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9416" windowHeight="9600" tabRatio="795"/>
  </bookViews>
  <sheets>
    <sheet name="Portada" sheetId="433" r:id="rId1"/>
    <sheet name="Bandera" sheetId="170" r:id="rId2"/>
    <sheet name="Tabla de Contenido" sheetId="2" r:id="rId3"/>
    <sheet name="Notas metodológicas" sheetId="216" r:id="rId4"/>
    <sheet name="Siglas" sheetId="3" r:id="rId5"/>
    <sheet name="PIB 1.1." sheetId="421" r:id="rId6"/>
    <sheet name="PIB 1.2." sheetId="422" r:id="rId7"/>
    <sheet name="PIB 1.3." sheetId="423" r:id="rId8"/>
    <sheet name="PIB 1.4." sheetId="424" r:id="rId9"/>
    <sheet name="PIB 1.5" sheetId="425" r:id="rId10"/>
    <sheet name="PIB 1.6" sheetId="426" r:id="rId11"/>
    <sheet name="PIB 1.7" sheetId="427" r:id="rId12"/>
    <sheet name="PIB 1.8" sheetId="428" r:id="rId13"/>
    <sheet name="PIB 1.9" sheetId="429" r:id="rId14"/>
    <sheet name="PIB 1.10" sheetId="430" r:id="rId15"/>
    <sheet name="PIB 1.11" sheetId="431" r:id="rId16"/>
    <sheet name="ML 2.1" sheetId="289" r:id="rId17"/>
    <sheet name="ML 2.2" sheetId="290" r:id="rId18"/>
    <sheet name="ML 2.3" sheetId="291" r:id="rId19"/>
    <sheet name="ML 2.4" sheetId="292" r:id="rId20"/>
    <sheet name="ML 2.5" sheetId="293" r:id="rId21"/>
    <sheet name="ML 2.6" sheetId="294" r:id="rId22"/>
    <sheet name="ML 2.7" sheetId="295" r:id="rId23"/>
    <sheet name="ML 2.8" sheetId="296" r:id="rId24"/>
    <sheet name="ML 2.9" sheetId="297" r:id="rId25"/>
    <sheet name="ML 2.10" sheetId="298" r:id="rId26"/>
    <sheet name="Dinamica Empresarial 3.1" sheetId="198" r:id="rId27"/>
    <sheet name="Dinamica Empresarial 3.2" sheetId="199" r:id="rId28"/>
    <sheet name="Dinamica Empresarial 3.3" sheetId="200" r:id="rId29"/>
    <sheet name="Dinamica Empresarial 3.4" sheetId="201" r:id="rId30"/>
    <sheet name="Dinamica Empresarial 3.5" sheetId="202" r:id="rId31"/>
    <sheet name="Dinamica Empresarial 3.6" sheetId="203" r:id="rId32"/>
    <sheet name="Dinamica Empresarial 3.7" sheetId="204" r:id="rId33"/>
    <sheet name="Dinamica Empresarial 3.8" sheetId="205" r:id="rId34"/>
    <sheet name="Dinamica Empresarial 3.9" sheetId="206" r:id="rId35"/>
    <sheet name="Dinamica Empresarial 3.10" sheetId="207" r:id="rId36"/>
    <sheet name="Servicios 4.1" sheetId="414" r:id="rId37"/>
    <sheet name="Servicios 4.2" sheetId="415" r:id="rId38"/>
    <sheet name="Servicios 4.3" sheetId="416" r:id="rId39"/>
    <sheet name="Servicios 4.4" sheetId="417" r:id="rId40"/>
    <sheet name="Servicios 4.5" sheetId="418" r:id="rId41"/>
    <sheet name="Servicios 4.6" sheetId="419" r:id="rId42"/>
    <sheet name="Servicios 4.7" sheetId="420" r:id="rId43"/>
    <sheet name="Comercio 5.1" sheetId="299" r:id="rId44"/>
    <sheet name="Comercio 5.2" sheetId="300" r:id="rId45"/>
    <sheet name="Comercio 5.3" sheetId="301" r:id="rId46"/>
    <sheet name="Industria 6.1" sheetId="344" r:id="rId47"/>
    <sheet name="Industria 6.2" sheetId="345" r:id="rId48"/>
    <sheet name="Industria 6.3" sheetId="346" r:id="rId49"/>
    <sheet name="Industria 6.4" sheetId="347" r:id="rId50"/>
    <sheet name="Industria 6.5" sheetId="348" r:id="rId51"/>
    <sheet name="Industria 6.6" sheetId="349" r:id="rId52"/>
    <sheet name="Industria 6.7" sheetId="350" r:id="rId53"/>
    <sheet name="Industria 6.8" sheetId="351" r:id="rId54"/>
    <sheet name="Industria 6.9" sheetId="352" r:id="rId55"/>
    <sheet name="Industria 6.10" sheetId="353" r:id="rId56"/>
    <sheet name="Industria 6.11" sheetId="354" r:id="rId57"/>
    <sheet name="Industria 6.12" sheetId="355" r:id="rId58"/>
    <sheet name="Industria 6.13" sheetId="356" r:id="rId59"/>
    <sheet name="Industria 6.14" sheetId="357" r:id="rId60"/>
    <sheet name="Construcción 7.1 " sheetId="395" r:id="rId61"/>
    <sheet name="Construcción 7.2" sheetId="396" r:id="rId62"/>
    <sheet name="Construcción 7.3" sheetId="397" r:id="rId63"/>
    <sheet name="Construcción 7.4" sheetId="398" r:id="rId64"/>
    <sheet name="Construcción 7.5" sheetId="399" r:id="rId65"/>
    <sheet name="Construcción 7.6" sheetId="400" r:id="rId66"/>
    <sheet name="Construcción 7.7 " sheetId="401" r:id="rId67"/>
    <sheet name="Construcción 7.8" sheetId="402" r:id="rId68"/>
    <sheet name="Construcción 7.9" sheetId="403" r:id="rId69"/>
    <sheet name="Construcción 7.10 " sheetId="404" r:id="rId70"/>
    <sheet name="Construcción 7.11 " sheetId="405" r:id="rId71"/>
    <sheet name="Construcción 7.12" sheetId="406" r:id="rId72"/>
    <sheet name="Construcción 7.13" sheetId="407" r:id="rId73"/>
    <sheet name="Construcción 7.14" sheetId="408" r:id="rId74"/>
    <sheet name="Construcción 7.15" sheetId="409" r:id="rId75"/>
    <sheet name="Construcción 7.16" sheetId="410" r:id="rId76"/>
    <sheet name="Construcción 7.17" sheetId="411" r:id="rId77"/>
    <sheet name="Construcción 7.18" sheetId="412" r:id="rId78"/>
    <sheet name="Construcción 7.19" sheetId="432" r:id="rId79"/>
    <sheet name="Construcción 7.20" sheetId="413" r:id="rId80"/>
    <sheet name="Inflación 8.1" sheetId="302" r:id="rId81"/>
    <sheet name="Inflación 8.2" sheetId="303" r:id="rId82"/>
    <sheet name="Inflación 8.3" sheetId="304" r:id="rId83"/>
    <sheet name="Inflación 8.4" sheetId="305" r:id="rId84"/>
    <sheet name="Inflación 8.5" sheetId="306" r:id="rId85"/>
    <sheet name="Inflación 8.6" sheetId="307" r:id="rId86"/>
    <sheet name="Inflación 8.7" sheetId="308" r:id="rId87"/>
    <sheet name="Inflación 8.8" sheetId="309" r:id="rId88"/>
    <sheet name="Inflación 8.9" sheetId="310" r:id="rId89"/>
    <sheet name="Inflación 8.10" sheetId="311" r:id="rId90"/>
    <sheet name="Inflación 8.11" sheetId="312" r:id="rId91"/>
    <sheet name="Inflación 8.12" sheetId="313" r:id="rId92"/>
    <sheet name="Inflación 8.13" sheetId="314" r:id="rId93"/>
    <sheet name="Abastecimiento 9.1" sheetId="209" r:id="rId94"/>
    <sheet name="Abastecimiento 9.2" sheetId="210" r:id="rId95"/>
    <sheet name="Abastecimiento 9.3" sheetId="211" r:id="rId96"/>
    <sheet name="Abastecimiento 9.4" sheetId="212" r:id="rId97"/>
    <sheet name="Exportaciones 10.1" sheetId="315" r:id="rId98"/>
    <sheet name="Exportaciones 10.2" sheetId="316" r:id="rId99"/>
    <sheet name="Exportaciones 10.3" sheetId="317" r:id="rId100"/>
    <sheet name="Exportaciones 10.4" sheetId="318" r:id="rId101"/>
    <sheet name="Exportaciones 10.5" sheetId="319" r:id="rId102"/>
    <sheet name="Exportaciones 10.6" sheetId="320" r:id="rId103"/>
    <sheet name="Exportaciones 10.7" sheetId="321" r:id="rId104"/>
    <sheet name="Exportaciones 10.8" sheetId="322" r:id="rId105"/>
    <sheet name="Exportaciones 10.9" sheetId="323" r:id="rId106"/>
    <sheet name="Exportaciones 10.10" sheetId="324" r:id="rId107"/>
    <sheet name="Exportaciones 10.11" sheetId="325" r:id="rId108"/>
    <sheet name="Exportaciones 10.12" sheetId="326" r:id="rId109"/>
    <sheet name="Exportaciones 10.13" sheetId="327" r:id="rId110"/>
    <sheet name="Exportaciones 10.14" sheetId="328" r:id="rId111"/>
    <sheet name="Importaciones 11.1" sheetId="329" r:id="rId112"/>
    <sheet name="Importaciones 11.2" sheetId="330" r:id="rId113"/>
    <sheet name="Importaciones 11.3" sheetId="331" r:id="rId114"/>
    <sheet name="Importaciones 11.4" sheetId="332" r:id="rId115"/>
    <sheet name="Importaciones 11.5" sheetId="333" r:id="rId116"/>
    <sheet name="Importaciones 11.6" sheetId="334" r:id="rId117"/>
    <sheet name="Importaciones 11.7" sheetId="335" r:id="rId118"/>
    <sheet name="Importaciones 11.8" sheetId="336" r:id="rId119"/>
    <sheet name="Importaciones 11.9" sheetId="337" r:id="rId120"/>
    <sheet name="Importaciones 11.10" sheetId="338" r:id="rId121"/>
    <sheet name="Importaciones 11.11 " sheetId="339" r:id="rId122"/>
    <sheet name="Importaciones 11.12" sheetId="340" r:id="rId123"/>
    <sheet name="Importaciones 11.13" sheetId="341" r:id="rId124"/>
    <sheet name="InversiónExtranjeraDirecta 12.1" sheetId="342" r:id="rId125"/>
    <sheet name="InversiónExtranjeraDirecta 12.2" sheetId="343" r:id="rId126"/>
    <sheet name="Turismo 13.1" sheetId="27" r:id="rId127"/>
    <sheet name="Turismo 13.2" sheetId="28" r:id="rId128"/>
    <sheet name="Turismo 13.3" sheetId="29" r:id="rId129"/>
    <sheet name="Turismo 13.4" sheetId="30" r:id="rId130"/>
    <sheet name="TIC 14.1" sheetId="391" r:id="rId131"/>
    <sheet name="TIC 14.2" sheetId="392" r:id="rId132"/>
    <sheet name="TIC 14.3" sheetId="393" r:id="rId133"/>
    <sheet name="TIC 14.4" sheetId="394" r:id="rId134"/>
    <sheet name="Presupuesto 15.1" sheetId="5" r:id="rId135"/>
    <sheet name="Presupuesto 15.2" sheetId="6" r:id="rId136"/>
    <sheet name="Presupuesto 15.3" sheetId="7" r:id="rId137"/>
    <sheet name="Presupuesto 15.4" sheetId="8" r:id="rId138"/>
    <sheet name="Presupuesto 15.5" sheetId="9" r:id="rId139"/>
    <sheet name="Presupuesto 15.6" sheetId="10" r:id="rId140"/>
    <sheet name="Presupuesto 15.7" sheetId="11" r:id="rId141"/>
    <sheet name="Presupuesto 15.8" sheetId="12" r:id="rId142"/>
    <sheet name="Presupuesto 15.9" sheetId="13" r:id="rId143"/>
    <sheet name="Contraportada" sheetId="434" r:id="rId144"/>
  </sheets>
  <externalReferences>
    <externalReference r:id="rId145"/>
  </externalReferences>
  <definedNames>
    <definedName name="_xlnm._FilterDatabase" localSheetId="98" hidden="1">'Exportaciones 10.2'!$A$6:$H$48</definedName>
    <definedName name="_xlnm._FilterDatabase" localSheetId="121" hidden="1">'Importaciones 11.11 '!$A$7:$O$47</definedName>
    <definedName name="_xlnm._FilterDatabase" localSheetId="112" hidden="1">'Importaciones 11.2'!$A$7:$L$7</definedName>
    <definedName name="_xlnm._FilterDatabase" localSheetId="117" hidden="1">'Importaciones 11.7'!$A$6:$L$48</definedName>
    <definedName name="_xlnm._FilterDatabase" localSheetId="134" hidden="1">'Presupuesto 15.1'!$A$6:$K$118</definedName>
    <definedName name="_xlnm._FilterDatabase" localSheetId="135" hidden="1">'Presupuesto 15.2'!#REF!</definedName>
    <definedName name="_xlnm._FilterDatabase" localSheetId="137" hidden="1">'Presupuesto 15.4'!$A$6:$K$35</definedName>
    <definedName name="_xlnm._FilterDatabase" localSheetId="36" hidden="1">'Servicios 4.1'!#REF!</definedName>
    <definedName name="_xlnm._FilterDatabase" localSheetId="37" hidden="1">'Servicios 4.2'!#REF!</definedName>
    <definedName name="_xlnm._FilterDatabase" localSheetId="38" hidden="1">'Servicios 4.3'!#REF!</definedName>
    <definedName name="_xlnm._FilterDatabase" localSheetId="39" hidden="1">'Servicios 4.4'!#REF!</definedName>
    <definedName name="_xlnm._FilterDatabase" localSheetId="40" hidden="1">'Servicios 4.5'!#REF!</definedName>
    <definedName name="_xlnm._FilterDatabase" localSheetId="41" hidden="1">'Servicios 4.6'!#REF!</definedName>
    <definedName name="_xlnm._FilterDatabase" localSheetId="42" hidden="1">'Servicios 4.7'!#REF!</definedName>
    <definedName name="_xlnm._FilterDatabase" localSheetId="4" hidden="1">Siglas!$A$2</definedName>
    <definedName name="_xlnm.Print_Area" localSheetId="60">'Construcción 7.1 '!$A$1:$G$26</definedName>
    <definedName name="_xlnm.Print_Area" localSheetId="69">'Construcción 7.10 '!$A$1:$G$29</definedName>
    <definedName name="_xlnm.Print_Area" localSheetId="70">'Construcción 7.11 '!$A$1:$G$29</definedName>
    <definedName name="_xlnm.Print_Area" localSheetId="71">'Construcción 7.12'!$A$1:$G$29</definedName>
    <definedName name="_xlnm.Print_Area" localSheetId="72">'Construcción 7.13'!$A$1:$G$29</definedName>
    <definedName name="_xlnm.Print_Area" localSheetId="73">'Construcción 7.14'!$A$1:$G$29</definedName>
    <definedName name="_xlnm.Print_Area" localSheetId="74">'Construcción 7.15'!$A$1:$G$29</definedName>
    <definedName name="_xlnm.Print_Area" localSheetId="75">'Construcción 7.16'!$A$1:$G$29</definedName>
    <definedName name="_xlnm.Print_Area" localSheetId="76">'Construcción 7.17'!$A$1:$G$29</definedName>
    <definedName name="_xlnm.Print_Area" localSheetId="77">'Construcción 7.18'!$A$1:$Y$21</definedName>
    <definedName name="_xlnm.Print_Area" localSheetId="61">'Construcción 7.2'!$A$1:$G$51</definedName>
    <definedName name="_xlnm.Print_Area" localSheetId="79">'Construcción 7.20'!$A$1:$G$21</definedName>
    <definedName name="_xlnm.Print_Area" localSheetId="62">'Construcción 7.3'!$A$1:$G$20</definedName>
    <definedName name="_xlnm.Print_Area" localSheetId="63">'Construcción 7.4'!$A$1:$G$44</definedName>
    <definedName name="_xlnm.Print_Area" localSheetId="64">'Construcción 7.5'!$A$1:$B$21</definedName>
    <definedName name="_xlnm.Print_Area" localSheetId="65">'Construcción 7.6'!$A$1:$G$29</definedName>
    <definedName name="_xlnm.Print_Area" localSheetId="66">'Construcción 7.7 '!$A$1:$G$29</definedName>
    <definedName name="_xlnm.Print_Area" localSheetId="67">'Construcción 7.8'!$A$1:$G$29</definedName>
    <definedName name="_xlnm.Print_Area" localSheetId="68">'Construcción 7.9'!$A$1:$G$29</definedName>
    <definedName name="_xlnm.Print_Area" localSheetId="143">Contraportada!$A$1:$K$35</definedName>
    <definedName name="_xlnm.Print_Area" localSheetId="26">'Dinamica Empresarial 3.1'!$A$1:$B$17</definedName>
    <definedName name="_xlnm.Print_Area" localSheetId="35">'Dinamica Empresarial 3.10'!$A$1:$B$123</definedName>
    <definedName name="_xlnm.Print_Area" localSheetId="27">'Dinamica Empresarial 3.2'!$A$1:$B$16</definedName>
    <definedName name="_xlnm.Print_Area" localSheetId="28">'Dinamica Empresarial 3.3'!$A$1:$B$17</definedName>
    <definedName name="_xlnm.Print_Area" localSheetId="29">'Dinamica Empresarial 3.4'!$A$1:$B$30</definedName>
    <definedName name="_xlnm.Print_Area" localSheetId="30">'Dinamica Empresarial 3.5'!$A$1:$B$124</definedName>
    <definedName name="_xlnm.Print_Area" localSheetId="31">'Dinamica Empresarial 3.6'!$A$1:$B$11</definedName>
    <definedName name="_xlnm.Print_Area" localSheetId="32">'Dinamica Empresarial 3.7'!$A$1:$B$29</definedName>
    <definedName name="_xlnm.Print_Area" localSheetId="33">'Dinamica Empresarial 3.8'!$A$1:$B$16</definedName>
    <definedName name="_xlnm.Print_Area" localSheetId="34">'Dinamica Empresarial 3.9'!$A$1:$B$29</definedName>
    <definedName name="_xlnm.Print_Area" localSheetId="97">'Exportaciones 10.1'!$A$1:$J$25</definedName>
    <definedName name="_xlnm.Print_Area" localSheetId="106">'Exportaciones 10.10'!$A$1:$I$41</definedName>
    <definedName name="_xlnm.Print_Area" localSheetId="107">'Exportaciones 10.11'!$A$1:$I$24</definedName>
    <definedName name="_xlnm.Print_Area" localSheetId="108">'Exportaciones 10.12'!$A$1:$I$24</definedName>
    <definedName name="_xlnm.Print_Area" localSheetId="109">'Exportaciones 10.13'!$A$1:$I$18</definedName>
    <definedName name="_xlnm.Print_Area" localSheetId="110">'Exportaciones 10.14'!$A$1:$I$18</definedName>
    <definedName name="_xlnm.Print_Area" localSheetId="98">'Exportaciones 10.2'!$A$1:$J$51</definedName>
    <definedName name="_xlnm.Print_Area" localSheetId="100">'Exportaciones 10.4'!$A$1:$J$51</definedName>
    <definedName name="_xlnm.Print_Area" localSheetId="101">'Exportaciones 10.5'!$A$1:$I$51</definedName>
    <definedName name="_xlnm.Print_Area" localSheetId="103">'Exportaciones 10.7'!$A$1:$I$51</definedName>
    <definedName name="_xlnm.Print_Area" localSheetId="104">'Exportaciones 10.8'!$A$1:$J$30</definedName>
    <definedName name="_xlnm.Print_Area" localSheetId="105">'Exportaciones 10.9'!$A$1:$I$41</definedName>
    <definedName name="_xlnm.Print_Area" localSheetId="111">'Importaciones 11.1'!$A$1:$I$26</definedName>
    <definedName name="_xlnm.Print_Area" localSheetId="120">'Importaciones 11.10'!$A$1:$I$50</definedName>
    <definedName name="_xlnm.Print_Area" localSheetId="121">'Importaciones 11.11 '!$A$1:$I$50</definedName>
    <definedName name="_xlnm.Print_Area" localSheetId="122">'Importaciones 11.12'!$A$1:$I$17</definedName>
    <definedName name="_xlnm.Print_Area" localSheetId="123">'Importaciones 11.13'!$A$1:$I$17</definedName>
    <definedName name="_xlnm.Print_Area" localSheetId="112">'Importaciones 11.2'!$A$1:$K$51</definedName>
    <definedName name="_xlnm.Print_Area" localSheetId="113">'Importaciones 11.3'!$A$1:$J$51</definedName>
    <definedName name="_xlnm.Print_Area" localSheetId="114">'Importaciones 11.4'!$A$1:$J$51</definedName>
    <definedName name="_xlnm.Print_Area" localSheetId="115">'Importaciones 11.5'!$A$1:$I$51</definedName>
    <definedName name="_xlnm.Print_Area" localSheetId="116">'Importaciones 11.6'!$A$1:$I$51</definedName>
    <definedName name="_xlnm.Print_Area" localSheetId="117">'Importaciones 11.7'!$A$1:$I$51</definedName>
    <definedName name="_xlnm.Print_Area" localSheetId="118">'Importaciones 11.8'!$A$1:$I$39</definedName>
    <definedName name="_xlnm.Print_Area" localSheetId="119">'Importaciones 11.9'!$A$1:$I$39</definedName>
    <definedName name="_xlnm.Print_Area" localSheetId="80">'Inflación 8.1'!$A$1:$E$37</definedName>
    <definedName name="_xlnm.Print_Area" localSheetId="89">'Inflación 8.10'!$A$1:$I$24</definedName>
    <definedName name="_xlnm.Print_Area" localSheetId="90">'Inflación 8.11'!$A$1:$F$15</definedName>
    <definedName name="_xlnm.Print_Area" localSheetId="91">'Inflación 8.12'!$A$1:$I$14</definedName>
    <definedName name="_xlnm.Print_Area" localSheetId="92">'Inflación 8.13'!$A$1:$J$21</definedName>
    <definedName name="_xlnm.Print_Area" localSheetId="81">'Inflación 8.2'!$A$1:$I$22</definedName>
    <definedName name="_xlnm.Print_Area" localSheetId="82">'Inflación 8.3'!$A$1:$M$14</definedName>
    <definedName name="_xlnm.Print_Area" localSheetId="83">'Inflación 8.4'!$A$1:$M$15</definedName>
    <definedName name="_xlnm.Print_Area" localSheetId="84">'Inflación 8.5'!$A$1:$O$20</definedName>
    <definedName name="_xlnm.Print_Area" localSheetId="85">'Inflación 8.6'!$A$1:$M$19</definedName>
    <definedName name="_xlnm.Print_Area" localSheetId="86">'Inflación 8.7'!$A$1:$J$17</definedName>
    <definedName name="_xlnm.Print_Area" localSheetId="87">'Inflación 8.8'!$A$1:$H$20</definedName>
    <definedName name="_xlnm.Print_Area" localSheetId="88">'Inflación 8.9'!$A$1:$N$13</definedName>
    <definedName name="_xlnm.Print_Area" localSheetId="124">'InversiónExtranjeraDirecta 12.1'!$A$1:$D$10</definedName>
    <definedName name="_xlnm.Print_Area" localSheetId="125">'InversiónExtranjeraDirecta 12.2'!$A$1:$D$12</definedName>
    <definedName name="_xlnm.Print_Area" localSheetId="16">'ML 2.1'!$A$1:$H$17</definedName>
    <definedName name="_xlnm.Print_Area" localSheetId="0">Portada!$A$1:$K$36</definedName>
    <definedName name="_xlnm.Print_Area" localSheetId="135">'Presupuesto 15.2'!$A$1:$J$41</definedName>
    <definedName name="_xlnm.Print_Area" localSheetId="136">'Presupuesto 15.3'!$A$1:$J$41</definedName>
    <definedName name="_xlnm.Print_Area" localSheetId="138">'Presupuesto 15.5'!$A$1:$J$61</definedName>
    <definedName name="_xlnm.Print_Area" localSheetId="139">'Presupuesto 15.6'!$A$1:$J$36</definedName>
    <definedName name="_xlnm.Print_Area" localSheetId="140">'Presupuesto 15.7'!$A$1:$H$37</definedName>
    <definedName name="_xlnm.Print_Area" localSheetId="141">'Presupuesto 15.8'!$A$1:$J$30</definedName>
    <definedName name="_xlnm.Print_Area" localSheetId="142">'Presupuesto 15.9'!$A$1:$I$38</definedName>
    <definedName name="_xlnm.Print_Titles" localSheetId="98">'Exportaciones 10.2'!$A:$B</definedName>
    <definedName name="_xlnm.Print_Titles" localSheetId="112">'Importaciones 11.2'!$A:$B</definedName>
    <definedName name="_xlnm.Print_Titles" localSheetId="114">'Importaciones 11.4'!$A:$B</definedName>
    <definedName name="_xlnm.Print_Titles" localSheetId="115">'Importaciones 11.5'!$A:$A</definedName>
    <definedName name="_xlnm.Print_Titles" localSheetId="117">'Importaciones 11.7'!$A:$A</definedName>
  </definedNames>
  <calcPr calcId="145621"/>
</workbook>
</file>

<file path=xl/calcChain.xml><?xml version="1.0" encoding="utf-8"?>
<calcChain xmlns="http://schemas.openxmlformats.org/spreadsheetml/2006/main">
  <c r="B7" i="432" l="1"/>
  <c r="C7" i="432"/>
  <c r="D7" i="432"/>
  <c r="E7" i="432"/>
  <c r="F7" i="432"/>
  <c r="G7" i="432"/>
  <c r="H7" i="432"/>
  <c r="I7" i="432"/>
  <c r="J7" i="432"/>
  <c r="K7" i="432"/>
  <c r="L12" i="432" s="1"/>
  <c r="L8" i="432"/>
  <c r="L19" i="432" l="1"/>
  <c r="L11" i="432"/>
  <c r="L10" i="432"/>
  <c r="L9" i="432"/>
  <c r="L18" i="432"/>
  <c r="L17" i="432"/>
  <c r="L16" i="432"/>
  <c r="L15" i="432"/>
  <c r="L14" i="432"/>
  <c r="L13" i="432"/>
  <c r="F24" i="417"/>
  <c r="E24" i="417"/>
  <c r="D24" i="417"/>
  <c r="C24" i="417"/>
  <c r="B24" i="417"/>
  <c r="F23" i="417"/>
  <c r="E23" i="417"/>
  <c r="D23" i="417"/>
  <c r="C23" i="417"/>
  <c r="B23" i="417"/>
  <c r="F22" i="417"/>
  <c r="E22" i="417"/>
  <c r="D22" i="417"/>
  <c r="C22" i="417"/>
  <c r="B22" i="417"/>
  <c r="F21" i="417"/>
  <c r="E21" i="417"/>
  <c r="D21" i="417"/>
  <c r="C21" i="417"/>
  <c r="B21" i="417"/>
  <c r="F20" i="417"/>
  <c r="E20" i="417"/>
  <c r="D20" i="417"/>
  <c r="C20" i="417"/>
  <c r="B20" i="417"/>
  <c r="F19" i="417"/>
  <c r="E19" i="417"/>
  <c r="D19" i="417"/>
  <c r="C19" i="417"/>
  <c r="B19" i="417"/>
  <c r="F18" i="417"/>
  <c r="E18" i="417"/>
  <c r="D18" i="417"/>
  <c r="C18" i="417"/>
  <c r="B18" i="417"/>
  <c r="F17" i="417"/>
  <c r="E17" i="417"/>
  <c r="D17" i="417"/>
  <c r="C17" i="417"/>
  <c r="B17" i="417"/>
  <c r="F16" i="417"/>
  <c r="E16" i="417"/>
  <c r="D16" i="417"/>
  <c r="C16" i="417"/>
  <c r="B16" i="417"/>
  <c r="F15" i="417"/>
  <c r="E15" i="417"/>
  <c r="D15" i="417"/>
  <c r="C15" i="417"/>
  <c r="B15" i="417"/>
  <c r="F14" i="417"/>
  <c r="E14" i="417"/>
  <c r="D14" i="417"/>
  <c r="C14" i="417"/>
  <c r="B14" i="417"/>
  <c r="F13" i="417"/>
  <c r="E13" i="417"/>
  <c r="D13" i="417"/>
  <c r="C13" i="417"/>
  <c r="B13" i="417"/>
  <c r="F12" i="417"/>
  <c r="E12" i="417"/>
  <c r="D12" i="417"/>
  <c r="C12" i="417"/>
  <c r="B12" i="417"/>
  <c r="F11" i="417"/>
  <c r="E11" i="417"/>
  <c r="D11" i="417"/>
  <c r="C11" i="417"/>
  <c r="B11" i="417"/>
  <c r="F10" i="417"/>
  <c r="E10" i="417"/>
  <c r="D10" i="417"/>
  <c r="C10" i="417"/>
  <c r="B10" i="417"/>
  <c r="F9" i="417"/>
  <c r="E9" i="417"/>
  <c r="D9" i="417"/>
  <c r="C9" i="417"/>
  <c r="B9" i="417"/>
  <c r="F8" i="417"/>
  <c r="E8" i="417"/>
  <c r="D8" i="417"/>
  <c r="C8" i="417"/>
  <c r="B8" i="417"/>
  <c r="F7" i="417"/>
  <c r="E7" i="417"/>
  <c r="D7" i="417"/>
  <c r="C7" i="417"/>
  <c r="B7" i="417"/>
  <c r="F24" i="415"/>
  <c r="E24" i="415"/>
  <c r="D24" i="415"/>
  <c r="C24" i="415"/>
  <c r="B24" i="415"/>
  <c r="F23" i="415"/>
  <c r="E23" i="415"/>
  <c r="D23" i="415"/>
  <c r="C23" i="415"/>
  <c r="B23" i="415"/>
  <c r="F22" i="415"/>
  <c r="E22" i="415"/>
  <c r="D22" i="415"/>
  <c r="C22" i="415"/>
  <c r="B22" i="415"/>
  <c r="F21" i="415"/>
  <c r="E21" i="415"/>
  <c r="D21" i="415"/>
  <c r="C21" i="415"/>
  <c r="B21" i="415"/>
  <c r="F20" i="415"/>
  <c r="E20" i="415"/>
  <c r="D20" i="415"/>
  <c r="C20" i="415"/>
  <c r="B20" i="415"/>
  <c r="F19" i="415"/>
  <c r="E19" i="415"/>
  <c r="D19" i="415"/>
  <c r="C19" i="415"/>
  <c r="B19" i="415"/>
  <c r="F18" i="415"/>
  <c r="E18" i="415"/>
  <c r="D18" i="415"/>
  <c r="C18" i="415"/>
  <c r="B18" i="415"/>
  <c r="F17" i="415"/>
  <c r="E17" i="415"/>
  <c r="D17" i="415"/>
  <c r="C17" i="415"/>
  <c r="B17" i="415"/>
  <c r="F16" i="415"/>
  <c r="E16" i="415"/>
  <c r="D16" i="415"/>
  <c r="C16" i="415"/>
  <c r="B16" i="415"/>
  <c r="F15" i="415"/>
  <c r="E15" i="415"/>
  <c r="D15" i="415"/>
  <c r="C15" i="415"/>
  <c r="B15" i="415"/>
  <c r="F14" i="415"/>
  <c r="E14" i="415"/>
  <c r="D14" i="415"/>
  <c r="C14" i="415"/>
  <c r="B14" i="415"/>
  <c r="F13" i="415"/>
  <c r="E13" i="415"/>
  <c r="D13" i="415"/>
  <c r="C13" i="415"/>
  <c r="B13" i="415"/>
  <c r="F12" i="415"/>
  <c r="E12" i="415"/>
  <c r="D12" i="415"/>
  <c r="C12" i="415"/>
  <c r="B12" i="415"/>
  <c r="F11" i="415"/>
  <c r="E11" i="415"/>
  <c r="D11" i="415"/>
  <c r="C11" i="415"/>
  <c r="B11" i="415"/>
  <c r="F10" i="415"/>
  <c r="E10" i="415"/>
  <c r="D10" i="415"/>
  <c r="C10" i="415"/>
  <c r="B10" i="415"/>
  <c r="F9" i="415"/>
  <c r="E9" i="415"/>
  <c r="D9" i="415"/>
  <c r="C9" i="415"/>
  <c r="B9" i="415"/>
  <c r="F8" i="415"/>
  <c r="E8" i="415"/>
  <c r="D8" i="415"/>
  <c r="C8" i="415"/>
  <c r="B8" i="415"/>
  <c r="F7" i="415"/>
  <c r="E7" i="415"/>
  <c r="D7" i="415"/>
  <c r="C7" i="415"/>
  <c r="B7" i="415"/>
  <c r="F24" i="414"/>
  <c r="E24" i="414"/>
  <c r="D24" i="414"/>
  <c r="C24" i="414"/>
  <c r="B24" i="414"/>
  <c r="F23" i="414"/>
  <c r="E23" i="414"/>
  <c r="D23" i="414"/>
  <c r="C23" i="414"/>
  <c r="B23" i="414"/>
  <c r="F22" i="414"/>
  <c r="E22" i="414"/>
  <c r="D22" i="414"/>
  <c r="C22" i="414"/>
  <c r="B22" i="414"/>
  <c r="F21" i="414"/>
  <c r="E21" i="414"/>
  <c r="D21" i="414"/>
  <c r="C21" i="414"/>
  <c r="B21" i="414"/>
  <c r="F20" i="414"/>
  <c r="E20" i="414"/>
  <c r="D20" i="414"/>
  <c r="C20" i="414"/>
  <c r="B20" i="414"/>
  <c r="F19" i="414"/>
  <c r="E19" i="414"/>
  <c r="D19" i="414"/>
  <c r="C19" i="414"/>
  <c r="B19" i="414"/>
  <c r="F18" i="414"/>
  <c r="E18" i="414"/>
  <c r="D18" i="414"/>
  <c r="C18" i="414"/>
  <c r="B18" i="414"/>
  <c r="F17" i="414"/>
  <c r="E17" i="414"/>
  <c r="D17" i="414"/>
  <c r="C17" i="414"/>
  <c r="B17" i="414"/>
  <c r="F16" i="414"/>
  <c r="E16" i="414"/>
  <c r="D16" i="414"/>
  <c r="C16" i="414"/>
  <c r="B16" i="414"/>
  <c r="F15" i="414"/>
  <c r="E15" i="414"/>
  <c r="D15" i="414"/>
  <c r="C15" i="414"/>
  <c r="B15" i="414"/>
  <c r="F14" i="414"/>
  <c r="E14" i="414"/>
  <c r="D14" i="414"/>
  <c r="C14" i="414"/>
  <c r="B14" i="414"/>
  <c r="F13" i="414"/>
  <c r="E13" i="414"/>
  <c r="D13" i="414"/>
  <c r="C13" i="414"/>
  <c r="B13" i="414"/>
  <c r="F12" i="414"/>
  <c r="E12" i="414"/>
  <c r="D12" i="414"/>
  <c r="C12" i="414"/>
  <c r="B12" i="414"/>
  <c r="F11" i="414"/>
  <c r="E11" i="414"/>
  <c r="D11" i="414"/>
  <c r="C11" i="414"/>
  <c r="B11" i="414"/>
  <c r="F10" i="414"/>
  <c r="E10" i="414"/>
  <c r="D10" i="414"/>
  <c r="C10" i="414"/>
  <c r="B10" i="414"/>
  <c r="F9" i="414"/>
  <c r="E9" i="414"/>
  <c r="D9" i="414"/>
  <c r="C9" i="414"/>
  <c r="B9" i="414"/>
  <c r="F8" i="414"/>
  <c r="E8" i="414"/>
  <c r="D8" i="414"/>
  <c r="C8" i="414"/>
  <c r="B8" i="414"/>
  <c r="F7" i="414"/>
  <c r="E7" i="414"/>
  <c r="D7" i="414"/>
  <c r="C7" i="414"/>
  <c r="B7" i="414"/>
  <c r="K7" i="413" l="1"/>
  <c r="J7" i="413"/>
  <c r="I7" i="413"/>
  <c r="H7" i="413"/>
  <c r="G7" i="413"/>
  <c r="F7" i="413"/>
  <c r="E7" i="413"/>
  <c r="D7" i="413"/>
  <c r="C7" i="413"/>
  <c r="B7" i="413"/>
  <c r="K7" i="412"/>
  <c r="L19" i="412" s="1"/>
  <c r="J7" i="412"/>
  <c r="I7" i="412"/>
  <c r="H7" i="412"/>
  <c r="G7" i="412"/>
  <c r="F7" i="412"/>
  <c r="E7" i="412"/>
  <c r="D7" i="412"/>
  <c r="C7" i="412"/>
  <c r="B7" i="412"/>
  <c r="K7" i="411"/>
  <c r="J7" i="411"/>
  <c r="I7" i="411"/>
  <c r="H7" i="411"/>
  <c r="G7" i="411"/>
  <c r="F7" i="411"/>
  <c r="E7" i="411"/>
  <c r="D7" i="411"/>
  <c r="C7" i="411"/>
  <c r="B7" i="411"/>
  <c r="K7" i="410"/>
  <c r="J7" i="410"/>
  <c r="I7" i="410"/>
  <c r="H7" i="410"/>
  <c r="G7" i="410"/>
  <c r="F7" i="410"/>
  <c r="E7" i="410"/>
  <c r="D7" i="410"/>
  <c r="C7" i="410"/>
  <c r="B7" i="410"/>
  <c r="K7" i="409"/>
  <c r="J7" i="409"/>
  <c r="I7" i="409"/>
  <c r="H7" i="409"/>
  <c r="G7" i="409"/>
  <c r="F7" i="409"/>
  <c r="E7" i="409"/>
  <c r="D7" i="409"/>
  <c r="C7" i="409"/>
  <c r="B7" i="409"/>
  <c r="K7" i="408"/>
  <c r="J7" i="408"/>
  <c r="I7" i="408"/>
  <c r="H7" i="408"/>
  <c r="G7" i="408"/>
  <c r="F7" i="408"/>
  <c r="E7" i="408"/>
  <c r="D7" i="408"/>
  <c r="C7" i="408"/>
  <c r="B7" i="408"/>
  <c r="K7" i="407"/>
  <c r="J7" i="407"/>
  <c r="I7" i="407"/>
  <c r="H7" i="407"/>
  <c r="G7" i="407"/>
  <c r="F7" i="407"/>
  <c r="E7" i="407"/>
  <c r="D7" i="407"/>
  <c r="C7" i="407"/>
  <c r="B7" i="407"/>
  <c r="K7" i="406"/>
  <c r="J7" i="406"/>
  <c r="I7" i="406"/>
  <c r="H7" i="406"/>
  <c r="G7" i="406"/>
  <c r="F7" i="406"/>
  <c r="E7" i="406"/>
  <c r="D7" i="406"/>
  <c r="C7" i="406"/>
  <c r="B7" i="406"/>
  <c r="K7" i="405"/>
  <c r="J7" i="405"/>
  <c r="I7" i="405"/>
  <c r="H7" i="405"/>
  <c r="G7" i="405"/>
  <c r="F7" i="405"/>
  <c r="E7" i="405"/>
  <c r="D7" i="405"/>
  <c r="C7" i="405"/>
  <c r="B7" i="405"/>
  <c r="A4" i="405"/>
  <c r="A4" i="406" s="1"/>
  <c r="K7" i="404"/>
  <c r="J7" i="404"/>
  <c r="I7" i="404"/>
  <c r="H7" i="404"/>
  <c r="G7" i="404"/>
  <c r="F7" i="404"/>
  <c r="E7" i="404"/>
  <c r="D7" i="404"/>
  <c r="C7" i="404"/>
  <c r="B7" i="404"/>
  <c r="K7" i="403"/>
  <c r="J7" i="403"/>
  <c r="I7" i="403"/>
  <c r="H7" i="403"/>
  <c r="G7" i="403"/>
  <c r="F7" i="403"/>
  <c r="E7" i="403"/>
  <c r="D7" i="403"/>
  <c r="C7" i="403"/>
  <c r="B7" i="403"/>
  <c r="K7" i="402"/>
  <c r="J7" i="402"/>
  <c r="I7" i="402"/>
  <c r="H7" i="402"/>
  <c r="G7" i="402"/>
  <c r="F7" i="402"/>
  <c r="E7" i="402"/>
  <c r="D7" i="402"/>
  <c r="C7" i="402"/>
  <c r="B7" i="402"/>
  <c r="K7" i="401"/>
  <c r="J7" i="401"/>
  <c r="I7" i="401"/>
  <c r="H7" i="401"/>
  <c r="G7" i="401"/>
  <c r="F7" i="401"/>
  <c r="E7" i="401"/>
  <c r="D7" i="401"/>
  <c r="C7" i="401"/>
  <c r="B7" i="401"/>
  <c r="K7" i="400"/>
  <c r="J7" i="400"/>
  <c r="I7" i="400"/>
  <c r="H7" i="400"/>
  <c r="G7" i="400"/>
  <c r="F7" i="400"/>
  <c r="E7" i="400"/>
  <c r="D7" i="400"/>
  <c r="C7" i="400"/>
  <c r="B7" i="400"/>
  <c r="F7" i="399"/>
  <c r="E7" i="399"/>
  <c r="D7" i="399"/>
  <c r="C7" i="399"/>
  <c r="B7" i="399"/>
  <c r="K42" i="398"/>
  <c r="J42" i="398"/>
  <c r="I42" i="398"/>
  <c r="H42" i="398"/>
  <c r="G42" i="398"/>
  <c r="F42" i="398"/>
  <c r="E42" i="398"/>
  <c r="D42" i="398"/>
  <c r="C42" i="398"/>
  <c r="K41" i="398"/>
  <c r="J41" i="398"/>
  <c r="I41" i="398"/>
  <c r="H41" i="398"/>
  <c r="G41" i="398"/>
  <c r="F41" i="398"/>
  <c r="E41" i="398"/>
  <c r="D41" i="398"/>
  <c r="C41" i="398"/>
  <c r="K40" i="398"/>
  <c r="J40" i="398"/>
  <c r="I40" i="398"/>
  <c r="H40" i="398"/>
  <c r="G40" i="398"/>
  <c r="F40" i="398"/>
  <c r="E40" i="398"/>
  <c r="D40" i="398"/>
  <c r="C40" i="398"/>
  <c r="K18" i="397"/>
  <c r="J18" i="397"/>
  <c r="I18" i="397"/>
  <c r="H18" i="397"/>
  <c r="G18" i="397"/>
  <c r="F18" i="397"/>
  <c r="E18" i="397"/>
  <c r="D18" i="397"/>
  <c r="C18" i="397"/>
  <c r="K17" i="397"/>
  <c r="J17" i="397"/>
  <c r="I17" i="397"/>
  <c r="H17" i="397"/>
  <c r="G17" i="397"/>
  <c r="F17" i="397"/>
  <c r="E17" i="397"/>
  <c r="D17" i="397"/>
  <c r="C17" i="397"/>
  <c r="K12" i="397"/>
  <c r="J12" i="397"/>
  <c r="I12" i="397"/>
  <c r="H12" i="397"/>
  <c r="G12" i="397"/>
  <c r="F12" i="397"/>
  <c r="E12" i="397"/>
  <c r="D12" i="397"/>
  <c r="C12" i="397"/>
  <c r="K8" i="397"/>
  <c r="J8" i="397"/>
  <c r="I8" i="397"/>
  <c r="H8" i="397"/>
  <c r="G8" i="397"/>
  <c r="G16" i="397" s="1"/>
  <c r="F8" i="397"/>
  <c r="E8" i="397"/>
  <c r="D8" i="397"/>
  <c r="C8" i="397"/>
  <c r="C16" i="397" s="1"/>
  <c r="K48" i="396"/>
  <c r="J48" i="396"/>
  <c r="I48" i="396"/>
  <c r="H48" i="396"/>
  <c r="G48" i="396"/>
  <c r="F48" i="396"/>
  <c r="E48" i="396"/>
  <c r="D48" i="396"/>
  <c r="C48" i="396"/>
  <c r="K47" i="396"/>
  <c r="J47" i="396"/>
  <c r="I47" i="396"/>
  <c r="H47" i="396"/>
  <c r="G47" i="396"/>
  <c r="F47" i="396"/>
  <c r="E47" i="396"/>
  <c r="D47" i="396"/>
  <c r="C47" i="396"/>
  <c r="K46" i="396"/>
  <c r="J46" i="396"/>
  <c r="I46" i="396"/>
  <c r="H46" i="396"/>
  <c r="G46" i="396"/>
  <c r="F46" i="396"/>
  <c r="E46" i="396"/>
  <c r="D46" i="396"/>
  <c r="C46" i="396"/>
  <c r="K45" i="396"/>
  <c r="J45" i="396"/>
  <c r="I45" i="396"/>
  <c r="H45" i="396"/>
  <c r="G45" i="396"/>
  <c r="F45" i="396"/>
  <c r="E45" i="396"/>
  <c r="D45" i="396"/>
  <c r="C45" i="396"/>
  <c r="K44" i="396"/>
  <c r="J44" i="396"/>
  <c r="I44" i="396"/>
  <c r="H44" i="396"/>
  <c r="G44" i="396"/>
  <c r="F44" i="396"/>
  <c r="E44" i="396"/>
  <c r="D44" i="396"/>
  <c r="C44" i="396"/>
  <c r="K43" i="396"/>
  <c r="J43" i="396"/>
  <c r="I43" i="396"/>
  <c r="H43" i="396"/>
  <c r="G43" i="396"/>
  <c r="F43" i="396"/>
  <c r="E43" i="396"/>
  <c r="D43" i="396"/>
  <c r="C43" i="396"/>
  <c r="K42" i="396"/>
  <c r="J42" i="396"/>
  <c r="I42" i="396"/>
  <c r="H42" i="396"/>
  <c r="G42" i="396"/>
  <c r="F42" i="396"/>
  <c r="E42" i="396"/>
  <c r="D42" i="396"/>
  <c r="C42" i="396"/>
  <c r="K41" i="396"/>
  <c r="J41" i="396"/>
  <c r="I41" i="396"/>
  <c r="H41" i="396"/>
  <c r="G41" i="396"/>
  <c r="F41" i="396"/>
  <c r="E41" i="396"/>
  <c r="D41" i="396"/>
  <c r="C41" i="396"/>
  <c r="K40" i="396"/>
  <c r="J40" i="396"/>
  <c r="I40" i="396"/>
  <c r="H40" i="396"/>
  <c r="G40" i="396"/>
  <c r="F40" i="396"/>
  <c r="E40" i="396"/>
  <c r="D40" i="396"/>
  <c r="C40" i="396"/>
  <c r="K39" i="396"/>
  <c r="J39" i="396"/>
  <c r="I39" i="396"/>
  <c r="H39" i="396"/>
  <c r="G39" i="396"/>
  <c r="F39" i="396"/>
  <c r="E39" i="396"/>
  <c r="D39" i="396"/>
  <c r="C39" i="396"/>
  <c r="K38" i="396"/>
  <c r="J38" i="396"/>
  <c r="I38" i="396"/>
  <c r="H38" i="396"/>
  <c r="G38" i="396"/>
  <c r="F38" i="396"/>
  <c r="E38" i="396"/>
  <c r="D38" i="396"/>
  <c r="C38" i="396"/>
  <c r="K37" i="396"/>
  <c r="J37" i="396"/>
  <c r="I37" i="396"/>
  <c r="H37" i="396"/>
  <c r="G37" i="396"/>
  <c r="F37" i="396"/>
  <c r="E37" i="396"/>
  <c r="D37" i="396"/>
  <c r="C37" i="396"/>
  <c r="K36" i="396"/>
  <c r="J36" i="396"/>
  <c r="I36" i="396"/>
  <c r="H36" i="396"/>
  <c r="G36" i="396"/>
  <c r="F36" i="396"/>
  <c r="E36" i="396"/>
  <c r="D36" i="396"/>
  <c r="C36" i="396"/>
  <c r="K24" i="395"/>
  <c r="J24" i="395"/>
  <c r="I24" i="395"/>
  <c r="H24" i="395"/>
  <c r="G24" i="395"/>
  <c r="F24" i="395"/>
  <c r="E24" i="395"/>
  <c r="D24" i="395"/>
  <c r="C24" i="395"/>
  <c r="K23" i="395"/>
  <c r="J23" i="395"/>
  <c r="I23" i="395"/>
  <c r="H23" i="395"/>
  <c r="G23" i="395"/>
  <c r="F23" i="395"/>
  <c r="E23" i="395"/>
  <c r="D23" i="395"/>
  <c r="C23" i="395"/>
  <c r="K22" i="395"/>
  <c r="J22" i="395"/>
  <c r="I22" i="395"/>
  <c r="H22" i="395"/>
  <c r="G22" i="395"/>
  <c r="F22" i="395"/>
  <c r="E22" i="395"/>
  <c r="D22" i="395"/>
  <c r="C22" i="395"/>
  <c r="K21" i="395"/>
  <c r="J21" i="395"/>
  <c r="I21" i="395"/>
  <c r="H21" i="395"/>
  <c r="G21" i="395"/>
  <c r="F21" i="395"/>
  <c r="E21" i="395"/>
  <c r="D21" i="395"/>
  <c r="C21" i="395"/>
  <c r="K20" i="395"/>
  <c r="J20" i="395"/>
  <c r="I20" i="395"/>
  <c r="H20" i="395"/>
  <c r="G20" i="395"/>
  <c r="F20" i="395"/>
  <c r="E20" i="395"/>
  <c r="D20" i="395"/>
  <c r="C20" i="395"/>
  <c r="K16" i="397" l="1"/>
  <c r="J16" i="397"/>
  <c r="F16" i="397"/>
  <c r="E16" i="397"/>
  <c r="I16" i="397"/>
  <c r="D16" i="397"/>
  <c r="H16" i="397"/>
  <c r="L8" i="412"/>
  <c r="L9" i="412"/>
  <c r="L10" i="412"/>
  <c r="L11" i="412"/>
  <c r="L12" i="412"/>
  <c r="L13" i="412"/>
  <c r="L14" i="412"/>
  <c r="L15" i="412"/>
  <c r="L16" i="412"/>
  <c r="L17" i="412"/>
  <c r="L18" i="412"/>
  <c r="K8" i="342" l="1"/>
  <c r="J8" i="342"/>
  <c r="I8" i="342"/>
  <c r="H8" i="342"/>
  <c r="G8" i="342"/>
  <c r="F8" i="342"/>
  <c r="E8" i="342"/>
  <c r="D8" i="342"/>
  <c r="C8" i="342"/>
  <c r="L7" i="10"/>
  <c r="K7" i="10"/>
  <c r="J7" i="10"/>
  <c r="L50" i="9"/>
  <c r="K50" i="9"/>
  <c r="J50" i="9"/>
  <c r="I50" i="9"/>
  <c r="I46" i="9"/>
  <c r="L25" i="7"/>
  <c r="K25" i="7"/>
  <c r="J25" i="7"/>
  <c r="I25" i="7"/>
  <c r="H25" i="7"/>
  <c r="G25" i="7"/>
  <c r="F25" i="7"/>
  <c r="E25" i="7"/>
  <c r="D25" i="7"/>
  <c r="C25" i="7"/>
  <c r="L17" i="7"/>
  <c r="L8" i="7" s="1"/>
  <c r="K17" i="7"/>
  <c r="J17" i="7"/>
  <c r="I17" i="7"/>
  <c r="H17" i="7"/>
  <c r="G17" i="7"/>
  <c r="F17" i="7"/>
  <c r="E17" i="7"/>
  <c r="D17" i="7"/>
  <c r="D8" i="7" s="1"/>
  <c r="D7" i="7" s="1"/>
  <c r="C17" i="7"/>
  <c r="L10" i="7"/>
  <c r="K10" i="7"/>
  <c r="K9" i="7" s="1"/>
  <c r="K8" i="7" s="1"/>
  <c r="K7" i="7" s="1"/>
  <c r="J10" i="7"/>
  <c r="J9" i="7" s="1"/>
  <c r="J8" i="7" s="1"/>
  <c r="J7" i="7" s="1"/>
  <c r="I10" i="7"/>
  <c r="I9" i="7" s="1"/>
  <c r="H10" i="7"/>
  <c r="G10" i="7"/>
  <c r="G9" i="7" s="1"/>
  <c r="G8" i="7" s="1"/>
  <c r="F10" i="7"/>
  <c r="F9" i="7" s="1"/>
  <c r="F8" i="7" s="1"/>
  <c r="F7" i="7" s="1"/>
  <c r="E10" i="7"/>
  <c r="E9" i="7" s="1"/>
  <c r="D10" i="7"/>
  <c r="C10" i="7"/>
  <c r="C9" i="7" s="1"/>
  <c r="C8" i="7" s="1"/>
  <c r="H9" i="7"/>
  <c r="H8" i="7" s="1"/>
  <c r="H7" i="7" s="1"/>
  <c r="D9" i="7"/>
  <c r="G14" i="299"/>
  <c r="F14" i="299"/>
  <c r="E14" i="299"/>
  <c r="D14" i="299"/>
  <c r="C14" i="299"/>
  <c r="G13" i="299"/>
  <c r="F13" i="299"/>
  <c r="E13" i="299"/>
  <c r="D13" i="299"/>
  <c r="C13" i="299"/>
  <c r="G12" i="299"/>
  <c r="F12" i="299"/>
  <c r="E12" i="299"/>
  <c r="D12" i="299"/>
  <c r="C12" i="299"/>
  <c r="K13" i="293"/>
  <c r="J13" i="293"/>
  <c r="I13" i="293"/>
  <c r="H13" i="293"/>
  <c r="H7" i="293" s="1"/>
  <c r="G13" i="293"/>
  <c r="F13" i="293"/>
  <c r="E13" i="293"/>
  <c r="D13" i="293"/>
  <c r="C13" i="293"/>
  <c r="B13" i="293"/>
  <c r="K8" i="293"/>
  <c r="J8" i="293"/>
  <c r="I8" i="293"/>
  <c r="H8" i="293"/>
  <c r="G8" i="293"/>
  <c r="F8" i="293"/>
  <c r="E8" i="293"/>
  <c r="E7" i="293" s="1"/>
  <c r="D8" i="293"/>
  <c r="C8" i="293"/>
  <c r="B8" i="293"/>
  <c r="K7" i="291"/>
  <c r="K13" i="292" s="1"/>
  <c r="J7" i="291"/>
  <c r="I7" i="291"/>
  <c r="H7" i="291"/>
  <c r="G7" i="291"/>
  <c r="F7" i="291"/>
  <c r="E7" i="291"/>
  <c r="D7" i="291"/>
  <c r="C7" i="291"/>
  <c r="B7" i="291"/>
  <c r="K9" i="292"/>
  <c r="K11" i="292"/>
  <c r="K17" i="292"/>
  <c r="K19" i="292"/>
  <c r="K10" i="292"/>
  <c r="K12" i="292"/>
  <c r="K18" i="292"/>
  <c r="K20" i="292"/>
  <c r="K22" i="292" l="1"/>
  <c r="C7" i="293"/>
  <c r="G7" i="293"/>
  <c r="K7" i="293"/>
  <c r="I7" i="293"/>
  <c r="D7" i="293"/>
  <c r="C7" i="7"/>
  <c r="L7" i="7"/>
  <c r="G7" i="7"/>
  <c r="B7" i="293"/>
  <c r="F7" i="293"/>
  <c r="J7" i="293"/>
  <c r="E8" i="7"/>
  <c r="E7" i="7" s="1"/>
  <c r="I8" i="7"/>
  <c r="I7" i="7" s="1"/>
  <c r="K16" i="292"/>
  <c r="K8" i="292"/>
  <c r="K15" i="292"/>
  <c r="K7" i="292"/>
  <c r="K14" i="292"/>
  <c r="K21" i="292"/>
</calcChain>
</file>

<file path=xl/sharedStrings.xml><?xml version="1.0" encoding="utf-8"?>
<sst xmlns="http://schemas.openxmlformats.org/spreadsheetml/2006/main" count="5302" uniqueCount="2156">
  <si>
    <t>Miles de personas</t>
  </si>
  <si>
    <t>Porcentaje (%)</t>
  </si>
  <si>
    <t>Miles de pesonas y porcentaje (%)</t>
  </si>
  <si>
    <t xml:space="preserve">Tasa de crecimiento anual (%). </t>
  </si>
  <si>
    <t>Tasa de crecimiento anual (%)</t>
  </si>
  <si>
    <t>Industria</t>
  </si>
  <si>
    <t>Valores en millones de pesos. Personal en número</t>
  </si>
  <si>
    <t>Número</t>
  </si>
  <si>
    <t>Número de personas</t>
  </si>
  <si>
    <t>Valores en millones de pesos</t>
  </si>
  <si>
    <t>Tasa de crecimiento año corrido (%)</t>
  </si>
  <si>
    <t>Construcción</t>
  </si>
  <si>
    <t>Miles de metros cuadrados (m2)</t>
  </si>
  <si>
    <t>Número de metros cuadrados (m2)</t>
  </si>
  <si>
    <t>Turismo</t>
  </si>
  <si>
    <t>Millones de dólares. Valores FOB. PNT</t>
  </si>
  <si>
    <t>Millones de dólares. Valores FOB</t>
  </si>
  <si>
    <t>Miles de Toneladas</t>
  </si>
  <si>
    <t>Millones de dólares. Valores CIF. PNT</t>
  </si>
  <si>
    <t>Millones de dólares. Valores CIF</t>
  </si>
  <si>
    <t>Millones de dólares</t>
  </si>
  <si>
    <t>Siglas</t>
  </si>
  <si>
    <t>ACTI. Actividades de ciencia, tecnología e innovación</t>
  </si>
  <si>
    <t>AM. Área metropolitana</t>
  </si>
  <si>
    <t>CCB. Cámara de Comercio de Bogotá.</t>
  </si>
  <si>
    <t>CEED. Censo edificaciones</t>
  </si>
  <si>
    <t>CN. Cuentas Nacionales</t>
  </si>
  <si>
    <t>Cotelco. Asociación Hotelera de Colombia</t>
  </si>
  <si>
    <t xml:space="preserve">CUCI. Clasificación Uniforme del Comercio Internacional </t>
  </si>
  <si>
    <t>D. Desocupados</t>
  </si>
  <si>
    <t>DANE. Departamento Nacional de Estadística</t>
  </si>
  <si>
    <t>DS. Población desempleada</t>
  </si>
  <si>
    <t>DSCN. Dirección de Síntesis y Cuentas Nacionales</t>
  </si>
  <si>
    <t>ECH. Encuesta Continua de Hogares</t>
  </si>
  <si>
    <t>ECV. Encuesta de Calidad de Vida</t>
  </si>
  <si>
    <t>EGC. Estadística de cemento gris</t>
  </si>
  <si>
    <t>ELIC. Estadísticas de edificación licencias de construcción</t>
  </si>
  <si>
    <t>EMCM. Encuesta Mensual de Comercio Minorista</t>
  </si>
  <si>
    <t>EMC. Encuesta Mensual de Comercio</t>
  </si>
  <si>
    <t>EMSB. Encuesta Mensual de Servicios de Bogotá</t>
  </si>
  <si>
    <t xml:space="preserve">FMI Fondo Monetario Internacional </t>
  </si>
  <si>
    <t xml:space="preserve">GEIH. Gran Encuesta Integrada de Hogares </t>
  </si>
  <si>
    <t xml:space="preserve">IDT. Instituto Distrital de Turismo </t>
  </si>
  <si>
    <t>MEN. Ministerio de Educación Nacional</t>
  </si>
  <si>
    <t>MESEP. Misión para el Empalme de las Series de Empleo</t>
  </si>
  <si>
    <t>MinTIC.Ministerio de Tecnologías de la Información y las Comunicaciones</t>
  </si>
  <si>
    <t>MMM. Muestra Mensual Manufacturera</t>
  </si>
  <si>
    <t>MTMB. Muestra Trimestral de Comercio Minorista Bogotá</t>
  </si>
  <si>
    <t>MTSB. Muestra Trimestral de Servicios para Bogotá</t>
  </si>
  <si>
    <t>n.d. Información no disponible</t>
  </si>
  <si>
    <t>No VIS. Vivienda diferente a Interés Social</t>
  </si>
  <si>
    <t>O. Ocupados</t>
  </si>
  <si>
    <t>OC. Población ocupada</t>
  </si>
  <si>
    <t>OCyT. Observatorio Colombiano de Ciencia y Tecnología</t>
  </si>
  <si>
    <t>ODEB. Observatorio de desarrollo económico de Bogotá</t>
  </si>
  <si>
    <t>P. Cifras provisionales.</t>
  </si>
  <si>
    <t>PEA. Población económicamente activa</t>
  </si>
  <si>
    <t>PET. Población en edad de trabajar</t>
  </si>
  <si>
    <t>PIB. Producto interno bruto</t>
  </si>
  <si>
    <t>PNT. Peso neto en miles de toneladas</t>
  </si>
  <si>
    <t>Pr. Cifras preliminares.</t>
  </si>
  <si>
    <t>PT. Población total</t>
  </si>
  <si>
    <t>SDDE. Secretaría de Desarrollo Económico</t>
  </si>
  <si>
    <t>SDH. Secretaria Distrital de Hacienda</t>
  </si>
  <si>
    <t>TD. Tasa de Desempleo</t>
  </si>
  <si>
    <t>TGP. Tasa global de participación</t>
  </si>
  <si>
    <t>TO. Tasa de Ocupación</t>
  </si>
  <si>
    <t xml:space="preserve">VIP. Vivienda de Interés Prioritario </t>
  </si>
  <si>
    <t>VIS. Vivienda de Interés Social</t>
  </si>
  <si>
    <t xml:space="preserve">Ingresos Administración Central Distrital </t>
  </si>
  <si>
    <t>Millones de pesos</t>
  </si>
  <si>
    <t>Código</t>
  </si>
  <si>
    <t>Concepto</t>
  </si>
  <si>
    <t>INGRESOS</t>
  </si>
  <si>
    <t>INGRESOS CORRIENTES</t>
  </si>
  <si>
    <t>Estampilla para el bienestar del adulto mayor</t>
  </si>
  <si>
    <t>Tasas y derechos administrativos</t>
  </si>
  <si>
    <t>Derechos de tránsito</t>
  </si>
  <si>
    <t>Tasas por el derecho de parqueo sobre las vías públicas</t>
  </si>
  <si>
    <t>Contribuciones</t>
  </si>
  <si>
    <t>Contribución especial sobre contratos de obras públicas</t>
  </si>
  <si>
    <t>Participación en la plusvalía</t>
  </si>
  <si>
    <t>Sanciones tributarias</t>
  </si>
  <si>
    <t>Impuesto sobre vehículos automotores</t>
  </si>
  <si>
    <t>Impuesto al consumo de cervezas, sifones, refajos y mezclas</t>
  </si>
  <si>
    <t>Impuesto predial unificado</t>
  </si>
  <si>
    <t>Impuesto de industria y comercio</t>
  </si>
  <si>
    <t>Venta de bienes y servicios</t>
  </si>
  <si>
    <t>Sistema General de Participaciones</t>
  </si>
  <si>
    <t>Educación</t>
  </si>
  <si>
    <t>Salud</t>
  </si>
  <si>
    <t>RECURSOS DE CAPITAL</t>
  </si>
  <si>
    <t>Recursos de crédito interno</t>
  </si>
  <si>
    <t>Recursos de crédito externo</t>
  </si>
  <si>
    <t>Fuente: SDH, Dirección Distrital de Presupuesto.</t>
  </si>
  <si>
    <t>Elaboró: SDH, Dirección de Estadísticas y Estudios Fiscales.</t>
  </si>
  <si>
    <t>Departamento</t>
  </si>
  <si>
    <t>Ingresos de los Establecimientos Públicos del Distrito</t>
  </si>
  <si>
    <t>INGRESOS NO TRIBUTARIOS</t>
  </si>
  <si>
    <t>Gastos de la Administración Central</t>
  </si>
  <si>
    <t>GASTOS</t>
  </si>
  <si>
    <t>Gastos de personal</t>
  </si>
  <si>
    <t>Adquisición de bienes y servicios</t>
  </si>
  <si>
    <t>Impuestos</t>
  </si>
  <si>
    <t>Multas y sanciones</t>
  </si>
  <si>
    <t>Sentencias y conciliaciones</t>
  </si>
  <si>
    <t>Servicio de la deuda pública externa</t>
  </si>
  <si>
    <t>Principal</t>
  </si>
  <si>
    <t>Intereses</t>
  </si>
  <si>
    <t>Comisiones y otros gastos</t>
  </si>
  <si>
    <t>Servicio de la deuda pública interna</t>
  </si>
  <si>
    <t>DIRECTA</t>
  </si>
  <si>
    <t>Transferencias Corrientes</t>
  </si>
  <si>
    <t>Deuda Interna</t>
  </si>
  <si>
    <t>Deuda Externa</t>
  </si>
  <si>
    <t>Gastos de los Establecimientos Públicos del Distrito</t>
  </si>
  <si>
    <t>Total</t>
  </si>
  <si>
    <t>Construcción.</t>
  </si>
  <si>
    <t>Educación.</t>
  </si>
  <si>
    <t>Fuente: Soportes Tributarios ICA 2014 - 2016. Dirección Distrital de Impuestos de Bogotá.</t>
  </si>
  <si>
    <t>Fuente: SDH, Dirección Distrital de Impuestos de Bogotá.</t>
  </si>
  <si>
    <t>Elaboró: SDH, Dirección Distrital de Impuestos de Bogotá.</t>
  </si>
  <si>
    <t>Recaudo por Impuesto predial en Bogotá,  según destino</t>
  </si>
  <si>
    <t>Estrato 1</t>
  </si>
  <si>
    <t>Estrato 2</t>
  </si>
  <si>
    <t>Estrato 3</t>
  </si>
  <si>
    <t>Estrato 4</t>
  </si>
  <si>
    <t>Estrato 5</t>
  </si>
  <si>
    <t>Estrato 6</t>
  </si>
  <si>
    <t>No clasificados</t>
  </si>
  <si>
    <t>Comercial</t>
  </si>
  <si>
    <t>Financiero</t>
  </si>
  <si>
    <t>Industrial</t>
  </si>
  <si>
    <t>Depósitos y parqueaderos</t>
  </si>
  <si>
    <t>Dotacionales</t>
  </si>
  <si>
    <t>Lotes</t>
  </si>
  <si>
    <t>Pequeña propiedad rural</t>
  </si>
  <si>
    <t>No urbanizables</t>
  </si>
  <si>
    <t>Rurales</t>
  </si>
  <si>
    <t>Áreas protegidas</t>
  </si>
  <si>
    <t>No indica</t>
  </si>
  <si>
    <t>Fuente: Soportes Tributarios Impuesto Predial Unificado 2005 - 2016. Dirección Distrital de Impuestos de Bogotá.</t>
  </si>
  <si>
    <t>Indicadores de la Deuda Pública de la Administración Central del Distrito Capital</t>
  </si>
  <si>
    <t xml:space="preserve">Comercial </t>
  </si>
  <si>
    <t>Banca Multilateral</t>
  </si>
  <si>
    <t>Gobierno</t>
  </si>
  <si>
    <t>Bonos Externos</t>
  </si>
  <si>
    <t>Fomento</t>
  </si>
  <si>
    <t>Bonos Internos</t>
  </si>
  <si>
    <t>3. Indicadores de Ley</t>
  </si>
  <si>
    <t>4. Tipo de origen</t>
  </si>
  <si>
    <t>5. Calificaciones de riesgo</t>
  </si>
  <si>
    <t xml:space="preserve">5.1. Standard &amp; Poor's </t>
  </si>
  <si>
    <t>Moneda Extranjera</t>
  </si>
  <si>
    <t>BBB-</t>
  </si>
  <si>
    <t>Moneda Legal</t>
  </si>
  <si>
    <t xml:space="preserve">5.2 Fitch Ratings -México </t>
  </si>
  <si>
    <t xml:space="preserve">BBB </t>
  </si>
  <si>
    <t>BB+</t>
  </si>
  <si>
    <t>BBB+</t>
  </si>
  <si>
    <t xml:space="preserve">5.3.Moody's </t>
  </si>
  <si>
    <t>Baa2</t>
  </si>
  <si>
    <t>5.4. Calificaciones internas</t>
  </si>
  <si>
    <t>Fitch Ratings Colombia S.A. (Antes Duff and Phelps)</t>
  </si>
  <si>
    <t>AAA</t>
  </si>
  <si>
    <t>BRC Investor Services S.A.</t>
  </si>
  <si>
    <t>N.A.</t>
  </si>
  <si>
    <t>Fuente: SDH, Dirección Distrital de Crédito Público</t>
  </si>
  <si>
    <t>Cálculos: DDCP, SDH</t>
  </si>
  <si>
    <t xml:space="preserve">Importaciones de Bogotá y Colombia </t>
  </si>
  <si>
    <t xml:space="preserve">Importaciones </t>
  </si>
  <si>
    <t>Importaciones de Bogotá</t>
  </si>
  <si>
    <t>Valor</t>
  </si>
  <si>
    <t>Participación % en Colombia</t>
  </si>
  <si>
    <t>Variación anual</t>
  </si>
  <si>
    <t>Volumen en  miles toneladas (PNT)</t>
  </si>
  <si>
    <t>Importaciones de Colombia</t>
  </si>
  <si>
    <t>PNT: Peso neto en miles de toneladas.</t>
  </si>
  <si>
    <t>p: cifras preliminares</t>
  </si>
  <si>
    <t>Importaciones de Bogotá según capítulos arancelarios</t>
  </si>
  <si>
    <t>Capítulo</t>
  </si>
  <si>
    <t>Descripción del capítulo</t>
  </si>
  <si>
    <t>Total importaciones</t>
  </si>
  <si>
    <t>Aparatos y material eléctrico, de grabación o imagen</t>
  </si>
  <si>
    <t>Reactores nucleares, calderas, máquinas y partes</t>
  </si>
  <si>
    <t>Vehículos automóviles, tractores, ciclos, partes y accesorios</t>
  </si>
  <si>
    <t>Productos farmacéuticos</t>
  </si>
  <si>
    <t>Combustibles y aceites minerales y sus productos</t>
  </si>
  <si>
    <t>Instrumentos y aparatos de óptica, fotografía, cinematografía</t>
  </si>
  <si>
    <t>Materias plásticas y manufacturas</t>
  </si>
  <si>
    <t>Cereales</t>
  </si>
  <si>
    <t>Productos diversos de las industrias químicas</t>
  </si>
  <si>
    <t>Navegación aérea o espacial</t>
  </si>
  <si>
    <t>Productos químicos orgánicos</t>
  </si>
  <si>
    <t>Fundición, hierro y acero</t>
  </si>
  <si>
    <t>Aceites esenciales, perfumería, cosméticos</t>
  </si>
  <si>
    <t>Residuos industrias alimentarias. Alimentos para animales</t>
  </si>
  <si>
    <t>Manufactura de fundición, de hierro o acero</t>
  </si>
  <si>
    <t>Caucho y manufacturas</t>
  </si>
  <si>
    <t>Bebidas, líquidos alcohólicos y vinagre</t>
  </si>
  <si>
    <t>Preparaciones alimenticias diversas</t>
  </si>
  <si>
    <t>Muebles</t>
  </si>
  <si>
    <t>Papel, cartón y sus manufacturas</t>
  </si>
  <si>
    <t>Abonos</t>
  </si>
  <si>
    <t>Aluminio y sus manufacturas</t>
  </si>
  <si>
    <t>Prendas y complementos de vestir, excepto de punto</t>
  </si>
  <si>
    <t>Calzado, botines, artículos análogos y partes</t>
  </si>
  <si>
    <t>Extractos curtientes, pinturas, tintas</t>
  </si>
  <si>
    <t>Frutos comestibles, cortezas de agrios o melones</t>
  </si>
  <si>
    <t>Grasas y aceites animales o vegetales</t>
  </si>
  <si>
    <t>Filamentos sintéticos o artificiales</t>
  </si>
  <si>
    <t>Prendas y complementos de vestir, de punto</t>
  </si>
  <si>
    <t>Cobre y sus manufacturas</t>
  </si>
  <si>
    <t>Herramientas y útiles, cuchillería y cubiertos</t>
  </si>
  <si>
    <t>Productos químicos inorgánicos</t>
  </si>
  <si>
    <t>Fibras sintéticas o artificiales discontinuas</t>
  </si>
  <si>
    <t>Semillas y frutos oleaginosos, forrajes</t>
  </si>
  <si>
    <t>Algodón</t>
  </si>
  <si>
    <t>Jabones, ceras artificiales, pastas</t>
  </si>
  <si>
    <t>Manufacturas de cuero, artículos de viaje, bolsos</t>
  </si>
  <si>
    <t>Demás Capítulos</t>
  </si>
  <si>
    <t>Distribución porcentual de las importaciones de Bogotá según capítulos arancelarios</t>
  </si>
  <si>
    <t>Productos cerámicos</t>
  </si>
  <si>
    <t>Madera, carbón vegetal y manufacturas de madera</t>
  </si>
  <si>
    <t>Legumbres y hortalizas, plantas, raíces y tubérculos</t>
  </si>
  <si>
    <t>Azúcares y artículos confitería</t>
  </si>
  <si>
    <t>Vidrio y manufacturas</t>
  </si>
  <si>
    <t>Productos de molinería, malta, almidón y fécula</t>
  </si>
  <si>
    <t>Manufacturas de piedra, yeso, cemento, mica y análogas</t>
  </si>
  <si>
    <t>Preparaciones de legumbres u hortalizas, frutos, otras</t>
  </si>
  <si>
    <t>Importaciones de Bogotá según país de origen</t>
  </si>
  <si>
    <t>País de orígen</t>
  </si>
  <si>
    <t>China</t>
  </si>
  <si>
    <t>Estados Unidos</t>
  </si>
  <si>
    <t>México</t>
  </si>
  <si>
    <t>Brasil</t>
  </si>
  <si>
    <t>Alemania</t>
  </si>
  <si>
    <t>Francia</t>
  </si>
  <si>
    <t>Vietnam</t>
  </si>
  <si>
    <t>Japón</t>
  </si>
  <si>
    <t>Argentina</t>
  </si>
  <si>
    <t>España</t>
  </si>
  <si>
    <t>Italia</t>
  </si>
  <si>
    <t>India</t>
  </si>
  <si>
    <t>Canadá</t>
  </si>
  <si>
    <t>Reino Unido</t>
  </si>
  <si>
    <t>Chile</t>
  </si>
  <si>
    <t>Corea del Sur</t>
  </si>
  <si>
    <t>Suiza</t>
  </si>
  <si>
    <t>Ecuador</t>
  </si>
  <si>
    <t>Perú</t>
  </si>
  <si>
    <t>Taiwán</t>
  </si>
  <si>
    <t>Tailandia</t>
  </si>
  <si>
    <t>Irlanda</t>
  </si>
  <si>
    <t>Bélgica</t>
  </si>
  <si>
    <t>Países Bajos</t>
  </si>
  <si>
    <t>Malaysia</t>
  </si>
  <si>
    <t>Turquía</t>
  </si>
  <si>
    <t>Suecia</t>
  </si>
  <si>
    <t>Bolivia</t>
  </si>
  <si>
    <t>Dinamarca</t>
  </si>
  <si>
    <t>Singapur</t>
  </si>
  <si>
    <t>Puerto Rico</t>
  </si>
  <si>
    <t>Austria</t>
  </si>
  <si>
    <t>Rusia</t>
  </si>
  <si>
    <t>Indonesia</t>
  </si>
  <si>
    <t>Israel</t>
  </si>
  <si>
    <t>Polonia</t>
  </si>
  <si>
    <t>Finlandia</t>
  </si>
  <si>
    <t>Demás Países</t>
  </si>
  <si>
    <t>Distribución porcentual de las importaciones de Bogotá según país de origen</t>
  </si>
  <si>
    <t>Trinidad Y Tobago</t>
  </si>
  <si>
    <t>Venezuela</t>
  </si>
  <si>
    <t>Guatemala</t>
  </si>
  <si>
    <t>Panamá</t>
  </si>
  <si>
    <t>Importaciones de Bogotá según actividad económica (CIIU Rev 4 a.c)</t>
  </si>
  <si>
    <t>División CIIU. Rev. 4 A.C</t>
  </si>
  <si>
    <t>Productos informáticos</t>
  </si>
  <si>
    <t>Vehículos automotores</t>
  </si>
  <si>
    <t>Maquinaria y equipo n.c.p.</t>
  </si>
  <si>
    <t>Aparatos eléctricos</t>
  </si>
  <si>
    <t>Agricultura</t>
  </si>
  <si>
    <t>Productos metalúrgicos</t>
  </si>
  <si>
    <t>Textiles</t>
  </si>
  <si>
    <t>Equipos de transporte</t>
  </si>
  <si>
    <t>Silvicultura</t>
  </si>
  <si>
    <t>Productos de metal</t>
  </si>
  <si>
    <t>Prendas de vestir</t>
  </si>
  <si>
    <t>Papel</t>
  </si>
  <si>
    <t>Cueros</t>
  </si>
  <si>
    <t>Otros minerales no metálicos</t>
  </si>
  <si>
    <t>Bebidas</t>
  </si>
  <si>
    <t>Tabaco</t>
  </si>
  <si>
    <t>Edición</t>
  </si>
  <si>
    <t>Minas y canteras</t>
  </si>
  <si>
    <t>Demás Divisiones</t>
  </si>
  <si>
    <t>División CIIU Rev. 4 A.C</t>
  </si>
  <si>
    <t>-</t>
  </si>
  <si>
    <t>Minerales metalíferos</t>
  </si>
  <si>
    <t>Principales productos importados por Bogotá según partida arancelaria</t>
  </si>
  <si>
    <t>Partida arancelaria</t>
  </si>
  <si>
    <t>Las demás</t>
  </si>
  <si>
    <t xml:space="preserve">Importaciones efectuadas por Bogotá según nivel tecnológico incorporado en su producción. </t>
  </si>
  <si>
    <t>Nivel tecnológico</t>
  </si>
  <si>
    <t>Manufacturas de alta tecnología</t>
  </si>
  <si>
    <t>Manufacturas de tecnología media</t>
  </si>
  <si>
    <t>Manufacturas basadas en recursos naturales</t>
  </si>
  <si>
    <t>Manufacturas de baja tecnología</t>
  </si>
  <si>
    <t>Bienes primarios</t>
  </si>
  <si>
    <t>Sin información</t>
  </si>
  <si>
    <t>Otras transacciones</t>
  </si>
  <si>
    <t>Año</t>
  </si>
  <si>
    <t>Tarifa promedio (en pesos)</t>
  </si>
  <si>
    <t>Colombia</t>
  </si>
  <si>
    <t>Bogotá</t>
  </si>
  <si>
    <t>Fuente: Cotelco</t>
  </si>
  <si>
    <t>Total Bogotá</t>
  </si>
  <si>
    <t>Resto</t>
  </si>
  <si>
    <t>Porcentaje (%).</t>
  </si>
  <si>
    <t>Motivación</t>
  </si>
  <si>
    <t>Gastos de Empresas de Servicios, Industriales y Comerciales del Distrito</t>
  </si>
  <si>
    <t>Ingresos de las empresas de servicios, industriales y comerciales del Distrito</t>
  </si>
  <si>
    <t>Cuadro 5.1</t>
  </si>
  <si>
    <t>Valores en millones de pesos. Personal en número. Energía en Kilowatios hora</t>
  </si>
  <si>
    <t>Número de establecimientos</t>
  </si>
  <si>
    <t>n.d</t>
  </si>
  <si>
    <t>Cuadro 5.2</t>
  </si>
  <si>
    <t>Cuadro 5.3</t>
  </si>
  <si>
    <t>Personal ocupado por el sector manufacturero de Bogotá, según agrupación industrial CIIU Rev. 4 A.C.</t>
  </si>
  <si>
    <t>Antioquia</t>
  </si>
  <si>
    <t>Valle del Cauca</t>
  </si>
  <si>
    <t>Cundinamarca</t>
  </si>
  <si>
    <t>Santander</t>
  </si>
  <si>
    <t>Cuadro 8.1</t>
  </si>
  <si>
    <t>Variación año corrido del Índice de Precios al Consumidor (IPC) en Bogotá y Colombia, según división de gasto</t>
  </si>
  <si>
    <t>Grupo de gasto</t>
  </si>
  <si>
    <t>Total IPC</t>
  </si>
  <si>
    <t>Alimentos y bebidas no alcohólicas</t>
  </si>
  <si>
    <t>Bebidas alcohólicas y tabaco</t>
  </si>
  <si>
    <t>Prendas de vestir y calzado</t>
  </si>
  <si>
    <t>Alojamiento, agua, electricidad, gas y otros combustibles</t>
  </si>
  <si>
    <t>Muebles, artículos para el hogar y para la conservación ordinaria del hogar</t>
  </si>
  <si>
    <t>Transporte</t>
  </si>
  <si>
    <t>Información y comunicación</t>
  </si>
  <si>
    <t>Recreación y cultura</t>
  </si>
  <si>
    <t>Restaurantes y hoteles</t>
  </si>
  <si>
    <t>Bienes y servicios diversos</t>
  </si>
  <si>
    <t>Fuente: Dane, IPC.</t>
  </si>
  <si>
    <t>Cuadro 8.2</t>
  </si>
  <si>
    <t xml:space="preserve">Variación año corrido del Índice de Precios al Consumidor (IPC) de Alimentos y bebidas no alcohólicas en Bogotá, según clase básica. </t>
  </si>
  <si>
    <t>Gasto básico</t>
  </si>
  <si>
    <t>Ponderación</t>
  </si>
  <si>
    <t>Pan y cereales</t>
  </si>
  <si>
    <t>Carnes</t>
  </si>
  <si>
    <t>Pescado</t>
  </si>
  <si>
    <t>Leche, queso y huevos</t>
  </si>
  <si>
    <t>Aceites y grasas</t>
  </si>
  <si>
    <t>Frutas</t>
  </si>
  <si>
    <t>Legumbres</t>
  </si>
  <si>
    <t>Azúcar, mermelada, miel, chocolate y dulces de azúcar</t>
  </si>
  <si>
    <t>Productos alimenticios no incluidos anteriormente</t>
  </si>
  <si>
    <t>Café, té y cacao</t>
  </si>
  <si>
    <t>Aguas minerales, refrescos, jugos de frutas y de legumbres</t>
  </si>
  <si>
    <t>Cuadro 8.3</t>
  </si>
  <si>
    <t xml:space="preserve">Variación año corrido del Índice de Precios al Consumidor (IPC) de Bebidas alcohólicas y tabaco en Bogotá, según clase básica. </t>
  </si>
  <si>
    <t>Bebidas destiladas</t>
  </si>
  <si>
    <t>Vino</t>
  </si>
  <si>
    <t>Cerveza</t>
  </si>
  <si>
    <t>Cuadro 8.4</t>
  </si>
  <si>
    <t xml:space="preserve">Variación año corrido del Índice de Precios al Consumidor (IPC) de Prendas de vestir y calzado en Bogotá, según clase básica. </t>
  </si>
  <si>
    <t>Otros artículos y accesorios de vestir</t>
  </si>
  <si>
    <t>Limpieza, reparaciones y alquiler de prendas de vestir</t>
  </si>
  <si>
    <t>Zapatos y otros calzados</t>
  </si>
  <si>
    <t>Cuadro 8.5</t>
  </si>
  <si>
    <t xml:space="preserve">Variación año corrido del Índice de Precios al Consumidor (IPC) de Alojamiento, agua, electricidad, gas y otros combustibles en Bogotá, según clase básica. </t>
  </si>
  <si>
    <t xml:space="preserve">Arriendo efectivo </t>
  </si>
  <si>
    <t>Arriendo imputado</t>
  </si>
  <si>
    <t>Materiales para la conservación y la reparación de la vivienda</t>
  </si>
  <si>
    <t>Suministro de agua</t>
  </si>
  <si>
    <t>Recogida de basura</t>
  </si>
  <si>
    <t>Alcantarillado</t>
  </si>
  <si>
    <t>Otros servicios relacionados con la vivienda</t>
  </si>
  <si>
    <t>Electricidad</t>
  </si>
  <si>
    <t>Gas</t>
  </si>
  <si>
    <t>Cuadro 8.6</t>
  </si>
  <si>
    <t xml:space="preserve">Variación año corrido del Índice de Precios al Consumidor (IPC) de Muebles, artículos para el hogar y para la conservación ordinaria del hogar en Bogotá, según clase básica. </t>
  </si>
  <si>
    <t>Muebles y accesorios</t>
  </si>
  <si>
    <t>Productos textiles para hogar</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</si>
  <si>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</si>
  <si>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</si>
  <si>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</si>
  <si>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</si>
  <si>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</si>
  <si>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</si>
  <si>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Cuadro 8.7</t>
  </si>
  <si>
    <t xml:space="preserve">Variación año corrido del Índice de Precios al Consumidor (IPC) de Salud en Bogotá, según clase básica. </t>
  </si>
  <si>
    <t>Otros productos médicos</t>
  </si>
  <si>
    <t>Artefactos y equipos terapéuticos</t>
  </si>
  <si>
    <t>Servicios médicos</t>
  </si>
  <si>
    <t>Servicios dentales</t>
  </si>
  <si>
    <t>Servicios paramédicos</t>
  </si>
  <si>
    <t>Servicios de hospital</t>
  </si>
  <si>
    <t>Cuadro 8.8</t>
  </si>
  <si>
    <t xml:space="preserve">Variación año corrido del Índice de Precios al Consumidor (IPC) de Transporte en Bogotá, según clase básica. </t>
  </si>
  <si>
    <t>Vehículos a motor</t>
  </si>
  <si>
    <t>Motocicletas</t>
  </si>
  <si>
    <t>Bicicletas</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</si>
  <si>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</si>
  <si>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</si>
  <si>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</si>
  <si>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</si>
  <si>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</si>
  <si>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Transporte por carretera</t>
  </si>
  <si>
    <t>Cuadro 8.9</t>
  </si>
  <si>
    <t xml:space="preserve">Variación año corrido del Índice de Precios al Consumidor (IPC) de Información y comunicación en Bogotá, según clase básica. </t>
  </si>
  <si>
    <t>Equipo telefónico y de facsímile</t>
  </si>
  <si>
    <t>Servicios telefónicos y de facsímile</t>
  </si>
  <si>
    <t>Cuadro 8.10</t>
  </si>
  <si>
    <t xml:space="preserve">Variación año corrido del Índice de Precios al Consumidor (IPC) de Recreación y cultura en Bogotá, según clase básica. </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</si>
  <si>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</si>
  <si>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</si>
  <si>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</si>
  <si>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</si>
  <si>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</si>
  <si>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</si>
  <si>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</si>
  <si>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Servicios culturales</t>
  </si>
  <si>
    <t>Libros</t>
  </si>
  <si>
    <t>Diarios, periódicos y revistas</t>
  </si>
  <si>
    <t>Material impreso diverso</t>
  </si>
  <si>
    <t>Papel y útiles de oficina y materiales de dibujo</t>
  </si>
  <si>
    <t>Paquetes turísticos</t>
  </si>
  <si>
    <t>Cuadro 8.11</t>
  </si>
  <si>
    <t xml:space="preserve">Variación año corrido del Índice de Precios al Consumidor (IPC) de Educación en Bogotá, según clase básica. </t>
  </si>
  <si>
    <t>Educación preescolar y básica primaria</t>
  </si>
  <si>
    <t>Educación secundaria</t>
  </si>
  <si>
    <t>Educación superior</t>
  </si>
  <si>
    <t>Educación no atribuible a ningún nivel</t>
  </si>
  <si>
    <t>Cuadro 8.12</t>
  </si>
  <si>
    <t xml:space="preserve">Variación año corrido del Índice de Precios al Consumidor (IPC) de Restaurantes y hoteles en Bogotá, según clase básica. </t>
  </si>
  <si>
    <t>Restaurantes, cafés y establecimientos similares</t>
  </si>
  <si>
    <t>Comedores</t>
  </si>
  <si>
    <t>Servicios de alojamiento</t>
  </si>
  <si>
    <t>Cuadro 8.13</t>
  </si>
  <si>
    <t xml:space="preserve">Variación año corrido del Índice de Precios al Consumidor (IPC) de Bienes y servicios diversos en Bogotá, según clase básica. </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</si>
  <si>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</si>
  <si>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</si>
  <si>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</si>
  <si>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</si>
  <si>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</si>
  <si>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Protección social</t>
  </si>
  <si>
    <t>Seguro relacionado con la salud</t>
  </si>
  <si>
    <t>Seguro relacionado con el transporte</t>
  </si>
  <si>
    <t>Otros servicios financieros</t>
  </si>
  <si>
    <t>Otros servicios</t>
  </si>
  <si>
    <t>Suscriptores</t>
  </si>
  <si>
    <t>Cuadro 10.1</t>
  </si>
  <si>
    <t xml:space="preserve">Exportaciones de Bogotá y Colombia </t>
  </si>
  <si>
    <t>Exportaciones</t>
  </si>
  <si>
    <t>Exportaciones de Bogotá</t>
  </si>
  <si>
    <t>Volumen en toneladas (PNT)</t>
  </si>
  <si>
    <t>Exportaciones de Colombia</t>
  </si>
  <si>
    <t>Fuente: DIAN - DANE.</t>
  </si>
  <si>
    <t>Cuadro 10.2</t>
  </si>
  <si>
    <t>Exportaciones de Bogotá según capítulos arancelarios</t>
  </si>
  <si>
    <t>Total exportaciones</t>
  </si>
  <si>
    <t>Plantas vivas y productos de la floricultura</t>
  </si>
  <si>
    <t>Perlas finas, piedras y metales preciosos</t>
  </si>
  <si>
    <t>Tejidos de punto</t>
  </si>
  <si>
    <t>Productos editoriales, prensa, textos</t>
  </si>
  <si>
    <t>Cacao y sus preparaciones</t>
  </si>
  <si>
    <t>Café, té, yerba mate y especias</t>
  </si>
  <si>
    <t>Manufacturas diversas de metales comunes</t>
  </si>
  <si>
    <t>Demás capítulos</t>
  </si>
  <si>
    <t>Cuadro 10.3</t>
  </si>
  <si>
    <t>Distribución porcentual de las exportaciones de Bogotá, según capítulos arancelarios</t>
  </si>
  <si>
    <t>Cuadro 10.4</t>
  </si>
  <si>
    <t>Exportaciones de Bogotá según país de destino</t>
  </si>
  <si>
    <t>País de destino</t>
  </si>
  <si>
    <t>Costa Rica</t>
  </si>
  <si>
    <t>República Dominicana</t>
  </si>
  <si>
    <t>El Salvador</t>
  </si>
  <si>
    <t>Honduras</t>
  </si>
  <si>
    <t>Hong Kong</t>
  </si>
  <si>
    <t>Nicaragua</t>
  </si>
  <si>
    <t>Australia</t>
  </si>
  <si>
    <t>Cuba</t>
  </si>
  <si>
    <t>Emiratos Árabes Unidos</t>
  </si>
  <si>
    <t>Demás países</t>
  </si>
  <si>
    <t>Distribución porcentual de las exportaciones de Bogotá, según país de destino</t>
  </si>
  <si>
    <t>Descripción de país</t>
  </si>
  <si>
    <t>Exportaciones tradicionales y no tradicionales de Bogotá</t>
  </si>
  <si>
    <t>Total valor</t>
  </si>
  <si>
    <t>Total PNT</t>
  </si>
  <si>
    <t>Exportaciones Tradicionales</t>
  </si>
  <si>
    <t>Tradicionales valor</t>
  </si>
  <si>
    <t xml:space="preserve">Participación porcentual </t>
  </si>
  <si>
    <t>Tradicionales PNT</t>
  </si>
  <si>
    <t>Exportaciones No Tradicionales</t>
  </si>
  <si>
    <t>No tradicionales valor</t>
  </si>
  <si>
    <t>No tradicionales PNT</t>
  </si>
  <si>
    <t>Exportaciones de Bogotá según actividad económica (CIIU Rev 4 a.c)</t>
  </si>
  <si>
    <t>Actividad económica</t>
  </si>
  <si>
    <t>Pesca</t>
  </si>
  <si>
    <t>Actividades creativas y de entretenimiento</t>
  </si>
  <si>
    <t>Otras actividades</t>
  </si>
  <si>
    <t>Principales productos exportados por Bogotá según subpartida arancelaria</t>
  </si>
  <si>
    <t>Subpartida arancelaria</t>
  </si>
  <si>
    <t>Flores y capullos</t>
  </si>
  <si>
    <t>Cafés sin tostar</t>
  </si>
  <si>
    <t>Placas y baldosas de cerámica</t>
  </si>
  <si>
    <t>Exportaciones de Bogotá según nivel tecnológico incorporado en su producción</t>
  </si>
  <si>
    <t>Exportaciones de Bogotá, según nivel tecnológico incorporado en su producción.</t>
  </si>
  <si>
    <t>Indicadores de comercio minorista para Bogotá</t>
  </si>
  <si>
    <t>Índice</t>
  </si>
  <si>
    <t>Total empleo</t>
  </si>
  <si>
    <t>Ventas reales</t>
  </si>
  <si>
    <t>Ventas nominales</t>
  </si>
  <si>
    <t>P:preliminar</t>
  </si>
  <si>
    <t>Variación año corrido de las ventas minoristas reales por departamentos</t>
  </si>
  <si>
    <t>Atlantico</t>
  </si>
  <si>
    <t xml:space="preserve">Bogotá </t>
  </si>
  <si>
    <t>Otros Departamentos</t>
  </si>
  <si>
    <t>Total nacional</t>
  </si>
  <si>
    <t>P: preliminar</t>
  </si>
  <si>
    <t>Cuadro 3.1</t>
  </si>
  <si>
    <t>Cuadro 3.2</t>
  </si>
  <si>
    <t>Cuadro 9.1</t>
  </si>
  <si>
    <t>Cuadro 9.2</t>
  </si>
  <si>
    <t>Comercio</t>
  </si>
  <si>
    <t>Otro</t>
  </si>
  <si>
    <t>Medellín</t>
  </si>
  <si>
    <t>Barranquilla</t>
  </si>
  <si>
    <t>Cali</t>
  </si>
  <si>
    <t>Área destinada a vivienda nueva en proceso de construcción en Bogotá, según localidad</t>
  </si>
  <si>
    <t>Localidad</t>
  </si>
  <si>
    <t>Antonio Nariño</t>
  </si>
  <si>
    <t>Barrios Unidos</t>
  </si>
  <si>
    <t>Bosa</t>
  </si>
  <si>
    <t>Chapinero</t>
  </si>
  <si>
    <t>Kennedy</t>
  </si>
  <si>
    <t>Puente Aranda</t>
  </si>
  <si>
    <t>Rafael Uribe Uribe</t>
  </si>
  <si>
    <t>Suba</t>
  </si>
  <si>
    <t>Teusaquillo</t>
  </si>
  <si>
    <t>Tunjuelito</t>
  </si>
  <si>
    <t>Usme</t>
  </si>
  <si>
    <t>Área destinada a vivienda de interés prioritario (VIP) nueva en proceso de construcción en Bogotá, según localidad</t>
  </si>
  <si>
    <t>Área destinada a vivienda de interés social (VIS) nueva en proceso de construcción en Bogotá, según localidad</t>
  </si>
  <si>
    <t>Unidades de vivienda nueva en proceso de construcción en Bogotá, según localidad</t>
  </si>
  <si>
    <t>Número de viviendas</t>
  </si>
  <si>
    <t>Área destinada a oficinas nueva en proceso de construcción en Bogotá, según localidad</t>
  </si>
  <si>
    <t>Número metros cuadrados (m2)</t>
  </si>
  <si>
    <t>Área destinada a comercio nueva en proceso de construcción en Bogotá, según localidad</t>
  </si>
  <si>
    <t>Área destinada a bodegas nueva en proceso de construcción en Bogotá, según localidad</t>
  </si>
  <si>
    <t>Despachos nacionales de cemento gris según Bogotá y principales departamentos</t>
  </si>
  <si>
    <t>Toneladas</t>
  </si>
  <si>
    <t>Cuadro 2.1</t>
  </si>
  <si>
    <t>Cuadro 2.2</t>
  </si>
  <si>
    <t>Indicadores de mercado laboral para Bogotá</t>
  </si>
  <si>
    <t>Variable</t>
  </si>
  <si>
    <t>Población total</t>
  </si>
  <si>
    <t>Población en edad de trabajar</t>
  </si>
  <si>
    <t>Fuerza de trabajo</t>
  </si>
  <si>
    <t>Ocupados</t>
  </si>
  <si>
    <t>Desocupados</t>
  </si>
  <si>
    <t xml:space="preserve">Fuente: Dane, GEIH. </t>
  </si>
  <si>
    <t xml:space="preserve">n.d.: información no disponible </t>
  </si>
  <si>
    <t>Principales Indicadores de mercado laboral para Bogotá</t>
  </si>
  <si>
    <t xml:space="preserve">% Población en edad de trabajar </t>
  </si>
  <si>
    <t>Tasa global de participación - TGP</t>
  </si>
  <si>
    <t>Tasa de Ocupación - TO</t>
  </si>
  <si>
    <t>Tasa de Desempleo - TD</t>
  </si>
  <si>
    <t>Fuente: Dane, GEIH.</t>
  </si>
  <si>
    <t>Población ocupada en Bogotá, según ramas de actividad</t>
  </si>
  <si>
    <t>Ramas de actividad económica</t>
  </si>
  <si>
    <t xml:space="preserve">Ocupados </t>
  </si>
  <si>
    <t>No informa</t>
  </si>
  <si>
    <t>Agricultura, ganadería, caza, silvicultura y pesca</t>
  </si>
  <si>
    <t>Explotación de minas y canteras</t>
  </si>
  <si>
    <t>Industrias manufactureras</t>
  </si>
  <si>
    <t>Suministro de electricidad gas, agua y gestión de desechos</t>
  </si>
  <si>
    <t>Comercio y reparación de vehículos</t>
  </si>
  <si>
    <t>Alojamiento y servicios de comida</t>
  </si>
  <si>
    <t>Transporte y almacenamiento</t>
  </si>
  <si>
    <t>Información y comunicaciones</t>
  </si>
  <si>
    <t>Actividades financieras y de seguros</t>
  </si>
  <si>
    <t>Actividades inmobiliarias</t>
  </si>
  <si>
    <t>Actividades profesionales, científicas, técnicas y servicios administrativos</t>
  </si>
  <si>
    <t>Administración pública y defensa, educación y atención de la salud humana</t>
  </si>
  <si>
    <t>Actividades artísticas, entretenimiento, recreación y otras actividades de servicios</t>
  </si>
  <si>
    <t>Fuente: Dane, GEIH. Cálculos SDDE, ODEB</t>
  </si>
  <si>
    <t>Población ocupada en Bogotá, según posición ocupacional</t>
  </si>
  <si>
    <t>Posición ocupacional</t>
  </si>
  <si>
    <t xml:space="preserve">  Subtotal asalariados</t>
  </si>
  <si>
    <t xml:space="preserve">  Subtotal no asalariados</t>
  </si>
  <si>
    <t>Patrón o empleador</t>
  </si>
  <si>
    <t>Indicadores de mercado laboral para Bogotá, por sexo</t>
  </si>
  <si>
    <t>Hombres</t>
  </si>
  <si>
    <t>Mujeres</t>
  </si>
  <si>
    <t>Principales Indicadores de mercado laboral para Bogotá, por sexo</t>
  </si>
  <si>
    <t xml:space="preserve">Principales Indicadores de mercado laboral para jóvenes (personas entre 15 y 28 años) en Bogotá </t>
  </si>
  <si>
    <t>Población en edad trabajar</t>
  </si>
  <si>
    <r>
      <t>Principales Indicadores de mercado laboral para jóvenes (personas entre 15</t>
    </r>
    <r>
      <rPr>
        <sz val="10"/>
        <rFont val="Arial"/>
        <family val="2"/>
      </rPr>
      <t xml:space="preserve"> y 28</t>
    </r>
    <r>
      <rPr>
        <sz val="10"/>
        <color theme="1"/>
        <rFont val="Arial"/>
        <family val="2"/>
      </rPr>
      <t xml:space="preserve"> años) en Bogotá </t>
    </r>
  </si>
  <si>
    <t>Total Ocupados</t>
  </si>
  <si>
    <t>Ocupados formales</t>
  </si>
  <si>
    <t>Ocupados informales</t>
  </si>
  <si>
    <t>Tasa de formalidad total</t>
  </si>
  <si>
    <t>Tasa de informalidad total</t>
  </si>
  <si>
    <r>
      <t xml:space="preserve">Jóvenes </t>
    </r>
    <r>
      <rPr>
        <b/>
        <vertAlign val="superscript"/>
        <sz val="10"/>
        <color theme="1"/>
        <rFont val="Arial"/>
        <family val="2"/>
      </rPr>
      <t>b</t>
    </r>
  </si>
  <si>
    <t>Ciudad</t>
  </si>
  <si>
    <t>Cartagena</t>
  </si>
  <si>
    <t>San Andrés</t>
  </si>
  <si>
    <t>Cuadro 2.3</t>
  </si>
  <si>
    <t>Cuadro 2.4</t>
  </si>
  <si>
    <t>Cuadro 2.5</t>
  </si>
  <si>
    <t>Cuadro 2.6</t>
  </si>
  <si>
    <t>Cuadro 2.7</t>
  </si>
  <si>
    <t>Cuadro 2.8</t>
  </si>
  <si>
    <t>Cuadro 2.9</t>
  </si>
  <si>
    <t>Cuadro 2.10</t>
  </si>
  <si>
    <t>Cuadro 9.3</t>
  </si>
  <si>
    <t>Cuadro 9.4</t>
  </si>
  <si>
    <t>Cuadro 10.5</t>
  </si>
  <si>
    <t>Cuadro 10.6</t>
  </si>
  <si>
    <t>Cuadro 10.7</t>
  </si>
  <si>
    <t>Cuadro 10.8</t>
  </si>
  <si>
    <t>Cuadro 10.9</t>
  </si>
  <si>
    <t>Cuadro 10.10</t>
  </si>
  <si>
    <t>Cuadro 10.11</t>
  </si>
  <si>
    <t>Cuadro 10.12</t>
  </si>
  <si>
    <t>Cuadro 10.13</t>
  </si>
  <si>
    <t>Cuadro 13.4</t>
  </si>
  <si>
    <t>Cuadro 13.3</t>
  </si>
  <si>
    <t>Cuadro 13.2</t>
  </si>
  <si>
    <t>Cuadro 13.1</t>
  </si>
  <si>
    <t>Porcentaje de ocupación hotelera y tarifa promedio por habitación, para Bogotá y Colombia</t>
  </si>
  <si>
    <t>Viajeros extranjeros que visitaron Bogotá y otras ciudades capitales del país</t>
  </si>
  <si>
    <t>Viajeros extranjeros que visitaron Bogotá, según país de procedencia</t>
  </si>
  <si>
    <t>Poprcentaje (%)</t>
  </si>
  <si>
    <t>Otras activivdades</t>
  </si>
  <si>
    <t>Coques y semicoques de hulla</t>
  </si>
  <si>
    <t>Arabia Saudita</t>
  </si>
  <si>
    <t>Aceites crudos de petróleo</t>
  </si>
  <si>
    <t>Residuos de la industria del almidón</t>
  </si>
  <si>
    <t>Vehículos automotores nuevos</t>
  </si>
  <si>
    <t xml:space="preserve">Motocicletas y autopartes </t>
  </si>
  <si>
    <t>Comercio al por menor, equipos de informática y comunicaciones</t>
  </si>
  <si>
    <t xml:space="preserve">Comercio al por menor, artículos culturales y de entretenimiento </t>
  </si>
  <si>
    <t>Comercio al por menor, Prendas de vestir y Calzado</t>
  </si>
  <si>
    <t xml:space="preserve">Comercio al por menor, Productos farmacéuticos, cosméticos  </t>
  </si>
  <si>
    <t>Índices de las ventas minoristas reales para Bogotá según actividad CIIU</t>
  </si>
  <si>
    <t>Fuente: Dane - EMC</t>
  </si>
  <si>
    <t>O1</t>
  </si>
  <si>
    <t>Ingresos</t>
  </si>
  <si>
    <t>O11</t>
  </si>
  <si>
    <t>Ingresos Corrientes</t>
  </si>
  <si>
    <t>O1101</t>
  </si>
  <si>
    <t>Ingresos tributarios</t>
  </si>
  <si>
    <t>O110101100</t>
  </si>
  <si>
    <t>O110101200</t>
  </si>
  <si>
    <t>Impuesto Predial Unificado</t>
  </si>
  <si>
    <t>O110102105</t>
  </si>
  <si>
    <t>O110102106</t>
  </si>
  <si>
    <t>Impuesto al consumo de cigarrillos y tabaco</t>
  </si>
  <si>
    <t>O110102109</t>
  </si>
  <si>
    <t>Sobretasa a la gasolina</t>
  </si>
  <si>
    <t>O110102200</t>
  </si>
  <si>
    <t>O110102202</t>
  </si>
  <si>
    <t>Impuesto a la publicidad exterior visual</t>
  </si>
  <si>
    <t>O110102204</t>
  </si>
  <si>
    <t>Impuesto de delineación</t>
  </si>
  <si>
    <t>O110102215</t>
  </si>
  <si>
    <t>Impuesto de fondo de pobres</t>
  </si>
  <si>
    <t>O11010230001</t>
  </si>
  <si>
    <t>O11010230033</t>
  </si>
  <si>
    <t>Estampilla Universidad Distrital Francisco José de Caldas</t>
  </si>
  <si>
    <t>O11010230055</t>
  </si>
  <si>
    <t>Estampilla pro cultura</t>
  </si>
  <si>
    <t>O1102</t>
  </si>
  <si>
    <t>Ingresos no tributarios</t>
  </si>
  <si>
    <t>O110201</t>
  </si>
  <si>
    <t>O110201005</t>
  </si>
  <si>
    <t>Contribuciones diversas</t>
  </si>
  <si>
    <t>O11020100559</t>
  </si>
  <si>
    <t>O11020100563</t>
  </si>
  <si>
    <t>O11020100564</t>
  </si>
  <si>
    <t>Contribución sector eléctrico</t>
  </si>
  <si>
    <t>O11020100565</t>
  </si>
  <si>
    <t>Concurso Económico - Estratificación</t>
  </si>
  <si>
    <t>O110202</t>
  </si>
  <si>
    <t>O110202055</t>
  </si>
  <si>
    <t>Tasa por el uso del agua</t>
  </si>
  <si>
    <t>O110202087</t>
  </si>
  <si>
    <t>O110202088</t>
  </si>
  <si>
    <t>Tasa retributiva</t>
  </si>
  <si>
    <t>O11020208801</t>
  </si>
  <si>
    <t>Corporación Autonoma Regional CAR (50% del 90%)</t>
  </si>
  <si>
    <t>O11020208802</t>
  </si>
  <si>
    <t>Río Bogotá (50% del 90%)</t>
  </si>
  <si>
    <t>O11020208803</t>
  </si>
  <si>
    <t>10% Autoridad ambiental</t>
  </si>
  <si>
    <t>O110202102</t>
  </si>
  <si>
    <t>O110202151</t>
  </si>
  <si>
    <t>Tala de arboles</t>
  </si>
  <si>
    <t>O110202152</t>
  </si>
  <si>
    <t>Derechos transferibles de construcción (cargas urbanísticas por edificabilidad)</t>
  </si>
  <si>
    <t>O110202153</t>
  </si>
  <si>
    <t>Fondo cuenta pago compensatorio de cesiones públicas</t>
  </si>
  <si>
    <t>O110203</t>
  </si>
  <si>
    <t>Multas, sanciones e intereses de mora</t>
  </si>
  <si>
    <t>O110203001</t>
  </si>
  <si>
    <t>O11020300103</t>
  </si>
  <si>
    <t>Sanciones disciplinarias</t>
  </si>
  <si>
    <t>O11020300104</t>
  </si>
  <si>
    <t>Sanciones contractuales</t>
  </si>
  <si>
    <t>O11020300105</t>
  </si>
  <si>
    <t>Sanciones administrativas</t>
  </si>
  <si>
    <t>O11020300106</t>
  </si>
  <si>
    <t>Sanciones fiscales</t>
  </si>
  <si>
    <t>O11020300109</t>
  </si>
  <si>
    <t>Multas de tránsito y transporte</t>
  </si>
  <si>
    <t>O11020300111</t>
  </si>
  <si>
    <t>O1102030011101</t>
  </si>
  <si>
    <t>O1102030011102</t>
  </si>
  <si>
    <t>O1102030011103</t>
  </si>
  <si>
    <t>Impuesto de Industria y Comercio</t>
  </si>
  <si>
    <t>O1102030011108</t>
  </si>
  <si>
    <t>Sanciones tributarias n.p.c</t>
  </si>
  <si>
    <t>O11020300120</t>
  </si>
  <si>
    <t>Multas código nacional de Seguridad y Convivencia Ciudadana</t>
  </si>
  <si>
    <t>O11020300122</t>
  </si>
  <si>
    <t>Multas ambientales</t>
  </si>
  <si>
    <t>O110203002</t>
  </si>
  <si>
    <t>Intereses de mora</t>
  </si>
  <si>
    <t>O11020300201</t>
  </si>
  <si>
    <t>O11020300202</t>
  </si>
  <si>
    <t>O11020300203</t>
  </si>
  <si>
    <t>O11020300205</t>
  </si>
  <si>
    <t>Tasas retributivas</t>
  </si>
  <si>
    <t>O11020300206</t>
  </si>
  <si>
    <t>Código nacional de policía y convivencia ciudadana</t>
  </si>
  <si>
    <t>O11020300207</t>
  </si>
  <si>
    <t>Intereses de mora n.c.p</t>
  </si>
  <si>
    <t>O110205</t>
  </si>
  <si>
    <t>O110206</t>
  </si>
  <si>
    <t>Transferencias corrientes</t>
  </si>
  <si>
    <t>O110206001</t>
  </si>
  <si>
    <t>O11020600101</t>
  </si>
  <si>
    <t>Participación para educación</t>
  </si>
  <si>
    <t>O11020600102</t>
  </si>
  <si>
    <t>Participación para salud</t>
  </si>
  <si>
    <t>O11020600103</t>
  </si>
  <si>
    <t>Participación para propósito general</t>
  </si>
  <si>
    <t>O11020600104</t>
  </si>
  <si>
    <t>Asignaciones especiales</t>
  </si>
  <si>
    <t>O1102060010501</t>
  </si>
  <si>
    <t>Agua potable y saneamiento básico Distrito</t>
  </si>
  <si>
    <t>O1102060010502</t>
  </si>
  <si>
    <t>15% SGP participación departamento APSB</t>
  </si>
  <si>
    <t>O11020600106</t>
  </si>
  <si>
    <t>Atención integral de la primera infancia</t>
  </si>
  <si>
    <t>O110206003</t>
  </si>
  <si>
    <t>Participaciones distintas del SGP</t>
  </si>
  <si>
    <t>O11020600301</t>
  </si>
  <si>
    <t>Participación en impuestos</t>
  </si>
  <si>
    <t>O1102060030102</t>
  </si>
  <si>
    <t>Participación del impuesto sobre vehículos automotores</t>
  </si>
  <si>
    <t>O1102060030105</t>
  </si>
  <si>
    <t>Participación del impuesto de registro</t>
  </si>
  <si>
    <t>O1102060030107</t>
  </si>
  <si>
    <t>Participación del impuesto al consumo de cigarrillos y tabaco</t>
  </si>
  <si>
    <t>O1102060030110</t>
  </si>
  <si>
    <t>Participación de la sobretasa al ACPM</t>
  </si>
  <si>
    <t>O1102060030111</t>
  </si>
  <si>
    <t>Participación del impuesto nacional al consumo del servicio de telefonía móvil</t>
  </si>
  <si>
    <t>O1102060030112</t>
  </si>
  <si>
    <t>Participación del IVA licores, vinos, aperitivos y similares</t>
  </si>
  <si>
    <t>O1102060030190</t>
  </si>
  <si>
    <t>Participación en la Tasa Aeroportuaria</t>
  </si>
  <si>
    <t>O11020600302</t>
  </si>
  <si>
    <t>Participación en contribuciones</t>
  </si>
  <si>
    <t>O1102060030201</t>
  </si>
  <si>
    <t>Participación superávit de las contribuciones de solidaridad de servicios públicos</t>
  </si>
  <si>
    <t>O1102060030202</t>
  </si>
  <si>
    <t>Participación de la contribución parafiscal cultural</t>
  </si>
  <si>
    <t>O11020600304</t>
  </si>
  <si>
    <t>Participación en derechos económicos por el uso de recursos naturales</t>
  </si>
  <si>
    <t>O1102060030401</t>
  </si>
  <si>
    <t>Participación en regalías del régimen anterior</t>
  </si>
  <si>
    <t>O110206006</t>
  </si>
  <si>
    <t>Transferencias de otras entidades del gobierno general</t>
  </si>
  <si>
    <t>O11020600601</t>
  </si>
  <si>
    <t>Aportes Nación</t>
  </si>
  <si>
    <t>O1102060060101</t>
  </si>
  <si>
    <t>Cofinanciación convenio ICBF</t>
  </si>
  <si>
    <t>O1102060060103</t>
  </si>
  <si>
    <t>Fondo de Mitigación de Emergencias - FOME</t>
  </si>
  <si>
    <t>O11020600605</t>
  </si>
  <si>
    <t>Aportes al FONPET</t>
  </si>
  <si>
    <t>O1102060060503</t>
  </si>
  <si>
    <t>Por la venta de activos</t>
  </si>
  <si>
    <t>O110206009</t>
  </si>
  <si>
    <t>Recursos del Sistema de Seguridad Social Integral</t>
  </si>
  <si>
    <t>O11020600902</t>
  </si>
  <si>
    <t>Sistema General de Seguridad Social en Salud</t>
  </si>
  <si>
    <t>O12</t>
  </si>
  <si>
    <t>Recursos de capital</t>
  </si>
  <si>
    <t>O1201</t>
  </si>
  <si>
    <t>Disposición de activos</t>
  </si>
  <si>
    <t>O1202</t>
  </si>
  <si>
    <t>Excedentes financieros</t>
  </si>
  <si>
    <t>O1203</t>
  </si>
  <si>
    <t>Dividendos y utilidades por otras inversiones de capital</t>
  </si>
  <si>
    <t>O1205</t>
  </si>
  <si>
    <t>Rendimientos financieros</t>
  </si>
  <si>
    <t>O1206</t>
  </si>
  <si>
    <t>O1207</t>
  </si>
  <si>
    <t>O1208</t>
  </si>
  <si>
    <t>Transferencias de capital</t>
  </si>
  <si>
    <t>O1210</t>
  </si>
  <si>
    <t>Recursos del balance</t>
  </si>
  <si>
    <t>O1211</t>
  </si>
  <si>
    <t>Diferencial cambiario</t>
  </si>
  <si>
    <t>O1212</t>
  </si>
  <si>
    <t>Retiros FONPET</t>
  </si>
  <si>
    <t>O1213</t>
  </si>
  <si>
    <t>Reintegros y otros recursos no apropiados</t>
  </si>
  <si>
    <t>Ingresos + Disponibilidad Inicial</t>
  </si>
  <si>
    <t>Disponibilidad Inicial</t>
  </si>
  <si>
    <t>Ventas de establecimientos de mercado</t>
  </si>
  <si>
    <t>Ventas incidentales de establecimientos no de mercado</t>
  </si>
  <si>
    <t>Otras unidades de gobierno</t>
  </si>
  <si>
    <t>Subvenciones</t>
  </si>
  <si>
    <t>Participación y derechos por monopolio</t>
  </si>
  <si>
    <t>Derechos por la explotación juegos de suerte y azar</t>
  </si>
  <si>
    <t>Recuperación de cartera - préstamos</t>
  </si>
  <si>
    <t>Capitalizaciones</t>
  </si>
  <si>
    <t>Nota: Para el periodo de 2012 y 2021 estos datos se homologaron con base en el Catálogo de Cuentas Presupuestales (CCP) de 2022, según resoluciones 1355/20, 2323/20, 0401/21, 3438/21 y 2372/22. A partir de 2022 los datos corresponden al presupuesto de cada vigencia, el cual fue programado y ejecutado con base en el nuevo catálogo</t>
  </si>
  <si>
    <t xml:space="preserve">TOTAL RENTAS E INGRESOS </t>
  </si>
  <si>
    <t>Multas, sanciones e intereses moratorios</t>
  </si>
  <si>
    <t>Transferencias de Capital</t>
  </si>
  <si>
    <t>Recursos De Crédito</t>
  </si>
  <si>
    <t>Recursos Del Balance</t>
  </si>
  <si>
    <t>Disposición De Activos</t>
  </si>
  <si>
    <t>Rendimientos Financieros</t>
  </si>
  <si>
    <t>Excedentes Financieros</t>
  </si>
  <si>
    <t>Reintegros</t>
  </si>
  <si>
    <t>Aporte Ordinario</t>
  </si>
  <si>
    <t>Sistema general de participaciones</t>
  </si>
  <si>
    <t>IVA cedido de licores (Ley 788 de 2002)</t>
  </si>
  <si>
    <t>Fondo de pensiones públicas</t>
  </si>
  <si>
    <t>Bonos pensionales</t>
  </si>
  <si>
    <t>Cuotas partes</t>
  </si>
  <si>
    <t>O15</t>
  </si>
  <si>
    <t>O1501</t>
  </si>
  <si>
    <t>O1502</t>
  </si>
  <si>
    <t>O1504</t>
  </si>
  <si>
    <t>O1507</t>
  </si>
  <si>
    <t>O1508</t>
  </si>
  <si>
    <t>O1509</t>
  </si>
  <si>
    <t>FUNCIONAMIENTO</t>
  </si>
  <si>
    <t>A gobiernos y organizaciones internacionales</t>
  </si>
  <si>
    <t>A organizaciones nacionales</t>
  </si>
  <si>
    <t>A entidades del gobierno</t>
  </si>
  <si>
    <t>Pasivo Pensional - Estampilla Universidad Distrital Francisco José de Caldas</t>
  </si>
  <si>
    <t>Gastos por tributos, tasas, contribuciones, multas, sanciones e intereses de mora</t>
  </si>
  <si>
    <t>SERVICIO DE LA DEUDA PÚBLICA</t>
  </si>
  <si>
    <t xml:space="preserve">Principal </t>
  </si>
  <si>
    <t>Transferencia servicio de la deuda</t>
  </si>
  <si>
    <t xml:space="preserve">INVERSION </t>
  </si>
  <si>
    <t>Directa</t>
  </si>
  <si>
    <t>O2</t>
  </si>
  <si>
    <t>O21</t>
  </si>
  <si>
    <t>O211</t>
  </si>
  <si>
    <t>O212</t>
  </si>
  <si>
    <t>O213</t>
  </si>
  <si>
    <t>O21303</t>
  </si>
  <si>
    <t>O21304</t>
  </si>
  <si>
    <t>O21305</t>
  </si>
  <si>
    <t>O21313</t>
  </si>
  <si>
    <t>O21314</t>
  </si>
  <si>
    <t>O21320</t>
  </si>
  <si>
    <t>O218</t>
  </si>
  <si>
    <t>O21801</t>
  </si>
  <si>
    <t>O21803</t>
  </si>
  <si>
    <t>O21804</t>
  </si>
  <si>
    <t>O21805</t>
  </si>
  <si>
    <t>O22</t>
  </si>
  <si>
    <t xml:space="preserve">O221 </t>
  </si>
  <si>
    <t xml:space="preserve">O22101 </t>
  </si>
  <si>
    <t>O22102</t>
  </si>
  <si>
    <t xml:space="preserve">O22103 </t>
  </si>
  <si>
    <t>O222</t>
  </si>
  <si>
    <t xml:space="preserve">O22201 </t>
  </si>
  <si>
    <t>O22202</t>
  </si>
  <si>
    <t>O22203</t>
  </si>
  <si>
    <t>O22206</t>
  </si>
  <si>
    <t>O23</t>
  </si>
  <si>
    <t>O2301</t>
  </si>
  <si>
    <t>O233</t>
  </si>
  <si>
    <t>Funcionamiento</t>
  </si>
  <si>
    <t>Planta de personal permanente</t>
  </si>
  <si>
    <t>Factores constitutivos de salario</t>
  </si>
  <si>
    <t>Factores salariales comunes</t>
  </si>
  <si>
    <t>Factores salariales especiales</t>
  </si>
  <si>
    <t>Contribuciones inherentes a la nómina</t>
  </si>
  <si>
    <t>Remuneraciones no constitutivas de factor salarial</t>
  </si>
  <si>
    <t>Otros gastos de personal</t>
  </si>
  <si>
    <t>Personal supernumerario y planta temporal</t>
  </si>
  <si>
    <t>Prestaciones para cubrir riesgos sociales</t>
  </si>
  <si>
    <t>Gastos de comercialización y producción</t>
  </si>
  <si>
    <t>Adquisición de activos financieros</t>
  </si>
  <si>
    <t>Disminución de pasivos</t>
  </si>
  <si>
    <t>Cesantías</t>
  </si>
  <si>
    <t>Cesantías definitivas</t>
  </si>
  <si>
    <t>Cesantías parciales</t>
  </si>
  <si>
    <t>Gastos por tributos, multas, sanciones e intereses de mora</t>
  </si>
  <si>
    <t>Servicio de la deuda pública</t>
  </si>
  <si>
    <t>Aportes al fondo de contingencias</t>
  </si>
  <si>
    <t>Tipo A</t>
  </si>
  <si>
    <t>Tipo B</t>
  </si>
  <si>
    <t>Inversión</t>
  </si>
  <si>
    <t>TRANSFERENCIAS PARA INVERSIÓN</t>
  </si>
  <si>
    <t>Cuentas por pagar Inversión</t>
  </si>
  <si>
    <t>Aportes de Capital</t>
  </si>
  <si>
    <t>Gastos de Operación Comercial</t>
  </si>
  <si>
    <t>Gastos de comercialización y Producción</t>
  </si>
  <si>
    <t>DISPONIBILIDAD FINAL</t>
  </si>
  <si>
    <t>TOTAL GASTOS + DISPONIBILIDAD FINAL</t>
  </si>
  <si>
    <t>Adquisición de activos no financieros</t>
  </si>
  <si>
    <t>Adquisiciones diferentes de activos</t>
  </si>
  <si>
    <t>INVERSION</t>
  </si>
  <si>
    <t>O21101</t>
  </si>
  <si>
    <t>O2110101</t>
  </si>
  <si>
    <t>O2110102</t>
  </si>
  <si>
    <t>O2110103</t>
  </si>
  <si>
    <t>O21201</t>
  </si>
  <si>
    <t>O21202</t>
  </si>
  <si>
    <t>O21307</t>
  </si>
  <si>
    <t>O217</t>
  </si>
  <si>
    <t>O21701</t>
  </si>
  <si>
    <t>O234</t>
  </si>
  <si>
    <t>Recaudo anual del Impuesto de Industria y Comercio, Avisos y Tableros, sin recaudo por declaraciones de retención en Bogotá</t>
  </si>
  <si>
    <t>Capacidad de pago</t>
  </si>
  <si>
    <t>Sostenibilidad de la deuda</t>
  </si>
  <si>
    <t>Saldo de la deuda/pib</t>
  </si>
  <si>
    <t xml:space="preserve">Nota: Al cierre de la vigencia 2021 se dio por terminada la relación contractual con la firma Standard &amp; Poor's </t>
  </si>
  <si>
    <t>DIAN. Dirección de Impuestos y Aduanas Nacionales</t>
  </si>
  <si>
    <t>Población fuera de la fuerza laboral</t>
  </si>
  <si>
    <t>Subocupados</t>
  </si>
  <si>
    <t>Tasa de subocupación</t>
  </si>
  <si>
    <t>Empleado doméstico</t>
  </si>
  <si>
    <t>Obrero o empleado del gobierno</t>
  </si>
  <si>
    <t>Jornalero o peón</t>
  </si>
  <si>
    <t>Trabajador familiar sin remuneración</t>
  </si>
  <si>
    <t>Trabajador por cuenta propia</t>
  </si>
  <si>
    <t>Obrero o empleado de empresa particular</t>
  </si>
  <si>
    <t xml:space="preserve">Población ocupada en Bogotá, según ramas de actividad </t>
  </si>
  <si>
    <t>Miles de metros cuadrados (m2) y porcentaje (%)</t>
  </si>
  <si>
    <t>Número y porcentaje (%)</t>
  </si>
  <si>
    <t>Secretaría Distrital de Desarrollo Económico</t>
  </si>
  <si>
    <t xml:space="preserve">Secretaría Distrital de Hacienda </t>
  </si>
  <si>
    <t>Subsecretario de Desarrollo Económico</t>
  </si>
  <si>
    <t>Subsecretario Técnico de Hacienda</t>
  </si>
  <si>
    <t>Director de Estadísticas y Estudios fiscales</t>
  </si>
  <si>
    <t>Subdirectora de Información y Estadísticas</t>
  </si>
  <si>
    <t>Subdirectora de Análisis Fiscal</t>
  </si>
  <si>
    <t>Subdirectora de Estudios Estratégicos</t>
  </si>
  <si>
    <t>Coordinación Equipo de trabajo SIE-DEDE</t>
  </si>
  <si>
    <t>Luis Giovanny Suarez Villalobos</t>
  </si>
  <si>
    <t>Vladimir Lenin Daza Acosta</t>
  </si>
  <si>
    <t>Aziz Yildiz Spinel</t>
  </si>
  <si>
    <t>Diseño y diagramación</t>
  </si>
  <si>
    <t>Ana María González Rojas</t>
  </si>
  <si>
    <t>Alcalde Mayor de Bogotá</t>
  </si>
  <si>
    <t>Secretaria Distrital de Desarrollo Económico</t>
  </si>
  <si>
    <t>Tabla de Contenido</t>
  </si>
  <si>
    <t>Capítulo 1</t>
  </si>
  <si>
    <t xml:space="preserve">Producto Interno Bruto </t>
  </si>
  <si>
    <t>1.1</t>
  </si>
  <si>
    <t>1.2</t>
  </si>
  <si>
    <t>1.3</t>
  </si>
  <si>
    <t>1.4</t>
  </si>
  <si>
    <t>1.5</t>
  </si>
  <si>
    <t>1.6</t>
  </si>
  <si>
    <t>1.7</t>
  </si>
  <si>
    <t>1.8</t>
  </si>
  <si>
    <t>1.9</t>
  </si>
  <si>
    <t>Porcentaje</t>
  </si>
  <si>
    <t>1.10</t>
  </si>
  <si>
    <t>Capítulo 2</t>
  </si>
  <si>
    <t>Mercado laboral</t>
  </si>
  <si>
    <t>2.1</t>
  </si>
  <si>
    <t>2.2</t>
  </si>
  <si>
    <t>2.3</t>
  </si>
  <si>
    <t>2.4</t>
  </si>
  <si>
    <t>2.5</t>
  </si>
  <si>
    <t>2.6</t>
  </si>
  <si>
    <t>2.7</t>
  </si>
  <si>
    <t>2.8</t>
  </si>
  <si>
    <t>2.9</t>
  </si>
  <si>
    <t>2.10</t>
  </si>
  <si>
    <t>Miles de personas y porcentaje (%)</t>
  </si>
  <si>
    <t>Capítulo 3</t>
  </si>
  <si>
    <t>Servicios</t>
  </si>
  <si>
    <t>3.1</t>
  </si>
  <si>
    <t>3.2</t>
  </si>
  <si>
    <t>Capítulo 4</t>
  </si>
  <si>
    <t>Comercio al por menor</t>
  </si>
  <si>
    <t>4.1</t>
  </si>
  <si>
    <t>4.2</t>
  </si>
  <si>
    <t>Capítulo 5</t>
  </si>
  <si>
    <t>5.1</t>
  </si>
  <si>
    <t>5.2</t>
  </si>
  <si>
    <t>5.3</t>
  </si>
  <si>
    <t>Capítulo 6</t>
  </si>
  <si>
    <t>6.1</t>
  </si>
  <si>
    <t>6.2</t>
  </si>
  <si>
    <t>6.3</t>
  </si>
  <si>
    <t>6.4</t>
  </si>
  <si>
    <t>6.5</t>
  </si>
  <si>
    <t>6.6</t>
  </si>
  <si>
    <t>6.7</t>
  </si>
  <si>
    <t>6.8</t>
  </si>
  <si>
    <t>6.9</t>
  </si>
  <si>
    <t>6.10</t>
  </si>
  <si>
    <t>6.11</t>
  </si>
  <si>
    <t>6.12</t>
  </si>
  <si>
    <t>6.13</t>
  </si>
  <si>
    <t>6.14</t>
  </si>
  <si>
    <t>Capítulo 7</t>
  </si>
  <si>
    <t>7.1</t>
  </si>
  <si>
    <t>7.2</t>
  </si>
  <si>
    <t>7.3</t>
  </si>
  <si>
    <t>7.4</t>
  </si>
  <si>
    <t>Capítulo 8</t>
  </si>
  <si>
    <t>Inflación</t>
  </si>
  <si>
    <t>8.1</t>
  </si>
  <si>
    <t>8.2</t>
  </si>
  <si>
    <t xml:space="preserve">Variación año corrido del Índice de Precios al Consumidor (IPC) de Alimentos y bebidas no alcohólicas en Bogotá, según clase básica </t>
  </si>
  <si>
    <t>8.3</t>
  </si>
  <si>
    <t xml:space="preserve">Variación año corrido del Índice de Precios al Consumidor (IPC) de Bebidas alcohólicas y tabaco en Bogotá, según clase básica </t>
  </si>
  <si>
    <t>8.4</t>
  </si>
  <si>
    <t xml:space="preserve">Variación año corrido del Índice de Precios al Consumidor (IPC) de Prendas de vestir y calzado en Bogotá, según clase básica </t>
  </si>
  <si>
    <t>8.5</t>
  </si>
  <si>
    <t xml:space="preserve">Variación año corrido del Índice de Precios al Consumidor (IPC) de Alojamiento, agua, electricidad, gas y otros combustibles en Bogotá, según clase básica </t>
  </si>
  <si>
    <t>8.6</t>
  </si>
  <si>
    <t xml:space="preserve">Variación año corrido del Índice de Precios al Consumidor (IPC) de Muebles, artículos para el hogar y para la conservación ordinaria del hogar en Bogotá, según clase básica </t>
  </si>
  <si>
    <t>8.7</t>
  </si>
  <si>
    <t xml:space="preserve">Variación año corrido del Índice de Precios al Consumidor (IPC) de Salud en Bogotá, según clase básica </t>
  </si>
  <si>
    <t>8.8</t>
  </si>
  <si>
    <t>Variación año corrido del Índice de Precios al Consumidor (IPC) de Transporte en Bogotá, según clase básica</t>
  </si>
  <si>
    <t>8.9</t>
  </si>
  <si>
    <t>Variación año corrido del Índice de Precios al Consumidor (IPC) de Información y comunicación en Bogotá, según clase básica</t>
  </si>
  <si>
    <t>8.10</t>
  </si>
  <si>
    <t>Variación año corrido del Índice de Precios al Consumidor (IPC) de Recreación y cultura en Bogotá, según clase básica</t>
  </si>
  <si>
    <t>8.11</t>
  </si>
  <si>
    <t xml:space="preserve">Variación año corrido del Índice de Precios al Consumidor (IPC) de Educación en Bogotá, según clase básica </t>
  </si>
  <si>
    <t>8.12</t>
  </si>
  <si>
    <t xml:space="preserve">Variación año corrido del Índice de Precios al Consumidor (IPC) de Restaurantes y hoteles en Bogotá, según clase básica </t>
  </si>
  <si>
    <t>8.13</t>
  </si>
  <si>
    <t xml:space="preserve">Variación año corrido del Índice de Precios al Consumidor (IPC) de Bienes y servicios diversos y hoteles en Bogotá, según clase básica </t>
  </si>
  <si>
    <t>Capítulo 9</t>
  </si>
  <si>
    <t xml:space="preserve">Exportaciones </t>
  </si>
  <si>
    <t>9.1</t>
  </si>
  <si>
    <t>9.2</t>
  </si>
  <si>
    <t>9.3</t>
  </si>
  <si>
    <t>9.4</t>
  </si>
  <si>
    <t>Capítulo 10</t>
  </si>
  <si>
    <t>Importaciones</t>
  </si>
  <si>
    <t>10.1</t>
  </si>
  <si>
    <t>10.2</t>
  </si>
  <si>
    <t>10.3</t>
  </si>
  <si>
    <t>10.4</t>
  </si>
  <si>
    <t>10.5</t>
  </si>
  <si>
    <t>10.6</t>
  </si>
  <si>
    <t>10.7</t>
  </si>
  <si>
    <t>10.8</t>
  </si>
  <si>
    <t>10.9</t>
  </si>
  <si>
    <t>10.10</t>
  </si>
  <si>
    <t>10.11</t>
  </si>
  <si>
    <t>10.12</t>
  </si>
  <si>
    <t xml:space="preserve">Importaciones efectuadas por Bogotá según nivel tecnológico incorporado en su producción  </t>
  </si>
  <si>
    <t>10.13</t>
  </si>
  <si>
    <t>Importaciones efectuadas por Bogotá según nivel tecnológico incorporado en su producción</t>
  </si>
  <si>
    <t>Capítulo 11</t>
  </si>
  <si>
    <t xml:space="preserve">Inversión Extranjera Directa </t>
  </si>
  <si>
    <t>11.1</t>
  </si>
  <si>
    <t xml:space="preserve">Inversión extranjera directa en proyectos nuevos y de expansión en Bogotá-Región </t>
  </si>
  <si>
    <t>11.2</t>
  </si>
  <si>
    <t>Empleos generados y número de proyectos de IED nueva y de expansión en Bogotá-Región</t>
  </si>
  <si>
    <t>Capítulo 12</t>
  </si>
  <si>
    <t>12.1</t>
  </si>
  <si>
    <t>12.2</t>
  </si>
  <si>
    <t>Capítulo 13</t>
  </si>
  <si>
    <t>Tecnologías de la información y la comunicación</t>
  </si>
  <si>
    <t>13.1</t>
  </si>
  <si>
    <t>Número de hogares y porcentaje (%)</t>
  </si>
  <si>
    <t>13.2</t>
  </si>
  <si>
    <t>13.3</t>
  </si>
  <si>
    <t>13.4</t>
  </si>
  <si>
    <t xml:space="preserve">Número de líneas de telefonía publica básica conmutada por entidades territoriales </t>
  </si>
  <si>
    <t>Capítulo 14</t>
  </si>
  <si>
    <t>Presupuesto público</t>
  </si>
  <si>
    <t>14.1</t>
  </si>
  <si>
    <t>14.2</t>
  </si>
  <si>
    <t>14.3</t>
  </si>
  <si>
    <t>14.4</t>
  </si>
  <si>
    <t>Pilar Torres Alvarado</t>
  </si>
  <si>
    <t>2023p</t>
  </si>
  <si>
    <t>Manufacturas diversas</t>
  </si>
  <si>
    <t>Preparaciones a base de cereal, harina, leche pastelería</t>
  </si>
  <si>
    <t>Sal azufre tierras y piedras yesos, cales y cementos</t>
  </si>
  <si>
    <t>Bulgaria</t>
  </si>
  <si>
    <t>Noruega</t>
  </si>
  <si>
    <t>Guyana</t>
  </si>
  <si>
    <t>Curazao</t>
  </si>
  <si>
    <t>Alimentos</t>
  </si>
  <si>
    <t>Productos químicos</t>
  </si>
  <si>
    <t>Caucho y plástico</t>
  </si>
  <si>
    <t>Refinación de petróleo</t>
  </si>
  <si>
    <t>Otras manufacturas</t>
  </si>
  <si>
    <t>Muebles industrias</t>
  </si>
  <si>
    <t>Madera</t>
  </si>
  <si>
    <t>Impresión</t>
  </si>
  <si>
    <t>Carbón</t>
  </si>
  <si>
    <t>Rosas frescas</t>
  </si>
  <si>
    <t>Medicamentos uso humano</t>
  </si>
  <si>
    <t>Los demás vehículos para el transporte &lt;= 1.500 cm3</t>
  </si>
  <si>
    <t>Claveles miniatura frescos</t>
  </si>
  <si>
    <t>Harina de maíz</t>
  </si>
  <si>
    <t>Dinámica empresarial</t>
  </si>
  <si>
    <t>Abastecimiento</t>
  </si>
  <si>
    <t>Capítulo 15</t>
  </si>
  <si>
    <t>7.5</t>
  </si>
  <si>
    <t>7.7</t>
  </si>
  <si>
    <t>7.8</t>
  </si>
  <si>
    <t>7.9</t>
  </si>
  <si>
    <t>7.10</t>
  </si>
  <si>
    <t>7.11</t>
  </si>
  <si>
    <t>7.12</t>
  </si>
  <si>
    <t>7.13</t>
  </si>
  <si>
    <t>7.14</t>
  </si>
  <si>
    <t>7.15</t>
  </si>
  <si>
    <t>7.17</t>
  </si>
  <si>
    <t>7.18</t>
  </si>
  <si>
    <t>7.19</t>
  </si>
  <si>
    <t>7.6</t>
  </si>
  <si>
    <t>7.16</t>
  </si>
  <si>
    <t>10.14</t>
  </si>
  <si>
    <t>3.3</t>
  </si>
  <si>
    <t>3.4</t>
  </si>
  <si>
    <t>3.5</t>
  </si>
  <si>
    <t>3.6</t>
  </si>
  <si>
    <t>3.7</t>
  </si>
  <si>
    <t>3.8</t>
  </si>
  <si>
    <t>3.9</t>
  </si>
  <si>
    <t>3.10</t>
  </si>
  <si>
    <t>Empresas con matrícula activa en Bogotá según vigencia</t>
  </si>
  <si>
    <t>Número de empresas</t>
  </si>
  <si>
    <t>Vigencia</t>
  </si>
  <si>
    <t>Total matrícula activa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</si>
  <si>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</si>
  <si>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</si>
  <si>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</si>
  <si>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</si>
  <si>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</si>
  <si>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</si>
  <si>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Fuente: Cámara de Comercio de Bogotá - CCB. Cálculos del Observatorio de Desarrollo Económico - ODEB.</t>
  </si>
  <si>
    <t>Empresas con matrícula activa y vigente en Bogotá según tamaño de ingresos</t>
  </si>
  <si>
    <t>Tamaño de ingresos</t>
  </si>
  <si>
    <t>Total matrícula activa y vigente</t>
  </si>
  <si>
    <t>Microempresa</t>
  </si>
  <si>
    <t>Pequeña empresa</t>
  </si>
  <si>
    <t>Mediana empresa</t>
  </si>
  <si>
    <t>Gran empresa</t>
  </si>
  <si>
    <t>Cuadro 3.3</t>
  </si>
  <si>
    <t>Empresas con matrícula activa y vigente en Bogotá según actividad económica</t>
  </si>
  <si>
    <t>Agricultura y minas</t>
  </si>
  <si>
    <t>Cuadro 3.4</t>
  </si>
  <si>
    <t>Empresas con matrícula activa y vigente en Bogotá por localidad</t>
  </si>
  <si>
    <t>Candelaria</t>
  </si>
  <si>
    <t>Ciudad Bolivar</t>
  </si>
  <si>
    <t>Engativa</t>
  </si>
  <si>
    <t>Fontibon</t>
  </si>
  <si>
    <t>Los Martires</t>
  </si>
  <si>
    <t>San Cristobal</t>
  </si>
  <si>
    <t>Santa Fe</t>
  </si>
  <si>
    <t>Usaquen</t>
  </si>
  <si>
    <t>Cuadro 3.5</t>
  </si>
  <si>
    <t>Empresas con matrícula activa y vigente en Bogotá por UPZ</t>
  </si>
  <si>
    <t>20 De Julio</t>
  </si>
  <si>
    <t>Aeropuerto El Dorado</t>
  </si>
  <si>
    <t>Alamos</t>
  </si>
  <si>
    <t>Alfonso Lopez</t>
  </si>
  <si>
    <t>Americas</t>
  </si>
  <si>
    <t>Apogeo</t>
  </si>
  <si>
    <t>Arborizadora</t>
  </si>
  <si>
    <t>Bavaria</t>
  </si>
  <si>
    <t>Bosa Central</t>
  </si>
  <si>
    <t>Bosa Occidental</t>
  </si>
  <si>
    <t>Boyaca Real</t>
  </si>
  <si>
    <t>Britalia</t>
  </si>
  <si>
    <t>Calandaima</t>
  </si>
  <si>
    <t>Capellania</t>
  </si>
  <si>
    <t>Carvajal</t>
  </si>
  <si>
    <t>Casa Blanca Suba</t>
  </si>
  <si>
    <t>Castilla</t>
  </si>
  <si>
    <t>Chico Lago</t>
  </si>
  <si>
    <t>Ciudad Jardin</t>
  </si>
  <si>
    <t>Ciudad Montes</t>
  </si>
  <si>
    <t>Ciudad Salitre Occidental</t>
  </si>
  <si>
    <t>Ciudad Salitre Oriental</t>
  </si>
  <si>
    <t>Ciudad Usme</t>
  </si>
  <si>
    <t>Comuneros</t>
  </si>
  <si>
    <t>Corabastos</t>
  </si>
  <si>
    <t>Country Club</t>
  </si>
  <si>
    <t>Danubio</t>
  </si>
  <si>
    <t>Diana Turbay</t>
  </si>
  <si>
    <t>Doce De Octubre</t>
  </si>
  <si>
    <t>El Mochuelo</t>
  </si>
  <si>
    <t>El Porvenir</t>
  </si>
  <si>
    <t>El Prado</t>
  </si>
  <si>
    <t>El Refugio</t>
  </si>
  <si>
    <t>El Rincon</t>
  </si>
  <si>
    <t>El Tesoro</t>
  </si>
  <si>
    <t>Fontibon San Pablo</t>
  </si>
  <si>
    <t>Galerias</t>
  </si>
  <si>
    <t>Garces Navas</t>
  </si>
  <si>
    <t>Gran Britalia</t>
  </si>
  <si>
    <t>Gran Yomasa</t>
  </si>
  <si>
    <t>Granjas De Techo</t>
  </si>
  <si>
    <t>Guaymaral</t>
  </si>
  <si>
    <t>Ismael Perdomo</t>
  </si>
  <si>
    <t>Jardin Botanico</t>
  </si>
  <si>
    <t>Jerusalem</t>
  </si>
  <si>
    <t>Kennedy Central</t>
  </si>
  <si>
    <t>La Academia</t>
  </si>
  <si>
    <t>La Alhambra</t>
  </si>
  <si>
    <t>La Candelaria</t>
  </si>
  <si>
    <t>La Esmeralda</t>
  </si>
  <si>
    <t>La Flora</t>
  </si>
  <si>
    <t>La Floresta</t>
  </si>
  <si>
    <t>La Gloria</t>
  </si>
  <si>
    <t>La Macarena</t>
  </si>
  <si>
    <t>La Sabana</t>
  </si>
  <si>
    <t>La Uribe</t>
  </si>
  <si>
    <t>Las Cruces</t>
  </si>
  <si>
    <t>Las Ferias</t>
  </si>
  <si>
    <t>Las Margaritas</t>
  </si>
  <si>
    <t>Las Nieves</t>
  </si>
  <si>
    <t>Los Alcazares</t>
  </si>
  <si>
    <t>Los Andes</t>
  </si>
  <si>
    <t>Los Cedros</t>
  </si>
  <si>
    <t>Los Libertadores</t>
  </si>
  <si>
    <t>Lourdes</t>
  </si>
  <si>
    <t>Lucero</t>
  </si>
  <si>
    <t>Marco Fidel Suarez</t>
  </si>
  <si>
    <t>Marruecos</t>
  </si>
  <si>
    <t>Minuto De Dios</t>
  </si>
  <si>
    <t>Modelia</t>
  </si>
  <si>
    <t>Monte Blanco</t>
  </si>
  <si>
    <t>Muzu</t>
  </si>
  <si>
    <t>Niza</t>
  </si>
  <si>
    <t>Pardo Rubio</t>
  </si>
  <si>
    <t>Parque Entrenubes</t>
  </si>
  <si>
    <t>Parque Salitre</t>
  </si>
  <si>
    <t>Parque Simon Bolivar - Can</t>
  </si>
  <si>
    <t>Paseo De Los Libertadores</t>
  </si>
  <si>
    <t>Patio Bonito</t>
  </si>
  <si>
    <t>Quinta Paredes</t>
  </si>
  <si>
    <t>Quiroga</t>
  </si>
  <si>
    <t>Restrepo</t>
  </si>
  <si>
    <t>Sagrado Corazon</t>
  </si>
  <si>
    <t>San Blas</t>
  </si>
  <si>
    <t>San Cristobal Norte</t>
  </si>
  <si>
    <t>San Francisco</t>
  </si>
  <si>
    <t>San Isidro - Patios</t>
  </si>
  <si>
    <t>San Jose</t>
  </si>
  <si>
    <t>San Jose De Bavaria</t>
  </si>
  <si>
    <t>San Rafael</t>
  </si>
  <si>
    <t>Santa Barbara</t>
  </si>
  <si>
    <t>Santa Cecilia</t>
  </si>
  <si>
    <t>Santa Isabel</t>
  </si>
  <si>
    <t>Sosiego</t>
  </si>
  <si>
    <t>Tibabuyes</t>
  </si>
  <si>
    <t>Timiza</t>
  </si>
  <si>
    <t>Tintal Norte</t>
  </si>
  <si>
    <t>Tintal Sur</t>
  </si>
  <si>
    <t>Toberin</t>
  </si>
  <si>
    <t>Upr Rio Tunjuelo</t>
  </si>
  <si>
    <t>Upr Zona Norte</t>
  </si>
  <si>
    <t>Venecia</t>
  </si>
  <si>
    <t>Verbenal</t>
  </si>
  <si>
    <t>Zona Franca</t>
  </si>
  <si>
    <t>Zona Industrial</t>
  </si>
  <si>
    <t>Cuadro 3.6</t>
  </si>
  <si>
    <t>Creación neta de empresas con matrícula mercantil en Bogotá</t>
  </si>
  <si>
    <t>Creadas</t>
  </si>
  <si>
    <t>Canceladas</t>
  </si>
  <si>
    <t>Creadas netas</t>
  </si>
  <si>
    <t>Cuadro 3.7</t>
  </si>
  <si>
    <t>Empresas creadas en Bogotá por localidad</t>
  </si>
  <si>
    <t>Total creadas</t>
  </si>
  <si>
    <t>Cuadro 3.8</t>
  </si>
  <si>
    <t>Establecimientos con matrícula activa y vigente en Bogotá según actividad económica</t>
  </si>
  <si>
    <t>Cuadro 3.9</t>
  </si>
  <si>
    <t>Establecimientos con matrícula activa y vigente en Bogotá por localidad</t>
  </si>
  <si>
    <t>Cuadro 3.10</t>
  </si>
  <si>
    <t>Establecimientos con matrícula activa y vigente en Bogotá por UPZ</t>
  </si>
  <si>
    <t>Indicadores</t>
  </si>
  <si>
    <t>Actividad CIIU</t>
  </si>
  <si>
    <t>UPZ</t>
  </si>
  <si>
    <t>Ítem</t>
  </si>
  <si>
    <t>Abastecimiento según grupos de alimentos en Bogotá</t>
  </si>
  <si>
    <t>Toneladas métricas</t>
  </si>
  <si>
    <t>Grupo de alimentos</t>
  </si>
  <si>
    <t xml:space="preserve">Frutas frescas </t>
  </si>
  <si>
    <t xml:space="preserve">Verduras y hortalizas </t>
  </si>
  <si>
    <t xml:space="preserve">Tubérculos y plátanos </t>
  </si>
  <si>
    <t>Otros grupos *</t>
  </si>
  <si>
    <t>Fuente: DANE-SIPSA</t>
  </si>
  <si>
    <t>(*) Otros grupos contiene granos y procesados, cárnicos, huevos y lácteos.</t>
  </si>
  <si>
    <t>Índice de precios de alimentos agrícolas comercializados en Corabastos  (IPAAC)</t>
  </si>
  <si>
    <t xml:space="preserve">Índice </t>
  </si>
  <si>
    <t>Alimentos agrícolas</t>
  </si>
  <si>
    <t>Total IPAAC</t>
  </si>
  <si>
    <t>IPAAC frutas</t>
  </si>
  <si>
    <t>IPAAC tubérculos</t>
  </si>
  <si>
    <t>IPAAC verduras</t>
  </si>
  <si>
    <t>Sacrificio de ganado porcino y vacuno en Bogotá</t>
  </si>
  <si>
    <t>Cabezas</t>
  </si>
  <si>
    <t>Tipo de ganado</t>
  </si>
  <si>
    <t>Vacuno</t>
  </si>
  <si>
    <t>Porcino*</t>
  </si>
  <si>
    <t>Fuente: DANE-ESAG</t>
  </si>
  <si>
    <t>* Se agrupa Bogotá y el departamento de Cundinamarca.</t>
  </si>
  <si>
    <t>Sacrificio de ganado porcino y vacuno peso en canal en Bogotá</t>
  </si>
  <si>
    <t>Porcino *</t>
  </si>
  <si>
    <t>Cabezas de ganado</t>
  </si>
  <si>
    <t>11.3</t>
  </si>
  <si>
    <t>11.4</t>
  </si>
  <si>
    <t>11.5</t>
  </si>
  <si>
    <t>11.6</t>
  </si>
  <si>
    <t>11.7</t>
  </si>
  <si>
    <t>11.8</t>
  </si>
  <si>
    <t>11.9</t>
  </si>
  <si>
    <t>11.10</t>
  </si>
  <si>
    <t>11.11</t>
  </si>
  <si>
    <t>11.12</t>
  </si>
  <si>
    <t>11.13</t>
  </si>
  <si>
    <t>15.1</t>
  </si>
  <si>
    <t>15.2</t>
  </si>
  <si>
    <t>15.3</t>
  </si>
  <si>
    <t>15.4</t>
  </si>
  <si>
    <t>15.5</t>
  </si>
  <si>
    <t>15.6</t>
  </si>
  <si>
    <t>15.7</t>
  </si>
  <si>
    <t>15.8</t>
  </si>
  <si>
    <t>15.9</t>
  </si>
  <si>
    <t>Porcentaje de ocupación (%)</t>
  </si>
  <si>
    <t>*Migración Colombia indicó que no desagregó los datos de flujos migratorios a nivel de departamento ni de ciudad de hospedaje, entre los meses agosto y octubre de 2023.</t>
  </si>
  <si>
    <t>2023*</t>
  </si>
  <si>
    <t>O11010230059</t>
  </si>
  <si>
    <t>Estampilla Cincuenta años de labor de la Universidad Pedagógica Nacional</t>
  </si>
  <si>
    <t>O11020100570</t>
  </si>
  <si>
    <t>Pagos en dinero por derechos de construcción y desarrollo</t>
  </si>
  <si>
    <t>Cuadro 15.1</t>
  </si>
  <si>
    <t>Cuadro 15.2</t>
  </si>
  <si>
    <t>Recursos de crédito Externo</t>
  </si>
  <si>
    <t>O110207</t>
  </si>
  <si>
    <t>O1209</t>
  </si>
  <si>
    <t>Transferencias Administración Central</t>
  </si>
  <si>
    <t>Cuadro 15.3</t>
  </si>
  <si>
    <t>Cuadro 15.4</t>
  </si>
  <si>
    <t>Cuadro 15.5</t>
  </si>
  <si>
    <t>Cuadro 15.6</t>
  </si>
  <si>
    <t>Cuadro 15.7</t>
  </si>
  <si>
    <t>Cuadro 15.8</t>
  </si>
  <si>
    <t>Value and Risk Ratings</t>
  </si>
  <si>
    <t> </t>
  </si>
  <si>
    <t xml:space="preserve"> - </t>
  </si>
  <si>
    <t>Cuadro 15.9</t>
  </si>
  <si>
    <t>Tabla de notas metodológicas</t>
  </si>
  <si>
    <t>Los cálculos expresados por la GEIH tienen como marco muestral el CNPV 2018</t>
  </si>
  <si>
    <t>A partir de enero de 2020, se realizó la actualización a CIIU Rev. 4 A.C, con lo cual se reporta información desde enero del 2015</t>
  </si>
  <si>
    <t>Población ocupada de manera formal e informal en Bogotá, según sexo y jóvenes</t>
  </si>
  <si>
    <t>Se considera ocupado informal a las personas que durante el período de referencia se encontraban en una de las siguientes situaciones:
1. Los empleados particulares y los obreros que laboran en establecimientos, negocios o empresas que no se encuentran registradas ante la cámara de comercio;
2. Los empleados particulares y los obreros que laboran en establecimientos, negocios o empresas que no poseen una contabilidad completa o simplificada que les permita realizar una efectiva separación de sus gastos;
3. Los empleados particulares y los obreros que laboran en establecimientos, negocios o empresas que ocupen hasta cinco personas en todas sus agencias y sucursales, incluyendo al patrono y/o socio;
4. Los trabajadores por cuenta propia y los patrones empleadores que  laboran en establecimientos, negocios o empresas que no se encuentra registrada ante cámara y comercio;
5. Los trabajadores por cuenta propia y los patrones empleadores que laboran en establecimientos, negocios o empresas que no poseen una contabilidad completa o simplificada que les permita realizar una efectiva separación de sus gastos;
6. Los trabajadores por cuenta propia y los patrones empleadores que laboran en establecimientos, negocios o empresas que ocupen hasta cinco personas en todas sus agencias y sucursales, incluyendo al patrono y/o socio;
7. Los trabajadores por cuenta propia y los patrones empleadores que  laboran en establecimientos, negocios o empresas que se encuentra registradas ante cámara y comercio, pero no han realizado la renovación del registro mercantil, que no poseen una contabilidad completa o simplificada que les permita realizar una efectiva separación de sus gastos y que ocupen hasta cinco personas en todas sus agencias y sucursales, incluyendo al patrono y/o socio;
8. Los empleados particulares y los obreros que no cuentan con cotización a salud ni a pensión por concepto de su vínculo laboral con el empleador que los contrató;
9. Los trabajadores familiares sin remuneración; 
10. Los trabajadores Otro;
11. Se excluye a las entidades de gobierno y Organizaciones sin fines de lucro.</t>
  </si>
  <si>
    <t>Se considera jóvenes a las personas con edades entre 15 y 28 años</t>
  </si>
  <si>
    <t>La definición de tamaño empresarial por nivel de ingresos se basa en el decreto 957 de 2019</t>
  </si>
  <si>
    <t>Sin localidad</t>
  </si>
  <si>
    <t>Empresas creadas netas corresponde a la diferencia entre las empresas creadas y canceladas</t>
  </si>
  <si>
    <t>Las empresas con matrícula cancelada son aquellas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</si>
  <si>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 xml:space="preserve">Con el cambio de Muestra trimestral a Encuesta mensual, cambiaron algunas agrupaciones:
Bogotá los grupos 107, se incluyen en el grupo 108
Bogotá los grupos 162, se incluyen en el grupo 169
Bogotá los grupos 272, 273, se incluyen en el grupo 279
Bogotá: en el grupo 329 se incluye información de(l) (los) grupo(s) 120,261,262,264,265,266,322,331 y 332 </t>
  </si>
  <si>
    <t>Por reserva estadística se cierra el dominio de Vehículos de transporte, carrocerías, autopartes y otro equipo de transporte para el departamento de Antioquia y Bogotá D.C. Sus establecimientos se agrupan en el dominio Resto de industria.</t>
  </si>
  <si>
    <t>Área causada en Bogotá, según destino</t>
  </si>
  <si>
    <t>El área causada hace referencia al área efectivamente construida</t>
  </si>
  <si>
    <t xml:space="preserve"> La información referente a los despachos de cemento hacia Bogotá, incluyen los municipios de Soacha, Funza, Chía y Mosquera</t>
  </si>
  <si>
    <t>Índice de precios de alimentos agrícolas comercializados en Corabastos (IPAAC)</t>
  </si>
  <si>
    <t>Los índices IPAAC son calculados con corte a diciembre de cada año</t>
  </si>
  <si>
    <t>Datos expandidos con proyecciones de población con base en el CNPV 2018</t>
  </si>
  <si>
    <t>Las empresas de servicios, industriales y comerciales del Distrito, no incluye a las Empresas Sociales del Estado ni a las empresas que cotizan en la Bolsa de Valores de Colombia: ETB y Grupo Energía de Bogotá</t>
  </si>
  <si>
    <t>Para las vigencias 2012-2021 los Recursos de capital incluyen otros ingresos de capital</t>
  </si>
  <si>
    <t>15.10</t>
  </si>
  <si>
    <t>15.12</t>
  </si>
  <si>
    <t>15.13</t>
  </si>
  <si>
    <t>15.14</t>
  </si>
  <si>
    <t>15.15</t>
  </si>
  <si>
    <t>Para la vigencia 2022 Incluye información de los establecimientos identificados con código 200-201-203-204-206-208-211-213-214-215-216-218-219-220-221-222-226-227-228-229-501</t>
  </si>
  <si>
    <t>15.16</t>
  </si>
  <si>
    <t>15.17</t>
  </si>
  <si>
    <t>15.18</t>
  </si>
  <si>
    <t>15.19</t>
  </si>
  <si>
    <t>15.20</t>
  </si>
  <si>
    <t>Se incluyen Pasivos Exigibles</t>
  </si>
  <si>
    <t>En la categoría de Sin localidad se agrupan aquellas empresas cuya dirección comercial no fue posible georreferenciar por deficiencias en la información</t>
  </si>
  <si>
    <t>En la categoría de Sin UPZ se agrupan aquellas empresas cuya dirección comercial no fue posible georreferenciar por deficiencias en la información</t>
  </si>
  <si>
    <t>A partir de enero de 2020 hay nueva desagregación de los servicios ampliándose a 18 actividades, y la Muestra trimestral de servicios de Bogotá fue remplazada por la Encuesta mensual de servicios de Bogotá</t>
  </si>
  <si>
    <t>Los índices calculados en el capítulo de comercio al por menor tienen como año base el 2019=100</t>
  </si>
  <si>
    <t xml:space="preserve">Los valores anuales de los índices son el resultado del promedio aritmético calculado entre enero y diciembre de cada vigencia
</t>
  </si>
  <si>
    <t>Los índices calculados en el capítulo de inflación tienen como año base el 2018=100</t>
  </si>
  <si>
    <t>1.11</t>
  </si>
  <si>
    <t>PIB percápita departamental y total nacional</t>
  </si>
  <si>
    <t>Dólares corrientes</t>
  </si>
  <si>
    <t>Pesos corrientes</t>
  </si>
  <si>
    <t>Juguetes, artículos para recreo, deporte partes y accesorios</t>
  </si>
  <si>
    <t>Nigeria</t>
  </si>
  <si>
    <t>Ucrania</t>
  </si>
  <si>
    <t>Petróleo</t>
  </si>
  <si>
    <t>Actividades cinematográficas</t>
  </si>
  <si>
    <t>Gasolina sin tetraetilo</t>
  </si>
  <si>
    <t>Teléfonos inteligentes</t>
  </si>
  <si>
    <t>Aviones &gt; 15 mil kg</t>
  </si>
  <si>
    <t>Los demás aceites livianos</t>
  </si>
  <si>
    <t>Gasóleo</t>
  </si>
  <si>
    <t>Vehículos 1.500 y 3.000 cm3</t>
  </si>
  <si>
    <t>Los demás vehículos con motor eléctrico</t>
  </si>
  <si>
    <t>Portátiles</t>
  </si>
  <si>
    <t>Maíz duro amarillo</t>
  </si>
  <si>
    <t>Los demás productos inmunológicos dosificados</t>
  </si>
  <si>
    <t>Aparatos telecomunicación</t>
  </si>
  <si>
    <t>Medicamentos para VIH</t>
  </si>
  <si>
    <t>Vehículos diesel &lt; 4,537 ton</t>
  </si>
  <si>
    <t>Tortas y residuos sólidos de la extracción del aceite de soja</t>
  </si>
  <si>
    <t>Camperos 1500 a 3000 cm3</t>
  </si>
  <si>
    <t>Televisores</t>
  </si>
  <si>
    <t>Productos inmunológicos para tratamiento oncológico o VIH</t>
  </si>
  <si>
    <t>Camperos &gt; 3.000 cm3</t>
  </si>
  <si>
    <t>Los demás trigos</t>
  </si>
  <si>
    <t>Medicamentos sin antibióticos</t>
  </si>
  <si>
    <t>Las demás preparaciones de belleza y de maquillaje</t>
  </si>
  <si>
    <t>Las demás cebadas para elaboración de cerveza</t>
  </si>
  <si>
    <t>Unidades de proceso</t>
  </si>
  <si>
    <t>Camperos con tracción en las cuatro ruedas &gt; 2.500 cm3</t>
  </si>
  <si>
    <t>Preparaciones para bebidas</t>
  </si>
  <si>
    <t>Lavadoras</t>
  </si>
  <si>
    <t>Cateteres</t>
  </si>
  <si>
    <t>Urea</t>
  </si>
  <si>
    <t>Las demás habas (porotos, frijoles, frejoles) de soja (soya)</t>
  </si>
  <si>
    <t>Cloruro de potasio</t>
  </si>
  <si>
    <t>Barras de hierro o de acero sin alear</t>
  </si>
  <si>
    <t>Cementos sin pulverizar ("clinker")</t>
  </si>
  <si>
    <t>Las demás gasolinas sin tetraetilo de plomo</t>
  </si>
  <si>
    <t>Azúcares de caña</t>
  </si>
  <si>
    <t>Heces y desperdicios de cervecería o de destilería</t>
  </si>
  <si>
    <t>Polietileno</t>
  </si>
  <si>
    <t>Placas y baldosas, de cerámica</t>
  </si>
  <si>
    <t>Metanol (alcohol metílico)</t>
  </si>
  <si>
    <t>Aceites base para lubricantes excepto desechos de aceites</t>
  </si>
  <si>
    <t>Aceite de soja</t>
  </si>
  <si>
    <t>Laminados de acero</t>
  </si>
  <si>
    <t>Carbonato de disodio</t>
  </si>
  <si>
    <t>Las demás lentejas secas</t>
  </si>
  <si>
    <t>Manzanas frescas</t>
  </si>
  <si>
    <t>Otros departamentos incluye: Amazonas, Arauca, Caquetá, Casanare, Cesar, Chocó, Huila, La Guajira, Magdalena, Meta, Nariño, Norte de Santander, Putumayo, Quindío, San Andrés, Sucre.</t>
  </si>
  <si>
    <t>Última EAM publicada a 2022</t>
  </si>
  <si>
    <t>Total área licenciada para edificaciones en Bogotá y 1000+ municipios</t>
  </si>
  <si>
    <t>Total área licenciada en Bogotá y 1000+ municipios, según destino</t>
  </si>
  <si>
    <t>Unidades de vivienda licenciadas en Bogotá y 1000+ municipios, según VIS y No VIS</t>
  </si>
  <si>
    <t>La vivienda VIS incluye vivienda VIP</t>
  </si>
  <si>
    <t>Unidades de vivienda licenciadas para construcción por principales capitales, según VIS y No VIS</t>
  </si>
  <si>
    <t>Área destinada a vivienda diferente a interés social (No Vis) nueva en proceso de construcción en Bogotá, según localidad</t>
  </si>
  <si>
    <t>Unidades de vivienda de interés prioritario (VIP) nueva en proceso de construcción en Bogotá, según localidad</t>
  </si>
  <si>
    <t>Unidades de vivienda de interés social (VIS) nueva en proceso de construcción en Bogotá, según localidad</t>
  </si>
  <si>
    <t>Unidades de vivienda diferente a interés social (No VIS) nueva en proceso de construcción en Bogotá, según localidad</t>
  </si>
  <si>
    <t>Los destinos no comercializables incluyen: educación, hoteles, hospitales y centros asistenciales</t>
  </si>
  <si>
    <t>Número de metros cuadrados (m2), número de viviendas y porcentaje (%)</t>
  </si>
  <si>
    <t>Área destinada a no comercializables nueva en proceso de construcción en Bogotá, según localidad</t>
  </si>
  <si>
    <t>TV color incluye: televisor convencional, LCD, plasma o LED desde 2013</t>
  </si>
  <si>
    <t>2015-2024</t>
  </si>
  <si>
    <t>2021-2024</t>
  </si>
  <si>
    <t>2019-2024</t>
  </si>
  <si>
    <t>2020-2024p</t>
  </si>
  <si>
    <t>2024p</t>
  </si>
  <si>
    <t>2019-2024p</t>
  </si>
  <si>
    <t>2016-2024</t>
  </si>
  <si>
    <t>2015-2024p</t>
  </si>
  <si>
    <t>Fuente: Migración Colombia, flujos migratorios de extranjeros 2015-2024</t>
  </si>
  <si>
    <t>2015 - 2024</t>
  </si>
  <si>
    <t>2015 -2024</t>
  </si>
  <si>
    <t>Director de Estudios de Desarrollo Económico</t>
  </si>
  <si>
    <t>Gabriel Hernando Angarita Tovar</t>
  </si>
  <si>
    <t>José Leonardo Mosquera Ramírez</t>
  </si>
  <si>
    <t>María Fernanda Fuentes Tuta</t>
  </si>
  <si>
    <t>María del Pilar López Uribe</t>
  </si>
  <si>
    <t>Yaneth Lucía Pinilla Beltrán</t>
  </si>
  <si>
    <t xml:space="preserve">Yaneth Lucía Pinilla Beltrán </t>
  </si>
  <si>
    <t>Sin Información</t>
  </si>
  <si>
    <t>Variación anual (%)</t>
  </si>
  <si>
    <t xml:space="preserve">Comercio al por menor, alimentos bebidas y tabaco </t>
  </si>
  <si>
    <t>Pescados y crustáceos, moluscos e invertebrados acuáticos</t>
  </si>
  <si>
    <t>Pieles y cueros</t>
  </si>
  <si>
    <t>Uruguay</t>
  </si>
  <si>
    <t>Tratamiento de desechos</t>
  </si>
  <si>
    <t>Medicamentos</t>
  </si>
  <si>
    <t>Claveles frescos</t>
  </si>
  <si>
    <t>Carburorreactores</t>
  </si>
  <si>
    <r>
      <t>Vehículos para el transporte &lt;= 1.500 cm</t>
    </r>
    <r>
      <rPr>
        <vertAlign val="superscript"/>
        <sz val="10"/>
        <rFont val="Arial"/>
        <family val="2"/>
      </rPr>
      <t>3</t>
    </r>
  </si>
  <si>
    <t>Coques y semicoques de hulla, incluso aglomerados</t>
  </si>
  <si>
    <t>Preparaciones capilares</t>
  </si>
  <si>
    <t>Láminas de plástico</t>
  </si>
  <si>
    <t>Alstroemerias frescas</t>
  </si>
  <si>
    <t>Abonos minerales</t>
  </si>
  <si>
    <t>Ferroníquel</t>
  </si>
  <si>
    <t xml:space="preserve">Jabones </t>
  </si>
  <si>
    <t>Desperdicios y desechos de cobre</t>
  </si>
  <si>
    <t>Carnes y despojos comestibles</t>
  </si>
  <si>
    <t>Zona Franca Permanente La Cayena</t>
  </si>
  <si>
    <t>Teléfonos móviles</t>
  </si>
  <si>
    <t>Máquinas de sistemas</t>
  </si>
  <si>
    <t>Aparatos de medicina</t>
  </si>
  <si>
    <t>Aviones 2 mil y 15 mil kg</t>
  </si>
  <si>
    <t>Vacunas contra el COVID para medicina humana</t>
  </si>
  <si>
    <t>Reactivos de diagnóstico</t>
  </si>
  <si>
    <t>Partes de aviones</t>
  </si>
  <si>
    <t>Maíz duro blanco</t>
  </si>
  <si>
    <t>Queroseno</t>
  </si>
  <si>
    <t>Los demás arroces semiblanqueados o blanqueados</t>
  </si>
  <si>
    <t>Alambrón de hierro o de acero sin alear, con muescas</t>
  </si>
  <si>
    <t>Los demás alambrones de hierro o acero sin alear</t>
  </si>
  <si>
    <t>Cerveza de malta</t>
  </si>
  <si>
    <t>Hidróxido de sodio (sosa caustica)</t>
  </si>
  <si>
    <t>Polietileno de densidad inferior a 0.94</t>
  </si>
  <si>
    <t>Alcohol etílico y aguardiente desnaturalizados</t>
  </si>
  <si>
    <t>Educación y formación</t>
  </si>
  <si>
    <t>Salud y atención médica</t>
  </si>
  <si>
    <t>Compras</t>
  </si>
  <si>
    <t>Trabajo remunerado</t>
  </si>
  <si>
    <t>Otros motivos</t>
  </si>
  <si>
    <t>Vacaciones/Recreación/Ocio</t>
  </si>
  <si>
    <t>Visita a familiares y amigos</t>
  </si>
  <si>
    <t>Religión/ peregrinaciones</t>
  </si>
  <si>
    <t>Negocios y motivos profesionales</t>
  </si>
  <si>
    <t xml:space="preserve">Motivación del viaje de los visitantes internacionales que visitaron Bogotá
</t>
  </si>
  <si>
    <t>Fuente: Instituto Distrital de Turismo (IDT) - Observatorio de Turismo de Bogotá</t>
  </si>
  <si>
    <t>O110102205</t>
  </si>
  <si>
    <t>Impuesto de espectáculos públicos nacional con destino al deporte</t>
  </si>
  <si>
    <t>Otros ingresos tributarios</t>
  </si>
  <si>
    <t>O11020100572</t>
  </si>
  <si>
    <t>Cargas u obligaciones urbanísticas compensadas en dinero</t>
  </si>
  <si>
    <t>O11020100574</t>
  </si>
  <si>
    <t>Contribución de semaforización - cuenta bajo presunción de legalidad (Bogotá)</t>
  </si>
  <si>
    <t>O110202036</t>
  </si>
  <si>
    <t>Evaluación de licencias y trámites ambientales</t>
  </si>
  <si>
    <t>O110202037</t>
  </si>
  <si>
    <t>Seguimiento a licencias y trámites ambientales</t>
  </si>
  <si>
    <t>O110202090</t>
  </si>
  <si>
    <t>Tasa compensatoria por caza de fauna silvestre</t>
  </si>
  <si>
    <t>O110202118</t>
  </si>
  <si>
    <t>Incentivo por Aprovechamiento de Residuos Sólidos</t>
  </si>
  <si>
    <t>O110202120</t>
  </si>
  <si>
    <t>Contraprestaciones por el uso del espacio público</t>
  </si>
  <si>
    <t>O110202122</t>
  </si>
  <si>
    <t>Áreas de restricción vehicular</t>
  </si>
  <si>
    <t>O1102060060102</t>
  </si>
  <si>
    <t>Transferencia Ministerio de Educación para Programas de Alimentación Escolar</t>
  </si>
  <si>
    <t>O11020600606</t>
  </si>
  <si>
    <t>Gastos</t>
  </si>
  <si>
    <t>Agricultura, Ganadería, Caza, Silvicultura y Pesca.</t>
  </si>
  <si>
    <t>Explotación de Minas y Canteras.</t>
  </si>
  <si>
    <t>Industrias Manufactureras.</t>
  </si>
  <si>
    <t>Suministro de Electricidad, Gas, Vapor y Aire Acondicionado.</t>
  </si>
  <si>
    <t>Distribución de Agua; Evacuación y Tratamiento de Aguas Residuales, Gestión de Desechos y Actividades de Saneamiento Ambiental.</t>
  </si>
  <si>
    <t>Comercio al por Mayor y al por Menor; Reparación de Vehículos Automotores y Motocicletas.</t>
  </si>
  <si>
    <t>Transporte y Almacenamiento.</t>
  </si>
  <si>
    <t>Alojamiento y Servicios de Comida.</t>
  </si>
  <si>
    <t>Información y Comunicaciones.</t>
  </si>
  <si>
    <t>Actividades Financieras y de Seguros.</t>
  </si>
  <si>
    <t>Actividades Inmobiliarias.</t>
  </si>
  <si>
    <t>Actividades Profesionales, Científicas y Técnicas.</t>
  </si>
  <si>
    <t>Actividades de Servicios Administrativos y de Apoyo.</t>
  </si>
  <si>
    <t>Actividades de Atención de la Salud Humana y de Asistencia Social.</t>
  </si>
  <si>
    <t>Actividades Artísticas, de Entretenimiento y de Recreación</t>
  </si>
  <si>
    <t>Otras Actividades de Servicios.</t>
  </si>
  <si>
    <t>Sin Actividad.</t>
  </si>
  <si>
    <t>Cuadro 12.1</t>
  </si>
  <si>
    <t>Inversión extranjera directa en proyectos nuevos y de expansión en Bogotá-Región</t>
  </si>
  <si>
    <t>IED</t>
  </si>
  <si>
    <t xml:space="preserve">Inversión de Capital </t>
  </si>
  <si>
    <t>Variación Anual %</t>
  </si>
  <si>
    <t>Fuente: Invest in Bogota con base en información de Certificaciones, fDi Markets, Orbis Crossborder, ProColombia, páginas web de empresas y noticias.</t>
  </si>
  <si>
    <t>Cuadro 12.2</t>
  </si>
  <si>
    <t xml:space="preserve">Número </t>
  </si>
  <si>
    <t>Empleos generados</t>
  </si>
  <si>
    <t>Número de proyectos</t>
  </si>
  <si>
    <t>Cuadro 10.14</t>
  </si>
  <si>
    <t>Cuadro 11.1</t>
  </si>
  <si>
    <t>Cuadro 11.2</t>
  </si>
  <si>
    <t>Cuadro 11.3</t>
  </si>
  <si>
    <t>Cuadro 11.4</t>
  </si>
  <si>
    <t>Cuadro 11.5</t>
  </si>
  <si>
    <t>Cuadro 11.6</t>
  </si>
  <si>
    <t>Cuadro 11.7</t>
  </si>
  <si>
    <t>Cuadro 11.8</t>
  </si>
  <si>
    <t>Cuadro 11.9</t>
  </si>
  <si>
    <t>Cuadro 11.10</t>
  </si>
  <si>
    <t>Cuadro 11.11</t>
  </si>
  <si>
    <t>Cuadro 11.12</t>
  </si>
  <si>
    <t>Cuadro 11.13</t>
  </si>
  <si>
    <t>Tabla de contenido</t>
  </si>
  <si>
    <t>Cuadro 6.1</t>
  </si>
  <si>
    <t>Principales variables del sector manufacturero para Bogotá</t>
  </si>
  <si>
    <t>2015-2023p</t>
  </si>
  <si>
    <t>Variables</t>
  </si>
  <si>
    <t>2022p</t>
  </si>
  <si>
    <t>Total personal ocupado</t>
  </si>
  <si>
    <t>Personal remunerado permanente</t>
  </si>
  <si>
    <t>Personal remunerado temporal</t>
  </si>
  <si>
    <t>Sueldos y salarios</t>
  </si>
  <si>
    <t>Prestaciones sociales</t>
  </si>
  <si>
    <t>Producción bruta</t>
  </si>
  <si>
    <t>Consumo intermedio</t>
  </si>
  <si>
    <t>Valor agregado</t>
  </si>
  <si>
    <t>Total activos</t>
  </si>
  <si>
    <t>Energía eléctrica consumida Kwh</t>
  </si>
  <si>
    <t>Fuente: Dane, EAM.</t>
  </si>
  <si>
    <t>P: provisionales</t>
  </si>
  <si>
    <t>Cuadro 6.2</t>
  </si>
  <si>
    <t>Principales variables del sector manufacturero para Bogotá y Colombia</t>
  </si>
  <si>
    <t>Cuadro 6.3</t>
  </si>
  <si>
    <t>Establecimientos productivos del sector manufacturero para Bogotá, según agrupación industrial CIIU Rev. 4 A.C</t>
  </si>
  <si>
    <t xml:space="preserve">Número  </t>
  </si>
  <si>
    <t>Código CIIU Rev. 4 A.C*</t>
  </si>
  <si>
    <t xml:space="preserve">Descripción grupos industriales </t>
  </si>
  <si>
    <t xml:space="preserve">Total </t>
  </si>
  <si>
    <t xml:space="preserve">Procesamiento y conservación de carne, pescado, crustáceos y moluscos </t>
  </si>
  <si>
    <t>Procesamiento y conservación de frutas, legumbres, hortalizas y tubérculos</t>
  </si>
  <si>
    <t>Elaboración de aceites y grasas de origen vegetal y animal</t>
  </si>
  <si>
    <t>Elaboración de productos lácteos</t>
  </si>
  <si>
    <t>Elaboración de productos de molinería, almidones y productos derivados del almidón</t>
  </si>
  <si>
    <t>Elaboración de productos de café</t>
  </si>
  <si>
    <t>Elaboración de otros productos alimenticios</t>
  </si>
  <si>
    <t>Elaboración de alimentos preparados para animales</t>
  </si>
  <si>
    <t>Elaboración de bebidas</t>
  </si>
  <si>
    <t>Preparación, hilatura, tejeduría y acabado de productos textiles</t>
  </si>
  <si>
    <t>Fabricación de otros productos textiles</t>
  </si>
  <si>
    <t>Confección de prendas de vestir, excepto prendas de piel</t>
  </si>
  <si>
    <t>Fabricación de artículos de punto y ganchillo</t>
  </si>
  <si>
    <t>Curtido y recurtido de cueros; fabricación de artículos de viaje, bolsos de mano y artículos similares, y fabricación de artículos de talabartería y guarnicionería, adobo y teñido de pieles</t>
  </si>
  <si>
    <t>Fabricación de calzado</t>
  </si>
  <si>
    <t>Aserrado, acepillado e impregnación de la madera</t>
  </si>
  <si>
    <t>Fabricación de hojas de madera para enchapado; fabricación de tableros contrachapados, tableros laminados, tableros de partículas y otros tableros y paneles</t>
  </si>
  <si>
    <t>Fabricación de partes y piezas de madera, de carpintería y ebanistería para la construcción</t>
  </si>
  <si>
    <t>Fabricación de recipientes de madera</t>
  </si>
  <si>
    <t>Fabricación de otros productos de madera; fabricación de artículos de corcho, cestería y espartería</t>
  </si>
  <si>
    <t>Fabricación de papel, cartón y productos de papel y cartón</t>
  </si>
  <si>
    <t>Actividades de impresión y actividades de servicios relacionados con la impresión</t>
  </si>
  <si>
    <t>Fabricación de productos de la refinación del petróleo</t>
  </si>
  <si>
    <t>Fabricación de sustancias químicas básicas, abonos y compuestos inorgánicos nitrogenados, plásticos y caucho sintético en formas primarias</t>
  </si>
  <si>
    <t>Fabricación de otros productos químicos</t>
  </si>
  <si>
    <t>Fabricación de productos farmacéuticos, sustancias químicas medicinales y productos botánicos de uso farmacéutico</t>
  </si>
  <si>
    <t>Fabricación de productos de caucho</t>
  </si>
  <si>
    <t>Fabricación de productos de plástico</t>
  </si>
  <si>
    <t>Fabricación de vidrio y productos de vidrio</t>
  </si>
  <si>
    <t>Fabricación de productos minerales no metálicos n.c.p.</t>
  </si>
  <si>
    <t>Industrias básicas de hierro y de acero</t>
  </si>
  <si>
    <t>Industrias básicas de Metales preciosos y de Metales no ferrosos</t>
  </si>
  <si>
    <t>Fundición de Metales</t>
  </si>
  <si>
    <t>Fabricación de productos metálicos para uso estructural, tanques, depósitos y generadores de vapor</t>
  </si>
  <si>
    <t>Fabricación de otros productos elaborados de Metal y actividades de servicios relacionadas con el trabajo de Metales</t>
  </si>
  <si>
    <t>Fabricación de motores, generadores y transformadores eléctricos y de aparatos de distribución y control de la energía eléctrica</t>
  </si>
  <si>
    <t>Fabricación de hilos y cables aislados y sus dispositivos</t>
  </si>
  <si>
    <t>Fabricación de equipos eléctricos de iluminación</t>
  </si>
  <si>
    <t>Fabricación de aparatos de uso doméstico</t>
  </si>
  <si>
    <t>Fabricación de otros tipos de equipo eléctrico n.c.p.</t>
  </si>
  <si>
    <t>Fabricación de maquinaria y equipo de uso general</t>
  </si>
  <si>
    <t>Fabricación de maquinaria y equipo de uso especial</t>
  </si>
  <si>
    <t>Fabricación de vehículos automotores y sus motores</t>
  </si>
  <si>
    <t xml:space="preserve">Fabricación de carrocerías para vehículos automotores; fabricación de remolques y semirremolques </t>
  </si>
  <si>
    <t>Fabricación de partes, piezas (autopartes) y accesorios (lujos) para vehículos automotores</t>
  </si>
  <si>
    <t>Construcción de barcos y otras embarcaciones</t>
  </si>
  <si>
    <t>Fabricación de otros tipos de equipo de transporte n.c.p.</t>
  </si>
  <si>
    <t xml:space="preserve">Fabricación de muebles </t>
  </si>
  <si>
    <t>Fabricación de colchones y somieres</t>
  </si>
  <si>
    <t>Fabricación de joyas, bisutería y artículos conexos</t>
  </si>
  <si>
    <t>Fabricación de artículos y equipo para la práctica del deporte</t>
  </si>
  <si>
    <t>Fabricación de juegos, juguetes y rompecabezas</t>
  </si>
  <si>
    <t>Fabricación de instrumentos, aparatos y materiales médicos y odontológicos (incluido mobiliario)</t>
  </si>
  <si>
    <t>Otras industrias manufactureras n.c.p.</t>
  </si>
  <si>
    <t>Fuente: Dane, EAM. Cálculos Observatorio de desarrollo económico de Bogotá.</t>
  </si>
  <si>
    <t>Cuadro 6.4</t>
  </si>
  <si>
    <t>Código CIIU Rev. 4 A.C.</t>
  </si>
  <si>
    <t>Cuadro 6.5</t>
  </si>
  <si>
    <t>Valor agregado generado por el sector manufacturero de Bogotá, según agrupación industrial CIIU Rev.4 a.c</t>
  </si>
  <si>
    <t xml:space="preserve">Código CIIU Rev. 4 A.C. </t>
  </si>
  <si>
    <t>Cuadro 6.6</t>
  </si>
  <si>
    <t>Valor de los componentes del consumo intermedio del sector fabril en Bogotá</t>
  </si>
  <si>
    <t>Total Consumo intermedio</t>
  </si>
  <si>
    <t>Materias primas, materiales y empaques consumidos</t>
  </si>
  <si>
    <t>Energía eléctrica comprada</t>
  </si>
  <si>
    <t>Otros energéticos consumidos(a)</t>
  </si>
  <si>
    <t>Gastos por subcontratación de trabajos industriales (b)</t>
  </si>
  <si>
    <t>Gastos por servicios de reparación y mantenimiento (c)</t>
  </si>
  <si>
    <t>Arrendamiento de bienes inmuebles</t>
  </si>
  <si>
    <t>Alquiler de maquinaria y equipo</t>
  </si>
  <si>
    <t>Servicios públicos</t>
  </si>
  <si>
    <t>Otros consumos intermedios (d)</t>
  </si>
  <si>
    <t>Costos y gastos de transporte de productos y materias primas</t>
  </si>
  <si>
    <t>Valor causado por las empresas que suministran  personal temporal vinculado a la producción</t>
  </si>
  <si>
    <t>Fuente: Dane, EAM. Desagregación de variables</t>
  </si>
  <si>
    <t>(a) Incluye diesel oil-acpm, fuel oil, gasolina, kerosene, gas natural, propano, etc.</t>
  </si>
  <si>
    <t>(b) Incluye trabajadores a domicilio.</t>
  </si>
  <si>
    <t>(c) Incluye accesorios y repuestos consumidos</t>
  </si>
  <si>
    <t>(d) Incluye muestras gratis, servicios técnicos, seguros (excepto los de prestaciones sociales) y costo de materias, materiales y empaques vendidos sin transformar</t>
  </si>
  <si>
    <t>Cuadro 6.7</t>
  </si>
  <si>
    <t>Gastos por subcontratación de trabajos industriales efectuados por el sector manufacturero de Bogotá, según agrupación industrial CIIU Rev. 4 A.C.</t>
  </si>
  <si>
    <t>Valores en miles de pesos</t>
  </si>
  <si>
    <t>Cuadro 6.8</t>
  </si>
  <si>
    <t>Personal ocupado por el sector manufacturero de Bogotá, según escala de personal</t>
  </si>
  <si>
    <t>Escala de personal ocupado</t>
  </si>
  <si>
    <t>Menos de 10 personas</t>
  </si>
  <si>
    <t>10 a 19 personas</t>
  </si>
  <si>
    <t>20 a 49 personas</t>
  </si>
  <si>
    <t>50 a 99 personas</t>
  </si>
  <si>
    <t>100 a 149 personas</t>
  </si>
  <si>
    <t>150 a 199 personas</t>
  </si>
  <si>
    <t>200 a 349 personas</t>
  </si>
  <si>
    <t>350 a 499 personas</t>
  </si>
  <si>
    <t>500 a 649 personas</t>
  </si>
  <si>
    <t>650 a 799 personas</t>
  </si>
  <si>
    <t>Más de 800 personas</t>
  </si>
  <si>
    <t>Cuadro 6.9</t>
  </si>
  <si>
    <t>Valor de las ventas netas del sector fabril en Bogotá</t>
  </si>
  <si>
    <t>Total ventas</t>
  </si>
  <si>
    <t xml:space="preserve">Ventas de productos no fabricados </t>
  </si>
  <si>
    <t>Ventas de materia prima</t>
  </si>
  <si>
    <t>Ventas de Energía eléctrica en el país</t>
  </si>
  <si>
    <t>Venta neta de productos fabricados por el establecimiento</t>
  </si>
  <si>
    <t>Venta total</t>
  </si>
  <si>
    <t xml:space="preserve">En el país </t>
  </si>
  <si>
    <t xml:space="preserve">En el exterior </t>
  </si>
  <si>
    <t xml:space="preserve">Ventas de productos elaborados para terceros </t>
  </si>
  <si>
    <t>Otros ingresos por ventas</t>
  </si>
  <si>
    <t>Cuadro 6.10</t>
  </si>
  <si>
    <t>Valor de las compras de materias primas, materiales y empaques en Bogotá</t>
  </si>
  <si>
    <t>Consumo de Materias primas, materiales y empaques</t>
  </si>
  <si>
    <t>Materias primas, materiales y empaques como proporción del consumo intermedio</t>
  </si>
  <si>
    <t>Compra de materias primas, materiales y empaques</t>
  </si>
  <si>
    <t>Compras  en el país</t>
  </si>
  <si>
    <t>Compras en el Exterior</t>
  </si>
  <si>
    <t>Autosuficiencia en la provisión nacional de materias primas</t>
  </si>
  <si>
    <t xml:space="preserve"> </t>
  </si>
  <si>
    <t>Cuadro 6.11</t>
  </si>
  <si>
    <t xml:space="preserve">Producción real manufacturera de Bogotá según agrupaciones </t>
  </si>
  <si>
    <t>Agrupaciones manufactureras</t>
  </si>
  <si>
    <t>Alimentos y bebidas</t>
  </si>
  <si>
    <t>Textiles y confecciones</t>
  </si>
  <si>
    <t>Curtido de cuero y calzado</t>
  </si>
  <si>
    <t>Madera y muebles</t>
  </si>
  <si>
    <t>Papel e imprentas</t>
  </si>
  <si>
    <t>Sustancias y productos químicos, farmacéuticos, de caucho y plásticos</t>
  </si>
  <si>
    <t>Minerales no metálicos</t>
  </si>
  <si>
    <t>Productos metálicos</t>
  </si>
  <si>
    <t>Resto de industria</t>
  </si>
  <si>
    <t>Fuente: Dane, EMMET. Base de datos Industria año corrido.</t>
  </si>
  <si>
    <t>Cuadro 6.12</t>
  </si>
  <si>
    <t xml:space="preserve">Ventas reales manufactureras de Bogotá según agrupaciones </t>
  </si>
  <si>
    <t>Cuadro 6.13</t>
  </si>
  <si>
    <t>Personal ocupado por la industria manufacturera de Bogotá según agrupaciones</t>
  </si>
  <si>
    <t>Cuadro 6.14</t>
  </si>
  <si>
    <t>Producción real manufacturera de Bogotá y otros departamentos</t>
  </si>
  <si>
    <t xml:space="preserve">Bogotá D.C. y Departamentos </t>
  </si>
  <si>
    <t>Bogotá, D.C</t>
  </si>
  <si>
    <t>Bolívar</t>
  </si>
  <si>
    <t>Atlántico</t>
  </si>
  <si>
    <t>Caldas</t>
  </si>
  <si>
    <t>Risaralda</t>
  </si>
  <si>
    <t>Cauca</t>
  </si>
  <si>
    <t>Tolima</t>
  </si>
  <si>
    <t>Boyacá</t>
  </si>
  <si>
    <t>Córdoba</t>
  </si>
  <si>
    <t>Otros departamentos</t>
  </si>
  <si>
    <t>Cuadro 7.1</t>
  </si>
  <si>
    <t>Destino</t>
  </si>
  <si>
    <t xml:space="preserve">1000+ municipios </t>
  </si>
  <si>
    <t>Vivienda</t>
  </si>
  <si>
    <t>VIS (no incluye VIP)</t>
  </si>
  <si>
    <t>No VIS</t>
  </si>
  <si>
    <t>Otros destinos</t>
  </si>
  <si>
    <t>Participación porcentual (%) Bogotá</t>
  </si>
  <si>
    <t xml:space="preserve">Fuente: Dane, Estadísticas de edificación licencias de construcción - ELIC. Series históricas por municipios </t>
  </si>
  <si>
    <t>Cuadro 7.2</t>
  </si>
  <si>
    <t>1000+ municipios</t>
  </si>
  <si>
    <t>Vivienda (no incluye VIP)</t>
  </si>
  <si>
    <t>Oficina</t>
  </si>
  <si>
    <t>Bodega</t>
  </si>
  <si>
    <t>Alojamiento</t>
  </si>
  <si>
    <t>Salud-asistencial</t>
  </si>
  <si>
    <t>Administración pública</t>
  </si>
  <si>
    <t>Religioso</t>
  </si>
  <si>
    <t>Social-recreacional</t>
  </si>
  <si>
    <t>Otros</t>
  </si>
  <si>
    <t>Cuadro 7.3</t>
  </si>
  <si>
    <t>Total vivienda</t>
  </si>
  <si>
    <t>VIS</t>
  </si>
  <si>
    <t>Cuadro 7.4</t>
  </si>
  <si>
    <t>Vis</t>
  </si>
  <si>
    <t>Armenia</t>
  </si>
  <si>
    <t>Pereira</t>
  </si>
  <si>
    <t>Bucaramanga</t>
  </si>
  <si>
    <t>Demás municipios</t>
  </si>
  <si>
    <t>Nota: VIS (no incluye VIP)</t>
  </si>
  <si>
    <t>Cuadro 7.5</t>
  </si>
  <si>
    <t>Cuadro 7.6</t>
  </si>
  <si>
    <t>Cuadro 7.7</t>
  </si>
  <si>
    <t>Cuadro 7.8</t>
  </si>
  <si>
    <t>Apartamentos</t>
  </si>
  <si>
    <t>Casas</t>
  </si>
  <si>
    <t>Oficinas</t>
  </si>
  <si>
    <t>Bodegas</t>
  </si>
  <si>
    <t>Hoteles</t>
  </si>
  <si>
    <t>Hospitales</t>
  </si>
  <si>
    <t>Cuadro 7.9</t>
  </si>
  <si>
    <t>Cuadro 7.10</t>
  </si>
  <si>
    <t>2020-2024</t>
  </si>
  <si>
    <t>Administración Pública</t>
  </si>
  <si>
    <t>Fuente: Dane, Serie tipo base área causada por áreas urbanas.</t>
  </si>
  <si>
    <t>Cuadro 7.11</t>
  </si>
  <si>
    <t>Ciudad Bolívar</t>
  </si>
  <si>
    <t>Engativá</t>
  </si>
  <si>
    <t>Fontibón</t>
  </si>
  <si>
    <t>Los Mártires</t>
  </si>
  <si>
    <t>San Cristóbal</t>
  </si>
  <si>
    <t>Santafé</t>
  </si>
  <si>
    <t>Usaquén</t>
  </si>
  <si>
    <t>Fuente: Dane, Censo de Edificaciones- CEED. Cálculos Observatorio de Desarrollo Económico.</t>
  </si>
  <si>
    <t>Cuadro 7.12</t>
  </si>
  <si>
    <t>Cuadro 7.13</t>
  </si>
  <si>
    <t>Cuadro 7.14</t>
  </si>
  <si>
    <t>Cuadro 7.15</t>
  </si>
  <si>
    <t>Cuadro 7.16</t>
  </si>
  <si>
    <t>Cuadro 7.17</t>
  </si>
  <si>
    <t>Cuadro 7.18</t>
  </si>
  <si>
    <t>Cuadro 7.19</t>
  </si>
  <si>
    <t xml:space="preserve">Área destinada a vivienda nueva en proceso de construcción en 12 municipios aledaños a Bogotá </t>
  </si>
  <si>
    <t xml:space="preserve">Número de viviendas nuevas en proceso de construcción en 12 municipios aledaños a Bogotá </t>
  </si>
  <si>
    <t>Número de metros cuadrados (m2) y porcentaje (%)</t>
  </si>
  <si>
    <t>Número de viviendas y porcentaje(%)</t>
  </si>
  <si>
    <t>Municipio</t>
  </si>
  <si>
    <t>Participación (%) 2024</t>
  </si>
  <si>
    <t>Cajicá</t>
  </si>
  <si>
    <t>Chía</t>
  </si>
  <si>
    <t>Cota</t>
  </si>
  <si>
    <t>Facatativá</t>
  </si>
  <si>
    <t>Funza</t>
  </si>
  <si>
    <t>Fusagasugá</t>
  </si>
  <si>
    <t>La Calera</t>
  </si>
  <si>
    <t>Madrid</t>
  </si>
  <si>
    <t>Mosquera</t>
  </si>
  <si>
    <t>Soacha</t>
  </si>
  <si>
    <t>Sopó</t>
  </si>
  <si>
    <t>Zipaquirá</t>
  </si>
  <si>
    <t>Bogotá D.C</t>
  </si>
  <si>
    <t>Casanare</t>
  </si>
  <si>
    <t>Cesar</t>
  </si>
  <si>
    <t>Huila</t>
  </si>
  <si>
    <t>Magdalena</t>
  </si>
  <si>
    <t>Meta</t>
  </si>
  <si>
    <t>Nariño</t>
  </si>
  <si>
    <t>Norte de Santander</t>
  </si>
  <si>
    <t>Quindío</t>
  </si>
  <si>
    <t>Sucre</t>
  </si>
  <si>
    <t>Resto**</t>
  </si>
  <si>
    <t xml:space="preserve">Fuente: Dane, Estadísticas de Cemento Gris. </t>
  </si>
  <si>
    <t>Fecha consulta: 23 abril 2025</t>
  </si>
  <si>
    <t>Anuario de estadísticas económicas y fiscales de Bogotá 2024</t>
  </si>
  <si>
    <t>Cuadro 4.1</t>
  </si>
  <si>
    <t>Ingresos nominales, según actividad de servicios en Bogotá</t>
  </si>
  <si>
    <t>Tasa de crecimiento año corrido (%).</t>
  </si>
  <si>
    <t>Actividad de servicios</t>
  </si>
  <si>
    <t>Almacenamiento y actividades complementarias al transporte</t>
  </si>
  <si>
    <t>Correo y servicios de mensajería</t>
  </si>
  <si>
    <t>Restaurantes, catering y bares</t>
  </si>
  <si>
    <t>Actividades de edición</t>
  </si>
  <si>
    <t>Producción de películas cinematográficas y programas de televisión</t>
  </si>
  <si>
    <t>Actividades de programación y trasmisión,  agencias de noticias</t>
  </si>
  <si>
    <t>Telecomunicaciones</t>
  </si>
  <si>
    <t>Desarrollo de sistemas informáticos y procesamiento de datos</t>
  </si>
  <si>
    <t xml:space="preserve">Inmobiliarias,  de alquiler y arrendamiento </t>
  </si>
  <si>
    <t xml:space="preserve">Actividades profesionales científicas y técnicas </t>
  </si>
  <si>
    <t>Publicidad</t>
  </si>
  <si>
    <t>Actividades de empleo, seguridad e investigación privada, servicios a edificios</t>
  </si>
  <si>
    <t>Actividades de centros de llamadas (call center)</t>
  </si>
  <si>
    <t>Actividades administrativas y de apoyo de oficina y otras actividades</t>
  </si>
  <si>
    <t>Educación superior privada</t>
  </si>
  <si>
    <t>Salud humana privada con internación</t>
  </si>
  <si>
    <t>Salud humana privada sin internación</t>
  </si>
  <si>
    <t>Otros servicios de entretenimiento y otros servicios</t>
  </si>
  <si>
    <t>Fuente: DANE - Secretaria Distrital de Desarrollo Económico (convenio 516 de 2024) - EMSB</t>
  </si>
  <si>
    <t>Cuadro 4.2</t>
  </si>
  <si>
    <t xml:space="preserve">Tasa de crecimiento año corrido (%). </t>
  </si>
  <si>
    <t>Salud humana privada con internacion</t>
  </si>
  <si>
    <t>Salud humana privada sin internacion</t>
  </si>
  <si>
    <t>Cuadro 14.1</t>
  </si>
  <si>
    <t>Penetración de TIC en los hogares. Bogotá y Colombia</t>
  </si>
  <si>
    <t>Número de hogares y porcentaje</t>
  </si>
  <si>
    <t>Sector</t>
  </si>
  <si>
    <t>Total Hogares</t>
  </si>
  <si>
    <t>Hogares con computador, portátil o tableta</t>
  </si>
  <si>
    <t>Porcentaje de hogares con computador</t>
  </si>
  <si>
    <t>n.d.</t>
  </si>
  <si>
    <t>Hogares con TV Color</t>
  </si>
  <si>
    <t>Porcentaje de hogares con TV</t>
  </si>
  <si>
    <t>Hogares con Telefonía fija</t>
  </si>
  <si>
    <t>Porcentaje de hogares con Telefonía fija</t>
  </si>
  <si>
    <t>Hogares con Conexión a Internet</t>
  </si>
  <si>
    <t>Porcentaje de hogares con conexión a internet</t>
  </si>
  <si>
    <t>Fuente: DANE - Encuesta Nacional de Calidad de Vida</t>
  </si>
  <si>
    <t>Cuadro 14.2</t>
  </si>
  <si>
    <t>Número de accesos fijos a internet por entidades territoriales</t>
  </si>
  <si>
    <t>2015-2024pr</t>
  </si>
  <si>
    <t>Entidades</t>
  </si>
  <si>
    <t>2021p</t>
  </si>
  <si>
    <t>2023pr</t>
  </si>
  <si>
    <t>2024pr</t>
  </si>
  <si>
    <t>Fuente: MinTIC - Informe trimestral de las TIC</t>
  </si>
  <si>
    <t>P: Información provisional.</t>
  </si>
  <si>
    <t>Pr. Información preliminar</t>
  </si>
  <si>
    <t>Cuadro 14.3</t>
  </si>
  <si>
    <t>Índice de penetración internet por entidades territoriales</t>
  </si>
  <si>
    <t>2018-2024pr</t>
  </si>
  <si>
    <t>Cuadro 14.4</t>
  </si>
  <si>
    <t>Número de líneas de telefonía pública básica conmutada por entidades territoriales</t>
  </si>
  <si>
    <t>EAM. Encuesta Anual Manufacturera</t>
  </si>
  <si>
    <t>SNIES. Sistema nacional de información de la educación superior</t>
  </si>
  <si>
    <t>Analistas de la Subdirección de Información y Estadísticas</t>
  </si>
  <si>
    <t>Carlos Andrés Casas Peña</t>
  </si>
  <si>
    <t>Manuel Roberto Sánchez Rojas</t>
  </si>
  <si>
    <t>Ingresos nominales por servicios prestados, según actividad de servicios en Bogotá</t>
  </si>
  <si>
    <t>Ingresos nominales por venta de mercancías, según actividad de servicios en Bogotá</t>
  </si>
  <si>
    <t>4.3</t>
  </si>
  <si>
    <t>Otros ingresos operacionales, según actividad de servicios en Bogotá</t>
  </si>
  <si>
    <t>4.4</t>
  </si>
  <si>
    <t>Ingresos totales nominales, según actividad de servicios en Bogotá</t>
  </si>
  <si>
    <t>4.5</t>
  </si>
  <si>
    <t>Salarios personal ocupado sin agencias, según actividad de servicios en Bogotá</t>
  </si>
  <si>
    <t>4.6</t>
  </si>
  <si>
    <t>Salarios personal permanente, según actividad de servicios en Bogotá</t>
  </si>
  <si>
    <t>4.7</t>
  </si>
  <si>
    <t>Salarios personal temporal directo, según actividad de servicios en Bogotá</t>
  </si>
  <si>
    <t>Cuadro 4.3</t>
  </si>
  <si>
    <t>Cuadro 4.4</t>
  </si>
  <si>
    <t>Cuadro 4.5</t>
  </si>
  <si>
    <t>Cuadro 4.7</t>
  </si>
  <si>
    <t>Para  2020 por los inconvenientes de la pandemia por el virus COVID 19, la GEIH no contiene información anual de subocupación</t>
  </si>
  <si>
    <t>Martha Cecilia Castelblanco Díaz</t>
  </si>
  <si>
    <t>Federico Alberto Valdeblanquez Prieto</t>
  </si>
  <si>
    <t>Ana María Cadena</t>
  </si>
  <si>
    <t>Secretaria Distrital de Hacienda</t>
  </si>
  <si>
    <t>Andres Felipe Uribe Medina</t>
  </si>
  <si>
    <t>p: cifra provisional</t>
  </si>
  <si>
    <t>pr: cifra preliminar</t>
  </si>
  <si>
    <t>Fuente: DANE, Dirección de Síntesis y Cuentas Nacionales - SDDE (Convenio 516 de 2024), PIB Bogotá</t>
  </si>
  <si>
    <t>PIB Bogotá</t>
  </si>
  <si>
    <t>B.1b</t>
  </si>
  <si>
    <t>D.21 - D.31</t>
  </si>
  <si>
    <t>Valor agregado bruto</t>
  </si>
  <si>
    <t>Actividades artísticas, de entretenimiento y recreación y otras actividades de servicios; Actividades de los hogares individuales en calidad de empleadores; actividades no diferenciadas de los hogares individuales como productores de bienes y servicios para uso propio</t>
  </si>
  <si>
    <t>R + S + T</t>
  </si>
  <si>
    <t>Administración pública y defensa; planes de seguridad social de afiliación obligatoria; Educación; Actividades de atención de la salud humana y de servicios sociales</t>
  </si>
  <si>
    <t>O + P + Q</t>
  </si>
  <si>
    <t>Actividades profesionales, científicas y técnicas; Actividades de servicios administrativos y de apoyo</t>
  </si>
  <si>
    <t>M + N</t>
  </si>
  <si>
    <t>L</t>
  </si>
  <si>
    <t>K</t>
  </si>
  <si>
    <t>J</t>
  </si>
  <si>
    <t>Comercio al por mayor y al por menor; reparación de vehículos automotores y motocicletas; Transporte y almacenamiento; Alojamiento y servicios de comida</t>
  </si>
  <si>
    <t>G + H + I</t>
  </si>
  <si>
    <t>F</t>
  </si>
  <si>
    <t>Suministro de electricidad, gas, vapor y aire acondicionado; Distribución de agua; evacuación y tratamiento de aguas residuales, gestión de desechos y actividades de saneamiento ambiental</t>
  </si>
  <si>
    <t>D + E</t>
  </si>
  <si>
    <t>C</t>
  </si>
  <si>
    <t>B</t>
  </si>
  <si>
    <t>A</t>
  </si>
  <si>
    <r>
      <t>2024</t>
    </r>
    <r>
      <rPr>
        <b/>
        <vertAlign val="superscript"/>
        <sz val="10"/>
        <rFont val="Arial"/>
        <family val="2"/>
      </rPr>
      <t>pr</t>
    </r>
  </si>
  <si>
    <r>
      <t>2023</t>
    </r>
    <r>
      <rPr>
        <b/>
        <vertAlign val="superscript"/>
        <sz val="10"/>
        <rFont val="Arial"/>
        <family val="2"/>
      </rPr>
      <t>p</t>
    </r>
  </si>
  <si>
    <t>ACTIVIDADES ECONÓMICAS</t>
  </si>
  <si>
    <t>Secciones CIIU Rev. 4 A.C.
12 agrupaciones</t>
  </si>
  <si>
    <t>Clasificación Cuentas nacionales</t>
  </si>
  <si>
    <r>
      <t>Serie 2015 - 2024</t>
    </r>
    <r>
      <rPr>
        <vertAlign val="superscript"/>
        <sz val="10"/>
        <rFont val="Arial"/>
        <family val="2"/>
      </rPr>
      <t>pr</t>
    </r>
    <r>
      <rPr>
        <sz val="10"/>
        <rFont val="Arial"/>
        <family val="2"/>
      </rPr>
      <t>. Miles de millones de pesos.</t>
    </r>
  </si>
  <si>
    <t>Valor agregado según actividad económica, a precios corrientes.</t>
  </si>
  <si>
    <t>Cuadro 1.1</t>
  </si>
  <si>
    <t>Clasificación Cuentas Nacionales</t>
  </si>
  <si>
    <r>
      <t>Serie 2015 - 2024</t>
    </r>
    <r>
      <rPr>
        <vertAlign val="superscript"/>
        <sz val="10"/>
        <rFont val="Arial"/>
        <family val="2"/>
      </rPr>
      <t>pr</t>
    </r>
  </si>
  <si>
    <t>Participación porcentual por rama de actividad dentro del PIB Bogotá, a precios corrientes.</t>
  </si>
  <si>
    <t>Cuadro 1.2</t>
  </si>
  <si>
    <t>Valor agregado según actividad económica. Series encadenadas de volumen con año de referencia 2015</t>
  </si>
  <si>
    <t>Cuadro 1.3</t>
  </si>
  <si>
    <t>Variación porcentual anual, según actividad económica. Series encadenadas de volumen con año de referencia 2015.</t>
  </si>
  <si>
    <t>Cuadro 1.4</t>
  </si>
  <si>
    <t>Fuente: DANE, Dirección de Síntesis y Cuentas Nacionales, Cuentas Departamentales</t>
  </si>
  <si>
    <t>Vichada</t>
  </si>
  <si>
    <t>Vaupés</t>
  </si>
  <si>
    <t>San Andrés, Providencia y Santa Catalina (Archipiélago)</t>
  </si>
  <si>
    <t>Putumayo</t>
  </si>
  <si>
    <t>La Guajira</t>
  </si>
  <si>
    <t>Guaviare</t>
  </si>
  <si>
    <t>Guainía</t>
  </si>
  <si>
    <t>Chocó</t>
  </si>
  <si>
    <t>Caquetá</t>
  </si>
  <si>
    <t>Bogotá D.C.</t>
  </si>
  <si>
    <t>08</t>
  </si>
  <si>
    <t>Arauca</t>
  </si>
  <si>
    <t>05</t>
  </si>
  <si>
    <t>Amazonas</t>
  </si>
  <si>
    <t>COLOMBIA</t>
  </si>
  <si>
    <t>DEPARTAMENTOS</t>
  </si>
  <si>
    <t>Código Departamento (DIVIPOLA)</t>
  </si>
  <si>
    <t>Serie 2015 - 2024pr. Miles de millones de pesos.</t>
  </si>
  <si>
    <t>Producto interno bruto por departamento y total nacional, a precios corrientes.</t>
  </si>
  <si>
    <t>Cuadro 1.5</t>
  </si>
  <si>
    <t>Bogotá D. C.</t>
  </si>
  <si>
    <t>Participación porcentual del producto interno bruto por departamento, a precios corrientes.</t>
  </si>
  <si>
    <t>Cuadro 1.6</t>
  </si>
  <si>
    <t>Producto interno bruto por departamento. Series encadenadas de volumen con año de referencia 2015.</t>
  </si>
  <si>
    <t>Cuadro 1.7</t>
  </si>
  <si>
    <t>Variación porcentual anual series encadenadas de volumen por departamento, con año de referencia 2015.</t>
  </si>
  <si>
    <t>Cuadro 1.8</t>
  </si>
  <si>
    <t>PIB DEPARTAMENTAL</t>
  </si>
  <si>
    <t>Serie 2015 - 2024pr. Precios corrientes. Porcentaje (%)</t>
  </si>
  <si>
    <t>Participación del producto interno Bruto de Bogotá en el total nacional, según grandes ramas de actividad económica</t>
  </si>
  <si>
    <t>Cuadro 1.9</t>
  </si>
  <si>
    <t>Producto interno bruto per cápita por departamento. Pesos.</t>
  </si>
  <si>
    <t>Cuadro 1.10</t>
  </si>
  <si>
    <t>Fuente: DANE, Cuentas Nacionales Departamentales. Banco de la República, Tasa Representativa del Mercado (TRM). Serie histórica mensual promedio y fin de mes.</t>
  </si>
  <si>
    <t>Producto interno bruto per cápita por departamento. Dólares.</t>
  </si>
  <si>
    <t>Cuadro 1.11</t>
  </si>
  <si>
    <t>Variación porcentual anual series encadenadas de volumen por departamento</t>
  </si>
  <si>
    <t>Juliana María Rodríguez Alonso</t>
  </si>
  <si>
    <t>Oscar Enrique Guzmán Silva</t>
  </si>
  <si>
    <t>15.11</t>
  </si>
  <si>
    <t>Cuadro 7.20</t>
  </si>
  <si>
    <t>7.20</t>
  </si>
  <si>
    <t>Carlos Fernando Galán Pachón</t>
  </si>
  <si>
    <t>Valor agregado según actividad económica, a precios corrientes</t>
  </si>
  <si>
    <t xml:space="preserve">Miles de millones de pesos </t>
  </si>
  <si>
    <t>Participación porcentual por rama de actividad dentro del PIB Bogotá, a precios corrientes</t>
  </si>
  <si>
    <t xml:space="preserve">Valor agregado según actividad económica </t>
  </si>
  <si>
    <t>Miles de millones de pesos Base 2015</t>
  </si>
  <si>
    <t>Variación porcentual anual, según actividad económica</t>
  </si>
  <si>
    <t>Producto interno bruto por departamento y total nacional, a precios corrientes</t>
  </si>
  <si>
    <t>Participación porcentual del producto interno bruto por departamento, a precios corrientes</t>
  </si>
  <si>
    <t xml:space="preserve">Producto interno bruto por departamento </t>
  </si>
  <si>
    <t xml:space="preserve">Principales Indicadores de mercado laboral para Bogotá </t>
  </si>
  <si>
    <t xml:space="preserve">Tasa de crecimiento año corrido (%) </t>
  </si>
  <si>
    <t xml:space="preserve">Variación año corrido de las ventas minoristas reales por departamentos </t>
  </si>
  <si>
    <t xml:space="preserve">Principales variables del sector manufacturero para Bogotá </t>
  </si>
  <si>
    <t xml:space="preserve">Principales variables del sector manufacturero para Bogotá y Colombia </t>
  </si>
  <si>
    <t xml:space="preserve">Valor de los componentes del consumo intermedio del sector fabril en Bogotá </t>
  </si>
  <si>
    <t xml:space="preserve">Personal ocupado por el sector manufacturero de Bogotá, según escala de personal </t>
  </si>
  <si>
    <t xml:space="preserve">Valor de las ventas netas del sector fabril en Bogotá </t>
  </si>
  <si>
    <t xml:space="preserve">Valor de las compras de materias primas, materiales y empaques en Bogotá </t>
  </si>
  <si>
    <t>Producción real manufacturera de Bogotá según agrupaciones</t>
  </si>
  <si>
    <t xml:space="preserve">Tasa de crecimiento anual (%) </t>
  </si>
  <si>
    <t xml:space="preserve">Personal ocupado por la industria manufacturera de Bogotá según agrupaciones </t>
  </si>
  <si>
    <t xml:space="preserve">Producción real manufacturera de Bogotá y otros departamentos </t>
  </si>
  <si>
    <t xml:space="preserve">Exportaciones de Bogotá según capítulos arancelarios </t>
  </si>
  <si>
    <t>Millones de dólares Valores FOB</t>
  </si>
  <si>
    <t xml:space="preserve">Distribución porcentual de las exportaciones de Bogotá según capítulos arancelarios </t>
  </si>
  <si>
    <t xml:space="preserve">Exportaciones de Bogotá según país de destino </t>
  </si>
  <si>
    <t xml:space="preserve">Distribución porcentual de las exportaciones de Bogotá según país de destino </t>
  </si>
  <si>
    <t xml:space="preserve">Exportaciones tradicionales y no tradicionales de Bogotá </t>
  </si>
  <si>
    <t xml:space="preserve">Principales productos exportados por Bogotá según subpartida arancelaria </t>
  </si>
  <si>
    <t xml:space="preserve">Exportaciones de Bogotá según nivel tecnológico incorporado en su producción </t>
  </si>
  <si>
    <t xml:space="preserve">Importaciones de Bogotá según capítulos arancelarios </t>
  </si>
  <si>
    <t>Millones de dólares Valores CIF</t>
  </si>
  <si>
    <t xml:space="preserve">Distribución porcentual de las importaciones de Bogotá según capítulos arancelarios </t>
  </si>
  <si>
    <t xml:space="preserve">Importaciones de Bogotá según país de origen </t>
  </si>
  <si>
    <t xml:space="preserve">Distribución porcentual de las importaciones de Bogotá según país de origen </t>
  </si>
  <si>
    <t xml:space="preserve">Principales productos importados por Bogotá según subpartida arancelaria </t>
  </si>
  <si>
    <t xml:space="preserve">Porcentaje de ocupación hotelera, tarifa promedio por habitación para Bogotá y Colombia </t>
  </si>
  <si>
    <t xml:space="preserve">Viajeros extranjeros que visitan Bogotá y otras ciudades capitales del país </t>
  </si>
  <si>
    <t xml:space="preserve">Viajeros extranjeros que visitaron Bogotá, según país de procedencia </t>
  </si>
  <si>
    <t>Penetración de TIC en los hogares Bogotá y Colombia</t>
  </si>
  <si>
    <t xml:space="preserve">Número de accesos fijos a internet por entidades territoriales </t>
  </si>
  <si>
    <t xml:space="preserve">Índice de penetración internet por entidades territoriales </t>
  </si>
  <si>
    <t xml:space="preserve">Ingresos Empresas Distritales </t>
  </si>
  <si>
    <t xml:space="preserve">Ingresos Establecimientos Públicos Distritales </t>
  </si>
  <si>
    <t>Gastos Administración Central Distrital</t>
  </si>
  <si>
    <t>Gastos Empresas Distritales</t>
  </si>
  <si>
    <t>Gastos Establecimientos Públicos Distritales</t>
  </si>
  <si>
    <t xml:space="preserve">Recaudo ICA por Sectores Económicos </t>
  </si>
  <si>
    <t xml:space="preserve">Recaudo Predial por Destino Hacendario </t>
  </si>
  <si>
    <t xml:space="preserve">Indicadores Deuda Pública - Administración Central Distrital </t>
  </si>
  <si>
    <t xml:space="preserve">Importaciones de Bogotá según actividad económica (CIIU Rev 4 a.c.) </t>
  </si>
  <si>
    <t xml:space="preserve">Exportaciones de Bogotá según actividad económica (CIIU Rev 4 a.c.) </t>
  </si>
  <si>
    <t>Total área licenciada para edificaciones en Bogotá y 1.000+ municipios</t>
  </si>
  <si>
    <t>Total área licenciada en Bogotá y 1.000+ municipios, según destino</t>
  </si>
  <si>
    <t>Unidades de vivienda licenciadas en Bogotá y 1.000+ municipios, según VIS y No VIS</t>
  </si>
  <si>
    <t>Gastos por subcontratación de trabajos industriales efectuados por el sector manufacturero de Bogotá, según agrupación industrial CIIU Rev 4 a.c.</t>
  </si>
  <si>
    <t>Valor agregado generado por el sector manufacturero de Bogotá, según agrupación industrial CIIU Rev 4 a.c.</t>
  </si>
  <si>
    <t>Personal ocupado por el sector manufacturero de Bogotá, según agrupación industrial CIIU Rev 4 a.c.</t>
  </si>
  <si>
    <t>Establecimientos productivos del sector manufacturero para Bogotá, según agrupación industrial CIIU Rev 4 a.c.</t>
  </si>
  <si>
    <t>Millones de dólares Valores CIF y Peso Neto Toneladas PNT</t>
  </si>
  <si>
    <t>Millones de dólares Valores FOB y Peso Neto Toneladas PNT</t>
  </si>
  <si>
    <t>Porcentaje (%) Base 2015</t>
  </si>
  <si>
    <t>Porcentaje (%) Precios corrientes</t>
  </si>
  <si>
    <t>Para el cálculo del PIB por habitante se utilizaron proyecciones de población con base en el Censo Nacional de Población y Vivienda - CNPV 2018</t>
  </si>
  <si>
    <t>Los cálculos de informalidad laboral están disponibles a partir de 2021, debido al cambio metodológico de la GEIH en 2021</t>
  </si>
  <si>
    <t>La Encuesta mensual manufacturera se actualizó a la clasificación  CIIU Rev 4 a.c.</t>
  </si>
  <si>
    <t>En la categoría de Otras actividades económicas se agrupan aquellas que no tienen una actividad económica homologada con la clasificación CIIU Rev 4 a.c. y los clasificados por la DIAN.</t>
  </si>
  <si>
    <t>La información de Colombia los años 2016 a 2018 corresponde a la cobertura 302  municipios y a partir de 2019 a la cobertura +1.000 municipios.</t>
  </si>
  <si>
    <t>La información a 23 áreas de influencia de vivienda vis, no vis y vip nueva está disponible a partir del III trimestre de 2020. Las áreas de influencia de cada ciudad son:
1 Incluye: Bogotá 
2 Incluye: Soacha, Cajicá, Chía, Cota, Madrid, Mosquera, Funza, Sopo, Zipaquirá, Fusagasugá, Facatativá, La Calera, Tocancipá, Ricaurte, Tabio, Tenjo, Girardot, Sibaté y Gachancipá
3 Incluye: Medellín, Medellín, Barbosa, Bello, Caldas, Copacabana, El Carmen de Viboral, Envigado, Girardota, Guarne, Itagüí, La Ceja, La Estrella, La Unión, Marinilla, Retiro, Rionegro y Sabaneta
4 Incluye: Cali, Candelaria, Guadalajara de Buga, Jamundí, Palmira, Puerto Tejada, Tuluá, Yumbo
5 Incluye: Barranquilla, Galapa, Malambo, Palmar de Varela, Ponedera, Puerto Colombia, Sabanagrande, Sabanalarga, Santo Tomás, Sitionuevo, Soledad
6 Incluye: Bucaramanga, Floridablanca, Girón y Piedecuesta
7 Incluye: Pereira, Dosquebradas y Santa Rosa de Cabal
8 Incluye: Armenia
9 Incluye: Cartagena, Mamonal, Clemencia y Turbaco
10 Incluye: Ibagué
11 Incluye: Cúcuta, Los Patios, Villa del Rosario y El Zulia
12 Incluye: Manizales y Villa María
13 Incluye: Villavicencio, Acacías y Restrepo
14 Incluye: Neiva y Pitalito
15 Incluye: Pasto 
16 Incluye: Popayán
17 Incluye: Tunja, Paipa, Duitama y Sogamoso
18 Incluye: Valledupar
19 Incluye: Montería
20 Incluye: Santa Marta
21 Incluye: Sincelejo
22 Incluye: Yopal
23 Incluye: Florencia</t>
  </si>
  <si>
    <t xml:space="preserve"> En "Resto" se encuentran agrupados los departamentos de Amazonas, Arauca, Caquetá, Cauca, Chocó, Córdoba, Guainía, Guaviare, La Guajira, Putumayo, Risaralda, San Andrés, Vaupés y Vichada</t>
  </si>
  <si>
    <r>
      <t xml:space="preserve">Bogotá </t>
    </r>
    <r>
      <rPr>
        <sz val="10"/>
        <color theme="1"/>
        <rFont val="Arial"/>
        <family val="2"/>
      </rPr>
      <t>Región está determinada por la ciudad de Bogotá y los municipios de Cundinamarca en los cuales se han desarrollado proyectos de inversión nueva o de expansión: Tocancipá, Funza, Chía, Sopó, Cota, Tenjo, Girardot, Zipaquirá, Cajicá, Guasca, Mosquera, Soacha, Sibaté, Madrid, Manta, Gachancipá, Sesquilé</t>
    </r>
  </si>
  <si>
    <t>Los montos de inversión y empleos nuevos creados son valores estimados que realizan las fuentes de información usadas</t>
  </si>
  <si>
    <t xml:space="preserve">En 2022 y 2023, en la encuesta de la Investigación de Viajeros en Bogotá,  se modificaron las opciones de respuesta para la pregunta de motivación de viaje </t>
  </si>
  <si>
    <t>Información Estadística: Cuarto trimestre de 2023 = Pr: Información preliminar (Trimestre N); Pv: Información Provisional (Trimestre N-1; ...N-8); Df: Información definitiva (Trimestre N-9; …N-Z)</t>
  </si>
  <si>
    <t>Para el periodo de 2012 - 2018 estos datos se homologaron con base en el Catalogo de Cuentas Presupuestales(CCP) de 2019, adoptado mediante el decreto 826 de 2018, art 9 y 10 del Acuerdo Distrital y los Decretos nacionales 1068 de 2015 y 412 de 2018. A partir de 2019 los datos corresponden al presupuesto de cada vigencia, el cual fue programado y ejecutado con base en el nuevo catalogo</t>
  </si>
  <si>
    <t>El 1 de octubre de 2016 se creó la Empresa de Renovación y Desarrollo Urbano, y se liquidan Metrovivienda y ERU. Por tanto, es necesario ajustar los informes de ejecución presupuestal con fines estadísticos</t>
  </si>
  <si>
    <t>Para el periodo de 2012 y 2019 estos datos se homologaron con base en el Catálogo de Cuentas Presupuestales (CCP) vigente desde 2020, adoptado mediante el decreto 826 de 2018, art 9 y 10 del Acuerdo Distrital y los Decretos nacionales 1068 de 2015 y 412 de 2018, Resolución 3832 del 18 de octubre de 2019. A partir de 2019 los datos corresponden al presupuesto de cada vigencia, el cual fue programado y ejecutado con base en el nuevo catálogo</t>
  </si>
  <si>
    <t>Incluye reconocimientos causados en cada vigencia fiscal</t>
  </si>
  <si>
    <t>Para la vigencia 2022 incluye información de los establecimientos identificados con código 200-201-203-204-206-208-211-213-214-215-216-218-219-220-221-222-226-227-228-229-501</t>
  </si>
  <si>
    <t>Hasta el 2018 se incluyó la Información del Fondo de Vigilancia y seguridad  el cual fue liquidado en esa vigencia</t>
  </si>
  <si>
    <t>A partir de 2019, con el nuevo Catálogo de Cuentas Presupuestales para el Distrito Capital, no se incluyen los Pasivos Exigibles, y se incluyen las transferencias</t>
  </si>
  <si>
    <t>Para las vigencias 2012-2020 los Gastos de operación Comercial incluye cuentas por pagar</t>
  </si>
  <si>
    <t>Para las vigencias 2012-2019 el Servicio de la Deuda incluye cuentas por pagar</t>
  </si>
  <si>
    <t>Para las vigencias 2012-2020 la Adquisición Diferente de Activos incluye Otros Gastos Generales</t>
  </si>
  <si>
    <t>Para las vigencias 2012-2019 la Adquisición de Bienes y Servicios Incluye Cuentas por Pagar Funcionamiento</t>
  </si>
  <si>
    <t>En la Serie 2012-2018 Incluye Otros Gastos Generales</t>
  </si>
  <si>
    <t>La información de 2015 Incluye reservas Presupuestales</t>
  </si>
  <si>
    <t>Hasta el 2018 se incluyó la Información del Fondo de Vigilancia y seguridad el cual fue liquidado en esa vigencia</t>
  </si>
  <si>
    <t>Las cifras de recaudo ICA 2019 se encuentran por año gravable</t>
  </si>
  <si>
    <t>CIIU Rev 3 a.c. Clasificación Industrial Internacional Uniforme de todas las actividades económicas adaptada para Colombia</t>
  </si>
  <si>
    <t>CIIU Rev 4 a.c. Clasificación industrial internacional uniforme de todas las actividades económicas adaptada para Colombia</t>
  </si>
  <si>
    <t>Instituto Distrital de Turismo </t>
  </si>
  <si>
    <t>Ivonne Adriana Martínez Zapata </t>
  </si>
  <si>
    <t>Subdirectora de Inteligencia y Gestión de Tecnologías de la Información</t>
  </si>
  <si>
    <t>Mile Lorena Piñeros Dueñas </t>
  </si>
  <si>
    <t>Analista</t>
  </si>
  <si>
    <t>Invest in Bogotá </t>
  </si>
  <si>
    <t>Darío Rodríguez Pérez</t>
  </si>
  <si>
    <t>Jefe de Analítica de Datos</t>
  </si>
  <si>
    <t>Gerente apoyo estratégico</t>
  </si>
  <si>
    <t>Mauricio Romero</t>
  </si>
</sst>
</file>

<file path=xl/styles.xml><?xml version="1.0" encoding="utf-8"?>
<styleSheet xmlns="http://schemas.openxmlformats.org/spreadsheetml/2006/main" xmlns:mc="http://schemas.openxmlformats.org/markup-compatibility/2006" xmlns:x14ac="http://schemas.microsoft.com/office/spreadsheetml/2009/9/ac" mc:Ignorable="x14ac">
  <numFmts count="54">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 ;\(\$#,##0\)"/>
    <numFmt numFmtId="169" formatCode="_ * #,##0.00_ ;_ * \-#,##0.00_ ;_ * &quot;-&quot;??_ ;_ @_ "/>
    <numFmt numFmtId="170" formatCode="_-* #,##0.00\ [$€]_-;\-* #,##0.00\ [$€]_-;_-* &quot;-&quot;??\ [$€]_-;_-@_-"/>
    <numFmt numFmtId="171" formatCode="_([$€]\ * #,##0.00_);_([$€]\ * \(#,##0.00\);_([$€]\ * &quot;-&quot;??_);_(@_)"/>
    <numFmt numFmtId="172" formatCode="_-* #,##0.00\ &quot;€&quot;_-;\-* #,##0.00\ &quot;€&quot;_-;_-* &quot;-&quot;??\ &quot;€&quot;_-;_-@_-"/>
    <numFmt numFmtId="173" formatCode="_([$€]* #,##0.00_);_([$€]* \(#,##0.00\);_([$€]* &quot;-&quot;??_);_(@_)"/>
    <numFmt numFmtId="174" formatCode="_ [$€-2]\ * #,##0.00_ ;_ [$€-2]\ * \-#,##0.00_ ;_ [$€-2]\ * &quot;-&quot;??_ "/>
    <numFmt numFmtId="175" formatCode="_ * #,##0.00_)[$€]_ ;_ * \(#,##0.00\)[$€]_ ;_ * &quot;-&quot;??_)[$€]_ ;_ @_ "/>
    <numFmt numFmtId="176" formatCode="_ * #,##0_ ;_ * \-#,##0_ ;_ * \-_ ;_ @_ "/>
    <numFmt numFmtId="177" formatCode="_-* #,##0\ _$_-;\-* #,##0\ _$_-;_-* &quot;-&quot;\ _$_-;_-@_-"/>
    <numFmt numFmtId="178" formatCode="_ &quot;$&quot;\ * #,##0_ ;_ &quot;$&quot;\ * \-#,##0_ ;_ &quot;$&quot;\ * &quot;-&quot;_ ;_ @_ "/>
    <numFmt numFmtId="179" formatCode="0.0%"/>
    <numFmt numFmtId="180" formatCode="_(* #,##0_);_(* \(#,##0\);_(* &quot;-&quot;??_);_(@_)"/>
    <numFmt numFmtId="181" formatCode="_ * #,##0_ ;_ * \-#,##0_ ;_ * &quot;-&quot;??_ ;_ @_ "/>
    <numFmt numFmtId="182" formatCode="_-* #,##0.00\ _€_-;\-* #,##0.00\ _€_-;_-* &quot;-&quot;??\ _€_-;_-@_-"/>
    <numFmt numFmtId="183" formatCode="_-* #,##0.00\ _p_t_a_-;\-* #,##0.00\ _p_t_a_-;_-* &quot;-&quot;??\ _p_t_a_-;_-@_-"/>
    <numFmt numFmtId="184" formatCode="_-* #,##0.00\ _$_-;\-* #,##0.00\ _$_-;_-* &quot;-&quot;??\ _$_-;_-@_-"/>
    <numFmt numFmtId="185" formatCode="&quot;$&quot;\ #,##0"/>
    <numFmt numFmtId="186" formatCode="_-* #,##0.00\ _P_t_s_-;\-* #,##0.00\ _P_t_s_-;_-* &quot;-&quot;??\ _P_t_s_-;_-@_-"/>
    <numFmt numFmtId="187" formatCode="#,##0;[Red]#,##0"/>
    <numFmt numFmtId="188" formatCode="&quot;$&quot;\ #,##0;&quot;$&quot;\ \-#,##0"/>
    <numFmt numFmtId="189" formatCode="_-* #,##0.00\ _P_t_a_-;\-* #,##0.00\ _P_t_a_-;_-* &quot;-&quot;??\ _P_t_a_-;_-@_-"/>
    <numFmt numFmtId="190" formatCode="_ * #,##0.0_ ;_ * \-#,##0.0_ ;_ * &quot;-&quot;??_ ;_ @_ "/>
    <numFmt numFmtId="191" formatCode="#,##0,,"/>
    <numFmt numFmtId="192" formatCode="0_);\(0\)"/>
    <numFmt numFmtId="193" formatCode="0;[Red]0"/>
    <numFmt numFmtId="194" formatCode="#,##0.00,"/>
    <numFmt numFmtId="195" formatCode="0.0"/>
    <numFmt numFmtId="196" formatCode="_(* #,##0.0_);_(* \(#,##0.0\);_(* &quot;-&quot;??_);_(@_)"/>
    <numFmt numFmtId="197" formatCode="#,##0.0_);\(#,##0.0\)"/>
    <numFmt numFmtId="198" formatCode="_-* #,##0_-;\-* #,##0_-;_-* &quot;-&quot;??_-;_-@_-"/>
    <numFmt numFmtId="199" formatCode="_-* #,##0.0_-;\-* #,##0.0_-;_-* &quot;-&quot;??_-;_-@_-"/>
    <numFmt numFmtId="200" formatCode="_-* #,##0.0_-;\-* #,##0.0_-;_-* &quot;-&quot;?_-;_-@_-"/>
    <numFmt numFmtId="201" formatCode="_(* #,##0.0_);_(* \(#,##0.0\);_(* &quot;-&quot;?_);_(@_)"/>
    <numFmt numFmtId="202" formatCode="_-* #,##0.0000_-;\-* #,##0.0000_-;_-* &quot;-&quot;??_-;_-@_-"/>
    <numFmt numFmtId="203" formatCode="_-* #,##0\ _p_t_a_-;\-* #,##0\ _p_t_a_-;_-* &quot;-&quot;??\ _p_t_a_-;_-@_-"/>
    <numFmt numFmtId="204" formatCode="_(* #,##0.00_);_(* \(#,##0.00\);_(* &quot;-&quot;?_);_(@_)"/>
    <numFmt numFmtId="205" formatCode="0.0_);[Red]\(0.0\)"/>
    <numFmt numFmtId="206" formatCode="0_ ;\-0\ "/>
    <numFmt numFmtId="207" formatCode="_-* #,##0.0_-;\-* #,##0.0_-;_-* &quot;-&quot;_-;_-@_-"/>
    <numFmt numFmtId="208" formatCode="#,##0_);\(#,##0\)"/>
    <numFmt numFmtId="209" formatCode="#\ ###\ \ ###"/>
    <numFmt numFmtId="210" formatCode="#,##0.00000000000"/>
    <numFmt numFmtId="211" formatCode="_-* #,##0\ _€_-;\-* #,##0\ _€_-;_-* &quot;-&quot;\ _€_-;_-@_-"/>
    <numFmt numFmtId="212" formatCode="_-* #,##0\ _€_-;\-* #,##0\ _€_-;_-* &quot;-&quot;??\ _€_-;_-@_-"/>
    <numFmt numFmtId="213" formatCode="#,##0.00000"/>
    <numFmt numFmtId="214" formatCode="_-* #,##0.0\ _€_-;\-* #,##0.0\ _€_-;_-* &quot;-&quot;??\ _€_-;_-@_-"/>
    <numFmt numFmtId="215" formatCode="#,##0.000000000"/>
  </numFmts>
  <fonts count="135">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color theme="1"/>
      <name val="Arial"/>
      <family val="2"/>
    </font>
    <font>
      <sz val="10"/>
      <color theme="1"/>
      <name val="Arial"/>
      <family val="2"/>
    </font>
    <font>
      <sz val="10"/>
      <color rgb="FFFF0000"/>
      <name val="Arial"/>
      <family val="2"/>
    </font>
    <font>
      <b/>
      <sz val="10"/>
      <name val="Arial"/>
      <family val="2"/>
    </font>
    <font>
      <sz val="10"/>
      <name val="Arial"/>
      <family val="2"/>
    </font>
    <font>
      <sz val="10"/>
      <name val="MS Sans Serif"/>
      <family val="2"/>
    </font>
    <font>
      <sz val="10"/>
      <color indexed="8"/>
      <name val="Arial"/>
      <family val="2"/>
    </font>
    <font>
      <sz val="11"/>
      <color theme="1"/>
      <name val="Arial"/>
      <family val="2"/>
    </font>
    <font>
      <sz val="11"/>
      <name val="Arial"/>
      <family val="2"/>
    </font>
    <font>
      <sz val="11"/>
      <color indexed="8"/>
      <name val="Calibri"/>
      <family val="2"/>
    </font>
    <font>
      <sz val="11"/>
      <color indexed="63"/>
      <name val="Calibri"/>
      <family val="2"/>
    </font>
    <font>
      <sz val="11"/>
      <color indexed="9"/>
      <name val="Calibri"/>
      <family val="2"/>
    </font>
    <font>
      <sz val="10"/>
      <color theme="0"/>
      <name val="Arial"/>
      <family val="2"/>
    </font>
    <font>
      <sz val="11"/>
      <color indexed="17"/>
      <name val="Calibri"/>
      <family val="2"/>
    </font>
    <font>
      <sz val="10"/>
      <color rgb="FF006100"/>
      <name val="Arial"/>
      <family val="2"/>
    </font>
    <font>
      <b/>
      <sz val="11"/>
      <color indexed="52"/>
      <name val="Calibri"/>
      <family val="2"/>
    </font>
    <font>
      <b/>
      <sz val="10"/>
      <color rgb="FFFA7D00"/>
      <name val="Arial"/>
      <family val="2"/>
    </font>
    <font>
      <b/>
      <sz val="11"/>
      <color indexed="10"/>
      <name val="Calibri"/>
      <family val="2"/>
    </font>
    <font>
      <b/>
      <sz val="11"/>
      <color indexed="9"/>
      <name val="Calibri"/>
      <family val="2"/>
    </font>
    <font>
      <b/>
      <sz val="10"/>
      <color theme="0"/>
      <name val="Arial"/>
      <family val="2"/>
    </font>
    <font>
      <sz val="11"/>
      <color indexed="52"/>
      <name val="Calibri"/>
      <family val="2"/>
    </font>
    <font>
      <sz val="10"/>
      <color rgb="FFFA7D00"/>
      <name val="Arial"/>
      <family val="2"/>
    </font>
    <font>
      <sz val="11"/>
      <color indexed="10"/>
      <name val="Calibri"/>
      <family val="2"/>
    </font>
    <font>
      <b/>
      <sz val="10"/>
      <color indexed="8"/>
      <name val="Verdana"/>
      <family val="2"/>
    </font>
    <font>
      <sz val="12"/>
      <name val="Arial"/>
      <family val="2"/>
    </font>
    <font>
      <b/>
      <sz val="11"/>
      <color indexed="56"/>
      <name val="Calibri"/>
      <family val="2"/>
      <scheme val="minor"/>
    </font>
    <font>
      <b/>
      <sz val="11"/>
      <color indexed="56"/>
      <name val="Calibri"/>
      <family val="2"/>
    </font>
    <font>
      <b/>
      <sz val="11"/>
      <color theme="3"/>
      <name val="Arial"/>
      <family val="2"/>
    </font>
    <font>
      <b/>
      <sz val="11"/>
      <color indexed="62"/>
      <name val="Calibri"/>
      <family val="2"/>
    </font>
    <font>
      <sz val="11"/>
      <color indexed="62"/>
      <name val="Calibri"/>
      <family val="2"/>
    </font>
    <font>
      <sz val="10"/>
      <color rgb="FF3F3F76"/>
      <name val="Arial"/>
      <family val="2"/>
    </font>
    <font>
      <sz val="12"/>
      <name val="SWISS"/>
    </font>
    <font>
      <b/>
      <sz val="8"/>
      <name val="Arial"/>
      <family val="2"/>
    </font>
    <font>
      <b/>
      <sz val="14"/>
      <name val="Arial"/>
      <family val="2"/>
    </font>
    <font>
      <b/>
      <sz val="12"/>
      <name val="Arial"/>
      <family val="2"/>
    </font>
    <font>
      <u/>
      <sz val="11"/>
      <color rgb="FF0066AA"/>
      <name val="Calibri"/>
      <family val="2"/>
      <scheme val="minor"/>
    </font>
    <font>
      <u/>
      <sz val="10"/>
      <color theme="10"/>
      <name val="Arial"/>
      <family val="2"/>
    </font>
    <font>
      <u/>
      <sz val="8.5"/>
      <color indexed="12"/>
      <name val="Arial"/>
      <family val="2"/>
    </font>
    <font>
      <u/>
      <sz val="10"/>
      <color indexed="12"/>
      <name val="Arial"/>
      <family val="2"/>
    </font>
    <font>
      <u/>
      <sz val="7.5"/>
      <color indexed="12"/>
      <name val="Arial"/>
      <family val="2"/>
    </font>
    <font>
      <u/>
      <sz val="10"/>
      <color indexed="12"/>
      <name val="MS Sans Serif"/>
      <family val="2"/>
    </font>
    <font>
      <u/>
      <sz val="8.5"/>
      <color theme="10"/>
      <name val="Arial"/>
      <family val="2"/>
    </font>
    <font>
      <u/>
      <sz val="11"/>
      <color indexed="12"/>
      <name val="Calibri"/>
      <family val="2"/>
    </font>
    <font>
      <u/>
      <sz val="11"/>
      <color theme="10"/>
      <name val="Calibri"/>
      <family val="2"/>
    </font>
    <font>
      <u/>
      <sz val="11"/>
      <color theme="10"/>
      <name val="Calibri"/>
      <family val="2"/>
      <scheme val="minor"/>
    </font>
    <font>
      <u/>
      <sz val="10"/>
      <color indexed="30"/>
      <name val="Arial"/>
      <family val="2"/>
    </font>
    <font>
      <u/>
      <sz val="8"/>
      <color rgb="FF0000FF"/>
      <name val="Calibri"/>
      <family val="2"/>
      <scheme val="minor"/>
    </font>
    <font>
      <u/>
      <sz val="11"/>
      <color rgb="FF004488"/>
      <name val="Calibri"/>
      <family val="2"/>
      <scheme val="minor"/>
    </font>
    <font>
      <sz val="11"/>
      <color indexed="20"/>
      <name val="Calibri"/>
      <family val="2"/>
    </font>
    <font>
      <sz val="10"/>
      <color rgb="FF9C0006"/>
      <name val="Arial"/>
      <family val="2"/>
    </font>
    <font>
      <sz val="8"/>
      <name val="Arial"/>
      <family val="2"/>
    </font>
    <font>
      <sz val="11"/>
      <color theme="1"/>
      <name val="Arial Narrow"/>
      <family val="2"/>
    </font>
    <font>
      <sz val="10"/>
      <name val="جيزة"/>
      <charset val="178"/>
    </font>
    <font>
      <sz val="11"/>
      <color indexed="60"/>
      <name val="Calibri"/>
      <family val="2"/>
    </font>
    <font>
      <sz val="10"/>
      <color rgb="FF9C6500"/>
      <name val="Arial"/>
      <family val="2"/>
    </font>
    <font>
      <sz val="11"/>
      <color indexed="19"/>
      <name val="Calibri"/>
      <family val="2"/>
    </font>
    <font>
      <sz val="11"/>
      <color rgb="FF000000"/>
      <name val="Calibri"/>
      <family val="2"/>
      <scheme val="minor"/>
    </font>
    <font>
      <sz val="10"/>
      <name val="Luxi Sans"/>
    </font>
    <font>
      <sz val="10"/>
      <name val="Verdana"/>
      <family val="2"/>
    </font>
    <font>
      <sz val="10"/>
      <name val="Times New Roman"/>
      <family val="1"/>
    </font>
    <font>
      <sz val="10"/>
      <name val="Courier"/>
      <family val="3"/>
    </font>
    <font>
      <sz val="12"/>
      <color indexed="10"/>
      <name val="Arial"/>
      <family val="2"/>
    </font>
    <font>
      <b/>
      <sz val="11"/>
      <color indexed="63"/>
      <name val="Calibri"/>
      <family val="2"/>
    </font>
    <font>
      <b/>
      <sz val="10"/>
      <color rgb="FF3F3F3F"/>
      <name val="Arial"/>
      <family val="2"/>
    </font>
    <font>
      <i/>
      <sz val="11"/>
      <color indexed="23"/>
      <name val="Calibri"/>
      <family val="2"/>
    </font>
    <font>
      <i/>
      <sz val="10"/>
      <color rgb="FF7F7F7F"/>
      <name val="Arial"/>
      <family val="2"/>
    </font>
    <font>
      <b/>
      <sz val="15"/>
      <color indexed="56"/>
      <name val="Calibri"/>
      <family val="2"/>
      <scheme val="minor"/>
    </font>
    <font>
      <b/>
      <sz val="15"/>
      <color indexed="56"/>
      <name val="Calibri"/>
      <family val="2"/>
    </font>
    <font>
      <b/>
      <sz val="15"/>
      <color indexed="62"/>
      <name val="Calibri"/>
      <family val="2"/>
    </font>
    <font>
      <b/>
      <sz val="15"/>
      <color theme="3"/>
      <name val="Arial"/>
      <family val="2"/>
    </font>
    <font>
      <b/>
      <sz val="13"/>
      <color indexed="56"/>
      <name val="Calibri"/>
      <family val="2"/>
      <scheme val="minor"/>
    </font>
    <font>
      <b/>
      <sz val="13"/>
      <color indexed="56"/>
      <name val="Calibri"/>
      <family val="2"/>
    </font>
    <font>
      <b/>
      <sz val="13"/>
      <color indexed="62"/>
      <name val="Calibri"/>
      <family val="2"/>
    </font>
    <font>
      <b/>
      <sz val="13"/>
      <color theme="3"/>
      <name val="Arial"/>
      <family val="2"/>
    </font>
    <font>
      <b/>
      <sz val="18"/>
      <color indexed="56"/>
      <name val="Cambria"/>
      <family val="2"/>
      <scheme val="major"/>
    </font>
    <font>
      <b/>
      <sz val="18"/>
      <color indexed="56"/>
      <name val="Cambria"/>
      <family val="2"/>
    </font>
    <font>
      <b/>
      <sz val="18"/>
      <color indexed="62"/>
      <name val="Cambria"/>
      <family val="2"/>
    </font>
    <font>
      <b/>
      <sz val="11"/>
      <color indexed="8"/>
      <name val="Calibri"/>
      <family val="2"/>
    </font>
    <font>
      <sz val="10"/>
      <name val="Times New Roman CYR"/>
      <charset val="204"/>
    </font>
    <font>
      <sz val="11"/>
      <name val="新细明体"/>
      <family val="1"/>
      <charset val="136"/>
    </font>
    <font>
      <b/>
      <sz val="10"/>
      <name val="Calibri"/>
      <family val="2"/>
      <scheme val="minor"/>
    </font>
    <font>
      <sz val="10"/>
      <name val="Calibri"/>
      <family val="2"/>
      <scheme val="minor"/>
    </font>
    <font>
      <sz val="10"/>
      <color rgb="FF000000"/>
      <name val="Arial"/>
      <family val="2"/>
    </font>
    <font>
      <sz val="9"/>
      <name val="Arial"/>
      <family val="2"/>
    </font>
    <font>
      <sz val="11"/>
      <name val="Calibri"/>
      <family val="2"/>
      <scheme val="minor"/>
    </font>
    <font>
      <b/>
      <sz val="11"/>
      <name val="Calibri"/>
      <family val="2"/>
      <scheme val="minor"/>
    </font>
    <font>
      <b/>
      <sz val="9"/>
      <name val="Calibri"/>
      <family val="2"/>
      <scheme val="minor"/>
    </font>
    <font>
      <sz val="9"/>
      <name val="Calibri"/>
      <family val="2"/>
      <scheme val="minor"/>
    </font>
    <font>
      <sz val="11"/>
      <color rgb="FFFF0000"/>
      <name val="Arial"/>
      <family val="2"/>
    </font>
    <font>
      <sz val="12"/>
      <color theme="1"/>
      <name val="Arial"/>
      <family val="2"/>
    </font>
    <font>
      <sz val="12"/>
      <name val="Calibri"/>
      <family val="2"/>
      <scheme val="minor"/>
    </font>
    <font>
      <sz val="8"/>
      <color theme="1"/>
      <name val="Arial"/>
      <family val="2"/>
    </font>
    <font>
      <sz val="10"/>
      <color theme="1"/>
      <name val="Calibri"/>
      <family val="2"/>
      <scheme val="minor"/>
    </font>
    <font>
      <sz val="8"/>
      <name val="Calibri"/>
      <family val="2"/>
      <scheme val="minor"/>
    </font>
    <font>
      <b/>
      <sz val="10"/>
      <color rgb="FF000000"/>
      <name val="Arial"/>
      <family val="2"/>
    </font>
    <font>
      <sz val="12"/>
      <color theme="1"/>
      <name val="Cambria"/>
      <family val="2"/>
      <scheme val="major"/>
    </font>
    <font>
      <b/>
      <vertAlign val="superscript"/>
      <sz val="10"/>
      <color theme="1"/>
      <name val="Arial"/>
      <family val="2"/>
    </font>
    <font>
      <b/>
      <i/>
      <sz val="10"/>
      <name val="Arial"/>
      <family val="2"/>
    </font>
    <font>
      <i/>
      <sz val="10"/>
      <name val="Arial"/>
      <family val="2"/>
    </font>
    <font>
      <sz val="9"/>
      <color theme="1"/>
      <name val="Calibri"/>
      <family val="2"/>
      <scheme val="minor"/>
    </font>
    <font>
      <b/>
      <sz val="10"/>
      <color indexed="72"/>
      <name val="Arial"/>
      <family val="2"/>
    </font>
    <font>
      <vertAlign val="superscript"/>
      <sz val="10"/>
      <name val="Arial"/>
      <family val="2"/>
    </font>
    <font>
      <sz val="8"/>
      <color indexed="8"/>
      <name val="Arial"/>
      <family val="2"/>
    </font>
    <font>
      <sz val="8"/>
      <color rgb="FFFF0000"/>
      <name val="Arial"/>
      <family val="2"/>
    </font>
    <font>
      <sz val="10"/>
      <color rgb="FFC00000"/>
      <name val="Arial"/>
      <family val="2"/>
    </font>
    <font>
      <b/>
      <sz val="8"/>
      <color rgb="FFFF0000"/>
      <name val="Arial"/>
      <family val="2"/>
    </font>
    <font>
      <sz val="11"/>
      <color theme="1"/>
      <name val="Calibri"/>
      <family val="2"/>
      <scheme val="minor"/>
    </font>
    <font>
      <sz val="12"/>
      <name val="Cambria"/>
      <family val="2"/>
      <scheme val="major"/>
    </font>
    <font>
      <sz val="11"/>
      <color theme="1"/>
      <name val="Calibri"/>
      <family val="2"/>
    </font>
    <font>
      <sz val="11"/>
      <name val="Calibri"/>
      <family val="2"/>
    </font>
    <font>
      <b/>
      <sz val="11"/>
      <color theme="1"/>
      <name val="Calibri"/>
      <family val="2"/>
    </font>
    <font>
      <sz val="9"/>
      <name val="Segoe UI"/>
      <family val="2"/>
    </font>
    <font>
      <sz val="10"/>
      <color theme="1"/>
      <name val="Calibri"/>
      <family val="2"/>
    </font>
    <font>
      <b/>
      <vertAlign val="superscript"/>
      <sz val="10"/>
      <name val="Arial"/>
      <family val="2"/>
    </font>
    <font>
      <b/>
      <sz val="10"/>
      <color rgb="FFB6004B"/>
      <name val="Arial"/>
      <family val="2"/>
    </font>
    <font>
      <b/>
      <i/>
      <sz val="10"/>
      <color theme="1"/>
      <name val="Arial"/>
      <family val="2"/>
    </font>
    <font>
      <b/>
      <sz val="10"/>
      <color indexed="8"/>
      <name val="Arial"/>
      <family val="2"/>
    </font>
  </fonts>
  <fills count="82">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31"/>
      </patternFill>
    </fill>
    <fill>
      <patternFill patternType="solid">
        <fgColor indexed="44"/>
      </patternFill>
    </fill>
    <fill>
      <patternFill patternType="solid">
        <fgColor indexed="8"/>
      </patternFill>
    </fill>
    <fill>
      <patternFill patternType="solid">
        <fgColor indexed="45"/>
      </patternFill>
    </fill>
    <fill>
      <patternFill patternType="solid">
        <fgColor indexed="29"/>
      </patternFill>
    </fill>
    <fill>
      <patternFill patternType="solid">
        <fgColor indexed="47"/>
      </patternFill>
    </fill>
    <fill>
      <patternFill patternType="solid">
        <fgColor indexed="42"/>
      </patternFill>
    </fill>
    <fill>
      <patternFill patternType="solid">
        <fgColor indexed="26"/>
      </patternFill>
    </fill>
    <fill>
      <patternFill patternType="solid">
        <fgColor indexed="46"/>
      </patternFill>
    </fill>
    <fill>
      <patternFill patternType="solid">
        <fgColor indexed="27"/>
      </patternFill>
    </fill>
    <fill>
      <patternFill patternType="solid">
        <fgColor indexed="22"/>
      </patternFill>
    </fill>
    <fill>
      <patternFill patternType="solid">
        <fgColor indexed="11"/>
      </patternFill>
    </fill>
    <fill>
      <patternFill patternType="solid">
        <fgColor indexed="43"/>
      </patternFill>
    </fill>
    <fill>
      <patternFill patternType="solid">
        <fgColor indexed="51"/>
      </patternFill>
    </fill>
    <fill>
      <patternFill patternType="solid">
        <fgColor indexed="30"/>
      </patternFill>
    </fill>
    <fill>
      <patternFill patternType="solid">
        <fgColor indexed="49"/>
      </patternFill>
    </fill>
    <fill>
      <patternFill patternType="solid">
        <fgColor indexed="53"/>
      </patternFill>
    </fill>
    <fill>
      <patternFill patternType="solid">
        <fgColor indexed="36"/>
      </patternFill>
    </fill>
    <fill>
      <patternFill patternType="solid">
        <fgColor indexed="52"/>
      </patternFill>
    </fill>
    <fill>
      <patternFill patternType="solid">
        <fgColor indexed="9"/>
      </patternFill>
    </fill>
    <fill>
      <patternFill patternType="solid">
        <fgColor indexed="55"/>
      </patternFill>
    </fill>
    <fill>
      <patternFill patternType="solid">
        <fgColor indexed="9"/>
        <bgColor indexed="64"/>
      </patternFill>
    </fill>
    <fill>
      <patternFill patternType="solid">
        <fgColor indexed="22"/>
        <bgColor indexed="64"/>
      </patternFill>
    </fill>
    <fill>
      <patternFill patternType="solid">
        <fgColor indexed="62"/>
      </patternFill>
    </fill>
    <fill>
      <patternFill patternType="solid">
        <fgColor indexed="56"/>
      </patternFill>
    </fill>
    <fill>
      <patternFill patternType="solid">
        <fgColor indexed="10"/>
      </patternFill>
    </fill>
    <fill>
      <patternFill patternType="solid">
        <fgColor indexed="57"/>
      </patternFill>
    </fill>
    <fill>
      <patternFill patternType="solid">
        <fgColor indexed="54"/>
      </patternFill>
    </fill>
    <fill>
      <patternFill patternType="solid">
        <fgColor rgb="FFFFFFFF"/>
        <bgColor rgb="FF000000"/>
      </patternFill>
    </fill>
    <fill>
      <patternFill patternType="solid">
        <fgColor rgb="FFFFFFFF"/>
        <bgColor indexed="64"/>
      </patternFill>
    </fill>
    <fill>
      <patternFill patternType="solid">
        <fgColor indexed="47"/>
        <bgColor indexed="64"/>
      </patternFill>
    </fill>
    <fill>
      <patternFill patternType="solid">
        <fgColor rgb="FF92D050"/>
        <bgColor indexed="64"/>
      </patternFill>
    </fill>
    <fill>
      <patternFill patternType="solid">
        <fgColor rgb="FF00B0F0"/>
        <bgColor indexed="64"/>
      </patternFill>
    </fill>
    <fill>
      <patternFill patternType="solid">
        <fgColor theme="2" tint="-0.749992370372631"/>
        <bgColor indexed="64"/>
      </patternFill>
    </fill>
    <fill>
      <patternFill patternType="solid">
        <fgColor rgb="FF002060"/>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5"/>
        <bgColor indexed="64"/>
      </patternFill>
    </fill>
    <fill>
      <patternFill patternType="solid">
        <fgColor theme="6" tint="-0.499984740745262"/>
        <bgColor indexed="64"/>
      </patternFill>
    </fill>
    <fill>
      <patternFill patternType="solid">
        <fgColor rgb="FFFF00FF"/>
        <bgColor indexed="64"/>
      </patternFill>
    </fill>
    <fill>
      <patternFill patternType="solid">
        <fgColor rgb="FFFFFF00"/>
        <bgColor indexed="64"/>
      </patternFill>
    </fill>
    <fill>
      <patternFill patternType="solid">
        <fgColor theme="8" tint="0.59999389629810485"/>
        <bgColor indexed="64"/>
      </patternFill>
    </fill>
    <fill>
      <patternFill patternType="solid">
        <fgColor theme="3" tint="0.39997558519241921"/>
        <bgColor indexed="64"/>
      </patternFill>
    </fill>
    <fill>
      <patternFill patternType="solid">
        <fgColor rgb="FF00FF00"/>
        <bgColor indexed="64"/>
      </patternFill>
    </fill>
    <fill>
      <patternFill patternType="solid">
        <fgColor theme="0"/>
        <bgColor theme="0"/>
      </patternFill>
    </fill>
    <fill>
      <patternFill patternType="solid">
        <fgColor theme="0" tint="-0.499984740745262"/>
        <bgColor indexed="64"/>
      </patternFill>
    </fill>
    <fill>
      <patternFill patternType="solid">
        <fgColor theme="5" tint="0.79998168889431442"/>
        <bgColor indexed="64"/>
      </patternFill>
    </fill>
    <fill>
      <patternFill patternType="solid">
        <fgColor theme="0"/>
        <bgColor rgb="FF1F497D"/>
      </patternFill>
    </fill>
  </fills>
  <borders count="4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double">
        <color indexed="10"/>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56"/>
      </bottom>
      <diagonal/>
    </border>
    <border>
      <left/>
      <right/>
      <top/>
      <bottom style="thick">
        <color indexed="49"/>
      </bottom>
      <diagonal/>
    </border>
    <border>
      <left/>
      <right/>
      <top/>
      <bottom style="thick">
        <color indexed="22"/>
      </bottom>
      <diagonal/>
    </border>
    <border>
      <left/>
      <right/>
      <top/>
      <bottom style="thick">
        <color indexed="27"/>
      </bottom>
      <diagonal/>
    </border>
    <border>
      <left/>
      <right/>
      <top/>
      <bottom style="medium">
        <color indexed="30"/>
      </bottom>
      <diagonal/>
    </border>
    <border>
      <left/>
      <right/>
      <top/>
      <bottom style="medium">
        <color indexed="27"/>
      </bottom>
      <diagonal/>
    </border>
    <border>
      <left/>
      <right/>
      <top/>
      <bottom style="medium">
        <color indexed="49"/>
      </bottom>
      <diagonal/>
    </border>
    <border>
      <left/>
      <right/>
      <top style="thin">
        <color indexed="62"/>
      </top>
      <bottom style="double">
        <color indexed="62"/>
      </bottom>
      <diagonal/>
    </border>
    <border>
      <left/>
      <right/>
      <top style="thin">
        <color indexed="56"/>
      </top>
      <bottom style="double">
        <color indexed="56"/>
      </bottom>
      <diagonal/>
    </border>
    <border>
      <left/>
      <right/>
      <top style="thin">
        <color indexed="49"/>
      </top>
      <bottom style="double">
        <color indexed="49"/>
      </bottom>
      <diagonal/>
    </border>
    <border>
      <left/>
      <right/>
      <top style="thin">
        <color indexed="64"/>
      </top>
      <bottom style="thin">
        <color indexed="64"/>
      </bottom>
      <diagonal/>
    </border>
    <border>
      <left/>
      <right/>
      <top/>
      <bottom style="thin">
        <color indexed="64"/>
      </bottom>
      <diagonal/>
    </border>
    <border>
      <left style="medium">
        <color indexed="64"/>
      </left>
      <right/>
      <top/>
      <bottom/>
      <diagonal/>
    </border>
    <border>
      <left/>
      <right/>
      <top style="thin">
        <color indexed="64"/>
      </top>
      <bottom/>
      <diagonal/>
    </border>
    <border>
      <left style="thin">
        <color rgb="FFFFFFFF"/>
      </left>
      <right/>
      <top style="thin">
        <color indexed="64"/>
      </top>
      <bottom style="thin">
        <color indexed="64"/>
      </bottom>
      <diagonal/>
    </border>
    <border>
      <left/>
      <right style="thin">
        <color rgb="FFFFFFFF"/>
      </right>
      <top style="thin">
        <color indexed="64"/>
      </top>
      <bottom style="thin">
        <color indexed="64"/>
      </bottom>
      <diagonal/>
    </border>
    <border>
      <left style="thin">
        <color indexed="64"/>
      </left>
      <right/>
      <top/>
      <bottom style="thin">
        <color indexed="64"/>
      </bottom>
      <diagonal/>
    </border>
    <border>
      <left style="thin">
        <color theme="0"/>
      </left>
      <right style="thin">
        <color theme="0"/>
      </right>
      <top style="thin">
        <color theme="0"/>
      </top>
      <bottom style="thin">
        <color theme="0"/>
      </bottom>
      <diagonal/>
    </border>
    <border>
      <left/>
      <right/>
      <top style="thin">
        <color rgb="FF000000"/>
      </top>
      <bottom style="thin">
        <color rgb="FF000000"/>
      </bottom>
      <diagonal/>
    </border>
    <border>
      <left/>
      <right/>
      <top style="thin">
        <color rgb="FF000000"/>
      </top>
      <bottom style="thin">
        <color indexed="64"/>
      </bottom>
      <diagonal/>
    </border>
    <border>
      <left/>
      <right/>
      <top/>
      <bottom style="thin">
        <color rgb="FF000000"/>
      </bottom>
      <diagonal/>
    </border>
    <border>
      <left/>
      <right/>
      <top style="thin">
        <color rgb="FF000000"/>
      </top>
      <bottom/>
      <diagonal/>
    </border>
  </borders>
  <cellStyleXfs count="14168">
    <xf numFmtId="0" fontId="0" fillId="0" borderId="0"/>
    <xf numFmtId="166" fontId="1" fillId="0" borderId="0" applyFont="0" applyFill="0" applyBorder="0" applyAlignment="0" applyProtection="0"/>
    <xf numFmtId="9" fontId="1" fillId="0" borderId="0" applyFont="0" applyFill="0" applyBorder="0" applyAlignment="0" applyProtection="0"/>
    <xf numFmtId="0" fontId="23" fillId="0" borderId="0"/>
    <xf numFmtId="0" fontId="22" fillId="0" borderId="0"/>
    <xf numFmtId="0" fontId="22" fillId="0" borderId="0"/>
    <xf numFmtId="0" fontId="22" fillId="0" borderId="0"/>
    <xf numFmtId="0" fontId="22" fillId="0" borderId="0"/>
    <xf numFmtId="0" fontId="22" fillId="0" borderId="0">
      <alignment vertical="top"/>
    </xf>
    <xf numFmtId="0" fontId="22" fillId="0" borderId="0"/>
    <xf numFmtId="0" fontId="1" fillId="34"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5" borderId="0" applyNumberFormat="0" applyBorder="0" applyAlignment="0" applyProtection="0"/>
    <xf numFmtId="0" fontId="27" fillId="34" borderId="0" applyNumberFormat="0" applyBorder="0" applyAlignment="0" applyProtection="0"/>
    <xf numFmtId="0" fontId="19" fillId="10" borderId="0" applyNumberFormat="0" applyBorder="0" applyAlignment="0" applyProtection="0"/>
    <xf numFmtId="0" fontId="1" fillId="10" borderId="0" applyNumberFormat="0" applyBorder="0" applyAlignment="0" applyProtection="0"/>
    <xf numFmtId="0" fontId="27" fillId="34" borderId="0" applyNumberFormat="0" applyBorder="0" applyAlignment="0" applyProtection="0"/>
    <xf numFmtId="0" fontId="19" fillId="10" borderId="0" applyNumberFormat="0" applyBorder="0" applyAlignment="0" applyProtection="0"/>
    <xf numFmtId="0" fontId="27" fillId="34" borderId="0" applyNumberFormat="0" applyBorder="0" applyAlignment="0" applyProtection="0"/>
    <xf numFmtId="0" fontId="1" fillId="34"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8" fillId="36" borderId="0" applyNumberFormat="0" applyBorder="0" applyAlignment="0" applyProtection="0"/>
    <xf numFmtId="0" fontId="27" fillId="34" borderId="0" applyNumberFormat="0" applyBorder="0" applyAlignment="0" applyProtection="0"/>
    <xf numFmtId="0" fontId="1"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19" fillId="14" borderId="0" applyNumberFormat="0" applyBorder="0" applyAlignment="0" applyProtection="0"/>
    <xf numFmtId="0" fontId="1" fillId="14" borderId="0" applyNumberFormat="0" applyBorder="0" applyAlignment="0" applyProtection="0"/>
    <xf numFmtId="0" fontId="27" fillId="37" borderId="0" applyNumberFormat="0" applyBorder="0" applyAlignment="0" applyProtection="0"/>
    <xf numFmtId="0" fontId="19" fillId="14" borderId="0" applyNumberFormat="0" applyBorder="0" applyAlignment="0" applyProtection="0"/>
    <xf numFmtId="0" fontId="27" fillId="37" borderId="0" applyNumberFormat="0" applyBorder="0" applyAlignment="0" applyProtection="0"/>
    <xf numFmtId="0" fontId="1"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8" fillId="39" borderId="0" applyNumberFormat="0" applyBorder="0" applyAlignment="0" applyProtection="0"/>
    <xf numFmtId="0" fontId="27" fillId="37" borderId="0" applyNumberFormat="0" applyBorder="0" applyAlignment="0" applyProtection="0"/>
    <xf numFmtId="0" fontId="1"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40" borderId="0" applyNumberFormat="0" applyBorder="0" applyAlignment="0" applyProtection="0"/>
    <xf numFmtId="0" fontId="19" fillId="18" borderId="0" applyNumberFormat="0" applyBorder="0" applyAlignment="0" applyProtection="0"/>
    <xf numFmtId="0" fontId="1" fillId="18" borderId="0" applyNumberFormat="0" applyBorder="0" applyAlignment="0" applyProtection="0"/>
    <xf numFmtId="0" fontId="27" fillId="40" borderId="0" applyNumberFormat="0" applyBorder="0" applyAlignment="0" applyProtection="0"/>
    <xf numFmtId="0" fontId="19" fillId="18" borderId="0" applyNumberFormat="0" applyBorder="0" applyAlignment="0" applyProtection="0"/>
    <xf numFmtId="0" fontId="27" fillId="40" borderId="0" applyNumberFormat="0" applyBorder="0" applyAlignment="0" applyProtection="0"/>
    <xf numFmtId="0" fontId="1"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8" fillId="41" borderId="0" applyNumberFormat="0" applyBorder="0" applyAlignment="0" applyProtection="0"/>
    <xf numFmtId="0" fontId="27" fillId="40" borderId="0" applyNumberFormat="0" applyBorder="0" applyAlignment="0" applyProtection="0"/>
    <xf numFmtId="0" fontId="1" fillId="42"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19" fillId="22" borderId="0" applyNumberFormat="0" applyBorder="0" applyAlignment="0" applyProtection="0"/>
    <xf numFmtId="0" fontId="1" fillId="22" borderId="0" applyNumberFormat="0" applyBorder="0" applyAlignment="0" applyProtection="0"/>
    <xf numFmtId="0" fontId="27" fillId="42" borderId="0" applyNumberFormat="0" applyBorder="0" applyAlignment="0" applyProtection="0"/>
    <xf numFmtId="0" fontId="19" fillId="22" borderId="0" applyNumberFormat="0" applyBorder="0" applyAlignment="0" applyProtection="0"/>
    <xf numFmtId="0" fontId="27" fillId="42" borderId="0" applyNumberFormat="0" applyBorder="0" applyAlignment="0" applyProtection="0"/>
    <xf numFmtId="0" fontId="1" fillId="42"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28" fillId="36" borderId="0" applyNumberFormat="0" applyBorder="0" applyAlignment="0" applyProtection="0"/>
    <xf numFmtId="0" fontId="27" fillId="42"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19" fillId="26" borderId="0" applyNumberFormat="0" applyBorder="0" applyAlignment="0" applyProtection="0"/>
    <xf numFmtId="0" fontId="1" fillId="26" borderId="0" applyNumberFormat="0" applyBorder="0" applyAlignment="0" applyProtection="0"/>
    <xf numFmtId="0" fontId="27" fillId="43" borderId="0" applyNumberFormat="0" applyBorder="0" applyAlignment="0" applyProtection="0"/>
    <xf numFmtId="0" fontId="19" fillId="26" borderId="0" applyNumberFormat="0" applyBorder="0" applyAlignment="0" applyProtection="0"/>
    <xf numFmtId="0" fontId="27" fillId="43" borderId="0" applyNumberFormat="0" applyBorder="0" applyAlignment="0" applyProtection="0"/>
    <xf numFmtId="0" fontId="1" fillId="26"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28" fillId="43" borderId="0" applyNumberFormat="0" applyBorder="0" applyAlignment="0" applyProtection="0"/>
    <xf numFmtId="0" fontId="27" fillId="43" borderId="0" applyNumberFormat="0" applyBorder="0" applyAlignment="0" applyProtection="0"/>
    <xf numFmtId="0" fontId="1" fillId="26"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19" fillId="30"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1" fillId="30" borderId="0" applyNumberFormat="0" applyBorder="0" applyAlignment="0" applyProtection="0"/>
    <xf numFmtId="0" fontId="27" fillId="39" borderId="0" applyNumberFormat="0" applyBorder="0" applyAlignment="0" applyProtection="0"/>
    <xf numFmtId="0" fontId="19" fillId="30" borderId="0" applyNumberFormat="0" applyBorder="0" applyAlignment="0" applyProtection="0"/>
    <xf numFmtId="0" fontId="27" fillId="39" borderId="0" applyNumberFormat="0" applyBorder="0" applyAlignment="0" applyProtection="0"/>
    <xf numFmtId="0" fontId="1" fillId="3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8" fillId="39" borderId="0" applyNumberFormat="0" applyBorder="0" applyAlignment="0" applyProtection="0"/>
    <xf numFmtId="0" fontId="27" fillId="39" borderId="0" applyNumberFormat="0" applyBorder="0" applyAlignment="0" applyProtection="0"/>
    <xf numFmtId="0" fontId="1" fillId="30" borderId="0" applyNumberFormat="0" applyBorder="0" applyAlignment="0" applyProtection="0"/>
    <xf numFmtId="0" fontId="1"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43" borderId="0" applyNumberFormat="0" applyBorder="0" applyAlignment="0" applyProtection="0"/>
    <xf numFmtId="0" fontId="27" fillId="35" borderId="0" applyNumberFormat="0" applyBorder="0" applyAlignment="0" applyProtection="0"/>
    <xf numFmtId="0" fontId="19" fillId="11" borderId="0" applyNumberFormat="0" applyBorder="0" applyAlignment="0" applyProtection="0"/>
    <xf numFmtId="0" fontId="1" fillId="11" borderId="0" applyNumberFormat="0" applyBorder="0" applyAlignment="0" applyProtection="0"/>
    <xf numFmtId="0" fontId="27" fillId="35" borderId="0" applyNumberFormat="0" applyBorder="0" applyAlignment="0" applyProtection="0"/>
    <xf numFmtId="0" fontId="19" fillId="11" borderId="0" applyNumberFormat="0" applyBorder="0" applyAlignment="0" applyProtection="0"/>
    <xf numFmtId="0" fontId="27" fillId="35" borderId="0" applyNumberFormat="0" applyBorder="0" applyAlignment="0" applyProtection="0"/>
    <xf numFmtId="0" fontId="1"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8" fillId="44" borderId="0" applyNumberFormat="0" applyBorder="0" applyAlignment="0" applyProtection="0"/>
    <xf numFmtId="0" fontId="27" fillId="3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19" fillId="15" borderId="0" applyNumberFormat="0" applyBorder="0" applyAlignment="0" applyProtection="0"/>
    <xf numFmtId="0" fontId="1" fillId="15" borderId="0" applyNumberFormat="0" applyBorder="0" applyAlignment="0" applyProtection="0"/>
    <xf numFmtId="0" fontId="27" fillId="38" borderId="0" applyNumberFormat="0" applyBorder="0" applyAlignment="0" applyProtection="0"/>
    <xf numFmtId="0" fontId="19" fillId="15" borderId="0" applyNumberFormat="0" applyBorder="0" applyAlignment="0" applyProtection="0"/>
    <xf numFmtId="0" fontId="27" fillId="38" borderId="0" applyNumberFormat="0" applyBorder="0" applyAlignment="0" applyProtection="0"/>
    <xf numFmtId="0" fontId="1" fillId="1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8" fillId="38" borderId="0" applyNumberFormat="0" applyBorder="0" applyAlignment="0" applyProtection="0"/>
    <xf numFmtId="0" fontId="27" fillId="38" borderId="0" applyNumberFormat="0" applyBorder="0" applyAlignment="0" applyProtection="0"/>
    <xf numFmtId="0" fontId="1" fillId="15" borderId="0" applyNumberFormat="0" applyBorder="0" applyAlignment="0" applyProtection="0"/>
    <xf numFmtId="0" fontId="1"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5" borderId="0" applyNumberFormat="0" applyBorder="0" applyAlignment="0" applyProtection="0"/>
    <xf numFmtId="0" fontId="19" fillId="19" borderId="0" applyNumberFormat="0" applyBorder="0" applyAlignment="0" applyProtection="0"/>
    <xf numFmtId="0" fontId="1" fillId="19" borderId="0" applyNumberFormat="0" applyBorder="0" applyAlignment="0" applyProtection="0"/>
    <xf numFmtId="0" fontId="27" fillId="45" borderId="0" applyNumberFormat="0" applyBorder="0" applyAlignment="0" applyProtection="0"/>
    <xf numFmtId="0" fontId="19" fillId="19" borderId="0" applyNumberFormat="0" applyBorder="0" applyAlignment="0" applyProtection="0"/>
    <xf numFmtId="0" fontId="27" fillId="45" borderId="0" applyNumberFormat="0" applyBorder="0" applyAlignment="0" applyProtection="0"/>
    <xf numFmtId="0" fontId="1"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8" fillId="46" borderId="0" applyNumberFormat="0" applyBorder="0" applyAlignment="0" applyProtection="0"/>
    <xf numFmtId="0" fontId="27" fillId="45" borderId="0" applyNumberFormat="0" applyBorder="0" applyAlignment="0" applyProtection="0"/>
    <xf numFmtId="0" fontId="1" fillId="42"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27" fillId="37" borderId="0" applyNumberFormat="0" applyBorder="0" applyAlignment="0" applyProtection="0"/>
    <xf numFmtId="0" fontId="27" fillId="42" borderId="0" applyNumberFormat="0" applyBorder="0" applyAlignment="0" applyProtection="0"/>
    <xf numFmtId="0" fontId="1" fillId="23" borderId="0" applyNumberFormat="0" applyBorder="0" applyAlignment="0" applyProtection="0"/>
    <xf numFmtId="0" fontId="19" fillId="23" borderId="0" applyNumberFormat="0" applyBorder="0" applyAlignment="0" applyProtection="0"/>
    <xf numFmtId="0" fontId="1" fillId="23" borderId="0" applyNumberFormat="0" applyBorder="0" applyAlignment="0" applyProtection="0"/>
    <xf numFmtId="0" fontId="27" fillId="42" borderId="0" applyNumberFormat="0" applyBorder="0" applyAlignment="0" applyProtection="0"/>
    <xf numFmtId="0" fontId="19" fillId="23" borderId="0" applyNumberFormat="0" applyBorder="0" applyAlignment="0" applyProtection="0"/>
    <xf numFmtId="0" fontId="27" fillId="42" borderId="0" applyNumberFormat="0" applyBorder="0" applyAlignment="0" applyProtection="0"/>
    <xf numFmtId="0" fontId="1" fillId="42"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28" fillId="44" borderId="0" applyNumberFormat="0" applyBorder="0" applyAlignment="0" applyProtection="0"/>
    <xf numFmtId="0" fontId="27" fillId="42"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19" fillId="27" borderId="0" applyNumberFormat="0" applyBorder="0" applyAlignment="0" applyProtection="0"/>
    <xf numFmtId="0" fontId="27" fillId="35" borderId="0" applyNumberFormat="0" applyBorder="0" applyAlignment="0" applyProtection="0"/>
    <xf numFmtId="0" fontId="27" fillId="43" borderId="0" applyNumberFormat="0" applyBorder="0" applyAlignment="0" applyProtection="0"/>
    <xf numFmtId="0" fontId="1" fillId="27" borderId="0" applyNumberFormat="0" applyBorder="0" applyAlignment="0" applyProtection="0"/>
    <xf numFmtId="0" fontId="27" fillId="35" borderId="0" applyNumberFormat="0" applyBorder="0" applyAlignment="0" applyProtection="0"/>
    <xf numFmtId="0" fontId="19" fillId="27" borderId="0" applyNumberFormat="0" applyBorder="0" applyAlignment="0" applyProtection="0"/>
    <xf numFmtId="0" fontId="27" fillId="35" borderId="0" applyNumberFormat="0" applyBorder="0" applyAlignment="0" applyProtection="0"/>
    <xf numFmtId="0" fontId="1" fillId="27"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8" fillId="35" borderId="0" applyNumberFormat="0" applyBorder="0" applyAlignment="0" applyProtection="0"/>
    <xf numFmtId="0" fontId="27" fillId="35" borderId="0" applyNumberFormat="0" applyBorder="0" applyAlignment="0" applyProtection="0"/>
    <xf numFmtId="0" fontId="1" fillId="27" borderId="0" applyNumberFormat="0" applyBorder="0" applyAlignment="0" applyProtection="0"/>
    <xf numFmtId="0" fontId="1" fillId="47"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19" fillId="31" borderId="0" applyNumberFormat="0" applyBorder="0" applyAlignment="0" applyProtection="0"/>
    <xf numFmtId="0" fontId="1" fillId="31" borderId="0" applyNumberFormat="0" applyBorder="0" applyAlignment="0" applyProtection="0"/>
    <xf numFmtId="0" fontId="27" fillId="47" borderId="0" applyNumberFormat="0" applyBorder="0" applyAlignment="0" applyProtection="0"/>
    <xf numFmtId="0" fontId="19" fillId="31" borderId="0" applyNumberFormat="0" applyBorder="0" applyAlignment="0" applyProtection="0"/>
    <xf numFmtId="0" fontId="27" fillId="47" borderId="0" applyNumberFormat="0" applyBorder="0" applyAlignment="0" applyProtection="0"/>
    <xf numFmtId="0" fontId="1" fillId="47"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8" fillId="39" borderId="0" applyNumberFormat="0" applyBorder="0" applyAlignment="0" applyProtection="0"/>
    <xf numFmtId="0" fontId="27" fillId="47" borderId="0" applyNumberFormat="0" applyBorder="0" applyAlignment="0" applyProtection="0"/>
    <xf numFmtId="0" fontId="17"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3" borderId="0" applyNumberFormat="0" applyBorder="0" applyAlignment="0" applyProtection="0"/>
    <xf numFmtId="0" fontId="30" fillId="12" borderId="0" applyNumberFormat="0" applyBorder="0" applyAlignment="0" applyProtection="0"/>
    <xf numFmtId="0" fontId="17" fillId="12" borderId="0" applyNumberFormat="0" applyBorder="0" applyAlignment="0" applyProtection="0"/>
    <xf numFmtId="0" fontId="29" fillId="48" borderId="0" applyNumberFormat="0" applyBorder="0" applyAlignment="0" applyProtection="0"/>
    <xf numFmtId="0" fontId="30" fillId="12" borderId="0" applyNumberFormat="0" applyBorder="0" applyAlignment="0" applyProtection="0"/>
    <xf numFmtId="0" fontId="29" fillId="48" borderId="0" applyNumberFormat="0" applyBorder="0" applyAlignment="0" applyProtection="0"/>
    <xf numFmtId="0" fontId="17"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38" borderId="0" applyNumberFormat="0" applyBorder="0" applyAlignment="0" applyProtection="0"/>
    <xf numFmtId="0" fontId="30" fillId="16" borderId="0" applyNumberFormat="0" applyBorder="0" applyAlignment="0" applyProtection="0"/>
    <xf numFmtId="0" fontId="29" fillId="38" borderId="0" applyNumberFormat="0" applyBorder="0" applyAlignment="0" applyProtection="0"/>
    <xf numFmtId="0" fontId="29" fillId="50" borderId="0" applyNumberFormat="0" applyBorder="0" applyAlignment="0" applyProtection="0"/>
    <xf numFmtId="0" fontId="17" fillId="16" borderId="0" applyNumberFormat="0" applyBorder="0" applyAlignment="0" applyProtection="0"/>
    <xf numFmtId="0" fontId="29" fillId="38" borderId="0" applyNumberFormat="0" applyBorder="0" applyAlignment="0" applyProtection="0"/>
    <xf numFmtId="0" fontId="30" fillId="16" borderId="0" applyNumberFormat="0" applyBorder="0" applyAlignment="0" applyProtection="0"/>
    <xf numFmtId="0" fontId="29" fillId="38" borderId="0" applyNumberFormat="0" applyBorder="0" applyAlignment="0" applyProtection="0"/>
    <xf numFmtId="0" fontId="17" fillId="16" borderId="0" applyNumberFormat="0" applyBorder="0" applyAlignment="0" applyProtection="0"/>
    <xf numFmtId="0" fontId="29" fillId="38" borderId="0" applyNumberFormat="0" applyBorder="0" applyAlignment="0" applyProtection="0"/>
    <xf numFmtId="0" fontId="29" fillId="38" borderId="0" applyNumberFormat="0" applyBorder="0" applyAlignment="0" applyProtection="0"/>
    <xf numFmtId="0" fontId="17"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7" borderId="0" applyNumberFormat="0" applyBorder="0" applyAlignment="0" applyProtection="0"/>
    <xf numFmtId="0" fontId="30" fillId="20" borderId="0" applyNumberFormat="0" applyBorder="0" applyAlignment="0" applyProtection="0"/>
    <xf numFmtId="0" fontId="17" fillId="20" borderId="0" applyNumberFormat="0" applyBorder="0" applyAlignment="0" applyProtection="0"/>
    <xf numFmtId="0" fontId="29" fillId="45" borderId="0" applyNumberFormat="0" applyBorder="0" applyAlignment="0" applyProtection="0"/>
    <xf numFmtId="0" fontId="30" fillId="20" borderId="0" applyNumberFormat="0" applyBorder="0" applyAlignment="0" applyProtection="0"/>
    <xf numFmtId="0" fontId="29" fillId="45" borderId="0" applyNumberFormat="0" applyBorder="0" applyAlignment="0" applyProtection="0"/>
    <xf numFmtId="0" fontId="17"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17" fillId="51" borderId="0" applyNumberFormat="0" applyBorder="0" applyAlignment="0" applyProtection="0"/>
    <xf numFmtId="0" fontId="29" fillId="51" borderId="0" applyNumberFormat="0" applyBorder="0" applyAlignment="0" applyProtection="0"/>
    <xf numFmtId="0" fontId="29" fillId="51" borderId="0" applyNumberFormat="0" applyBorder="0" applyAlignment="0" applyProtection="0"/>
    <xf numFmtId="0" fontId="29" fillId="37" borderId="0" applyNumberFormat="0" applyBorder="0" applyAlignment="0" applyProtection="0"/>
    <xf numFmtId="0" fontId="30" fillId="24" borderId="0" applyNumberFormat="0" applyBorder="0" applyAlignment="0" applyProtection="0"/>
    <xf numFmtId="0" fontId="17" fillId="24" borderId="0" applyNumberFormat="0" applyBorder="0" applyAlignment="0" applyProtection="0"/>
    <xf numFmtId="0" fontId="29" fillId="51" borderId="0" applyNumberFormat="0" applyBorder="0" applyAlignment="0" applyProtection="0"/>
    <xf numFmtId="0" fontId="30" fillId="24" borderId="0" applyNumberFormat="0" applyBorder="0" applyAlignment="0" applyProtection="0"/>
    <xf numFmtId="0" fontId="29" fillId="51" borderId="0" applyNumberFormat="0" applyBorder="0" applyAlignment="0" applyProtection="0"/>
    <xf numFmtId="0" fontId="17" fillId="51" borderId="0" applyNumberFormat="0" applyBorder="0" applyAlignment="0" applyProtection="0"/>
    <xf numFmtId="0" fontId="29" fillId="51" borderId="0" applyNumberFormat="0" applyBorder="0" applyAlignment="0" applyProtection="0"/>
    <xf numFmtId="0" fontId="29" fillId="51" borderId="0" applyNumberFormat="0" applyBorder="0" applyAlignment="0" applyProtection="0"/>
    <xf numFmtId="0" fontId="29" fillId="44" borderId="0" applyNumberFormat="0" applyBorder="0" applyAlignment="0" applyProtection="0"/>
    <xf numFmtId="0" fontId="29" fillId="51" borderId="0" applyNumberFormat="0" applyBorder="0" applyAlignment="0" applyProtection="0"/>
    <xf numFmtId="0" fontId="29" fillId="49" borderId="0" applyNumberFormat="0" applyBorder="0" applyAlignment="0" applyProtection="0"/>
    <xf numFmtId="0" fontId="30" fillId="28" borderId="0" applyNumberFormat="0" applyBorder="0" applyAlignment="0" applyProtection="0"/>
    <xf numFmtId="0" fontId="29" fillId="49" borderId="0" applyNumberFormat="0" applyBorder="0" applyAlignment="0" applyProtection="0"/>
    <xf numFmtId="0" fontId="29" fillId="43" borderId="0" applyNumberFormat="0" applyBorder="0" applyAlignment="0" applyProtection="0"/>
    <xf numFmtId="0" fontId="17" fillId="28" borderId="0" applyNumberFormat="0" applyBorder="0" applyAlignment="0" applyProtection="0"/>
    <xf numFmtId="0" fontId="29" fillId="49" borderId="0" applyNumberFormat="0" applyBorder="0" applyAlignment="0" applyProtection="0"/>
    <xf numFmtId="0" fontId="30" fillId="28" borderId="0" applyNumberFormat="0" applyBorder="0" applyAlignment="0" applyProtection="0"/>
    <xf numFmtId="0" fontId="29" fillId="49" borderId="0" applyNumberFormat="0" applyBorder="0" applyAlignment="0" applyProtection="0"/>
    <xf numFmtId="0" fontId="17" fillId="28"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17" fillId="52" borderId="0" applyNumberFormat="0" applyBorder="0" applyAlignment="0" applyProtection="0"/>
    <xf numFmtId="0" fontId="29" fillId="52" borderId="0" applyNumberFormat="0" applyBorder="0" applyAlignment="0" applyProtection="0"/>
    <xf numFmtId="0" fontId="29" fillId="52" borderId="0" applyNumberFormat="0" applyBorder="0" applyAlignment="0" applyProtection="0"/>
    <xf numFmtId="0" fontId="29" fillId="38" borderId="0" applyNumberFormat="0" applyBorder="0" applyAlignment="0" applyProtection="0"/>
    <xf numFmtId="0" fontId="30" fillId="32" borderId="0" applyNumberFormat="0" applyBorder="0" applyAlignment="0" applyProtection="0"/>
    <xf numFmtId="0" fontId="17" fillId="32" borderId="0" applyNumberFormat="0" applyBorder="0" applyAlignment="0" applyProtection="0"/>
    <xf numFmtId="0" fontId="29" fillId="52" borderId="0" applyNumberFormat="0" applyBorder="0" applyAlignment="0" applyProtection="0"/>
    <xf numFmtId="0" fontId="30" fillId="32" borderId="0" applyNumberFormat="0" applyBorder="0" applyAlignment="0" applyProtection="0"/>
    <xf numFmtId="0" fontId="29" fillId="52" borderId="0" applyNumberFormat="0" applyBorder="0" applyAlignment="0" applyProtection="0"/>
    <xf numFmtId="0" fontId="17" fillId="52" borderId="0" applyNumberFormat="0" applyBorder="0" applyAlignment="0" applyProtection="0"/>
    <xf numFmtId="0" fontId="29" fillId="52" borderId="0" applyNumberFormat="0" applyBorder="0" applyAlignment="0" applyProtection="0"/>
    <xf numFmtId="0" fontId="29" fillId="52" borderId="0" applyNumberFormat="0" applyBorder="0" applyAlignment="0" applyProtection="0"/>
    <xf numFmtId="0" fontId="29" fillId="39" borderId="0" applyNumberFormat="0" applyBorder="0" applyAlignment="0" applyProtection="0"/>
    <xf numFmtId="0" fontId="29" fillId="52" borderId="0" applyNumberFormat="0" applyBorder="0" applyAlignment="0" applyProtection="0"/>
    <xf numFmtId="0" fontId="31" fillId="40" borderId="0" applyNumberFormat="0" applyBorder="0" applyAlignment="0" applyProtection="0"/>
    <xf numFmtId="0" fontId="32" fillId="2" borderId="0" applyNumberFormat="0" applyBorder="0" applyAlignment="0" applyProtection="0"/>
    <xf numFmtId="0" fontId="31" fillId="40" borderId="0" applyNumberFormat="0" applyBorder="0" applyAlignment="0" applyProtection="0"/>
    <xf numFmtId="0" fontId="31" fillId="43" borderId="0" applyNumberFormat="0" applyBorder="0" applyAlignment="0" applyProtection="0"/>
    <xf numFmtId="0" fontId="6" fillId="2" borderId="0" applyNumberFormat="0" applyBorder="0" applyAlignment="0" applyProtection="0"/>
    <xf numFmtId="0" fontId="31" fillId="40" borderId="0" applyNumberFormat="0" applyBorder="0" applyAlignment="0" applyProtection="0"/>
    <xf numFmtId="0" fontId="32" fillId="2" borderId="0" applyNumberFormat="0" applyBorder="0" applyAlignment="0" applyProtection="0"/>
    <xf numFmtId="0" fontId="31" fillId="40" borderId="0" applyNumberFormat="0" applyBorder="0" applyAlignment="0" applyProtection="0"/>
    <xf numFmtId="0" fontId="6" fillId="2" borderId="0" applyNumberFormat="0" applyBorder="0" applyAlignment="0" applyProtection="0"/>
    <xf numFmtId="0" fontId="31" fillId="40" borderId="0" applyNumberFormat="0" applyBorder="0" applyAlignment="0" applyProtection="0"/>
    <xf numFmtId="0" fontId="31" fillId="40" borderId="0" applyNumberFormat="0" applyBorder="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4" fillId="6" borderId="4" applyNumberFormat="0" applyAlignment="0" applyProtection="0"/>
    <xf numFmtId="0" fontId="33" fillId="44" borderId="10" applyNumberFormat="0" applyAlignment="0" applyProtection="0"/>
    <xf numFmtId="0" fontId="35" fillId="53" borderId="10" applyNumberFormat="0" applyAlignment="0" applyProtection="0"/>
    <xf numFmtId="0" fontId="11" fillId="6" borderId="4"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4" fillId="6" borderId="4" applyNumberFormat="0" applyAlignment="0" applyProtection="0"/>
    <xf numFmtId="0" fontId="33" fillId="44" borderId="10" applyNumberFormat="0" applyAlignment="0" applyProtection="0"/>
    <xf numFmtId="0" fontId="11" fillId="6" borderId="4"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36"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3" fillId="44" borderId="10" applyNumberFormat="0" applyAlignment="0" applyProtection="0"/>
    <xf numFmtId="0" fontId="36" fillId="54" borderId="11" applyNumberFormat="0" applyAlignment="0" applyProtection="0"/>
    <xf numFmtId="0" fontId="37" fillId="7" borderId="7" applyNumberFormat="0" applyAlignment="0" applyProtection="0"/>
    <xf numFmtId="0" fontId="36" fillId="54" borderId="11" applyNumberFormat="0" applyAlignment="0" applyProtection="0"/>
    <xf numFmtId="0" fontId="13" fillId="7" borderId="7" applyNumberFormat="0" applyAlignment="0" applyProtection="0"/>
    <xf numFmtId="0" fontId="36" fillId="54" borderId="11" applyNumberFormat="0" applyAlignment="0" applyProtection="0"/>
    <xf numFmtId="0" fontId="37" fillId="7" borderId="7" applyNumberFormat="0" applyAlignment="0" applyProtection="0"/>
    <xf numFmtId="0" fontId="36" fillId="54" borderId="11" applyNumberFormat="0" applyAlignment="0" applyProtection="0"/>
    <xf numFmtId="0" fontId="36" fillId="54" borderId="11" applyNumberFormat="0" applyAlignment="0" applyProtection="0"/>
    <xf numFmtId="0" fontId="38" fillId="0" borderId="12" applyNumberFormat="0" applyFill="0" applyAlignment="0" applyProtection="0"/>
    <xf numFmtId="0" fontId="39" fillId="0" borderId="6" applyNumberFormat="0" applyFill="0" applyAlignment="0" applyProtection="0"/>
    <xf numFmtId="0" fontId="38" fillId="0" borderId="12" applyNumberFormat="0" applyFill="0" applyAlignment="0" applyProtection="0"/>
    <xf numFmtId="0" fontId="40" fillId="0" borderId="13" applyNumberFormat="0" applyFill="0" applyAlignment="0" applyProtection="0"/>
    <xf numFmtId="0" fontId="12" fillId="0" borderId="6" applyNumberFormat="0" applyFill="0" applyAlignment="0" applyProtection="0"/>
    <xf numFmtId="0" fontId="38" fillId="0" borderId="12" applyNumberFormat="0" applyFill="0" applyAlignment="0" applyProtection="0"/>
    <xf numFmtId="0" fontId="39" fillId="0" borderId="6" applyNumberFormat="0" applyFill="0" applyAlignment="0" applyProtection="0"/>
    <xf numFmtId="0" fontId="38" fillId="0" borderId="12" applyNumberFormat="0" applyFill="0" applyAlignment="0" applyProtection="0"/>
    <xf numFmtId="0" fontId="12" fillId="0" borderId="6" applyNumberFormat="0" applyFill="0" applyAlignment="0" applyProtection="0"/>
    <xf numFmtId="0" fontId="38" fillId="0" borderId="12" applyNumberFormat="0" applyFill="0" applyAlignment="0" applyProtection="0"/>
    <xf numFmtId="0" fontId="38" fillId="0" borderId="12" applyNumberFormat="0" applyFill="0" applyAlignment="0" applyProtection="0"/>
    <xf numFmtId="1" fontId="41" fillId="55" borderId="14">
      <alignment horizontal="right" vertical="center"/>
    </xf>
    <xf numFmtId="0" fontId="41" fillId="56" borderId="14">
      <alignment horizontal="center" vertical="center"/>
    </xf>
    <xf numFmtId="1" fontId="41" fillId="55" borderId="14">
      <alignment horizontal="right" vertical="center"/>
    </xf>
    <xf numFmtId="0" fontId="22" fillId="55" borderId="0"/>
    <xf numFmtId="166" fontId="22" fillId="0" borderId="0" applyFont="0" applyFill="0" applyBorder="0" applyAlignment="0" applyProtection="0"/>
    <xf numFmtId="3" fontId="42" fillId="0" borderId="0" applyFont="0" applyFill="0" applyBorder="0" applyAlignment="0" applyProtection="0"/>
    <xf numFmtId="168" fontId="42" fillId="0" borderId="0" applyFont="0" applyFill="0" applyBorder="0" applyAlignment="0" applyProtection="0"/>
    <xf numFmtId="0" fontId="42" fillId="0" borderId="0" applyFon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5"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46"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17" fillId="57" borderId="0" applyNumberFormat="0" applyBorder="0" applyAlignment="0" applyProtection="0"/>
    <xf numFmtId="0" fontId="29" fillId="57" borderId="0" applyNumberFormat="0" applyBorder="0" applyAlignment="0" applyProtection="0"/>
    <xf numFmtId="0" fontId="29" fillId="57" borderId="0" applyNumberFormat="0" applyBorder="0" applyAlignment="0" applyProtection="0"/>
    <xf numFmtId="0" fontId="29" fillId="58" borderId="0" applyNumberFormat="0" applyBorder="0" applyAlignment="0" applyProtection="0"/>
    <xf numFmtId="0" fontId="30" fillId="9" borderId="0" applyNumberFormat="0" applyBorder="0" applyAlignment="0" applyProtection="0"/>
    <xf numFmtId="0" fontId="17" fillId="9" borderId="0" applyNumberFormat="0" applyBorder="0" applyAlignment="0" applyProtection="0"/>
    <xf numFmtId="0" fontId="29" fillId="57" borderId="0" applyNumberFormat="0" applyBorder="0" applyAlignment="0" applyProtection="0"/>
    <xf numFmtId="0" fontId="30" fillId="9" borderId="0" applyNumberFormat="0" applyBorder="0" applyAlignment="0" applyProtection="0"/>
    <xf numFmtId="0" fontId="29" fillId="57" borderId="0" applyNumberFormat="0" applyBorder="0" applyAlignment="0" applyProtection="0"/>
    <xf numFmtId="0" fontId="17" fillId="57" borderId="0" applyNumberFormat="0" applyBorder="0" applyAlignment="0" applyProtection="0"/>
    <xf numFmtId="0" fontId="29" fillId="57" borderId="0" applyNumberFormat="0" applyBorder="0" applyAlignment="0" applyProtection="0"/>
    <xf numFmtId="0" fontId="29" fillId="57" borderId="0" applyNumberFormat="0" applyBorder="0" applyAlignment="0" applyProtection="0"/>
    <xf numFmtId="0" fontId="29" fillId="49" borderId="0" applyNumberFormat="0" applyBorder="0" applyAlignment="0" applyProtection="0"/>
    <xf numFmtId="0" fontId="29" fillId="57" borderId="0" applyNumberFormat="0" applyBorder="0" applyAlignment="0" applyProtection="0"/>
    <xf numFmtId="0" fontId="29" fillId="59" borderId="0" applyNumberFormat="0" applyBorder="0" applyAlignment="0" applyProtection="0"/>
    <xf numFmtId="0" fontId="30" fillId="13" borderId="0" applyNumberFormat="0" applyBorder="0" applyAlignment="0" applyProtection="0"/>
    <xf numFmtId="0" fontId="29" fillId="59" borderId="0" applyNumberFormat="0" applyBorder="0" applyAlignment="0" applyProtection="0"/>
    <xf numFmtId="0" fontId="29" fillId="50" borderId="0" applyNumberFormat="0" applyBorder="0" applyAlignment="0" applyProtection="0"/>
    <xf numFmtId="0" fontId="17" fillId="13" borderId="0" applyNumberFormat="0" applyBorder="0" applyAlignment="0" applyProtection="0"/>
    <xf numFmtId="0" fontId="29" fillId="59" borderId="0" applyNumberFormat="0" applyBorder="0" applyAlignment="0" applyProtection="0"/>
    <xf numFmtId="0" fontId="30" fillId="13" borderId="0" applyNumberFormat="0" applyBorder="0" applyAlignment="0" applyProtection="0"/>
    <xf numFmtId="0" fontId="29" fillId="59" borderId="0" applyNumberFormat="0" applyBorder="0" applyAlignment="0" applyProtection="0"/>
    <xf numFmtId="0" fontId="17" fillId="13" borderId="0" applyNumberFormat="0" applyBorder="0" applyAlignment="0" applyProtection="0"/>
    <xf numFmtId="0" fontId="29" fillId="59" borderId="0" applyNumberFormat="0" applyBorder="0" applyAlignment="0" applyProtection="0"/>
    <xf numFmtId="0" fontId="29" fillId="59" borderId="0" applyNumberFormat="0" applyBorder="0" applyAlignment="0" applyProtection="0"/>
    <xf numFmtId="0" fontId="29" fillId="60" borderId="0" applyNumberFormat="0" applyBorder="0" applyAlignment="0" applyProtection="0"/>
    <xf numFmtId="0" fontId="30" fillId="17" borderId="0" applyNumberFormat="0" applyBorder="0" applyAlignment="0" applyProtection="0"/>
    <xf numFmtId="0" fontId="29" fillId="60" borderId="0" applyNumberFormat="0" applyBorder="0" applyAlignment="0" applyProtection="0"/>
    <xf numFmtId="0" fontId="29" fillId="47" borderId="0" applyNumberFormat="0" applyBorder="0" applyAlignment="0" applyProtection="0"/>
    <xf numFmtId="0" fontId="17" fillId="17" borderId="0" applyNumberFormat="0" applyBorder="0" applyAlignment="0" applyProtection="0"/>
    <xf numFmtId="0" fontId="29" fillId="60" borderId="0" applyNumberFormat="0" applyBorder="0" applyAlignment="0" applyProtection="0"/>
    <xf numFmtId="0" fontId="30" fillId="17" borderId="0" applyNumberFormat="0" applyBorder="0" applyAlignment="0" applyProtection="0"/>
    <xf numFmtId="0" fontId="29" fillId="60" borderId="0" applyNumberFormat="0" applyBorder="0" applyAlignment="0" applyProtection="0"/>
    <xf numFmtId="0" fontId="17" fillId="17"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17" fillId="51" borderId="0" applyNumberFormat="0" applyBorder="0" applyAlignment="0" applyProtection="0"/>
    <xf numFmtId="0" fontId="29" fillId="51" borderId="0" applyNumberFormat="0" applyBorder="0" applyAlignment="0" applyProtection="0"/>
    <xf numFmtId="0" fontId="30" fillId="21" borderId="0" applyNumberFormat="0" applyBorder="0" applyAlignment="0" applyProtection="0"/>
    <xf numFmtId="0" fontId="17" fillId="21" borderId="0" applyNumberFormat="0" applyBorder="0" applyAlignment="0" applyProtection="0"/>
    <xf numFmtId="0" fontId="29" fillId="51" borderId="0" applyNumberFormat="0" applyBorder="0" applyAlignment="0" applyProtection="0"/>
    <xf numFmtId="0" fontId="30" fillId="21" borderId="0" applyNumberFormat="0" applyBorder="0" applyAlignment="0" applyProtection="0"/>
    <xf numFmtId="0" fontId="29" fillId="51" borderId="0" applyNumberFormat="0" applyBorder="0" applyAlignment="0" applyProtection="0"/>
    <xf numFmtId="0" fontId="29" fillId="61" borderId="0" applyNumberFormat="0" applyBorder="0" applyAlignment="0" applyProtection="0"/>
    <xf numFmtId="0" fontId="29" fillId="51" borderId="0" applyNumberFormat="0" applyBorder="0" applyAlignment="0" applyProtection="0"/>
    <xf numFmtId="0" fontId="29" fillId="51" borderId="0" applyNumberFormat="0" applyBorder="0" applyAlignment="0" applyProtection="0"/>
    <xf numFmtId="0" fontId="29" fillId="49" borderId="0" applyNumberFormat="0" applyBorder="0" applyAlignment="0" applyProtection="0"/>
    <xf numFmtId="0" fontId="30" fillId="25" borderId="0" applyNumberFormat="0" applyBorder="0" applyAlignment="0" applyProtection="0"/>
    <xf numFmtId="0" fontId="29" fillId="49" borderId="0" applyNumberFormat="0" applyBorder="0" applyAlignment="0" applyProtection="0"/>
    <xf numFmtId="0" fontId="17" fillId="25" borderId="0" applyNumberFormat="0" applyBorder="0" applyAlignment="0" applyProtection="0"/>
    <xf numFmtId="0" fontId="29" fillId="49" borderId="0" applyNumberFormat="0" applyBorder="0" applyAlignment="0" applyProtection="0"/>
    <xf numFmtId="0" fontId="30" fillId="25"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30" fillId="29" borderId="0" applyNumberFormat="0" applyBorder="0" applyAlignment="0" applyProtection="0"/>
    <xf numFmtId="0" fontId="29" fillId="50" borderId="0" applyNumberFormat="0" applyBorder="0" applyAlignment="0" applyProtection="0"/>
    <xf numFmtId="0" fontId="29" fillId="59" borderId="0" applyNumberFormat="0" applyBorder="0" applyAlignment="0" applyProtection="0"/>
    <xf numFmtId="0" fontId="17" fillId="29" borderId="0" applyNumberFormat="0" applyBorder="0" applyAlignment="0" applyProtection="0"/>
    <xf numFmtId="0" fontId="29" fillId="50" borderId="0" applyNumberFormat="0" applyBorder="0" applyAlignment="0" applyProtection="0"/>
    <xf numFmtId="0" fontId="30" fillId="29" borderId="0" applyNumberFormat="0" applyBorder="0" applyAlignment="0" applyProtection="0"/>
    <xf numFmtId="0" fontId="29" fillId="50" borderId="0" applyNumberFormat="0" applyBorder="0" applyAlignment="0" applyProtection="0"/>
    <xf numFmtId="0" fontId="17" fillId="29"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8" fillId="5" borderId="4" applyNumberFormat="0" applyAlignment="0" applyProtection="0"/>
    <xf numFmtId="0" fontId="47" fillId="39" borderId="10" applyNumberFormat="0" applyAlignment="0" applyProtection="0"/>
    <xf numFmtId="0" fontId="47" fillId="46" borderId="10" applyNumberFormat="0" applyAlignment="0" applyProtection="0"/>
    <xf numFmtId="0" fontId="9" fillId="5" borderId="4"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8" fillId="5" borderId="4" applyNumberFormat="0" applyAlignment="0" applyProtection="0"/>
    <xf numFmtId="0" fontId="47" fillId="39" borderId="10" applyNumberFormat="0" applyAlignment="0" applyProtection="0"/>
    <xf numFmtId="0" fontId="9" fillId="5" borderId="4"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47" fillId="39" borderId="10" applyNumberFormat="0" applyAlignment="0" applyProtection="0"/>
    <xf numFmtId="0" fontId="23" fillId="0" borderId="0"/>
    <xf numFmtId="0" fontId="22" fillId="0" borderId="0" applyNumberFormat="0" applyFill="0" applyBorder="0" applyAlignment="0" applyProtection="0"/>
    <xf numFmtId="0" fontId="22" fillId="0" borderId="0" applyNumberFormat="0" applyFill="0" applyBorder="0" applyAlignment="0" applyProtection="0"/>
    <xf numFmtId="0" fontId="23" fillId="0" borderId="0"/>
    <xf numFmtId="169" fontId="22" fillId="0" borderId="0" applyFont="0" applyFill="0" applyBorder="0" applyAlignment="0" applyProtection="0"/>
    <xf numFmtId="0" fontId="22" fillId="0" borderId="0" applyNumberFormat="0" applyFill="0" applyBorder="0" applyAlignment="0" applyProtection="0"/>
    <xf numFmtId="170" fontId="22" fillId="0" borderId="0" applyFont="0" applyFill="0" applyBorder="0" applyAlignment="0" applyProtection="0"/>
    <xf numFmtId="171" fontId="27" fillId="0" borderId="0" applyFont="0" applyFill="0" applyBorder="0" applyAlignment="0" applyProtection="0"/>
    <xf numFmtId="172" fontId="22" fillId="0" borderId="0" applyFont="0" applyFill="0" applyBorder="0" applyAlignment="0" applyProtection="0"/>
    <xf numFmtId="170" fontId="22" fillId="0" borderId="0" applyFont="0" applyFill="0" applyBorder="0" applyAlignment="0" applyProtection="0"/>
    <xf numFmtId="173" fontId="22" fillId="0" borderId="0" applyFont="0" applyFill="0" applyBorder="0" applyAlignment="0" applyProtection="0"/>
    <xf numFmtId="174" fontId="22" fillId="0" borderId="0" applyFont="0" applyFill="0" applyBorder="0" applyAlignment="0" applyProtection="0"/>
    <xf numFmtId="170" fontId="22" fillId="0" borderId="0" applyFont="0" applyFill="0" applyBorder="0" applyAlignment="0" applyProtection="0"/>
    <xf numFmtId="170" fontId="22" fillId="0" borderId="0" applyFont="0" applyFill="0" applyBorder="0" applyAlignment="0" applyProtection="0"/>
    <xf numFmtId="170" fontId="22" fillId="0" borderId="0" applyFont="0" applyFill="0" applyBorder="0" applyAlignment="0" applyProtection="0"/>
    <xf numFmtId="170" fontId="22" fillId="0" borderId="0" applyFont="0" applyFill="0" applyBorder="0" applyAlignment="0" applyProtection="0"/>
    <xf numFmtId="170" fontId="22" fillId="0" borderId="0" applyFont="0" applyFill="0" applyBorder="0" applyAlignment="0" applyProtection="0"/>
    <xf numFmtId="170" fontId="22" fillId="0" borderId="0" applyFont="0" applyFill="0" applyBorder="0" applyAlignment="0" applyProtection="0"/>
    <xf numFmtId="170" fontId="22" fillId="0" borderId="0" applyFont="0" applyFill="0" applyBorder="0" applyAlignment="0" applyProtection="0"/>
    <xf numFmtId="174" fontId="22" fillId="0" borderId="0" applyFont="0" applyFill="0" applyBorder="0" applyAlignment="0" applyProtection="0"/>
    <xf numFmtId="170" fontId="22" fillId="0" borderId="0" applyFont="0" applyFill="0" applyBorder="0" applyAlignment="0" applyProtection="0"/>
    <xf numFmtId="170" fontId="49" fillId="0" borderId="0" applyFont="0" applyFill="0" applyBorder="0" applyAlignment="0" applyProtection="0"/>
    <xf numFmtId="175" fontId="22" fillId="0" borderId="0" applyFont="0" applyFill="0" applyBorder="0" applyAlignment="0" applyProtection="0"/>
    <xf numFmtId="175" fontId="22" fillId="0" borderId="0" applyFont="0" applyFill="0" applyBorder="0" applyAlignment="0" applyProtection="0"/>
    <xf numFmtId="174" fontId="22" fillId="0" borderId="0" applyFont="0" applyFill="0" applyBorder="0" applyAlignment="0" applyProtection="0"/>
    <xf numFmtId="170" fontId="42" fillId="0" borderId="0" applyFont="0" applyFill="0" applyBorder="0" applyAlignment="0" applyProtection="0"/>
    <xf numFmtId="2" fontId="42" fillId="0" borderId="0" applyFont="0" applyFill="0" applyBorder="0" applyAlignment="0" applyProtection="0"/>
    <xf numFmtId="0" fontId="50" fillId="0" borderId="0"/>
    <xf numFmtId="0" fontId="51" fillId="0" borderId="0" applyNumberFormat="0" applyFill="0" applyBorder="0" applyAlignment="0" applyProtection="0"/>
    <xf numFmtId="0" fontId="52"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4" fillId="0" borderId="0" applyNumberFormat="0" applyFill="0" applyBorder="0" applyAlignment="0" applyProtection="0"/>
    <xf numFmtId="0" fontId="55"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53" fillId="0" borderId="0" applyNumberFormat="0" applyFill="0" applyBorder="0" applyAlignment="0" applyProtection="0"/>
    <xf numFmtId="0" fontId="56"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58" fillId="0" borderId="0" applyNumberFormat="0" applyFill="0" applyBorder="0" applyAlignment="0" applyProtection="0"/>
    <xf numFmtId="0" fontId="59"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54"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53" fillId="0" borderId="0" applyNumberFormat="0" applyFill="0" applyBorder="0" applyAlignment="0" applyProtection="0"/>
    <xf numFmtId="0" fontId="58" fillId="0" borderId="0" applyNumberFormat="0" applyFill="0" applyBorder="0" applyAlignment="0" applyProtection="0"/>
    <xf numFmtId="0" fontId="54" fillId="0" borderId="0" applyNumberFormat="0" applyFill="0" applyBorder="0" applyAlignment="0" applyProtection="0">
      <alignment vertical="top"/>
      <protection locked="0"/>
    </xf>
    <xf numFmtId="0" fontId="53" fillId="0" borderId="0" applyNumberFormat="0" applyFill="0" applyBorder="0" applyAlignment="0" applyProtection="0"/>
    <xf numFmtId="0" fontId="54" fillId="0" borderId="0" applyNumberFormat="0" applyFill="0" applyBorder="0" applyAlignment="0" applyProtection="0">
      <alignment vertical="top"/>
      <protection locked="0"/>
    </xf>
    <xf numFmtId="0" fontId="53" fillId="0" borderId="0" applyNumberFormat="0" applyFill="0" applyBorder="0" applyAlignment="0" applyProtection="0"/>
    <xf numFmtId="0" fontId="62" fillId="0" borderId="0" applyNumberFormat="0" applyFill="0" applyBorder="0" applyAlignment="0" applyProtection="0"/>
    <xf numFmtId="0" fontId="53" fillId="0" borderId="0" applyNumberFormat="0" applyFill="0" applyBorder="0" applyAlignment="0" applyProtection="0"/>
    <xf numFmtId="0" fontId="63"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64"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6" fillId="37" borderId="0" applyNumberFormat="0" applyBorder="0" applyAlignment="0" applyProtection="0"/>
    <xf numFmtId="0" fontId="67" fillId="3" borderId="0" applyNumberFormat="0" applyBorder="0" applyAlignment="0" applyProtection="0"/>
    <xf numFmtId="0" fontId="66" fillId="37" borderId="0" applyNumberFormat="0" applyBorder="0" applyAlignment="0" applyProtection="0"/>
    <xf numFmtId="0" fontId="66" fillId="42" borderId="0" applyNumberFormat="0" applyBorder="0" applyAlignment="0" applyProtection="0"/>
    <xf numFmtId="0" fontId="7" fillId="3" borderId="0" applyNumberFormat="0" applyBorder="0" applyAlignment="0" applyProtection="0"/>
    <xf numFmtId="0" fontId="66" fillId="37" borderId="0" applyNumberFormat="0" applyBorder="0" applyAlignment="0" applyProtection="0"/>
    <xf numFmtId="0" fontId="67" fillId="3" borderId="0" applyNumberFormat="0" applyBorder="0" applyAlignment="0" applyProtection="0"/>
    <xf numFmtId="0" fontId="66" fillId="37" borderId="0" applyNumberFormat="0" applyBorder="0" applyAlignment="0" applyProtection="0"/>
    <xf numFmtId="0" fontId="7" fillId="3"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58" fillId="0" borderId="0" applyNumberFormat="0" applyFill="0" applyBorder="0" applyAlignment="0" applyProtection="0">
      <alignment vertical="top"/>
      <protection locked="0"/>
    </xf>
    <xf numFmtId="40" fontId="68" fillId="0" borderId="0" applyFill="0" applyBorder="0" applyProtection="0">
      <alignment horizontal="right"/>
    </xf>
    <xf numFmtId="176" fontId="22" fillId="0" borderId="0" applyFill="0" applyBorder="0" applyAlignment="0" applyProtection="0"/>
    <xf numFmtId="164" fontId="1" fillId="0" borderId="0" applyFont="0" applyFill="0" applyBorder="0" applyAlignment="0" applyProtection="0"/>
    <xf numFmtId="177" fontId="22" fillId="0" borderId="0" applyFont="0" applyFill="0" applyBorder="0" applyAlignment="0" applyProtection="0"/>
    <xf numFmtId="41" fontId="1" fillId="0" borderId="0" applyFont="0" applyFill="0" applyBorder="0" applyAlignment="0" applyProtection="0"/>
    <xf numFmtId="178" fontId="22" fillId="0" borderId="0" applyFont="0" applyFill="0" applyBorder="0" applyAlignment="0" applyProtection="0"/>
    <xf numFmtId="17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9" fontId="22" fillId="0" borderId="0" applyFont="0" applyFill="0" applyBorder="0" applyAlignment="0" applyProtection="0"/>
    <xf numFmtId="180" fontId="22" fillId="0" borderId="0" applyFont="0" applyFill="0" applyBorder="0" applyAlignment="0" applyProtection="0"/>
    <xf numFmtId="169" fontId="22"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81"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82"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83"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6" fontId="1"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2" fontId="1"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66" fontId="27" fillId="0" borderId="0" applyFont="0" applyFill="0" applyBorder="0" applyAlignment="0" applyProtection="0"/>
    <xf numFmtId="166" fontId="23"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166" fontId="1" fillId="0" borderId="0" applyFont="0" applyFill="0" applyBorder="0" applyAlignment="0" applyProtection="0"/>
    <xf numFmtId="0" fontId="22" fillId="0" borderId="0" applyFont="0" applyFill="0" applyBorder="0" applyAlignment="0" applyProtection="0"/>
    <xf numFmtId="166" fontId="1" fillId="0" borderId="0" applyFont="0" applyFill="0" applyBorder="0" applyAlignment="0" applyProtection="0"/>
    <xf numFmtId="180" fontId="22" fillId="0" borderId="0" applyFont="0" applyFill="0" applyBorder="0" applyAlignment="0" applyProtection="0"/>
    <xf numFmtId="166" fontId="27" fillId="0" borderId="0" applyFont="0" applyFill="0" applyBorder="0" applyAlignment="0" applyProtection="0"/>
    <xf numFmtId="180" fontId="22" fillId="0" borderId="0" applyFont="0" applyFill="0" applyBorder="0" applyAlignment="0" applyProtection="0"/>
    <xf numFmtId="180" fontId="22" fillId="0" borderId="0" applyFont="0" applyFill="0" applyBorder="0" applyAlignment="0" applyProtection="0"/>
    <xf numFmtId="166" fontId="1" fillId="0" borderId="0" applyFont="0" applyFill="0" applyBorder="0" applyAlignment="0" applyProtection="0"/>
    <xf numFmtId="181" fontId="27" fillId="0" borderId="0" applyFont="0" applyFill="0" applyBorder="0" applyAlignment="0" applyProtection="0"/>
    <xf numFmtId="180" fontId="22" fillId="0" borderId="0" applyFont="0" applyFill="0" applyBorder="0" applyAlignment="0" applyProtection="0"/>
    <xf numFmtId="166" fontId="27" fillId="0" borderId="0" applyFont="0" applyFill="0" applyBorder="0" applyAlignment="0" applyProtection="0"/>
    <xf numFmtId="182" fontId="22" fillId="0" borderId="0" applyFont="0" applyFill="0" applyBorder="0" applyAlignment="0" applyProtection="0"/>
    <xf numFmtId="181" fontId="22" fillId="0" borderId="0" applyFont="0" applyFill="0" applyBorder="0" applyAlignment="0" applyProtection="0"/>
    <xf numFmtId="182" fontId="27" fillId="0" borderId="0" applyFont="0" applyFill="0" applyBorder="0" applyAlignment="0" applyProtection="0"/>
    <xf numFmtId="169" fontId="22"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9" fontId="22" fillId="0" borderId="0" applyFont="0" applyFill="0" applyBorder="0" applyAlignment="0" applyProtection="0"/>
    <xf numFmtId="166" fontId="1"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85" fontId="27" fillId="0" borderId="0" applyFont="0" applyFill="0" applyBorder="0" applyAlignment="0" applyProtection="0"/>
    <xf numFmtId="167" fontId="22" fillId="0" borderId="0" applyFont="0" applyFill="0" applyBorder="0" applyAlignment="0" applyProtection="0"/>
    <xf numFmtId="182" fontId="27" fillId="0" borderId="0" applyFont="0" applyFill="0" applyBorder="0" applyAlignment="0" applyProtection="0"/>
    <xf numFmtId="166" fontId="22" fillId="0" borderId="0" applyFont="0" applyFill="0" applyBorder="0" applyAlignment="0" applyProtection="0"/>
    <xf numFmtId="186" fontId="42" fillId="0" borderId="0" applyFont="0" applyFill="0" applyBorder="0" applyAlignment="0" applyProtection="0"/>
    <xf numFmtId="182" fontId="27" fillId="0" borderId="0" applyFont="0" applyFill="0" applyBorder="0" applyAlignment="0" applyProtection="0"/>
    <xf numFmtId="182" fontId="27" fillId="0" borderId="0" applyFont="0" applyFill="0" applyBorder="0" applyAlignment="0" applyProtection="0"/>
    <xf numFmtId="182" fontId="27"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7" fontId="2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80" fontId="22" fillId="0" borderId="0" applyFont="0" applyFill="0" applyBorder="0" applyAlignment="0" applyProtection="0"/>
    <xf numFmtId="166" fontId="1" fillId="0" borderId="0" applyFont="0" applyFill="0" applyBorder="0" applyAlignment="0" applyProtection="0"/>
    <xf numFmtId="187" fontId="22" fillId="0" borderId="0" applyFont="0" applyFill="0" applyBorder="0" applyAlignment="0" applyProtection="0"/>
    <xf numFmtId="180" fontId="22" fillId="0" borderId="0" applyFont="0" applyFill="0" applyBorder="0" applyAlignment="0" applyProtection="0"/>
    <xf numFmtId="183" fontId="22" fillId="0" borderId="0" applyFont="0" applyFill="0" applyBorder="0" applyAlignment="0" applyProtection="0"/>
    <xf numFmtId="169" fontId="22" fillId="0" borderId="0" applyFont="0" applyFill="0" applyBorder="0" applyAlignment="0" applyProtection="0"/>
    <xf numFmtId="180" fontId="22" fillId="0" borderId="0" applyFont="0" applyFill="0" applyBorder="0" applyAlignment="0" applyProtection="0"/>
    <xf numFmtId="188" fontId="22" fillId="0" borderId="0" applyFont="0" applyFill="0" applyBorder="0" applyAlignment="0" applyProtection="0"/>
    <xf numFmtId="166" fontId="22" fillId="0" borderId="0" applyFont="0" applyFill="0" applyBorder="0" applyAlignment="0" applyProtection="0"/>
    <xf numFmtId="0" fontId="27" fillId="0" borderId="0" applyFont="0" applyFill="0" applyBorder="0" applyAlignment="0" applyProtection="0"/>
    <xf numFmtId="186"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80" fontId="22" fillId="0" borderId="0" applyFont="0" applyFill="0" applyBorder="0" applyAlignment="0" applyProtection="0"/>
    <xf numFmtId="180" fontId="22"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0"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2"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0" fontId="22" fillId="0" borderId="0" applyFont="0" applyFill="0" applyBorder="0" applyAlignment="0" applyProtection="0"/>
    <xf numFmtId="180"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43"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25" fillId="0" borderId="0" applyFont="0" applyFill="0" applyBorder="0" applyAlignment="0" applyProtection="0"/>
    <xf numFmtId="182" fontId="1"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2"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84" fontId="22" fillId="0" borderId="0" applyFont="0" applyFill="0" applyBorder="0" applyAlignment="0" applyProtection="0"/>
    <xf numFmtId="169" fontId="22" fillId="0" borderId="0" applyFont="0" applyFill="0" applyBorder="0" applyAlignment="0" applyProtection="0"/>
    <xf numFmtId="166" fontId="27"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82" fontId="27" fillId="0" borderId="0" applyFont="0" applyFill="0" applyBorder="0" applyAlignment="0" applyProtection="0"/>
    <xf numFmtId="182" fontId="27" fillId="0" borderId="0" applyFont="0" applyFill="0" applyBorder="0" applyAlignment="0" applyProtection="0"/>
    <xf numFmtId="180" fontId="22" fillId="0" borderId="0" applyFont="0" applyFill="0" applyBorder="0" applyAlignment="0" applyProtection="0"/>
    <xf numFmtId="180" fontId="22" fillId="0" borderId="0" applyFont="0" applyFill="0" applyBorder="0" applyAlignment="0" applyProtection="0"/>
    <xf numFmtId="189" fontId="22" fillId="0" borderId="0" applyFont="0" applyFill="0" applyBorder="0" applyAlignment="0" applyProtection="0"/>
    <xf numFmtId="182" fontId="27" fillId="0" borderId="0" applyFont="0" applyFill="0" applyBorder="0" applyAlignment="0" applyProtection="0"/>
    <xf numFmtId="186" fontId="22" fillId="0" borderId="0" applyFont="0" applyFill="0" applyBorder="0" applyAlignment="0" applyProtection="0"/>
    <xf numFmtId="169" fontId="22" fillId="0" borderId="0" applyFont="0" applyFill="0" applyBorder="0" applyAlignment="0" applyProtection="0"/>
    <xf numFmtId="180" fontId="22" fillId="0" borderId="0" applyFont="0" applyFill="0" applyBorder="0" applyAlignment="0" applyProtection="0"/>
    <xf numFmtId="180" fontId="22" fillId="0" borderId="0" applyFont="0" applyFill="0" applyBorder="0" applyAlignment="0" applyProtection="0"/>
    <xf numFmtId="189" fontId="22" fillId="0" borderId="0" applyFont="0" applyFill="0" applyBorder="0" applyAlignment="0" applyProtection="0"/>
    <xf numFmtId="166" fontId="1" fillId="0" borderId="0" applyFont="0" applyFill="0" applyBorder="0" applyAlignment="0" applyProtection="0"/>
    <xf numFmtId="182" fontId="27" fillId="0" borderId="0" applyFont="0" applyFill="0" applyBorder="0" applyAlignment="0" applyProtection="0"/>
    <xf numFmtId="186" fontId="22" fillId="0" borderId="0" applyFont="0" applyFill="0" applyBorder="0" applyAlignment="0" applyProtection="0"/>
    <xf numFmtId="166" fontId="1" fillId="0" borderId="0" applyFont="0" applyFill="0" applyBorder="0" applyAlignment="0" applyProtection="0"/>
    <xf numFmtId="182" fontId="27" fillId="0" borderId="0" applyFont="0" applyFill="0" applyBorder="0" applyAlignment="0" applyProtection="0"/>
    <xf numFmtId="186" fontId="22" fillId="0" borderId="0" applyFont="0" applyFill="0" applyBorder="0" applyAlignment="0" applyProtection="0"/>
    <xf numFmtId="166" fontId="27" fillId="0" borderId="0" applyFont="0" applyFill="0" applyBorder="0" applyAlignment="0" applyProtection="0"/>
    <xf numFmtId="182" fontId="1"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90" fontId="22" fillId="0" borderId="0" applyFont="0" applyFill="0" applyBorder="0" applyAlignment="0" applyProtection="0"/>
    <xf numFmtId="190"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90"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1"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3"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82" fontId="27" fillId="0" borderId="0" applyFont="0" applyFill="0" applyBorder="0" applyAlignment="0" applyProtection="0"/>
    <xf numFmtId="182" fontId="27" fillId="0" borderId="0" applyFont="0" applyFill="0" applyBorder="0" applyAlignment="0" applyProtection="0"/>
    <xf numFmtId="190"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90"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2" fontId="27"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83"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9" fontId="22"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69"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6" fontId="23" fillId="0" borderId="0" applyFont="0" applyFill="0" applyBorder="0" applyAlignment="0" applyProtection="0"/>
    <xf numFmtId="169" fontId="22" fillId="0" borderId="0" applyFont="0" applyFill="0" applyBorder="0" applyAlignment="0" applyProtection="0"/>
    <xf numFmtId="169" fontId="22" fillId="0" borderId="0" applyFont="0" applyFill="0" applyBorder="0" applyAlignment="0" applyProtection="0"/>
    <xf numFmtId="166" fontId="22" fillId="0" borderId="0" applyFont="0" applyFill="0" applyBorder="0" applyAlignment="0" applyProtection="0"/>
    <xf numFmtId="182" fontId="27" fillId="0" borderId="0" applyFont="0" applyFill="0" applyBorder="0" applyAlignment="0" applyProtection="0"/>
    <xf numFmtId="182" fontId="27" fillId="0" borderId="0" applyFont="0" applyFill="0" applyBorder="0" applyAlignment="0" applyProtection="0"/>
    <xf numFmtId="190" fontId="22" fillId="0" borderId="0" applyFont="0" applyFill="0" applyBorder="0" applyAlignment="0" applyProtection="0"/>
    <xf numFmtId="166" fontId="1" fillId="0" borderId="0" applyFont="0" applyFill="0" applyBorder="0" applyAlignment="0" applyProtection="0"/>
    <xf numFmtId="190" fontId="22" fillId="0" borderId="0" applyFont="0" applyFill="0" applyBorder="0" applyAlignment="0" applyProtection="0"/>
    <xf numFmtId="182" fontId="27" fillId="0" borderId="0" applyFont="0" applyFill="0" applyBorder="0" applyAlignment="0" applyProtection="0"/>
    <xf numFmtId="166" fontId="1" fillId="0" borderId="0" applyFont="0" applyFill="0" applyBorder="0" applyAlignment="0" applyProtection="0"/>
    <xf numFmtId="183"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69" fontId="22" fillId="0" borderId="0" applyFont="0" applyFill="0" applyBorder="0" applyAlignment="0" applyProtection="0"/>
    <xf numFmtId="166" fontId="22" fillId="0" borderId="0" applyFont="0" applyFill="0" applyBorder="0" applyAlignment="0" applyProtection="0"/>
    <xf numFmtId="169" fontId="22" fillId="0" borderId="0" applyFont="0" applyFill="0" applyBorder="0" applyAlignment="0" applyProtection="0"/>
    <xf numFmtId="166" fontId="22" fillId="0" borderId="0" applyFont="0" applyFill="0" applyBorder="0" applyAlignment="0" applyProtection="0"/>
    <xf numFmtId="169" fontId="22" fillId="0" borderId="0" applyFont="0" applyFill="0" applyBorder="0" applyAlignment="0" applyProtection="0"/>
    <xf numFmtId="166" fontId="22" fillId="0" borderId="0" applyFont="0" applyFill="0" applyBorder="0" applyAlignment="0" applyProtection="0"/>
    <xf numFmtId="169" fontId="22" fillId="0" borderId="0" applyFont="0" applyFill="0" applyBorder="0" applyAlignment="0" applyProtection="0"/>
    <xf numFmtId="166" fontId="22" fillId="0" borderId="0" applyFont="0" applyFill="0" applyBorder="0" applyAlignment="0" applyProtection="0"/>
    <xf numFmtId="169" fontId="22" fillId="0" borderId="0" applyFont="0" applyFill="0" applyBorder="0" applyAlignment="0" applyProtection="0"/>
    <xf numFmtId="166" fontId="22"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90" fontId="22" fillId="0" borderId="0" applyFont="0" applyFill="0" applyBorder="0" applyAlignment="0" applyProtection="0"/>
    <xf numFmtId="190" fontId="22" fillId="0" borderId="0" applyFont="0" applyFill="0" applyBorder="0" applyAlignment="0" applyProtection="0"/>
    <xf numFmtId="166" fontId="22" fillId="0" borderId="0" applyFont="0" applyFill="0" applyBorder="0" applyAlignment="0" applyProtection="0"/>
    <xf numFmtId="169" fontId="2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82" fontId="1" fillId="0" borderId="0" applyFont="0" applyFill="0" applyBorder="0" applyAlignment="0" applyProtection="0"/>
    <xf numFmtId="166" fontId="22" fillId="0" borderId="0" applyFont="0" applyFill="0" applyBorder="0" applyAlignment="0" applyProtection="0"/>
    <xf numFmtId="166" fontId="23" fillId="0" borderId="0" applyFont="0" applyFill="0" applyBorder="0" applyAlignment="0" applyProtection="0"/>
    <xf numFmtId="166" fontId="22" fillId="0" borderId="0" applyFont="0" applyFill="0" applyBorder="0" applyAlignment="0" applyProtection="0"/>
    <xf numFmtId="165" fontId="22" fillId="0" borderId="0" applyFont="0" applyFill="0" applyBorder="0" applyAlignment="0" applyProtection="0"/>
    <xf numFmtId="3" fontId="70" fillId="0" borderId="0" applyNumberFormat="0">
      <alignment horizontal="right"/>
    </xf>
    <xf numFmtId="0" fontId="71" fillId="46" borderId="0" applyNumberFormat="0" applyBorder="0" applyAlignment="0" applyProtection="0"/>
    <xf numFmtId="0" fontId="72" fillId="4" borderId="0" applyNumberFormat="0" applyBorder="0" applyAlignment="0" applyProtection="0"/>
    <xf numFmtId="0" fontId="71" fillId="46" borderId="0" applyNumberFormat="0" applyBorder="0" applyAlignment="0" applyProtection="0"/>
    <xf numFmtId="0" fontId="73" fillId="46" borderId="0" applyNumberFormat="0" applyBorder="0" applyAlignment="0" applyProtection="0"/>
    <xf numFmtId="0" fontId="8" fillId="4" borderId="0" applyNumberFormat="0" applyBorder="0" applyAlignment="0" applyProtection="0"/>
    <xf numFmtId="0" fontId="72" fillId="4" borderId="0" applyNumberFormat="0" applyBorder="0" applyAlignment="0" applyProtection="0"/>
    <xf numFmtId="0" fontId="8" fillId="4" borderId="0" applyNumberFormat="0" applyBorder="0" applyAlignment="0" applyProtection="0"/>
    <xf numFmtId="0" fontId="71" fillId="46" borderId="0" applyNumberFormat="0" applyBorder="0" applyAlignment="0" applyProtection="0"/>
    <xf numFmtId="0" fontId="22" fillId="0" borderId="0"/>
    <xf numFmtId="0" fontId="1" fillId="0" borderId="0"/>
    <xf numFmtId="0" fontId="1" fillId="0" borderId="0"/>
    <xf numFmtId="0" fontId="23" fillId="0" borderId="0"/>
    <xf numFmtId="0" fontId="22" fillId="0" borderId="0"/>
    <xf numFmtId="0" fontId="74"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2" fillId="0" borderId="0"/>
    <xf numFmtId="0" fontId="1"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23" fillId="0" borderId="0"/>
    <xf numFmtId="0" fontId="69" fillId="0" borderId="0"/>
    <xf numFmtId="0" fontId="69" fillId="0" borderId="0"/>
    <xf numFmtId="0" fontId="69" fillId="0" borderId="0"/>
    <xf numFmtId="0" fontId="69" fillId="0" borderId="0"/>
    <xf numFmtId="17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2" fillId="0" borderId="0"/>
    <xf numFmtId="0" fontId="1" fillId="0" borderId="0"/>
    <xf numFmtId="0" fontId="1" fillId="0" borderId="0"/>
    <xf numFmtId="0" fontId="22" fillId="0" borderId="0"/>
    <xf numFmtId="170" fontId="22"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2" fillId="0" borderId="0"/>
    <xf numFmtId="0" fontId="22"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170" fontId="22"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2" fillId="0" borderId="0"/>
    <xf numFmtId="0" fontId="22" fillId="0" borderId="0"/>
    <xf numFmtId="170" fontId="22" fillId="0" borderId="0"/>
    <xf numFmtId="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23" fillId="0" borderId="0"/>
    <xf numFmtId="0" fontId="69" fillId="0" borderId="0"/>
    <xf numFmtId="0" fontId="69" fillId="0" borderId="0"/>
    <xf numFmtId="0" fontId="69" fillId="0" borderId="0"/>
    <xf numFmtId="0" fontId="69"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3" fillId="0" borderId="0"/>
    <xf numFmtId="0" fontId="23"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23" fillId="0" borderId="0"/>
    <xf numFmtId="0" fontId="69" fillId="0" borderId="0"/>
    <xf numFmtId="0" fontId="69" fillId="0" borderId="0"/>
    <xf numFmtId="0" fontId="1" fillId="0" borderId="0"/>
    <xf numFmtId="0" fontId="69" fillId="0" borderId="0"/>
    <xf numFmtId="0" fontId="69"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1" fillId="0" borderId="0"/>
    <xf numFmtId="0" fontId="22"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2" fillId="0" borderId="0"/>
    <xf numFmtId="0" fontId="22" fillId="0" borderId="0"/>
    <xf numFmtId="0" fontId="22" fillId="0" borderId="0"/>
    <xf numFmtId="170" fontId="1" fillId="0" borderId="0"/>
    <xf numFmtId="170" fontId="1"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22" fillId="0" borderId="0"/>
    <xf numFmtId="0" fontId="69" fillId="0" borderId="0"/>
    <xf numFmtId="0" fontId="69" fillId="0" borderId="0"/>
    <xf numFmtId="170" fontId="1" fillId="0" borderId="0"/>
    <xf numFmtId="170" fontId="1" fillId="0" borderId="0"/>
    <xf numFmtId="0" fontId="2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 fillId="0" borderId="0"/>
    <xf numFmtId="0" fontId="1" fillId="0" borderId="0"/>
    <xf numFmtId="0" fontId="1" fillId="0" borderId="0"/>
    <xf numFmtId="0" fontId="22" fillId="0" borderId="0"/>
    <xf numFmtId="0" fontId="22" fillId="0" borderId="0"/>
    <xf numFmtId="0" fontId="1" fillId="0" borderId="0"/>
    <xf numFmtId="0" fontId="22" fillId="0" borderId="0"/>
    <xf numFmtId="0" fontId="1" fillId="0" borderId="0"/>
    <xf numFmtId="0" fontId="1" fillId="0" borderId="0"/>
    <xf numFmtId="0" fontId="1" fillId="0" borderId="0"/>
    <xf numFmtId="0" fontId="22" fillId="0" borderId="0"/>
    <xf numFmtId="0" fontId="23" fillId="0" borderId="0"/>
    <xf numFmtId="0" fontId="22" fillId="0" borderId="0" applyNumberFormat="0" applyFill="0" applyBorder="0" applyAlignment="0" applyProtection="0"/>
    <xf numFmtId="0" fontId="22" fillId="0" borderId="0"/>
    <xf numFmtId="0" fontId="75" fillId="0" borderId="0"/>
    <xf numFmtId="0" fontId="1" fillId="0" borderId="0"/>
    <xf numFmtId="0" fontId="1" fillId="0" borderId="0"/>
    <xf numFmtId="0" fontId="75" fillId="0" borderId="0"/>
    <xf numFmtId="0" fontId="1" fillId="0" borderId="0"/>
    <xf numFmtId="0" fontId="75" fillId="0" borderId="0"/>
    <xf numFmtId="0" fontId="22" fillId="0" borderId="0"/>
    <xf numFmtId="0" fontId="22" fillId="0" borderId="0"/>
    <xf numFmtId="0" fontId="23" fillId="0" borderId="0"/>
    <xf numFmtId="0" fontId="22" fillId="0" borderId="0"/>
    <xf numFmtId="0" fontId="22" fillId="0" borderId="0"/>
    <xf numFmtId="0" fontId="22" fillId="0" borderId="0"/>
    <xf numFmtId="0" fontId="23" fillId="0" borderId="0"/>
    <xf numFmtId="170" fontId="22" fillId="0" borderId="0"/>
    <xf numFmtId="170" fontId="22" fillId="0" borderId="0"/>
    <xf numFmtId="0" fontId="22" fillId="0" borderId="0"/>
    <xf numFmtId="0" fontId="1" fillId="0" borderId="0"/>
    <xf numFmtId="0" fontId="23" fillId="0" borderId="0"/>
    <xf numFmtId="0" fontId="22" fillId="0" borderId="0"/>
    <xf numFmtId="170" fontId="1" fillId="0" borderId="0"/>
    <xf numFmtId="170" fontId="1" fillId="0" borderId="0"/>
    <xf numFmtId="0" fontId="69" fillId="0" borderId="0"/>
    <xf numFmtId="0" fontId="69" fillId="0" borderId="0"/>
    <xf numFmtId="0" fontId="76" fillId="0" borderId="0"/>
    <xf numFmtId="0" fontId="69" fillId="0" borderId="0"/>
    <xf numFmtId="0" fontId="22" fillId="0" borderId="0"/>
    <xf numFmtId="0" fontId="69" fillId="0" borderId="0"/>
    <xf numFmtId="170" fontId="1" fillId="0" borderId="0"/>
    <xf numFmtId="170" fontId="1" fillId="0" borderId="0"/>
    <xf numFmtId="0" fontId="76" fillId="0" borderId="0"/>
    <xf numFmtId="0" fontId="22" fillId="0" borderId="0"/>
    <xf numFmtId="0" fontId="1" fillId="0" borderId="0"/>
    <xf numFmtId="170" fontId="1" fillId="0" borderId="0"/>
    <xf numFmtId="0" fontId="22" fillId="0" borderId="0"/>
    <xf numFmtId="0" fontId="69" fillId="0" borderId="0"/>
    <xf numFmtId="0" fontId="69" fillId="0" borderId="0"/>
    <xf numFmtId="170" fontId="1" fillId="0" borderId="0"/>
    <xf numFmtId="0" fontId="22" fillId="0" borderId="0"/>
    <xf numFmtId="0" fontId="1" fillId="0" borderId="0"/>
    <xf numFmtId="170" fontId="1" fillId="0" borderId="0"/>
    <xf numFmtId="0" fontId="22" fillId="0" borderId="0"/>
    <xf numFmtId="0" fontId="69" fillId="0" borderId="0"/>
    <xf numFmtId="170" fontId="1" fillId="0" borderId="0"/>
    <xf numFmtId="0" fontId="22" fillId="0" borderId="0"/>
    <xf numFmtId="170" fontId="1" fillId="0" borderId="0"/>
    <xf numFmtId="0" fontId="22" fillId="0" borderId="0"/>
    <xf numFmtId="170" fontId="1" fillId="0" borderId="0"/>
    <xf numFmtId="0" fontId="22" fillId="0" borderId="0"/>
    <xf numFmtId="170" fontId="1" fillId="0" borderId="0"/>
    <xf numFmtId="0" fontId="22" fillId="0" borderId="0"/>
    <xf numFmtId="170" fontId="1" fillId="0" borderId="0"/>
    <xf numFmtId="0" fontId="22" fillId="0" borderId="0"/>
    <xf numFmtId="0" fontId="77" fillId="0" borderId="0"/>
    <xf numFmtId="0" fontId="27" fillId="0" borderId="0"/>
    <xf numFmtId="0" fontId="1" fillId="0" borderId="0"/>
    <xf numFmtId="0" fontId="19"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27" fillId="0" borderId="0"/>
    <xf numFmtId="0" fontId="22" fillId="0" borderId="0"/>
    <xf numFmtId="0" fontId="1" fillId="0" borderId="0"/>
    <xf numFmtId="0" fontId="27" fillId="0" borderId="0"/>
    <xf numFmtId="37" fontId="78" fillId="0" borderId="0"/>
    <xf numFmtId="0" fontId="1" fillId="0" borderId="0"/>
    <xf numFmtId="0" fontId="23" fillId="0" borderId="0"/>
    <xf numFmtId="0" fontId="27" fillId="0" borderId="0"/>
    <xf numFmtId="0" fontId="27" fillId="0" borderId="0"/>
    <xf numFmtId="0" fontId="27"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7" fillId="0" borderId="0"/>
    <xf numFmtId="0" fontId="1" fillId="0" borderId="0"/>
    <xf numFmtId="0" fontId="22" fillId="0" borderId="0"/>
    <xf numFmtId="0" fontId="22" fillId="0" borderId="0"/>
    <xf numFmtId="0" fontId="27" fillId="0" borderId="0"/>
    <xf numFmtId="0" fontId="22" fillId="0" borderId="0"/>
    <xf numFmtId="0" fontId="1" fillId="0" borderId="0"/>
    <xf numFmtId="0" fontId="27" fillId="0" borderId="0"/>
    <xf numFmtId="37" fontId="78"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27" fillId="0" borderId="0"/>
    <xf numFmtId="0" fontId="1"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27" fillId="0" borderId="0"/>
    <xf numFmtId="0" fontId="1"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27" fillId="0" borderId="0"/>
    <xf numFmtId="0" fontId="1" fillId="0" borderId="0"/>
    <xf numFmtId="0" fontId="77" fillId="0" borderId="0"/>
    <xf numFmtId="170" fontId="22" fillId="0" borderId="0"/>
    <xf numFmtId="170" fontId="22" fillId="0" borderId="0"/>
    <xf numFmtId="170" fontId="22" fillId="0" borderId="0"/>
    <xf numFmtId="170" fontId="22" fillId="0" borderId="0"/>
    <xf numFmtId="170" fontId="22" fillId="0" borderId="0"/>
    <xf numFmtId="170" fontId="22" fillId="0" borderId="0"/>
    <xf numFmtId="0" fontId="77" fillId="0" borderId="0"/>
    <xf numFmtId="170" fontId="22" fillId="0" borderId="0"/>
    <xf numFmtId="0" fontId="77" fillId="0" borderId="0"/>
    <xf numFmtId="0" fontId="27" fillId="0" borderId="0"/>
    <xf numFmtId="0" fontId="1" fillId="0" borderId="0"/>
    <xf numFmtId="0" fontId="77" fillId="0" borderId="0"/>
    <xf numFmtId="170" fontId="22" fillId="0" borderId="0"/>
    <xf numFmtId="0" fontId="77" fillId="0" borderId="0"/>
    <xf numFmtId="170" fontId="22" fillId="0" borderId="0"/>
    <xf numFmtId="0" fontId="77" fillId="0" borderId="0"/>
    <xf numFmtId="0" fontId="77" fillId="0" borderId="0"/>
    <xf numFmtId="0" fontId="77" fillId="0" borderId="0"/>
    <xf numFmtId="0" fontId="77" fillId="0" borderId="0"/>
    <xf numFmtId="0" fontId="77" fillId="0" borderId="0"/>
    <xf numFmtId="0" fontId="77" fillId="0" borderId="0"/>
    <xf numFmtId="0" fontId="27" fillId="0" borderId="0"/>
    <xf numFmtId="0" fontId="1" fillId="0" borderId="0"/>
    <xf numFmtId="0" fontId="77" fillId="0" borderId="0"/>
    <xf numFmtId="0" fontId="77" fillId="0" borderId="0"/>
    <xf numFmtId="0" fontId="77" fillId="0" borderId="0"/>
    <xf numFmtId="0" fontId="77" fillId="0" borderId="0"/>
    <xf numFmtId="0" fontId="77" fillId="0" borderId="0"/>
    <xf numFmtId="0" fontId="77" fillId="0" borderId="0"/>
    <xf numFmtId="170" fontId="22" fillId="0" borderId="0"/>
    <xf numFmtId="0" fontId="77" fillId="0" borderId="0"/>
    <xf numFmtId="0" fontId="77" fillId="0" borderId="0"/>
    <xf numFmtId="0" fontId="77" fillId="0" borderId="0"/>
    <xf numFmtId="0" fontId="27" fillId="0" borderId="0"/>
    <xf numFmtId="0" fontId="1" fillId="0" borderId="0"/>
    <xf numFmtId="0" fontId="77" fillId="0" borderId="0"/>
    <xf numFmtId="170" fontId="22" fillId="0" borderId="0"/>
    <xf numFmtId="0" fontId="77" fillId="0" borderId="0"/>
    <xf numFmtId="170" fontId="22" fillId="0" borderId="0"/>
    <xf numFmtId="170" fontId="22" fillId="0" borderId="0"/>
    <xf numFmtId="0" fontId="77" fillId="0" borderId="0"/>
    <xf numFmtId="0" fontId="77" fillId="0" borderId="0"/>
    <xf numFmtId="0" fontId="77" fillId="0" borderId="0"/>
    <xf numFmtId="0" fontId="77" fillId="0" borderId="0"/>
    <xf numFmtId="0" fontId="19" fillId="0" borderId="0"/>
    <xf numFmtId="0" fontId="77" fillId="0" borderId="0"/>
    <xf numFmtId="0" fontId="77" fillId="0" borderId="0"/>
    <xf numFmtId="170" fontId="1" fillId="0" borderId="0"/>
    <xf numFmtId="0" fontId="25" fillId="0" borderId="0"/>
    <xf numFmtId="170" fontId="1" fillId="0" borderId="0"/>
    <xf numFmtId="0" fontId="25" fillId="0" borderId="0"/>
    <xf numFmtId="170" fontId="1" fillId="0" borderId="0"/>
    <xf numFmtId="0" fontId="25" fillId="0" borderId="0"/>
    <xf numFmtId="170" fontId="1" fillId="0" borderId="0"/>
    <xf numFmtId="0" fontId="25" fillId="0" borderId="0"/>
    <xf numFmtId="170" fontId="1" fillId="0" borderId="0"/>
    <xf numFmtId="0" fontId="25" fillId="0" borderId="0"/>
    <xf numFmtId="170" fontId="1" fillId="0" borderId="0"/>
    <xf numFmtId="170" fontId="1" fillId="0" borderId="0"/>
    <xf numFmtId="170" fontId="1" fillId="0" borderId="0"/>
    <xf numFmtId="170" fontId="1" fillId="0" borderId="0"/>
    <xf numFmtId="170" fontId="1" fillId="0" borderId="0"/>
    <xf numFmtId="0" fontId="22" fillId="0" borderId="0"/>
    <xf numFmtId="0" fontId="19" fillId="0" borderId="0"/>
    <xf numFmtId="0" fontId="22" fillId="0" borderId="0"/>
    <xf numFmtId="0" fontId="22" fillId="0" borderId="0"/>
    <xf numFmtId="0" fontId="1" fillId="0" borderId="0"/>
    <xf numFmtId="0" fontId="22" fillId="0" borderId="0"/>
    <xf numFmtId="0" fontId="22" fillId="0" borderId="0"/>
    <xf numFmtId="0" fontId="1" fillId="0" borderId="0"/>
    <xf numFmtId="0" fontId="1" fillId="0" borderId="0"/>
    <xf numFmtId="0" fontId="27" fillId="0" borderId="0"/>
    <xf numFmtId="0" fontId="25" fillId="0" borderId="0"/>
    <xf numFmtId="0" fontId="22" fillId="0" borderId="0"/>
    <xf numFmtId="0" fontId="22" fillId="0" borderId="0"/>
    <xf numFmtId="0" fontId="23" fillId="0" borderId="0"/>
    <xf numFmtId="170" fontId="22" fillId="0" borderId="0"/>
    <xf numFmtId="0" fontId="22" fillId="0" borderId="0"/>
    <xf numFmtId="0" fontId="27"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7" fillId="0" borderId="0"/>
    <xf numFmtId="0" fontId="74" fillId="0" borderId="0"/>
    <xf numFmtId="0" fontId="69"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7"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17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7" fillId="0" borderId="0"/>
    <xf numFmtId="0" fontId="69" fillId="0" borderId="0"/>
    <xf numFmtId="0" fontId="69" fillId="0" borderId="0"/>
    <xf numFmtId="0" fontId="69" fillId="0" borderId="0"/>
    <xf numFmtId="0" fontId="69" fillId="0" borderId="0"/>
    <xf numFmtId="0" fontId="27" fillId="0" borderId="0"/>
    <xf numFmtId="0" fontId="69" fillId="0" borderId="0"/>
    <xf numFmtId="0" fontId="69" fillId="0" borderId="0"/>
    <xf numFmtId="0" fontId="27" fillId="0" borderId="0"/>
    <xf numFmtId="0" fontId="69"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7" fillId="0" borderId="0"/>
    <xf numFmtId="0" fontId="27" fillId="0" borderId="0"/>
    <xf numFmtId="0" fontId="27" fillId="0" borderId="0"/>
    <xf numFmtId="0" fontId="22" fillId="0" borderId="0"/>
    <xf numFmtId="0" fontId="1" fillId="0" borderId="0"/>
    <xf numFmtId="0" fontId="1" fillId="0" borderId="0"/>
    <xf numFmtId="0" fontId="1" fillId="0" borderId="0"/>
    <xf numFmtId="0" fontId="1" fillId="0" borderId="0"/>
    <xf numFmtId="0" fontId="1" fillId="0" borderId="0"/>
    <xf numFmtId="0" fontId="22" fillId="0" borderId="0"/>
    <xf numFmtId="0" fontId="42" fillId="0" borderId="0"/>
    <xf numFmtId="0" fontId="1" fillId="0" borderId="0"/>
    <xf numFmtId="0" fontId="1" fillId="0" borderId="0"/>
    <xf numFmtId="0" fontId="22" fillId="0" borderId="0"/>
    <xf numFmtId="0" fontId="1" fillId="0" borderId="0"/>
    <xf numFmtId="0" fontId="25" fillId="0" borderId="0"/>
    <xf numFmtId="0" fontId="27" fillId="0" borderId="0"/>
    <xf numFmtId="170" fontId="22" fillId="0" borderId="0"/>
    <xf numFmtId="0" fontId="27" fillId="0" borderId="0"/>
    <xf numFmtId="0" fontId="23"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7" fillId="0" borderId="0"/>
    <xf numFmtId="0" fontId="27" fillId="0" borderId="0"/>
    <xf numFmtId="0" fontId="27" fillId="0" borderId="0"/>
    <xf numFmtId="0" fontId="69" fillId="0" borderId="0"/>
    <xf numFmtId="0" fontId="1"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169" fontId="22" fillId="0" borderId="0" applyFont="0" applyFill="0" applyBorder="0" applyAlignment="0" applyProtection="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7" fillId="0" borderId="0"/>
    <xf numFmtId="0" fontId="69" fillId="0" borderId="0"/>
    <xf numFmtId="0" fontId="69" fillId="0" borderId="0"/>
    <xf numFmtId="0" fontId="69" fillId="0" borderId="0"/>
    <xf numFmtId="0" fontId="69" fillId="0" borderId="0"/>
    <xf numFmtId="170" fontId="22" fillId="0" borderId="0"/>
    <xf numFmtId="0" fontId="69" fillId="0" borderId="0"/>
    <xf numFmtId="0" fontId="69" fillId="0" borderId="0"/>
    <xf numFmtId="0" fontId="27" fillId="0" borderId="0"/>
    <xf numFmtId="0" fontId="69"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7" fillId="0" borderId="0"/>
    <xf numFmtId="0" fontId="22"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3"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1"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7"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7"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7" fillId="0" borderId="0"/>
    <xf numFmtId="0" fontId="69" fillId="0" borderId="0"/>
    <xf numFmtId="0" fontId="69" fillId="0" borderId="0"/>
    <xf numFmtId="0" fontId="69" fillId="0" borderId="0"/>
    <xf numFmtId="0" fontId="69" fillId="0" borderId="0"/>
    <xf numFmtId="0" fontId="76" fillId="0" borderId="0"/>
    <xf numFmtId="0" fontId="69" fillId="0" borderId="0"/>
    <xf numFmtId="0" fontId="69" fillId="0" borderId="0"/>
    <xf numFmtId="0" fontId="69" fillId="0" borderId="0"/>
    <xf numFmtId="0" fontId="69"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7" fillId="0" borderId="0"/>
    <xf numFmtId="0" fontId="1" fillId="0" borderId="0"/>
    <xf numFmtId="0" fontId="1" fillId="0" borderId="0"/>
    <xf numFmtId="0" fontId="22" fillId="0" borderId="0"/>
    <xf numFmtId="0" fontId="1" fillId="0" borderId="0"/>
    <xf numFmtId="0" fontId="23" fillId="0" borderId="0"/>
    <xf numFmtId="0" fontId="22" fillId="0" borderId="0"/>
    <xf numFmtId="0" fontId="27" fillId="0" borderId="0"/>
    <xf numFmtId="170" fontId="22" fillId="0" borderId="0"/>
    <xf numFmtId="0" fontId="27" fillId="0" borderId="0"/>
    <xf numFmtId="0" fontId="27" fillId="0" borderId="0"/>
    <xf numFmtId="0" fontId="27"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170" fontId="1" fillId="0" borderId="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2" fillId="41" borderId="15" applyNumberFormat="0" applyFont="0" applyAlignment="0" applyProtection="0"/>
    <xf numFmtId="0" fontId="19" fillId="8" borderId="8"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2" fillId="41" borderId="15" applyNumberFormat="0" applyFont="0" applyAlignment="0" applyProtection="0"/>
    <xf numFmtId="0" fontId="27"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8"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19" fillId="8" borderId="8" applyNumberFormat="0" applyFont="0" applyAlignment="0" applyProtection="0"/>
    <xf numFmtId="0" fontId="27" fillId="41" borderId="15" applyNumberFormat="0" applyFont="0" applyAlignment="0" applyProtection="0"/>
    <xf numFmtId="0" fontId="22" fillId="41" borderId="15" applyNumberFormat="0" applyFont="0" applyAlignment="0" applyProtection="0"/>
    <xf numFmtId="0" fontId="27" fillId="8" borderId="15"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2" fillId="41" borderId="15"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2" fillId="41" borderId="15"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2"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1" fillId="8" borderId="8"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27" fillId="41" borderId="15" applyNumberFormat="0" applyFont="0" applyAlignment="0" applyProtection="0"/>
    <xf numFmtId="0" fontId="1" fillId="8" borderId="8" applyNumberFormat="0" applyFont="0" applyAlignment="0" applyProtection="0"/>
    <xf numFmtId="0" fontId="22" fillId="41" borderId="15" applyNumberFormat="0" applyFont="0" applyAlignment="0" applyProtection="0"/>
    <xf numFmtId="0" fontId="22" fillId="4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1"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9" fillId="0" borderId="0" applyFont="0" applyFill="0" applyBorder="0" applyAlignment="0" applyProtection="0"/>
    <xf numFmtId="9" fontId="22" fillId="0" borderId="0" applyFont="0" applyFill="0" applyBorder="0" applyAlignment="0" applyProtection="0"/>
    <xf numFmtId="9" fontId="69" fillId="0" borderId="0" applyFont="0" applyFill="0" applyBorder="0" applyAlignment="0" applyProtection="0"/>
    <xf numFmtId="9" fontId="1"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27"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1"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1"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69"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7"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7"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22" fillId="0" borderId="0" applyFill="0" applyBorder="0" applyAlignment="0" applyProtection="0"/>
    <xf numFmtId="9" fontId="22" fillId="0" borderId="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 fontId="79" fillId="0" borderId="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1" fillId="6" borderId="5" applyNumberFormat="0" applyAlignment="0" applyProtection="0"/>
    <xf numFmtId="0" fontId="80" fillId="44" borderId="16" applyNumberFormat="0" applyAlignment="0" applyProtection="0"/>
    <xf numFmtId="0" fontId="80" fillId="53" borderId="16" applyNumberFormat="0" applyAlignment="0" applyProtection="0"/>
    <xf numFmtId="0" fontId="10" fillId="6" borderId="5"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1" fillId="6" borderId="5" applyNumberFormat="0" applyAlignment="0" applyProtection="0"/>
    <xf numFmtId="0" fontId="80" fillId="44" borderId="16" applyNumberFormat="0" applyAlignment="0" applyProtection="0"/>
    <xf numFmtId="0" fontId="10" fillId="6" borderId="5"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36"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80" fillId="44" borderId="16"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0" fillId="0" borderId="0" applyNumberFormat="0" applyFill="0" applyBorder="0" applyAlignment="0" applyProtection="0"/>
    <xf numFmtId="0" fontId="40" fillId="0" borderId="0" applyNumberFormat="0" applyFill="0" applyBorder="0" applyAlignment="0" applyProtection="0"/>
    <xf numFmtId="0" fontId="14" fillId="0" borderId="0" applyNumberFormat="0" applyFill="0" applyBorder="0" applyAlignment="0" applyProtection="0"/>
    <xf numFmtId="0" fontId="40" fillId="0" borderId="0" applyNumberFormat="0" applyFill="0" applyBorder="0" applyAlignment="0" applyProtection="0"/>
    <xf numFmtId="0" fontId="2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15"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2" fillId="0" borderId="0" applyNumberFormat="0" applyFill="0" applyBorder="0" applyAlignment="0" applyProtection="0"/>
    <xf numFmtId="0" fontId="84" fillId="0" borderId="17" applyNumberFormat="0" applyFill="0" applyAlignment="0" applyProtection="0"/>
    <xf numFmtId="0" fontId="85" fillId="0" borderId="17" applyNumberFormat="0" applyFill="0" applyAlignment="0" applyProtection="0"/>
    <xf numFmtId="0" fontId="85" fillId="0" borderId="17" applyNumberFormat="0" applyFill="0" applyAlignment="0" applyProtection="0"/>
    <xf numFmtId="0" fontId="86" fillId="0" borderId="18" applyNumberFormat="0" applyFill="0" applyAlignment="0" applyProtection="0"/>
    <xf numFmtId="0" fontId="87" fillId="0" borderId="1" applyNumberFormat="0" applyFill="0" applyAlignment="0" applyProtection="0"/>
    <xf numFmtId="0" fontId="3" fillId="0" borderId="1" applyNumberFormat="0" applyFill="0" applyAlignment="0" applyProtection="0"/>
    <xf numFmtId="0" fontId="85" fillId="0" borderId="17" applyNumberFormat="0" applyFill="0" applyAlignment="0" applyProtection="0"/>
    <xf numFmtId="0" fontId="87" fillId="0" borderId="1" applyNumberFormat="0" applyFill="0" applyAlignment="0" applyProtection="0"/>
    <xf numFmtId="0" fontId="85" fillId="0" borderId="17" applyNumberFormat="0" applyFill="0" applyAlignment="0" applyProtection="0"/>
    <xf numFmtId="0" fontId="84" fillId="0" borderId="17" applyNumberFormat="0" applyFill="0" applyAlignment="0" applyProtection="0"/>
    <xf numFmtId="0" fontId="85" fillId="0" borderId="17" applyNumberFormat="0" applyFill="0" applyAlignment="0" applyProtection="0"/>
    <xf numFmtId="0" fontId="85" fillId="0" borderId="17" applyNumberFormat="0" applyFill="0" applyAlignment="0" applyProtection="0"/>
    <xf numFmtId="0" fontId="86" fillId="0" borderId="19" applyNumberFormat="0" applyFill="0" applyAlignment="0" applyProtection="0"/>
    <xf numFmtId="0" fontId="85" fillId="0" borderId="17" applyNumberFormat="0" applyFill="0" applyAlignment="0" applyProtection="0"/>
    <xf numFmtId="0" fontId="88" fillId="0" borderId="20" applyNumberFormat="0" applyFill="0" applyAlignment="0" applyProtection="0"/>
    <xf numFmtId="0" fontId="89" fillId="0" borderId="20" applyNumberFormat="0" applyFill="0" applyAlignment="0" applyProtection="0"/>
    <xf numFmtId="0" fontId="89" fillId="0" borderId="20" applyNumberFormat="0" applyFill="0" applyAlignment="0" applyProtection="0"/>
    <xf numFmtId="0" fontId="90" fillId="0" borderId="21" applyNumberFormat="0" applyFill="0" applyAlignment="0" applyProtection="0"/>
    <xf numFmtId="0" fontId="91" fillId="0" borderId="2" applyNumberFormat="0" applyFill="0" applyAlignment="0" applyProtection="0"/>
    <xf numFmtId="0" fontId="4" fillId="0" borderId="2" applyNumberFormat="0" applyFill="0" applyAlignment="0" applyProtection="0"/>
    <xf numFmtId="0" fontId="89" fillId="0" borderId="20" applyNumberFormat="0" applyFill="0" applyAlignment="0" applyProtection="0"/>
    <xf numFmtId="0" fontId="91" fillId="0" borderId="2" applyNumberFormat="0" applyFill="0" applyAlignment="0" applyProtection="0"/>
    <xf numFmtId="0" fontId="89" fillId="0" borderId="20" applyNumberFormat="0" applyFill="0" applyAlignment="0" applyProtection="0"/>
    <xf numFmtId="0" fontId="88" fillId="0" borderId="20" applyNumberFormat="0" applyFill="0" applyAlignment="0" applyProtection="0"/>
    <xf numFmtId="0" fontId="89" fillId="0" borderId="20" applyNumberFormat="0" applyFill="0" applyAlignment="0" applyProtection="0"/>
    <xf numFmtId="0" fontId="89" fillId="0" borderId="20" applyNumberFormat="0" applyFill="0" applyAlignment="0" applyProtection="0"/>
    <xf numFmtId="0" fontId="90" fillId="0" borderId="20" applyNumberFormat="0" applyFill="0" applyAlignment="0" applyProtection="0"/>
    <xf numFmtId="0" fontId="89" fillId="0" borderId="20" applyNumberFormat="0" applyFill="0" applyAlignment="0" applyProtection="0"/>
    <xf numFmtId="0" fontId="43" fillId="0" borderId="22" applyNumberFormat="0" applyFill="0" applyAlignment="0" applyProtection="0"/>
    <xf numFmtId="0" fontId="44" fillId="0" borderId="22" applyNumberFormat="0" applyFill="0" applyAlignment="0" applyProtection="0"/>
    <xf numFmtId="0" fontId="44" fillId="0" borderId="22" applyNumberFormat="0" applyFill="0" applyAlignment="0" applyProtection="0"/>
    <xf numFmtId="0" fontId="46" fillId="0" borderId="23" applyNumberFormat="0" applyFill="0" applyAlignment="0" applyProtection="0"/>
    <xf numFmtId="0" fontId="45" fillId="0" borderId="3" applyNumberFormat="0" applyFill="0" applyAlignment="0" applyProtection="0"/>
    <xf numFmtId="0" fontId="5" fillId="0" borderId="3" applyNumberFormat="0" applyFill="0" applyAlignment="0" applyProtection="0"/>
    <xf numFmtId="0" fontId="44" fillId="0" borderId="22" applyNumberFormat="0" applyFill="0" applyAlignment="0" applyProtection="0"/>
    <xf numFmtId="0" fontId="45" fillId="0" borderId="3" applyNumberFormat="0" applyFill="0" applyAlignment="0" applyProtection="0"/>
    <xf numFmtId="0" fontId="44" fillId="0" borderId="22" applyNumberFormat="0" applyFill="0" applyAlignment="0" applyProtection="0"/>
    <xf numFmtId="0" fontId="43" fillId="0" borderId="22" applyNumberFormat="0" applyFill="0" applyAlignment="0" applyProtection="0"/>
    <xf numFmtId="0" fontId="44" fillId="0" borderId="22" applyNumberFormat="0" applyFill="0" applyAlignment="0" applyProtection="0"/>
    <xf numFmtId="0" fontId="44" fillId="0" borderId="22" applyNumberFormat="0" applyFill="0" applyAlignment="0" applyProtection="0"/>
    <xf numFmtId="0" fontId="46" fillId="0" borderId="24" applyNumberFormat="0" applyFill="0" applyAlignment="0" applyProtection="0"/>
    <xf numFmtId="0" fontId="44" fillId="0" borderId="22" applyNumberFormat="0" applyFill="0" applyAlignment="0" applyProtection="0"/>
    <xf numFmtId="0" fontId="92" fillId="0" borderId="0" applyNumberFormat="0" applyFill="0" applyBorder="0" applyAlignment="0" applyProtection="0"/>
    <xf numFmtId="0" fontId="93" fillId="0" borderId="0" applyNumberFormat="0" applyFill="0" applyBorder="0" applyAlignment="0" applyProtection="0"/>
    <xf numFmtId="0" fontId="2"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4"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8" fillId="0" borderId="9" applyNumberFormat="0" applyFill="0" applyAlignment="0" applyProtection="0"/>
    <xf numFmtId="0" fontId="16" fillId="0" borderId="9"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6"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95"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8" fillId="0" borderId="9" applyNumberFormat="0" applyFill="0" applyAlignment="0" applyProtection="0"/>
    <xf numFmtId="0" fontId="16" fillId="0" borderId="25" applyNumberFormat="0" applyFill="0" applyAlignment="0" applyProtection="0"/>
    <xf numFmtId="0" fontId="80" fillId="0" borderId="27" applyNumberFormat="0" applyFill="0" applyAlignment="0" applyProtection="0"/>
    <xf numFmtId="0" fontId="95" fillId="0" borderId="25" applyNumberFormat="0" applyFill="0" applyAlignment="0" applyProtection="0"/>
    <xf numFmtId="38" fontId="23" fillId="0" borderId="0" applyFont="0" applyFill="0" applyBorder="0" applyAlignment="0" applyProtection="0"/>
    <xf numFmtId="40" fontId="23" fillId="0" borderId="0" applyFont="0" applyFill="0" applyBorder="0" applyAlignment="0" applyProtection="0"/>
    <xf numFmtId="0" fontId="96" fillId="0" borderId="0"/>
    <xf numFmtId="0" fontId="97" fillId="0" borderId="0"/>
    <xf numFmtId="0" fontId="22" fillId="0" borderId="0"/>
    <xf numFmtId="9" fontId="22" fillId="0" borderId="0" applyFont="0" applyFill="0" applyBorder="0" applyAlignment="0" applyProtection="0"/>
    <xf numFmtId="9" fontId="22" fillId="0" borderId="0" applyFont="0" applyFill="0" applyBorder="0" applyAlignment="0" applyProtection="0"/>
    <xf numFmtId="186"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41" fontId="1" fillId="0" borderId="0" applyFont="0" applyFill="0" applyBorder="0" applyAlignment="0" applyProtection="0"/>
    <xf numFmtId="0" fontId="6" fillId="2" borderId="0" applyNumberFormat="0" applyBorder="0" applyAlignment="0" applyProtection="0"/>
    <xf numFmtId="0" fontId="124" fillId="0" borderId="0"/>
    <xf numFmtId="9" fontId="124" fillId="0" borderId="0" applyFont="0" applyFill="0" applyBorder="0" applyAlignment="0" applyProtection="0"/>
    <xf numFmtId="0" fontId="7" fillId="3" borderId="0" applyNumberFormat="0" applyBorder="0" applyAlignment="0" applyProtection="0"/>
    <xf numFmtId="0" fontId="62" fillId="0" borderId="0" applyNumberFormat="0" applyFill="0" applyBorder="0" applyAlignment="0" applyProtection="0"/>
    <xf numFmtId="0" fontId="1" fillId="0" borderId="0"/>
    <xf numFmtId="9" fontId="1" fillId="0" borderId="0" applyFont="0" applyFill="0" applyBorder="0" applyAlignment="0" applyProtection="0"/>
  </cellStyleXfs>
  <cellXfs count="1199">
    <xf numFmtId="0" fontId="0" fillId="0" borderId="0" xfId="0"/>
    <xf numFmtId="0" fontId="14" fillId="33" borderId="0" xfId="0" applyFont="1" applyFill="1"/>
    <xf numFmtId="0" fontId="0" fillId="33" borderId="0" xfId="0" applyFill="1"/>
    <xf numFmtId="0" fontId="18" fillId="33" borderId="0" xfId="0" applyFont="1" applyFill="1"/>
    <xf numFmtId="0" fontId="19" fillId="33" borderId="0" xfId="0" applyFont="1" applyFill="1"/>
    <xf numFmtId="0" fontId="19" fillId="0" borderId="0" xfId="0" applyFont="1" applyFill="1"/>
    <xf numFmtId="0" fontId="19" fillId="33" borderId="0" xfId="0" applyFont="1" applyFill="1" applyAlignment="1">
      <alignment horizontal="right"/>
    </xf>
    <xf numFmtId="0" fontId="20" fillId="33" borderId="0" xfId="0" applyFont="1" applyFill="1"/>
    <xf numFmtId="0" fontId="19" fillId="33" borderId="0" xfId="0" applyFont="1" applyFill="1" applyBorder="1"/>
    <xf numFmtId="0" fontId="21" fillId="33" borderId="0" xfId="0" applyFont="1" applyFill="1"/>
    <xf numFmtId="0" fontId="19" fillId="33" borderId="0" xfId="0" applyFont="1" applyFill="1" applyAlignment="1">
      <alignment horizontal="left"/>
    </xf>
    <xf numFmtId="0" fontId="22" fillId="33" borderId="0" xfId="3" applyFont="1" applyFill="1" applyBorder="1" applyAlignment="1"/>
    <xf numFmtId="0" fontId="19" fillId="0" borderId="0" xfId="0" applyFont="1"/>
    <xf numFmtId="0" fontId="24" fillId="33" borderId="0" xfId="0" applyFont="1" applyFill="1"/>
    <xf numFmtId="0" fontId="22" fillId="33" borderId="0" xfId="0" applyFont="1" applyFill="1" applyAlignment="1">
      <alignment horizontal="left"/>
    </xf>
    <xf numFmtId="0" fontId="22" fillId="33" borderId="0" xfId="0" applyFont="1" applyFill="1"/>
    <xf numFmtId="167" fontId="19" fillId="33" borderId="0" xfId="0" applyNumberFormat="1" applyFont="1" applyFill="1"/>
    <xf numFmtId="0" fontId="25" fillId="33" borderId="0" xfId="0" applyFont="1" applyFill="1"/>
    <xf numFmtId="0" fontId="25" fillId="0" borderId="0" xfId="0" applyFont="1" applyFill="1"/>
    <xf numFmtId="0" fontId="26" fillId="33" borderId="0" xfId="0" applyFont="1" applyFill="1"/>
    <xf numFmtId="180" fontId="99" fillId="33" borderId="0" xfId="1" applyNumberFormat="1" applyFont="1" applyFill="1"/>
    <xf numFmtId="0" fontId="99" fillId="33" borderId="0" xfId="0" applyFont="1" applyFill="1"/>
    <xf numFmtId="180" fontId="99" fillId="33" borderId="0" xfId="1" applyNumberFormat="1" applyFont="1" applyFill="1" applyAlignment="1">
      <alignment horizontal="right"/>
    </xf>
    <xf numFmtId="0" fontId="21" fillId="33" borderId="0" xfId="4" quotePrefix="1" applyFont="1" applyFill="1" applyAlignment="1">
      <alignment horizontal="left"/>
    </xf>
    <xf numFmtId="49" fontId="21" fillId="33" borderId="0" xfId="4" quotePrefix="1" applyNumberFormat="1" applyFont="1" applyFill="1" applyAlignment="1">
      <alignment horizontal="left"/>
    </xf>
    <xf numFmtId="180" fontId="21" fillId="33" borderId="0" xfId="1" quotePrefix="1" applyNumberFormat="1" applyFont="1" applyFill="1" applyBorder="1" applyAlignment="1">
      <alignment horizontal="left"/>
    </xf>
    <xf numFmtId="180" fontId="21" fillId="33" borderId="0" xfId="1" quotePrefix="1" applyNumberFormat="1" applyFont="1" applyFill="1" applyBorder="1" applyAlignment="1">
      <alignment horizontal="right"/>
    </xf>
    <xf numFmtId="0" fontId="22" fillId="33" borderId="0" xfId="4" applyFont="1" applyFill="1" applyAlignment="1">
      <alignment horizontal="left"/>
    </xf>
    <xf numFmtId="166" fontId="21" fillId="33" borderId="0" xfId="1" quotePrefix="1" applyFont="1" applyFill="1" applyBorder="1" applyAlignment="1">
      <alignment horizontal="left"/>
    </xf>
    <xf numFmtId="0" fontId="22" fillId="33" borderId="0" xfId="4" quotePrefix="1" applyFont="1" applyFill="1" applyAlignment="1">
      <alignment horizontal="left"/>
    </xf>
    <xf numFmtId="166" fontId="21" fillId="33" borderId="0" xfId="1" quotePrefix="1" applyFont="1" applyFill="1" applyBorder="1" applyAlignment="1">
      <alignment horizontal="right"/>
    </xf>
    <xf numFmtId="4" fontId="21" fillId="33" borderId="28" xfId="4" applyNumberFormat="1" applyFont="1" applyFill="1" applyBorder="1" applyAlignment="1">
      <alignment horizontal="center"/>
    </xf>
    <xf numFmtId="49" fontId="21" fillId="33" borderId="28" xfId="4" applyNumberFormat="1" applyFont="1" applyFill="1" applyBorder="1" applyAlignment="1">
      <alignment horizontal="center" vertical="center"/>
    </xf>
    <xf numFmtId="192" fontId="21" fillId="33" borderId="28" xfId="1" applyNumberFormat="1" applyFont="1" applyFill="1" applyBorder="1" applyAlignment="1">
      <alignment horizontal="center" vertical="center"/>
    </xf>
    <xf numFmtId="180" fontId="22" fillId="33" borderId="0" xfId="1" quotePrefix="1" applyNumberFormat="1" applyFont="1" applyFill="1" applyBorder="1" applyAlignment="1">
      <alignment horizontal="left"/>
    </xf>
    <xf numFmtId="3" fontId="98" fillId="33" borderId="0" xfId="0" applyNumberFormat="1" applyFont="1" applyFill="1"/>
    <xf numFmtId="0" fontId="98" fillId="33" borderId="0" xfId="0" applyFont="1" applyFill="1"/>
    <xf numFmtId="49" fontId="21" fillId="33" borderId="0" xfId="4" applyNumberFormat="1" applyFont="1" applyFill="1"/>
    <xf numFmtId="0" fontId="22" fillId="33" borderId="0" xfId="4" applyFont="1" applyFill="1" applyAlignment="1">
      <alignment horizontal="center"/>
    </xf>
    <xf numFmtId="180" fontId="99" fillId="33" borderId="0" xfId="1" applyNumberFormat="1" applyFont="1" applyFill="1" applyBorder="1" applyAlignment="1">
      <alignment horizontal="left"/>
    </xf>
    <xf numFmtId="3" fontId="22" fillId="33" borderId="0" xfId="0" applyNumberFormat="1" applyFont="1" applyFill="1"/>
    <xf numFmtId="3" fontId="22" fillId="0" borderId="0" xfId="0" applyNumberFormat="1" applyFont="1" applyAlignment="1">
      <alignment horizontal="right"/>
    </xf>
    <xf numFmtId="180" fontId="22" fillId="33" borderId="0" xfId="1" quotePrefix="1" applyNumberFormat="1" applyFont="1" applyFill="1" applyBorder="1" applyAlignment="1">
      <alignment horizontal="right"/>
    </xf>
    <xf numFmtId="0" fontId="68" fillId="33" borderId="0" xfId="4" applyFont="1" applyFill="1"/>
    <xf numFmtId="49" fontId="68" fillId="33" borderId="0" xfId="4" applyNumberFormat="1" applyFont="1" applyFill="1"/>
    <xf numFmtId="180" fontId="68" fillId="33" borderId="0" xfId="1" applyNumberFormat="1" applyFont="1" applyFill="1" applyBorder="1" applyAlignment="1"/>
    <xf numFmtId="0" fontId="68" fillId="33" borderId="0" xfId="4" applyFont="1" applyFill="1" applyAlignment="1">
      <alignment horizontal="left" wrapText="1"/>
    </xf>
    <xf numFmtId="0" fontId="68" fillId="33" borderId="0" xfId="4" applyFont="1" applyFill="1" applyAlignment="1">
      <alignment horizontal="right" wrapText="1"/>
    </xf>
    <xf numFmtId="180" fontId="68" fillId="33" borderId="0" xfId="1" applyNumberFormat="1" applyFont="1" applyFill="1" applyBorder="1" applyAlignment="1">
      <alignment horizontal="right"/>
    </xf>
    <xf numFmtId="49" fontId="99" fillId="33" borderId="0" xfId="0" applyNumberFormat="1" applyFont="1" applyFill="1"/>
    <xf numFmtId="0" fontId="22" fillId="33" borderId="0" xfId="6058" applyFont="1" applyFill="1"/>
    <xf numFmtId="4" fontId="101" fillId="33" borderId="0" xfId="6058" applyNumberFormat="1" applyFont="1" applyFill="1"/>
    <xf numFmtId="0" fontId="20" fillId="33" borderId="0" xfId="6058" applyFont="1" applyFill="1"/>
    <xf numFmtId="0" fontId="99" fillId="33" borderId="0" xfId="6058" applyFont="1" applyFill="1"/>
    <xf numFmtId="0" fontId="102" fillId="33" borderId="0" xfId="0" applyFont="1" applyFill="1"/>
    <xf numFmtId="0" fontId="21" fillId="33" borderId="0" xfId="4" applyFont="1" applyFill="1"/>
    <xf numFmtId="0" fontId="21" fillId="33" borderId="0" xfId="6058" applyFont="1" applyFill="1" applyAlignment="1">
      <alignment horizontal="left"/>
    </xf>
    <xf numFmtId="0" fontId="21" fillId="33" borderId="0" xfId="6058" applyFont="1" applyFill="1" applyAlignment="1">
      <alignment horizontal="right"/>
    </xf>
    <xf numFmtId="4" fontId="21" fillId="33" borderId="28" xfId="4" applyNumberFormat="1" applyFont="1" applyFill="1" applyBorder="1" applyAlignment="1">
      <alignment vertical="center"/>
    </xf>
    <xf numFmtId="4" fontId="21" fillId="33" borderId="28" xfId="4" applyNumberFormat="1" applyFont="1" applyFill="1" applyBorder="1" applyAlignment="1">
      <alignment horizontal="center" vertical="center"/>
    </xf>
    <xf numFmtId="0" fontId="21" fillId="33" borderId="28" xfId="6058" applyFont="1" applyFill="1" applyBorder="1" applyAlignment="1">
      <alignment horizontal="center"/>
    </xf>
    <xf numFmtId="0" fontId="21" fillId="33" borderId="0" xfId="4" applyFont="1" applyFill="1" applyAlignment="1">
      <alignment horizontal="left"/>
    </xf>
    <xf numFmtId="194" fontId="104" fillId="33" borderId="0" xfId="6058" applyNumberFormat="1" applyFont="1" applyFill="1" applyAlignment="1">
      <alignment horizontal="right"/>
    </xf>
    <xf numFmtId="0" fontId="104" fillId="33" borderId="0" xfId="6058" applyFont="1" applyFill="1" applyAlignment="1">
      <alignment horizontal="left"/>
    </xf>
    <xf numFmtId="0" fontId="104" fillId="33" borderId="0" xfId="6058" applyFont="1" applyFill="1"/>
    <xf numFmtId="0" fontId="22" fillId="33" borderId="0" xfId="4" applyFont="1" applyFill="1"/>
    <xf numFmtId="0" fontId="105" fillId="33" borderId="0" xfId="6058" applyFont="1" applyFill="1"/>
    <xf numFmtId="166" fontId="26" fillId="33" borderId="0" xfId="1" applyFont="1" applyFill="1"/>
    <xf numFmtId="0" fontId="106" fillId="33" borderId="0" xfId="0" applyFont="1" applyFill="1"/>
    <xf numFmtId="191" fontId="107" fillId="0" borderId="0" xfId="1" applyNumberFormat="1" applyFont="1"/>
    <xf numFmtId="0" fontId="68" fillId="33" borderId="0" xfId="6058" applyFont="1" applyFill="1" applyAlignment="1">
      <alignment horizontal="left"/>
    </xf>
    <xf numFmtId="0" fontId="68" fillId="33" borderId="0" xfId="5" applyFont="1" applyFill="1" applyAlignment="1">
      <alignment horizontal="left"/>
    </xf>
    <xf numFmtId="4" fontId="105" fillId="33" borderId="0" xfId="6058" applyNumberFormat="1" applyFont="1" applyFill="1"/>
    <xf numFmtId="4" fontId="22" fillId="33" borderId="0" xfId="6058" applyNumberFormat="1" applyFont="1" applyFill="1"/>
    <xf numFmtId="180" fontId="20" fillId="33" borderId="0" xfId="0" applyNumberFormat="1" applyFont="1" applyFill="1"/>
    <xf numFmtId="0" fontId="21" fillId="33" borderId="0" xfId="5" quotePrefix="1" applyFont="1" applyFill="1" applyAlignment="1">
      <alignment horizontal="left"/>
    </xf>
    <xf numFmtId="0" fontId="21" fillId="33" borderId="0" xfId="5" applyFont="1" applyFill="1"/>
    <xf numFmtId="4" fontId="21" fillId="33" borderId="0" xfId="5" applyNumberFormat="1" applyFont="1" applyFill="1"/>
    <xf numFmtId="191" fontId="22" fillId="0" borderId="0" xfId="1" applyNumberFormat="1" applyFont="1" applyFill="1" applyBorder="1"/>
    <xf numFmtId="0" fontId="68" fillId="33" borderId="0" xfId="6058" applyFont="1" applyFill="1" applyAlignment="1">
      <alignment horizontal="left" vertical="top"/>
    </xf>
    <xf numFmtId="0" fontId="105" fillId="33" borderId="0" xfId="6058" applyFont="1" applyFill="1" applyAlignment="1">
      <alignment horizontal="right"/>
    </xf>
    <xf numFmtId="4" fontId="20" fillId="33" borderId="0" xfId="6058" applyNumberFormat="1" applyFont="1" applyFill="1"/>
    <xf numFmtId="166" fontId="22" fillId="33" borderId="0" xfId="1" applyFont="1" applyFill="1"/>
    <xf numFmtId="180" fontId="102" fillId="33" borderId="0" xfId="1" applyNumberFormat="1" applyFont="1" applyFill="1" applyAlignment="1">
      <alignment horizontal="center"/>
    </xf>
    <xf numFmtId="0" fontId="18" fillId="0" borderId="0" xfId="0" applyFont="1"/>
    <xf numFmtId="0" fontId="21" fillId="33" borderId="0" xfId="6058" applyFont="1" applyFill="1"/>
    <xf numFmtId="0" fontId="100" fillId="33" borderId="0" xfId="6058" applyFont="1" applyFill="1"/>
    <xf numFmtId="180" fontId="22" fillId="33" borderId="0" xfId="1" applyNumberFormat="1" applyFont="1" applyFill="1" applyBorder="1" applyAlignment="1">
      <alignment horizontal="center"/>
    </xf>
    <xf numFmtId="0" fontId="21" fillId="33" borderId="29" xfId="6058" applyFont="1" applyFill="1" applyBorder="1"/>
    <xf numFmtId="0" fontId="68" fillId="33" borderId="0" xfId="6058" applyFont="1" applyFill="1"/>
    <xf numFmtId="0" fontId="109" fillId="33" borderId="0" xfId="0" applyFont="1" applyFill="1"/>
    <xf numFmtId="0" fontId="102" fillId="33" borderId="0" xfId="6058" applyFont="1" applyFill="1"/>
    <xf numFmtId="180" fontId="22" fillId="33" borderId="0" xfId="1" applyNumberFormat="1" applyFont="1" applyFill="1"/>
    <xf numFmtId="1" fontId="21" fillId="33" borderId="28" xfId="6058" applyNumberFormat="1" applyFont="1" applyFill="1" applyBorder="1" applyAlignment="1">
      <alignment horizontal="center"/>
    </xf>
    <xf numFmtId="4" fontId="21" fillId="33" borderId="0" xfId="6058" applyNumberFormat="1" applyFont="1" applyFill="1"/>
    <xf numFmtId="0" fontId="20" fillId="33" borderId="0" xfId="6058" applyFont="1" applyFill="1" applyAlignment="1">
      <alignment horizontal="justify" vertical="top" wrapText="1"/>
    </xf>
    <xf numFmtId="0" fontId="68" fillId="33" borderId="0" xfId="0" applyFont="1" applyFill="1"/>
    <xf numFmtId="0" fontId="111" fillId="33" borderId="0" xfId="6058" applyFont="1" applyFill="1"/>
    <xf numFmtId="3" fontId="111" fillId="33" borderId="0" xfId="6058" applyNumberFormat="1" applyFont="1" applyFill="1"/>
    <xf numFmtId="3" fontId="99" fillId="33" borderId="0" xfId="6058" applyNumberFormat="1" applyFont="1" applyFill="1"/>
    <xf numFmtId="9" fontId="99" fillId="33" borderId="0" xfId="10865" applyFont="1" applyFill="1"/>
    <xf numFmtId="0" fontId="21" fillId="33" borderId="0" xfId="4" applyFont="1" applyFill="1" applyAlignment="1">
      <alignment vertical="center"/>
    </xf>
    <xf numFmtId="180" fontId="22" fillId="33" borderId="0" xfId="6058" applyNumberFormat="1" applyFont="1" applyFill="1"/>
    <xf numFmtId="180" fontId="102" fillId="33" borderId="0" xfId="1" applyNumberFormat="1" applyFont="1" applyFill="1" applyBorder="1" applyAlignment="1">
      <alignment horizontal="center"/>
    </xf>
    <xf numFmtId="180" fontId="22" fillId="0" borderId="0" xfId="1" applyNumberFormat="1" applyFont="1" applyFill="1" applyBorder="1" applyAlignment="1">
      <alignment horizontal="center"/>
    </xf>
    <xf numFmtId="41" fontId="19" fillId="0" borderId="0" xfId="0" applyNumberFormat="1" applyFont="1"/>
    <xf numFmtId="41" fontId="22" fillId="0" borderId="0" xfId="0" applyNumberFormat="1" applyFont="1"/>
    <xf numFmtId="180" fontId="22" fillId="33" borderId="0" xfId="0" applyNumberFormat="1" applyFont="1" applyFill="1"/>
    <xf numFmtId="0" fontId="22" fillId="33" borderId="0" xfId="6058" applyFont="1" applyFill="1" applyAlignment="1">
      <alignment horizontal="left"/>
    </xf>
    <xf numFmtId="0" fontId="21" fillId="33" borderId="0" xfId="6" applyFont="1" applyFill="1" applyAlignment="1">
      <alignment vertical="center"/>
    </xf>
    <xf numFmtId="0" fontId="21" fillId="33" borderId="29" xfId="6" applyFont="1" applyFill="1" applyBorder="1" applyAlignment="1">
      <alignment vertical="center"/>
    </xf>
    <xf numFmtId="0" fontId="21" fillId="33" borderId="28" xfId="7" applyFont="1" applyFill="1" applyBorder="1" applyAlignment="1">
      <alignment horizontal="center" vertical="center"/>
    </xf>
    <xf numFmtId="0" fontId="21" fillId="33" borderId="28" xfId="6" applyFont="1" applyFill="1" applyBorder="1" applyAlignment="1">
      <alignment horizontal="center" vertical="center"/>
    </xf>
    <xf numFmtId="0" fontId="103" fillId="33" borderId="0" xfId="0" applyFont="1" applyFill="1"/>
    <xf numFmtId="0" fontId="21" fillId="33" borderId="0" xfId="7" applyFont="1" applyFill="1" applyAlignment="1">
      <alignment horizontal="left" vertical="top"/>
    </xf>
    <xf numFmtId="180" fontId="21" fillId="33" borderId="0" xfId="4948" applyNumberFormat="1" applyFont="1" applyFill="1" applyBorder="1" applyAlignment="1">
      <alignment horizontal="center" vertical="center"/>
    </xf>
    <xf numFmtId="3" fontId="21" fillId="62" borderId="0" xfId="0" applyNumberFormat="1" applyFont="1" applyFill="1" applyAlignment="1">
      <alignment wrapText="1"/>
    </xf>
    <xf numFmtId="180" fontId="22" fillId="33" borderId="0" xfId="4948" applyNumberFormat="1" applyFont="1" applyFill="1" applyBorder="1" applyAlignment="1">
      <alignment horizontal="left" wrapText="1"/>
    </xf>
    <xf numFmtId="180" fontId="22" fillId="33" borderId="0" xfId="4948" applyNumberFormat="1" applyFont="1" applyFill="1" applyBorder="1" applyAlignment="1">
      <alignment horizontal="center" vertical="center"/>
    </xf>
    <xf numFmtId="3" fontId="22" fillId="62" borderId="0" xfId="0" applyNumberFormat="1" applyFont="1" applyFill="1" applyAlignment="1">
      <alignment wrapText="1"/>
    </xf>
    <xf numFmtId="180" fontId="22" fillId="33" borderId="29" xfId="4948" applyNumberFormat="1" applyFont="1" applyFill="1" applyBorder="1" applyAlignment="1">
      <alignment horizontal="left" wrapText="1"/>
    </xf>
    <xf numFmtId="180" fontId="22" fillId="33" borderId="29" xfId="4948" applyNumberFormat="1" applyFont="1" applyFill="1" applyBorder="1" applyAlignment="1">
      <alignment horizontal="center" vertical="center"/>
    </xf>
    <xf numFmtId="0" fontId="22" fillId="33" borderId="29" xfId="0" applyFont="1" applyFill="1" applyBorder="1"/>
    <xf numFmtId="0" fontId="22" fillId="33" borderId="0" xfId="6" applyFont="1" applyFill="1"/>
    <xf numFmtId="0" fontId="68" fillId="33" borderId="30" xfId="7" applyFont="1" applyFill="1" applyBorder="1" applyAlignment="1">
      <alignment horizontal="left" vertical="center"/>
    </xf>
    <xf numFmtId="0" fontId="21" fillId="33" borderId="0" xfId="6" applyFont="1" applyFill="1" applyAlignment="1">
      <alignment vertical="center" wrapText="1"/>
    </xf>
    <xf numFmtId="0" fontId="21" fillId="33" borderId="29" xfId="6" applyFont="1" applyFill="1" applyBorder="1"/>
    <xf numFmtId="0" fontId="21" fillId="33" borderId="0" xfId="6" applyFont="1" applyFill="1"/>
    <xf numFmtId="0" fontId="21" fillId="33" borderId="28" xfId="7" applyFont="1" applyFill="1" applyBorder="1" applyAlignment="1">
      <alignment horizontal="left" vertical="center" wrapText="1" indent="3"/>
    </xf>
    <xf numFmtId="0" fontId="21" fillId="33" borderId="28" xfId="6058" applyFont="1" applyFill="1" applyBorder="1" applyAlignment="1">
      <alignment horizontal="center" vertical="center"/>
    </xf>
    <xf numFmtId="0" fontId="21" fillId="62" borderId="28" xfId="0" applyFont="1" applyFill="1" applyBorder="1" applyAlignment="1">
      <alignment horizontal="center" vertical="center"/>
    </xf>
    <xf numFmtId="0" fontId="21" fillId="33" borderId="0" xfId="7" applyFont="1" applyFill="1" applyAlignment="1">
      <alignment horizontal="left" vertical="top" wrapText="1" indent="3"/>
    </xf>
    <xf numFmtId="180" fontId="21" fillId="33" borderId="0" xfId="4" applyNumberFormat="1" applyFont="1" applyFill="1"/>
    <xf numFmtId="3" fontId="18" fillId="0" borderId="0" xfId="0" applyNumberFormat="1" applyFont="1"/>
    <xf numFmtId="3" fontId="112" fillId="0" borderId="0" xfId="0" applyNumberFormat="1" applyFont="1" applyAlignment="1">
      <alignment wrapText="1"/>
    </xf>
    <xf numFmtId="0" fontId="22" fillId="33" borderId="0" xfId="7" applyFont="1" applyFill="1" applyAlignment="1">
      <alignment horizontal="left" vertical="top" wrapText="1"/>
    </xf>
    <xf numFmtId="180" fontId="22" fillId="33" borderId="0" xfId="4948" applyNumberFormat="1" applyFont="1" applyFill="1" applyAlignment="1">
      <alignment horizontal="right"/>
    </xf>
    <xf numFmtId="3" fontId="19" fillId="0" borderId="0" xfId="0" applyNumberFormat="1" applyFont="1"/>
    <xf numFmtId="3" fontId="100" fillId="0" borderId="0" xfId="0" applyNumberFormat="1" applyFont="1" applyAlignment="1">
      <alignment wrapText="1"/>
    </xf>
    <xf numFmtId="0" fontId="100" fillId="0" borderId="0" xfId="0" applyFont="1" applyAlignment="1">
      <alignment wrapText="1"/>
    </xf>
    <xf numFmtId="0" fontId="22" fillId="33" borderId="29" xfId="7" applyFont="1" applyFill="1" applyBorder="1" applyAlignment="1">
      <alignment horizontal="left" vertical="top" wrapText="1"/>
    </xf>
    <xf numFmtId="180" fontId="22" fillId="33" borderId="29" xfId="4948" applyNumberFormat="1" applyFont="1" applyFill="1" applyBorder="1" applyAlignment="1">
      <alignment horizontal="right"/>
    </xf>
    <xf numFmtId="3" fontId="19" fillId="0" borderId="29" xfId="0" applyNumberFormat="1" applyFont="1" applyBorder="1"/>
    <xf numFmtId="0" fontId="22" fillId="33" borderId="0" xfId="6" applyFont="1" applyFill="1" applyAlignment="1">
      <alignment horizontal="right"/>
    </xf>
    <xf numFmtId="0" fontId="21" fillId="33" borderId="0" xfId="6058" applyFont="1" applyFill="1" applyAlignment="1">
      <alignment wrapText="1"/>
    </xf>
    <xf numFmtId="0" fontId="21" fillId="33" borderId="28" xfId="7" applyFont="1" applyFill="1" applyBorder="1" applyAlignment="1">
      <alignment horizontal="center" vertical="center" wrapText="1"/>
    </xf>
    <xf numFmtId="0" fontId="22" fillId="33" borderId="0" xfId="4" applyFont="1" applyFill="1" applyAlignment="1">
      <alignment vertical="center"/>
    </xf>
    <xf numFmtId="184" fontId="22" fillId="33" borderId="0" xfId="5325" applyFont="1" applyFill="1" applyBorder="1" applyAlignment="1">
      <alignment horizontal="center"/>
    </xf>
    <xf numFmtId="195" fontId="22" fillId="33" borderId="0" xfId="4" applyNumberFormat="1" applyFont="1" applyFill="1" applyAlignment="1">
      <alignment horizontal="left" vertical="center"/>
    </xf>
    <xf numFmtId="195" fontId="21" fillId="33" borderId="0" xfId="4" applyNumberFormat="1" applyFont="1" applyFill="1" applyAlignment="1">
      <alignment horizontal="left" vertical="center"/>
    </xf>
    <xf numFmtId="195" fontId="22" fillId="33" borderId="29" xfId="4" applyNumberFormat="1" applyFont="1" applyFill="1" applyBorder="1" applyAlignment="1">
      <alignment vertical="center"/>
    </xf>
    <xf numFmtId="180" fontId="22" fillId="33" borderId="0" xfId="5004" applyNumberFormat="1" applyFont="1" applyFill="1" applyBorder="1" applyAlignment="1">
      <alignment horizontal="center"/>
    </xf>
    <xf numFmtId="195" fontId="99" fillId="33" borderId="0" xfId="6058" applyNumberFormat="1" applyFont="1" applyFill="1" applyAlignment="1">
      <alignment horizontal="center"/>
    </xf>
    <xf numFmtId="180" fontId="99" fillId="33" borderId="0" xfId="5004" applyNumberFormat="1" applyFont="1" applyFill="1" applyBorder="1" applyAlignment="1">
      <alignment horizontal="center"/>
    </xf>
    <xf numFmtId="0" fontId="108" fillId="33" borderId="0" xfId="6058" applyFont="1" applyFill="1" applyAlignment="1">
      <alignment horizontal="center" vertical="center"/>
    </xf>
    <xf numFmtId="0" fontId="18" fillId="33" borderId="28" xfId="0" applyFont="1" applyFill="1" applyBorder="1" applyAlignment="1">
      <alignment horizontal="center" vertical="center"/>
    </xf>
    <xf numFmtId="196" fontId="19" fillId="33" borderId="0" xfId="4784" applyNumberFormat="1" applyFont="1" applyFill="1" applyBorder="1"/>
    <xf numFmtId="197" fontId="21" fillId="33" borderId="0" xfId="4784" applyNumberFormat="1" applyFont="1" applyFill="1" applyBorder="1" applyAlignment="1">
      <alignment horizontal="right"/>
    </xf>
    <xf numFmtId="3" fontId="19" fillId="33" borderId="0" xfId="0" applyNumberFormat="1" applyFont="1" applyFill="1"/>
    <xf numFmtId="196" fontId="18" fillId="33" borderId="0" xfId="4784" applyNumberFormat="1" applyFont="1" applyFill="1"/>
    <xf numFmtId="196" fontId="21" fillId="33" borderId="0" xfId="4784" applyNumberFormat="1" applyFont="1" applyFill="1" applyBorder="1"/>
    <xf numFmtId="196" fontId="21" fillId="33" borderId="0" xfId="0" applyNumberFormat="1" applyFont="1" applyFill="1"/>
    <xf numFmtId="180" fontId="19" fillId="33" borderId="0" xfId="4784" applyNumberFormat="1" applyFont="1" applyFill="1" applyBorder="1"/>
    <xf numFmtId="180" fontId="19" fillId="33" borderId="0" xfId="4784" applyNumberFormat="1" applyFont="1" applyFill="1"/>
    <xf numFmtId="196" fontId="22" fillId="33" borderId="0" xfId="4784" applyNumberFormat="1" applyFont="1" applyFill="1"/>
    <xf numFmtId="196" fontId="22" fillId="55" borderId="0" xfId="4800" applyNumberFormat="1" applyFont="1" applyFill="1" applyAlignment="1">
      <alignment horizontal="center" vertical="center"/>
    </xf>
    <xf numFmtId="196" fontId="19" fillId="33" borderId="0" xfId="4784" applyNumberFormat="1" applyFont="1" applyFill="1"/>
    <xf numFmtId="167" fontId="22" fillId="33" borderId="0" xfId="4784" applyNumberFormat="1" applyFont="1" applyFill="1" applyBorder="1"/>
    <xf numFmtId="180" fontId="19" fillId="33" borderId="0" xfId="4784" applyNumberFormat="1" applyFont="1" applyFill="1" applyBorder="1" applyAlignment="1"/>
    <xf numFmtId="180" fontId="19" fillId="33" borderId="0" xfId="4784" applyNumberFormat="1" applyFont="1" applyFill="1" applyBorder="1" applyAlignment="1">
      <alignment horizontal="right"/>
    </xf>
    <xf numFmtId="198" fontId="19" fillId="33" borderId="0" xfId="4946" applyNumberFormat="1" applyFont="1" applyFill="1"/>
    <xf numFmtId="43" fontId="19" fillId="33" borderId="0" xfId="4946" applyFont="1" applyFill="1"/>
    <xf numFmtId="196" fontId="22" fillId="55" borderId="0" xfId="4784" applyNumberFormat="1" applyFont="1" applyFill="1" applyAlignment="1">
      <alignment horizontal="center" vertical="center"/>
    </xf>
    <xf numFmtId="199" fontId="19" fillId="33" borderId="0" xfId="4946" applyNumberFormat="1" applyFont="1" applyFill="1"/>
    <xf numFmtId="0" fontId="19" fillId="33" borderId="0" xfId="0" applyFont="1" applyFill="1" applyBorder="1" applyAlignment="1"/>
    <xf numFmtId="0" fontId="19" fillId="33" borderId="0" xfId="0" applyFont="1" applyFill="1" applyBorder="1" applyAlignment="1">
      <alignment horizontal="right"/>
    </xf>
    <xf numFmtId="196" fontId="21" fillId="33" borderId="0" xfId="4784" applyNumberFormat="1" applyFont="1" applyFill="1"/>
    <xf numFmtId="196" fontId="18" fillId="33" borderId="0" xfId="4784" applyNumberFormat="1" applyFont="1" applyFill="1" applyBorder="1" applyAlignment="1">
      <alignment horizontal="right"/>
    </xf>
    <xf numFmtId="0" fontId="19" fillId="33" borderId="29" xfId="0" applyFont="1" applyFill="1" applyBorder="1"/>
    <xf numFmtId="0" fontId="22" fillId="33" borderId="0" xfId="0" applyFont="1" applyFill="1" applyBorder="1"/>
    <xf numFmtId="0" fontId="18" fillId="33" borderId="28" xfId="0" applyFont="1" applyFill="1" applyBorder="1" applyAlignment="1">
      <alignment horizontal="center" vertical="center" wrapText="1"/>
    </xf>
    <xf numFmtId="196" fontId="22" fillId="33" borderId="0" xfId="4784" applyNumberFormat="1" applyFont="1" applyFill="1" applyBorder="1"/>
    <xf numFmtId="196" fontId="21" fillId="33" borderId="0" xfId="4784" applyNumberFormat="1" applyFont="1" applyFill="1" applyBorder="1" applyAlignment="1"/>
    <xf numFmtId="167" fontId="21" fillId="33" borderId="0" xfId="0" applyNumberFormat="1" applyFont="1" applyFill="1"/>
    <xf numFmtId="195" fontId="21" fillId="33" borderId="0" xfId="0" applyNumberFormat="1" applyFont="1" applyFill="1"/>
    <xf numFmtId="3" fontId="21" fillId="33" borderId="0" xfId="0" applyNumberFormat="1" applyFont="1" applyFill="1"/>
    <xf numFmtId="0" fontId="22" fillId="0" borderId="0" xfId="0" applyNumberFormat="1" applyFont="1" applyFill="1" applyBorder="1" applyAlignment="1">
      <alignment horizontal="center" vertical="center" wrapText="1"/>
    </xf>
    <xf numFmtId="196" fontId="22" fillId="0" borderId="0" xfId="4784" applyNumberFormat="1" applyFont="1" applyFill="1" applyBorder="1"/>
    <xf numFmtId="167" fontId="22" fillId="33" borderId="0" xfId="0" applyNumberFormat="1" applyFont="1" applyFill="1"/>
    <xf numFmtId="195" fontId="22" fillId="33" borderId="0" xfId="0" applyNumberFormat="1" applyFont="1" applyFill="1"/>
    <xf numFmtId="199" fontId="22" fillId="33" borderId="0" xfId="4946" applyNumberFormat="1" applyFont="1" applyFill="1"/>
    <xf numFmtId="196" fontId="22" fillId="0" borderId="0" xfId="4784" applyNumberFormat="1" applyFont="1" applyFill="1"/>
    <xf numFmtId="196" fontId="19" fillId="0" borderId="0" xfId="4784" applyNumberFormat="1" applyFont="1" applyFill="1"/>
    <xf numFmtId="0" fontId="22" fillId="0" borderId="29" xfId="0" applyFont="1" applyFill="1" applyBorder="1" applyAlignment="1">
      <alignment horizontal="center" vertical="center" wrapText="1"/>
    </xf>
    <xf numFmtId="196" fontId="22" fillId="0" borderId="29" xfId="4784" applyNumberFormat="1" applyFont="1" applyFill="1" applyBorder="1"/>
    <xf numFmtId="196" fontId="22" fillId="33" borderId="29" xfId="4784" applyNumberFormat="1" applyFont="1" applyFill="1" applyBorder="1"/>
    <xf numFmtId="198" fontId="22" fillId="33" borderId="0" xfId="4946" applyNumberFormat="1" applyFont="1" applyFill="1"/>
    <xf numFmtId="199" fontId="21" fillId="33" borderId="0" xfId="0" applyNumberFormat="1" applyFont="1" applyFill="1"/>
    <xf numFmtId="200" fontId="21" fillId="33" borderId="0" xfId="0" applyNumberFormat="1" applyFont="1" applyFill="1"/>
    <xf numFmtId="0" fontId="22" fillId="33" borderId="0" xfId="0" applyNumberFormat="1" applyFont="1" applyFill="1" applyBorder="1" applyAlignment="1">
      <alignment horizontal="center" vertical="center" wrapText="1"/>
    </xf>
    <xf numFmtId="195" fontId="22" fillId="33" borderId="0" xfId="0" applyNumberFormat="1" applyFont="1" applyFill="1" applyBorder="1"/>
    <xf numFmtId="195" fontId="22" fillId="0" borderId="0" xfId="0" applyNumberFormat="1" applyFont="1" applyFill="1" applyBorder="1"/>
    <xf numFmtId="195" fontId="22" fillId="0" borderId="0" xfId="0" applyNumberFormat="1" applyFont="1" applyFill="1"/>
    <xf numFmtId="195" fontId="22" fillId="33" borderId="29" xfId="0" applyNumberFormat="1" applyFont="1" applyFill="1" applyBorder="1"/>
    <xf numFmtId="195" fontId="22" fillId="0" borderId="29" xfId="0" applyNumberFormat="1" applyFont="1" applyFill="1" applyBorder="1"/>
    <xf numFmtId="200" fontId="22" fillId="33" borderId="0" xfId="0" applyNumberFormat="1" applyFont="1" applyFill="1"/>
    <xf numFmtId="0" fontId="19" fillId="33" borderId="0" xfId="0" applyFont="1" applyFill="1" applyAlignment="1">
      <alignment vertical="center"/>
    </xf>
    <xf numFmtId="196" fontId="18" fillId="33" borderId="0" xfId="4784" applyNumberFormat="1" applyFont="1" applyFill="1" applyBorder="1"/>
    <xf numFmtId="195" fontId="18" fillId="33" borderId="0" xfId="0" applyNumberFormat="1" applyFont="1" applyFill="1"/>
    <xf numFmtId="199" fontId="18" fillId="33" borderId="0" xfId="0" applyNumberFormat="1" applyFont="1" applyFill="1"/>
    <xf numFmtId="200" fontId="18" fillId="33" borderId="0" xfId="0" applyNumberFormat="1" applyFont="1" applyFill="1"/>
    <xf numFmtId="0" fontId="19" fillId="33" borderId="0" xfId="0" applyFont="1" applyFill="1" applyBorder="1" applyAlignment="1">
      <alignment horizontal="left" vertical="center" wrapText="1"/>
    </xf>
    <xf numFmtId="200" fontId="19" fillId="33" borderId="0" xfId="0" applyNumberFormat="1" applyFont="1" applyFill="1"/>
    <xf numFmtId="0" fontId="19" fillId="0" borderId="0" xfId="0" applyFont="1" applyFill="1" applyBorder="1"/>
    <xf numFmtId="0" fontId="19" fillId="0" borderId="0" xfId="0" applyFont="1" applyFill="1" applyBorder="1" applyAlignment="1">
      <alignment horizontal="left" vertical="center" wrapText="1"/>
    </xf>
    <xf numFmtId="0" fontId="19" fillId="0" borderId="29" xfId="0" applyFont="1" applyFill="1" applyBorder="1" applyAlignment="1">
      <alignment horizontal="left" vertical="center" wrapText="1"/>
    </xf>
    <xf numFmtId="195" fontId="19" fillId="33" borderId="0" xfId="0" applyNumberFormat="1" applyFont="1" applyFill="1"/>
    <xf numFmtId="3" fontId="18" fillId="33" borderId="0" xfId="0" applyNumberFormat="1" applyFont="1" applyFill="1"/>
    <xf numFmtId="0" fontId="22" fillId="0" borderId="0" xfId="0" applyFont="1" applyFill="1" applyBorder="1"/>
    <xf numFmtId="0" fontId="21" fillId="0" borderId="0" xfId="0" applyFont="1" applyFill="1"/>
    <xf numFmtId="0" fontId="22" fillId="0" borderId="0" xfId="0" applyFont="1" applyFill="1"/>
    <xf numFmtId="0" fontId="21" fillId="0" borderId="28" xfId="0" applyFont="1" applyFill="1" applyBorder="1" applyAlignment="1">
      <alignment horizontal="center" vertical="center" wrapText="1"/>
    </xf>
    <xf numFmtId="0" fontId="18" fillId="0" borderId="0" xfId="0" applyFont="1" applyFill="1"/>
    <xf numFmtId="199" fontId="21" fillId="0" borderId="0" xfId="0" applyNumberFormat="1" applyFont="1" applyFill="1"/>
    <xf numFmtId="43" fontId="22" fillId="0" borderId="0" xfId="4946" applyFont="1" applyFill="1"/>
    <xf numFmtId="167" fontId="22" fillId="0" borderId="0" xfId="4784" applyNumberFormat="1" applyFont="1" applyFill="1" applyBorder="1" applyAlignment="1">
      <alignment horizontal="right" vertical="center" wrapText="1"/>
    </xf>
    <xf numFmtId="199" fontId="22" fillId="0" borderId="0" xfId="4946" applyNumberFormat="1" applyFont="1" applyFill="1"/>
    <xf numFmtId="0" fontId="21" fillId="33" borderId="28" xfId="0" applyFont="1" applyFill="1" applyBorder="1" applyAlignment="1">
      <alignment horizontal="center"/>
    </xf>
    <xf numFmtId="0" fontId="18" fillId="33" borderId="0" xfId="0" applyFont="1" applyFill="1" applyAlignment="1">
      <alignment wrapText="1"/>
    </xf>
    <xf numFmtId="196" fontId="19" fillId="33" borderId="0" xfId="4784" applyNumberFormat="1" applyFont="1" applyFill="1" applyAlignment="1">
      <alignment wrapText="1"/>
    </xf>
    <xf numFmtId="196" fontId="19" fillId="0" borderId="0" xfId="4784" applyNumberFormat="1" applyFont="1" applyFill="1" applyAlignment="1">
      <alignment wrapText="1"/>
    </xf>
    <xf numFmtId="196" fontId="19" fillId="0" borderId="0" xfId="4784" applyNumberFormat="1" applyFont="1" applyFill="1" applyBorder="1" applyAlignment="1">
      <alignment wrapText="1"/>
    </xf>
    <xf numFmtId="196" fontId="19" fillId="0" borderId="29" xfId="4784" applyNumberFormat="1" applyFont="1" applyFill="1" applyBorder="1" applyAlignment="1">
      <alignment wrapText="1"/>
    </xf>
    <xf numFmtId="201" fontId="22" fillId="33" borderId="0" xfId="0" applyNumberFormat="1" applyFont="1" applyFill="1"/>
    <xf numFmtId="0" fontId="18" fillId="33" borderId="0" xfId="0" applyFont="1" applyFill="1" applyAlignment="1">
      <alignment horizontal="left"/>
    </xf>
    <xf numFmtId="0" fontId="19" fillId="0" borderId="0" xfId="0" applyFont="1" applyBorder="1"/>
    <xf numFmtId="202" fontId="19" fillId="33" borderId="0" xfId="4946" applyNumberFormat="1" applyFont="1" applyFill="1"/>
    <xf numFmtId="167" fontId="22" fillId="33" borderId="0" xfId="4784" applyNumberFormat="1" applyFont="1" applyFill="1" applyBorder="1" applyAlignment="1">
      <alignment vertical="center" wrapText="1"/>
    </xf>
    <xf numFmtId="167" fontId="18" fillId="33" borderId="0" xfId="0" applyNumberFormat="1" applyFont="1" applyFill="1"/>
    <xf numFmtId="199" fontId="19" fillId="33" borderId="0" xfId="0" applyNumberFormat="1" applyFont="1" applyFill="1"/>
    <xf numFmtId="43" fontId="19" fillId="33" borderId="0" xfId="0" applyNumberFormat="1" applyFont="1" applyFill="1"/>
    <xf numFmtId="196" fontId="21" fillId="33" borderId="28" xfId="4784" applyNumberFormat="1" applyFont="1" applyFill="1" applyBorder="1" applyAlignment="1">
      <alignment horizontal="center" vertical="center" wrapText="1"/>
    </xf>
    <xf numFmtId="199" fontId="18" fillId="33" borderId="0" xfId="4946" applyNumberFormat="1" applyFont="1" applyFill="1"/>
    <xf numFmtId="167" fontId="19" fillId="33" borderId="0" xfId="0" applyNumberFormat="1" applyFont="1" applyFill="1" applyBorder="1"/>
    <xf numFmtId="167" fontId="18" fillId="0" borderId="0" xfId="0" applyNumberFormat="1" applyFont="1" applyFill="1"/>
    <xf numFmtId="196" fontId="21" fillId="33" borderId="0" xfId="4784" applyNumberFormat="1" applyFont="1" applyFill="1" applyBorder="1" applyAlignment="1">
      <alignment vertical="center"/>
    </xf>
    <xf numFmtId="196" fontId="19" fillId="33" borderId="0" xfId="4784" applyNumberFormat="1" applyFont="1" applyFill="1" applyBorder="1" applyAlignment="1">
      <alignment horizontal="center"/>
    </xf>
    <xf numFmtId="180" fontId="19" fillId="33" borderId="0" xfId="4784" applyNumberFormat="1" applyFont="1" applyFill="1" applyBorder="1" applyAlignment="1">
      <alignment horizontal="center"/>
    </xf>
    <xf numFmtId="203" fontId="19" fillId="33" borderId="0" xfId="4947" applyNumberFormat="1" applyFont="1" applyFill="1" applyBorder="1" applyAlignment="1">
      <alignment horizontal="right"/>
    </xf>
    <xf numFmtId="0" fontId="21" fillId="33" borderId="0" xfId="0" applyFont="1" applyFill="1" applyBorder="1" applyAlignment="1">
      <alignment horizontal="center" vertical="center" wrapText="1"/>
    </xf>
    <xf numFmtId="0" fontId="19" fillId="33" borderId="34" xfId="0" applyNumberFormat="1" applyFont="1" applyFill="1" applyBorder="1"/>
    <xf numFmtId="0" fontId="19" fillId="33" borderId="0" xfId="0" applyNumberFormat="1" applyFont="1" applyFill="1"/>
    <xf numFmtId="0" fontId="109" fillId="33" borderId="0" xfId="0" applyFont="1" applyFill="1" applyBorder="1"/>
    <xf numFmtId="180" fontId="22" fillId="33" borderId="0" xfId="4784" applyNumberFormat="1" applyFont="1" applyFill="1" applyBorder="1"/>
    <xf numFmtId="0" fontId="18" fillId="33" borderId="28" xfId="0" applyFont="1" applyFill="1" applyBorder="1" applyAlignment="1">
      <alignment horizontal="center"/>
    </xf>
    <xf numFmtId="0" fontId="0" fillId="0" borderId="0" xfId="0" applyFill="1" applyBorder="1" applyAlignment="1">
      <alignment horizontal="left" vertical="top"/>
    </xf>
    <xf numFmtId="180" fontId="18" fillId="33" borderId="0" xfId="4784" applyNumberFormat="1" applyFont="1" applyFill="1"/>
    <xf numFmtId="180" fontId="18" fillId="0" borderId="0" xfId="4784" applyNumberFormat="1" applyFont="1" applyFill="1"/>
    <xf numFmtId="180" fontId="19" fillId="33" borderId="0" xfId="4784" applyNumberFormat="1" applyFont="1" applyFill="1" applyBorder="1" applyAlignment="1">
      <alignment wrapText="1"/>
    </xf>
    <xf numFmtId="180" fontId="22" fillId="33" borderId="0" xfId="4784" applyNumberFormat="1" applyFont="1" applyFill="1"/>
    <xf numFmtId="180" fontId="22" fillId="33" borderId="0" xfId="4784" applyNumberFormat="1" applyFont="1" applyFill="1" applyBorder="1" applyAlignment="1">
      <alignment horizontal="right"/>
    </xf>
    <xf numFmtId="180" fontId="22" fillId="33" borderId="29" xfId="4784" applyNumberFormat="1" applyFont="1" applyFill="1" applyBorder="1"/>
    <xf numFmtId="180" fontId="22" fillId="0" borderId="29" xfId="4784" applyNumberFormat="1" applyFont="1" applyFill="1" applyBorder="1"/>
    <xf numFmtId="180" fontId="19" fillId="33" borderId="0" xfId="0" applyNumberFormat="1" applyFont="1" applyFill="1"/>
    <xf numFmtId="0" fontId="113" fillId="0" borderId="0" xfId="0" applyFont="1" applyFill="1" applyBorder="1" applyAlignment="1">
      <alignment horizontal="left" vertical="top"/>
    </xf>
    <xf numFmtId="195" fontId="19" fillId="33" borderId="0" xfId="1" applyNumberFormat="1" applyFont="1" applyFill="1" applyAlignment="1">
      <alignment horizontal="right"/>
    </xf>
    <xf numFmtId="195" fontId="19" fillId="33" borderId="0" xfId="1" applyNumberFormat="1" applyFont="1" applyFill="1"/>
    <xf numFmtId="0" fontId="19" fillId="33" borderId="0" xfId="0" applyFont="1" applyFill="1" applyAlignment="1"/>
    <xf numFmtId="0" fontId="19" fillId="33" borderId="0" xfId="0" applyFont="1" applyFill="1" applyBorder="1" applyAlignment="1">
      <alignment horizontal="left"/>
    </xf>
    <xf numFmtId="0" fontId="19" fillId="33" borderId="0" xfId="0" applyNumberFormat="1" applyFont="1" applyFill="1" applyBorder="1"/>
    <xf numFmtId="180" fontId="22" fillId="0" borderId="0" xfId="4784" applyNumberFormat="1" applyFont="1" applyFill="1" applyBorder="1"/>
    <xf numFmtId="0" fontId="0" fillId="33" borderId="0" xfId="0" applyFont="1" applyFill="1"/>
    <xf numFmtId="0" fontId="0" fillId="33" borderId="0" xfId="0" applyFont="1" applyFill="1" applyBorder="1"/>
    <xf numFmtId="0" fontId="0" fillId="33" borderId="0" xfId="0" applyFont="1" applyFill="1" applyAlignment="1">
      <alignment horizontal="right"/>
    </xf>
    <xf numFmtId="0" fontId="109" fillId="33" borderId="0" xfId="0" applyFont="1" applyFill="1" applyAlignment="1">
      <alignment horizontal="left"/>
    </xf>
    <xf numFmtId="0" fontId="18" fillId="33" borderId="0" xfId="0" applyFont="1" applyFill="1" applyBorder="1" applyAlignment="1">
      <alignment wrapText="1"/>
    </xf>
    <xf numFmtId="0" fontId="16" fillId="33" borderId="0" xfId="0" applyFont="1" applyFill="1"/>
    <xf numFmtId="0" fontId="68" fillId="33" borderId="0" xfId="0" applyFont="1" applyFill="1" applyBorder="1"/>
    <xf numFmtId="196" fontId="19" fillId="33" borderId="0" xfId="1" applyNumberFormat="1" applyFont="1" applyFill="1"/>
    <xf numFmtId="0" fontId="21" fillId="33" borderId="0" xfId="0" applyFont="1" applyFill="1" applyAlignment="1">
      <alignment horizontal="left"/>
    </xf>
    <xf numFmtId="0" fontId="22" fillId="33" borderId="0" xfId="0" applyFont="1" applyFill="1" applyBorder="1" applyAlignment="1">
      <alignment horizontal="left"/>
    </xf>
    <xf numFmtId="0" fontId="21" fillId="33" borderId="28" xfId="3" applyFont="1" applyFill="1" applyBorder="1" applyAlignment="1">
      <alignment horizontal="center" vertical="center"/>
    </xf>
    <xf numFmtId="0" fontId="21" fillId="33" borderId="0" xfId="3" applyFont="1" applyFill="1" applyBorder="1" applyAlignment="1">
      <alignment horizontal="center" vertical="center"/>
    </xf>
    <xf numFmtId="0" fontId="21" fillId="33" borderId="0" xfId="0" applyFont="1" applyFill="1" applyBorder="1" applyAlignment="1">
      <alignment horizontal="left" vertical="center"/>
    </xf>
    <xf numFmtId="0" fontId="21" fillId="33" borderId="0" xfId="0" applyFont="1" applyFill="1" applyBorder="1" applyAlignment="1">
      <alignment horizontal="left"/>
    </xf>
    <xf numFmtId="166" fontId="21" fillId="33" borderId="0" xfId="4784" applyNumberFormat="1" applyFont="1" applyFill="1" applyBorder="1" applyAlignment="1">
      <alignment horizontal="right"/>
    </xf>
    <xf numFmtId="2" fontId="21" fillId="33" borderId="0" xfId="14154" applyNumberFormat="1" applyFont="1" applyFill="1" applyBorder="1"/>
    <xf numFmtId="0" fontId="19" fillId="33" borderId="0" xfId="6147" applyFont="1" applyFill="1"/>
    <xf numFmtId="166" fontId="22" fillId="33" borderId="0" xfId="4784" applyNumberFormat="1" applyFont="1" applyFill="1" applyBorder="1" applyAlignment="1">
      <alignment horizontal="right"/>
    </xf>
    <xf numFmtId="166" fontId="22" fillId="33" borderId="0" xfId="14154" applyNumberFormat="1" applyFont="1" applyFill="1" applyBorder="1"/>
    <xf numFmtId="166" fontId="21" fillId="33" borderId="0" xfId="0" applyNumberFormat="1" applyFont="1" applyFill="1" applyBorder="1" applyAlignment="1">
      <alignment horizontal="center" wrapText="1"/>
    </xf>
    <xf numFmtId="166" fontId="21" fillId="33" borderId="0" xfId="14154" applyNumberFormat="1" applyFont="1" applyFill="1" applyBorder="1" applyAlignment="1">
      <alignment horizontal="center" vertical="center"/>
    </xf>
    <xf numFmtId="195" fontId="22" fillId="33" borderId="0" xfId="0" applyNumberFormat="1" applyFont="1" applyFill="1" applyAlignment="1"/>
    <xf numFmtId="2" fontId="22" fillId="33" borderId="0" xfId="0" applyNumberFormat="1" applyFont="1" applyFill="1" applyAlignment="1">
      <alignment horizontal="right"/>
    </xf>
    <xf numFmtId="0" fontId="19" fillId="33" borderId="29" xfId="6147" applyFont="1" applyFill="1" applyBorder="1"/>
    <xf numFmtId="166" fontId="22" fillId="33" borderId="29" xfId="4784" applyNumberFormat="1" applyFont="1" applyFill="1" applyBorder="1" applyAlignment="1">
      <alignment horizontal="right"/>
    </xf>
    <xf numFmtId="0" fontId="19" fillId="33" borderId="0" xfId="6147" applyFont="1" applyFill="1" applyBorder="1"/>
    <xf numFmtId="196" fontId="22" fillId="33" borderId="0" xfId="4784" applyNumberFormat="1" applyFont="1" applyFill="1" applyBorder="1" applyAlignment="1">
      <alignment horizontal="right"/>
    </xf>
    <xf numFmtId="180" fontId="68" fillId="33" borderId="0" xfId="4784" applyNumberFormat="1" applyFont="1" applyFill="1"/>
    <xf numFmtId="0" fontId="115" fillId="33" borderId="28" xfId="3" applyFont="1" applyFill="1" applyBorder="1" applyAlignment="1">
      <alignment horizontal="center" vertical="center"/>
    </xf>
    <xf numFmtId="196" fontId="21" fillId="33" borderId="0" xfId="4784" applyNumberFormat="1" applyFont="1" applyFill="1" applyBorder="1" applyAlignment="1">
      <alignment horizontal="right"/>
    </xf>
    <xf numFmtId="2" fontId="22" fillId="33" borderId="0" xfId="14154" applyNumberFormat="1" applyFont="1" applyFill="1" applyBorder="1"/>
    <xf numFmtId="2" fontId="22" fillId="33" borderId="0" xfId="4784" applyNumberFormat="1" applyFont="1" applyFill="1" applyBorder="1" applyAlignment="1">
      <alignment horizontal="right"/>
    </xf>
    <xf numFmtId="0" fontId="22" fillId="33" borderId="0" xfId="0" applyFont="1" applyFill="1" applyAlignment="1">
      <alignment horizontal="right"/>
    </xf>
    <xf numFmtId="2" fontId="22" fillId="33" borderId="29" xfId="4784" applyNumberFormat="1" applyFont="1" applyFill="1" applyBorder="1" applyAlignment="1">
      <alignment horizontal="right"/>
    </xf>
    <xf numFmtId="0" fontId="22" fillId="33" borderId="0" xfId="0" applyFont="1" applyFill="1" applyBorder="1" applyAlignment="1">
      <alignment horizontal="right"/>
    </xf>
    <xf numFmtId="196" fontId="68" fillId="33" borderId="0" xfId="4784" applyNumberFormat="1" applyFont="1" applyFill="1" applyBorder="1" applyAlignment="1">
      <alignment horizontal="right"/>
    </xf>
    <xf numFmtId="180" fontId="68" fillId="33" borderId="0" xfId="4784" applyNumberFormat="1" applyFont="1" applyFill="1" applyBorder="1"/>
    <xf numFmtId="0" fontId="21" fillId="33" borderId="0" xfId="3" applyFont="1" applyFill="1" applyBorder="1" applyAlignment="1"/>
    <xf numFmtId="166" fontId="116" fillId="33" borderId="0" xfId="4784" quotePrefix="1" applyFont="1" applyFill="1" applyBorder="1"/>
    <xf numFmtId="195" fontId="21" fillId="33" borderId="0" xfId="14154" applyNumberFormat="1" applyFont="1" applyFill="1" applyBorder="1"/>
    <xf numFmtId="201" fontId="22" fillId="33" borderId="0" xfId="14154" applyNumberFormat="1" applyFont="1" applyFill="1" applyBorder="1"/>
    <xf numFmtId="204" fontId="22" fillId="33" borderId="0" xfId="14154" applyNumberFormat="1" applyFont="1" applyFill="1" applyBorder="1"/>
    <xf numFmtId="204" fontId="22" fillId="33" borderId="0" xfId="4784" applyNumberFormat="1" applyFont="1" applyFill="1" applyBorder="1" applyAlignment="1">
      <alignment horizontal="right"/>
    </xf>
    <xf numFmtId="2" fontId="22" fillId="33" borderId="29" xfId="14154" applyNumberFormat="1" applyFont="1" applyFill="1" applyBorder="1"/>
    <xf numFmtId="166" fontId="22" fillId="33" borderId="29" xfId="14154" applyNumberFormat="1" applyFont="1" applyFill="1" applyBorder="1"/>
    <xf numFmtId="196" fontId="68" fillId="33" borderId="0" xfId="4784" applyNumberFormat="1" applyFont="1" applyFill="1" applyBorder="1"/>
    <xf numFmtId="0" fontId="21" fillId="0" borderId="0" xfId="0" applyFont="1" applyBorder="1"/>
    <xf numFmtId="0" fontId="22" fillId="63" borderId="0" xfId="0" applyFont="1" applyFill="1" applyBorder="1" applyAlignment="1">
      <alignment vertical="center"/>
    </xf>
    <xf numFmtId="0" fontId="22" fillId="0" borderId="0" xfId="0" applyFont="1" applyBorder="1"/>
    <xf numFmtId="0" fontId="22" fillId="63" borderId="0" xfId="0" applyFont="1" applyFill="1" applyBorder="1"/>
    <xf numFmtId="201" fontId="22" fillId="33" borderId="0" xfId="4784" applyNumberFormat="1" applyFont="1" applyFill="1" applyBorder="1" applyAlignment="1">
      <alignment horizontal="right"/>
    </xf>
    <xf numFmtId="2" fontId="22" fillId="33" borderId="29" xfId="4784" applyNumberFormat="1" applyFont="1" applyFill="1" applyBorder="1" applyAlignment="1"/>
    <xf numFmtId="201" fontId="22" fillId="33" borderId="0" xfId="4784" applyNumberFormat="1" applyFont="1" applyFill="1" applyBorder="1" applyAlignment="1"/>
    <xf numFmtId="0" fontId="22" fillId="0" borderId="0" xfId="0" applyFont="1"/>
    <xf numFmtId="0" fontId="21" fillId="0" borderId="0" xfId="0" applyFont="1"/>
    <xf numFmtId="166" fontId="21" fillId="33" borderId="0" xfId="4784" applyNumberFormat="1" applyFont="1" applyFill="1" applyBorder="1"/>
    <xf numFmtId="166" fontId="115" fillId="33" borderId="0" xfId="4784" applyNumberFormat="1" applyFont="1" applyFill="1"/>
    <xf numFmtId="39" fontId="22" fillId="33" borderId="0" xfId="14154" applyNumberFormat="1" applyFont="1" applyFill="1" applyBorder="1"/>
    <xf numFmtId="166" fontId="22" fillId="33" borderId="0" xfId="6147" applyNumberFormat="1" applyFont="1" applyFill="1"/>
    <xf numFmtId="201" fontId="22" fillId="33" borderId="0" xfId="6147" applyNumberFormat="1" applyFont="1" applyFill="1" applyBorder="1"/>
    <xf numFmtId="166" fontId="22" fillId="33" borderId="0" xfId="4784" applyNumberFormat="1" applyFont="1" applyFill="1" applyBorder="1" applyAlignment="1"/>
    <xf numFmtId="39" fontId="22" fillId="33" borderId="0" xfId="4784" applyNumberFormat="1" applyFont="1" applyFill="1" applyBorder="1" applyAlignment="1"/>
    <xf numFmtId="196" fontId="22" fillId="33" borderId="0" xfId="4784" applyNumberFormat="1" applyFont="1" applyFill="1" applyBorder="1" applyAlignment="1"/>
    <xf numFmtId="205" fontId="22" fillId="33" borderId="0" xfId="14154" applyNumberFormat="1" applyFont="1" applyFill="1" applyBorder="1"/>
    <xf numFmtId="205" fontId="22" fillId="33" borderId="0" xfId="6147" applyNumberFormat="1" applyFont="1" applyFill="1" applyBorder="1"/>
    <xf numFmtId="166" fontId="22" fillId="0" borderId="0" xfId="6147" applyNumberFormat="1" applyFont="1" applyFill="1" applyBorder="1"/>
    <xf numFmtId="39" fontId="22" fillId="33" borderId="29" xfId="14154" applyNumberFormat="1" applyFont="1" applyFill="1" applyBorder="1"/>
    <xf numFmtId="166" fontId="22" fillId="33" borderId="29" xfId="6147" applyNumberFormat="1" applyFont="1" applyFill="1" applyBorder="1"/>
    <xf numFmtId="201" fontId="68" fillId="33" borderId="0" xfId="14154" applyNumberFormat="1" applyFont="1" applyFill="1" applyBorder="1"/>
    <xf numFmtId="0" fontId="21" fillId="33" borderId="0" xfId="0" quotePrefix="1" applyNumberFormat="1" applyFont="1" applyFill="1"/>
    <xf numFmtId="0" fontId="21" fillId="64" borderId="0" xfId="0" quotePrefix="1" applyNumberFormat="1" applyFont="1" applyFill="1"/>
    <xf numFmtId="195" fontId="22" fillId="0" borderId="0" xfId="14154" applyNumberFormat="1" applyFont="1" applyFill="1" applyBorder="1" applyAlignment="1">
      <alignment horizontal="right"/>
    </xf>
    <xf numFmtId="195" fontId="22" fillId="0" borderId="0" xfId="14154" applyNumberFormat="1" applyFont="1" applyFill="1" applyBorder="1"/>
    <xf numFmtId="196" fontId="22" fillId="0" borderId="0" xfId="4784" applyNumberFormat="1" applyFont="1" applyFill="1" applyBorder="1" applyAlignment="1">
      <alignment horizontal="right"/>
    </xf>
    <xf numFmtId="180" fontId="68" fillId="0" borderId="0" xfId="4784" applyNumberFormat="1" applyFont="1" applyFill="1"/>
    <xf numFmtId="180" fontId="22" fillId="0" borderId="0" xfId="4784" applyNumberFormat="1" applyFont="1" applyFill="1"/>
    <xf numFmtId="201" fontId="68" fillId="33" borderId="0" xfId="4784" applyNumberFormat="1" applyFont="1" applyFill="1" applyBorder="1" applyAlignment="1">
      <alignment horizontal="right"/>
    </xf>
    <xf numFmtId="0" fontId="115" fillId="33" borderId="0" xfId="0" applyFont="1" applyFill="1"/>
    <xf numFmtId="204" fontId="22" fillId="33" borderId="29" xfId="4784" applyNumberFormat="1" applyFont="1" applyFill="1" applyBorder="1" applyAlignment="1">
      <alignment horizontal="right"/>
    </xf>
    <xf numFmtId="196" fontId="19" fillId="33" borderId="0" xfId="4784" applyNumberFormat="1" applyFont="1" applyFill="1" applyBorder="1" applyAlignment="1">
      <alignment horizontal="right"/>
    </xf>
    <xf numFmtId="180" fontId="19" fillId="33" borderId="29" xfId="4784" applyNumberFormat="1" applyFont="1" applyFill="1" applyBorder="1" applyAlignment="1">
      <alignment horizontal="right"/>
    </xf>
    <xf numFmtId="196" fontId="19" fillId="33" borderId="0" xfId="4939" applyNumberFormat="1" applyFont="1" applyFill="1" applyBorder="1"/>
    <xf numFmtId="197" fontId="21" fillId="33" borderId="0" xfId="4939" applyNumberFormat="1" applyFont="1" applyFill="1" applyBorder="1" applyAlignment="1">
      <alignment horizontal="right"/>
    </xf>
    <xf numFmtId="3" fontId="0" fillId="33" borderId="0" xfId="0" applyNumberFormat="1" applyFont="1" applyFill="1"/>
    <xf numFmtId="196" fontId="19" fillId="33" borderId="0" xfId="4939" applyNumberFormat="1" applyFont="1" applyFill="1"/>
    <xf numFmtId="180" fontId="0" fillId="33" borderId="0" xfId="4939" applyNumberFormat="1" applyFont="1" applyFill="1" applyBorder="1"/>
    <xf numFmtId="180" fontId="0" fillId="33" borderId="0" xfId="4939" applyNumberFormat="1" applyFont="1" applyFill="1"/>
    <xf numFmtId="196" fontId="22" fillId="33" borderId="0" xfId="4939" applyNumberFormat="1" applyFont="1" applyFill="1"/>
    <xf numFmtId="196" fontId="22" fillId="33" borderId="0" xfId="4800" applyNumberFormat="1" applyFont="1" applyFill="1" applyAlignment="1">
      <alignment horizontal="center" vertical="center"/>
    </xf>
    <xf numFmtId="179" fontId="0" fillId="33" borderId="0" xfId="2" applyNumberFormat="1" applyFont="1" applyFill="1" applyBorder="1"/>
    <xf numFmtId="167" fontId="20" fillId="33" borderId="0" xfId="4939" applyNumberFormat="1" applyFont="1" applyFill="1" applyBorder="1"/>
    <xf numFmtId="196" fontId="22" fillId="33" borderId="0" xfId="4939" applyNumberFormat="1" applyFont="1" applyFill="1" applyAlignment="1">
      <alignment horizontal="center" vertical="center"/>
    </xf>
    <xf numFmtId="0" fontId="117" fillId="33" borderId="0" xfId="0" applyFont="1" applyFill="1"/>
    <xf numFmtId="0" fontId="102" fillId="33" borderId="0" xfId="0" applyFont="1" applyFill="1" applyBorder="1"/>
    <xf numFmtId="196" fontId="21" fillId="33" borderId="0" xfId="4939" applyNumberFormat="1" applyFont="1" applyFill="1" applyBorder="1" applyAlignment="1"/>
    <xf numFmtId="3" fontId="103" fillId="33" borderId="0" xfId="0" applyNumberFormat="1" applyFont="1" applyFill="1"/>
    <xf numFmtId="196" fontId="22" fillId="33" borderId="0" xfId="4939" applyNumberFormat="1" applyFont="1" applyFill="1" applyBorder="1"/>
    <xf numFmtId="167" fontId="22" fillId="33" borderId="0" xfId="4939" applyNumberFormat="1" applyFont="1" applyFill="1" applyBorder="1"/>
    <xf numFmtId="3" fontId="102" fillId="33" borderId="0" xfId="0" applyNumberFormat="1" applyFont="1" applyFill="1"/>
    <xf numFmtId="0" fontId="22" fillId="33" borderId="29" xfId="0" applyFont="1" applyFill="1" applyBorder="1" applyAlignment="1">
      <alignment horizontal="center" vertical="center" wrapText="1"/>
    </xf>
    <xf numFmtId="196" fontId="22" fillId="33" borderId="29" xfId="4939" applyNumberFormat="1" applyFont="1" applyFill="1" applyBorder="1"/>
    <xf numFmtId="167" fontId="22" fillId="33" borderId="29" xfId="4939" applyNumberFormat="1" applyFont="1" applyFill="1" applyBorder="1"/>
    <xf numFmtId="167" fontId="22" fillId="33" borderId="29" xfId="0" applyNumberFormat="1" applyFont="1" applyFill="1" applyBorder="1"/>
    <xf numFmtId="167" fontId="102" fillId="33" borderId="0" xfId="0" applyNumberFormat="1" applyFont="1" applyFill="1"/>
    <xf numFmtId="197" fontId="102" fillId="33" borderId="0" xfId="0" applyNumberFormat="1" applyFont="1" applyFill="1"/>
    <xf numFmtId="195" fontId="22" fillId="33" borderId="0" xfId="2" applyNumberFormat="1" applyFont="1" applyFill="1"/>
    <xf numFmtId="195" fontId="22" fillId="33" borderId="29" xfId="2" applyNumberFormat="1" applyFont="1" applyFill="1" applyBorder="1"/>
    <xf numFmtId="166" fontId="0" fillId="33" borderId="0" xfId="4939" applyNumberFormat="1" applyFont="1" applyFill="1"/>
    <xf numFmtId="196" fontId="19" fillId="33" borderId="29" xfId="4939" applyNumberFormat="1" applyFont="1" applyFill="1" applyBorder="1"/>
    <xf numFmtId="167" fontId="22" fillId="33" borderId="0" xfId="4939" applyNumberFormat="1" applyFont="1" applyFill="1" applyBorder="1" applyAlignment="1">
      <alignment horizontal="right" vertical="top"/>
    </xf>
    <xf numFmtId="195" fontId="19" fillId="33" borderId="0" xfId="2" applyNumberFormat="1" applyFont="1" applyFill="1"/>
    <xf numFmtId="197" fontId="22" fillId="33" borderId="0" xfId="4939" applyNumberFormat="1" applyFont="1" applyFill="1" applyBorder="1" applyAlignment="1">
      <alignment horizontal="right" vertical="top"/>
    </xf>
    <xf numFmtId="195" fontId="19" fillId="33" borderId="0" xfId="0" applyNumberFormat="1" applyFont="1" applyFill="1" applyBorder="1"/>
    <xf numFmtId="195" fontId="19" fillId="33" borderId="0" xfId="2" applyNumberFormat="1" applyFont="1" applyFill="1" applyBorder="1"/>
    <xf numFmtId="166" fontId="0" fillId="33" borderId="0" xfId="4939" applyFont="1" applyFill="1"/>
    <xf numFmtId="43" fontId="0" fillId="33" borderId="0" xfId="0" applyNumberFormat="1" applyFont="1" applyFill="1"/>
    <xf numFmtId="196" fontId="18" fillId="33" borderId="0" xfId="4939" applyNumberFormat="1" applyFont="1" applyFill="1" applyBorder="1" applyAlignment="1">
      <alignment horizontal="left"/>
    </xf>
    <xf numFmtId="196" fontId="18" fillId="33" borderId="0" xfId="4939" applyNumberFormat="1" applyFont="1" applyFill="1"/>
    <xf numFmtId="167" fontId="20" fillId="33" borderId="0" xfId="0" applyNumberFormat="1" applyFont="1" applyFill="1"/>
    <xf numFmtId="0" fontId="0" fillId="33" borderId="0" xfId="0" applyFont="1" applyFill="1" applyBorder="1" applyAlignment="1">
      <alignment horizontal="right"/>
    </xf>
    <xf numFmtId="196" fontId="118" fillId="33" borderId="28" xfId="4939" applyNumberFormat="1" applyFont="1" applyFill="1" applyBorder="1" applyAlignment="1">
      <alignment horizontal="center" vertical="center" wrapText="1"/>
    </xf>
    <xf numFmtId="0" fontId="0" fillId="33" borderId="0" xfId="0" applyFont="1" applyFill="1" applyAlignment="1">
      <alignment vertical="center"/>
    </xf>
    <xf numFmtId="196" fontId="19" fillId="33" borderId="0" xfId="4939" applyNumberFormat="1" applyFont="1" applyFill="1" applyAlignment="1">
      <alignment vertical="center"/>
    </xf>
    <xf numFmtId="196" fontId="19" fillId="33" borderId="0" xfId="4939" applyNumberFormat="1" applyFont="1" applyFill="1" applyBorder="1" applyAlignment="1">
      <alignment vertical="center"/>
    </xf>
    <xf numFmtId="196" fontId="117" fillId="33" borderId="0" xfId="0" applyNumberFormat="1" applyFont="1" applyFill="1"/>
    <xf numFmtId="166" fontId="0" fillId="33" borderId="0" xfId="4784" applyFont="1" applyFill="1"/>
    <xf numFmtId="196" fontId="19" fillId="33" borderId="29" xfId="4784" applyNumberFormat="1" applyFont="1" applyFill="1" applyBorder="1"/>
    <xf numFmtId="201" fontId="102" fillId="33" borderId="0" xfId="0" applyNumberFormat="1" applyFont="1" applyFill="1"/>
    <xf numFmtId="196" fontId="118" fillId="33" borderId="28" xfId="4784" applyNumberFormat="1" applyFont="1" applyFill="1" applyBorder="1" applyAlignment="1">
      <alignment horizontal="center" vertical="center" wrapText="1"/>
    </xf>
    <xf numFmtId="196" fontId="18" fillId="33" borderId="0" xfId="4784" applyNumberFormat="1" applyFont="1" applyFill="1" applyBorder="1" applyAlignment="1">
      <alignment horizontal="left" vertical="center" wrapText="1"/>
    </xf>
    <xf numFmtId="3" fontId="16" fillId="33" borderId="0" xfId="0" applyNumberFormat="1" applyFont="1" applyFill="1"/>
    <xf numFmtId="196" fontId="0" fillId="33" borderId="0" xfId="4784" applyNumberFormat="1" applyFont="1" applyFill="1" applyAlignment="1">
      <alignment horizontal="left" vertical="center" wrapText="1" indent="1"/>
    </xf>
    <xf numFmtId="196" fontId="21" fillId="33" borderId="0" xfId="4946" applyNumberFormat="1" applyFont="1" applyFill="1" applyBorder="1" applyAlignment="1">
      <alignment horizontal="center" vertical="center" wrapText="1"/>
    </xf>
    <xf numFmtId="196" fontId="118" fillId="33" borderId="0" xfId="4946" applyNumberFormat="1" applyFont="1" applyFill="1" applyBorder="1" applyAlignment="1">
      <alignment horizontal="center" vertical="center" wrapText="1"/>
    </xf>
    <xf numFmtId="196" fontId="22" fillId="55" borderId="0" xfId="4800" applyNumberFormat="1" applyFont="1" applyFill="1" applyBorder="1" applyAlignment="1">
      <alignment horizontal="center" vertical="center"/>
    </xf>
    <xf numFmtId="200" fontId="109" fillId="33" borderId="0" xfId="0" applyNumberFormat="1" applyFont="1" applyFill="1"/>
    <xf numFmtId="3" fontId="19" fillId="33" borderId="29" xfId="0" applyNumberFormat="1" applyFont="1" applyFill="1" applyBorder="1"/>
    <xf numFmtId="3" fontId="19" fillId="33" borderId="0" xfId="0" applyNumberFormat="1" applyFont="1" applyFill="1" applyBorder="1"/>
    <xf numFmtId="180" fontId="21" fillId="33" borderId="0" xfId="4784" applyNumberFormat="1" applyFont="1" applyFill="1" applyBorder="1"/>
    <xf numFmtId="180" fontId="22" fillId="33" borderId="0" xfId="0" applyNumberFormat="1" applyFont="1" applyFill="1" applyBorder="1"/>
    <xf numFmtId="3" fontId="22" fillId="33" borderId="29" xfId="0" applyNumberFormat="1" applyFont="1" applyFill="1" applyBorder="1"/>
    <xf numFmtId="0" fontId="19" fillId="33" borderId="29" xfId="0" applyFont="1" applyFill="1" applyBorder="1" applyAlignment="1">
      <alignment horizontal="left"/>
    </xf>
    <xf numFmtId="196" fontId="19" fillId="33" borderId="0" xfId="4784" applyNumberFormat="1" applyFont="1" applyFill="1" applyAlignment="1">
      <alignment vertical="center" wrapText="1"/>
    </xf>
    <xf numFmtId="0" fontId="19" fillId="33" borderId="0" xfId="0" applyFont="1" applyFill="1" applyBorder="1" applyAlignment="1">
      <alignment vertical="center" wrapText="1"/>
    </xf>
    <xf numFmtId="196" fontId="19" fillId="33" borderId="0" xfId="4784" applyNumberFormat="1" applyFont="1" applyFill="1" applyAlignment="1">
      <alignment horizontal="left" vertical="center" wrapText="1"/>
    </xf>
    <xf numFmtId="195" fontId="19" fillId="0" borderId="0" xfId="0" applyNumberFormat="1" applyFont="1" applyFill="1"/>
    <xf numFmtId="0" fontId="18" fillId="0" borderId="28" xfId="0" applyFont="1" applyFill="1" applyBorder="1" applyAlignment="1">
      <alignment horizontal="center" wrapText="1"/>
    </xf>
    <xf numFmtId="0" fontId="21" fillId="0" borderId="28" xfId="0" applyFont="1" applyFill="1" applyBorder="1" applyAlignment="1" applyProtection="1">
      <alignment horizontal="center" vertical="center"/>
    </xf>
    <xf numFmtId="3" fontId="22" fillId="0" borderId="0" xfId="0" applyNumberFormat="1" applyFont="1" applyFill="1" applyBorder="1" applyAlignment="1" applyProtection="1">
      <alignment horizontal="left"/>
    </xf>
    <xf numFmtId="3" fontId="19" fillId="0" borderId="0" xfId="0" applyNumberFormat="1" applyFont="1" applyFill="1"/>
    <xf numFmtId="180" fontId="22" fillId="0" borderId="0" xfId="4939" applyNumberFormat="1" applyFont="1" applyFill="1"/>
    <xf numFmtId="0" fontId="22" fillId="0" borderId="0" xfId="0" applyFont="1" applyFill="1" applyBorder="1" applyAlignment="1"/>
    <xf numFmtId="3" fontId="22" fillId="0" borderId="29" xfId="0" applyNumberFormat="1" applyFont="1" applyFill="1" applyBorder="1" applyAlignment="1" applyProtection="1">
      <alignment horizontal="left"/>
    </xf>
    <xf numFmtId="3" fontId="19" fillId="0" borderId="29" xfId="0" applyNumberFormat="1" applyFont="1" applyFill="1" applyBorder="1"/>
    <xf numFmtId="180" fontId="22" fillId="0" borderId="29" xfId="4939" applyNumberFormat="1" applyFont="1" applyFill="1" applyBorder="1"/>
    <xf numFmtId="0" fontId="21" fillId="0" borderId="0" xfId="0" applyFont="1" applyFill="1" applyBorder="1" applyAlignment="1" applyProtection="1">
      <alignment horizontal="center" vertical="center"/>
    </xf>
    <xf numFmtId="3" fontId="22" fillId="0" borderId="0" xfId="0" applyNumberFormat="1" applyFont="1" applyFill="1" applyBorder="1" applyAlignment="1"/>
    <xf numFmtId="0" fontId="109" fillId="0" borderId="0" xfId="0" applyFont="1" applyFill="1"/>
    <xf numFmtId="0" fontId="109" fillId="0" borderId="0" xfId="0" applyFont="1" applyFill="1" applyBorder="1"/>
    <xf numFmtId="0" fontId="120" fillId="0" borderId="0" xfId="0" applyFont="1" applyFill="1"/>
    <xf numFmtId="0" fontId="19" fillId="0" borderId="0" xfId="0" applyFont="1" applyFill="1" applyBorder="1" applyAlignment="1">
      <alignment wrapText="1"/>
    </xf>
    <xf numFmtId="0" fontId="21" fillId="0" borderId="28" xfId="5900" applyFont="1" applyFill="1" applyBorder="1" applyAlignment="1" applyProtection="1">
      <alignment horizontal="center" vertical="center"/>
    </xf>
    <xf numFmtId="0" fontId="18" fillId="0" borderId="28" xfId="0" applyFont="1" applyFill="1" applyBorder="1" applyAlignment="1">
      <alignment horizontal="center" vertical="center"/>
    </xf>
    <xf numFmtId="0" fontId="19" fillId="0" borderId="0" xfId="0" applyFont="1" applyFill="1" applyBorder="1" applyAlignment="1">
      <alignment horizontal="left"/>
    </xf>
    <xf numFmtId="195" fontId="22" fillId="0" borderId="0" xfId="4939" applyNumberFormat="1" applyFont="1" applyFill="1"/>
    <xf numFmtId="196" fontId="22" fillId="0" borderId="0" xfId="4939" applyNumberFormat="1" applyFont="1" applyFill="1"/>
    <xf numFmtId="195" fontId="102" fillId="33" borderId="0" xfId="1" applyNumberFormat="1" applyFont="1" applyFill="1"/>
    <xf numFmtId="0" fontId="19" fillId="0" borderId="29" xfId="0" applyFont="1" applyFill="1" applyBorder="1" applyAlignment="1">
      <alignment horizontal="left"/>
    </xf>
    <xf numFmtId="195" fontId="19" fillId="0" borderId="29" xfId="0" applyNumberFormat="1" applyFont="1" applyFill="1" applyBorder="1"/>
    <xf numFmtId="196" fontId="22" fillId="0" borderId="29" xfId="4939" applyNumberFormat="1" applyFont="1" applyFill="1" applyBorder="1"/>
    <xf numFmtId="3" fontId="21" fillId="0" borderId="0" xfId="5900" applyNumberFormat="1" applyFont="1" applyFill="1" applyBorder="1" applyAlignment="1" applyProtection="1">
      <alignment horizontal="left"/>
    </xf>
    <xf numFmtId="3" fontId="18" fillId="0" borderId="31" xfId="0" applyNumberFormat="1" applyFont="1" applyBorder="1"/>
    <xf numFmtId="3" fontId="19" fillId="0" borderId="0" xfId="0" applyNumberFormat="1" applyFont="1" applyBorder="1"/>
    <xf numFmtId="0" fontId="19" fillId="0" borderId="0" xfId="0" applyFont="1" applyBorder="1" applyAlignment="1">
      <alignment wrapText="1"/>
    </xf>
    <xf numFmtId="0" fontId="19" fillId="0" borderId="29" xfId="0" applyFont="1" applyBorder="1" applyAlignment="1">
      <alignment wrapText="1"/>
    </xf>
    <xf numFmtId="3" fontId="22" fillId="0" borderId="0" xfId="5900" applyNumberFormat="1" applyFont="1" applyFill="1" applyBorder="1" applyAlignment="1" applyProtection="1">
      <alignment horizontal="left"/>
    </xf>
    <xf numFmtId="180" fontId="19" fillId="0" borderId="0" xfId="4939" applyNumberFormat="1" applyFont="1" applyFill="1" applyBorder="1"/>
    <xf numFmtId="180" fontId="19" fillId="0" borderId="0" xfId="0" applyNumberFormat="1" applyFont="1" applyFill="1" applyBorder="1"/>
    <xf numFmtId="197" fontId="18" fillId="0" borderId="0" xfId="4939" applyNumberFormat="1" applyFont="1" applyFill="1"/>
    <xf numFmtId="197" fontId="19" fillId="0" borderId="0" xfId="4939" applyNumberFormat="1" applyFont="1" applyFill="1"/>
    <xf numFmtId="197" fontId="22" fillId="0" borderId="0" xfId="4939" applyNumberFormat="1" applyFont="1" applyFill="1"/>
    <xf numFmtId="197" fontId="19" fillId="0" borderId="0" xfId="0" applyNumberFormat="1" applyFont="1" applyFill="1"/>
    <xf numFmtId="197" fontId="19" fillId="0" borderId="0" xfId="0" applyNumberFormat="1" applyFont="1"/>
    <xf numFmtId="179" fontId="19" fillId="0" borderId="0" xfId="2" applyNumberFormat="1" applyFont="1"/>
    <xf numFmtId="197" fontId="19" fillId="0" borderId="29" xfId="4939" applyNumberFormat="1" applyFont="1" applyFill="1" applyBorder="1"/>
    <xf numFmtId="197" fontId="22" fillId="0" borderId="29" xfId="4939" applyNumberFormat="1" applyFont="1" applyFill="1" applyBorder="1"/>
    <xf numFmtId="197" fontId="19" fillId="0" borderId="29" xfId="0" applyNumberFormat="1" applyFont="1" applyFill="1" applyBorder="1"/>
    <xf numFmtId="197" fontId="19" fillId="0" borderId="29" xfId="0" applyNumberFormat="1" applyFont="1" applyBorder="1"/>
    <xf numFmtId="180" fontId="109" fillId="0" borderId="0" xfId="4939" applyNumberFormat="1" applyFont="1" applyFill="1" applyBorder="1"/>
    <xf numFmtId="180" fontId="109" fillId="0" borderId="0" xfId="0" applyNumberFormat="1" applyFont="1" applyFill="1" applyBorder="1"/>
    <xf numFmtId="3" fontId="22" fillId="33" borderId="0" xfId="5900" applyNumberFormat="1" applyFont="1" applyFill="1" applyBorder="1" applyAlignment="1" applyProtection="1">
      <alignment horizontal="left"/>
    </xf>
    <xf numFmtId="3" fontId="19" fillId="0" borderId="0" xfId="0" applyNumberFormat="1" applyFont="1" applyAlignment="1">
      <alignment horizontal="right"/>
    </xf>
    <xf numFmtId="3" fontId="21" fillId="33" borderId="0" xfId="5900" applyNumberFormat="1" applyFont="1" applyFill="1" applyBorder="1" applyAlignment="1" applyProtection="1">
      <alignment horizontal="left"/>
    </xf>
    <xf numFmtId="3" fontId="18" fillId="33" borderId="0" xfId="0" applyNumberFormat="1" applyFont="1" applyFill="1" applyAlignment="1">
      <alignment horizontal="right"/>
    </xf>
    <xf numFmtId="3" fontId="19" fillId="33" borderId="0" xfId="0" applyNumberFormat="1" applyFont="1" applyFill="1" applyAlignment="1">
      <alignment horizontal="right"/>
    </xf>
    <xf numFmtId="3" fontId="22" fillId="0" borderId="29" xfId="5900" applyNumberFormat="1" applyFont="1" applyFill="1" applyBorder="1" applyAlignment="1" applyProtection="1">
      <alignment horizontal="left"/>
    </xf>
    <xf numFmtId="3" fontId="19" fillId="0" borderId="29" xfId="0" applyNumberFormat="1" applyFont="1" applyBorder="1" applyAlignment="1">
      <alignment horizontal="right"/>
    </xf>
    <xf numFmtId="0" fontId="21" fillId="33" borderId="28" xfId="0" applyFont="1" applyFill="1" applyBorder="1" applyAlignment="1" applyProtection="1">
      <alignment horizontal="center"/>
    </xf>
    <xf numFmtId="180" fontId="22" fillId="33" borderId="0" xfId="4939" applyNumberFormat="1" applyFont="1" applyFill="1" applyBorder="1"/>
    <xf numFmtId="180" fontId="19" fillId="62" borderId="0" xfId="4939" applyNumberFormat="1" applyFont="1" applyFill="1" applyBorder="1"/>
    <xf numFmtId="0" fontId="22" fillId="33" borderId="0" xfId="0" applyFont="1" applyFill="1" applyBorder="1" applyAlignment="1"/>
    <xf numFmtId="180" fontId="22" fillId="33" borderId="29" xfId="4939" applyNumberFormat="1" applyFont="1" applyFill="1" applyBorder="1"/>
    <xf numFmtId="3" fontId="22" fillId="33" borderId="0" xfId="0" applyNumberFormat="1" applyFont="1" applyFill="1" applyBorder="1" applyAlignment="1"/>
    <xf numFmtId="0" fontId="109" fillId="0" borderId="0" xfId="0" applyFont="1"/>
    <xf numFmtId="0" fontId="109" fillId="0" borderId="0" xfId="0" applyFont="1" applyFill="1" applyBorder="1" applyAlignment="1">
      <alignment vertical="center" wrapText="1"/>
    </xf>
    <xf numFmtId="0" fontId="21" fillId="33" borderId="31" xfId="5900" applyFont="1" applyFill="1" applyBorder="1" applyAlignment="1" applyProtection="1">
      <alignment vertical="center"/>
    </xf>
    <xf numFmtId="0" fontId="21" fillId="33" borderId="0" xfId="5900" applyFont="1" applyFill="1" applyBorder="1" applyAlignment="1" applyProtection="1">
      <alignment horizontal="left" vertical="center"/>
    </xf>
    <xf numFmtId="195" fontId="22" fillId="33" borderId="0" xfId="5900" applyNumberFormat="1" applyFont="1" applyFill="1" applyAlignment="1"/>
    <xf numFmtId="0" fontId="21" fillId="33" borderId="0" xfId="5900" applyFont="1" applyFill="1" applyBorder="1" applyAlignment="1" applyProtection="1">
      <alignment vertical="center"/>
    </xf>
    <xf numFmtId="195" fontId="22" fillId="33" borderId="29" xfId="5900" applyNumberFormat="1" applyFont="1" applyFill="1" applyBorder="1" applyAlignment="1"/>
    <xf numFmtId="3" fontId="21" fillId="33" borderId="0" xfId="0" applyNumberFormat="1" applyFont="1" applyFill="1" applyBorder="1" applyAlignment="1" applyProtection="1">
      <alignment horizontal="left"/>
    </xf>
    <xf numFmtId="180" fontId="21" fillId="33" borderId="0" xfId="4939" applyNumberFormat="1" applyFont="1" applyFill="1" applyBorder="1"/>
    <xf numFmtId="180" fontId="19" fillId="33" borderId="0" xfId="4939" applyNumberFormat="1" applyFont="1" applyFill="1" applyBorder="1"/>
    <xf numFmtId="180" fontId="19" fillId="0" borderId="0" xfId="0" applyNumberFormat="1" applyFont="1"/>
    <xf numFmtId="180" fontId="19" fillId="33" borderId="29" xfId="4939" applyNumberFormat="1" applyFont="1" applyFill="1" applyBorder="1"/>
    <xf numFmtId="0" fontId="21" fillId="33" borderId="0" xfId="0" applyFont="1" applyFill="1" applyBorder="1" applyAlignment="1" applyProtection="1">
      <alignment horizontal="center" vertical="center"/>
    </xf>
    <xf numFmtId="195" fontId="22" fillId="33" borderId="29" xfId="5900" applyNumberFormat="1" applyFont="1" applyFill="1" applyBorder="1" applyAlignment="1">
      <alignment horizontal="right"/>
    </xf>
    <xf numFmtId="0" fontId="19" fillId="0" borderId="0" xfId="0" applyFont="1" applyFill="1" applyBorder="1" applyAlignment="1">
      <alignment vertical="center" wrapText="1"/>
    </xf>
    <xf numFmtId="3" fontId="19" fillId="33" borderId="0" xfId="4939" applyNumberFormat="1" applyFont="1" applyFill="1" applyBorder="1" applyAlignment="1">
      <alignment horizontal="right"/>
    </xf>
    <xf numFmtId="167" fontId="22" fillId="33" borderId="0" xfId="5900" applyNumberFormat="1" applyFont="1" applyFill="1" applyAlignment="1">
      <alignment horizontal="right"/>
    </xf>
    <xf numFmtId="167" fontId="22" fillId="33" borderId="0" xfId="5900" applyNumberFormat="1" applyFont="1" applyFill="1" applyBorder="1" applyAlignment="1">
      <alignment horizontal="right"/>
    </xf>
    <xf numFmtId="167" fontId="22" fillId="33" borderId="29" xfId="5900" applyNumberFormat="1" applyFont="1" applyFill="1" applyBorder="1" applyAlignment="1">
      <alignment horizontal="right"/>
    </xf>
    <xf numFmtId="0" fontId="68" fillId="33" borderId="0" xfId="0" applyFont="1" applyFill="1" applyBorder="1" applyAlignment="1">
      <alignment vertical="center"/>
    </xf>
    <xf numFmtId="0" fontId="109" fillId="33" borderId="0" xfId="0" applyFont="1" applyFill="1" applyAlignment="1"/>
    <xf numFmtId="0" fontId="110" fillId="33" borderId="0" xfId="0" applyFont="1" applyFill="1"/>
    <xf numFmtId="0" fontId="21" fillId="33" borderId="28" xfId="0" applyFont="1" applyFill="1" applyBorder="1" applyAlignment="1" applyProtection="1">
      <alignment horizontal="center" vertical="center"/>
    </xf>
    <xf numFmtId="0" fontId="0" fillId="33" borderId="0" xfId="0" applyFill="1" applyBorder="1" applyAlignment="1">
      <alignment horizontal="left" vertical="top"/>
    </xf>
    <xf numFmtId="0" fontId="113" fillId="33" borderId="0" xfId="0" applyFont="1" applyFill="1" applyBorder="1" applyAlignment="1">
      <alignment horizontal="left" vertical="top"/>
    </xf>
    <xf numFmtId="167" fontId="21" fillId="33" borderId="0" xfId="4939" applyNumberFormat="1" applyFont="1" applyFill="1" applyBorder="1"/>
    <xf numFmtId="196" fontId="21" fillId="33" borderId="28" xfId="4939" applyNumberFormat="1" applyFont="1" applyFill="1" applyBorder="1" applyAlignment="1">
      <alignment horizontal="center" vertical="center" wrapText="1"/>
    </xf>
    <xf numFmtId="196" fontId="19" fillId="33" borderId="29" xfId="4939" applyNumberFormat="1" applyFont="1" applyFill="1" applyBorder="1" applyAlignment="1">
      <alignment vertical="center"/>
    </xf>
    <xf numFmtId="196" fontId="19" fillId="0" borderId="0" xfId="4784" applyNumberFormat="1" applyFont="1" applyFill="1" applyBorder="1" applyAlignment="1">
      <alignment horizontal="right"/>
    </xf>
    <xf numFmtId="196" fontId="19" fillId="0" borderId="29" xfId="4784" applyNumberFormat="1" applyFont="1" applyFill="1" applyBorder="1" applyAlignment="1">
      <alignment horizontal="right"/>
    </xf>
    <xf numFmtId="196" fontId="22" fillId="55" borderId="0" xfId="4800" applyNumberFormat="1" applyFont="1" applyFill="1" applyBorder="1" applyAlignment="1">
      <alignment horizontal="right"/>
    </xf>
    <xf numFmtId="196" fontId="22" fillId="55" borderId="29" xfId="4800" applyNumberFormat="1" applyFont="1" applyFill="1" applyBorder="1" applyAlignment="1">
      <alignment horizontal="right"/>
    </xf>
    <xf numFmtId="0" fontId="68" fillId="33" borderId="0" xfId="6058" applyFont="1" applyFill="1" applyAlignment="1">
      <alignment horizontal="left" vertical="top" wrapText="1"/>
    </xf>
    <xf numFmtId="195" fontId="22" fillId="33" borderId="0" xfId="4800" applyNumberFormat="1" applyFont="1" applyFill="1" applyBorder="1" applyAlignment="1">
      <alignment horizontal="center"/>
    </xf>
    <xf numFmtId="195" fontId="22" fillId="33" borderId="0" xfId="4800" applyNumberFormat="1" applyFont="1" applyFill="1" applyBorder="1" applyAlignment="1">
      <alignment horizontal="center" vertical="center"/>
    </xf>
    <xf numFmtId="195" fontId="19" fillId="33" borderId="0" xfId="4946" applyNumberFormat="1" applyFont="1" applyFill="1" applyBorder="1" applyAlignment="1">
      <alignment horizontal="center" vertical="center"/>
    </xf>
    <xf numFmtId="195" fontId="22" fillId="33" borderId="29" xfId="4800" applyNumberFormat="1" applyFont="1" applyFill="1" applyBorder="1" applyAlignment="1">
      <alignment horizontal="center"/>
    </xf>
    <xf numFmtId="195" fontId="22" fillId="33" borderId="29" xfId="4800" applyNumberFormat="1" applyFont="1" applyFill="1" applyBorder="1" applyAlignment="1">
      <alignment horizontal="center" vertical="center"/>
    </xf>
    <xf numFmtId="195" fontId="19" fillId="33" borderId="29" xfId="4946" applyNumberFormat="1" applyFont="1" applyFill="1" applyBorder="1" applyAlignment="1">
      <alignment horizontal="center" vertical="center"/>
    </xf>
    <xf numFmtId="0" fontId="22" fillId="33" borderId="0" xfId="4" applyFont="1" applyFill="1" applyAlignment="1">
      <alignment horizontal="right"/>
    </xf>
    <xf numFmtId="3" fontId="22" fillId="33" borderId="0" xfId="6058" applyNumberFormat="1" applyFont="1" applyFill="1" applyAlignment="1">
      <alignment horizontal="right"/>
    </xf>
    <xf numFmtId="3" fontId="22" fillId="0" borderId="0" xfId="1" applyNumberFormat="1" applyFont="1" applyAlignment="1">
      <alignment horizontal="right"/>
    </xf>
    <xf numFmtId="3" fontId="22" fillId="0" borderId="0" xfId="1" applyNumberFormat="1" applyFont="1" applyFill="1" applyAlignment="1">
      <alignment horizontal="right"/>
    </xf>
    <xf numFmtId="3" fontId="22" fillId="0" borderId="0" xfId="1" applyNumberFormat="1" applyFont="1" applyBorder="1" applyAlignment="1">
      <alignment horizontal="right"/>
    </xf>
    <xf numFmtId="3" fontId="22" fillId="0" borderId="0" xfId="1" applyNumberFormat="1" applyFont="1" applyFill="1" applyBorder="1" applyAlignment="1">
      <alignment horizontal="right"/>
    </xf>
    <xf numFmtId="3" fontId="22" fillId="0" borderId="29" xfId="1" applyNumberFormat="1" applyFont="1" applyBorder="1" applyAlignment="1">
      <alignment horizontal="right"/>
    </xf>
    <xf numFmtId="3" fontId="22" fillId="0" borderId="29" xfId="1" applyNumberFormat="1" applyFont="1" applyFill="1" applyBorder="1" applyAlignment="1">
      <alignment horizontal="right"/>
    </xf>
    <xf numFmtId="0" fontId="21" fillId="33" borderId="0" xfId="4" applyFont="1" applyFill="1" applyBorder="1" applyAlignment="1">
      <alignment horizontal="right"/>
    </xf>
    <xf numFmtId="0" fontId="21" fillId="33" borderId="0" xfId="4" applyFont="1" applyFill="1" applyBorder="1"/>
    <xf numFmtId="0" fontId="50" fillId="33" borderId="0" xfId="4" applyFont="1" applyFill="1" applyBorder="1"/>
    <xf numFmtId="3" fontId="68" fillId="0" borderId="0" xfId="1" applyNumberFormat="1" applyFont="1" applyBorder="1" applyAlignment="1">
      <alignment horizontal="right"/>
    </xf>
    <xf numFmtId="3" fontId="68" fillId="0" borderId="0" xfId="1" applyNumberFormat="1" applyFont="1" applyFill="1" applyBorder="1" applyAlignment="1">
      <alignment horizontal="right"/>
    </xf>
    <xf numFmtId="166" fontId="68" fillId="33" borderId="0" xfId="1" applyFont="1" applyFill="1"/>
    <xf numFmtId="0" fontId="121" fillId="33" borderId="0" xfId="0" applyFont="1" applyFill="1"/>
    <xf numFmtId="180" fontId="68" fillId="33" borderId="0" xfId="1" applyNumberFormat="1" applyFont="1" applyFill="1"/>
    <xf numFmtId="180" fontId="68" fillId="33" borderId="0" xfId="0" applyNumberFormat="1" applyFont="1" applyFill="1"/>
    <xf numFmtId="1" fontId="22" fillId="33" borderId="0" xfId="4" applyNumberFormat="1" applyFont="1" applyFill="1" applyAlignment="1">
      <alignment horizontal="left"/>
    </xf>
    <xf numFmtId="193" fontId="22" fillId="33" borderId="0" xfId="4" applyNumberFormat="1" applyFont="1" applyFill="1" applyAlignment="1">
      <alignment horizontal="left"/>
    </xf>
    <xf numFmtId="3" fontId="22" fillId="33" borderId="0" xfId="1" applyNumberFormat="1" applyFont="1" applyFill="1" applyBorder="1" applyAlignment="1">
      <alignment horizontal="right"/>
    </xf>
    <xf numFmtId="0" fontId="50" fillId="33" borderId="0" xfId="5" applyFont="1" applyFill="1" applyBorder="1"/>
    <xf numFmtId="3" fontId="68" fillId="33" borderId="0" xfId="1" applyNumberFormat="1" applyFont="1" applyFill="1" applyBorder="1" applyAlignment="1">
      <alignment horizontal="right"/>
    </xf>
    <xf numFmtId="180" fontId="68" fillId="33" borderId="0" xfId="1" applyNumberFormat="1" applyFont="1" applyFill="1" applyAlignment="1">
      <alignment horizontal="center"/>
    </xf>
    <xf numFmtId="0" fontId="68" fillId="0" borderId="0" xfId="6058" applyFont="1"/>
    <xf numFmtId="0" fontId="68" fillId="0" borderId="0" xfId="0" applyFont="1"/>
    <xf numFmtId="191" fontId="68" fillId="0" borderId="0" xfId="1" applyNumberFormat="1" applyFont="1" applyFill="1" applyBorder="1"/>
    <xf numFmtId="0" fontId="19" fillId="0" borderId="29" xfId="0" applyFont="1" applyBorder="1"/>
    <xf numFmtId="0" fontId="109" fillId="0" borderId="0" xfId="0" applyFont="1" applyBorder="1"/>
    <xf numFmtId="0" fontId="22" fillId="33" borderId="29" xfId="4" applyFont="1" applyFill="1" applyBorder="1" applyAlignment="1">
      <alignment horizontal="left"/>
    </xf>
    <xf numFmtId="0" fontId="22" fillId="33" borderId="29" xfId="4" applyFont="1" applyFill="1" applyBorder="1"/>
    <xf numFmtId="0" fontId="21" fillId="33" borderId="29" xfId="6058" applyFont="1" applyFill="1" applyBorder="1" applyAlignment="1">
      <alignment horizontal="left"/>
    </xf>
    <xf numFmtId="3" fontId="21" fillId="33" borderId="0" xfId="1" applyNumberFormat="1" applyFont="1" applyFill="1" applyBorder="1" applyAlignment="1">
      <alignment horizontal="right"/>
    </xf>
    <xf numFmtId="0" fontId="21" fillId="0" borderId="0" xfId="14161" applyFont="1" applyFill="1"/>
    <xf numFmtId="180" fontId="21" fillId="33" borderId="0" xfId="1" applyNumberFormat="1" applyFont="1" applyFill="1" applyBorder="1" applyAlignment="1">
      <alignment horizontal="center"/>
    </xf>
    <xf numFmtId="180" fontId="103" fillId="33" borderId="0" xfId="1" applyNumberFormat="1" applyFont="1" applyFill="1" applyBorder="1" applyAlignment="1">
      <alignment horizontal="center"/>
    </xf>
    <xf numFmtId="0" fontId="21" fillId="33" borderId="0" xfId="6058" quotePrefix="1" applyFont="1" applyFill="1" applyAlignment="1">
      <alignment horizontal="left"/>
    </xf>
    <xf numFmtId="0" fontId="50" fillId="33" borderId="0" xfId="6058" applyFont="1" applyFill="1" applyBorder="1"/>
    <xf numFmtId="180" fontId="50" fillId="33" borderId="0" xfId="1" applyNumberFormat="1" applyFont="1" applyFill="1" applyBorder="1" applyAlignment="1">
      <alignment horizontal="center"/>
    </xf>
    <xf numFmtId="3" fontId="22" fillId="62" borderId="29" xfId="0" applyNumberFormat="1" applyFont="1" applyFill="1" applyBorder="1" applyAlignment="1">
      <alignment wrapText="1"/>
    </xf>
    <xf numFmtId="0" fontId="105" fillId="33" borderId="30" xfId="7" applyFont="1" applyFill="1" applyBorder="1" applyAlignment="1">
      <alignment horizontal="left" vertical="center"/>
    </xf>
    <xf numFmtId="0" fontId="105" fillId="33" borderId="0" xfId="6058" applyFont="1" applyFill="1" applyAlignment="1">
      <alignment horizontal="left" vertical="center"/>
    </xf>
    <xf numFmtId="0" fontId="68" fillId="33" borderId="30" xfId="7" applyFont="1" applyFill="1" applyBorder="1" applyAlignment="1">
      <alignment horizontal="left"/>
    </xf>
    <xf numFmtId="195" fontId="22" fillId="33" borderId="0" xfId="10635" applyNumberFormat="1" applyFont="1" applyFill="1" applyBorder="1" applyAlignment="1">
      <alignment horizontal="right"/>
    </xf>
    <xf numFmtId="195" fontId="22" fillId="33" borderId="0" xfId="0" applyNumberFormat="1" applyFont="1" applyFill="1" applyAlignment="1">
      <alignment horizontal="right"/>
    </xf>
    <xf numFmtId="195" fontId="22" fillId="33" borderId="0" xfId="5253" applyNumberFormat="1" applyFont="1" applyFill="1" applyBorder="1" applyAlignment="1">
      <alignment horizontal="right"/>
    </xf>
    <xf numFmtId="195" fontId="22" fillId="33" borderId="0" xfId="5325" applyNumberFormat="1" applyFont="1" applyFill="1" applyBorder="1" applyAlignment="1">
      <alignment horizontal="right"/>
    </xf>
    <xf numFmtId="0" fontId="102" fillId="33" borderId="0" xfId="0" applyFont="1" applyFill="1" applyAlignment="1">
      <alignment horizontal="center"/>
    </xf>
    <xf numFmtId="0" fontId="22" fillId="33" borderId="0" xfId="6385" applyFont="1" applyFill="1" applyAlignment="1">
      <alignment horizontal="right"/>
    </xf>
    <xf numFmtId="166" fontId="22" fillId="33" borderId="0" xfId="1" applyFont="1" applyFill="1" applyBorder="1" applyAlignment="1">
      <alignment horizontal="right"/>
    </xf>
    <xf numFmtId="0" fontId="22" fillId="33" borderId="29" xfId="6385" applyFont="1" applyFill="1" applyBorder="1" applyAlignment="1">
      <alignment horizontal="right"/>
    </xf>
    <xf numFmtId="195" fontId="22" fillId="33" borderId="0" xfId="4" applyNumberFormat="1" applyFont="1" applyFill="1" applyAlignment="1">
      <alignment vertical="center" wrapText="1"/>
    </xf>
    <xf numFmtId="195" fontId="22" fillId="0" borderId="29" xfId="4939" applyNumberFormat="1" applyFont="1" applyFill="1" applyBorder="1"/>
    <xf numFmtId="3" fontId="19" fillId="33" borderId="0" xfId="0" applyNumberFormat="1" applyFont="1" applyFill="1" applyBorder="1" applyAlignment="1">
      <alignment horizontal="right"/>
    </xf>
    <xf numFmtId="3" fontId="18" fillId="0" borderId="0" xfId="0" applyNumberFormat="1" applyFont="1" applyAlignment="1">
      <alignment horizontal="right"/>
    </xf>
    <xf numFmtId="0" fontId="18" fillId="33" borderId="31" xfId="0" applyFont="1" applyFill="1" applyBorder="1" applyAlignment="1">
      <alignment wrapText="1"/>
    </xf>
    <xf numFmtId="0" fontId="109" fillId="0" borderId="0" xfId="0" applyFont="1" applyFill="1" applyBorder="1" applyAlignment="1">
      <alignment vertical="center"/>
    </xf>
    <xf numFmtId="0" fontId="22" fillId="33" borderId="0" xfId="0" applyFont="1" applyFill="1" applyBorder="1" applyAlignment="1">
      <alignment horizontal="left" indent="1"/>
    </xf>
    <xf numFmtId="0" fontId="22" fillId="33" borderId="29" xfId="0" applyFont="1" applyFill="1" applyBorder="1" applyAlignment="1">
      <alignment horizontal="left" indent="1"/>
    </xf>
    <xf numFmtId="0" fontId="22" fillId="33" borderId="0" xfId="0" applyFont="1" applyFill="1" applyAlignment="1">
      <alignment horizontal="left" indent="1"/>
    </xf>
    <xf numFmtId="0" fontId="22" fillId="33" borderId="0" xfId="0" applyFont="1" applyFill="1" applyBorder="1" applyAlignment="1">
      <alignment horizontal="left" wrapText="1" indent="1"/>
    </xf>
    <xf numFmtId="2" fontId="22" fillId="33" borderId="0" xfId="14154" applyNumberFormat="1" applyFont="1" applyFill="1" applyBorder="1" applyAlignment="1">
      <alignment horizontal="left" indent="1"/>
    </xf>
    <xf numFmtId="0" fontId="20" fillId="0" borderId="35" xfId="0" applyFont="1" applyBorder="1"/>
    <xf numFmtId="0" fontId="18" fillId="0" borderId="35" xfId="0" applyFont="1" applyBorder="1"/>
    <xf numFmtId="0" fontId="19" fillId="0" borderId="35" xfId="0" applyFont="1" applyBorder="1"/>
    <xf numFmtId="49" fontId="19" fillId="33" borderId="0" xfId="0" applyNumberFormat="1" applyFont="1" applyFill="1"/>
    <xf numFmtId="0" fontId="21" fillId="33" borderId="28" xfId="0" applyFont="1" applyFill="1" applyBorder="1" applyAlignment="1">
      <alignment horizontal="center" vertical="center" wrapText="1"/>
    </xf>
    <xf numFmtId="0" fontId="18" fillId="33" borderId="28" xfId="0" applyFont="1" applyFill="1" applyBorder="1" applyAlignment="1">
      <alignment horizontal="center"/>
    </xf>
    <xf numFmtId="0" fontId="18" fillId="33" borderId="28" xfId="0" applyFont="1" applyFill="1" applyBorder="1" applyAlignment="1">
      <alignment horizontal="center" vertical="center" wrapText="1"/>
    </xf>
    <xf numFmtId="0" fontId="21" fillId="33" borderId="32" xfId="0" applyFont="1" applyFill="1" applyBorder="1" applyAlignment="1">
      <alignment horizontal="center" vertical="center" wrapText="1"/>
    </xf>
    <xf numFmtId="0" fontId="21" fillId="33" borderId="33" xfId="0" applyFont="1" applyFill="1" applyBorder="1" applyAlignment="1">
      <alignment horizontal="center" vertical="center" wrapText="1"/>
    </xf>
    <xf numFmtId="0" fontId="21" fillId="33" borderId="28" xfId="0" applyFont="1" applyFill="1" applyBorder="1" applyAlignment="1">
      <alignment horizontal="center" vertical="center"/>
    </xf>
    <xf numFmtId="0" fontId="18" fillId="33" borderId="0" xfId="0" applyFont="1" applyFill="1" applyAlignment="1">
      <alignment horizontal="right"/>
    </xf>
    <xf numFmtId="0" fontId="18" fillId="66" borderId="0" xfId="0" applyFont="1" applyFill="1" applyAlignment="1">
      <alignment horizontal="right"/>
    </xf>
    <xf numFmtId="0" fontId="19" fillId="66" borderId="0" xfId="0" applyFont="1" applyFill="1" applyAlignment="1">
      <alignment horizontal="right"/>
    </xf>
    <xf numFmtId="196" fontId="22" fillId="33" borderId="29" xfId="4800" applyNumberFormat="1" applyFont="1" applyFill="1" applyBorder="1" applyAlignment="1">
      <alignment horizontal="center" vertical="center"/>
    </xf>
    <xf numFmtId="0" fontId="18" fillId="0" borderId="28" xfId="0" applyFont="1" applyBorder="1" applyAlignment="1">
      <alignment horizontal="center" wrapText="1"/>
    </xf>
    <xf numFmtId="0" fontId="21" fillId="0" borderId="28" xfId="0" applyFont="1" applyBorder="1" applyAlignment="1">
      <alignment horizontal="center" vertical="center"/>
    </xf>
    <xf numFmtId="3" fontId="21" fillId="0" borderId="0" xfId="0" applyNumberFormat="1" applyFont="1" applyAlignment="1">
      <alignment horizontal="left"/>
    </xf>
    <xf numFmtId="180" fontId="21" fillId="0" borderId="0" xfId="4939" applyNumberFormat="1" applyFont="1" applyFill="1"/>
    <xf numFmtId="0" fontId="22" fillId="63" borderId="0" xfId="0" applyFont="1" applyFill="1" applyAlignment="1">
      <alignment vertical="center" wrapText="1"/>
    </xf>
    <xf numFmtId="0" fontId="21" fillId="0" borderId="0" xfId="0" applyFont="1" applyAlignment="1">
      <alignment horizontal="center" vertical="center"/>
    </xf>
    <xf numFmtId="0" fontId="68" fillId="33" borderId="0" xfId="14154" applyFont="1" applyFill="1" applyAlignment="1">
      <alignment vertical="center"/>
    </xf>
    <xf numFmtId="0" fontId="123" fillId="33" borderId="0" xfId="14154" applyFont="1" applyFill="1" applyAlignment="1">
      <alignment vertical="center"/>
    </xf>
    <xf numFmtId="0" fontId="120" fillId="0" borderId="0" xfId="0" applyFont="1"/>
    <xf numFmtId="0" fontId="109" fillId="0" borderId="0" xfId="0" applyFont="1" applyAlignment="1">
      <alignment vertical="center" wrapText="1"/>
    </xf>
    <xf numFmtId="0" fontId="19" fillId="0" borderId="0" xfId="0" applyFont="1" applyAlignment="1">
      <alignment wrapText="1"/>
    </xf>
    <xf numFmtId="0" fontId="22" fillId="63" borderId="29" xfId="0" applyFont="1" applyFill="1" applyBorder="1" applyAlignment="1">
      <alignment vertical="center" wrapText="1"/>
    </xf>
    <xf numFmtId="3" fontId="21" fillId="0" borderId="29" xfId="0" applyNumberFormat="1" applyFont="1" applyBorder="1" applyAlignment="1">
      <alignment horizontal="left"/>
    </xf>
    <xf numFmtId="180" fontId="21" fillId="0" borderId="29" xfId="4939" applyNumberFormat="1" applyFont="1" applyFill="1" applyBorder="1"/>
    <xf numFmtId="0" fontId="21" fillId="63" borderId="0" xfId="0" applyFont="1" applyFill="1" applyBorder="1" applyAlignment="1">
      <alignment vertical="center" wrapText="1"/>
    </xf>
    <xf numFmtId="180" fontId="21" fillId="0" borderId="0" xfId="4939" applyNumberFormat="1" applyFont="1" applyFill="1" applyBorder="1"/>
    <xf numFmtId="0" fontId="21" fillId="63" borderId="29" xfId="0" applyFont="1" applyFill="1" applyBorder="1" applyAlignment="1">
      <alignment vertical="center" wrapText="1"/>
    </xf>
    <xf numFmtId="0" fontId="18" fillId="65" borderId="0" xfId="0" applyFont="1" applyFill="1" applyAlignment="1">
      <alignment horizontal="right"/>
    </xf>
    <xf numFmtId="0" fontId="19" fillId="65" borderId="0" xfId="0" applyFont="1" applyFill="1" applyAlignment="1">
      <alignment horizontal="right"/>
    </xf>
    <xf numFmtId="1" fontId="118" fillId="33" borderId="28" xfId="4946" applyNumberFormat="1" applyFont="1" applyFill="1" applyBorder="1" applyAlignment="1">
      <alignment horizontal="center" vertical="center" wrapText="1"/>
    </xf>
    <xf numFmtId="1" fontId="21" fillId="33" borderId="28" xfId="4946" applyNumberFormat="1" applyFont="1" applyFill="1" applyBorder="1" applyAlignment="1">
      <alignment horizontal="center" vertical="center" wrapText="1"/>
    </xf>
    <xf numFmtId="0" fontId="22" fillId="33" borderId="29" xfId="0" applyFont="1" applyFill="1" applyBorder="1" applyAlignment="1">
      <alignment horizontal="left" vertical="center" wrapText="1"/>
    </xf>
    <xf numFmtId="49" fontId="22" fillId="55" borderId="0" xfId="4800" applyNumberFormat="1" applyFont="1" applyFill="1" applyBorder="1" applyAlignment="1">
      <alignment horizontal="right" vertical="center"/>
    </xf>
    <xf numFmtId="49" fontId="22" fillId="55" borderId="29" xfId="4800" applyNumberFormat="1" applyFont="1" applyFill="1" applyBorder="1" applyAlignment="1">
      <alignment horizontal="right" vertical="center"/>
    </xf>
    <xf numFmtId="196" fontId="22" fillId="55" borderId="0" xfId="4800" applyNumberFormat="1" applyFont="1" applyFill="1" applyBorder="1" applyAlignment="1">
      <alignment horizontal="right" vertical="center"/>
    </xf>
    <xf numFmtId="196" fontId="22" fillId="33" borderId="0" xfId="4946" applyNumberFormat="1" applyFont="1" applyFill="1" applyBorder="1" applyAlignment="1">
      <alignment horizontal="right" vertical="center"/>
    </xf>
    <xf numFmtId="196" fontId="22" fillId="33" borderId="29" xfId="4946" applyNumberFormat="1" applyFont="1" applyFill="1" applyBorder="1" applyAlignment="1">
      <alignment horizontal="right" vertical="center"/>
    </xf>
    <xf numFmtId="0" fontId="19" fillId="33" borderId="0" xfId="4946" applyNumberFormat="1" applyFont="1" applyFill="1" applyBorder="1" applyAlignment="1">
      <alignment horizontal="left"/>
    </xf>
    <xf numFmtId="0" fontId="19" fillId="33" borderId="29" xfId="4946" applyNumberFormat="1" applyFont="1" applyFill="1" applyBorder="1" applyAlignment="1">
      <alignment horizontal="left"/>
    </xf>
    <xf numFmtId="0" fontId="18" fillId="33" borderId="0" xfId="4946" applyNumberFormat="1" applyFont="1" applyFill="1" applyBorder="1" applyAlignment="1">
      <alignment horizontal="left"/>
    </xf>
    <xf numFmtId="196" fontId="21" fillId="55" borderId="0" xfId="4800" applyNumberFormat="1" applyFont="1" applyFill="1" applyBorder="1" applyAlignment="1">
      <alignment horizontal="right"/>
    </xf>
    <xf numFmtId="0" fontId="22" fillId="33" borderId="29" xfId="4946" applyNumberFormat="1" applyFont="1" applyFill="1" applyBorder="1" applyAlignment="1">
      <alignment horizontal="left"/>
    </xf>
    <xf numFmtId="196" fontId="22" fillId="0" borderId="0" xfId="0" applyNumberFormat="1" applyFont="1"/>
    <xf numFmtId="0" fontId="0" fillId="33" borderId="0" xfId="0" applyFill="1" applyAlignment="1">
      <alignment horizontal="left" vertical="top"/>
    </xf>
    <xf numFmtId="0" fontId="0" fillId="0" borderId="0" xfId="0" applyAlignment="1">
      <alignment horizontal="left" vertical="top"/>
    </xf>
    <xf numFmtId="180" fontId="18" fillId="33" borderId="0" xfId="4784" applyNumberFormat="1" applyFont="1" applyFill="1" applyBorder="1" applyAlignment="1">
      <alignment wrapText="1"/>
    </xf>
    <xf numFmtId="180" fontId="19" fillId="0" borderId="0" xfId="4784" applyNumberFormat="1" applyFont="1" applyFill="1"/>
    <xf numFmtId="196" fontId="18" fillId="33" borderId="0" xfId="4784" applyNumberFormat="1" applyFont="1" applyFill="1" applyBorder="1" applyAlignment="1">
      <alignment wrapText="1"/>
    </xf>
    <xf numFmtId="196" fontId="19" fillId="33" borderId="0" xfId="4784" applyNumberFormat="1" applyFont="1" applyFill="1" applyAlignment="1"/>
    <xf numFmtId="196" fontId="19" fillId="33" borderId="0" xfId="4784" applyNumberFormat="1" applyFont="1" applyFill="1" applyBorder="1" applyAlignment="1">
      <alignment wrapText="1"/>
    </xf>
    <xf numFmtId="196" fontId="22" fillId="33" borderId="29" xfId="4784" applyNumberFormat="1" applyFont="1" applyFill="1" applyBorder="1" applyAlignment="1"/>
    <xf numFmtId="180" fontId="19" fillId="33" borderId="0" xfId="4784" applyNumberFormat="1" applyFont="1" applyFill="1" applyAlignment="1"/>
    <xf numFmtId="180" fontId="19" fillId="33" borderId="29" xfId="4784" applyNumberFormat="1" applyFont="1" applyFill="1" applyBorder="1" applyAlignment="1"/>
    <xf numFmtId="180" fontId="19" fillId="0" borderId="29" xfId="4784" applyNumberFormat="1" applyFont="1" applyFill="1" applyBorder="1" applyAlignment="1"/>
    <xf numFmtId="0" fontId="18" fillId="69" borderId="0" xfId="0" applyFont="1" applyFill="1" applyAlignment="1">
      <alignment horizontal="right"/>
    </xf>
    <xf numFmtId="0" fontId="19" fillId="69" borderId="0" xfId="0" applyFont="1" applyFill="1" applyAlignment="1">
      <alignment horizontal="right"/>
    </xf>
    <xf numFmtId="0" fontId="18" fillId="33" borderId="0" xfId="0" applyNumberFormat="1" applyFont="1" applyFill="1" applyBorder="1" applyAlignment="1">
      <alignment horizontal="left"/>
    </xf>
    <xf numFmtId="0" fontId="19" fillId="33" borderId="0" xfId="0" applyNumberFormat="1" applyFont="1" applyFill="1" applyBorder="1" applyAlignment="1">
      <alignment horizontal="left"/>
    </xf>
    <xf numFmtId="0" fontId="0" fillId="33" borderId="0" xfId="0" applyFill="1" applyBorder="1"/>
    <xf numFmtId="0" fontId="0" fillId="33" borderId="29" xfId="0" applyFill="1" applyBorder="1"/>
    <xf numFmtId="0" fontId="109" fillId="0" borderId="0" xfId="0" applyFont="1" applyAlignment="1">
      <alignment horizontal="left"/>
    </xf>
    <xf numFmtId="195" fontId="19" fillId="33" borderId="29" xfId="1" applyNumberFormat="1" applyFont="1" applyFill="1" applyBorder="1" applyAlignment="1">
      <alignment horizontal="right"/>
    </xf>
    <xf numFmtId="195" fontId="19" fillId="33" borderId="29" xfId="1" applyNumberFormat="1" applyFont="1" applyFill="1" applyBorder="1"/>
    <xf numFmtId="0" fontId="18" fillId="70" borderId="0" xfId="0" applyFont="1" applyFill="1" applyAlignment="1">
      <alignment horizontal="right"/>
    </xf>
    <xf numFmtId="0" fontId="19" fillId="70" borderId="0" xfId="0" applyFont="1" applyFill="1" applyAlignment="1">
      <alignment horizontal="right"/>
    </xf>
    <xf numFmtId="0" fontId="19" fillId="70" borderId="0" xfId="0" applyFont="1" applyFill="1"/>
    <xf numFmtId="3" fontId="100" fillId="0" borderId="29" xfId="0" applyNumberFormat="1" applyFont="1" applyBorder="1" applyAlignment="1">
      <alignment wrapText="1"/>
    </xf>
    <xf numFmtId="166" fontId="22" fillId="33" borderId="29" xfId="1" applyFont="1" applyFill="1" applyBorder="1" applyAlignment="1">
      <alignment horizontal="right"/>
    </xf>
    <xf numFmtId="0" fontId="24" fillId="0" borderId="0" xfId="0" applyFont="1" applyFill="1"/>
    <xf numFmtId="0" fontId="22" fillId="33" borderId="0" xfId="14154" applyFont="1" applyFill="1" applyBorder="1" applyAlignment="1">
      <alignment vertical="center"/>
    </xf>
    <xf numFmtId="0" fontId="19" fillId="65" borderId="0" xfId="0" applyFont="1" applyFill="1" applyAlignment="1">
      <alignment horizontal="right" vertical="top"/>
    </xf>
    <xf numFmtId="0" fontId="109" fillId="33" borderId="0" xfId="0" applyFont="1" applyFill="1" applyAlignment="1">
      <alignment vertical="center" wrapText="1"/>
    </xf>
    <xf numFmtId="0" fontId="19" fillId="33" borderId="0" xfId="0" applyFont="1" applyFill="1" applyAlignment="1">
      <alignment vertical="center" wrapText="1"/>
    </xf>
    <xf numFmtId="0" fontId="100" fillId="33" borderId="0" xfId="0" applyFont="1" applyFill="1" applyAlignment="1">
      <alignment vertical="top" wrapText="1"/>
    </xf>
    <xf numFmtId="0" fontId="68" fillId="0" borderId="0" xfId="6058" applyFont="1" applyAlignment="1">
      <alignment wrapText="1"/>
    </xf>
    <xf numFmtId="0" fontId="68" fillId="0" borderId="0" xfId="14161" applyFont="1" applyFill="1" applyAlignment="1">
      <alignment wrapText="1"/>
    </xf>
    <xf numFmtId="0" fontId="22" fillId="0" borderId="0" xfId="14161" applyFont="1" applyFill="1" applyAlignment="1">
      <alignment horizontal="left"/>
    </xf>
    <xf numFmtId="0" fontId="22" fillId="0" borderId="0" xfId="6058" applyFont="1" applyAlignment="1">
      <alignment horizontal="left" vertical="top"/>
    </xf>
    <xf numFmtId="0" fontId="22" fillId="33" borderId="0" xfId="6058" applyFont="1" applyFill="1" applyAlignment="1">
      <alignment horizontal="left" vertical="top"/>
    </xf>
    <xf numFmtId="0" fontId="68" fillId="33" borderId="0" xfId="6058" applyFont="1" applyFill="1" applyAlignment="1">
      <alignment vertical="top"/>
    </xf>
    <xf numFmtId="0" fontId="68" fillId="33" borderId="0" xfId="0" applyFont="1" applyFill="1" applyAlignment="1">
      <alignment vertical="top"/>
    </xf>
    <xf numFmtId="166" fontId="68" fillId="33" borderId="0" xfId="1" applyFont="1" applyFill="1" applyAlignment="1">
      <alignment vertical="top"/>
    </xf>
    <xf numFmtId="0" fontId="68" fillId="0" borderId="0" xfId="0" applyFont="1" applyAlignment="1">
      <alignment vertical="top"/>
    </xf>
    <xf numFmtId="0" fontId="121" fillId="33" borderId="0" xfId="0" applyFont="1" applyFill="1" applyAlignment="1">
      <alignment vertical="top"/>
    </xf>
    <xf numFmtId="180" fontId="68" fillId="33" borderId="0" xfId="1" applyNumberFormat="1" applyFont="1" applyFill="1" applyAlignment="1">
      <alignment vertical="top"/>
    </xf>
    <xf numFmtId="180" fontId="68" fillId="33" borderId="0" xfId="0" applyNumberFormat="1" applyFont="1" applyFill="1" applyAlignment="1">
      <alignment vertical="top"/>
    </xf>
    <xf numFmtId="0" fontId="68" fillId="0" borderId="0" xfId="6058" applyFont="1" applyAlignment="1">
      <alignment vertical="top"/>
    </xf>
    <xf numFmtId="191" fontId="68" fillId="0" borderId="0" xfId="1" applyNumberFormat="1" applyFont="1" applyFill="1" applyBorder="1" applyAlignment="1">
      <alignment vertical="top"/>
    </xf>
    <xf numFmtId="0" fontId="22" fillId="0" borderId="0" xfId="14161" applyFont="1" applyFill="1" applyAlignment="1">
      <alignment horizontal="left" vertical="top"/>
    </xf>
    <xf numFmtId="0" fontId="22" fillId="33" borderId="0" xfId="7" applyFont="1" applyFill="1" applyBorder="1" applyAlignment="1">
      <alignment horizontal="left" vertical="center"/>
    </xf>
    <xf numFmtId="0" fontId="100" fillId="33" borderId="0" xfId="0" applyFont="1" applyFill="1" applyAlignment="1">
      <alignment horizontal="left" vertical="top" wrapText="1"/>
    </xf>
    <xf numFmtId="0" fontId="68" fillId="33" borderId="0" xfId="0" applyFont="1" applyFill="1" applyBorder="1" applyAlignment="1">
      <alignment horizontal="left"/>
    </xf>
    <xf numFmtId="180" fontId="22" fillId="33" borderId="0" xfId="0" applyNumberFormat="1" applyFont="1" applyFill="1" applyBorder="1" applyAlignment="1">
      <alignment horizontal="right"/>
    </xf>
    <xf numFmtId="180" fontId="22" fillId="33" borderId="29" xfId="4939" applyNumberFormat="1" applyFont="1" applyFill="1" applyBorder="1" applyAlignment="1">
      <alignment horizontal="right"/>
    </xf>
    <xf numFmtId="195" fontId="22" fillId="33" borderId="0" xfId="5900" applyNumberFormat="1" applyFont="1" applyFill="1" applyAlignment="1">
      <alignment horizontal="right"/>
    </xf>
    <xf numFmtId="180" fontId="19" fillId="33" borderId="29" xfId="4939" applyNumberFormat="1" applyFont="1" applyFill="1" applyBorder="1" applyAlignment="1">
      <alignment horizontal="right"/>
    </xf>
    <xf numFmtId="0" fontId="18" fillId="73" borderId="0" xfId="0" applyFont="1" applyFill="1" applyAlignment="1">
      <alignment horizontal="right"/>
    </xf>
    <xf numFmtId="0" fontId="19" fillId="73" borderId="0" xfId="0" applyFont="1" applyFill="1" applyAlignment="1">
      <alignment horizontal="right"/>
    </xf>
    <xf numFmtId="0" fontId="19" fillId="73" borderId="0" xfId="0" applyFont="1" applyFill="1" applyAlignment="1">
      <alignment horizontal="right" vertical="top"/>
    </xf>
    <xf numFmtId="0" fontId="100" fillId="33" borderId="0" xfId="0" applyFont="1" applyFill="1" applyAlignment="1">
      <alignment vertical="top"/>
    </xf>
    <xf numFmtId="0" fontId="19" fillId="73" borderId="0" xfId="0" applyFont="1" applyFill="1"/>
    <xf numFmtId="0" fontId="19" fillId="74" borderId="0" xfId="0" applyFont="1" applyFill="1" applyAlignment="1">
      <alignment horizontal="right"/>
    </xf>
    <xf numFmtId="0" fontId="18" fillId="74" borderId="0" xfId="0" applyFont="1" applyFill="1" applyAlignment="1">
      <alignment horizontal="right"/>
    </xf>
    <xf numFmtId="0" fontId="18" fillId="75" borderId="0" xfId="0" applyFont="1" applyFill="1" applyAlignment="1">
      <alignment horizontal="right"/>
    </xf>
    <xf numFmtId="0" fontId="19" fillId="75" borderId="0" xfId="0" applyFont="1" applyFill="1" applyAlignment="1">
      <alignment horizontal="right"/>
    </xf>
    <xf numFmtId="0" fontId="19" fillId="75" borderId="0" xfId="0" applyFont="1" applyFill="1" applyAlignment="1">
      <alignment horizontal="right" vertical="top"/>
    </xf>
    <xf numFmtId="0" fontId="19" fillId="33" borderId="0" xfId="0" applyFont="1" applyFill="1" applyAlignment="1">
      <alignment horizontal="left" vertical="top" wrapText="1"/>
    </xf>
    <xf numFmtId="0" fontId="68" fillId="33" borderId="0" xfId="0" applyFont="1" applyFill="1" applyBorder="1" applyAlignment="1">
      <alignment horizontal="left"/>
    </xf>
    <xf numFmtId="0" fontId="18" fillId="76" borderId="0" xfId="0" applyFont="1" applyFill="1" applyAlignment="1">
      <alignment horizontal="right"/>
    </xf>
    <xf numFmtId="0" fontId="19" fillId="76" borderId="0" xfId="0" applyFont="1" applyFill="1" applyAlignment="1">
      <alignment horizontal="right"/>
    </xf>
    <xf numFmtId="0" fontId="19" fillId="76" borderId="0" xfId="0" applyFont="1" applyFill="1"/>
    <xf numFmtId="0" fontId="18" fillId="77" borderId="0" xfId="0" applyFont="1" applyFill="1" applyAlignment="1">
      <alignment horizontal="right"/>
    </xf>
    <xf numFmtId="0" fontId="19" fillId="77" borderId="0" xfId="0" applyFont="1" applyFill="1" applyAlignment="1">
      <alignment horizontal="right"/>
    </xf>
    <xf numFmtId="0" fontId="19" fillId="77" borderId="0" xfId="0" applyFont="1" applyFill="1" applyAlignment="1">
      <alignment horizontal="right" vertical="top"/>
    </xf>
    <xf numFmtId="0" fontId="19" fillId="77" borderId="0" xfId="0" applyFont="1" applyFill="1"/>
    <xf numFmtId="2" fontId="19" fillId="77" borderId="0" xfId="0" applyNumberFormat="1" applyFont="1" applyFill="1" applyAlignment="1">
      <alignment horizontal="right"/>
    </xf>
    <xf numFmtId="1" fontId="19" fillId="33" borderId="0" xfId="0" applyNumberFormat="1" applyFont="1" applyFill="1"/>
    <xf numFmtId="0" fontId="109" fillId="78" borderId="0" xfId="0" applyFont="1" applyFill="1" applyBorder="1"/>
    <xf numFmtId="0" fontId="19" fillId="78" borderId="0" xfId="0" applyFont="1" applyFill="1" applyBorder="1"/>
    <xf numFmtId="0" fontId="18" fillId="80" borderId="0" xfId="0" applyFont="1" applyFill="1" applyAlignment="1">
      <alignment horizontal="right"/>
    </xf>
    <xf numFmtId="0" fontId="19" fillId="80" borderId="0" xfId="0" applyFont="1" applyFill="1" applyAlignment="1">
      <alignment horizontal="right"/>
    </xf>
    <xf numFmtId="0" fontId="19" fillId="80" borderId="0" xfId="0" applyFont="1" applyFill="1" applyAlignment="1">
      <alignment horizontal="right" vertical="top"/>
    </xf>
    <xf numFmtId="195" fontId="19" fillId="33" borderId="0" xfId="0" applyNumberFormat="1" applyFont="1" applyFill="1" applyAlignment="1">
      <alignment horizontal="center"/>
    </xf>
    <xf numFmtId="0" fontId="21" fillId="33" borderId="28" xfId="0" applyFont="1" applyFill="1" applyBorder="1" applyAlignment="1">
      <alignment horizontal="center" vertical="center" wrapText="1"/>
    </xf>
    <xf numFmtId="0" fontId="21" fillId="33" borderId="28" xfId="0" applyFont="1" applyFill="1" applyBorder="1" applyAlignment="1">
      <alignment horizontal="center" vertical="center"/>
    </xf>
    <xf numFmtId="3" fontId="21" fillId="0" borderId="0" xfId="4939" applyNumberFormat="1" applyFont="1" applyFill="1"/>
    <xf numFmtId="3" fontId="22" fillId="0" borderId="0" xfId="4939" applyNumberFormat="1" applyFont="1" applyFill="1"/>
    <xf numFmtId="3" fontId="22" fillId="0" borderId="29" xfId="4939" applyNumberFormat="1" applyFont="1" applyFill="1" applyBorder="1"/>
    <xf numFmtId="0" fontId="22" fillId="33" borderId="0" xfId="4946" applyNumberFormat="1" applyFont="1" applyFill="1" applyBorder="1" applyAlignment="1">
      <alignment horizontal="left"/>
    </xf>
    <xf numFmtId="0" fontId="18" fillId="33" borderId="28" xfId="0" applyFont="1" applyFill="1" applyBorder="1" applyAlignment="1">
      <alignment horizontal="center" wrapText="1"/>
    </xf>
    <xf numFmtId="0" fontId="21" fillId="33" borderId="28" xfId="5900" applyFont="1" applyFill="1" applyBorder="1" applyAlignment="1" applyProtection="1">
      <alignment horizontal="center" vertical="center"/>
    </xf>
    <xf numFmtId="0" fontId="21" fillId="33" borderId="28" xfId="0" applyFont="1" applyFill="1" applyBorder="1" applyAlignment="1">
      <alignment horizontal="center" vertical="center" wrapText="1"/>
    </xf>
    <xf numFmtId="0" fontId="18" fillId="33" borderId="28" xfId="0" applyFont="1" applyFill="1" applyBorder="1" applyAlignment="1">
      <alignment horizontal="center" vertical="center" wrapText="1"/>
    </xf>
    <xf numFmtId="0" fontId="21" fillId="33" borderId="28" xfId="0" applyFont="1" applyFill="1" applyBorder="1" applyAlignment="1">
      <alignment horizontal="center" vertical="center"/>
    </xf>
    <xf numFmtId="180" fontId="19" fillId="0" borderId="0" xfId="4784" applyNumberFormat="1" applyFont="1" applyFill="1" applyBorder="1" applyAlignment="1"/>
    <xf numFmtId="0" fontId="68" fillId="33" borderId="0" xfId="0" applyFont="1" applyFill="1" applyBorder="1" applyAlignment="1"/>
    <xf numFmtId="0" fontId="68" fillId="33" borderId="0" xfId="0" applyFont="1" applyFill="1" applyBorder="1" applyAlignment="1">
      <alignment wrapText="1"/>
    </xf>
    <xf numFmtId="195" fontId="19" fillId="33" borderId="0" xfId="1" applyNumberFormat="1" applyFont="1" applyFill="1" applyBorder="1" applyAlignment="1">
      <alignment horizontal="right"/>
    </xf>
    <xf numFmtId="195" fontId="19" fillId="33" borderId="0" xfId="1" applyNumberFormat="1" applyFont="1" applyFill="1" applyBorder="1"/>
    <xf numFmtId="0" fontId="21" fillId="33" borderId="0" xfId="6058" applyFont="1" applyFill="1" applyBorder="1" applyAlignment="1">
      <alignment horizontal="left"/>
    </xf>
    <xf numFmtId="0" fontId="21" fillId="33" borderId="0" xfId="6058" applyFont="1" applyFill="1" applyBorder="1"/>
    <xf numFmtId="206" fontId="18" fillId="0" borderId="0" xfId="14160" applyNumberFormat="1" applyFont="1" applyBorder="1" applyAlignment="1">
      <alignment horizontal="left"/>
    </xf>
    <xf numFmtId="0" fontId="18" fillId="0" borderId="0" xfId="0" applyFont="1" applyBorder="1"/>
    <xf numFmtId="3" fontId="22" fillId="62" borderId="0" xfId="0" applyNumberFormat="1" applyFont="1" applyFill="1" applyBorder="1" applyAlignment="1">
      <alignment wrapText="1"/>
    </xf>
    <xf numFmtId="0" fontId="22" fillId="33" borderId="0" xfId="7" applyFont="1" applyFill="1" applyBorder="1" applyAlignment="1">
      <alignment horizontal="left" vertical="top" wrapText="1"/>
    </xf>
    <xf numFmtId="180" fontId="22" fillId="33" borderId="0" xfId="4948" applyNumberFormat="1" applyFont="1" applyFill="1" applyBorder="1" applyAlignment="1">
      <alignment horizontal="right"/>
    </xf>
    <xf numFmtId="3" fontId="100" fillId="0" borderId="0" xfId="0" applyNumberFormat="1" applyFont="1" applyBorder="1" applyAlignment="1">
      <alignment wrapText="1"/>
    </xf>
    <xf numFmtId="195" fontId="22" fillId="33" borderId="0" xfId="4" applyNumberFormat="1" applyFont="1" applyFill="1" applyBorder="1" applyAlignment="1">
      <alignment vertical="center"/>
    </xf>
    <xf numFmtId="0" fontId="22" fillId="33" borderId="0" xfId="6385" applyFont="1" applyFill="1" applyBorder="1" applyAlignment="1">
      <alignment horizontal="right"/>
    </xf>
    <xf numFmtId="196" fontId="22" fillId="0" borderId="29" xfId="4939" applyNumberFormat="1" applyFont="1" applyFill="1" applyBorder="1" applyAlignment="1">
      <alignment horizontal="right"/>
    </xf>
    <xf numFmtId="207" fontId="19" fillId="33" borderId="0" xfId="14160" applyNumberFormat="1" applyFont="1" applyFill="1"/>
    <xf numFmtId="41" fontId="19" fillId="0" borderId="0" xfId="14160" applyFont="1"/>
    <xf numFmtId="1" fontId="22" fillId="33" borderId="0" xfId="0" applyNumberFormat="1" applyFont="1" applyFill="1" applyAlignment="1">
      <alignment horizontal="right"/>
    </xf>
    <xf numFmtId="1" fontId="19" fillId="33" borderId="0" xfId="0" applyNumberFormat="1" applyFont="1" applyFill="1" applyAlignment="1">
      <alignment horizontal="right"/>
    </xf>
    <xf numFmtId="41" fontId="0" fillId="0" borderId="0" xfId="14160" applyFont="1"/>
    <xf numFmtId="3" fontId="19" fillId="0" borderId="0" xfId="0" applyNumberFormat="1" applyFont="1" applyBorder="1" applyAlignment="1">
      <alignment horizontal="right"/>
    </xf>
    <xf numFmtId="0" fontId="19" fillId="33" borderId="35" xfId="0" applyFont="1" applyFill="1" applyBorder="1"/>
    <xf numFmtId="180" fontId="22" fillId="0" borderId="0" xfId="4939" applyNumberFormat="1" applyFont="1" applyFill="1" applyAlignment="1"/>
    <xf numFmtId="0" fontId="21" fillId="33" borderId="0" xfId="0" applyFont="1" applyFill="1" applyAlignment="1">
      <alignment horizontal="left" vertical="center" wrapText="1"/>
    </xf>
    <xf numFmtId="0" fontId="22" fillId="33" borderId="0" xfId="0" applyFont="1" applyFill="1" applyAlignment="1">
      <alignment horizontal="left" vertical="center" wrapText="1"/>
    </xf>
    <xf numFmtId="196" fontId="19" fillId="33" borderId="0" xfId="0" applyNumberFormat="1" applyFont="1" applyFill="1" applyAlignment="1">
      <alignment horizontal="right" vertical="center"/>
    </xf>
    <xf numFmtId="0" fontId="19" fillId="33" borderId="0" xfId="0" applyFont="1" applyFill="1" applyAlignment="1">
      <alignment horizontal="right" vertical="center"/>
    </xf>
    <xf numFmtId="195" fontId="109" fillId="33" borderId="0" xfId="0" applyNumberFormat="1" applyFont="1" applyFill="1"/>
    <xf numFmtId="0" fontId="68" fillId="33" borderId="0" xfId="0" applyFont="1" applyFill="1" applyAlignment="1">
      <alignment vertical="top" wrapText="1"/>
    </xf>
    <xf numFmtId="195" fontId="22" fillId="55" borderId="0" xfId="0" applyNumberFormat="1" applyFont="1" applyFill="1" applyAlignment="1">
      <alignment horizontal="center"/>
    </xf>
    <xf numFmtId="195" fontId="22" fillId="33" borderId="0" xfId="0" applyNumberFormat="1" applyFont="1" applyFill="1" applyAlignment="1">
      <alignment horizontal="center"/>
    </xf>
    <xf numFmtId="195" fontId="0" fillId="33" borderId="0" xfId="0" applyNumberFormat="1" applyFill="1"/>
    <xf numFmtId="3" fontId="0" fillId="33" borderId="0" xfId="0" applyNumberFormat="1" applyFont="1" applyFill="1" applyBorder="1"/>
    <xf numFmtId="0" fontId="0" fillId="33" borderId="29" xfId="0" applyFont="1" applyFill="1" applyBorder="1"/>
    <xf numFmtId="3" fontId="102" fillId="33" borderId="0" xfId="0" applyNumberFormat="1" applyFont="1" applyFill="1" applyBorder="1"/>
    <xf numFmtId="3" fontId="22" fillId="33" borderId="29" xfId="4939" applyNumberFormat="1" applyFont="1" applyFill="1" applyBorder="1"/>
    <xf numFmtId="196" fontId="18" fillId="33" borderId="0" xfId="4939" applyNumberFormat="1" applyFont="1" applyFill="1" applyBorder="1" applyAlignment="1">
      <alignment horizontal="center"/>
    </xf>
    <xf numFmtId="3" fontId="102" fillId="33" borderId="29" xfId="4939" applyNumberFormat="1" applyFont="1" applyFill="1" applyBorder="1"/>
    <xf numFmtId="195" fontId="19" fillId="33" borderId="0" xfId="4939" applyNumberFormat="1" applyFont="1" applyFill="1"/>
    <xf numFmtId="3" fontId="22" fillId="33" borderId="29" xfId="4939" applyNumberFormat="1" applyFont="1" applyFill="1" applyBorder="1" applyAlignment="1">
      <alignment horizontal="right"/>
    </xf>
    <xf numFmtId="197" fontId="0" fillId="33" borderId="0" xfId="0" applyNumberFormat="1" applyFont="1" applyFill="1"/>
    <xf numFmtId="196" fontId="18" fillId="33" borderId="0" xfId="4784" applyNumberFormat="1" applyFont="1" applyFill="1" applyBorder="1" applyAlignment="1">
      <alignment horizontal="center"/>
    </xf>
    <xf numFmtId="196" fontId="18" fillId="33" borderId="0" xfId="4784" applyNumberFormat="1" applyFont="1" applyFill="1" applyBorder="1" applyAlignment="1">
      <alignment horizontal="center" vertical="center" wrapText="1"/>
    </xf>
    <xf numFmtId="195" fontId="0" fillId="33" borderId="0" xfId="0" applyNumberFormat="1" applyFont="1" applyFill="1"/>
    <xf numFmtId="180" fontId="21" fillId="33" borderId="0" xfId="4784" applyNumberFormat="1" applyFont="1" applyFill="1" applyBorder="1" applyAlignment="1">
      <alignment horizontal="right"/>
    </xf>
    <xf numFmtId="180" fontId="21" fillId="33" borderId="0" xfId="4939" applyNumberFormat="1" applyFont="1" applyFill="1" applyBorder="1" applyAlignment="1">
      <alignment horizontal="right"/>
    </xf>
    <xf numFmtId="180" fontId="0" fillId="33" borderId="0" xfId="0" applyNumberFormat="1" applyFont="1" applyFill="1" applyBorder="1"/>
    <xf numFmtId="208" fontId="21" fillId="33" borderId="0" xfId="4939" applyNumberFormat="1" applyFont="1" applyFill="1" applyBorder="1" applyAlignment="1">
      <alignment horizontal="right"/>
    </xf>
    <xf numFmtId="180" fontId="18" fillId="33" borderId="0" xfId="4939" applyNumberFormat="1" applyFont="1" applyFill="1" applyBorder="1" applyAlignment="1"/>
    <xf numFmtId="180" fontId="0" fillId="0" borderId="0" xfId="0" applyNumberFormat="1"/>
    <xf numFmtId="180" fontId="0" fillId="33" borderId="0" xfId="0" applyNumberFormat="1" applyFont="1" applyFill="1"/>
    <xf numFmtId="180" fontId="18" fillId="33" borderId="0" xfId="4939" applyNumberFormat="1" applyFont="1" applyFill="1" applyBorder="1" applyAlignment="1">
      <alignment horizontal="center"/>
    </xf>
    <xf numFmtId="3" fontId="22" fillId="33" borderId="0" xfId="4939" applyNumberFormat="1" applyFont="1" applyFill="1" applyBorder="1"/>
    <xf numFmtId="3" fontId="18" fillId="33" borderId="0" xfId="0" applyNumberFormat="1" applyFont="1" applyFill="1" applyAlignment="1">
      <alignment horizontal="right" vertical="center"/>
    </xf>
    <xf numFmtId="3" fontId="21" fillId="33" borderId="0" xfId="0" applyNumberFormat="1" applyFont="1" applyFill="1" applyAlignment="1">
      <alignment horizontal="right" vertical="center"/>
    </xf>
    <xf numFmtId="180" fontId="21" fillId="33" borderId="0" xfId="4784" applyNumberFormat="1" applyFont="1" applyFill="1" applyBorder="1" applyAlignment="1"/>
    <xf numFmtId="180" fontId="0" fillId="33" borderId="29" xfId="0" applyNumberFormat="1" applyFont="1" applyFill="1" applyBorder="1"/>
    <xf numFmtId="3" fontId="18" fillId="33" borderId="0" xfId="4784" applyNumberFormat="1" applyFont="1" applyFill="1" applyBorder="1" applyAlignment="1">
      <alignment horizontal="right" wrapText="1"/>
    </xf>
    <xf numFmtId="3" fontId="0" fillId="33" borderId="29" xfId="0" applyNumberFormat="1" applyFont="1" applyFill="1" applyBorder="1"/>
    <xf numFmtId="180" fontId="22" fillId="33" borderId="0" xfId="4939" applyNumberFormat="1" applyFont="1" applyFill="1" applyBorder="1" applyAlignment="1">
      <alignment horizontal="right" vertical="center"/>
    </xf>
    <xf numFmtId="179" fontId="19" fillId="33" borderId="0" xfId="2" applyNumberFormat="1" applyFont="1" applyFill="1" applyBorder="1" applyAlignment="1">
      <alignment horizontal="right"/>
    </xf>
    <xf numFmtId="0" fontId="22" fillId="33" borderId="0" xfId="0" applyNumberFormat="1" applyFont="1" applyFill="1" applyBorder="1" applyAlignment="1">
      <alignment horizontal="left" vertical="center" wrapText="1"/>
    </xf>
    <xf numFmtId="180" fontId="21" fillId="0" borderId="0" xfId="4784" applyNumberFormat="1" applyFont="1" applyFill="1" applyBorder="1"/>
    <xf numFmtId="180" fontId="18" fillId="33" borderId="0" xfId="4784" applyNumberFormat="1" applyFont="1" applyFill="1" applyBorder="1" applyAlignment="1">
      <alignment horizontal="right"/>
    </xf>
    <xf numFmtId="180" fontId="18" fillId="0" borderId="0" xfId="4784" applyNumberFormat="1" applyFont="1" applyFill="1" applyBorder="1"/>
    <xf numFmtId="180" fontId="22" fillId="33" borderId="29" xfId="4784" applyNumberFormat="1" applyFont="1" applyFill="1" applyBorder="1" applyAlignment="1">
      <alignment horizontal="right"/>
    </xf>
    <xf numFmtId="180" fontId="22" fillId="0" borderId="29" xfId="4784" applyNumberFormat="1" applyFont="1" applyFill="1" applyBorder="1" applyAlignment="1">
      <alignment horizontal="right" vertical="center" wrapText="1"/>
    </xf>
    <xf numFmtId="180" fontId="22" fillId="33" borderId="29" xfId="4784" applyNumberFormat="1" applyFont="1" applyFill="1" applyBorder="1" applyAlignment="1">
      <alignment horizontal="right" vertical="center" wrapText="1"/>
    </xf>
    <xf numFmtId="0" fontId="125" fillId="33" borderId="0" xfId="0" applyFont="1" applyFill="1" applyAlignment="1">
      <alignment vertical="top"/>
    </xf>
    <xf numFmtId="0" fontId="125" fillId="33" borderId="0" xfId="0" applyFont="1" applyFill="1" applyAlignment="1">
      <alignment vertical="center"/>
    </xf>
    <xf numFmtId="49" fontId="22" fillId="33" borderId="0" xfId="0" applyNumberFormat="1" applyFont="1" applyFill="1"/>
    <xf numFmtId="180" fontId="22" fillId="33" borderId="0" xfId="1" applyNumberFormat="1" applyFont="1" applyFill="1" applyAlignment="1">
      <alignment horizontal="right"/>
    </xf>
    <xf numFmtId="49" fontId="21" fillId="33" borderId="0" xfId="4" quotePrefix="1" applyNumberFormat="1" applyFont="1" applyFill="1" applyAlignment="1">
      <alignment horizontal="left" wrapText="1"/>
    </xf>
    <xf numFmtId="198" fontId="21" fillId="33" borderId="0" xfId="4946" applyNumberFormat="1" applyFont="1" applyFill="1"/>
    <xf numFmtId="49" fontId="21" fillId="33" borderId="0" xfId="4" applyNumberFormat="1" applyFont="1" applyFill="1" applyAlignment="1">
      <alignment horizontal="left" wrapText="1"/>
    </xf>
    <xf numFmtId="49" fontId="22" fillId="33" borderId="0" xfId="4" applyNumberFormat="1" applyFont="1" applyFill="1" applyAlignment="1">
      <alignment horizontal="left" wrapText="1"/>
    </xf>
    <xf numFmtId="49" fontId="22" fillId="33" borderId="0" xfId="4" applyNumberFormat="1" applyFont="1" applyFill="1" applyAlignment="1">
      <alignment horizontal="left" vertical="top" wrapText="1"/>
    </xf>
    <xf numFmtId="1" fontId="22" fillId="33" borderId="0" xfId="5" applyNumberFormat="1" applyFont="1" applyFill="1" applyAlignment="1">
      <alignment horizontal="left"/>
    </xf>
    <xf numFmtId="1" fontId="22" fillId="33" borderId="0" xfId="5" applyNumberFormat="1" applyFont="1" applyFill="1" applyAlignment="1">
      <alignment horizontal="left" wrapText="1"/>
    </xf>
    <xf numFmtId="1" fontId="22" fillId="33" borderId="0" xfId="5" applyNumberFormat="1" applyFont="1" applyFill="1" applyAlignment="1">
      <alignment horizontal="left" vertical="center"/>
    </xf>
    <xf numFmtId="0" fontId="22" fillId="33" borderId="0" xfId="6245" applyFont="1" applyFill="1" applyAlignment="1">
      <alignment horizontal="left" vertical="top" wrapText="1"/>
    </xf>
    <xf numFmtId="0" fontId="22" fillId="33" borderId="0" xfId="5" applyFont="1" applyFill="1" applyAlignment="1">
      <alignment horizontal="left" vertical="center"/>
    </xf>
    <xf numFmtId="198" fontId="21" fillId="0" borderId="0" xfId="4946" applyNumberFormat="1" applyFont="1" applyFill="1"/>
    <xf numFmtId="3" fontId="22" fillId="0" borderId="0" xfId="0" applyNumberFormat="1" applyFont="1"/>
    <xf numFmtId="3" fontId="21" fillId="0" borderId="0" xfId="0" applyNumberFormat="1" applyFont="1"/>
    <xf numFmtId="193" fontId="21" fillId="33" borderId="0" xfId="4" applyNumberFormat="1" applyFont="1" applyFill="1" applyAlignment="1">
      <alignment horizontal="left"/>
    </xf>
    <xf numFmtId="49" fontId="22" fillId="33" borderId="29" xfId="4" applyNumberFormat="1" applyFont="1" applyFill="1" applyBorder="1" applyAlignment="1">
      <alignment horizontal="left" wrapText="1"/>
    </xf>
    <xf numFmtId="198" fontId="22" fillId="33" borderId="29" xfId="4946" applyNumberFormat="1" applyFont="1" applyFill="1" applyBorder="1"/>
    <xf numFmtId="0" fontId="21" fillId="33" borderId="0" xfId="6058" applyFont="1" applyFill="1" applyAlignment="1">
      <alignment horizontal="center"/>
    </xf>
    <xf numFmtId="0" fontId="21" fillId="33" borderId="0" xfId="6058" quotePrefix="1" applyFont="1" applyFill="1" applyAlignment="1">
      <alignment horizontal="centerContinuous"/>
    </xf>
    <xf numFmtId="0" fontId="21" fillId="33" borderId="0" xfId="6058" quotePrefix="1" applyFont="1" applyFill="1" applyAlignment="1">
      <alignment horizontal="center"/>
    </xf>
    <xf numFmtId="0" fontId="18" fillId="0" borderId="0" xfId="14160" applyNumberFormat="1" applyFont="1" applyFill="1" applyAlignment="1">
      <alignment horizontal="left"/>
    </xf>
    <xf numFmtId="3" fontId="21" fillId="33" borderId="0" xfId="6058" applyNumberFormat="1" applyFont="1" applyFill="1"/>
    <xf numFmtId="180" fontId="21" fillId="0" borderId="0" xfId="1" applyNumberFormat="1" applyFont="1"/>
    <xf numFmtId="194" fontId="21" fillId="33" borderId="0" xfId="6058" applyNumberFormat="1" applyFont="1" applyFill="1" applyAlignment="1">
      <alignment horizontal="right"/>
    </xf>
    <xf numFmtId="3" fontId="21" fillId="0" borderId="0" xfId="6058" applyNumberFormat="1" applyFont="1"/>
    <xf numFmtId="0" fontId="19" fillId="0" borderId="0" xfId="14160" applyNumberFormat="1" applyFont="1" applyFill="1" applyAlignment="1">
      <alignment horizontal="left"/>
    </xf>
    <xf numFmtId="3" fontId="22" fillId="33" borderId="0" xfId="6058" applyNumberFormat="1" applyFont="1" applyFill="1"/>
    <xf numFmtId="180" fontId="22" fillId="0" borderId="0" xfId="1" applyNumberFormat="1" applyFont="1"/>
    <xf numFmtId="3" fontId="22" fillId="0" borderId="0" xfId="6058" applyNumberFormat="1" applyFont="1"/>
    <xf numFmtId="194" fontId="22" fillId="33" borderId="0" xfId="6058" applyNumberFormat="1" applyFont="1" applyFill="1" applyAlignment="1">
      <alignment horizontal="right"/>
    </xf>
    <xf numFmtId="180" fontId="22" fillId="0" borderId="0" xfId="1" applyNumberFormat="1" applyFont="1" applyFill="1"/>
    <xf numFmtId="180" fontId="21" fillId="0" borderId="0" xfId="1" applyNumberFormat="1" applyFont="1" applyFill="1"/>
    <xf numFmtId="1" fontId="19" fillId="0" borderId="0" xfId="14160" applyNumberFormat="1" applyFont="1" applyFill="1" applyAlignment="1">
      <alignment horizontal="left"/>
    </xf>
    <xf numFmtId="180" fontId="22" fillId="0" borderId="0" xfId="1" applyNumberFormat="1" applyFont="1" applyFill="1" applyBorder="1"/>
    <xf numFmtId="180" fontId="22" fillId="0" borderId="0" xfId="1" applyNumberFormat="1" applyFont="1" applyBorder="1"/>
    <xf numFmtId="0" fontId="21" fillId="33" borderId="0" xfId="5" quotePrefix="1" applyFont="1" applyFill="1" applyAlignment="1">
      <alignment horizontal="center"/>
    </xf>
    <xf numFmtId="0" fontId="21" fillId="33" borderId="0" xfId="5" applyFont="1" applyFill="1" applyAlignment="1">
      <alignment horizontal="center"/>
    </xf>
    <xf numFmtId="0" fontId="22" fillId="33" borderId="0" xfId="5" applyFont="1" applyFill="1" applyAlignment="1">
      <alignment horizontal="center"/>
    </xf>
    <xf numFmtId="0" fontId="22" fillId="33" borderId="29" xfId="5" applyFont="1" applyFill="1" applyBorder="1" applyAlignment="1">
      <alignment horizontal="center"/>
    </xf>
    <xf numFmtId="0" fontId="22" fillId="33" borderId="0" xfId="5" applyFont="1" applyFill="1" applyBorder="1" applyAlignment="1">
      <alignment horizontal="center"/>
    </xf>
    <xf numFmtId="0" fontId="21" fillId="33" borderId="0" xfId="6058" quotePrefix="1" applyFont="1" applyFill="1"/>
    <xf numFmtId="180" fontId="21" fillId="33" borderId="0" xfId="4946" applyNumberFormat="1" applyFont="1" applyFill="1" applyAlignment="1">
      <alignment horizontal="center"/>
    </xf>
    <xf numFmtId="180" fontId="21" fillId="33" borderId="0" xfId="1" applyNumberFormat="1" applyFont="1" applyFill="1" applyAlignment="1">
      <alignment horizontal="center"/>
    </xf>
    <xf numFmtId="41" fontId="18" fillId="0" borderId="0" xfId="0" applyNumberFormat="1" applyFont="1"/>
    <xf numFmtId="198" fontId="19" fillId="0" borderId="0" xfId="0" applyNumberFormat="1" applyFont="1"/>
    <xf numFmtId="180" fontId="22" fillId="33" borderId="0" xfId="1" applyNumberFormat="1" applyFont="1" applyFill="1" applyAlignment="1">
      <alignment horizontal="center"/>
    </xf>
    <xf numFmtId="180" fontId="22" fillId="33" borderId="0" xfId="4946" applyNumberFormat="1" applyFont="1" applyFill="1" applyAlignment="1">
      <alignment horizontal="center"/>
    </xf>
    <xf numFmtId="180" fontId="22" fillId="0" borderId="0" xfId="4946" applyNumberFormat="1" applyFont="1" applyFill="1" applyAlignment="1">
      <alignment horizontal="center"/>
    </xf>
    <xf numFmtId="180" fontId="22" fillId="0" borderId="0" xfId="1" applyNumberFormat="1" applyFont="1" applyFill="1" applyAlignment="1">
      <alignment horizontal="center"/>
    </xf>
    <xf numFmtId="180" fontId="22" fillId="33" borderId="29" xfId="1" applyNumberFormat="1" applyFont="1" applyFill="1" applyBorder="1" applyAlignment="1">
      <alignment horizontal="center"/>
    </xf>
    <xf numFmtId="191" fontId="21" fillId="33" borderId="0" xfId="4946" applyNumberFormat="1" applyFont="1" applyFill="1" applyAlignment="1"/>
    <xf numFmtId="191" fontId="18" fillId="33" borderId="0" xfId="4946" applyNumberFormat="1" applyFont="1" applyFill="1" applyAlignment="1"/>
    <xf numFmtId="191" fontId="22" fillId="33" borderId="0" xfId="4946" applyNumberFormat="1" applyFont="1" applyFill="1" applyAlignment="1"/>
    <xf numFmtId="191" fontId="19" fillId="33" borderId="0" xfId="4946" applyNumberFormat="1" applyFont="1" applyFill="1" applyAlignment="1"/>
    <xf numFmtId="191" fontId="22" fillId="33" borderId="0" xfId="4946" applyNumberFormat="1" applyFont="1" applyFill="1" applyBorder="1" applyAlignment="1"/>
    <xf numFmtId="191" fontId="21" fillId="33" borderId="0" xfId="4946" applyNumberFormat="1" applyFont="1" applyFill="1" applyBorder="1" applyAlignment="1"/>
    <xf numFmtId="191" fontId="21" fillId="33" borderId="29" xfId="4946" applyNumberFormat="1" applyFont="1" applyFill="1" applyBorder="1" applyAlignment="1"/>
    <xf numFmtId="0" fontId="112" fillId="33" borderId="0" xfId="6058" applyFont="1" applyFill="1" applyAlignment="1">
      <alignment wrapText="1"/>
    </xf>
    <xf numFmtId="41" fontId="18" fillId="0" borderId="0" xfId="14160" applyFont="1"/>
    <xf numFmtId="41" fontId="21" fillId="0" borderId="0" xfId="14164" applyNumberFormat="1" applyFont="1" applyFill="1"/>
    <xf numFmtId="41" fontId="21" fillId="0" borderId="0" xfId="0" applyNumberFormat="1" applyFont="1"/>
    <xf numFmtId="180" fontId="98" fillId="33" borderId="0" xfId="1" applyNumberFormat="1" applyFont="1" applyFill="1"/>
    <xf numFmtId="41" fontId="21" fillId="0" borderId="0" xfId="14161" applyNumberFormat="1" applyFont="1" applyFill="1"/>
    <xf numFmtId="9" fontId="98" fillId="33" borderId="0" xfId="2" applyFont="1" applyFill="1"/>
    <xf numFmtId="41" fontId="22" fillId="0" borderId="0" xfId="14160" applyFont="1" applyFill="1"/>
    <xf numFmtId="41" fontId="22" fillId="0" borderId="0" xfId="14164" applyNumberFormat="1" applyFont="1" applyFill="1"/>
    <xf numFmtId="41" fontId="22" fillId="0" borderId="0" xfId="14161" applyNumberFormat="1" applyFont="1" applyFill="1"/>
    <xf numFmtId="41" fontId="18" fillId="0" borderId="29" xfId="0" applyNumberFormat="1" applyFont="1" applyBorder="1"/>
    <xf numFmtId="0" fontId="18" fillId="0" borderId="0" xfId="14160" applyNumberFormat="1" applyFont="1" applyAlignment="1">
      <alignment horizontal="left"/>
    </xf>
    <xf numFmtId="0" fontId="21" fillId="0" borderId="0" xfId="14161" applyNumberFormat="1" applyFont="1" applyFill="1" applyAlignment="1">
      <alignment horizontal="left"/>
    </xf>
    <xf numFmtId="0" fontId="19" fillId="0" borderId="0" xfId="14160" applyNumberFormat="1" applyFont="1" applyAlignment="1">
      <alignment horizontal="left"/>
    </xf>
    <xf numFmtId="0" fontId="22" fillId="0" borderId="0" xfId="14160" applyNumberFormat="1" applyFont="1" applyFill="1" applyAlignment="1">
      <alignment horizontal="left"/>
    </xf>
    <xf numFmtId="0" fontId="22" fillId="0" borderId="0" xfId="14161" applyNumberFormat="1" applyFont="1" applyFill="1" applyAlignment="1">
      <alignment horizontal="left"/>
    </xf>
    <xf numFmtId="0" fontId="18" fillId="0" borderId="29" xfId="14160" applyNumberFormat="1" applyFont="1" applyBorder="1" applyAlignment="1">
      <alignment horizontal="left"/>
    </xf>
    <xf numFmtId="41" fontId="21" fillId="0" borderId="0" xfId="14160" applyFont="1"/>
    <xf numFmtId="180" fontId="21" fillId="33" borderId="0" xfId="1" applyNumberFormat="1" applyFont="1" applyFill="1"/>
    <xf numFmtId="180" fontId="22" fillId="33" borderId="29" xfId="1" applyNumberFormat="1" applyFont="1" applyFill="1" applyBorder="1"/>
    <xf numFmtId="198" fontId="19" fillId="0" borderId="29" xfId="0" applyNumberFormat="1" applyFont="1" applyBorder="1"/>
    <xf numFmtId="3" fontId="22" fillId="62" borderId="0" xfId="0" applyNumberFormat="1" applyFont="1" applyFill="1" applyAlignment="1">
      <alignment vertical="center" wrapText="1"/>
    </xf>
    <xf numFmtId="3" fontId="19" fillId="33" borderId="0" xfId="4784" applyNumberFormat="1" applyFont="1" applyFill="1" applyBorder="1" applyAlignment="1"/>
    <xf numFmtId="0" fontId="19" fillId="33" borderId="29" xfId="0" applyNumberFormat="1" applyFont="1" applyFill="1" applyBorder="1"/>
    <xf numFmtId="167" fontId="19" fillId="33" borderId="29" xfId="4784" applyNumberFormat="1" applyFont="1" applyFill="1" applyBorder="1" applyAlignment="1"/>
    <xf numFmtId="3" fontId="19" fillId="33" borderId="0" xfId="4784" applyNumberFormat="1" applyFont="1" applyFill="1" applyBorder="1" applyAlignment="1">
      <alignment horizontal="center"/>
    </xf>
    <xf numFmtId="1" fontId="19" fillId="33" borderId="0" xfId="4784" applyNumberFormat="1" applyFont="1" applyFill="1" applyBorder="1" applyAlignment="1"/>
    <xf numFmtId="0" fontId="109" fillId="33" borderId="0" xfId="0" applyFont="1" applyFill="1" applyBorder="1" applyAlignment="1">
      <alignment vertical="top"/>
    </xf>
    <xf numFmtId="3" fontId="19" fillId="33" borderId="29" xfId="4784" applyNumberFormat="1" applyFont="1" applyFill="1" applyBorder="1" applyAlignment="1"/>
    <xf numFmtId="0" fontId="109" fillId="0" borderId="0" xfId="0" applyFont="1" applyBorder="1" applyAlignment="1">
      <alignment vertical="top"/>
    </xf>
    <xf numFmtId="196" fontId="19" fillId="33" borderId="0" xfId="0" applyNumberFormat="1" applyFont="1" applyFill="1"/>
    <xf numFmtId="196" fontId="22" fillId="33" borderId="0" xfId="0" applyNumberFormat="1" applyFont="1" applyFill="1"/>
    <xf numFmtId="0" fontId="19" fillId="0" borderId="0" xfId="0" applyFont="1" applyAlignment="1">
      <alignment vertical="center"/>
    </xf>
    <xf numFmtId="0" fontId="62" fillId="33" borderId="0" xfId="14165" applyFill="1"/>
    <xf numFmtId="0" fontId="62" fillId="33" borderId="0" xfId="14165" applyFill="1" applyAlignment="1">
      <alignment horizontal="left"/>
    </xf>
    <xf numFmtId="167" fontId="62" fillId="33" borderId="0" xfId="14165" applyNumberFormat="1" applyFill="1"/>
    <xf numFmtId="0" fontId="62" fillId="0" borderId="0" xfId="14165" applyFill="1" applyBorder="1"/>
    <xf numFmtId="0" fontId="19" fillId="78" borderId="0" xfId="0" applyFont="1" applyFill="1"/>
    <xf numFmtId="0" fontId="126" fillId="78" borderId="0" xfId="0" applyFont="1" applyFill="1"/>
    <xf numFmtId="0" fontId="18" fillId="78" borderId="0" xfId="0" applyFont="1" applyFill="1"/>
    <xf numFmtId="0" fontId="18" fillId="78" borderId="36" xfId="0" applyFont="1" applyFill="1" applyBorder="1" applyAlignment="1">
      <alignment horizontal="center" vertical="center" wrapText="1"/>
    </xf>
    <xf numFmtId="0" fontId="126" fillId="78" borderId="0" xfId="0" applyFont="1" applyFill="1" applyAlignment="1">
      <alignment horizontal="center"/>
    </xf>
    <xf numFmtId="0" fontId="19" fillId="78" borderId="0" xfId="0" applyFont="1" applyFill="1" applyAlignment="1">
      <alignment horizontal="left"/>
    </xf>
    <xf numFmtId="180" fontId="19" fillId="78" borderId="0" xfId="0" applyNumberFormat="1" applyFont="1" applyFill="1"/>
    <xf numFmtId="180" fontId="19" fillId="78" borderId="0" xfId="0" applyNumberFormat="1" applyFont="1" applyFill="1" applyAlignment="1">
      <alignment horizontal="right"/>
    </xf>
    <xf numFmtId="0" fontId="19" fillId="78" borderId="29" xfId="0" applyFont="1" applyFill="1" applyBorder="1" applyAlignment="1">
      <alignment horizontal="left"/>
    </xf>
    <xf numFmtId="180" fontId="19" fillId="78" borderId="29" xfId="0" applyNumberFormat="1" applyFont="1" applyFill="1" applyBorder="1"/>
    <xf numFmtId="0" fontId="19" fillId="78" borderId="0" xfId="0" applyFont="1" applyFill="1" applyAlignment="1">
      <alignment horizontal="center"/>
    </xf>
    <xf numFmtId="0" fontId="109" fillId="78" borderId="0" xfId="0" applyFont="1" applyFill="1"/>
    <xf numFmtId="0" fontId="18" fillId="78" borderId="0" xfId="0" applyFont="1" applyFill="1" applyAlignment="1">
      <alignment horizontal="center" vertical="center" wrapText="1"/>
    </xf>
    <xf numFmtId="180" fontId="19" fillId="0" borderId="0" xfId="0" applyNumberFormat="1" applyFont="1" applyAlignment="1">
      <alignment horizontal="right"/>
    </xf>
    <xf numFmtId="0" fontId="18" fillId="78" borderId="29" xfId="0" applyFont="1" applyFill="1" applyBorder="1" applyAlignment="1">
      <alignment horizontal="center" vertical="center" wrapText="1"/>
    </xf>
    <xf numFmtId="180" fontId="19" fillId="78" borderId="29" xfId="0" applyNumberFormat="1" applyFont="1" applyFill="1" applyBorder="1" applyAlignment="1">
      <alignment horizontal="right"/>
    </xf>
    <xf numFmtId="0" fontId="19" fillId="78" borderId="0" xfId="0" applyFont="1" applyFill="1" applyAlignment="1">
      <alignment wrapText="1"/>
    </xf>
    <xf numFmtId="0" fontId="18" fillId="78" borderId="0" xfId="0" applyFont="1" applyFill="1" applyAlignment="1">
      <alignment wrapText="1"/>
    </xf>
    <xf numFmtId="0" fontId="18" fillId="78" borderId="36" xfId="0" applyFont="1" applyFill="1" applyBorder="1" applyAlignment="1">
      <alignment horizontal="center" vertical="center"/>
    </xf>
    <xf numFmtId="180" fontId="18" fillId="78" borderId="0" xfId="0" applyNumberFormat="1" applyFont="1" applyFill="1" applyAlignment="1">
      <alignment horizontal="center" wrapText="1"/>
    </xf>
    <xf numFmtId="180" fontId="18" fillId="78" borderId="0" xfId="0" applyNumberFormat="1" applyFont="1" applyFill="1" applyAlignment="1">
      <alignment horizontal="right"/>
    </xf>
    <xf numFmtId="180" fontId="128" fillId="78" borderId="0" xfId="0" applyNumberFormat="1" applyFont="1" applyFill="1" applyAlignment="1">
      <alignment horizontal="right"/>
    </xf>
    <xf numFmtId="0" fontId="126" fillId="78" borderId="0" xfId="0" applyFont="1" applyFill="1" applyAlignment="1">
      <alignment horizontal="right"/>
    </xf>
    <xf numFmtId="180" fontId="19" fillId="78" borderId="0" xfId="0" applyNumberFormat="1" applyFont="1" applyFill="1" applyAlignment="1">
      <alignment horizontal="right" vertical="center"/>
    </xf>
    <xf numFmtId="180" fontId="19" fillId="78" borderId="0" xfId="0" applyNumberFormat="1" applyFont="1" applyFill="1" applyAlignment="1">
      <alignment horizontal="right" vertical="center" wrapText="1"/>
    </xf>
    <xf numFmtId="180" fontId="126" fillId="78" borderId="0" xfId="0" applyNumberFormat="1" applyFont="1" applyFill="1"/>
    <xf numFmtId="0" fontId="19" fillId="78" borderId="38" xfId="0" applyFont="1" applyFill="1" applyBorder="1" applyAlignment="1">
      <alignment horizontal="center"/>
    </xf>
    <xf numFmtId="0" fontId="19" fillId="78" borderId="38" xfId="0" applyFont="1" applyFill="1" applyBorder="1" applyAlignment="1">
      <alignment wrapText="1"/>
    </xf>
    <xf numFmtId="180" fontId="19" fillId="78" borderId="38" xfId="0" applyNumberFormat="1" applyFont="1" applyFill="1" applyBorder="1" applyAlignment="1">
      <alignment horizontal="right"/>
    </xf>
    <xf numFmtId="0" fontId="126" fillId="78" borderId="38" xfId="0" applyFont="1" applyFill="1" applyBorder="1" applyAlignment="1">
      <alignment horizontal="right"/>
    </xf>
    <xf numFmtId="0" fontId="126" fillId="78" borderId="0" xfId="0" applyFont="1" applyFill="1" applyAlignment="1">
      <alignment wrapText="1"/>
    </xf>
    <xf numFmtId="0" fontId="109" fillId="78" borderId="0" xfId="0" applyFont="1" applyFill="1" applyAlignment="1">
      <alignment horizontal="left"/>
    </xf>
    <xf numFmtId="0" fontId="128" fillId="78" borderId="0" xfId="0" applyFont="1" applyFill="1" applyAlignment="1">
      <alignment wrapText="1"/>
    </xf>
    <xf numFmtId="0" fontId="18" fillId="78" borderId="0" xfId="0" applyFont="1" applyFill="1" applyAlignment="1">
      <alignment horizontal="center"/>
    </xf>
    <xf numFmtId="180" fontId="18" fillId="78" borderId="0" xfId="0" applyNumberFormat="1" applyFont="1" applyFill="1"/>
    <xf numFmtId="0" fontId="128" fillId="78" borderId="0" xfId="0" applyFont="1" applyFill="1"/>
    <xf numFmtId="0" fontId="19" fillId="78" borderId="0" xfId="0" applyFont="1" applyFill="1" applyAlignment="1">
      <alignment horizontal="right"/>
    </xf>
    <xf numFmtId="180" fontId="19" fillId="78" borderId="38" xfId="0" applyNumberFormat="1" applyFont="1" applyFill="1" applyBorder="1"/>
    <xf numFmtId="0" fontId="128" fillId="78" borderId="0" xfId="0" applyFont="1" applyFill="1" applyAlignment="1">
      <alignment horizontal="center" vertical="center" wrapText="1"/>
    </xf>
    <xf numFmtId="180" fontId="128" fillId="78" borderId="0" xfId="0" applyNumberFormat="1" applyFont="1" applyFill="1"/>
    <xf numFmtId="180" fontId="18" fillId="78" borderId="36" xfId="0" applyNumberFormat="1" applyFont="1" applyFill="1" applyBorder="1" applyAlignment="1">
      <alignment horizontal="center" vertical="center"/>
    </xf>
    <xf numFmtId="0" fontId="19" fillId="78" borderId="0" xfId="0" applyFont="1" applyFill="1" applyAlignment="1">
      <alignment horizontal="left" wrapText="1"/>
    </xf>
    <xf numFmtId="0" fontId="19" fillId="78" borderId="29" xfId="0" applyFont="1" applyFill="1" applyBorder="1" applyAlignment="1">
      <alignment horizontal="left" wrapText="1"/>
    </xf>
    <xf numFmtId="180" fontId="128" fillId="78" borderId="0" xfId="0" applyNumberFormat="1" applyFont="1" applyFill="1" applyAlignment="1">
      <alignment wrapText="1"/>
    </xf>
    <xf numFmtId="180" fontId="129" fillId="33" borderId="0" xfId="4946" applyNumberFormat="1" applyFont="1" applyFill="1" applyBorder="1" applyAlignment="1">
      <alignment horizontal="right" vertical="center"/>
    </xf>
    <xf numFmtId="180" fontId="126" fillId="78" borderId="29" xfId="0" applyNumberFormat="1" applyFont="1" applyFill="1" applyBorder="1"/>
    <xf numFmtId="0" fontId="109" fillId="78" borderId="0" xfId="0" applyFont="1" applyFill="1" applyAlignment="1">
      <alignment horizontal="center"/>
    </xf>
    <xf numFmtId="0" fontId="18" fillId="78" borderId="0" xfId="0" applyFont="1" applyFill="1" applyAlignment="1">
      <alignment horizontal="center" vertical="top" wrapText="1"/>
    </xf>
    <xf numFmtId="3" fontId="18" fillId="78" borderId="0" xfId="0" applyNumberFormat="1" applyFont="1" applyFill="1" applyAlignment="1">
      <alignment horizontal="right" vertical="top" wrapText="1"/>
    </xf>
    <xf numFmtId="0" fontId="19" fillId="78" borderId="0" xfId="0" applyFont="1" applyFill="1" applyAlignment="1">
      <alignment horizontal="left" vertical="top" wrapText="1"/>
    </xf>
    <xf numFmtId="3" fontId="19" fillId="78" borderId="0" xfId="0" applyNumberFormat="1" applyFont="1" applyFill="1" applyAlignment="1">
      <alignment horizontal="right" vertical="top" wrapText="1"/>
    </xf>
    <xf numFmtId="0" fontId="19" fillId="78" borderId="38" xfId="0" applyFont="1" applyFill="1" applyBorder="1" applyAlignment="1">
      <alignment horizontal="left" vertical="top" wrapText="1"/>
    </xf>
    <xf numFmtId="3" fontId="19" fillId="78" borderId="38" xfId="0" applyNumberFormat="1" applyFont="1" applyFill="1" applyBorder="1" applyAlignment="1">
      <alignment horizontal="right" vertical="top" wrapText="1"/>
    </xf>
    <xf numFmtId="180" fontId="18" fillId="78" borderId="37" xfId="0" applyNumberFormat="1" applyFont="1" applyFill="1" applyBorder="1" applyAlignment="1">
      <alignment horizontal="center" vertical="center" wrapText="1"/>
    </xf>
    <xf numFmtId="180" fontId="18" fillId="78" borderId="0" xfId="0" applyNumberFormat="1" applyFont="1" applyFill="1" applyAlignment="1">
      <alignment horizontal="center" vertical="center" wrapText="1"/>
    </xf>
    <xf numFmtId="0" fontId="127" fillId="33" borderId="0" xfId="0" applyFont="1" applyFill="1"/>
    <xf numFmtId="0" fontId="19" fillId="78" borderId="0" xfId="0" applyFont="1" applyFill="1" applyAlignment="1">
      <alignment horizontal="center" vertical="center"/>
    </xf>
    <xf numFmtId="0" fontId="18" fillId="78" borderId="0" xfId="0" applyFont="1" applyFill="1" applyAlignment="1">
      <alignment horizontal="left" vertical="top"/>
    </xf>
    <xf numFmtId="0" fontId="19" fillId="78" borderId="39" xfId="0" applyFont="1" applyFill="1" applyBorder="1"/>
    <xf numFmtId="0" fontId="126" fillId="78" borderId="0" xfId="0" applyFont="1" applyFill="1" applyAlignment="1">
      <alignment horizontal="center" vertical="center"/>
    </xf>
    <xf numFmtId="0" fontId="18" fillId="78" borderId="0" xfId="0" applyFont="1" applyFill="1" applyAlignment="1">
      <alignment horizontal="left" vertical="top" wrapText="1"/>
    </xf>
    <xf numFmtId="0" fontId="19" fillId="78" borderId="29" xfId="0" applyFont="1" applyFill="1" applyBorder="1" applyAlignment="1">
      <alignment horizontal="left" vertical="top" wrapText="1"/>
    </xf>
    <xf numFmtId="3" fontId="19" fillId="78" borderId="29" xfId="0" applyNumberFormat="1" applyFont="1" applyFill="1" applyBorder="1" applyAlignment="1">
      <alignment horizontal="right" vertical="top" wrapText="1"/>
    </xf>
    <xf numFmtId="0" fontId="130" fillId="78" borderId="0" xfId="0" applyFont="1" applyFill="1"/>
    <xf numFmtId="0" fontId="19" fillId="78" borderId="0" xfId="14166" applyFont="1" applyFill="1"/>
    <xf numFmtId="0" fontId="126" fillId="78" borderId="0" xfId="14166" applyFont="1" applyFill="1"/>
    <xf numFmtId="0" fontId="1" fillId="0" borderId="0" xfId="14166"/>
    <xf numFmtId="0" fontId="18" fillId="78" borderId="0" xfId="14166" applyFont="1" applyFill="1"/>
    <xf numFmtId="180" fontId="19" fillId="78" borderId="0" xfId="14166" applyNumberFormat="1" applyFont="1" applyFill="1"/>
    <xf numFmtId="0" fontId="19" fillId="78" borderId="0" xfId="14166" applyFont="1" applyFill="1" applyAlignment="1">
      <alignment horizontal="left"/>
    </xf>
    <xf numFmtId="0" fontId="18" fillId="78" borderId="36" xfId="14166" applyFont="1" applyFill="1" applyBorder="1" applyAlignment="1">
      <alignment horizontal="center" vertical="center"/>
    </xf>
    <xf numFmtId="180" fontId="18" fillId="78" borderId="0" xfId="14166" applyNumberFormat="1" applyFont="1" applyFill="1"/>
    <xf numFmtId="196" fontId="18" fillId="78" borderId="0" xfId="14166" applyNumberFormat="1" applyFont="1" applyFill="1"/>
    <xf numFmtId="195" fontId="22" fillId="33" borderId="0" xfId="14166" applyNumberFormat="1" applyFont="1" applyFill="1" applyAlignment="1">
      <alignment horizontal="left"/>
    </xf>
    <xf numFmtId="195" fontId="126" fillId="78" borderId="0" xfId="14166" applyNumberFormat="1" applyFont="1" applyFill="1"/>
    <xf numFmtId="196" fontId="19" fillId="78" borderId="0" xfId="14166" applyNumberFormat="1" applyFont="1" applyFill="1"/>
    <xf numFmtId="180" fontId="19" fillId="78" borderId="38" xfId="14166" applyNumberFormat="1" applyFont="1" applyFill="1" applyBorder="1"/>
    <xf numFmtId="196" fontId="19" fillId="78" borderId="29" xfId="14166" applyNumberFormat="1" applyFont="1" applyFill="1" applyBorder="1"/>
    <xf numFmtId="0" fontId="109" fillId="78" borderId="0" xfId="14166" applyFont="1" applyFill="1"/>
    <xf numFmtId="196" fontId="109" fillId="78" borderId="0" xfId="14166" applyNumberFormat="1" applyFont="1" applyFill="1"/>
    <xf numFmtId="0" fontId="109" fillId="78" borderId="0" xfId="14166" applyFont="1" applyFill="1" applyAlignment="1">
      <alignment horizontal="left"/>
    </xf>
    <xf numFmtId="195" fontId="30" fillId="81" borderId="0" xfId="14166" applyNumberFormat="1" applyFont="1" applyFill="1" applyAlignment="1">
      <alignment horizontal="right"/>
    </xf>
    <xf numFmtId="0" fontId="22" fillId="33" borderId="0" xfId="14166" applyFont="1" applyFill="1" applyAlignment="1">
      <alignment horizontal="left"/>
    </xf>
    <xf numFmtId="195" fontId="22" fillId="81" borderId="0" xfId="14166" applyNumberFormat="1" applyFont="1" applyFill="1" applyAlignment="1">
      <alignment horizontal="right"/>
    </xf>
    <xf numFmtId="0" fontId="18" fillId="33" borderId="0" xfId="0" applyFont="1" applyFill="1" applyBorder="1"/>
    <xf numFmtId="0" fontId="30" fillId="33" borderId="0" xfId="0" applyFont="1" applyFill="1" applyBorder="1"/>
    <xf numFmtId="41" fontId="22" fillId="33" borderId="0" xfId="4703" applyFont="1" applyFill="1"/>
    <xf numFmtId="195" fontId="19" fillId="33" borderId="29" xfId="0" applyNumberFormat="1" applyFont="1" applyFill="1" applyBorder="1"/>
    <xf numFmtId="9" fontId="19" fillId="33" borderId="0" xfId="2" applyFont="1" applyFill="1"/>
    <xf numFmtId="41" fontId="19" fillId="33" borderId="0" xfId="4703" applyNumberFormat="1" applyFont="1" applyFill="1"/>
    <xf numFmtId="41" fontId="19" fillId="33" borderId="0" xfId="4703" applyFont="1" applyFill="1"/>
    <xf numFmtId="209" fontId="22" fillId="33" borderId="0" xfId="5900" applyNumberFormat="1" applyFont="1" applyFill="1"/>
    <xf numFmtId="209" fontId="22" fillId="33" borderId="0" xfId="5900" applyNumberFormat="1" applyFont="1" applyFill="1" applyAlignment="1">
      <alignment horizontal="right"/>
    </xf>
    <xf numFmtId="3" fontId="19" fillId="33" borderId="0" xfId="4784" applyNumberFormat="1" applyFont="1" applyFill="1" applyBorder="1"/>
    <xf numFmtId="2" fontId="22" fillId="33" borderId="0" xfId="2" applyNumberFormat="1" applyFont="1" applyFill="1" applyBorder="1"/>
    <xf numFmtId="209" fontId="22" fillId="33" borderId="0" xfId="5900" applyNumberFormat="1" applyFont="1" applyFill="1" applyBorder="1"/>
    <xf numFmtId="209" fontId="22" fillId="33" borderId="0" xfId="5900" applyNumberFormat="1" applyFont="1" applyFill="1" applyBorder="1" applyAlignment="1">
      <alignment horizontal="right"/>
    </xf>
    <xf numFmtId="2" fontId="22" fillId="33" borderId="29" xfId="2" applyNumberFormat="1" applyFont="1" applyFill="1" applyBorder="1"/>
    <xf numFmtId="0" fontId="68" fillId="33" borderId="0" xfId="0" applyFont="1" applyFill="1" applyAlignment="1">
      <alignment vertical="center"/>
    </xf>
    <xf numFmtId="0" fontId="20" fillId="33" borderId="0" xfId="0" applyFont="1" applyFill="1" applyBorder="1"/>
    <xf numFmtId="180" fontId="19" fillId="0" borderId="0" xfId="4784" applyNumberFormat="1" applyFont="1" applyFill="1" applyBorder="1"/>
    <xf numFmtId="0" fontId="18" fillId="33" borderId="0" xfId="0" applyFont="1" applyFill="1" applyBorder="1" applyAlignment="1">
      <alignment horizontal="center" wrapText="1"/>
    </xf>
    <xf numFmtId="0" fontId="18" fillId="0" borderId="0" xfId="0" applyFont="1" applyFill="1" applyBorder="1"/>
    <xf numFmtId="3" fontId="22" fillId="33" borderId="0" xfId="4784" applyNumberFormat="1" applyFont="1" applyFill="1" applyBorder="1"/>
    <xf numFmtId="0" fontId="21" fillId="33" borderId="0" xfId="0" applyFont="1" applyFill="1" applyBorder="1"/>
    <xf numFmtId="180" fontId="19" fillId="33" borderId="29" xfId="0" applyNumberFormat="1" applyFont="1" applyFill="1" applyBorder="1"/>
    <xf numFmtId="0" fontId="68" fillId="0" borderId="0" xfId="0" applyFont="1" applyFill="1" applyBorder="1"/>
    <xf numFmtId="41" fontId="18" fillId="33" borderId="0" xfId="4703" applyFont="1" applyFill="1"/>
    <xf numFmtId="1" fontId="19" fillId="0" borderId="0" xfId="0" applyNumberFormat="1" applyFont="1"/>
    <xf numFmtId="1" fontId="22" fillId="33" borderId="0" xfId="5900" applyNumberFormat="1" applyFont="1" applyFill="1"/>
    <xf numFmtId="1" fontId="19" fillId="33" borderId="29" xfId="0" applyNumberFormat="1" applyFont="1" applyFill="1" applyBorder="1"/>
    <xf numFmtId="180" fontId="18" fillId="33" borderId="0" xfId="0" applyNumberFormat="1" applyFont="1" applyFill="1" applyBorder="1"/>
    <xf numFmtId="180" fontId="19" fillId="33" borderId="0" xfId="0" applyNumberFormat="1" applyFont="1" applyFill="1" applyBorder="1"/>
    <xf numFmtId="3" fontId="22" fillId="33" borderId="0" xfId="0" applyNumberFormat="1" applyFont="1" applyFill="1" applyBorder="1"/>
    <xf numFmtId="3" fontId="21" fillId="33" borderId="0" xfId="0" applyNumberFormat="1" applyFont="1" applyFill="1" applyBorder="1" applyAlignment="1">
      <alignment horizontal="right"/>
    </xf>
    <xf numFmtId="3" fontId="22" fillId="33" borderId="0" xfId="0" applyNumberFormat="1" applyFont="1" applyFill="1" applyBorder="1" applyAlignment="1">
      <alignment horizontal="right"/>
    </xf>
    <xf numFmtId="3" fontId="22" fillId="33" borderId="29" xfId="0" applyNumberFormat="1" applyFont="1" applyFill="1" applyBorder="1" applyAlignment="1">
      <alignment horizontal="right"/>
    </xf>
    <xf numFmtId="3" fontId="18" fillId="33" borderId="0" xfId="0" applyNumberFormat="1" applyFont="1" applyFill="1" applyBorder="1"/>
    <xf numFmtId="0" fontId="18" fillId="33" borderId="28" xfId="0" applyFont="1" applyFill="1" applyBorder="1" applyAlignment="1">
      <alignment vertical="center" wrapText="1"/>
    </xf>
    <xf numFmtId="0" fontId="21" fillId="33" borderId="28" xfId="3" applyFont="1" applyFill="1" applyBorder="1" applyAlignment="1">
      <alignment horizontal="center" vertical="center" wrapText="1"/>
    </xf>
    <xf numFmtId="0" fontId="21" fillId="33" borderId="0" xfId="3" applyFont="1" applyFill="1" applyBorder="1" applyAlignment="1">
      <alignment horizontal="center" vertical="center" wrapText="1"/>
    </xf>
    <xf numFmtId="0" fontId="18" fillId="33" borderId="0" xfId="0" applyFont="1" applyFill="1" applyBorder="1" applyAlignment="1">
      <alignment horizontal="left"/>
    </xf>
    <xf numFmtId="167" fontId="21" fillId="33" borderId="0" xfId="4784" applyNumberFormat="1" applyFont="1" applyFill="1" applyBorder="1"/>
    <xf numFmtId="195" fontId="21" fillId="33" borderId="0" xfId="4784" applyNumberFormat="1" applyFont="1" applyFill="1" applyBorder="1"/>
    <xf numFmtId="179" fontId="22" fillId="33" borderId="0" xfId="2" applyNumberFormat="1" applyFont="1" applyFill="1" applyBorder="1"/>
    <xf numFmtId="179" fontId="22" fillId="33" borderId="29" xfId="2" applyNumberFormat="1" applyFont="1" applyFill="1" applyBorder="1"/>
    <xf numFmtId="3" fontId="22" fillId="33" borderId="0" xfId="4784" applyNumberFormat="1" applyFont="1" applyFill="1"/>
    <xf numFmtId="180" fontId="21" fillId="33" borderId="0" xfId="4784" applyNumberFormat="1" applyFont="1" applyFill="1"/>
    <xf numFmtId="0" fontId="24" fillId="33" borderId="0" xfId="0" applyFont="1" applyFill="1" applyBorder="1" applyAlignment="1">
      <alignment horizontal="left"/>
    </xf>
    <xf numFmtId="0" fontId="62" fillId="33" borderId="0" xfId="14165" applyFill="1" applyBorder="1" applyAlignment="1"/>
    <xf numFmtId="195" fontId="19" fillId="33" borderId="31" xfId="0" applyNumberFormat="1" applyFont="1" applyFill="1" applyBorder="1" applyAlignment="1">
      <alignment horizontal="right"/>
    </xf>
    <xf numFmtId="195" fontId="19" fillId="33" borderId="0" xfId="0" applyNumberFormat="1" applyFont="1" applyFill="1" applyBorder="1" applyAlignment="1">
      <alignment horizontal="right"/>
    </xf>
    <xf numFmtId="195" fontId="19" fillId="33" borderId="29" xfId="0" applyNumberFormat="1" applyFont="1" applyFill="1" applyBorder="1" applyAlignment="1">
      <alignment horizontal="right"/>
    </xf>
    <xf numFmtId="0" fontId="68" fillId="33" borderId="0" xfId="14154" applyFont="1" applyFill="1"/>
    <xf numFmtId="196" fontId="22" fillId="33" borderId="0" xfId="4939" applyNumberFormat="1" applyFont="1" applyFill="1" applyBorder="1" applyAlignment="1">
      <alignment horizontal="center" vertical="center"/>
    </xf>
    <xf numFmtId="195" fontId="19" fillId="33" borderId="29" xfId="0" applyNumberFormat="1" applyFont="1" applyFill="1" applyBorder="1" applyAlignment="1">
      <alignment horizontal="center"/>
    </xf>
    <xf numFmtId="0" fontId="18" fillId="33" borderId="28" xfId="0" applyFont="1" applyFill="1" applyBorder="1" applyAlignment="1">
      <alignment horizontal="center" vertical="center" wrapText="1"/>
    </xf>
    <xf numFmtId="0" fontId="19" fillId="78" borderId="0" xfId="14166" applyFont="1" applyFill="1" applyBorder="1"/>
    <xf numFmtId="0" fontId="1" fillId="33" borderId="0" xfId="14166" applyFill="1"/>
    <xf numFmtId="0" fontId="18" fillId="78" borderId="0" xfId="14166" applyFont="1" applyFill="1" applyBorder="1"/>
    <xf numFmtId="0" fontId="1" fillId="33" borderId="0" xfId="14166" applyFill="1" applyBorder="1"/>
    <xf numFmtId="180" fontId="19" fillId="78" borderId="0" xfId="14166" applyNumberFormat="1" applyFont="1" applyFill="1" applyBorder="1" applyAlignment="1">
      <alignment horizontal="right"/>
    </xf>
    <xf numFmtId="0" fontId="18" fillId="78" borderId="0" xfId="14166" applyFont="1" applyFill="1" applyBorder="1" applyAlignment="1">
      <alignment horizontal="left"/>
    </xf>
    <xf numFmtId="180" fontId="18" fillId="78" borderId="0" xfId="14166" applyNumberFormat="1" applyFont="1" applyFill="1" applyBorder="1" applyAlignment="1">
      <alignment horizontal="right"/>
    </xf>
    <xf numFmtId="0" fontId="19" fillId="78" borderId="0" xfId="14166" applyFont="1" applyFill="1" applyBorder="1" applyAlignment="1">
      <alignment horizontal="left"/>
    </xf>
    <xf numFmtId="196" fontId="19" fillId="78" borderId="0" xfId="14166" applyNumberFormat="1" applyFont="1" applyFill="1" applyBorder="1" applyAlignment="1">
      <alignment horizontal="right"/>
    </xf>
    <xf numFmtId="0" fontId="19" fillId="78" borderId="0" xfId="14166" applyFont="1" applyFill="1" applyBorder="1" applyAlignment="1">
      <alignment horizontal="center"/>
    </xf>
    <xf numFmtId="180" fontId="19" fillId="78" borderId="0" xfId="14166" applyNumberFormat="1" applyFont="1" applyFill="1" applyBorder="1"/>
    <xf numFmtId="196" fontId="19" fillId="78" borderId="0" xfId="14166" applyNumberFormat="1" applyFont="1" applyFill="1" applyBorder="1"/>
    <xf numFmtId="0" fontId="19" fillId="78" borderId="29" xfId="14166" applyFont="1" applyFill="1" applyBorder="1" applyAlignment="1">
      <alignment horizontal="left"/>
    </xf>
    <xf numFmtId="196" fontId="19" fillId="78" borderId="29" xfId="14166" applyNumberFormat="1" applyFont="1" applyFill="1" applyBorder="1" applyAlignment="1">
      <alignment horizontal="right"/>
    </xf>
    <xf numFmtId="0" fontId="109" fillId="78" borderId="0" xfId="14166" applyFont="1" applyFill="1" applyBorder="1"/>
    <xf numFmtId="179" fontId="19" fillId="78" borderId="0" xfId="14167" applyNumberFormat="1" applyFont="1" applyFill="1" applyBorder="1"/>
    <xf numFmtId="180" fontId="18" fillId="78" borderId="36" xfId="14166" applyNumberFormat="1" applyFont="1" applyFill="1" applyBorder="1" applyAlignment="1">
      <alignment vertical="center"/>
    </xf>
    <xf numFmtId="1" fontId="18" fillId="78" borderId="36" xfId="14166" applyNumberFormat="1" applyFont="1" applyFill="1" applyBorder="1" applyAlignment="1">
      <alignment horizontal="center" vertical="center"/>
    </xf>
    <xf numFmtId="1" fontId="18" fillId="78" borderId="36" xfId="14166" applyNumberFormat="1" applyFont="1" applyFill="1" applyBorder="1" applyAlignment="1">
      <alignment horizontal="center" vertical="center" wrapText="1"/>
    </xf>
    <xf numFmtId="180" fontId="18" fillId="78" borderId="0" xfId="14166" applyNumberFormat="1" applyFont="1" applyFill="1" applyBorder="1" applyAlignment="1">
      <alignment horizontal="center" vertical="center" wrapText="1"/>
    </xf>
    <xf numFmtId="180" fontId="18" fillId="78" borderId="0" xfId="14166" applyNumberFormat="1" applyFont="1" applyFill="1" applyBorder="1"/>
    <xf numFmtId="180" fontId="19" fillId="78" borderId="29" xfId="14166" applyNumberFormat="1" applyFont="1" applyFill="1" applyBorder="1"/>
    <xf numFmtId="196" fontId="18" fillId="78" borderId="0" xfId="14166" applyNumberFormat="1" applyFont="1" applyFill="1" applyBorder="1" applyAlignment="1">
      <alignment horizontal="center" vertical="center"/>
    </xf>
    <xf numFmtId="196" fontId="19" fillId="78" borderId="0" xfId="14166" applyNumberFormat="1" applyFont="1" applyFill="1" applyBorder="1" applyAlignment="1">
      <alignment horizontal="center" vertical="center"/>
    </xf>
    <xf numFmtId="196" fontId="19" fillId="78" borderId="29" xfId="14166" applyNumberFormat="1" applyFont="1" applyFill="1" applyBorder="1" applyAlignment="1">
      <alignment horizontal="center" vertical="center"/>
    </xf>
    <xf numFmtId="0" fontId="62" fillId="0" borderId="0" xfId="14165"/>
    <xf numFmtId="0" fontId="21" fillId="33" borderId="28" xfId="0" applyFont="1" applyFill="1" applyBorder="1" applyAlignment="1">
      <alignment horizontal="center" vertical="center" wrapText="1"/>
    </xf>
    <xf numFmtId="195" fontId="19" fillId="33" borderId="0" xfId="0" applyNumberFormat="1" applyFont="1" applyFill="1" applyAlignment="1">
      <alignment horizontal="right"/>
    </xf>
    <xf numFmtId="0" fontId="21" fillId="33" borderId="28" xfId="0" applyFont="1" applyFill="1" applyBorder="1" applyAlignment="1">
      <alignment horizontal="center" vertical="center" wrapText="1"/>
    </xf>
    <xf numFmtId="0" fontId="18" fillId="33" borderId="28" xfId="0" applyFont="1" applyFill="1" applyBorder="1" applyAlignment="1">
      <alignment horizontal="center" vertical="center" wrapText="1"/>
    </xf>
    <xf numFmtId="210" fontId="22" fillId="33" borderId="0" xfId="0" applyNumberFormat="1" applyFont="1" applyFill="1" applyBorder="1"/>
    <xf numFmtId="211" fontId="22" fillId="33" borderId="0" xfId="0" applyNumberFormat="1" applyFont="1" applyFill="1" applyBorder="1"/>
    <xf numFmtId="0" fontId="68" fillId="33" borderId="0" xfId="5" applyFont="1" applyFill="1" applyBorder="1" applyAlignment="1" applyProtection="1">
      <alignment horizontal="left" vertical="center"/>
    </xf>
    <xf numFmtId="3" fontId="21" fillId="33" borderId="0" xfId="5" applyNumberFormat="1" applyFont="1" applyFill="1" applyBorder="1" applyAlignment="1">
      <alignment horizontal="right" vertical="center"/>
    </xf>
    <xf numFmtId="3" fontId="21" fillId="33" borderId="0" xfId="0" applyNumberFormat="1" applyFont="1" applyFill="1" applyBorder="1" applyAlignment="1">
      <alignment wrapText="1"/>
    </xf>
    <xf numFmtId="0" fontId="21" fillId="33" borderId="0" xfId="0" applyFont="1" applyFill="1" applyBorder="1" applyAlignment="1">
      <alignment vertical="center" wrapText="1"/>
    </xf>
    <xf numFmtId="212" fontId="21" fillId="33" borderId="29" xfId="4946" applyNumberFormat="1" applyFont="1" applyFill="1" applyBorder="1" applyAlignment="1">
      <alignment wrapText="1"/>
    </xf>
    <xf numFmtId="3" fontId="21" fillId="33" borderId="29" xfId="0" applyNumberFormat="1" applyFont="1" applyFill="1" applyBorder="1" applyAlignment="1">
      <alignment wrapText="1"/>
    </xf>
    <xf numFmtId="0" fontId="21" fillId="33" borderId="29" xfId="0" applyFont="1" applyFill="1" applyBorder="1"/>
    <xf numFmtId="0" fontId="21" fillId="33" borderId="29" xfId="0" applyFont="1" applyFill="1" applyBorder="1" applyAlignment="1">
      <alignment vertical="center" wrapText="1"/>
    </xf>
    <xf numFmtId="212" fontId="22" fillId="33" borderId="0" xfId="4946" applyNumberFormat="1" applyFont="1" applyFill="1" applyBorder="1" applyAlignment="1">
      <alignment wrapText="1"/>
    </xf>
    <xf numFmtId="3" fontId="22" fillId="33" borderId="0" xfId="0" applyNumberFormat="1" applyFont="1" applyFill="1" applyBorder="1" applyAlignment="1">
      <alignment wrapText="1"/>
    </xf>
    <xf numFmtId="0" fontId="22" fillId="33" borderId="0" xfId="0" applyFont="1" applyFill="1" applyBorder="1" applyAlignment="1">
      <alignment vertical="center" wrapText="1"/>
    </xf>
    <xf numFmtId="212" fontId="115" fillId="33" borderId="0" xfId="4946" applyNumberFormat="1" applyFont="1" applyFill="1" applyBorder="1" applyAlignment="1">
      <alignment vertical="center" wrapText="1"/>
    </xf>
    <xf numFmtId="0" fontId="115" fillId="33" borderId="0" xfId="0" applyFont="1" applyFill="1" applyBorder="1" applyAlignment="1">
      <alignment vertical="center" wrapText="1"/>
    </xf>
    <xf numFmtId="0" fontId="115" fillId="33" borderId="0" xfId="5" applyFont="1" applyFill="1" applyBorder="1"/>
    <xf numFmtId="0" fontId="115" fillId="33" borderId="0" xfId="0" applyFont="1" applyFill="1" applyBorder="1"/>
    <xf numFmtId="212" fontId="22" fillId="33" borderId="0" xfId="4946" applyNumberFormat="1" applyFont="1" applyFill="1" applyBorder="1" applyAlignment="1">
      <alignment vertical="center" wrapText="1"/>
    </xf>
    <xf numFmtId="0" fontId="22" fillId="33" borderId="0" xfId="0" applyFont="1" applyFill="1" applyBorder="1" applyAlignment="1">
      <alignment vertical="center"/>
    </xf>
    <xf numFmtId="0" fontId="22" fillId="33" borderId="0" xfId="5" applyFont="1" applyFill="1" applyBorder="1"/>
    <xf numFmtId="212" fontId="22" fillId="33" borderId="31" xfId="4946" applyNumberFormat="1" applyFont="1" applyFill="1" applyBorder="1" applyAlignment="1">
      <alignment vertical="center" wrapText="1"/>
    </xf>
    <xf numFmtId="0" fontId="22" fillId="33" borderId="31" xfId="0" applyFont="1" applyFill="1" applyBorder="1" applyAlignment="1">
      <alignment vertical="center" wrapText="1"/>
    </xf>
    <xf numFmtId="0" fontId="22" fillId="33" borderId="31" xfId="0" applyFont="1" applyFill="1" applyBorder="1" applyAlignment="1">
      <alignment vertical="center"/>
    </xf>
    <xf numFmtId="0" fontId="22" fillId="33" borderId="31" xfId="5" applyFont="1" applyFill="1" applyBorder="1"/>
    <xf numFmtId="0" fontId="21" fillId="33" borderId="31" xfId="0" applyFont="1" applyFill="1" applyBorder="1" applyAlignment="1">
      <alignment horizontal="center" vertical="center" wrapText="1"/>
    </xf>
    <xf numFmtId="0" fontId="21" fillId="33" borderId="0" xfId="0" applyFont="1" applyFill="1" applyBorder="1" applyAlignment="1">
      <alignment horizontal="left" vertical="center" wrapText="1"/>
    </xf>
    <xf numFmtId="49" fontId="22" fillId="33" borderId="0" xfId="0" applyNumberFormat="1" applyFont="1" applyFill="1" applyBorder="1" applyAlignment="1">
      <alignment horizontal="left" vertical="center"/>
    </xf>
    <xf numFmtId="49" fontId="21" fillId="33" borderId="0" xfId="0" applyNumberFormat="1" applyFont="1" applyFill="1" applyBorder="1" applyAlignment="1">
      <alignment horizontal="left" vertical="center"/>
    </xf>
    <xf numFmtId="213" fontId="22" fillId="33" borderId="0" xfId="5" applyNumberFormat="1" applyFont="1" applyFill="1" applyBorder="1" applyAlignment="1">
      <alignment horizontal="right"/>
    </xf>
    <xf numFmtId="211" fontId="19" fillId="33" borderId="0" xfId="0" applyNumberFormat="1" applyFont="1" applyFill="1" applyBorder="1"/>
    <xf numFmtId="195" fontId="22" fillId="33" borderId="0" xfId="5" applyNumberFormat="1" applyFont="1" applyFill="1" applyBorder="1"/>
    <xf numFmtId="0" fontId="18" fillId="33" borderId="0" xfId="0" applyFont="1" applyFill="1" applyBorder="1" applyAlignment="1">
      <alignment vertical="center" wrapText="1"/>
    </xf>
    <xf numFmtId="214" fontId="21" fillId="33" borderId="29" xfId="4946" applyNumberFormat="1" applyFont="1" applyFill="1" applyBorder="1" applyAlignment="1">
      <alignment wrapText="1"/>
    </xf>
    <xf numFmtId="214" fontId="22" fillId="33" borderId="0" xfId="4946" applyNumberFormat="1" applyFont="1" applyFill="1" applyBorder="1" applyAlignment="1">
      <alignment wrapText="1"/>
    </xf>
    <xf numFmtId="214" fontId="115" fillId="33" borderId="0" xfId="4946" applyNumberFormat="1" applyFont="1" applyFill="1" applyBorder="1" applyAlignment="1">
      <alignment vertical="center" wrapText="1"/>
    </xf>
    <xf numFmtId="214" fontId="22" fillId="33" borderId="0" xfId="4946" applyNumberFormat="1" applyFont="1" applyFill="1" applyBorder="1" applyAlignment="1">
      <alignment vertical="center" wrapText="1"/>
    </xf>
    <xf numFmtId="214" fontId="22" fillId="33" borderId="31" xfId="4946" applyNumberFormat="1" applyFont="1" applyFill="1" applyBorder="1" applyAlignment="1">
      <alignment vertical="center" wrapText="1"/>
    </xf>
    <xf numFmtId="0" fontId="22" fillId="33" borderId="0" xfId="0" applyFont="1" applyFill="1" applyBorder="1" applyAlignment="1">
      <alignment horizontal="left" vertical="center"/>
    </xf>
    <xf numFmtId="167" fontId="21" fillId="33" borderId="0" xfId="5" applyNumberFormat="1" applyFont="1" applyFill="1" applyBorder="1" applyAlignment="1">
      <alignment horizontal="right" vertical="center"/>
    </xf>
    <xf numFmtId="0" fontId="22" fillId="33" borderId="0" xfId="5" applyFont="1" applyFill="1" applyBorder="1" applyAlignment="1" applyProtection="1">
      <alignment horizontal="left"/>
    </xf>
    <xf numFmtId="0" fontId="22" fillId="33" borderId="29" xfId="0" applyFont="1" applyFill="1" applyBorder="1" applyAlignment="1">
      <alignment wrapText="1"/>
    </xf>
    <xf numFmtId="0" fontId="22" fillId="33" borderId="0" xfId="0" applyFont="1" applyFill="1" applyBorder="1" applyAlignment="1">
      <alignment wrapText="1"/>
    </xf>
    <xf numFmtId="0" fontId="22" fillId="33" borderId="0" xfId="5" applyFont="1" applyFill="1" applyBorder="1" applyAlignment="1">
      <alignment wrapText="1"/>
    </xf>
    <xf numFmtId="0" fontId="21" fillId="33" borderId="0" xfId="0" applyFont="1" applyFill="1" applyBorder="1" applyAlignment="1">
      <alignment wrapText="1"/>
    </xf>
    <xf numFmtId="0" fontId="22" fillId="33" borderId="31" xfId="5" applyFont="1" applyFill="1" applyBorder="1" applyAlignment="1">
      <alignment wrapText="1"/>
    </xf>
    <xf numFmtId="210" fontId="19" fillId="33" borderId="0" xfId="0" applyNumberFormat="1" applyFont="1" applyFill="1" applyBorder="1"/>
    <xf numFmtId="213" fontId="19" fillId="33" borderId="0" xfId="0" applyNumberFormat="1" applyFont="1" applyFill="1" applyBorder="1"/>
    <xf numFmtId="195" fontId="132" fillId="33" borderId="0" xfId="0" applyNumberFormat="1" applyFont="1" applyFill="1" applyBorder="1" applyAlignment="1">
      <alignment vertical="center" wrapText="1"/>
    </xf>
    <xf numFmtId="167" fontId="21" fillId="33" borderId="29" xfId="4946" applyNumberFormat="1" applyFont="1" applyFill="1" applyBorder="1" applyAlignment="1">
      <alignment horizontal="right" wrapText="1"/>
    </xf>
    <xf numFmtId="0" fontId="19" fillId="33" borderId="29" xfId="0" applyFont="1" applyFill="1" applyBorder="1" applyAlignment="1">
      <alignment wrapText="1"/>
    </xf>
    <xf numFmtId="0" fontId="18" fillId="33" borderId="29" xfId="0" applyFont="1" applyFill="1" applyBorder="1" applyAlignment="1">
      <alignment vertical="center" wrapText="1"/>
    </xf>
    <xf numFmtId="167" fontId="22" fillId="33" borderId="0" xfId="4946" applyNumberFormat="1" applyFont="1" applyFill="1" applyBorder="1" applyAlignment="1">
      <alignment horizontal="right" wrapText="1"/>
    </xf>
    <xf numFmtId="0" fontId="19" fillId="33" borderId="0" xfId="0" applyFont="1" applyFill="1" applyBorder="1" applyAlignment="1">
      <alignment wrapText="1"/>
    </xf>
    <xf numFmtId="167" fontId="133" fillId="33" borderId="0" xfId="4946" applyNumberFormat="1" applyFont="1" applyFill="1" applyBorder="1" applyAlignment="1">
      <alignment horizontal="right" vertical="center" wrapText="1"/>
    </xf>
    <xf numFmtId="0" fontId="133" fillId="33" borderId="0" xfId="0" applyFont="1" applyFill="1" applyBorder="1" applyAlignment="1">
      <alignment vertical="center" wrapText="1"/>
    </xf>
    <xf numFmtId="0" fontId="116" fillId="33" borderId="0" xfId="5" applyFont="1" applyFill="1" applyBorder="1" applyAlignment="1">
      <alignment wrapText="1"/>
    </xf>
    <xf numFmtId="0" fontId="133" fillId="33" borderId="0" xfId="0" applyFont="1" applyFill="1" applyBorder="1" applyAlignment="1">
      <alignment wrapText="1"/>
    </xf>
    <xf numFmtId="167" fontId="22" fillId="33" borderId="0" xfId="4946" applyNumberFormat="1" applyFont="1" applyFill="1" applyBorder="1" applyAlignment="1">
      <alignment horizontal="right" vertical="center" wrapText="1"/>
    </xf>
    <xf numFmtId="167" fontId="22" fillId="33" borderId="31" xfId="4946" applyNumberFormat="1" applyFont="1" applyFill="1" applyBorder="1" applyAlignment="1">
      <alignment horizontal="right" vertical="center" wrapText="1"/>
    </xf>
    <xf numFmtId="215" fontId="22" fillId="33" borderId="0" xfId="0" applyNumberFormat="1" applyFont="1" applyFill="1" applyBorder="1"/>
    <xf numFmtId="3" fontId="22" fillId="33" borderId="0" xfId="5" applyNumberFormat="1" applyFont="1" applyFill="1" applyBorder="1"/>
    <xf numFmtId="3" fontId="19" fillId="33" borderId="0" xfId="0" applyNumberFormat="1" applyFont="1" applyFill="1" applyBorder="1" applyAlignment="1">
      <alignment vertical="center"/>
    </xf>
    <xf numFmtId="0" fontId="22" fillId="33" borderId="0" xfId="5" applyNumberFormat="1" applyFont="1" applyFill="1" applyBorder="1" applyAlignment="1" applyProtection="1">
      <alignment horizontal="left"/>
    </xf>
    <xf numFmtId="0" fontId="22" fillId="33" borderId="0" xfId="0" applyFont="1" applyFill="1" applyBorder="1" applyAlignment="1">
      <alignment horizontal="center"/>
    </xf>
    <xf numFmtId="3" fontId="22" fillId="33" borderId="29" xfId="5" applyNumberFormat="1" applyFont="1" applyFill="1" applyBorder="1" applyAlignment="1" applyProtection="1">
      <alignment horizontal="right" vertical="center"/>
    </xf>
    <xf numFmtId="0" fontId="22" fillId="33" borderId="29" xfId="5" applyNumberFormat="1" applyFont="1" applyFill="1" applyBorder="1" applyAlignment="1" applyProtection="1">
      <alignment horizontal="left"/>
    </xf>
    <xf numFmtId="0" fontId="22" fillId="33" borderId="29" xfId="0" applyFont="1" applyFill="1" applyBorder="1" applyAlignment="1">
      <alignment horizontal="center"/>
    </xf>
    <xf numFmtId="3" fontId="22" fillId="33" borderId="0" xfId="5" applyNumberFormat="1" applyFont="1" applyFill="1" applyBorder="1" applyAlignment="1" applyProtection="1">
      <alignment horizontal="right" vertical="center"/>
    </xf>
    <xf numFmtId="3" fontId="22" fillId="33" borderId="0" xfId="5" quotePrefix="1" applyNumberFormat="1" applyFont="1" applyFill="1" applyBorder="1" applyAlignment="1" applyProtection="1">
      <alignment horizontal="right" vertical="center"/>
    </xf>
    <xf numFmtId="0" fontId="22" fillId="33" borderId="0" xfId="5" quotePrefix="1" applyFont="1" applyFill="1" applyBorder="1" applyAlignment="1" applyProtection="1">
      <alignment horizontal="left"/>
    </xf>
    <xf numFmtId="0" fontId="22" fillId="33" borderId="0" xfId="5" applyFont="1" applyFill="1" applyBorder="1" applyAlignment="1" applyProtection="1">
      <alignment horizontal="left" wrapText="1"/>
    </xf>
    <xf numFmtId="0" fontId="22" fillId="33" borderId="0" xfId="0" applyFont="1" applyFill="1" applyBorder="1" applyAlignment="1">
      <alignment horizontal="center" vertical="center"/>
    </xf>
    <xf numFmtId="3" fontId="19" fillId="33" borderId="0" xfId="0" applyNumberFormat="1" applyFont="1" applyFill="1" applyBorder="1" applyAlignment="1">
      <alignment horizontal="right" vertical="center"/>
    </xf>
    <xf numFmtId="3" fontId="21" fillId="33" borderId="31" xfId="5" quotePrefix="1" applyNumberFormat="1" applyFont="1" applyFill="1" applyBorder="1" applyAlignment="1" applyProtection="1">
      <alignment horizontal="right" vertical="center"/>
    </xf>
    <xf numFmtId="0" fontId="21" fillId="33" borderId="0" xfId="5" quotePrefix="1" applyFont="1" applyFill="1" applyBorder="1" applyAlignment="1" applyProtection="1">
      <alignment horizontal="left"/>
    </xf>
    <xf numFmtId="167" fontId="22" fillId="33" borderId="0" xfId="5" applyNumberFormat="1" applyFont="1" applyFill="1" applyBorder="1" applyAlignment="1" applyProtection="1">
      <alignment horizontal="center"/>
    </xf>
    <xf numFmtId="167" fontId="22" fillId="33" borderId="29" xfId="4946" applyNumberFormat="1" applyFont="1" applyFill="1" applyBorder="1" applyAlignment="1" applyProtection="1">
      <alignment horizontal="right" vertical="center"/>
    </xf>
    <xf numFmtId="167" fontId="22" fillId="33" borderId="0" xfId="4946" applyNumberFormat="1" applyFont="1" applyFill="1" applyBorder="1" applyAlignment="1" applyProtection="1">
      <alignment horizontal="right" vertical="center"/>
    </xf>
    <xf numFmtId="167" fontId="22" fillId="33" borderId="0" xfId="4946" quotePrefix="1" applyNumberFormat="1" applyFont="1" applyFill="1" applyBorder="1" applyAlignment="1" applyProtection="1">
      <alignment horizontal="right" vertical="center"/>
    </xf>
    <xf numFmtId="167" fontId="19" fillId="33" borderId="0" xfId="4946" applyNumberFormat="1" applyFont="1" applyFill="1" applyBorder="1" applyAlignment="1">
      <alignment horizontal="right" vertical="center"/>
    </xf>
    <xf numFmtId="167" fontId="21" fillId="33" borderId="0" xfId="4946" applyNumberFormat="1" applyFont="1" applyFill="1" applyBorder="1" applyAlignment="1" applyProtection="1">
      <alignment horizontal="right" vertical="center"/>
    </xf>
    <xf numFmtId="0" fontId="21" fillId="33" borderId="0" xfId="5" applyFont="1" applyFill="1" applyBorder="1" applyAlignment="1" applyProtection="1">
      <alignment horizontal="left"/>
    </xf>
    <xf numFmtId="0" fontId="21" fillId="33" borderId="0" xfId="0" applyFont="1" applyFill="1" applyBorder="1" applyAlignment="1">
      <alignment horizontal="center"/>
    </xf>
    <xf numFmtId="0" fontId="24" fillId="33" borderId="29" xfId="5" applyFont="1" applyFill="1" applyBorder="1" applyAlignment="1" applyProtection="1">
      <alignment horizontal="left"/>
    </xf>
    <xf numFmtId="0" fontId="24" fillId="33" borderId="0" xfId="5" applyFont="1" applyFill="1" applyBorder="1" applyAlignment="1" applyProtection="1">
      <alignment horizontal="left"/>
    </xf>
    <xf numFmtId="0" fontId="24" fillId="33" borderId="0" xfId="5" applyFont="1" applyFill="1" applyBorder="1" applyAlignment="1" applyProtection="1">
      <alignment horizontal="left" wrapText="1"/>
    </xf>
    <xf numFmtId="0" fontId="24" fillId="33" borderId="0" xfId="5" quotePrefix="1" applyFont="1" applyFill="1" applyBorder="1" applyAlignment="1" applyProtection="1">
      <alignment horizontal="left"/>
    </xf>
    <xf numFmtId="0" fontId="134" fillId="33" borderId="0" xfId="5" quotePrefix="1" applyFont="1" applyFill="1" applyBorder="1" applyAlignment="1" applyProtection="1">
      <alignment horizontal="left"/>
    </xf>
    <xf numFmtId="167" fontId="24" fillId="33" borderId="29" xfId="4946" applyNumberFormat="1" applyFont="1" applyFill="1" applyBorder="1" applyAlignment="1" applyProtection="1">
      <alignment horizontal="right" vertical="center"/>
    </xf>
    <xf numFmtId="167" fontId="24" fillId="33" borderId="0" xfId="4946" applyNumberFormat="1" applyFont="1" applyFill="1" applyBorder="1" applyAlignment="1" applyProtection="1">
      <alignment horizontal="right" vertical="center"/>
    </xf>
    <xf numFmtId="0" fontId="22" fillId="33" borderId="0" xfId="5" quotePrefix="1" applyNumberFormat="1" applyFont="1" applyFill="1" applyBorder="1" applyAlignment="1" applyProtection="1">
      <alignment horizontal="left" wrapText="1"/>
    </xf>
    <xf numFmtId="167" fontId="24" fillId="33" borderId="0" xfId="4946" quotePrefix="1" applyNumberFormat="1" applyFont="1" applyFill="1" applyBorder="1" applyAlignment="1" applyProtection="1">
      <alignment horizontal="right" vertical="center"/>
    </xf>
    <xf numFmtId="167" fontId="134" fillId="33" borderId="0" xfId="4946" quotePrefix="1" applyNumberFormat="1" applyFont="1" applyFill="1" applyBorder="1" applyAlignment="1" applyProtection="1">
      <alignment horizontal="right" vertical="center"/>
    </xf>
    <xf numFmtId="167" fontId="21" fillId="33" borderId="29" xfId="4946" applyNumberFormat="1" applyFont="1" applyFill="1" applyBorder="1" applyAlignment="1">
      <alignment horizontal="right" vertical="center" wrapText="1"/>
    </xf>
    <xf numFmtId="3" fontId="21" fillId="33" borderId="29" xfId="0" applyNumberFormat="1" applyFont="1" applyFill="1" applyBorder="1" applyAlignment="1">
      <alignment vertical="center" wrapText="1"/>
    </xf>
    <xf numFmtId="0" fontId="19" fillId="33" borderId="29" xfId="0" applyFont="1" applyFill="1" applyBorder="1" applyAlignment="1">
      <alignment vertical="center"/>
    </xf>
    <xf numFmtId="167" fontId="18" fillId="33" borderId="0" xfId="4946" applyNumberFormat="1" applyFont="1" applyFill="1" applyBorder="1" applyAlignment="1">
      <alignment horizontal="right" vertical="center" wrapText="1"/>
    </xf>
    <xf numFmtId="0" fontId="24" fillId="33" borderId="0" xfId="5" applyFont="1" applyFill="1" applyBorder="1"/>
    <xf numFmtId="0" fontId="24" fillId="33" borderId="29" xfId="5" applyNumberFormat="1" applyFont="1" applyFill="1" applyBorder="1" applyAlignment="1" applyProtection="1">
      <alignment horizontal="left"/>
    </xf>
    <xf numFmtId="0" fontId="24" fillId="33" borderId="0" xfId="5" applyNumberFormat="1" applyFont="1" applyFill="1" applyBorder="1" applyAlignment="1" applyProtection="1">
      <alignment horizontal="left"/>
    </xf>
    <xf numFmtId="0" fontId="24" fillId="33" borderId="0" xfId="5" quotePrefix="1" applyNumberFormat="1" applyFont="1" applyFill="1" applyBorder="1" applyAlignment="1" applyProtection="1">
      <alignment horizontal="left"/>
    </xf>
    <xf numFmtId="0" fontId="68" fillId="33" borderId="0" xfId="5" applyFont="1" applyFill="1" applyBorder="1" applyAlignment="1" applyProtection="1">
      <alignment horizontal="left"/>
    </xf>
    <xf numFmtId="49" fontId="62" fillId="33" borderId="0" xfId="14165" applyNumberFormat="1" applyFill="1" applyBorder="1" applyAlignment="1">
      <alignment horizontal="left" vertical="center"/>
    </xf>
    <xf numFmtId="0" fontId="62" fillId="33" borderId="0" xfId="14165" applyFill="1" applyBorder="1" applyAlignment="1">
      <alignment horizontal="left" vertical="center"/>
    </xf>
    <xf numFmtId="0" fontId="62" fillId="33" borderId="0" xfId="14165" applyFill="1" applyBorder="1"/>
    <xf numFmtId="3" fontId="21" fillId="33" borderId="0" xfId="5" applyNumberFormat="1" applyFont="1" applyFill="1" applyBorder="1" applyAlignment="1" applyProtection="1">
      <alignment horizontal="right" vertical="center"/>
    </xf>
    <xf numFmtId="0" fontId="134" fillId="33" borderId="0" xfId="5" applyFont="1" applyFill="1" applyBorder="1" applyAlignment="1" applyProtection="1">
      <alignment horizontal="left"/>
    </xf>
    <xf numFmtId="167" fontId="134" fillId="33" borderId="0" xfId="4946" applyNumberFormat="1" applyFont="1" applyFill="1" applyBorder="1" applyAlignment="1" applyProtection="1">
      <alignment horizontal="right" vertical="center"/>
    </xf>
    <xf numFmtId="0" fontId="122" fillId="33" borderId="0" xfId="0" applyFont="1" applyFill="1" applyAlignment="1">
      <alignment horizontal="center"/>
    </xf>
    <xf numFmtId="0" fontId="68" fillId="33" borderId="0" xfId="6058" applyFont="1" applyFill="1" applyAlignment="1">
      <alignment horizontal="left" vertical="top" wrapText="1"/>
    </xf>
    <xf numFmtId="0" fontId="19" fillId="33" borderId="0" xfId="0" applyFont="1" applyFill="1" applyAlignment="1">
      <alignment horizontal="left" vertical="top" wrapText="1"/>
    </xf>
    <xf numFmtId="0" fontId="22" fillId="0" borderId="0" xfId="6058" applyFont="1" applyAlignment="1">
      <alignment horizontal="left" vertical="top" wrapText="1"/>
    </xf>
    <xf numFmtId="0" fontId="22" fillId="33" borderId="0" xfId="6058" applyFont="1" applyFill="1" applyAlignment="1">
      <alignment horizontal="left" vertical="top" wrapText="1"/>
    </xf>
    <xf numFmtId="0" fontId="22" fillId="33" borderId="0" xfId="0" applyFont="1" applyFill="1" applyBorder="1" applyAlignment="1">
      <alignment horizontal="left" vertical="top" wrapText="1"/>
    </xf>
    <xf numFmtId="0" fontId="22" fillId="33" borderId="0" xfId="14154" applyFont="1" applyFill="1" applyBorder="1" applyAlignment="1">
      <alignment horizontal="left" vertical="top" wrapText="1"/>
    </xf>
    <xf numFmtId="0" fontId="109" fillId="0" borderId="0" xfId="0" applyFont="1" applyAlignment="1">
      <alignment horizontal="left" vertical="center" wrapText="1"/>
    </xf>
    <xf numFmtId="0" fontId="100" fillId="33" borderId="0" xfId="0" applyFont="1" applyFill="1" applyAlignment="1">
      <alignment horizontal="left" vertical="top" wrapText="1"/>
    </xf>
    <xf numFmtId="0" fontId="19" fillId="33" borderId="0" xfId="0" applyFont="1" applyFill="1" applyAlignment="1">
      <alignment horizontal="left" wrapText="1"/>
    </xf>
    <xf numFmtId="0" fontId="109" fillId="0" borderId="0" xfId="0" applyFont="1" applyFill="1" applyBorder="1" applyAlignment="1">
      <alignment horizontal="left" vertical="center" wrapText="1"/>
    </xf>
    <xf numFmtId="0" fontId="109" fillId="0" borderId="0" xfId="0" applyFont="1" applyFill="1" applyAlignment="1">
      <alignment horizontal="left" wrapText="1"/>
    </xf>
    <xf numFmtId="0" fontId="18" fillId="33" borderId="28" xfId="0" applyFont="1" applyFill="1" applyBorder="1" applyAlignment="1">
      <alignment horizontal="center" wrapText="1"/>
    </xf>
    <xf numFmtId="0" fontId="21" fillId="33" borderId="28" xfId="5900" applyFont="1" applyFill="1" applyBorder="1" applyAlignment="1" applyProtection="1">
      <alignment horizontal="center" vertical="center"/>
    </xf>
    <xf numFmtId="0" fontId="50" fillId="33" borderId="0" xfId="14154" applyFont="1" applyFill="1" applyBorder="1" applyAlignment="1">
      <alignment horizontal="left" vertical="center" wrapText="1"/>
    </xf>
    <xf numFmtId="0" fontId="68" fillId="33" borderId="0" xfId="14154" applyFont="1" applyFill="1" applyBorder="1" applyAlignment="1">
      <alignment horizontal="left" vertical="center" wrapText="1"/>
    </xf>
    <xf numFmtId="0" fontId="21" fillId="33" borderId="28" xfId="0" applyFont="1" applyFill="1" applyBorder="1" applyAlignment="1">
      <alignment horizontal="center" vertical="center" wrapText="1"/>
    </xf>
    <xf numFmtId="0" fontId="68" fillId="33" borderId="0" xfId="0" applyFont="1" applyFill="1" applyAlignment="1">
      <alignment horizontal="left" vertical="top" wrapText="1"/>
    </xf>
    <xf numFmtId="0" fontId="18" fillId="78" borderId="37" xfId="0" applyFont="1" applyFill="1" applyBorder="1" applyAlignment="1">
      <alignment horizontal="center" vertical="center" wrapText="1"/>
    </xf>
    <xf numFmtId="0" fontId="18" fillId="78" borderId="31" xfId="0" applyFont="1" applyFill="1" applyBorder="1" applyAlignment="1">
      <alignment horizontal="center" vertical="center" wrapText="1"/>
    </xf>
    <xf numFmtId="0" fontId="18" fillId="78" borderId="0" xfId="0" applyFont="1" applyFill="1" applyAlignment="1">
      <alignment horizontal="center" vertical="center" wrapText="1"/>
    </xf>
    <xf numFmtId="0" fontId="127" fillId="0" borderId="0" xfId="0" applyFont="1"/>
    <xf numFmtId="0" fontId="127" fillId="0" borderId="29" xfId="0" applyFont="1" applyBorder="1"/>
    <xf numFmtId="0" fontId="18" fillId="33" borderId="28" xfId="0" applyFont="1" applyFill="1" applyBorder="1" applyAlignment="1">
      <alignment horizontal="center" vertical="center" wrapText="1"/>
    </xf>
    <xf numFmtId="0" fontId="21" fillId="33" borderId="28" xfId="0" applyFont="1" applyFill="1" applyBorder="1" applyAlignment="1">
      <alignment horizontal="center" vertical="center"/>
    </xf>
    <xf numFmtId="0" fontId="68" fillId="33" borderId="0" xfId="0" applyFont="1" applyFill="1" applyBorder="1" applyAlignment="1">
      <alignment horizontal="left" wrapText="1"/>
    </xf>
    <xf numFmtId="0" fontId="109" fillId="78" borderId="0" xfId="14166" applyFont="1" applyFill="1" applyBorder="1" applyAlignment="1">
      <alignment horizontal="left"/>
    </xf>
    <xf numFmtId="0" fontId="127" fillId="33" borderId="0" xfId="14166" applyFont="1" applyFill="1" applyBorder="1"/>
    <xf numFmtId="0" fontId="37" fillId="72" borderId="0" xfId="0" applyFont="1" applyFill="1" applyAlignment="1">
      <alignment horizontal="right"/>
    </xf>
    <xf numFmtId="0" fontId="30" fillId="72" borderId="0" xfId="0" applyFont="1" applyFill="1" applyAlignment="1">
      <alignment horizontal="right"/>
    </xf>
    <xf numFmtId="0" fontId="30" fillId="72" borderId="0" xfId="0" applyFont="1" applyFill="1"/>
    <xf numFmtId="0" fontId="37" fillId="79" borderId="0" xfId="0" applyFont="1" applyFill="1" applyAlignment="1">
      <alignment horizontal="right"/>
    </xf>
    <xf numFmtId="0" fontId="30" fillId="79" borderId="0" xfId="0" applyFont="1" applyFill="1" applyAlignment="1">
      <alignment horizontal="right"/>
    </xf>
    <xf numFmtId="0" fontId="30" fillId="79" borderId="0" xfId="0" applyFont="1" applyFill="1"/>
    <xf numFmtId="0" fontId="37" fillId="67" borderId="0" xfId="0" applyFont="1" applyFill="1" applyAlignment="1">
      <alignment horizontal="right"/>
    </xf>
    <xf numFmtId="0" fontId="30" fillId="67" borderId="0" xfId="0" applyFont="1" applyFill="1" applyAlignment="1">
      <alignment horizontal="right"/>
    </xf>
    <xf numFmtId="0" fontId="30" fillId="67" borderId="0" xfId="0" applyFont="1" applyFill="1"/>
    <xf numFmtId="0" fontId="37" fillId="68" borderId="0" xfId="0" applyFont="1" applyFill="1" applyAlignment="1">
      <alignment horizontal="right"/>
    </xf>
    <xf numFmtId="0" fontId="30" fillId="68" borderId="0" xfId="0" applyFont="1" applyFill="1" applyAlignment="1">
      <alignment horizontal="right"/>
    </xf>
    <xf numFmtId="0" fontId="30" fillId="68" borderId="0" xfId="0" applyFont="1" applyFill="1"/>
    <xf numFmtId="0" fontId="37" fillId="71" borderId="0" xfId="0" applyFont="1" applyFill="1" applyAlignment="1">
      <alignment horizontal="right"/>
    </xf>
    <xf numFmtId="0" fontId="30" fillId="71" borderId="0" xfId="0" applyFont="1" applyFill="1" applyAlignment="1">
      <alignment horizontal="right"/>
    </xf>
    <xf numFmtId="0" fontId="30" fillId="72" borderId="0" xfId="0" applyFont="1" applyFill="1" applyAlignment="1">
      <alignment horizontal="right" vertical="top"/>
    </xf>
    <xf numFmtId="0" fontId="30" fillId="79" borderId="0" xfId="0" applyFont="1" applyFill="1" applyAlignment="1">
      <alignment horizontal="right" vertical="top"/>
    </xf>
    <xf numFmtId="0" fontId="30" fillId="71" borderId="0" xfId="0" applyFont="1" applyFill="1" applyAlignment="1">
      <alignment horizontal="right" vertical="top"/>
    </xf>
    <xf numFmtId="0" fontId="17" fillId="33" borderId="0" xfId="0" applyFont="1" applyFill="1"/>
  </cellXfs>
  <cellStyles count="14168">
    <cellStyle name=" Task]_x000d__x000a_TaskName=Scan At_x000d__x000a_TaskID=3_x000d__x000a_WorkstationName=SmarTone_x000d__x000a_LastExecuted=0_x000d__x000a_LastSt" xfId="8"/>
    <cellStyle name=" Task]_x000d__x000a_TaskName=Scan At_x000d__x000a_TaskID=3_x000d__x000a_WorkstationName=SmarTone_x000d__x000a_LastExecuted=0_x000d__x000a_LastSt 2" xfId="9"/>
    <cellStyle name="20% - Énfasis1 2" xfId="10"/>
    <cellStyle name="20% - Énfasis1 2 2" xfId="11"/>
    <cellStyle name="20% - Énfasis1 2 2 2" xfId="12"/>
    <cellStyle name="20% - Énfasis1 2 2 3" xfId="13"/>
    <cellStyle name="20% - Énfasis1 2 3" xfId="14"/>
    <cellStyle name="20% - Énfasis1 2 4" xfId="15"/>
    <cellStyle name="20% - Énfasis1 2 5" xfId="16"/>
    <cellStyle name="20% - Énfasis1 3" xfId="17"/>
    <cellStyle name="20% - Énfasis1 3 2" xfId="18"/>
    <cellStyle name="20% - Énfasis1 3 2 2" xfId="19"/>
    <cellStyle name="20% - Énfasis1 3 3" xfId="20"/>
    <cellStyle name="20% - Énfasis1 4" xfId="21"/>
    <cellStyle name="20% - Énfasis1 4 2" xfId="22"/>
    <cellStyle name="20% - Énfasis1 4 3" xfId="23"/>
    <cellStyle name="20% - Énfasis1 5" xfId="24"/>
    <cellStyle name="20% - Énfasis2 2" xfId="25"/>
    <cellStyle name="20% - Énfasis2 2 2" xfId="26"/>
    <cellStyle name="20% - Énfasis2 2 2 2" xfId="27"/>
    <cellStyle name="20% - Énfasis2 2 2 3" xfId="28"/>
    <cellStyle name="20% - Énfasis2 2 3" xfId="29"/>
    <cellStyle name="20% - Énfasis2 2 4" xfId="30"/>
    <cellStyle name="20% - Énfasis2 2 5" xfId="31"/>
    <cellStyle name="20% - Énfasis2 3" xfId="32"/>
    <cellStyle name="20% - Énfasis2 3 2" xfId="33"/>
    <cellStyle name="20% - Énfasis2 3 2 2" xfId="34"/>
    <cellStyle name="20% - Énfasis2 3 3" xfId="35"/>
    <cellStyle name="20% - Énfasis2 4" xfId="36"/>
    <cellStyle name="20% - Énfasis2 4 2" xfId="37"/>
    <cellStyle name="20% - Énfasis2 4 3" xfId="38"/>
    <cellStyle name="20% - Énfasis2 5" xfId="39"/>
    <cellStyle name="20% - Énfasis3 2" xfId="40"/>
    <cellStyle name="20% - Énfasis3 2 2" xfId="41"/>
    <cellStyle name="20% - Énfasis3 2 2 2" xfId="42"/>
    <cellStyle name="20% - Énfasis3 2 2 3" xfId="43"/>
    <cellStyle name="20% - Énfasis3 2 3" xfId="44"/>
    <cellStyle name="20% - Énfasis3 2 4" xfId="45"/>
    <cellStyle name="20% - Énfasis3 2 5" xfId="46"/>
    <cellStyle name="20% - Énfasis3 3" xfId="47"/>
    <cellStyle name="20% - Énfasis3 3 2" xfId="48"/>
    <cellStyle name="20% - Énfasis3 3 2 2" xfId="49"/>
    <cellStyle name="20% - Énfasis3 3 3" xfId="50"/>
    <cellStyle name="20% - Énfasis3 4" xfId="51"/>
    <cellStyle name="20% - Énfasis3 4 2" xfId="52"/>
    <cellStyle name="20% - Énfasis3 4 3" xfId="53"/>
    <cellStyle name="20% - Énfasis3 5" xfId="54"/>
    <cellStyle name="20% - Énfasis4 2" xfId="55"/>
    <cellStyle name="20% - Énfasis4 2 2" xfId="56"/>
    <cellStyle name="20% - Énfasis4 2 2 2" xfId="57"/>
    <cellStyle name="20% - Énfasis4 2 2 3" xfId="58"/>
    <cellStyle name="20% - Énfasis4 2 3" xfId="59"/>
    <cellStyle name="20% - Énfasis4 2 4" xfId="60"/>
    <cellStyle name="20% - Énfasis4 2 5" xfId="61"/>
    <cellStyle name="20% - Énfasis4 3" xfId="62"/>
    <cellStyle name="20% - Énfasis4 3 2" xfId="63"/>
    <cellStyle name="20% - Énfasis4 3 2 2" xfId="64"/>
    <cellStyle name="20% - Énfasis4 3 3" xfId="65"/>
    <cellStyle name="20% - Énfasis4 4" xfId="66"/>
    <cellStyle name="20% - Énfasis4 4 2" xfId="67"/>
    <cellStyle name="20% - Énfasis4 4 3" xfId="68"/>
    <cellStyle name="20% - Énfasis4 5" xfId="69"/>
    <cellStyle name="20% - Énfasis5 2" xfId="70"/>
    <cellStyle name="20% - Énfasis5 2 2" xfId="71"/>
    <cellStyle name="20% - Énfasis5 2 3" xfId="72"/>
    <cellStyle name="20% - Énfasis5 2 4" xfId="73"/>
    <cellStyle name="20% - Énfasis5 3" xfId="74"/>
    <cellStyle name="20% - Énfasis5 3 2" xfId="75"/>
    <cellStyle name="20% - Énfasis5 3 2 2" xfId="76"/>
    <cellStyle name="20% - Énfasis5 3 3" xfId="77"/>
    <cellStyle name="20% - Énfasis5 4" xfId="78"/>
    <cellStyle name="20% - Énfasis5 4 2" xfId="79"/>
    <cellStyle name="20% - Énfasis5 4 3" xfId="80"/>
    <cellStyle name="20% - Énfasis5 5" xfId="81"/>
    <cellStyle name="20% - Énfasis5 6" xfId="82"/>
    <cellStyle name="20% - Énfasis6 2" xfId="83"/>
    <cellStyle name="20% - Énfasis6 2 2" xfId="84"/>
    <cellStyle name="20% - Énfasis6 2 3" xfId="85"/>
    <cellStyle name="20% - Énfasis6 2 3 2" xfId="86"/>
    <cellStyle name="20% - Énfasis6 2 4" xfId="87"/>
    <cellStyle name="20% - Énfasis6 2 5" xfId="88"/>
    <cellStyle name="20% - Énfasis6 3" xfId="89"/>
    <cellStyle name="20% - Énfasis6 3 2" xfId="90"/>
    <cellStyle name="20% - Énfasis6 3 2 2" xfId="91"/>
    <cellStyle name="20% - Énfasis6 3 3" xfId="92"/>
    <cellStyle name="20% - Énfasis6 4" xfId="93"/>
    <cellStyle name="20% - Énfasis6 4 2" xfId="94"/>
    <cellStyle name="20% - Énfasis6 4 3" xfId="95"/>
    <cellStyle name="20% - Énfasis6 5" xfId="96"/>
    <cellStyle name="20% - Énfasis6 6" xfId="97"/>
    <cellStyle name="40% - Énfasis1 2" xfId="98"/>
    <cellStyle name="40% - Énfasis1 2 2" xfId="99"/>
    <cellStyle name="40% - Énfasis1 2 2 2" xfId="100"/>
    <cellStyle name="40% - Énfasis1 2 2 3" xfId="101"/>
    <cellStyle name="40% - Énfasis1 2 3" xfId="102"/>
    <cellStyle name="40% - Énfasis1 2 4" xfId="103"/>
    <cellStyle name="40% - Énfasis1 2 5" xfId="104"/>
    <cellStyle name="40% - Énfasis1 3" xfId="105"/>
    <cellStyle name="40% - Énfasis1 3 2" xfId="106"/>
    <cellStyle name="40% - Énfasis1 3 2 2" xfId="107"/>
    <cellStyle name="40% - Énfasis1 3 3" xfId="108"/>
    <cellStyle name="40% - Énfasis1 4" xfId="109"/>
    <cellStyle name="40% - Énfasis1 4 2" xfId="110"/>
    <cellStyle name="40% - Énfasis1 4 3" xfId="111"/>
    <cellStyle name="40% - Énfasis1 5" xfId="112"/>
    <cellStyle name="40% - Énfasis2 2" xfId="113"/>
    <cellStyle name="40% - Énfasis2 2 2" xfId="114"/>
    <cellStyle name="40% - Énfasis2 2 3" xfId="115"/>
    <cellStyle name="40% - Énfasis2 2 4" xfId="116"/>
    <cellStyle name="40% - Énfasis2 3" xfId="117"/>
    <cellStyle name="40% - Énfasis2 3 2" xfId="118"/>
    <cellStyle name="40% - Énfasis2 3 2 2" xfId="119"/>
    <cellStyle name="40% - Énfasis2 3 3" xfId="120"/>
    <cellStyle name="40% - Énfasis2 4" xfId="121"/>
    <cellStyle name="40% - Énfasis2 4 2" xfId="122"/>
    <cellStyle name="40% - Énfasis2 4 3" xfId="123"/>
    <cellStyle name="40% - Énfasis2 5" xfId="124"/>
    <cellStyle name="40% - Énfasis2 6" xfId="125"/>
    <cellStyle name="40% - Énfasis3 2" xfId="126"/>
    <cellStyle name="40% - Énfasis3 2 2" xfId="127"/>
    <cellStyle name="40% - Énfasis3 2 2 2" xfId="128"/>
    <cellStyle name="40% - Énfasis3 2 2 3" xfId="129"/>
    <cellStyle name="40% - Énfasis3 2 3" xfId="130"/>
    <cellStyle name="40% - Énfasis3 2 4" xfId="131"/>
    <cellStyle name="40% - Énfasis3 2 5" xfId="132"/>
    <cellStyle name="40% - Énfasis3 3" xfId="133"/>
    <cellStyle name="40% - Énfasis3 3 2" xfId="134"/>
    <cellStyle name="40% - Énfasis3 3 2 2" xfId="135"/>
    <cellStyle name="40% - Énfasis3 3 3" xfId="136"/>
    <cellStyle name="40% - Énfasis3 4" xfId="137"/>
    <cellStyle name="40% - Énfasis3 4 2" xfId="138"/>
    <cellStyle name="40% - Énfasis3 4 3" xfId="139"/>
    <cellStyle name="40% - Énfasis3 5" xfId="140"/>
    <cellStyle name="40% - Énfasis4 2" xfId="141"/>
    <cellStyle name="40% - Énfasis4 2 2" xfId="142"/>
    <cellStyle name="40% - Énfasis4 2 2 2" xfId="143"/>
    <cellStyle name="40% - Énfasis4 2 2 3" xfId="144"/>
    <cellStyle name="40% - Énfasis4 2 3" xfId="145"/>
    <cellStyle name="40% - Énfasis4 2 3 2" xfId="146"/>
    <cellStyle name="40% - Énfasis4 2 4" xfId="147"/>
    <cellStyle name="40% - Énfasis4 2 5" xfId="148"/>
    <cellStyle name="40% - Énfasis4 3" xfId="149"/>
    <cellStyle name="40% - Énfasis4 3 2" xfId="150"/>
    <cellStyle name="40% - Énfasis4 3 2 2" xfId="151"/>
    <cellStyle name="40% - Énfasis4 3 3" xfId="152"/>
    <cellStyle name="40% - Énfasis4 4" xfId="153"/>
    <cellStyle name="40% - Énfasis4 4 2" xfId="154"/>
    <cellStyle name="40% - Énfasis4 4 3" xfId="155"/>
    <cellStyle name="40% - Énfasis4 5" xfId="156"/>
    <cellStyle name="40% - Énfasis5 2" xfId="157"/>
    <cellStyle name="40% - Énfasis5 2 2" xfId="158"/>
    <cellStyle name="40% - Énfasis5 2 3" xfId="159"/>
    <cellStyle name="40% - Énfasis5 2 3 2" xfId="160"/>
    <cellStyle name="40% - Énfasis5 2 4" xfId="161"/>
    <cellStyle name="40% - Énfasis5 2 5" xfId="162"/>
    <cellStyle name="40% - Énfasis5 3" xfId="163"/>
    <cellStyle name="40% - Énfasis5 3 2" xfId="164"/>
    <cellStyle name="40% - Énfasis5 3 2 2" xfId="165"/>
    <cellStyle name="40% - Énfasis5 3 3" xfId="166"/>
    <cellStyle name="40% - Énfasis5 4" xfId="167"/>
    <cellStyle name="40% - Énfasis5 4 2" xfId="168"/>
    <cellStyle name="40% - Énfasis5 4 3" xfId="169"/>
    <cellStyle name="40% - Énfasis5 5" xfId="170"/>
    <cellStyle name="40% - Énfasis5 6" xfId="171"/>
    <cellStyle name="40% - Énfasis6 2" xfId="172"/>
    <cellStyle name="40% - Énfasis6 2 2" xfId="173"/>
    <cellStyle name="40% - Énfasis6 2 2 2" xfId="174"/>
    <cellStyle name="40% - Énfasis6 2 2 3" xfId="175"/>
    <cellStyle name="40% - Énfasis6 2 3" xfId="176"/>
    <cellStyle name="40% - Énfasis6 2 4" xfId="177"/>
    <cellStyle name="40% - Énfasis6 2 5" xfId="178"/>
    <cellStyle name="40% - Énfasis6 3" xfId="179"/>
    <cellStyle name="40% - Énfasis6 3 2" xfId="180"/>
    <cellStyle name="40% - Énfasis6 3 2 2" xfId="181"/>
    <cellStyle name="40% - Énfasis6 3 3" xfId="182"/>
    <cellStyle name="40% - Énfasis6 4" xfId="183"/>
    <cellStyle name="40% - Énfasis6 4 2" xfId="184"/>
    <cellStyle name="40% - Énfasis6 4 3" xfId="185"/>
    <cellStyle name="40% - Énfasis6 5" xfId="186"/>
    <cellStyle name="60% - Énfasis1 2" xfId="187"/>
    <cellStyle name="60% - Énfasis1 2 2" xfId="188"/>
    <cellStyle name="60% - Énfasis1 2 2 2" xfId="189"/>
    <cellStyle name="60% - Énfasis1 2 2 3" xfId="190"/>
    <cellStyle name="60% - Énfasis1 2 3" xfId="191"/>
    <cellStyle name="60% - Énfasis1 2 4" xfId="192"/>
    <cellStyle name="60% - Énfasis1 3" xfId="193"/>
    <cellStyle name="60% - Énfasis1 3 2" xfId="194"/>
    <cellStyle name="60% - Énfasis1 3 2 2" xfId="195"/>
    <cellStyle name="60% - Énfasis1 3 3" xfId="196"/>
    <cellStyle name="60% - Énfasis1 4" xfId="197"/>
    <cellStyle name="60% - Énfasis1 4 2" xfId="198"/>
    <cellStyle name="60% - Énfasis1 4 3" xfId="199"/>
    <cellStyle name="60% - Énfasis1 5" xfId="200"/>
    <cellStyle name="60% - Énfasis2 2" xfId="201"/>
    <cellStyle name="60% - Énfasis2 2 2" xfId="202"/>
    <cellStyle name="60% - Énfasis2 2 2 2" xfId="203"/>
    <cellStyle name="60% - Énfasis2 2 3" xfId="204"/>
    <cellStyle name="60% - Énfasis2 2 4" xfId="205"/>
    <cellStyle name="60% - Énfasis2 3" xfId="206"/>
    <cellStyle name="60% - Énfasis2 3 2" xfId="207"/>
    <cellStyle name="60% - Énfasis2 3 2 2" xfId="208"/>
    <cellStyle name="60% - Énfasis2 3 3" xfId="209"/>
    <cellStyle name="60% - Énfasis2 4" xfId="210"/>
    <cellStyle name="60% - Énfasis2 5" xfId="211"/>
    <cellStyle name="60% - Énfasis3 2" xfId="212"/>
    <cellStyle name="60% - Énfasis3 2 2" xfId="213"/>
    <cellStyle name="60% - Énfasis3 2 2 2" xfId="214"/>
    <cellStyle name="60% - Énfasis3 2 2 3" xfId="215"/>
    <cellStyle name="60% - Énfasis3 2 3" xfId="216"/>
    <cellStyle name="60% - Énfasis3 2 4" xfId="217"/>
    <cellStyle name="60% - Énfasis3 3" xfId="218"/>
    <cellStyle name="60% - Énfasis3 3 2" xfId="219"/>
    <cellStyle name="60% - Énfasis3 3 2 2" xfId="220"/>
    <cellStyle name="60% - Énfasis3 3 3" xfId="221"/>
    <cellStyle name="60% - Énfasis3 4" xfId="222"/>
    <cellStyle name="60% - Énfasis3 4 2" xfId="223"/>
    <cellStyle name="60% - Énfasis3 4 3" xfId="224"/>
    <cellStyle name="60% - Énfasis3 5" xfId="225"/>
    <cellStyle name="60% - Énfasis4 2" xfId="226"/>
    <cellStyle name="60% - Énfasis4 2 2" xfId="227"/>
    <cellStyle name="60% - Énfasis4 2 2 2" xfId="228"/>
    <cellStyle name="60% - Énfasis4 2 2 3" xfId="229"/>
    <cellStyle name="60% - Énfasis4 2 3" xfId="230"/>
    <cellStyle name="60% - Énfasis4 2 4" xfId="231"/>
    <cellStyle name="60% - Énfasis4 3" xfId="232"/>
    <cellStyle name="60% - Énfasis4 3 2" xfId="233"/>
    <cellStyle name="60% - Énfasis4 3 2 2" xfId="234"/>
    <cellStyle name="60% - Énfasis4 3 3" xfId="235"/>
    <cellStyle name="60% - Énfasis4 4" xfId="236"/>
    <cellStyle name="60% - Énfasis4 4 2" xfId="237"/>
    <cellStyle name="60% - Énfasis4 4 3" xfId="238"/>
    <cellStyle name="60% - Énfasis4 5" xfId="239"/>
    <cellStyle name="60% - Énfasis5 2" xfId="240"/>
    <cellStyle name="60% - Énfasis5 2 2" xfId="241"/>
    <cellStyle name="60% - Énfasis5 2 2 2" xfId="242"/>
    <cellStyle name="60% - Énfasis5 2 3" xfId="243"/>
    <cellStyle name="60% - Énfasis5 2 4" xfId="244"/>
    <cellStyle name="60% - Énfasis5 3" xfId="245"/>
    <cellStyle name="60% - Énfasis5 3 2" xfId="246"/>
    <cellStyle name="60% - Énfasis5 3 2 2" xfId="247"/>
    <cellStyle name="60% - Énfasis5 3 3" xfId="248"/>
    <cellStyle name="60% - Énfasis5 4" xfId="249"/>
    <cellStyle name="60% - Énfasis5 5" xfId="250"/>
    <cellStyle name="60% - Énfasis6 2" xfId="251"/>
    <cellStyle name="60% - Énfasis6 2 2" xfId="252"/>
    <cellStyle name="60% - Énfasis6 2 2 2" xfId="253"/>
    <cellStyle name="60% - Énfasis6 2 2 3" xfId="254"/>
    <cellStyle name="60% - Énfasis6 2 3" xfId="255"/>
    <cellStyle name="60% - Énfasis6 2 4" xfId="256"/>
    <cellStyle name="60% - Énfasis6 3" xfId="257"/>
    <cellStyle name="60% - Énfasis6 3 2" xfId="258"/>
    <cellStyle name="60% - Énfasis6 3 2 2" xfId="259"/>
    <cellStyle name="60% - Énfasis6 3 3" xfId="260"/>
    <cellStyle name="60% - Énfasis6 4" xfId="261"/>
    <cellStyle name="60% - Énfasis6 4 2" xfId="262"/>
    <cellStyle name="60% - Énfasis6 4 3" xfId="263"/>
    <cellStyle name="60% - Énfasis6 5" xfId="264"/>
    <cellStyle name="Buena" xfId="14161" builtinId="26"/>
    <cellStyle name="Buena 2" xfId="265"/>
    <cellStyle name="Buena 2 2" xfId="266"/>
    <cellStyle name="Buena 2 2 2" xfId="267"/>
    <cellStyle name="Buena 2 3" xfId="268"/>
    <cellStyle name="Buena 2 4" xfId="269"/>
    <cellStyle name="Buena 3" xfId="270"/>
    <cellStyle name="Buena 3 2" xfId="271"/>
    <cellStyle name="Buena 3 2 2" xfId="272"/>
    <cellStyle name="Buena 3 3" xfId="273"/>
    <cellStyle name="Buena 4" xfId="274"/>
    <cellStyle name="Buena 5" xfId="275"/>
    <cellStyle name="Cálculo 2" xfId="276"/>
    <cellStyle name="Cálculo 2 10" xfId="277"/>
    <cellStyle name="Cálculo 2 10 2" xfId="278"/>
    <cellStyle name="Cálculo 2 10 2 2" xfId="279"/>
    <cellStyle name="Cálculo 2 10 3" xfId="280"/>
    <cellStyle name="Cálculo 2 10 3 2" xfId="281"/>
    <cellStyle name="Cálculo 2 10 4" xfId="282"/>
    <cellStyle name="Cálculo 2 11" xfId="283"/>
    <cellStyle name="Cálculo 2 11 2" xfId="284"/>
    <cellStyle name="Cálculo 2 11 2 2" xfId="285"/>
    <cellStyle name="Cálculo 2 11 3" xfId="286"/>
    <cellStyle name="Cálculo 2 11 3 2" xfId="287"/>
    <cellStyle name="Cálculo 2 11 4" xfId="288"/>
    <cellStyle name="Cálculo 2 12" xfId="289"/>
    <cellStyle name="Cálculo 2 12 2" xfId="290"/>
    <cellStyle name="Cálculo 2 12 2 2" xfId="291"/>
    <cellStyle name="Cálculo 2 12 3" xfId="292"/>
    <cellStyle name="Cálculo 2 13" xfId="293"/>
    <cellStyle name="Cálculo 2 13 2" xfId="294"/>
    <cellStyle name="Cálculo 2 14" xfId="295"/>
    <cellStyle name="Cálculo 2 15" xfId="296"/>
    <cellStyle name="Cálculo 2 15 2" xfId="297"/>
    <cellStyle name="Cálculo 2 16" xfId="298"/>
    <cellStyle name="Cálculo 2 17" xfId="299"/>
    <cellStyle name="Cálculo 2 2" xfId="300"/>
    <cellStyle name="Cálculo 2 2 10" xfId="301"/>
    <cellStyle name="Cálculo 2 2 10 2" xfId="302"/>
    <cellStyle name="Cálculo 2 2 10 2 2" xfId="303"/>
    <cellStyle name="Cálculo 2 2 10 3" xfId="304"/>
    <cellStyle name="Cálculo 2 2 10 3 2" xfId="305"/>
    <cellStyle name="Cálculo 2 2 10 4" xfId="306"/>
    <cellStyle name="Cálculo 2 2 11" xfId="307"/>
    <cellStyle name="Cálculo 2 2 11 2" xfId="308"/>
    <cellStyle name="Cálculo 2 2 11 2 2" xfId="309"/>
    <cellStyle name="Cálculo 2 2 11 3" xfId="310"/>
    <cellStyle name="Cálculo 2 2 12" xfId="311"/>
    <cellStyle name="Cálculo 2 2 12 2" xfId="312"/>
    <cellStyle name="Cálculo 2 2 13" xfId="313"/>
    <cellStyle name="Cálculo 2 2 2" xfId="314"/>
    <cellStyle name="Cálculo 2 2 2 10" xfId="315"/>
    <cellStyle name="Cálculo 2 2 2 10 2" xfId="316"/>
    <cellStyle name="Cálculo 2 2 2 11" xfId="317"/>
    <cellStyle name="Cálculo 2 2 2 2" xfId="318"/>
    <cellStyle name="Cálculo 2 2 2 2 10" xfId="319"/>
    <cellStyle name="Cálculo 2 2 2 2 2" xfId="320"/>
    <cellStyle name="Cálculo 2 2 2 2 2 2" xfId="321"/>
    <cellStyle name="Cálculo 2 2 2 2 2 2 2" xfId="322"/>
    <cellStyle name="Cálculo 2 2 2 2 2 3" xfId="323"/>
    <cellStyle name="Cálculo 2 2 2 2 2 3 2" xfId="324"/>
    <cellStyle name="Cálculo 2 2 2 2 2 4" xfId="325"/>
    <cellStyle name="Cálculo 2 2 2 2 3" xfId="326"/>
    <cellStyle name="Cálculo 2 2 2 2 3 2" xfId="327"/>
    <cellStyle name="Cálculo 2 2 2 2 3 2 2" xfId="328"/>
    <cellStyle name="Cálculo 2 2 2 2 3 3" xfId="329"/>
    <cellStyle name="Cálculo 2 2 2 2 3 3 2" xfId="330"/>
    <cellStyle name="Cálculo 2 2 2 2 3 4" xfId="331"/>
    <cellStyle name="Cálculo 2 2 2 2 4" xfId="332"/>
    <cellStyle name="Cálculo 2 2 2 2 4 2" xfId="333"/>
    <cellStyle name="Cálculo 2 2 2 2 4 2 2" xfId="334"/>
    <cellStyle name="Cálculo 2 2 2 2 4 3" xfId="335"/>
    <cellStyle name="Cálculo 2 2 2 2 4 3 2" xfId="336"/>
    <cellStyle name="Cálculo 2 2 2 2 4 4" xfId="337"/>
    <cellStyle name="Cálculo 2 2 2 2 5" xfId="338"/>
    <cellStyle name="Cálculo 2 2 2 2 5 2" xfId="339"/>
    <cellStyle name="Cálculo 2 2 2 2 5 2 2" xfId="340"/>
    <cellStyle name="Cálculo 2 2 2 2 5 3" xfId="341"/>
    <cellStyle name="Cálculo 2 2 2 2 5 3 2" xfId="342"/>
    <cellStyle name="Cálculo 2 2 2 2 5 4" xfId="343"/>
    <cellStyle name="Cálculo 2 2 2 2 6" xfId="344"/>
    <cellStyle name="Cálculo 2 2 2 2 6 2" xfId="345"/>
    <cellStyle name="Cálculo 2 2 2 2 6 2 2" xfId="346"/>
    <cellStyle name="Cálculo 2 2 2 2 6 3" xfId="347"/>
    <cellStyle name="Cálculo 2 2 2 2 6 3 2" xfId="348"/>
    <cellStyle name="Cálculo 2 2 2 2 6 4" xfId="349"/>
    <cellStyle name="Cálculo 2 2 2 2 7" xfId="350"/>
    <cellStyle name="Cálculo 2 2 2 2 7 2" xfId="351"/>
    <cellStyle name="Cálculo 2 2 2 2 7 2 2" xfId="352"/>
    <cellStyle name="Cálculo 2 2 2 2 7 3" xfId="353"/>
    <cellStyle name="Cálculo 2 2 2 2 7 3 2" xfId="354"/>
    <cellStyle name="Cálculo 2 2 2 2 7 4" xfId="355"/>
    <cellStyle name="Cálculo 2 2 2 2 8" xfId="356"/>
    <cellStyle name="Cálculo 2 2 2 2 8 2" xfId="357"/>
    <cellStyle name="Cálculo 2 2 2 2 8 2 2" xfId="358"/>
    <cellStyle name="Cálculo 2 2 2 2 8 3" xfId="359"/>
    <cellStyle name="Cálculo 2 2 2 2 9" xfId="360"/>
    <cellStyle name="Cálculo 2 2 2 2 9 2" xfId="361"/>
    <cellStyle name="Cálculo 2 2 2 3" xfId="362"/>
    <cellStyle name="Cálculo 2 2 2 3 2" xfId="363"/>
    <cellStyle name="Cálculo 2 2 2 3 2 2" xfId="364"/>
    <cellStyle name="Cálculo 2 2 2 3 3" xfId="365"/>
    <cellStyle name="Cálculo 2 2 2 3 3 2" xfId="366"/>
    <cellStyle name="Cálculo 2 2 2 3 4" xfId="367"/>
    <cellStyle name="Cálculo 2 2 2 4" xfId="368"/>
    <cellStyle name="Cálculo 2 2 2 4 2" xfId="369"/>
    <cellStyle name="Cálculo 2 2 2 4 2 2" xfId="370"/>
    <cellStyle name="Cálculo 2 2 2 4 3" xfId="371"/>
    <cellStyle name="Cálculo 2 2 2 4 3 2" xfId="372"/>
    <cellStyle name="Cálculo 2 2 2 4 4" xfId="373"/>
    <cellStyle name="Cálculo 2 2 2 5" xfId="374"/>
    <cellStyle name="Cálculo 2 2 2 5 2" xfId="375"/>
    <cellStyle name="Cálculo 2 2 2 5 2 2" xfId="376"/>
    <cellStyle name="Cálculo 2 2 2 5 3" xfId="377"/>
    <cellStyle name="Cálculo 2 2 2 5 3 2" xfId="378"/>
    <cellStyle name="Cálculo 2 2 2 5 4" xfId="379"/>
    <cellStyle name="Cálculo 2 2 2 6" xfId="380"/>
    <cellStyle name="Cálculo 2 2 2 6 2" xfId="381"/>
    <cellStyle name="Cálculo 2 2 2 6 2 2" xfId="382"/>
    <cellStyle name="Cálculo 2 2 2 6 3" xfId="383"/>
    <cellStyle name="Cálculo 2 2 2 6 3 2" xfId="384"/>
    <cellStyle name="Cálculo 2 2 2 6 4" xfId="385"/>
    <cellStyle name="Cálculo 2 2 2 7" xfId="386"/>
    <cellStyle name="Cálculo 2 2 2 7 2" xfId="387"/>
    <cellStyle name="Cálculo 2 2 2 7 2 2" xfId="388"/>
    <cellStyle name="Cálculo 2 2 2 7 3" xfId="389"/>
    <cellStyle name="Cálculo 2 2 2 7 3 2" xfId="390"/>
    <cellStyle name="Cálculo 2 2 2 7 4" xfId="391"/>
    <cellStyle name="Cálculo 2 2 2 8" xfId="392"/>
    <cellStyle name="Cálculo 2 2 2 8 2" xfId="393"/>
    <cellStyle name="Cálculo 2 2 2 8 2 2" xfId="394"/>
    <cellStyle name="Cálculo 2 2 2 8 3" xfId="395"/>
    <cellStyle name="Cálculo 2 2 2 8 3 2" xfId="396"/>
    <cellStyle name="Cálculo 2 2 2 8 4" xfId="397"/>
    <cellStyle name="Cálculo 2 2 2 9" xfId="398"/>
    <cellStyle name="Cálculo 2 2 2 9 2" xfId="399"/>
    <cellStyle name="Cálculo 2 2 2 9 2 2" xfId="400"/>
    <cellStyle name="Cálculo 2 2 2 9 3" xfId="401"/>
    <cellStyle name="Cálculo 2 2 3" xfId="402"/>
    <cellStyle name="Cálculo 2 2 3 10" xfId="403"/>
    <cellStyle name="Cálculo 2 2 3 10 2" xfId="404"/>
    <cellStyle name="Cálculo 2 2 3 11" xfId="405"/>
    <cellStyle name="Cálculo 2 2 3 2" xfId="406"/>
    <cellStyle name="Cálculo 2 2 3 2 10" xfId="407"/>
    <cellStyle name="Cálculo 2 2 3 2 2" xfId="408"/>
    <cellStyle name="Cálculo 2 2 3 2 2 2" xfId="409"/>
    <cellStyle name="Cálculo 2 2 3 2 2 2 2" xfId="410"/>
    <cellStyle name="Cálculo 2 2 3 2 2 3" xfId="411"/>
    <cellStyle name="Cálculo 2 2 3 2 2 3 2" xfId="412"/>
    <cellStyle name="Cálculo 2 2 3 2 2 4" xfId="413"/>
    <cellStyle name="Cálculo 2 2 3 2 3" xfId="414"/>
    <cellStyle name="Cálculo 2 2 3 2 3 2" xfId="415"/>
    <cellStyle name="Cálculo 2 2 3 2 3 2 2" xfId="416"/>
    <cellStyle name="Cálculo 2 2 3 2 3 3" xfId="417"/>
    <cellStyle name="Cálculo 2 2 3 2 3 3 2" xfId="418"/>
    <cellStyle name="Cálculo 2 2 3 2 3 4" xfId="419"/>
    <cellStyle name="Cálculo 2 2 3 2 4" xfId="420"/>
    <cellStyle name="Cálculo 2 2 3 2 4 2" xfId="421"/>
    <cellStyle name="Cálculo 2 2 3 2 4 2 2" xfId="422"/>
    <cellStyle name="Cálculo 2 2 3 2 4 3" xfId="423"/>
    <cellStyle name="Cálculo 2 2 3 2 4 3 2" xfId="424"/>
    <cellStyle name="Cálculo 2 2 3 2 4 4" xfId="425"/>
    <cellStyle name="Cálculo 2 2 3 2 5" xfId="426"/>
    <cellStyle name="Cálculo 2 2 3 2 5 2" xfId="427"/>
    <cellStyle name="Cálculo 2 2 3 2 5 2 2" xfId="428"/>
    <cellStyle name="Cálculo 2 2 3 2 5 3" xfId="429"/>
    <cellStyle name="Cálculo 2 2 3 2 5 3 2" xfId="430"/>
    <cellStyle name="Cálculo 2 2 3 2 5 4" xfId="431"/>
    <cellStyle name="Cálculo 2 2 3 2 6" xfId="432"/>
    <cellStyle name="Cálculo 2 2 3 2 6 2" xfId="433"/>
    <cellStyle name="Cálculo 2 2 3 2 6 2 2" xfId="434"/>
    <cellStyle name="Cálculo 2 2 3 2 6 3" xfId="435"/>
    <cellStyle name="Cálculo 2 2 3 2 6 3 2" xfId="436"/>
    <cellStyle name="Cálculo 2 2 3 2 6 4" xfId="437"/>
    <cellStyle name="Cálculo 2 2 3 2 7" xfId="438"/>
    <cellStyle name="Cálculo 2 2 3 2 7 2" xfId="439"/>
    <cellStyle name="Cálculo 2 2 3 2 7 2 2" xfId="440"/>
    <cellStyle name="Cálculo 2 2 3 2 7 3" xfId="441"/>
    <cellStyle name="Cálculo 2 2 3 2 7 3 2" xfId="442"/>
    <cellStyle name="Cálculo 2 2 3 2 7 4" xfId="443"/>
    <cellStyle name="Cálculo 2 2 3 2 8" xfId="444"/>
    <cellStyle name="Cálculo 2 2 3 2 8 2" xfId="445"/>
    <cellStyle name="Cálculo 2 2 3 2 8 2 2" xfId="446"/>
    <cellStyle name="Cálculo 2 2 3 2 8 3" xfId="447"/>
    <cellStyle name="Cálculo 2 2 3 2 9" xfId="448"/>
    <cellStyle name="Cálculo 2 2 3 2 9 2" xfId="449"/>
    <cellStyle name="Cálculo 2 2 3 3" xfId="450"/>
    <cellStyle name="Cálculo 2 2 3 3 2" xfId="451"/>
    <cellStyle name="Cálculo 2 2 3 3 2 2" xfId="452"/>
    <cellStyle name="Cálculo 2 2 3 3 3" xfId="453"/>
    <cellStyle name="Cálculo 2 2 3 3 3 2" xfId="454"/>
    <cellStyle name="Cálculo 2 2 3 3 4" xfId="455"/>
    <cellStyle name="Cálculo 2 2 3 4" xfId="456"/>
    <cellStyle name="Cálculo 2 2 3 4 2" xfId="457"/>
    <cellStyle name="Cálculo 2 2 3 4 2 2" xfId="458"/>
    <cellStyle name="Cálculo 2 2 3 4 3" xfId="459"/>
    <cellStyle name="Cálculo 2 2 3 4 3 2" xfId="460"/>
    <cellStyle name="Cálculo 2 2 3 4 4" xfId="461"/>
    <cellStyle name="Cálculo 2 2 3 5" xfId="462"/>
    <cellStyle name="Cálculo 2 2 3 5 2" xfId="463"/>
    <cellStyle name="Cálculo 2 2 3 5 2 2" xfId="464"/>
    <cellStyle name="Cálculo 2 2 3 5 3" xfId="465"/>
    <cellStyle name="Cálculo 2 2 3 5 3 2" xfId="466"/>
    <cellStyle name="Cálculo 2 2 3 5 4" xfId="467"/>
    <cellStyle name="Cálculo 2 2 3 6" xfId="468"/>
    <cellStyle name="Cálculo 2 2 3 6 2" xfId="469"/>
    <cellStyle name="Cálculo 2 2 3 6 2 2" xfId="470"/>
    <cellStyle name="Cálculo 2 2 3 6 3" xfId="471"/>
    <cellStyle name="Cálculo 2 2 3 6 3 2" xfId="472"/>
    <cellStyle name="Cálculo 2 2 3 6 4" xfId="473"/>
    <cellStyle name="Cálculo 2 2 3 7" xfId="474"/>
    <cellStyle name="Cálculo 2 2 3 7 2" xfId="475"/>
    <cellStyle name="Cálculo 2 2 3 7 2 2" xfId="476"/>
    <cellStyle name="Cálculo 2 2 3 7 3" xfId="477"/>
    <cellStyle name="Cálculo 2 2 3 7 3 2" xfId="478"/>
    <cellStyle name="Cálculo 2 2 3 7 4" xfId="479"/>
    <cellStyle name="Cálculo 2 2 3 8" xfId="480"/>
    <cellStyle name="Cálculo 2 2 3 8 2" xfId="481"/>
    <cellStyle name="Cálculo 2 2 3 8 2 2" xfId="482"/>
    <cellStyle name="Cálculo 2 2 3 8 3" xfId="483"/>
    <cellStyle name="Cálculo 2 2 3 8 3 2" xfId="484"/>
    <cellStyle name="Cálculo 2 2 3 8 4" xfId="485"/>
    <cellStyle name="Cálculo 2 2 3 9" xfId="486"/>
    <cellStyle name="Cálculo 2 2 3 9 2" xfId="487"/>
    <cellStyle name="Cálculo 2 2 3 9 2 2" xfId="488"/>
    <cellStyle name="Cálculo 2 2 3 9 3" xfId="489"/>
    <cellStyle name="Cálculo 2 2 4" xfId="490"/>
    <cellStyle name="Cálculo 2 2 4 10" xfId="491"/>
    <cellStyle name="Cálculo 2 2 4 2" xfId="492"/>
    <cellStyle name="Cálculo 2 2 4 2 2" xfId="493"/>
    <cellStyle name="Cálculo 2 2 4 2 2 2" xfId="494"/>
    <cellStyle name="Cálculo 2 2 4 2 3" xfId="495"/>
    <cellStyle name="Cálculo 2 2 4 2 3 2" xfId="496"/>
    <cellStyle name="Cálculo 2 2 4 2 4" xfId="497"/>
    <cellStyle name="Cálculo 2 2 4 3" xfId="498"/>
    <cellStyle name="Cálculo 2 2 4 3 2" xfId="499"/>
    <cellStyle name="Cálculo 2 2 4 3 2 2" xfId="500"/>
    <cellStyle name="Cálculo 2 2 4 3 3" xfId="501"/>
    <cellStyle name="Cálculo 2 2 4 3 3 2" xfId="502"/>
    <cellStyle name="Cálculo 2 2 4 3 4" xfId="503"/>
    <cellStyle name="Cálculo 2 2 4 4" xfId="504"/>
    <cellStyle name="Cálculo 2 2 4 4 2" xfId="505"/>
    <cellStyle name="Cálculo 2 2 4 4 2 2" xfId="506"/>
    <cellStyle name="Cálculo 2 2 4 4 3" xfId="507"/>
    <cellStyle name="Cálculo 2 2 4 4 3 2" xfId="508"/>
    <cellStyle name="Cálculo 2 2 4 4 4" xfId="509"/>
    <cellStyle name="Cálculo 2 2 4 5" xfId="510"/>
    <cellStyle name="Cálculo 2 2 4 5 2" xfId="511"/>
    <cellStyle name="Cálculo 2 2 4 5 2 2" xfId="512"/>
    <cellStyle name="Cálculo 2 2 4 5 3" xfId="513"/>
    <cellStyle name="Cálculo 2 2 4 5 3 2" xfId="514"/>
    <cellStyle name="Cálculo 2 2 4 5 4" xfId="515"/>
    <cellStyle name="Cálculo 2 2 4 6" xfId="516"/>
    <cellStyle name="Cálculo 2 2 4 6 2" xfId="517"/>
    <cellStyle name="Cálculo 2 2 4 6 2 2" xfId="518"/>
    <cellStyle name="Cálculo 2 2 4 6 3" xfId="519"/>
    <cellStyle name="Cálculo 2 2 4 6 3 2" xfId="520"/>
    <cellStyle name="Cálculo 2 2 4 6 4" xfId="521"/>
    <cellStyle name="Cálculo 2 2 4 7" xfId="522"/>
    <cellStyle name="Cálculo 2 2 4 7 2" xfId="523"/>
    <cellStyle name="Cálculo 2 2 4 7 2 2" xfId="524"/>
    <cellStyle name="Cálculo 2 2 4 7 3" xfId="525"/>
    <cellStyle name="Cálculo 2 2 4 7 3 2" xfId="526"/>
    <cellStyle name="Cálculo 2 2 4 7 4" xfId="527"/>
    <cellStyle name="Cálculo 2 2 4 8" xfId="528"/>
    <cellStyle name="Cálculo 2 2 4 8 2" xfId="529"/>
    <cellStyle name="Cálculo 2 2 4 8 2 2" xfId="530"/>
    <cellStyle name="Cálculo 2 2 4 8 3" xfId="531"/>
    <cellStyle name="Cálculo 2 2 4 9" xfId="532"/>
    <cellStyle name="Cálculo 2 2 4 9 2" xfId="533"/>
    <cellStyle name="Cálculo 2 2 5" xfId="534"/>
    <cellStyle name="Cálculo 2 2 5 2" xfId="535"/>
    <cellStyle name="Cálculo 2 2 5 2 2" xfId="536"/>
    <cellStyle name="Cálculo 2 2 5 3" xfId="537"/>
    <cellStyle name="Cálculo 2 2 5 3 2" xfId="538"/>
    <cellStyle name="Cálculo 2 2 5 4" xfId="539"/>
    <cellStyle name="Cálculo 2 2 6" xfId="540"/>
    <cellStyle name="Cálculo 2 2 6 2" xfId="541"/>
    <cellStyle name="Cálculo 2 2 6 2 2" xfId="542"/>
    <cellStyle name="Cálculo 2 2 6 3" xfId="543"/>
    <cellStyle name="Cálculo 2 2 6 3 2" xfId="544"/>
    <cellStyle name="Cálculo 2 2 6 4" xfId="545"/>
    <cellStyle name="Cálculo 2 2 7" xfId="546"/>
    <cellStyle name="Cálculo 2 2 7 2" xfId="547"/>
    <cellStyle name="Cálculo 2 2 7 2 2" xfId="548"/>
    <cellStyle name="Cálculo 2 2 7 3" xfId="549"/>
    <cellStyle name="Cálculo 2 2 7 3 2" xfId="550"/>
    <cellStyle name="Cálculo 2 2 7 4" xfId="551"/>
    <cellStyle name="Cálculo 2 2 8" xfId="552"/>
    <cellStyle name="Cálculo 2 2 8 2" xfId="553"/>
    <cellStyle name="Cálculo 2 2 8 2 2" xfId="554"/>
    <cellStyle name="Cálculo 2 2 8 3" xfId="555"/>
    <cellStyle name="Cálculo 2 2 8 3 2" xfId="556"/>
    <cellStyle name="Cálculo 2 2 8 4" xfId="557"/>
    <cellStyle name="Cálculo 2 2 9" xfId="558"/>
    <cellStyle name="Cálculo 2 2 9 2" xfId="559"/>
    <cellStyle name="Cálculo 2 2 9 2 2" xfId="560"/>
    <cellStyle name="Cálculo 2 2 9 3" xfId="561"/>
    <cellStyle name="Cálculo 2 2 9 3 2" xfId="562"/>
    <cellStyle name="Cálculo 2 2 9 4" xfId="563"/>
    <cellStyle name="Cálculo 2 3" xfId="564"/>
    <cellStyle name="Cálculo 2 3 10" xfId="565"/>
    <cellStyle name="Cálculo 2 3 10 2" xfId="566"/>
    <cellStyle name="Cálculo 2 3 11" xfId="567"/>
    <cellStyle name="Cálculo 2 3 2" xfId="568"/>
    <cellStyle name="Cálculo 2 3 2 10" xfId="569"/>
    <cellStyle name="Cálculo 2 3 2 2" xfId="570"/>
    <cellStyle name="Cálculo 2 3 2 2 2" xfId="571"/>
    <cellStyle name="Cálculo 2 3 2 2 2 2" xfId="572"/>
    <cellStyle name="Cálculo 2 3 2 2 3" xfId="573"/>
    <cellStyle name="Cálculo 2 3 2 2 3 2" xfId="574"/>
    <cellStyle name="Cálculo 2 3 2 2 4" xfId="575"/>
    <cellStyle name="Cálculo 2 3 2 3" xfId="576"/>
    <cellStyle name="Cálculo 2 3 2 3 2" xfId="577"/>
    <cellStyle name="Cálculo 2 3 2 3 2 2" xfId="578"/>
    <cellStyle name="Cálculo 2 3 2 3 3" xfId="579"/>
    <cellStyle name="Cálculo 2 3 2 3 3 2" xfId="580"/>
    <cellStyle name="Cálculo 2 3 2 3 4" xfId="581"/>
    <cellStyle name="Cálculo 2 3 2 4" xfId="582"/>
    <cellStyle name="Cálculo 2 3 2 4 2" xfId="583"/>
    <cellStyle name="Cálculo 2 3 2 4 2 2" xfId="584"/>
    <cellStyle name="Cálculo 2 3 2 4 3" xfId="585"/>
    <cellStyle name="Cálculo 2 3 2 4 3 2" xfId="586"/>
    <cellStyle name="Cálculo 2 3 2 4 4" xfId="587"/>
    <cellStyle name="Cálculo 2 3 2 5" xfId="588"/>
    <cellStyle name="Cálculo 2 3 2 5 2" xfId="589"/>
    <cellStyle name="Cálculo 2 3 2 5 2 2" xfId="590"/>
    <cellStyle name="Cálculo 2 3 2 5 3" xfId="591"/>
    <cellStyle name="Cálculo 2 3 2 5 3 2" xfId="592"/>
    <cellStyle name="Cálculo 2 3 2 5 4" xfId="593"/>
    <cellStyle name="Cálculo 2 3 2 6" xfId="594"/>
    <cellStyle name="Cálculo 2 3 2 6 2" xfId="595"/>
    <cellStyle name="Cálculo 2 3 2 6 2 2" xfId="596"/>
    <cellStyle name="Cálculo 2 3 2 6 3" xfId="597"/>
    <cellStyle name="Cálculo 2 3 2 6 3 2" xfId="598"/>
    <cellStyle name="Cálculo 2 3 2 6 4" xfId="599"/>
    <cellStyle name="Cálculo 2 3 2 7" xfId="600"/>
    <cellStyle name="Cálculo 2 3 2 7 2" xfId="601"/>
    <cellStyle name="Cálculo 2 3 2 7 2 2" xfId="602"/>
    <cellStyle name="Cálculo 2 3 2 7 3" xfId="603"/>
    <cellStyle name="Cálculo 2 3 2 7 3 2" xfId="604"/>
    <cellStyle name="Cálculo 2 3 2 7 4" xfId="605"/>
    <cellStyle name="Cálculo 2 3 2 8" xfId="606"/>
    <cellStyle name="Cálculo 2 3 2 8 2" xfId="607"/>
    <cellStyle name="Cálculo 2 3 2 8 2 2" xfId="608"/>
    <cellStyle name="Cálculo 2 3 2 8 3" xfId="609"/>
    <cellStyle name="Cálculo 2 3 2 9" xfId="610"/>
    <cellStyle name="Cálculo 2 3 2 9 2" xfId="611"/>
    <cellStyle name="Cálculo 2 3 3" xfId="612"/>
    <cellStyle name="Cálculo 2 3 3 2" xfId="613"/>
    <cellStyle name="Cálculo 2 3 3 2 2" xfId="614"/>
    <cellStyle name="Cálculo 2 3 3 3" xfId="615"/>
    <cellStyle name="Cálculo 2 3 3 3 2" xfId="616"/>
    <cellStyle name="Cálculo 2 3 3 4" xfId="617"/>
    <cellStyle name="Cálculo 2 3 4" xfId="618"/>
    <cellStyle name="Cálculo 2 3 4 2" xfId="619"/>
    <cellStyle name="Cálculo 2 3 4 2 2" xfId="620"/>
    <cellStyle name="Cálculo 2 3 4 3" xfId="621"/>
    <cellStyle name="Cálculo 2 3 4 3 2" xfId="622"/>
    <cellStyle name="Cálculo 2 3 4 4" xfId="623"/>
    <cellStyle name="Cálculo 2 3 5" xfId="624"/>
    <cellStyle name="Cálculo 2 3 5 2" xfId="625"/>
    <cellStyle name="Cálculo 2 3 5 2 2" xfId="626"/>
    <cellStyle name="Cálculo 2 3 5 3" xfId="627"/>
    <cellStyle name="Cálculo 2 3 5 3 2" xfId="628"/>
    <cellStyle name="Cálculo 2 3 5 4" xfId="629"/>
    <cellStyle name="Cálculo 2 3 6" xfId="630"/>
    <cellStyle name="Cálculo 2 3 6 2" xfId="631"/>
    <cellStyle name="Cálculo 2 3 6 2 2" xfId="632"/>
    <cellStyle name="Cálculo 2 3 6 3" xfId="633"/>
    <cellStyle name="Cálculo 2 3 6 3 2" xfId="634"/>
    <cellStyle name="Cálculo 2 3 6 4" xfId="635"/>
    <cellStyle name="Cálculo 2 3 7" xfId="636"/>
    <cellStyle name="Cálculo 2 3 7 2" xfId="637"/>
    <cellStyle name="Cálculo 2 3 7 2 2" xfId="638"/>
    <cellStyle name="Cálculo 2 3 7 3" xfId="639"/>
    <cellStyle name="Cálculo 2 3 7 3 2" xfId="640"/>
    <cellStyle name="Cálculo 2 3 7 4" xfId="641"/>
    <cellStyle name="Cálculo 2 3 8" xfId="642"/>
    <cellStyle name="Cálculo 2 3 8 2" xfId="643"/>
    <cellStyle name="Cálculo 2 3 8 2 2" xfId="644"/>
    <cellStyle name="Cálculo 2 3 8 3" xfId="645"/>
    <cellStyle name="Cálculo 2 3 8 3 2" xfId="646"/>
    <cellStyle name="Cálculo 2 3 8 4" xfId="647"/>
    <cellStyle name="Cálculo 2 3 9" xfId="648"/>
    <cellStyle name="Cálculo 2 3 9 2" xfId="649"/>
    <cellStyle name="Cálculo 2 3 9 2 2" xfId="650"/>
    <cellStyle name="Cálculo 2 3 9 3" xfId="651"/>
    <cellStyle name="Cálculo 2 4" xfId="652"/>
    <cellStyle name="Cálculo 2 4 10" xfId="653"/>
    <cellStyle name="Cálculo 2 4 10 2" xfId="654"/>
    <cellStyle name="Cálculo 2 4 11" xfId="655"/>
    <cellStyle name="Cálculo 2 4 2" xfId="656"/>
    <cellStyle name="Cálculo 2 4 2 10" xfId="657"/>
    <cellStyle name="Cálculo 2 4 2 2" xfId="658"/>
    <cellStyle name="Cálculo 2 4 2 2 2" xfId="659"/>
    <cellStyle name="Cálculo 2 4 2 2 2 2" xfId="660"/>
    <cellStyle name="Cálculo 2 4 2 2 3" xfId="661"/>
    <cellStyle name="Cálculo 2 4 2 2 3 2" xfId="662"/>
    <cellStyle name="Cálculo 2 4 2 2 4" xfId="663"/>
    <cellStyle name="Cálculo 2 4 2 3" xfId="664"/>
    <cellStyle name="Cálculo 2 4 2 3 2" xfId="665"/>
    <cellStyle name="Cálculo 2 4 2 3 2 2" xfId="666"/>
    <cellStyle name="Cálculo 2 4 2 3 3" xfId="667"/>
    <cellStyle name="Cálculo 2 4 2 3 3 2" xfId="668"/>
    <cellStyle name="Cálculo 2 4 2 3 4" xfId="669"/>
    <cellStyle name="Cálculo 2 4 2 4" xfId="670"/>
    <cellStyle name="Cálculo 2 4 2 4 2" xfId="671"/>
    <cellStyle name="Cálculo 2 4 2 4 2 2" xfId="672"/>
    <cellStyle name="Cálculo 2 4 2 4 3" xfId="673"/>
    <cellStyle name="Cálculo 2 4 2 4 3 2" xfId="674"/>
    <cellStyle name="Cálculo 2 4 2 4 4" xfId="675"/>
    <cellStyle name="Cálculo 2 4 2 5" xfId="676"/>
    <cellStyle name="Cálculo 2 4 2 5 2" xfId="677"/>
    <cellStyle name="Cálculo 2 4 2 5 2 2" xfId="678"/>
    <cellStyle name="Cálculo 2 4 2 5 3" xfId="679"/>
    <cellStyle name="Cálculo 2 4 2 5 3 2" xfId="680"/>
    <cellStyle name="Cálculo 2 4 2 5 4" xfId="681"/>
    <cellStyle name="Cálculo 2 4 2 6" xfId="682"/>
    <cellStyle name="Cálculo 2 4 2 6 2" xfId="683"/>
    <cellStyle name="Cálculo 2 4 2 6 2 2" xfId="684"/>
    <cellStyle name="Cálculo 2 4 2 6 3" xfId="685"/>
    <cellStyle name="Cálculo 2 4 2 6 3 2" xfId="686"/>
    <cellStyle name="Cálculo 2 4 2 6 4" xfId="687"/>
    <cellStyle name="Cálculo 2 4 2 7" xfId="688"/>
    <cellStyle name="Cálculo 2 4 2 7 2" xfId="689"/>
    <cellStyle name="Cálculo 2 4 2 7 2 2" xfId="690"/>
    <cellStyle name="Cálculo 2 4 2 7 3" xfId="691"/>
    <cellStyle name="Cálculo 2 4 2 7 3 2" xfId="692"/>
    <cellStyle name="Cálculo 2 4 2 7 4" xfId="693"/>
    <cellStyle name="Cálculo 2 4 2 8" xfId="694"/>
    <cellStyle name="Cálculo 2 4 2 8 2" xfId="695"/>
    <cellStyle name="Cálculo 2 4 2 8 2 2" xfId="696"/>
    <cellStyle name="Cálculo 2 4 2 8 3" xfId="697"/>
    <cellStyle name="Cálculo 2 4 2 9" xfId="698"/>
    <cellStyle name="Cálculo 2 4 2 9 2" xfId="699"/>
    <cellStyle name="Cálculo 2 4 3" xfId="700"/>
    <cellStyle name="Cálculo 2 4 3 2" xfId="701"/>
    <cellStyle name="Cálculo 2 4 3 2 2" xfId="702"/>
    <cellStyle name="Cálculo 2 4 3 3" xfId="703"/>
    <cellStyle name="Cálculo 2 4 3 3 2" xfId="704"/>
    <cellStyle name="Cálculo 2 4 3 4" xfId="705"/>
    <cellStyle name="Cálculo 2 4 4" xfId="706"/>
    <cellStyle name="Cálculo 2 4 4 2" xfId="707"/>
    <cellStyle name="Cálculo 2 4 4 2 2" xfId="708"/>
    <cellStyle name="Cálculo 2 4 4 3" xfId="709"/>
    <cellStyle name="Cálculo 2 4 4 3 2" xfId="710"/>
    <cellStyle name="Cálculo 2 4 4 4" xfId="711"/>
    <cellStyle name="Cálculo 2 4 5" xfId="712"/>
    <cellStyle name="Cálculo 2 4 5 2" xfId="713"/>
    <cellStyle name="Cálculo 2 4 5 2 2" xfId="714"/>
    <cellStyle name="Cálculo 2 4 5 3" xfId="715"/>
    <cellStyle name="Cálculo 2 4 5 3 2" xfId="716"/>
    <cellStyle name="Cálculo 2 4 5 4" xfId="717"/>
    <cellStyle name="Cálculo 2 4 6" xfId="718"/>
    <cellStyle name="Cálculo 2 4 6 2" xfId="719"/>
    <cellStyle name="Cálculo 2 4 6 2 2" xfId="720"/>
    <cellStyle name="Cálculo 2 4 6 3" xfId="721"/>
    <cellStyle name="Cálculo 2 4 6 3 2" xfId="722"/>
    <cellStyle name="Cálculo 2 4 6 4" xfId="723"/>
    <cellStyle name="Cálculo 2 4 7" xfId="724"/>
    <cellStyle name="Cálculo 2 4 7 2" xfId="725"/>
    <cellStyle name="Cálculo 2 4 7 2 2" xfId="726"/>
    <cellStyle name="Cálculo 2 4 7 3" xfId="727"/>
    <cellStyle name="Cálculo 2 4 7 3 2" xfId="728"/>
    <cellStyle name="Cálculo 2 4 7 4" xfId="729"/>
    <cellStyle name="Cálculo 2 4 8" xfId="730"/>
    <cellStyle name="Cálculo 2 4 8 2" xfId="731"/>
    <cellStyle name="Cálculo 2 4 8 2 2" xfId="732"/>
    <cellStyle name="Cálculo 2 4 8 3" xfId="733"/>
    <cellStyle name="Cálculo 2 4 8 3 2" xfId="734"/>
    <cellStyle name="Cálculo 2 4 8 4" xfId="735"/>
    <cellStyle name="Cálculo 2 4 9" xfId="736"/>
    <cellStyle name="Cálculo 2 4 9 2" xfId="737"/>
    <cellStyle name="Cálculo 2 4 9 2 2" xfId="738"/>
    <cellStyle name="Cálculo 2 4 9 3" xfId="739"/>
    <cellStyle name="Cálculo 2 5" xfId="740"/>
    <cellStyle name="Cálculo 2 5 10" xfId="741"/>
    <cellStyle name="Cálculo 2 5 2" xfId="742"/>
    <cellStyle name="Cálculo 2 5 2 2" xfId="743"/>
    <cellStyle name="Cálculo 2 5 2 2 2" xfId="744"/>
    <cellStyle name="Cálculo 2 5 2 3" xfId="745"/>
    <cellStyle name="Cálculo 2 5 2 3 2" xfId="746"/>
    <cellStyle name="Cálculo 2 5 2 4" xfId="747"/>
    <cellStyle name="Cálculo 2 5 3" xfId="748"/>
    <cellStyle name="Cálculo 2 5 3 2" xfId="749"/>
    <cellStyle name="Cálculo 2 5 3 2 2" xfId="750"/>
    <cellStyle name="Cálculo 2 5 3 3" xfId="751"/>
    <cellStyle name="Cálculo 2 5 3 3 2" xfId="752"/>
    <cellStyle name="Cálculo 2 5 3 4" xfId="753"/>
    <cellStyle name="Cálculo 2 5 4" xfId="754"/>
    <cellStyle name="Cálculo 2 5 4 2" xfId="755"/>
    <cellStyle name="Cálculo 2 5 4 2 2" xfId="756"/>
    <cellStyle name="Cálculo 2 5 4 3" xfId="757"/>
    <cellStyle name="Cálculo 2 5 4 3 2" xfId="758"/>
    <cellStyle name="Cálculo 2 5 4 4" xfId="759"/>
    <cellStyle name="Cálculo 2 5 5" xfId="760"/>
    <cellStyle name="Cálculo 2 5 5 2" xfId="761"/>
    <cellStyle name="Cálculo 2 5 5 2 2" xfId="762"/>
    <cellStyle name="Cálculo 2 5 5 3" xfId="763"/>
    <cellStyle name="Cálculo 2 5 5 3 2" xfId="764"/>
    <cellStyle name="Cálculo 2 5 5 4" xfId="765"/>
    <cellStyle name="Cálculo 2 5 6" xfId="766"/>
    <cellStyle name="Cálculo 2 5 6 2" xfId="767"/>
    <cellStyle name="Cálculo 2 5 6 2 2" xfId="768"/>
    <cellStyle name="Cálculo 2 5 6 3" xfId="769"/>
    <cellStyle name="Cálculo 2 5 6 3 2" xfId="770"/>
    <cellStyle name="Cálculo 2 5 6 4" xfId="771"/>
    <cellStyle name="Cálculo 2 5 7" xfId="772"/>
    <cellStyle name="Cálculo 2 5 7 2" xfId="773"/>
    <cellStyle name="Cálculo 2 5 7 2 2" xfId="774"/>
    <cellStyle name="Cálculo 2 5 7 3" xfId="775"/>
    <cellStyle name="Cálculo 2 5 7 3 2" xfId="776"/>
    <cellStyle name="Cálculo 2 5 7 4" xfId="777"/>
    <cellStyle name="Cálculo 2 5 8" xfId="778"/>
    <cellStyle name="Cálculo 2 5 8 2" xfId="779"/>
    <cellStyle name="Cálculo 2 5 8 2 2" xfId="780"/>
    <cellStyle name="Cálculo 2 5 8 3" xfId="781"/>
    <cellStyle name="Cálculo 2 5 9" xfId="782"/>
    <cellStyle name="Cálculo 2 5 9 2" xfId="783"/>
    <cellStyle name="Cálculo 2 6" xfId="784"/>
    <cellStyle name="Cálculo 2 6 2" xfId="785"/>
    <cellStyle name="Cálculo 2 6 2 2" xfId="786"/>
    <cellStyle name="Cálculo 2 6 3" xfId="787"/>
    <cellStyle name="Cálculo 2 6 3 2" xfId="788"/>
    <cellStyle name="Cálculo 2 6 4" xfId="789"/>
    <cellStyle name="Cálculo 2 7" xfId="790"/>
    <cellStyle name="Cálculo 2 7 2" xfId="791"/>
    <cellStyle name="Cálculo 2 7 2 2" xfId="792"/>
    <cellStyle name="Cálculo 2 7 3" xfId="793"/>
    <cellStyle name="Cálculo 2 7 3 2" xfId="794"/>
    <cellStyle name="Cálculo 2 7 4" xfId="795"/>
    <cellStyle name="Cálculo 2 8" xfId="796"/>
    <cellStyle name="Cálculo 2 8 2" xfId="797"/>
    <cellStyle name="Cálculo 2 8 2 2" xfId="798"/>
    <cellStyle name="Cálculo 2 8 3" xfId="799"/>
    <cellStyle name="Cálculo 2 8 3 2" xfId="800"/>
    <cellStyle name="Cálculo 2 8 4" xfId="801"/>
    <cellStyle name="Cálculo 2 9" xfId="802"/>
    <cellStyle name="Cálculo 2 9 2" xfId="803"/>
    <cellStyle name="Cálculo 2 9 2 2" xfId="804"/>
    <cellStyle name="Cálculo 2 9 3" xfId="805"/>
    <cellStyle name="Cálculo 2 9 3 2" xfId="806"/>
    <cellStyle name="Cálculo 2 9 4" xfId="807"/>
    <cellStyle name="Cálculo 3" xfId="808"/>
    <cellStyle name="Cálculo 3 10" xfId="809"/>
    <cellStyle name="Cálculo 3 10 2" xfId="810"/>
    <cellStyle name="Cálculo 3 10 2 2" xfId="811"/>
    <cellStyle name="Cálculo 3 10 3" xfId="812"/>
    <cellStyle name="Cálculo 3 10 3 2" xfId="813"/>
    <cellStyle name="Cálculo 3 10 4" xfId="814"/>
    <cellStyle name="Cálculo 3 11" xfId="815"/>
    <cellStyle name="Cálculo 3 11 2" xfId="816"/>
    <cellStyle name="Cálculo 3 11 2 2" xfId="817"/>
    <cellStyle name="Cálculo 3 11 3" xfId="818"/>
    <cellStyle name="Cálculo 3 11 3 2" xfId="819"/>
    <cellStyle name="Cálculo 3 11 4" xfId="820"/>
    <cellStyle name="Cálculo 3 12" xfId="821"/>
    <cellStyle name="Cálculo 3 12 2" xfId="822"/>
    <cellStyle name="Cálculo 3 12 2 2" xfId="823"/>
    <cellStyle name="Cálculo 3 12 3" xfId="824"/>
    <cellStyle name="Cálculo 3 13" xfId="825"/>
    <cellStyle name="Cálculo 3 13 2" xfId="826"/>
    <cellStyle name="Cálculo 3 14" xfId="827"/>
    <cellStyle name="Cálculo 3 15" xfId="828"/>
    <cellStyle name="Cálculo 3 15 2" xfId="829"/>
    <cellStyle name="Cálculo 3 16" xfId="830"/>
    <cellStyle name="Cálculo 3 2" xfId="831"/>
    <cellStyle name="Cálculo 3 2 10" xfId="832"/>
    <cellStyle name="Cálculo 3 2 10 2" xfId="833"/>
    <cellStyle name="Cálculo 3 2 10 2 2" xfId="834"/>
    <cellStyle name="Cálculo 3 2 10 3" xfId="835"/>
    <cellStyle name="Cálculo 3 2 10 3 2" xfId="836"/>
    <cellStyle name="Cálculo 3 2 10 4" xfId="837"/>
    <cellStyle name="Cálculo 3 2 11" xfId="838"/>
    <cellStyle name="Cálculo 3 2 11 2" xfId="839"/>
    <cellStyle name="Cálculo 3 2 11 2 2" xfId="840"/>
    <cellStyle name="Cálculo 3 2 11 3" xfId="841"/>
    <cellStyle name="Cálculo 3 2 12" xfId="842"/>
    <cellStyle name="Cálculo 3 2 12 2" xfId="843"/>
    <cellStyle name="Cálculo 3 2 13" xfId="844"/>
    <cellStyle name="Cálculo 3 2 2" xfId="845"/>
    <cellStyle name="Cálculo 3 2 2 10" xfId="846"/>
    <cellStyle name="Cálculo 3 2 2 10 2" xfId="847"/>
    <cellStyle name="Cálculo 3 2 2 11" xfId="848"/>
    <cellStyle name="Cálculo 3 2 2 2" xfId="849"/>
    <cellStyle name="Cálculo 3 2 2 2 10" xfId="850"/>
    <cellStyle name="Cálculo 3 2 2 2 2" xfId="851"/>
    <cellStyle name="Cálculo 3 2 2 2 2 2" xfId="852"/>
    <cellStyle name="Cálculo 3 2 2 2 2 2 2" xfId="853"/>
    <cellStyle name="Cálculo 3 2 2 2 2 3" xfId="854"/>
    <cellStyle name="Cálculo 3 2 2 2 2 3 2" xfId="855"/>
    <cellStyle name="Cálculo 3 2 2 2 2 4" xfId="856"/>
    <cellStyle name="Cálculo 3 2 2 2 3" xfId="857"/>
    <cellStyle name="Cálculo 3 2 2 2 3 2" xfId="858"/>
    <cellStyle name="Cálculo 3 2 2 2 3 2 2" xfId="859"/>
    <cellStyle name="Cálculo 3 2 2 2 3 3" xfId="860"/>
    <cellStyle name="Cálculo 3 2 2 2 3 3 2" xfId="861"/>
    <cellStyle name="Cálculo 3 2 2 2 3 4" xfId="862"/>
    <cellStyle name="Cálculo 3 2 2 2 4" xfId="863"/>
    <cellStyle name="Cálculo 3 2 2 2 4 2" xfId="864"/>
    <cellStyle name="Cálculo 3 2 2 2 4 2 2" xfId="865"/>
    <cellStyle name="Cálculo 3 2 2 2 4 3" xfId="866"/>
    <cellStyle name="Cálculo 3 2 2 2 4 3 2" xfId="867"/>
    <cellStyle name="Cálculo 3 2 2 2 4 4" xfId="868"/>
    <cellStyle name="Cálculo 3 2 2 2 5" xfId="869"/>
    <cellStyle name="Cálculo 3 2 2 2 5 2" xfId="870"/>
    <cellStyle name="Cálculo 3 2 2 2 5 2 2" xfId="871"/>
    <cellStyle name="Cálculo 3 2 2 2 5 3" xfId="872"/>
    <cellStyle name="Cálculo 3 2 2 2 5 3 2" xfId="873"/>
    <cellStyle name="Cálculo 3 2 2 2 5 4" xfId="874"/>
    <cellStyle name="Cálculo 3 2 2 2 6" xfId="875"/>
    <cellStyle name="Cálculo 3 2 2 2 6 2" xfId="876"/>
    <cellStyle name="Cálculo 3 2 2 2 6 2 2" xfId="877"/>
    <cellStyle name="Cálculo 3 2 2 2 6 3" xfId="878"/>
    <cellStyle name="Cálculo 3 2 2 2 6 3 2" xfId="879"/>
    <cellStyle name="Cálculo 3 2 2 2 6 4" xfId="880"/>
    <cellStyle name="Cálculo 3 2 2 2 7" xfId="881"/>
    <cellStyle name="Cálculo 3 2 2 2 7 2" xfId="882"/>
    <cellStyle name="Cálculo 3 2 2 2 7 2 2" xfId="883"/>
    <cellStyle name="Cálculo 3 2 2 2 7 3" xfId="884"/>
    <cellStyle name="Cálculo 3 2 2 2 7 3 2" xfId="885"/>
    <cellStyle name="Cálculo 3 2 2 2 7 4" xfId="886"/>
    <cellStyle name="Cálculo 3 2 2 2 8" xfId="887"/>
    <cellStyle name="Cálculo 3 2 2 2 8 2" xfId="888"/>
    <cellStyle name="Cálculo 3 2 2 2 8 2 2" xfId="889"/>
    <cellStyle name="Cálculo 3 2 2 2 8 3" xfId="890"/>
    <cellStyle name="Cálculo 3 2 2 2 9" xfId="891"/>
    <cellStyle name="Cálculo 3 2 2 2 9 2" xfId="892"/>
    <cellStyle name="Cálculo 3 2 2 3" xfId="893"/>
    <cellStyle name="Cálculo 3 2 2 3 2" xfId="894"/>
    <cellStyle name="Cálculo 3 2 2 3 2 2" xfId="895"/>
    <cellStyle name="Cálculo 3 2 2 3 3" xfId="896"/>
    <cellStyle name="Cálculo 3 2 2 3 3 2" xfId="897"/>
    <cellStyle name="Cálculo 3 2 2 3 4" xfId="898"/>
    <cellStyle name="Cálculo 3 2 2 4" xfId="899"/>
    <cellStyle name="Cálculo 3 2 2 4 2" xfId="900"/>
    <cellStyle name="Cálculo 3 2 2 4 2 2" xfId="901"/>
    <cellStyle name="Cálculo 3 2 2 4 3" xfId="902"/>
    <cellStyle name="Cálculo 3 2 2 4 3 2" xfId="903"/>
    <cellStyle name="Cálculo 3 2 2 4 4" xfId="904"/>
    <cellStyle name="Cálculo 3 2 2 5" xfId="905"/>
    <cellStyle name="Cálculo 3 2 2 5 2" xfId="906"/>
    <cellStyle name="Cálculo 3 2 2 5 2 2" xfId="907"/>
    <cellStyle name="Cálculo 3 2 2 5 3" xfId="908"/>
    <cellStyle name="Cálculo 3 2 2 5 3 2" xfId="909"/>
    <cellStyle name="Cálculo 3 2 2 5 4" xfId="910"/>
    <cellStyle name="Cálculo 3 2 2 6" xfId="911"/>
    <cellStyle name="Cálculo 3 2 2 6 2" xfId="912"/>
    <cellStyle name="Cálculo 3 2 2 6 2 2" xfId="913"/>
    <cellStyle name="Cálculo 3 2 2 6 3" xfId="914"/>
    <cellStyle name="Cálculo 3 2 2 6 3 2" xfId="915"/>
    <cellStyle name="Cálculo 3 2 2 6 4" xfId="916"/>
    <cellStyle name="Cálculo 3 2 2 7" xfId="917"/>
    <cellStyle name="Cálculo 3 2 2 7 2" xfId="918"/>
    <cellStyle name="Cálculo 3 2 2 7 2 2" xfId="919"/>
    <cellStyle name="Cálculo 3 2 2 7 3" xfId="920"/>
    <cellStyle name="Cálculo 3 2 2 7 3 2" xfId="921"/>
    <cellStyle name="Cálculo 3 2 2 7 4" xfId="922"/>
    <cellStyle name="Cálculo 3 2 2 8" xfId="923"/>
    <cellStyle name="Cálculo 3 2 2 8 2" xfId="924"/>
    <cellStyle name="Cálculo 3 2 2 8 2 2" xfId="925"/>
    <cellStyle name="Cálculo 3 2 2 8 3" xfId="926"/>
    <cellStyle name="Cálculo 3 2 2 8 3 2" xfId="927"/>
    <cellStyle name="Cálculo 3 2 2 8 4" xfId="928"/>
    <cellStyle name="Cálculo 3 2 2 9" xfId="929"/>
    <cellStyle name="Cálculo 3 2 2 9 2" xfId="930"/>
    <cellStyle name="Cálculo 3 2 2 9 2 2" xfId="931"/>
    <cellStyle name="Cálculo 3 2 2 9 3" xfId="932"/>
    <cellStyle name="Cálculo 3 2 3" xfId="933"/>
    <cellStyle name="Cálculo 3 2 3 10" xfId="934"/>
    <cellStyle name="Cálculo 3 2 3 10 2" xfId="935"/>
    <cellStyle name="Cálculo 3 2 3 11" xfId="936"/>
    <cellStyle name="Cálculo 3 2 3 2" xfId="937"/>
    <cellStyle name="Cálculo 3 2 3 2 10" xfId="938"/>
    <cellStyle name="Cálculo 3 2 3 2 2" xfId="939"/>
    <cellStyle name="Cálculo 3 2 3 2 2 2" xfId="940"/>
    <cellStyle name="Cálculo 3 2 3 2 2 2 2" xfId="941"/>
    <cellStyle name="Cálculo 3 2 3 2 2 3" xfId="942"/>
    <cellStyle name="Cálculo 3 2 3 2 2 3 2" xfId="943"/>
    <cellStyle name="Cálculo 3 2 3 2 2 4" xfId="944"/>
    <cellStyle name="Cálculo 3 2 3 2 3" xfId="945"/>
    <cellStyle name="Cálculo 3 2 3 2 3 2" xfId="946"/>
    <cellStyle name="Cálculo 3 2 3 2 3 2 2" xfId="947"/>
    <cellStyle name="Cálculo 3 2 3 2 3 3" xfId="948"/>
    <cellStyle name="Cálculo 3 2 3 2 3 3 2" xfId="949"/>
    <cellStyle name="Cálculo 3 2 3 2 3 4" xfId="950"/>
    <cellStyle name="Cálculo 3 2 3 2 4" xfId="951"/>
    <cellStyle name="Cálculo 3 2 3 2 4 2" xfId="952"/>
    <cellStyle name="Cálculo 3 2 3 2 4 2 2" xfId="953"/>
    <cellStyle name="Cálculo 3 2 3 2 4 3" xfId="954"/>
    <cellStyle name="Cálculo 3 2 3 2 4 3 2" xfId="955"/>
    <cellStyle name="Cálculo 3 2 3 2 4 4" xfId="956"/>
    <cellStyle name="Cálculo 3 2 3 2 5" xfId="957"/>
    <cellStyle name="Cálculo 3 2 3 2 5 2" xfId="958"/>
    <cellStyle name="Cálculo 3 2 3 2 5 2 2" xfId="959"/>
    <cellStyle name="Cálculo 3 2 3 2 5 3" xfId="960"/>
    <cellStyle name="Cálculo 3 2 3 2 5 3 2" xfId="961"/>
    <cellStyle name="Cálculo 3 2 3 2 5 4" xfId="962"/>
    <cellStyle name="Cálculo 3 2 3 2 6" xfId="963"/>
    <cellStyle name="Cálculo 3 2 3 2 6 2" xfId="964"/>
    <cellStyle name="Cálculo 3 2 3 2 6 2 2" xfId="965"/>
    <cellStyle name="Cálculo 3 2 3 2 6 3" xfId="966"/>
    <cellStyle name="Cálculo 3 2 3 2 6 3 2" xfId="967"/>
    <cellStyle name="Cálculo 3 2 3 2 6 4" xfId="968"/>
    <cellStyle name="Cálculo 3 2 3 2 7" xfId="969"/>
    <cellStyle name="Cálculo 3 2 3 2 7 2" xfId="970"/>
    <cellStyle name="Cálculo 3 2 3 2 7 2 2" xfId="971"/>
    <cellStyle name="Cálculo 3 2 3 2 7 3" xfId="972"/>
    <cellStyle name="Cálculo 3 2 3 2 7 3 2" xfId="973"/>
    <cellStyle name="Cálculo 3 2 3 2 7 4" xfId="974"/>
    <cellStyle name="Cálculo 3 2 3 2 8" xfId="975"/>
    <cellStyle name="Cálculo 3 2 3 2 8 2" xfId="976"/>
    <cellStyle name="Cálculo 3 2 3 2 8 2 2" xfId="977"/>
    <cellStyle name="Cálculo 3 2 3 2 8 3" xfId="978"/>
    <cellStyle name="Cálculo 3 2 3 2 9" xfId="979"/>
    <cellStyle name="Cálculo 3 2 3 2 9 2" xfId="980"/>
    <cellStyle name="Cálculo 3 2 3 3" xfId="981"/>
    <cellStyle name="Cálculo 3 2 3 3 2" xfId="982"/>
    <cellStyle name="Cálculo 3 2 3 3 2 2" xfId="983"/>
    <cellStyle name="Cálculo 3 2 3 3 3" xfId="984"/>
    <cellStyle name="Cálculo 3 2 3 3 3 2" xfId="985"/>
    <cellStyle name="Cálculo 3 2 3 3 4" xfId="986"/>
    <cellStyle name="Cálculo 3 2 3 4" xfId="987"/>
    <cellStyle name="Cálculo 3 2 3 4 2" xfId="988"/>
    <cellStyle name="Cálculo 3 2 3 4 2 2" xfId="989"/>
    <cellStyle name="Cálculo 3 2 3 4 3" xfId="990"/>
    <cellStyle name="Cálculo 3 2 3 4 3 2" xfId="991"/>
    <cellStyle name="Cálculo 3 2 3 4 4" xfId="992"/>
    <cellStyle name="Cálculo 3 2 3 5" xfId="993"/>
    <cellStyle name="Cálculo 3 2 3 5 2" xfId="994"/>
    <cellStyle name="Cálculo 3 2 3 5 2 2" xfId="995"/>
    <cellStyle name="Cálculo 3 2 3 5 3" xfId="996"/>
    <cellStyle name="Cálculo 3 2 3 5 3 2" xfId="997"/>
    <cellStyle name="Cálculo 3 2 3 5 4" xfId="998"/>
    <cellStyle name="Cálculo 3 2 3 6" xfId="999"/>
    <cellStyle name="Cálculo 3 2 3 6 2" xfId="1000"/>
    <cellStyle name="Cálculo 3 2 3 6 2 2" xfId="1001"/>
    <cellStyle name="Cálculo 3 2 3 6 3" xfId="1002"/>
    <cellStyle name="Cálculo 3 2 3 6 3 2" xfId="1003"/>
    <cellStyle name="Cálculo 3 2 3 6 4" xfId="1004"/>
    <cellStyle name="Cálculo 3 2 3 7" xfId="1005"/>
    <cellStyle name="Cálculo 3 2 3 7 2" xfId="1006"/>
    <cellStyle name="Cálculo 3 2 3 7 2 2" xfId="1007"/>
    <cellStyle name="Cálculo 3 2 3 7 3" xfId="1008"/>
    <cellStyle name="Cálculo 3 2 3 7 3 2" xfId="1009"/>
    <cellStyle name="Cálculo 3 2 3 7 4" xfId="1010"/>
    <cellStyle name="Cálculo 3 2 3 8" xfId="1011"/>
    <cellStyle name="Cálculo 3 2 3 8 2" xfId="1012"/>
    <cellStyle name="Cálculo 3 2 3 8 2 2" xfId="1013"/>
    <cellStyle name="Cálculo 3 2 3 8 3" xfId="1014"/>
    <cellStyle name="Cálculo 3 2 3 8 3 2" xfId="1015"/>
    <cellStyle name="Cálculo 3 2 3 8 4" xfId="1016"/>
    <cellStyle name="Cálculo 3 2 3 9" xfId="1017"/>
    <cellStyle name="Cálculo 3 2 3 9 2" xfId="1018"/>
    <cellStyle name="Cálculo 3 2 3 9 2 2" xfId="1019"/>
    <cellStyle name="Cálculo 3 2 3 9 3" xfId="1020"/>
    <cellStyle name="Cálculo 3 2 4" xfId="1021"/>
    <cellStyle name="Cálculo 3 2 4 10" xfId="1022"/>
    <cellStyle name="Cálculo 3 2 4 2" xfId="1023"/>
    <cellStyle name="Cálculo 3 2 4 2 2" xfId="1024"/>
    <cellStyle name="Cálculo 3 2 4 2 2 2" xfId="1025"/>
    <cellStyle name="Cálculo 3 2 4 2 3" xfId="1026"/>
    <cellStyle name="Cálculo 3 2 4 2 3 2" xfId="1027"/>
    <cellStyle name="Cálculo 3 2 4 2 4" xfId="1028"/>
    <cellStyle name="Cálculo 3 2 4 3" xfId="1029"/>
    <cellStyle name="Cálculo 3 2 4 3 2" xfId="1030"/>
    <cellStyle name="Cálculo 3 2 4 3 2 2" xfId="1031"/>
    <cellStyle name="Cálculo 3 2 4 3 3" xfId="1032"/>
    <cellStyle name="Cálculo 3 2 4 3 3 2" xfId="1033"/>
    <cellStyle name="Cálculo 3 2 4 3 4" xfId="1034"/>
    <cellStyle name="Cálculo 3 2 4 4" xfId="1035"/>
    <cellStyle name="Cálculo 3 2 4 4 2" xfId="1036"/>
    <cellStyle name="Cálculo 3 2 4 4 2 2" xfId="1037"/>
    <cellStyle name="Cálculo 3 2 4 4 3" xfId="1038"/>
    <cellStyle name="Cálculo 3 2 4 4 3 2" xfId="1039"/>
    <cellStyle name="Cálculo 3 2 4 4 4" xfId="1040"/>
    <cellStyle name="Cálculo 3 2 4 5" xfId="1041"/>
    <cellStyle name="Cálculo 3 2 4 5 2" xfId="1042"/>
    <cellStyle name="Cálculo 3 2 4 5 2 2" xfId="1043"/>
    <cellStyle name="Cálculo 3 2 4 5 3" xfId="1044"/>
    <cellStyle name="Cálculo 3 2 4 5 3 2" xfId="1045"/>
    <cellStyle name="Cálculo 3 2 4 5 4" xfId="1046"/>
    <cellStyle name="Cálculo 3 2 4 6" xfId="1047"/>
    <cellStyle name="Cálculo 3 2 4 6 2" xfId="1048"/>
    <cellStyle name="Cálculo 3 2 4 6 2 2" xfId="1049"/>
    <cellStyle name="Cálculo 3 2 4 6 3" xfId="1050"/>
    <cellStyle name="Cálculo 3 2 4 6 3 2" xfId="1051"/>
    <cellStyle name="Cálculo 3 2 4 6 4" xfId="1052"/>
    <cellStyle name="Cálculo 3 2 4 7" xfId="1053"/>
    <cellStyle name="Cálculo 3 2 4 7 2" xfId="1054"/>
    <cellStyle name="Cálculo 3 2 4 7 2 2" xfId="1055"/>
    <cellStyle name="Cálculo 3 2 4 7 3" xfId="1056"/>
    <cellStyle name="Cálculo 3 2 4 7 3 2" xfId="1057"/>
    <cellStyle name="Cálculo 3 2 4 7 4" xfId="1058"/>
    <cellStyle name="Cálculo 3 2 4 8" xfId="1059"/>
    <cellStyle name="Cálculo 3 2 4 8 2" xfId="1060"/>
    <cellStyle name="Cálculo 3 2 4 8 2 2" xfId="1061"/>
    <cellStyle name="Cálculo 3 2 4 8 3" xfId="1062"/>
    <cellStyle name="Cálculo 3 2 4 9" xfId="1063"/>
    <cellStyle name="Cálculo 3 2 4 9 2" xfId="1064"/>
    <cellStyle name="Cálculo 3 2 5" xfId="1065"/>
    <cellStyle name="Cálculo 3 2 5 2" xfId="1066"/>
    <cellStyle name="Cálculo 3 2 5 2 2" xfId="1067"/>
    <cellStyle name="Cálculo 3 2 5 3" xfId="1068"/>
    <cellStyle name="Cálculo 3 2 5 3 2" xfId="1069"/>
    <cellStyle name="Cálculo 3 2 5 4" xfId="1070"/>
    <cellStyle name="Cálculo 3 2 6" xfId="1071"/>
    <cellStyle name="Cálculo 3 2 6 2" xfId="1072"/>
    <cellStyle name="Cálculo 3 2 6 2 2" xfId="1073"/>
    <cellStyle name="Cálculo 3 2 6 3" xfId="1074"/>
    <cellStyle name="Cálculo 3 2 6 3 2" xfId="1075"/>
    <cellStyle name="Cálculo 3 2 6 4" xfId="1076"/>
    <cellStyle name="Cálculo 3 2 7" xfId="1077"/>
    <cellStyle name="Cálculo 3 2 7 2" xfId="1078"/>
    <cellStyle name="Cálculo 3 2 7 2 2" xfId="1079"/>
    <cellStyle name="Cálculo 3 2 7 3" xfId="1080"/>
    <cellStyle name="Cálculo 3 2 7 3 2" xfId="1081"/>
    <cellStyle name="Cálculo 3 2 7 4" xfId="1082"/>
    <cellStyle name="Cálculo 3 2 8" xfId="1083"/>
    <cellStyle name="Cálculo 3 2 8 2" xfId="1084"/>
    <cellStyle name="Cálculo 3 2 8 2 2" xfId="1085"/>
    <cellStyle name="Cálculo 3 2 8 3" xfId="1086"/>
    <cellStyle name="Cálculo 3 2 8 3 2" xfId="1087"/>
    <cellStyle name="Cálculo 3 2 8 4" xfId="1088"/>
    <cellStyle name="Cálculo 3 2 9" xfId="1089"/>
    <cellStyle name="Cálculo 3 2 9 2" xfId="1090"/>
    <cellStyle name="Cálculo 3 2 9 2 2" xfId="1091"/>
    <cellStyle name="Cálculo 3 2 9 3" xfId="1092"/>
    <cellStyle name="Cálculo 3 2 9 3 2" xfId="1093"/>
    <cellStyle name="Cálculo 3 2 9 4" xfId="1094"/>
    <cellStyle name="Cálculo 3 3" xfId="1095"/>
    <cellStyle name="Cálculo 3 3 10" xfId="1096"/>
    <cellStyle name="Cálculo 3 3 10 2" xfId="1097"/>
    <cellStyle name="Cálculo 3 3 11" xfId="1098"/>
    <cellStyle name="Cálculo 3 3 2" xfId="1099"/>
    <cellStyle name="Cálculo 3 3 2 10" xfId="1100"/>
    <cellStyle name="Cálculo 3 3 2 2" xfId="1101"/>
    <cellStyle name="Cálculo 3 3 2 2 2" xfId="1102"/>
    <cellStyle name="Cálculo 3 3 2 2 2 2" xfId="1103"/>
    <cellStyle name="Cálculo 3 3 2 2 3" xfId="1104"/>
    <cellStyle name="Cálculo 3 3 2 2 3 2" xfId="1105"/>
    <cellStyle name="Cálculo 3 3 2 2 4" xfId="1106"/>
    <cellStyle name="Cálculo 3 3 2 3" xfId="1107"/>
    <cellStyle name="Cálculo 3 3 2 3 2" xfId="1108"/>
    <cellStyle name="Cálculo 3 3 2 3 2 2" xfId="1109"/>
    <cellStyle name="Cálculo 3 3 2 3 3" xfId="1110"/>
    <cellStyle name="Cálculo 3 3 2 3 3 2" xfId="1111"/>
    <cellStyle name="Cálculo 3 3 2 3 4" xfId="1112"/>
    <cellStyle name="Cálculo 3 3 2 4" xfId="1113"/>
    <cellStyle name="Cálculo 3 3 2 4 2" xfId="1114"/>
    <cellStyle name="Cálculo 3 3 2 4 2 2" xfId="1115"/>
    <cellStyle name="Cálculo 3 3 2 4 3" xfId="1116"/>
    <cellStyle name="Cálculo 3 3 2 4 3 2" xfId="1117"/>
    <cellStyle name="Cálculo 3 3 2 4 4" xfId="1118"/>
    <cellStyle name="Cálculo 3 3 2 5" xfId="1119"/>
    <cellStyle name="Cálculo 3 3 2 5 2" xfId="1120"/>
    <cellStyle name="Cálculo 3 3 2 5 2 2" xfId="1121"/>
    <cellStyle name="Cálculo 3 3 2 5 3" xfId="1122"/>
    <cellStyle name="Cálculo 3 3 2 5 3 2" xfId="1123"/>
    <cellStyle name="Cálculo 3 3 2 5 4" xfId="1124"/>
    <cellStyle name="Cálculo 3 3 2 6" xfId="1125"/>
    <cellStyle name="Cálculo 3 3 2 6 2" xfId="1126"/>
    <cellStyle name="Cálculo 3 3 2 6 2 2" xfId="1127"/>
    <cellStyle name="Cálculo 3 3 2 6 3" xfId="1128"/>
    <cellStyle name="Cálculo 3 3 2 6 3 2" xfId="1129"/>
    <cellStyle name="Cálculo 3 3 2 6 4" xfId="1130"/>
    <cellStyle name="Cálculo 3 3 2 7" xfId="1131"/>
    <cellStyle name="Cálculo 3 3 2 7 2" xfId="1132"/>
    <cellStyle name="Cálculo 3 3 2 7 2 2" xfId="1133"/>
    <cellStyle name="Cálculo 3 3 2 7 3" xfId="1134"/>
    <cellStyle name="Cálculo 3 3 2 7 3 2" xfId="1135"/>
    <cellStyle name="Cálculo 3 3 2 7 4" xfId="1136"/>
    <cellStyle name="Cálculo 3 3 2 8" xfId="1137"/>
    <cellStyle name="Cálculo 3 3 2 8 2" xfId="1138"/>
    <cellStyle name="Cálculo 3 3 2 8 2 2" xfId="1139"/>
    <cellStyle name="Cálculo 3 3 2 8 3" xfId="1140"/>
    <cellStyle name="Cálculo 3 3 2 9" xfId="1141"/>
    <cellStyle name="Cálculo 3 3 2 9 2" xfId="1142"/>
    <cellStyle name="Cálculo 3 3 3" xfId="1143"/>
    <cellStyle name="Cálculo 3 3 3 2" xfId="1144"/>
    <cellStyle name="Cálculo 3 3 3 2 2" xfId="1145"/>
    <cellStyle name="Cálculo 3 3 3 3" xfId="1146"/>
    <cellStyle name="Cálculo 3 3 3 3 2" xfId="1147"/>
    <cellStyle name="Cálculo 3 3 3 4" xfId="1148"/>
    <cellStyle name="Cálculo 3 3 4" xfId="1149"/>
    <cellStyle name="Cálculo 3 3 4 2" xfId="1150"/>
    <cellStyle name="Cálculo 3 3 4 2 2" xfId="1151"/>
    <cellStyle name="Cálculo 3 3 4 3" xfId="1152"/>
    <cellStyle name="Cálculo 3 3 4 3 2" xfId="1153"/>
    <cellStyle name="Cálculo 3 3 4 4" xfId="1154"/>
    <cellStyle name="Cálculo 3 3 5" xfId="1155"/>
    <cellStyle name="Cálculo 3 3 5 2" xfId="1156"/>
    <cellStyle name="Cálculo 3 3 5 2 2" xfId="1157"/>
    <cellStyle name="Cálculo 3 3 5 3" xfId="1158"/>
    <cellStyle name="Cálculo 3 3 5 3 2" xfId="1159"/>
    <cellStyle name="Cálculo 3 3 5 4" xfId="1160"/>
    <cellStyle name="Cálculo 3 3 6" xfId="1161"/>
    <cellStyle name="Cálculo 3 3 6 2" xfId="1162"/>
    <cellStyle name="Cálculo 3 3 6 2 2" xfId="1163"/>
    <cellStyle name="Cálculo 3 3 6 3" xfId="1164"/>
    <cellStyle name="Cálculo 3 3 6 3 2" xfId="1165"/>
    <cellStyle name="Cálculo 3 3 6 4" xfId="1166"/>
    <cellStyle name="Cálculo 3 3 7" xfId="1167"/>
    <cellStyle name="Cálculo 3 3 7 2" xfId="1168"/>
    <cellStyle name="Cálculo 3 3 7 2 2" xfId="1169"/>
    <cellStyle name="Cálculo 3 3 7 3" xfId="1170"/>
    <cellStyle name="Cálculo 3 3 7 3 2" xfId="1171"/>
    <cellStyle name="Cálculo 3 3 7 4" xfId="1172"/>
    <cellStyle name="Cálculo 3 3 8" xfId="1173"/>
    <cellStyle name="Cálculo 3 3 8 2" xfId="1174"/>
    <cellStyle name="Cálculo 3 3 8 2 2" xfId="1175"/>
    <cellStyle name="Cálculo 3 3 8 3" xfId="1176"/>
    <cellStyle name="Cálculo 3 3 8 3 2" xfId="1177"/>
    <cellStyle name="Cálculo 3 3 8 4" xfId="1178"/>
    <cellStyle name="Cálculo 3 3 9" xfId="1179"/>
    <cellStyle name="Cálculo 3 3 9 2" xfId="1180"/>
    <cellStyle name="Cálculo 3 3 9 2 2" xfId="1181"/>
    <cellStyle name="Cálculo 3 3 9 3" xfId="1182"/>
    <cellStyle name="Cálculo 3 4" xfId="1183"/>
    <cellStyle name="Cálculo 3 4 10" xfId="1184"/>
    <cellStyle name="Cálculo 3 4 10 2" xfId="1185"/>
    <cellStyle name="Cálculo 3 4 11" xfId="1186"/>
    <cellStyle name="Cálculo 3 4 2" xfId="1187"/>
    <cellStyle name="Cálculo 3 4 2 10" xfId="1188"/>
    <cellStyle name="Cálculo 3 4 2 2" xfId="1189"/>
    <cellStyle name="Cálculo 3 4 2 2 2" xfId="1190"/>
    <cellStyle name="Cálculo 3 4 2 2 2 2" xfId="1191"/>
    <cellStyle name="Cálculo 3 4 2 2 3" xfId="1192"/>
    <cellStyle name="Cálculo 3 4 2 2 3 2" xfId="1193"/>
    <cellStyle name="Cálculo 3 4 2 2 4" xfId="1194"/>
    <cellStyle name="Cálculo 3 4 2 3" xfId="1195"/>
    <cellStyle name="Cálculo 3 4 2 3 2" xfId="1196"/>
    <cellStyle name="Cálculo 3 4 2 3 2 2" xfId="1197"/>
    <cellStyle name="Cálculo 3 4 2 3 3" xfId="1198"/>
    <cellStyle name="Cálculo 3 4 2 3 3 2" xfId="1199"/>
    <cellStyle name="Cálculo 3 4 2 3 4" xfId="1200"/>
    <cellStyle name="Cálculo 3 4 2 4" xfId="1201"/>
    <cellStyle name="Cálculo 3 4 2 4 2" xfId="1202"/>
    <cellStyle name="Cálculo 3 4 2 4 2 2" xfId="1203"/>
    <cellStyle name="Cálculo 3 4 2 4 3" xfId="1204"/>
    <cellStyle name="Cálculo 3 4 2 4 3 2" xfId="1205"/>
    <cellStyle name="Cálculo 3 4 2 4 4" xfId="1206"/>
    <cellStyle name="Cálculo 3 4 2 5" xfId="1207"/>
    <cellStyle name="Cálculo 3 4 2 5 2" xfId="1208"/>
    <cellStyle name="Cálculo 3 4 2 5 2 2" xfId="1209"/>
    <cellStyle name="Cálculo 3 4 2 5 3" xfId="1210"/>
    <cellStyle name="Cálculo 3 4 2 5 3 2" xfId="1211"/>
    <cellStyle name="Cálculo 3 4 2 5 4" xfId="1212"/>
    <cellStyle name="Cálculo 3 4 2 6" xfId="1213"/>
    <cellStyle name="Cálculo 3 4 2 6 2" xfId="1214"/>
    <cellStyle name="Cálculo 3 4 2 6 2 2" xfId="1215"/>
    <cellStyle name="Cálculo 3 4 2 6 3" xfId="1216"/>
    <cellStyle name="Cálculo 3 4 2 6 3 2" xfId="1217"/>
    <cellStyle name="Cálculo 3 4 2 6 4" xfId="1218"/>
    <cellStyle name="Cálculo 3 4 2 7" xfId="1219"/>
    <cellStyle name="Cálculo 3 4 2 7 2" xfId="1220"/>
    <cellStyle name="Cálculo 3 4 2 7 2 2" xfId="1221"/>
    <cellStyle name="Cálculo 3 4 2 7 3" xfId="1222"/>
    <cellStyle name="Cálculo 3 4 2 7 3 2" xfId="1223"/>
    <cellStyle name="Cálculo 3 4 2 7 4" xfId="1224"/>
    <cellStyle name="Cálculo 3 4 2 8" xfId="1225"/>
    <cellStyle name="Cálculo 3 4 2 8 2" xfId="1226"/>
    <cellStyle name="Cálculo 3 4 2 8 2 2" xfId="1227"/>
    <cellStyle name="Cálculo 3 4 2 8 3" xfId="1228"/>
    <cellStyle name="Cálculo 3 4 2 9" xfId="1229"/>
    <cellStyle name="Cálculo 3 4 2 9 2" xfId="1230"/>
    <cellStyle name="Cálculo 3 4 3" xfId="1231"/>
    <cellStyle name="Cálculo 3 4 3 2" xfId="1232"/>
    <cellStyle name="Cálculo 3 4 3 2 2" xfId="1233"/>
    <cellStyle name="Cálculo 3 4 3 3" xfId="1234"/>
    <cellStyle name="Cálculo 3 4 3 3 2" xfId="1235"/>
    <cellStyle name="Cálculo 3 4 3 4" xfId="1236"/>
    <cellStyle name="Cálculo 3 4 4" xfId="1237"/>
    <cellStyle name="Cálculo 3 4 4 2" xfId="1238"/>
    <cellStyle name="Cálculo 3 4 4 2 2" xfId="1239"/>
    <cellStyle name="Cálculo 3 4 4 3" xfId="1240"/>
    <cellStyle name="Cálculo 3 4 4 3 2" xfId="1241"/>
    <cellStyle name="Cálculo 3 4 4 4" xfId="1242"/>
    <cellStyle name="Cálculo 3 4 5" xfId="1243"/>
    <cellStyle name="Cálculo 3 4 5 2" xfId="1244"/>
    <cellStyle name="Cálculo 3 4 5 2 2" xfId="1245"/>
    <cellStyle name="Cálculo 3 4 5 3" xfId="1246"/>
    <cellStyle name="Cálculo 3 4 5 3 2" xfId="1247"/>
    <cellStyle name="Cálculo 3 4 5 4" xfId="1248"/>
    <cellStyle name="Cálculo 3 4 6" xfId="1249"/>
    <cellStyle name="Cálculo 3 4 6 2" xfId="1250"/>
    <cellStyle name="Cálculo 3 4 6 2 2" xfId="1251"/>
    <cellStyle name="Cálculo 3 4 6 3" xfId="1252"/>
    <cellStyle name="Cálculo 3 4 6 3 2" xfId="1253"/>
    <cellStyle name="Cálculo 3 4 6 4" xfId="1254"/>
    <cellStyle name="Cálculo 3 4 7" xfId="1255"/>
    <cellStyle name="Cálculo 3 4 7 2" xfId="1256"/>
    <cellStyle name="Cálculo 3 4 7 2 2" xfId="1257"/>
    <cellStyle name="Cálculo 3 4 7 3" xfId="1258"/>
    <cellStyle name="Cálculo 3 4 7 3 2" xfId="1259"/>
    <cellStyle name="Cálculo 3 4 7 4" xfId="1260"/>
    <cellStyle name="Cálculo 3 4 8" xfId="1261"/>
    <cellStyle name="Cálculo 3 4 8 2" xfId="1262"/>
    <cellStyle name="Cálculo 3 4 8 2 2" xfId="1263"/>
    <cellStyle name="Cálculo 3 4 8 3" xfId="1264"/>
    <cellStyle name="Cálculo 3 4 8 3 2" xfId="1265"/>
    <cellStyle name="Cálculo 3 4 8 4" xfId="1266"/>
    <cellStyle name="Cálculo 3 4 9" xfId="1267"/>
    <cellStyle name="Cálculo 3 4 9 2" xfId="1268"/>
    <cellStyle name="Cálculo 3 4 9 2 2" xfId="1269"/>
    <cellStyle name="Cálculo 3 4 9 3" xfId="1270"/>
    <cellStyle name="Cálculo 3 5" xfId="1271"/>
    <cellStyle name="Cálculo 3 5 10" xfId="1272"/>
    <cellStyle name="Cálculo 3 5 2" xfId="1273"/>
    <cellStyle name="Cálculo 3 5 2 2" xfId="1274"/>
    <cellStyle name="Cálculo 3 5 2 2 2" xfId="1275"/>
    <cellStyle name="Cálculo 3 5 2 3" xfId="1276"/>
    <cellStyle name="Cálculo 3 5 2 3 2" xfId="1277"/>
    <cellStyle name="Cálculo 3 5 2 4" xfId="1278"/>
    <cellStyle name="Cálculo 3 5 3" xfId="1279"/>
    <cellStyle name="Cálculo 3 5 3 2" xfId="1280"/>
    <cellStyle name="Cálculo 3 5 3 2 2" xfId="1281"/>
    <cellStyle name="Cálculo 3 5 3 3" xfId="1282"/>
    <cellStyle name="Cálculo 3 5 3 3 2" xfId="1283"/>
    <cellStyle name="Cálculo 3 5 3 4" xfId="1284"/>
    <cellStyle name="Cálculo 3 5 4" xfId="1285"/>
    <cellStyle name="Cálculo 3 5 4 2" xfId="1286"/>
    <cellStyle name="Cálculo 3 5 4 2 2" xfId="1287"/>
    <cellStyle name="Cálculo 3 5 4 3" xfId="1288"/>
    <cellStyle name="Cálculo 3 5 4 3 2" xfId="1289"/>
    <cellStyle name="Cálculo 3 5 4 4" xfId="1290"/>
    <cellStyle name="Cálculo 3 5 5" xfId="1291"/>
    <cellStyle name="Cálculo 3 5 5 2" xfId="1292"/>
    <cellStyle name="Cálculo 3 5 5 2 2" xfId="1293"/>
    <cellStyle name="Cálculo 3 5 5 3" xfId="1294"/>
    <cellStyle name="Cálculo 3 5 5 3 2" xfId="1295"/>
    <cellStyle name="Cálculo 3 5 5 4" xfId="1296"/>
    <cellStyle name="Cálculo 3 5 6" xfId="1297"/>
    <cellStyle name="Cálculo 3 5 6 2" xfId="1298"/>
    <cellStyle name="Cálculo 3 5 6 2 2" xfId="1299"/>
    <cellStyle name="Cálculo 3 5 6 3" xfId="1300"/>
    <cellStyle name="Cálculo 3 5 6 3 2" xfId="1301"/>
    <cellStyle name="Cálculo 3 5 6 4" xfId="1302"/>
    <cellStyle name="Cálculo 3 5 7" xfId="1303"/>
    <cellStyle name="Cálculo 3 5 7 2" xfId="1304"/>
    <cellStyle name="Cálculo 3 5 7 2 2" xfId="1305"/>
    <cellStyle name="Cálculo 3 5 7 3" xfId="1306"/>
    <cellStyle name="Cálculo 3 5 7 3 2" xfId="1307"/>
    <cellStyle name="Cálculo 3 5 7 4" xfId="1308"/>
    <cellStyle name="Cálculo 3 5 8" xfId="1309"/>
    <cellStyle name="Cálculo 3 5 8 2" xfId="1310"/>
    <cellStyle name="Cálculo 3 5 8 2 2" xfId="1311"/>
    <cellStyle name="Cálculo 3 5 8 3" xfId="1312"/>
    <cellStyle name="Cálculo 3 5 9" xfId="1313"/>
    <cellStyle name="Cálculo 3 5 9 2" xfId="1314"/>
    <cellStyle name="Cálculo 3 6" xfId="1315"/>
    <cellStyle name="Cálculo 3 6 2" xfId="1316"/>
    <cellStyle name="Cálculo 3 6 2 2" xfId="1317"/>
    <cellStyle name="Cálculo 3 6 3" xfId="1318"/>
    <cellStyle name="Cálculo 3 6 3 2" xfId="1319"/>
    <cellStyle name="Cálculo 3 6 4" xfId="1320"/>
    <cellStyle name="Cálculo 3 7" xfId="1321"/>
    <cellStyle name="Cálculo 3 7 2" xfId="1322"/>
    <cellStyle name="Cálculo 3 7 2 2" xfId="1323"/>
    <cellStyle name="Cálculo 3 7 3" xfId="1324"/>
    <cellStyle name="Cálculo 3 7 3 2" xfId="1325"/>
    <cellStyle name="Cálculo 3 7 4" xfId="1326"/>
    <cellStyle name="Cálculo 3 8" xfId="1327"/>
    <cellStyle name="Cálculo 3 8 2" xfId="1328"/>
    <cellStyle name="Cálculo 3 8 2 2" xfId="1329"/>
    <cellStyle name="Cálculo 3 8 3" xfId="1330"/>
    <cellStyle name="Cálculo 3 8 3 2" xfId="1331"/>
    <cellStyle name="Cálculo 3 8 4" xfId="1332"/>
    <cellStyle name="Cálculo 3 9" xfId="1333"/>
    <cellStyle name="Cálculo 3 9 2" xfId="1334"/>
    <cellStyle name="Cálculo 3 9 2 2" xfId="1335"/>
    <cellStyle name="Cálculo 3 9 3" xfId="1336"/>
    <cellStyle name="Cálculo 3 9 3 2" xfId="1337"/>
    <cellStyle name="Cálculo 3 9 4" xfId="1338"/>
    <cellStyle name="Cálculo 4" xfId="1339"/>
    <cellStyle name="Cálculo 4 10" xfId="1340"/>
    <cellStyle name="Cálculo 4 10 2" xfId="1341"/>
    <cellStyle name="Cálculo 4 10 2 2" xfId="1342"/>
    <cellStyle name="Cálculo 4 10 3" xfId="1343"/>
    <cellStyle name="Cálculo 4 10 3 2" xfId="1344"/>
    <cellStyle name="Cálculo 4 10 4" xfId="1345"/>
    <cellStyle name="Cálculo 4 11" xfId="1346"/>
    <cellStyle name="Cálculo 4 11 2" xfId="1347"/>
    <cellStyle name="Cálculo 4 11 2 2" xfId="1348"/>
    <cellStyle name="Cálculo 4 11 3" xfId="1349"/>
    <cellStyle name="Cálculo 4 11 3 2" xfId="1350"/>
    <cellStyle name="Cálculo 4 11 4" xfId="1351"/>
    <cellStyle name="Cálculo 4 12" xfId="1352"/>
    <cellStyle name="Cálculo 4 12 2" xfId="1353"/>
    <cellStyle name="Cálculo 4 12 2 2" xfId="1354"/>
    <cellStyle name="Cálculo 4 12 3" xfId="1355"/>
    <cellStyle name="Cálculo 4 13" xfId="1356"/>
    <cellStyle name="Cálculo 4 13 2" xfId="1357"/>
    <cellStyle name="Cálculo 4 14" xfId="1358"/>
    <cellStyle name="Cálculo 4 15" xfId="1359"/>
    <cellStyle name="Cálculo 4 16" xfId="1360"/>
    <cellStyle name="Cálculo 4 2" xfId="1361"/>
    <cellStyle name="Cálculo 4 2 10" xfId="1362"/>
    <cellStyle name="Cálculo 4 2 10 2" xfId="1363"/>
    <cellStyle name="Cálculo 4 2 10 2 2" xfId="1364"/>
    <cellStyle name="Cálculo 4 2 10 3" xfId="1365"/>
    <cellStyle name="Cálculo 4 2 10 3 2" xfId="1366"/>
    <cellStyle name="Cálculo 4 2 10 4" xfId="1367"/>
    <cellStyle name="Cálculo 4 2 11" xfId="1368"/>
    <cellStyle name="Cálculo 4 2 11 2" xfId="1369"/>
    <cellStyle name="Cálculo 4 2 11 2 2" xfId="1370"/>
    <cellStyle name="Cálculo 4 2 11 3" xfId="1371"/>
    <cellStyle name="Cálculo 4 2 12" xfId="1372"/>
    <cellStyle name="Cálculo 4 2 12 2" xfId="1373"/>
    <cellStyle name="Cálculo 4 2 13" xfId="1374"/>
    <cellStyle name="Cálculo 4 2 2" xfId="1375"/>
    <cellStyle name="Cálculo 4 2 2 10" xfId="1376"/>
    <cellStyle name="Cálculo 4 2 2 10 2" xfId="1377"/>
    <cellStyle name="Cálculo 4 2 2 11" xfId="1378"/>
    <cellStyle name="Cálculo 4 2 2 2" xfId="1379"/>
    <cellStyle name="Cálculo 4 2 2 2 10" xfId="1380"/>
    <cellStyle name="Cálculo 4 2 2 2 2" xfId="1381"/>
    <cellStyle name="Cálculo 4 2 2 2 2 2" xfId="1382"/>
    <cellStyle name="Cálculo 4 2 2 2 2 2 2" xfId="1383"/>
    <cellStyle name="Cálculo 4 2 2 2 2 3" xfId="1384"/>
    <cellStyle name="Cálculo 4 2 2 2 2 3 2" xfId="1385"/>
    <cellStyle name="Cálculo 4 2 2 2 2 4" xfId="1386"/>
    <cellStyle name="Cálculo 4 2 2 2 3" xfId="1387"/>
    <cellStyle name="Cálculo 4 2 2 2 3 2" xfId="1388"/>
    <cellStyle name="Cálculo 4 2 2 2 3 2 2" xfId="1389"/>
    <cellStyle name="Cálculo 4 2 2 2 3 3" xfId="1390"/>
    <cellStyle name="Cálculo 4 2 2 2 3 3 2" xfId="1391"/>
    <cellStyle name="Cálculo 4 2 2 2 3 4" xfId="1392"/>
    <cellStyle name="Cálculo 4 2 2 2 4" xfId="1393"/>
    <cellStyle name="Cálculo 4 2 2 2 4 2" xfId="1394"/>
    <cellStyle name="Cálculo 4 2 2 2 4 2 2" xfId="1395"/>
    <cellStyle name="Cálculo 4 2 2 2 4 3" xfId="1396"/>
    <cellStyle name="Cálculo 4 2 2 2 4 3 2" xfId="1397"/>
    <cellStyle name="Cálculo 4 2 2 2 4 4" xfId="1398"/>
    <cellStyle name="Cálculo 4 2 2 2 5" xfId="1399"/>
    <cellStyle name="Cálculo 4 2 2 2 5 2" xfId="1400"/>
    <cellStyle name="Cálculo 4 2 2 2 5 2 2" xfId="1401"/>
    <cellStyle name="Cálculo 4 2 2 2 5 3" xfId="1402"/>
    <cellStyle name="Cálculo 4 2 2 2 5 3 2" xfId="1403"/>
    <cellStyle name="Cálculo 4 2 2 2 5 4" xfId="1404"/>
    <cellStyle name="Cálculo 4 2 2 2 6" xfId="1405"/>
    <cellStyle name="Cálculo 4 2 2 2 6 2" xfId="1406"/>
    <cellStyle name="Cálculo 4 2 2 2 6 2 2" xfId="1407"/>
    <cellStyle name="Cálculo 4 2 2 2 6 3" xfId="1408"/>
    <cellStyle name="Cálculo 4 2 2 2 6 3 2" xfId="1409"/>
    <cellStyle name="Cálculo 4 2 2 2 6 4" xfId="1410"/>
    <cellStyle name="Cálculo 4 2 2 2 7" xfId="1411"/>
    <cellStyle name="Cálculo 4 2 2 2 7 2" xfId="1412"/>
    <cellStyle name="Cálculo 4 2 2 2 7 2 2" xfId="1413"/>
    <cellStyle name="Cálculo 4 2 2 2 7 3" xfId="1414"/>
    <cellStyle name="Cálculo 4 2 2 2 7 3 2" xfId="1415"/>
    <cellStyle name="Cálculo 4 2 2 2 7 4" xfId="1416"/>
    <cellStyle name="Cálculo 4 2 2 2 8" xfId="1417"/>
    <cellStyle name="Cálculo 4 2 2 2 8 2" xfId="1418"/>
    <cellStyle name="Cálculo 4 2 2 2 8 2 2" xfId="1419"/>
    <cellStyle name="Cálculo 4 2 2 2 8 3" xfId="1420"/>
    <cellStyle name="Cálculo 4 2 2 2 9" xfId="1421"/>
    <cellStyle name="Cálculo 4 2 2 2 9 2" xfId="1422"/>
    <cellStyle name="Cálculo 4 2 2 3" xfId="1423"/>
    <cellStyle name="Cálculo 4 2 2 3 2" xfId="1424"/>
    <cellStyle name="Cálculo 4 2 2 3 2 2" xfId="1425"/>
    <cellStyle name="Cálculo 4 2 2 3 3" xfId="1426"/>
    <cellStyle name="Cálculo 4 2 2 3 3 2" xfId="1427"/>
    <cellStyle name="Cálculo 4 2 2 3 4" xfId="1428"/>
    <cellStyle name="Cálculo 4 2 2 4" xfId="1429"/>
    <cellStyle name="Cálculo 4 2 2 4 2" xfId="1430"/>
    <cellStyle name="Cálculo 4 2 2 4 2 2" xfId="1431"/>
    <cellStyle name="Cálculo 4 2 2 4 3" xfId="1432"/>
    <cellStyle name="Cálculo 4 2 2 4 3 2" xfId="1433"/>
    <cellStyle name="Cálculo 4 2 2 4 4" xfId="1434"/>
    <cellStyle name="Cálculo 4 2 2 5" xfId="1435"/>
    <cellStyle name="Cálculo 4 2 2 5 2" xfId="1436"/>
    <cellStyle name="Cálculo 4 2 2 5 2 2" xfId="1437"/>
    <cellStyle name="Cálculo 4 2 2 5 3" xfId="1438"/>
    <cellStyle name="Cálculo 4 2 2 5 3 2" xfId="1439"/>
    <cellStyle name="Cálculo 4 2 2 5 4" xfId="1440"/>
    <cellStyle name="Cálculo 4 2 2 6" xfId="1441"/>
    <cellStyle name="Cálculo 4 2 2 6 2" xfId="1442"/>
    <cellStyle name="Cálculo 4 2 2 6 2 2" xfId="1443"/>
    <cellStyle name="Cálculo 4 2 2 6 3" xfId="1444"/>
    <cellStyle name="Cálculo 4 2 2 6 3 2" xfId="1445"/>
    <cellStyle name="Cálculo 4 2 2 6 4" xfId="1446"/>
    <cellStyle name="Cálculo 4 2 2 7" xfId="1447"/>
    <cellStyle name="Cálculo 4 2 2 7 2" xfId="1448"/>
    <cellStyle name="Cálculo 4 2 2 7 2 2" xfId="1449"/>
    <cellStyle name="Cálculo 4 2 2 7 3" xfId="1450"/>
    <cellStyle name="Cálculo 4 2 2 7 3 2" xfId="1451"/>
    <cellStyle name="Cálculo 4 2 2 7 4" xfId="1452"/>
    <cellStyle name="Cálculo 4 2 2 8" xfId="1453"/>
    <cellStyle name="Cálculo 4 2 2 8 2" xfId="1454"/>
    <cellStyle name="Cálculo 4 2 2 8 2 2" xfId="1455"/>
    <cellStyle name="Cálculo 4 2 2 8 3" xfId="1456"/>
    <cellStyle name="Cálculo 4 2 2 8 3 2" xfId="1457"/>
    <cellStyle name="Cálculo 4 2 2 8 4" xfId="1458"/>
    <cellStyle name="Cálculo 4 2 2 9" xfId="1459"/>
    <cellStyle name="Cálculo 4 2 2 9 2" xfId="1460"/>
    <cellStyle name="Cálculo 4 2 2 9 2 2" xfId="1461"/>
    <cellStyle name="Cálculo 4 2 2 9 3" xfId="1462"/>
    <cellStyle name="Cálculo 4 2 3" xfId="1463"/>
    <cellStyle name="Cálculo 4 2 3 10" xfId="1464"/>
    <cellStyle name="Cálculo 4 2 3 10 2" xfId="1465"/>
    <cellStyle name="Cálculo 4 2 3 11" xfId="1466"/>
    <cellStyle name="Cálculo 4 2 3 2" xfId="1467"/>
    <cellStyle name="Cálculo 4 2 3 2 10" xfId="1468"/>
    <cellStyle name="Cálculo 4 2 3 2 2" xfId="1469"/>
    <cellStyle name="Cálculo 4 2 3 2 2 2" xfId="1470"/>
    <cellStyle name="Cálculo 4 2 3 2 2 2 2" xfId="1471"/>
    <cellStyle name="Cálculo 4 2 3 2 2 3" xfId="1472"/>
    <cellStyle name="Cálculo 4 2 3 2 2 3 2" xfId="1473"/>
    <cellStyle name="Cálculo 4 2 3 2 2 4" xfId="1474"/>
    <cellStyle name="Cálculo 4 2 3 2 3" xfId="1475"/>
    <cellStyle name="Cálculo 4 2 3 2 3 2" xfId="1476"/>
    <cellStyle name="Cálculo 4 2 3 2 3 2 2" xfId="1477"/>
    <cellStyle name="Cálculo 4 2 3 2 3 3" xfId="1478"/>
    <cellStyle name="Cálculo 4 2 3 2 3 3 2" xfId="1479"/>
    <cellStyle name="Cálculo 4 2 3 2 3 4" xfId="1480"/>
    <cellStyle name="Cálculo 4 2 3 2 4" xfId="1481"/>
    <cellStyle name="Cálculo 4 2 3 2 4 2" xfId="1482"/>
    <cellStyle name="Cálculo 4 2 3 2 4 2 2" xfId="1483"/>
    <cellStyle name="Cálculo 4 2 3 2 4 3" xfId="1484"/>
    <cellStyle name="Cálculo 4 2 3 2 4 3 2" xfId="1485"/>
    <cellStyle name="Cálculo 4 2 3 2 4 4" xfId="1486"/>
    <cellStyle name="Cálculo 4 2 3 2 5" xfId="1487"/>
    <cellStyle name="Cálculo 4 2 3 2 5 2" xfId="1488"/>
    <cellStyle name="Cálculo 4 2 3 2 5 2 2" xfId="1489"/>
    <cellStyle name="Cálculo 4 2 3 2 5 3" xfId="1490"/>
    <cellStyle name="Cálculo 4 2 3 2 5 3 2" xfId="1491"/>
    <cellStyle name="Cálculo 4 2 3 2 5 4" xfId="1492"/>
    <cellStyle name="Cálculo 4 2 3 2 6" xfId="1493"/>
    <cellStyle name="Cálculo 4 2 3 2 6 2" xfId="1494"/>
    <cellStyle name="Cálculo 4 2 3 2 6 2 2" xfId="1495"/>
    <cellStyle name="Cálculo 4 2 3 2 6 3" xfId="1496"/>
    <cellStyle name="Cálculo 4 2 3 2 6 3 2" xfId="1497"/>
    <cellStyle name="Cálculo 4 2 3 2 6 4" xfId="1498"/>
    <cellStyle name="Cálculo 4 2 3 2 7" xfId="1499"/>
    <cellStyle name="Cálculo 4 2 3 2 7 2" xfId="1500"/>
    <cellStyle name="Cálculo 4 2 3 2 7 2 2" xfId="1501"/>
    <cellStyle name="Cálculo 4 2 3 2 7 3" xfId="1502"/>
    <cellStyle name="Cálculo 4 2 3 2 7 3 2" xfId="1503"/>
    <cellStyle name="Cálculo 4 2 3 2 7 4" xfId="1504"/>
    <cellStyle name="Cálculo 4 2 3 2 8" xfId="1505"/>
    <cellStyle name="Cálculo 4 2 3 2 8 2" xfId="1506"/>
    <cellStyle name="Cálculo 4 2 3 2 8 2 2" xfId="1507"/>
    <cellStyle name="Cálculo 4 2 3 2 8 3" xfId="1508"/>
    <cellStyle name="Cálculo 4 2 3 2 9" xfId="1509"/>
    <cellStyle name="Cálculo 4 2 3 2 9 2" xfId="1510"/>
    <cellStyle name="Cálculo 4 2 3 3" xfId="1511"/>
    <cellStyle name="Cálculo 4 2 3 3 2" xfId="1512"/>
    <cellStyle name="Cálculo 4 2 3 3 2 2" xfId="1513"/>
    <cellStyle name="Cálculo 4 2 3 3 3" xfId="1514"/>
    <cellStyle name="Cálculo 4 2 3 3 3 2" xfId="1515"/>
    <cellStyle name="Cálculo 4 2 3 3 4" xfId="1516"/>
    <cellStyle name="Cálculo 4 2 3 4" xfId="1517"/>
    <cellStyle name="Cálculo 4 2 3 4 2" xfId="1518"/>
    <cellStyle name="Cálculo 4 2 3 4 2 2" xfId="1519"/>
    <cellStyle name="Cálculo 4 2 3 4 3" xfId="1520"/>
    <cellStyle name="Cálculo 4 2 3 4 3 2" xfId="1521"/>
    <cellStyle name="Cálculo 4 2 3 4 4" xfId="1522"/>
    <cellStyle name="Cálculo 4 2 3 5" xfId="1523"/>
    <cellStyle name="Cálculo 4 2 3 5 2" xfId="1524"/>
    <cellStyle name="Cálculo 4 2 3 5 2 2" xfId="1525"/>
    <cellStyle name="Cálculo 4 2 3 5 3" xfId="1526"/>
    <cellStyle name="Cálculo 4 2 3 5 3 2" xfId="1527"/>
    <cellStyle name="Cálculo 4 2 3 5 4" xfId="1528"/>
    <cellStyle name="Cálculo 4 2 3 6" xfId="1529"/>
    <cellStyle name="Cálculo 4 2 3 6 2" xfId="1530"/>
    <cellStyle name="Cálculo 4 2 3 6 2 2" xfId="1531"/>
    <cellStyle name="Cálculo 4 2 3 6 3" xfId="1532"/>
    <cellStyle name="Cálculo 4 2 3 6 3 2" xfId="1533"/>
    <cellStyle name="Cálculo 4 2 3 6 4" xfId="1534"/>
    <cellStyle name="Cálculo 4 2 3 7" xfId="1535"/>
    <cellStyle name="Cálculo 4 2 3 7 2" xfId="1536"/>
    <cellStyle name="Cálculo 4 2 3 7 2 2" xfId="1537"/>
    <cellStyle name="Cálculo 4 2 3 7 3" xfId="1538"/>
    <cellStyle name="Cálculo 4 2 3 7 3 2" xfId="1539"/>
    <cellStyle name="Cálculo 4 2 3 7 4" xfId="1540"/>
    <cellStyle name="Cálculo 4 2 3 8" xfId="1541"/>
    <cellStyle name="Cálculo 4 2 3 8 2" xfId="1542"/>
    <cellStyle name="Cálculo 4 2 3 8 2 2" xfId="1543"/>
    <cellStyle name="Cálculo 4 2 3 8 3" xfId="1544"/>
    <cellStyle name="Cálculo 4 2 3 8 3 2" xfId="1545"/>
    <cellStyle name="Cálculo 4 2 3 8 4" xfId="1546"/>
    <cellStyle name="Cálculo 4 2 3 9" xfId="1547"/>
    <cellStyle name="Cálculo 4 2 3 9 2" xfId="1548"/>
    <cellStyle name="Cálculo 4 2 3 9 2 2" xfId="1549"/>
    <cellStyle name="Cálculo 4 2 3 9 3" xfId="1550"/>
    <cellStyle name="Cálculo 4 2 4" xfId="1551"/>
    <cellStyle name="Cálculo 4 2 4 10" xfId="1552"/>
    <cellStyle name="Cálculo 4 2 4 2" xfId="1553"/>
    <cellStyle name="Cálculo 4 2 4 2 2" xfId="1554"/>
    <cellStyle name="Cálculo 4 2 4 2 2 2" xfId="1555"/>
    <cellStyle name="Cálculo 4 2 4 2 3" xfId="1556"/>
    <cellStyle name="Cálculo 4 2 4 2 3 2" xfId="1557"/>
    <cellStyle name="Cálculo 4 2 4 2 4" xfId="1558"/>
    <cellStyle name="Cálculo 4 2 4 3" xfId="1559"/>
    <cellStyle name="Cálculo 4 2 4 3 2" xfId="1560"/>
    <cellStyle name="Cálculo 4 2 4 3 2 2" xfId="1561"/>
    <cellStyle name="Cálculo 4 2 4 3 3" xfId="1562"/>
    <cellStyle name="Cálculo 4 2 4 3 3 2" xfId="1563"/>
    <cellStyle name="Cálculo 4 2 4 3 4" xfId="1564"/>
    <cellStyle name="Cálculo 4 2 4 4" xfId="1565"/>
    <cellStyle name="Cálculo 4 2 4 4 2" xfId="1566"/>
    <cellStyle name="Cálculo 4 2 4 4 2 2" xfId="1567"/>
    <cellStyle name="Cálculo 4 2 4 4 3" xfId="1568"/>
    <cellStyle name="Cálculo 4 2 4 4 3 2" xfId="1569"/>
    <cellStyle name="Cálculo 4 2 4 4 4" xfId="1570"/>
    <cellStyle name="Cálculo 4 2 4 5" xfId="1571"/>
    <cellStyle name="Cálculo 4 2 4 5 2" xfId="1572"/>
    <cellStyle name="Cálculo 4 2 4 5 2 2" xfId="1573"/>
    <cellStyle name="Cálculo 4 2 4 5 3" xfId="1574"/>
    <cellStyle name="Cálculo 4 2 4 5 3 2" xfId="1575"/>
    <cellStyle name="Cálculo 4 2 4 5 4" xfId="1576"/>
    <cellStyle name="Cálculo 4 2 4 6" xfId="1577"/>
    <cellStyle name="Cálculo 4 2 4 6 2" xfId="1578"/>
    <cellStyle name="Cálculo 4 2 4 6 2 2" xfId="1579"/>
    <cellStyle name="Cálculo 4 2 4 6 3" xfId="1580"/>
    <cellStyle name="Cálculo 4 2 4 6 3 2" xfId="1581"/>
    <cellStyle name="Cálculo 4 2 4 6 4" xfId="1582"/>
    <cellStyle name="Cálculo 4 2 4 7" xfId="1583"/>
    <cellStyle name="Cálculo 4 2 4 7 2" xfId="1584"/>
    <cellStyle name="Cálculo 4 2 4 7 2 2" xfId="1585"/>
    <cellStyle name="Cálculo 4 2 4 7 3" xfId="1586"/>
    <cellStyle name="Cálculo 4 2 4 7 3 2" xfId="1587"/>
    <cellStyle name="Cálculo 4 2 4 7 4" xfId="1588"/>
    <cellStyle name="Cálculo 4 2 4 8" xfId="1589"/>
    <cellStyle name="Cálculo 4 2 4 8 2" xfId="1590"/>
    <cellStyle name="Cálculo 4 2 4 8 2 2" xfId="1591"/>
    <cellStyle name="Cálculo 4 2 4 8 3" xfId="1592"/>
    <cellStyle name="Cálculo 4 2 4 9" xfId="1593"/>
    <cellStyle name="Cálculo 4 2 4 9 2" xfId="1594"/>
    <cellStyle name="Cálculo 4 2 5" xfId="1595"/>
    <cellStyle name="Cálculo 4 2 5 2" xfId="1596"/>
    <cellStyle name="Cálculo 4 2 5 2 2" xfId="1597"/>
    <cellStyle name="Cálculo 4 2 5 3" xfId="1598"/>
    <cellStyle name="Cálculo 4 2 5 3 2" xfId="1599"/>
    <cellStyle name="Cálculo 4 2 5 4" xfId="1600"/>
    <cellStyle name="Cálculo 4 2 6" xfId="1601"/>
    <cellStyle name="Cálculo 4 2 6 2" xfId="1602"/>
    <cellStyle name="Cálculo 4 2 6 2 2" xfId="1603"/>
    <cellStyle name="Cálculo 4 2 6 3" xfId="1604"/>
    <cellStyle name="Cálculo 4 2 6 3 2" xfId="1605"/>
    <cellStyle name="Cálculo 4 2 6 4" xfId="1606"/>
    <cellStyle name="Cálculo 4 2 7" xfId="1607"/>
    <cellStyle name="Cálculo 4 2 7 2" xfId="1608"/>
    <cellStyle name="Cálculo 4 2 7 2 2" xfId="1609"/>
    <cellStyle name="Cálculo 4 2 7 3" xfId="1610"/>
    <cellStyle name="Cálculo 4 2 7 3 2" xfId="1611"/>
    <cellStyle name="Cálculo 4 2 7 4" xfId="1612"/>
    <cellStyle name="Cálculo 4 2 8" xfId="1613"/>
    <cellStyle name="Cálculo 4 2 8 2" xfId="1614"/>
    <cellStyle name="Cálculo 4 2 8 2 2" xfId="1615"/>
    <cellStyle name="Cálculo 4 2 8 3" xfId="1616"/>
    <cellStyle name="Cálculo 4 2 8 3 2" xfId="1617"/>
    <cellStyle name="Cálculo 4 2 8 4" xfId="1618"/>
    <cellStyle name="Cálculo 4 2 9" xfId="1619"/>
    <cellStyle name="Cálculo 4 2 9 2" xfId="1620"/>
    <cellStyle name="Cálculo 4 2 9 2 2" xfId="1621"/>
    <cellStyle name="Cálculo 4 2 9 3" xfId="1622"/>
    <cellStyle name="Cálculo 4 2 9 3 2" xfId="1623"/>
    <cellStyle name="Cálculo 4 2 9 4" xfId="1624"/>
    <cellStyle name="Cálculo 4 3" xfId="1625"/>
    <cellStyle name="Cálculo 4 3 10" xfId="1626"/>
    <cellStyle name="Cálculo 4 3 10 2" xfId="1627"/>
    <cellStyle name="Cálculo 4 3 11" xfId="1628"/>
    <cellStyle name="Cálculo 4 3 2" xfId="1629"/>
    <cellStyle name="Cálculo 4 3 2 10" xfId="1630"/>
    <cellStyle name="Cálculo 4 3 2 2" xfId="1631"/>
    <cellStyle name="Cálculo 4 3 2 2 2" xfId="1632"/>
    <cellStyle name="Cálculo 4 3 2 2 2 2" xfId="1633"/>
    <cellStyle name="Cálculo 4 3 2 2 3" xfId="1634"/>
    <cellStyle name="Cálculo 4 3 2 2 3 2" xfId="1635"/>
    <cellStyle name="Cálculo 4 3 2 2 4" xfId="1636"/>
    <cellStyle name="Cálculo 4 3 2 3" xfId="1637"/>
    <cellStyle name="Cálculo 4 3 2 3 2" xfId="1638"/>
    <cellStyle name="Cálculo 4 3 2 3 2 2" xfId="1639"/>
    <cellStyle name="Cálculo 4 3 2 3 3" xfId="1640"/>
    <cellStyle name="Cálculo 4 3 2 3 3 2" xfId="1641"/>
    <cellStyle name="Cálculo 4 3 2 3 4" xfId="1642"/>
    <cellStyle name="Cálculo 4 3 2 4" xfId="1643"/>
    <cellStyle name="Cálculo 4 3 2 4 2" xfId="1644"/>
    <cellStyle name="Cálculo 4 3 2 4 2 2" xfId="1645"/>
    <cellStyle name="Cálculo 4 3 2 4 3" xfId="1646"/>
    <cellStyle name="Cálculo 4 3 2 4 3 2" xfId="1647"/>
    <cellStyle name="Cálculo 4 3 2 4 4" xfId="1648"/>
    <cellStyle name="Cálculo 4 3 2 5" xfId="1649"/>
    <cellStyle name="Cálculo 4 3 2 5 2" xfId="1650"/>
    <cellStyle name="Cálculo 4 3 2 5 2 2" xfId="1651"/>
    <cellStyle name="Cálculo 4 3 2 5 3" xfId="1652"/>
    <cellStyle name="Cálculo 4 3 2 5 3 2" xfId="1653"/>
    <cellStyle name="Cálculo 4 3 2 5 4" xfId="1654"/>
    <cellStyle name="Cálculo 4 3 2 6" xfId="1655"/>
    <cellStyle name="Cálculo 4 3 2 6 2" xfId="1656"/>
    <cellStyle name="Cálculo 4 3 2 6 2 2" xfId="1657"/>
    <cellStyle name="Cálculo 4 3 2 6 3" xfId="1658"/>
    <cellStyle name="Cálculo 4 3 2 6 3 2" xfId="1659"/>
    <cellStyle name="Cálculo 4 3 2 6 4" xfId="1660"/>
    <cellStyle name="Cálculo 4 3 2 7" xfId="1661"/>
    <cellStyle name="Cálculo 4 3 2 7 2" xfId="1662"/>
    <cellStyle name="Cálculo 4 3 2 7 2 2" xfId="1663"/>
    <cellStyle name="Cálculo 4 3 2 7 3" xfId="1664"/>
    <cellStyle name="Cálculo 4 3 2 7 3 2" xfId="1665"/>
    <cellStyle name="Cálculo 4 3 2 7 4" xfId="1666"/>
    <cellStyle name="Cálculo 4 3 2 8" xfId="1667"/>
    <cellStyle name="Cálculo 4 3 2 8 2" xfId="1668"/>
    <cellStyle name="Cálculo 4 3 2 8 2 2" xfId="1669"/>
    <cellStyle name="Cálculo 4 3 2 8 3" xfId="1670"/>
    <cellStyle name="Cálculo 4 3 2 9" xfId="1671"/>
    <cellStyle name="Cálculo 4 3 2 9 2" xfId="1672"/>
    <cellStyle name="Cálculo 4 3 3" xfId="1673"/>
    <cellStyle name="Cálculo 4 3 3 2" xfId="1674"/>
    <cellStyle name="Cálculo 4 3 3 2 2" xfId="1675"/>
    <cellStyle name="Cálculo 4 3 3 3" xfId="1676"/>
    <cellStyle name="Cálculo 4 3 3 3 2" xfId="1677"/>
    <cellStyle name="Cálculo 4 3 3 4" xfId="1678"/>
    <cellStyle name="Cálculo 4 3 4" xfId="1679"/>
    <cellStyle name="Cálculo 4 3 4 2" xfId="1680"/>
    <cellStyle name="Cálculo 4 3 4 2 2" xfId="1681"/>
    <cellStyle name="Cálculo 4 3 4 3" xfId="1682"/>
    <cellStyle name="Cálculo 4 3 4 3 2" xfId="1683"/>
    <cellStyle name="Cálculo 4 3 4 4" xfId="1684"/>
    <cellStyle name="Cálculo 4 3 5" xfId="1685"/>
    <cellStyle name="Cálculo 4 3 5 2" xfId="1686"/>
    <cellStyle name="Cálculo 4 3 5 2 2" xfId="1687"/>
    <cellStyle name="Cálculo 4 3 5 3" xfId="1688"/>
    <cellStyle name="Cálculo 4 3 5 3 2" xfId="1689"/>
    <cellStyle name="Cálculo 4 3 5 4" xfId="1690"/>
    <cellStyle name="Cálculo 4 3 6" xfId="1691"/>
    <cellStyle name="Cálculo 4 3 6 2" xfId="1692"/>
    <cellStyle name="Cálculo 4 3 6 2 2" xfId="1693"/>
    <cellStyle name="Cálculo 4 3 6 3" xfId="1694"/>
    <cellStyle name="Cálculo 4 3 6 3 2" xfId="1695"/>
    <cellStyle name="Cálculo 4 3 6 4" xfId="1696"/>
    <cellStyle name="Cálculo 4 3 7" xfId="1697"/>
    <cellStyle name="Cálculo 4 3 7 2" xfId="1698"/>
    <cellStyle name="Cálculo 4 3 7 2 2" xfId="1699"/>
    <cellStyle name="Cálculo 4 3 7 3" xfId="1700"/>
    <cellStyle name="Cálculo 4 3 7 3 2" xfId="1701"/>
    <cellStyle name="Cálculo 4 3 7 4" xfId="1702"/>
    <cellStyle name="Cálculo 4 3 8" xfId="1703"/>
    <cellStyle name="Cálculo 4 3 8 2" xfId="1704"/>
    <cellStyle name="Cálculo 4 3 8 2 2" xfId="1705"/>
    <cellStyle name="Cálculo 4 3 8 3" xfId="1706"/>
    <cellStyle name="Cálculo 4 3 8 3 2" xfId="1707"/>
    <cellStyle name="Cálculo 4 3 8 4" xfId="1708"/>
    <cellStyle name="Cálculo 4 3 9" xfId="1709"/>
    <cellStyle name="Cálculo 4 3 9 2" xfId="1710"/>
    <cellStyle name="Cálculo 4 3 9 2 2" xfId="1711"/>
    <cellStyle name="Cálculo 4 3 9 3" xfId="1712"/>
    <cellStyle name="Cálculo 4 4" xfId="1713"/>
    <cellStyle name="Cálculo 4 4 10" xfId="1714"/>
    <cellStyle name="Cálculo 4 4 10 2" xfId="1715"/>
    <cellStyle name="Cálculo 4 4 11" xfId="1716"/>
    <cellStyle name="Cálculo 4 4 2" xfId="1717"/>
    <cellStyle name="Cálculo 4 4 2 10" xfId="1718"/>
    <cellStyle name="Cálculo 4 4 2 2" xfId="1719"/>
    <cellStyle name="Cálculo 4 4 2 2 2" xfId="1720"/>
    <cellStyle name="Cálculo 4 4 2 2 2 2" xfId="1721"/>
    <cellStyle name="Cálculo 4 4 2 2 3" xfId="1722"/>
    <cellStyle name="Cálculo 4 4 2 2 3 2" xfId="1723"/>
    <cellStyle name="Cálculo 4 4 2 2 4" xfId="1724"/>
    <cellStyle name="Cálculo 4 4 2 3" xfId="1725"/>
    <cellStyle name="Cálculo 4 4 2 3 2" xfId="1726"/>
    <cellStyle name="Cálculo 4 4 2 3 2 2" xfId="1727"/>
    <cellStyle name="Cálculo 4 4 2 3 3" xfId="1728"/>
    <cellStyle name="Cálculo 4 4 2 3 3 2" xfId="1729"/>
    <cellStyle name="Cálculo 4 4 2 3 4" xfId="1730"/>
    <cellStyle name="Cálculo 4 4 2 4" xfId="1731"/>
    <cellStyle name="Cálculo 4 4 2 4 2" xfId="1732"/>
    <cellStyle name="Cálculo 4 4 2 4 2 2" xfId="1733"/>
    <cellStyle name="Cálculo 4 4 2 4 3" xfId="1734"/>
    <cellStyle name="Cálculo 4 4 2 4 3 2" xfId="1735"/>
    <cellStyle name="Cálculo 4 4 2 4 4" xfId="1736"/>
    <cellStyle name="Cálculo 4 4 2 5" xfId="1737"/>
    <cellStyle name="Cálculo 4 4 2 5 2" xfId="1738"/>
    <cellStyle name="Cálculo 4 4 2 5 2 2" xfId="1739"/>
    <cellStyle name="Cálculo 4 4 2 5 3" xfId="1740"/>
    <cellStyle name="Cálculo 4 4 2 5 3 2" xfId="1741"/>
    <cellStyle name="Cálculo 4 4 2 5 4" xfId="1742"/>
    <cellStyle name="Cálculo 4 4 2 6" xfId="1743"/>
    <cellStyle name="Cálculo 4 4 2 6 2" xfId="1744"/>
    <cellStyle name="Cálculo 4 4 2 6 2 2" xfId="1745"/>
    <cellStyle name="Cálculo 4 4 2 6 3" xfId="1746"/>
    <cellStyle name="Cálculo 4 4 2 6 3 2" xfId="1747"/>
    <cellStyle name="Cálculo 4 4 2 6 4" xfId="1748"/>
    <cellStyle name="Cálculo 4 4 2 7" xfId="1749"/>
    <cellStyle name="Cálculo 4 4 2 7 2" xfId="1750"/>
    <cellStyle name="Cálculo 4 4 2 7 2 2" xfId="1751"/>
    <cellStyle name="Cálculo 4 4 2 7 3" xfId="1752"/>
    <cellStyle name="Cálculo 4 4 2 7 3 2" xfId="1753"/>
    <cellStyle name="Cálculo 4 4 2 7 4" xfId="1754"/>
    <cellStyle name="Cálculo 4 4 2 8" xfId="1755"/>
    <cellStyle name="Cálculo 4 4 2 8 2" xfId="1756"/>
    <cellStyle name="Cálculo 4 4 2 8 2 2" xfId="1757"/>
    <cellStyle name="Cálculo 4 4 2 8 3" xfId="1758"/>
    <cellStyle name="Cálculo 4 4 2 9" xfId="1759"/>
    <cellStyle name="Cálculo 4 4 2 9 2" xfId="1760"/>
    <cellStyle name="Cálculo 4 4 3" xfId="1761"/>
    <cellStyle name="Cálculo 4 4 3 2" xfId="1762"/>
    <cellStyle name="Cálculo 4 4 3 2 2" xfId="1763"/>
    <cellStyle name="Cálculo 4 4 3 3" xfId="1764"/>
    <cellStyle name="Cálculo 4 4 3 3 2" xfId="1765"/>
    <cellStyle name="Cálculo 4 4 3 4" xfId="1766"/>
    <cellStyle name="Cálculo 4 4 4" xfId="1767"/>
    <cellStyle name="Cálculo 4 4 4 2" xfId="1768"/>
    <cellStyle name="Cálculo 4 4 4 2 2" xfId="1769"/>
    <cellStyle name="Cálculo 4 4 4 3" xfId="1770"/>
    <cellStyle name="Cálculo 4 4 4 3 2" xfId="1771"/>
    <cellStyle name="Cálculo 4 4 4 4" xfId="1772"/>
    <cellStyle name="Cálculo 4 4 5" xfId="1773"/>
    <cellStyle name="Cálculo 4 4 5 2" xfId="1774"/>
    <cellStyle name="Cálculo 4 4 5 2 2" xfId="1775"/>
    <cellStyle name="Cálculo 4 4 5 3" xfId="1776"/>
    <cellStyle name="Cálculo 4 4 5 3 2" xfId="1777"/>
    <cellStyle name="Cálculo 4 4 5 4" xfId="1778"/>
    <cellStyle name="Cálculo 4 4 6" xfId="1779"/>
    <cellStyle name="Cálculo 4 4 6 2" xfId="1780"/>
    <cellStyle name="Cálculo 4 4 6 2 2" xfId="1781"/>
    <cellStyle name="Cálculo 4 4 6 3" xfId="1782"/>
    <cellStyle name="Cálculo 4 4 6 3 2" xfId="1783"/>
    <cellStyle name="Cálculo 4 4 6 4" xfId="1784"/>
    <cellStyle name="Cálculo 4 4 7" xfId="1785"/>
    <cellStyle name="Cálculo 4 4 7 2" xfId="1786"/>
    <cellStyle name="Cálculo 4 4 7 2 2" xfId="1787"/>
    <cellStyle name="Cálculo 4 4 7 3" xfId="1788"/>
    <cellStyle name="Cálculo 4 4 7 3 2" xfId="1789"/>
    <cellStyle name="Cálculo 4 4 7 4" xfId="1790"/>
    <cellStyle name="Cálculo 4 4 8" xfId="1791"/>
    <cellStyle name="Cálculo 4 4 8 2" xfId="1792"/>
    <cellStyle name="Cálculo 4 4 8 2 2" xfId="1793"/>
    <cellStyle name="Cálculo 4 4 8 3" xfId="1794"/>
    <cellStyle name="Cálculo 4 4 8 3 2" xfId="1795"/>
    <cellStyle name="Cálculo 4 4 8 4" xfId="1796"/>
    <cellStyle name="Cálculo 4 4 9" xfId="1797"/>
    <cellStyle name="Cálculo 4 4 9 2" xfId="1798"/>
    <cellStyle name="Cálculo 4 4 9 2 2" xfId="1799"/>
    <cellStyle name="Cálculo 4 4 9 3" xfId="1800"/>
    <cellStyle name="Cálculo 4 5" xfId="1801"/>
    <cellStyle name="Cálculo 4 5 10" xfId="1802"/>
    <cellStyle name="Cálculo 4 5 2" xfId="1803"/>
    <cellStyle name="Cálculo 4 5 2 2" xfId="1804"/>
    <cellStyle name="Cálculo 4 5 2 2 2" xfId="1805"/>
    <cellStyle name="Cálculo 4 5 2 3" xfId="1806"/>
    <cellStyle name="Cálculo 4 5 2 3 2" xfId="1807"/>
    <cellStyle name="Cálculo 4 5 2 4" xfId="1808"/>
    <cellStyle name="Cálculo 4 5 3" xfId="1809"/>
    <cellStyle name="Cálculo 4 5 3 2" xfId="1810"/>
    <cellStyle name="Cálculo 4 5 3 2 2" xfId="1811"/>
    <cellStyle name="Cálculo 4 5 3 3" xfId="1812"/>
    <cellStyle name="Cálculo 4 5 3 3 2" xfId="1813"/>
    <cellStyle name="Cálculo 4 5 3 4" xfId="1814"/>
    <cellStyle name="Cálculo 4 5 4" xfId="1815"/>
    <cellStyle name="Cálculo 4 5 4 2" xfId="1816"/>
    <cellStyle name="Cálculo 4 5 4 2 2" xfId="1817"/>
    <cellStyle name="Cálculo 4 5 4 3" xfId="1818"/>
    <cellStyle name="Cálculo 4 5 4 3 2" xfId="1819"/>
    <cellStyle name="Cálculo 4 5 4 4" xfId="1820"/>
    <cellStyle name="Cálculo 4 5 5" xfId="1821"/>
    <cellStyle name="Cálculo 4 5 5 2" xfId="1822"/>
    <cellStyle name="Cálculo 4 5 5 2 2" xfId="1823"/>
    <cellStyle name="Cálculo 4 5 5 3" xfId="1824"/>
    <cellStyle name="Cálculo 4 5 5 3 2" xfId="1825"/>
    <cellStyle name="Cálculo 4 5 5 4" xfId="1826"/>
    <cellStyle name="Cálculo 4 5 6" xfId="1827"/>
    <cellStyle name="Cálculo 4 5 6 2" xfId="1828"/>
    <cellStyle name="Cálculo 4 5 6 2 2" xfId="1829"/>
    <cellStyle name="Cálculo 4 5 6 3" xfId="1830"/>
    <cellStyle name="Cálculo 4 5 6 3 2" xfId="1831"/>
    <cellStyle name="Cálculo 4 5 6 4" xfId="1832"/>
    <cellStyle name="Cálculo 4 5 7" xfId="1833"/>
    <cellStyle name="Cálculo 4 5 7 2" xfId="1834"/>
    <cellStyle name="Cálculo 4 5 7 2 2" xfId="1835"/>
    <cellStyle name="Cálculo 4 5 7 3" xfId="1836"/>
    <cellStyle name="Cálculo 4 5 7 3 2" xfId="1837"/>
    <cellStyle name="Cálculo 4 5 7 4" xfId="1838"/>
    <cellStyle name="Cálculo 4 5 8" xfId="1839"/>
    <cellStyle name="Cálculo 4 5 8 2" xfId="1840"/>
    <cellStyle name="Cálculo 4 5 8 2 2" xfId="1841"/>
    <cellStyle name="Cálculo 4 5 8 3" xfId="1842"/>
    <cellStyle name="Cálculo 4 5 9" xfId="1843"/>
    <cellStyle name="Cálculo 4 5 9 2" xfId="1844"/>
    <cellStyle name="Cálculo 4 6" xfId="1845"/>
    <cellStyle name="Cálculo 4 6 2" xfId="1846"/>
    <cellStyle name="Cálculo 4 6 2 2" xfId="1847"/>
    <cellStyle name="Cálculo 4 6 3" xfId="1848"/>
    <cellStyle name="Cálculo 4 6 3 2" xfId="1849"/>
    <cellStyle name="Cálculo 4 6 4" xfId="1850"/>
    <cellStyle name="Cálculo 4 7" xfId="1851"/>
    <cellStyle name="Cálculo 4 7 2" xfId="1852"/>
    <cellStyle name="Cálculo 4 7 2 2" xfId="1853"/>
    <cellStyle name="Cálculo 4 7 3" xfId="1854"/>
    <cellStyle name="Cálculo 4 7 3 2" xfId="1855"/>
    <cellStyle name="Cálculo 4 7 4" xfId="1856"/>
    <cellStyle name="Cálculo 4 8" xfId="1857"/>
    <cellStyle name="Cálculo 4 8 2" xfId="1858"/>
    <cellStyle name="Cálculo 4 8 2 2" xfId="1859"/>
    <cellStyle name="Cálculo 4 8 3" xfId="1860"/>
    <cellStyle name="Cálculo 4 8 3 2" xfId="1861"/>
    <cellStyle name="Cálculo 4 8 4" xfId="1862"/>
    <cellStyle name="Cálculo 4 9" xfId="1863"/>
    <cellStyle name="Cálculo 4 9 2" xfId="1864"/>
    <cellStyle name="Cálculo 4 9 2 2" xfId="1865"/>
    <cellStyle name="Cálculo 4 9 3" xfId="1866"/>
    <cellStyle name="Cálculo 4 9 3 2" xfId="1867"/>
    <cellStyle name="Cálculo 4 9 4" xfId="1868"/>
    <cellStyle name="Cálculo 5" xfId="1869"/>
    <cellStyle name="Cálculo 5 10" xfId="1870"/>
    <cellStyle name="Cálculo 5 10 2" xfId="1871"/>
    <cellStyle name="Cálculo 5 10 2 2" xfId="1872"/>
    <cellStyle name="Cálculo 5 10 3" xfId="1873"/>
    <cellStyle name="Cálculo 5 10 3 2" xfId="1874"/>
    <cellStyle name="Cálculo 5 10 4" xfId="1875"/>
    <cellStyle name="Cálculo 5 11" xfId="1876"/>
    <cellStyle name="Cálculo 5 11 2" xfId="1877"/>
    <cellStyle name="Cálculo 5 11 2 2" xfId="1878"/>
    <cellStyle name="Cálculo 5 11 3" xfId="1879"/>
    <cellStyle name="Cálculo 5 11 3 2" xfId="1880"/>
    <cellStyle name="Cálculo 5 11 4" xfId="1881"/>
    <cellStyle name="Cálculo 5 12" xfId="1882"/>
    <cellStyle name="Cálculo 5 12 2" xfId="1883"/>
    <cellStyle name="Cálculo 5 12 2 2" xfId="1884"/>
    <cellStyle name="Cálculo 5 12 3" xfId="1885"/>
    <cellStyle name="Cálculo 5 13" xfId="1886"/>
    <cellStyle name="Cálculo 5 13 2" xfId="1887"/>
    <cellStyle name="Cálculo 5 14" xfId="1888"/>
    <cellStyle name="Cálculo 5 2" xfId="1889"/>
    <cellStyle name="Cálculo 5 2 10" xfId="1890"/>
    <cellStyle name="Cálculo 5 2 10 2" xfId="1891"/>
    <cellStyle name="Cálculo 5 2 10 2 2" xfId="1892"/>
    <cellStyle name="Cálculo 5 2 10 3" xfId="1893"/>
    <cellStyle name="Cálculo 5 2 10 3 2" xfId="1894"/>
    <cellStyle name="Cálculo 5 2 10 4" xfId="1895"/>
    <cellStyle name="Cálculo 5 2 11" xfId="1896"/>
    <cellStyle name="Cálculo 5 2 11 2" xfId="1897"/>
    <cellStyle name="Cálculo 5 2 11 2 2" xfId="1898"/>
    <cellStyle name="Cálculo 5 2 11 3" xfId="1899"/>
    <cellStyle name="Cálculo 5 2 12" xfId="1900"/>
    <cellStyle name="Cálculo 5 2 12 2" xfId="1901"/>
    <cellStyle name="Cálculo 5 2 13" xfId="1902"/>
    <cellStyle name="Cálculo 5 2 2" xfId="1903"/>
    <cellStyle name="Cálculo 5 2 2 10" xfId="1904"/>
    <cellStyle name="Cálculo 5 2 2 10 2" xfId="1905"/>
    <cellStyle name="Cálculo 5 2 2 11" xfId="1906"/>
    <cellStyle name="Cálculo 5 2 2 2" xfId="1907"/>
    <cellStyle name="Cálculo 5 2 2 2 10" xfId="1908"/>
    <cellStyle name="Cálculo 5 2 2 2 2" xfId="1909"/>
    <cellStyle name="Cálculo 5 2 2 2 2 2" xfId="1910"/>
    <cellStyle name="Cálculo 5 2 2 2 2 2 2" xfId="1911"/>
    <cellStyle name="Cálculo 5 2 2 2 2 3" xfId="1912"/>
    <cellStyle name="Cálculo 5 2 2 2 2 3 2" xfId="1913"/>
    <cellStyle name="Cálculo 5 2 2 2 2 4" xfId="1914"/>
    <cellStyle name="Cálculo 5 2 2 2 3" xfId="1915"/>
    <cellStyle name="Cálculo 5 2 2 2 3 2" xfId="1916"/>
    <cellStyle name="Cálculo 5 2 2 2 3 2 2" xfId="1917"/>
    <cellStyle name="Cálculo 5 2 2 2 3 3" xfId="1918"/>
    <cellStyle name="Cálculo 5 2 2 2 3 3 2" xfId="1919"/>
    <cellStyle name="Cálculo 5 2 2 2 3 4" xfId="1920"/>
    <cellStyle name="Cálculo 5 2 2 2 4" xfId="1921"/>
    <cellStyle name="Cálculo 5 2 2 2 4 2" xfId="1922"/>
    <cellStyle name="Cálculo 5 2 2 2 4 2 2" xfId="1923"/>
    <cellStyle name="Cálculo 5 2 2 2 4 3" xfId="1924"/>
    <cellStyle name="Cálculo 5 2 2 2 4 3 2" xfId="1925"/>
    <cellStyle name="Cálculo 5 2 2 2 4 4" xfId="1926"/>
    <cellStyle name="Cálculo 5 2 2 2 5" xfId="1927"/>
    <cellStyle name="Cálculo 5 2 2 2 5 2" xfId="1928"/>
    <cellStyle name="Cálculo 5 2 2 2 5 2 2" xfId="1929"/>
    <cellStyle name="Cálculo 5 2 2 2 5 3" xfId="1930"/>
    <cellStyle name="Cálculo 5 2 2 2 5 3 2" xfId="1931"/>
    <cellStyle name="Cálculo 5 2 2 2 5 4" xfId="1932"/>
    <cellStyle name="Cálculo 5 2 2 2 6" xfId="1933"/>
    <cellStyle name="Cálculo 5 2 2 2 6 2" xfId="1934"/>
    <cellStyle name="Cálculo 5 2 2 2 6 2 2" xfId="1935"/>
    <cellStyle name="Cálculo 5 2 2 2 6 3" xfId="1936"/>
    <cellStyle name="Cálculo 5 2 2 2 6 3 2" xfId="1937"/>
    <cellStyle name="Cálculo 5 2 2 2 6 4" xfId="1938"/>
    <cellStyle name="Cálculo 5 2 2 2 7" xfId="1939"/>
    <cellStyle name="Cálculo 5 2 2 2 7 2" xfId="1940"/>
    <cellStyle name="Cálculo 5 2 2 2 7 2 2" xfId="1941"/>
    <cellStyle name="Cálculo 5 2 2 2 7 3" xfId="1942"/>
    <cellStyle name="Cálculo 5 2 2 2 7 3 2" xfId="1943"/>
    <cellStyle name="Cálculo 5 2 2 2 7 4" xfId="1944"/>
    <cellStyle name="Cálculo 5 2 2 2 8" xfId="1945"/>
    <cellStyle name="Cálculo 5 2 2 2 8 2" xfId="1946"/>
    <cellStyle name="Cálculo 5 2 2 2 8 2 2" xfId="1947"/>
    <cellStyle name="Cálculo 5 2 2 2 8 3" xfId="1948"/>
    <cellStyle name="Cálculo 5 2 2 2 9" xfId="1949"/>
    <cellStyle name="Cálculo 5 2 2 2 9 2" xfId="1950"/>
    <cellStyle name="Cálculo 5 2 2 3" xfId="1951"/>
    <cellStyle name="Cálculo 5 2 2 3 2" xfId="1952"/>
    <cellStyle name="Cálculo 5 2 2 3 2 2" xfId="1953"/>
    <cellStyle name="Cálculo 5 2 2 3 3" xfId="1954"/>
    <cellStyle name="Cálculo 5 2 2 3 3 2" xfId="1955"/>
    <cellStyle name="Cálculo 5 2 2 3 4" xfId="1956"/>
    <cellStyle name="Cálculo 5 2 2 4" xfId="1957"/>
    <cellStyle name="Cálculo 5 2 2 4 2" xfId="1958"/>
    <cellStyle name="Cálculo 5 2 2 4 2 2" xfId="1959"/>
    <cellStyle name="Cálculo 5 2 2 4 3" xfId="1960"/>
    <cellStyle name="Cálculo 5 2 2 4 3 2" xfId="1961"/>
    <cellStyle name="Cálculo 5 2 2 4 4" xfId="1962"/>
    <cellStyle name="Cálculo 5 2 2 5" xfId="1963"/>
    <cellStyle name="Cálculo 5 2 2 5 2" xfId="1964"/>
    <cellStyle name="Cálculo 5 2 2 5 2 2" xfId="1965"/>
    <cellStyle name="Cálculo 5 2 2 5 3" xfId="1966"/>
    <cellStyle name="Cálculo 5 2 2 5 3 2" xfId="1967"/>
    <cellStyle name="Cálculo 5 2 2 5 4" xfId="1968"/>
    <cellStyle name="Cálculo 5 2 2 6" xfId="1969"/>
    <cellStyle name="Cálculo 5 2 2 6 2" xfId="1970"/>
    <cellStyle name="Cálculo 5 2 2 6 2 2" xfId="1971"/>
    <cellStyle name="Cálculo 5 2 2 6 3" xfId="1972"/>
    <cellStyle name="Cálculo 5 2 2 6 3 2" xfId="1973"/>
    <cellStyle name="Cálculo 5 2 2 6 4" xfId="1974"/>
    <cellStyle name="Cálculo 5 2 2 7" xfId="1975"/>
    <cellStyle name="Cálculo 5 2 2 7 2" xfId="1976"/>
    <cellStyle name="Cálculo 5 2 2 7 2 2" xfId="1977"/>
    <cellStyle name="Cálculo 5 2 2 7 3" xfId="1978"/>
    <cellStyle name="Cálculo 5 2 2 7 3 2" xfId="1979"/>
    <cellStyle name="Cálculo 5 2 2 7 4" xfId="1980"/>
    <cellStyle name="Cálculo 5 2 2 8" xfId="1981"/>
    <cellStyle name="Cálculo 5 2 2 8 2" xfId="1982"/>
    <cellStyle name="Cálculo 5 2 2 8 2 2" xfId="1983"/>
    <cellStyle name="Cálculo 5 2 2 8 3" xfId="1984"/>
    <cellStyle name="Cálculo 5 2 2 8 3 2" xfId="1985"/>
    <cellStyle name="Cálculo 5 2 2 8 4" xfId="1986"/>
    <cellStyle name="Cálculo 5 2 2 9" xfId="1987"/>
    <cellStyle name="Cálculo 5 2 2 9 2" xfId="1988"/>
    <cellStyle name="Cálculo 5 2 2 9 2 2" xfId="1989"/>
    <cellStyle name="Cálculo 5 2 2 9 3" xfId="1990"/>
    <cellStyle name="Cálculo 5 2 3" xfId="1991"/>
    <cellStyle name="Cálculo 5 2 3 10" xfId="1992"/>
    <cellStyle name="Cálculo 5 2 3 10 2" xfId="1993"/>
    <cellStyle name="Cálculo 5 2 3 11" xfId="1994"/>
    <cellStyle name="Cálculo 5 2 3 2" xfId="1995"/>
    <cellStyle name="Cálculo 5 2 3 2 10" xfId="1996"/>
    <cellStyle name="Cálculo 5 2 3 2 2" xfId="1997"/>
    <cellStyle name="Cálculo 5 2 3 2 2 2" xfId="1998"/>
    <cellStyle name="Cálculo 5 2 3 2 2 2 2" xfId="1999"/>
    <cellStyle name="Cálculo 5 2 3 2 2 3" xfId="2000"/>
    <cellStyle name="Cálculo 5 2 3 2 2 3 2" xfId="2001"/>
    <cellStyle name="Cálculo 5 2 3 2 2 4" xfId="2002"/>
    <cellStyle name="Cálculo 5 2 3 2 3" xfId="2003"/>
    <cellStyle name="Cálculo 5 2 3 2 3 2" xfId="2004"/>
    <cellStyle name="Cálculo 5 2 3 2 3 2 2" xfId="2005"/>
    <cellStyle name="Cálculo 5 2 3 2 3 3" xfId="2006"/>
    <cellStyle name="Cálculo 5 2 3 2 3 3 2" xfId="2007"/>
    <cellStyle name="Cálculo 5 2 3 2 3 4" xfId="2008"/>
    <cellStyle name="Cálculo 5 2 3 2 4" xfId="2009"/>
    <cellStyle name="Cálculo 5 2 3 2 4 2" xfId="2010"/>
    <cellStyle name="Cálculo 5 2 3 2 4 2 2" xfId="2011"/>
    <cellStyle name="Cálculo 5 2 3 2 4 3" xfId="2012"/>
    <cellStyle name="Cálculo 5 2 3 2 4 3 2" xfId="2013"/>
    <cellStyle name="Cálculo 5 2 3 2 4 4" xfId="2014"/>
    <cellStyle name="Cálculo 5 2 3 2 5" xfId="2015"/>
    <cellStyle name="Cálculo 5 2 3 2 5 2" xfId="2016"/>
    <cellStyle name="Cálculo 5 2 3 2 5 2 2" xfId="2017"/>
    <cellStyle name="Cálculo 5 2 3 2 5 3" xfId="2018"/>
    <cellStyle name="Cálculo 5 2 3 2 5 3 2" xfId="2019"/>
    <cellStyle name="Cálculo 5 2 3 2 5 4" xfId="2020"/>
    <cellStyle name="Cálculo 5 2 3 2 6" xfId="2021"/>
    <cellStyle name="Cálculo 5 2 3 2 6 2" xfId="2022"/>
    <cellStyle name="Cálculo 5 2 3 2 6 2 2" xfId="2023"/>
    <cellStyle name="Cálculo 5 2 3 2 6 3" xfId="2024"/>
    <cellStyle name="Cálculo 5 2 3 2 6 3 2" xfId="2025"/>
    <cellStyle name="Cálculo 5 2 3 2 6 4" xfId="2026"/>
    <cellStyle name="Cálculo 5 2 3 2 7" xfId="2027"/>
    <cellStyle name="Cálculo 5 2 3 2 7 2" xfId="2028"/>
    <cellStyle name="Cálculo 5 2 3 2 7 2 2" xfId="2029"/>
    <cellStyle name="Cálculo 5 2 3 2 7 3" xfId="2030"/>
    <cellStyle name="Cálculo 5 2 3 2 7 3 2" xfId="2031"/>
    <cellStyle name="Cálculo 5 2 3 2 7 4" xfId="2032"/>
    <cellStyle name="Cálculo 5 2 3 2 8" xfId="2033"/>
    <cellStyle name="Cálculo 5 2 3 2 8 2" xfId="2034"/>
    <cellStyle name="Cálculo 5 2 3 2 8 2 2" xfId="2035"/>
    <cellStyle name="Cálculo 5 2 3 2 8 3" xfId="2036"/>
    <cellStyle name="Cálculo 5 2 3 2 9" xfId="2037"/>
    <cellStyle name="Cálculo 5 2 3 2 9 2" xfId="2038"/>
    <cellStyle name="Cálculo 5 2 3 3" xfId="2039"/>
    <cellStyle name="Cálculo 5 2 3 3 2" xfId="2040"/>
    <cellStyle name="Cálculo 5 2 3 3 2 2" xfId="2041"/>
    <cellStyle name="Cálculo 5 2 3 3 3" xfId="2042"/>
    <cellStyle name="Cálculo 5 2 3 3 3 2" xfId="2043"/>
    <cellStyle name="Cálculo 5 2 3 3 4" xfId="2044"/>
    <cellStyle name="Cálculo 5 2 3 4" xfId="2045"/>
    <cellStyle name="Cálculo 5 2 3 4 2" xfId="2046"/>
    <cellStyle name="Cálculo 5 2 3 4 2 2" xfId="2047"/>
    <cellStyle name="Cálculo 5 2 3 4 3" xfId="2048"/>
    <cellStyle name="Cálculo 5 2 3 4 3 2" xfId="2049"/>
    <cellStyle name="Cálculo 5 2 3 4 4" xfId="2050"/>
    <cellStyle name="Cálculo 5 2 3 5" xfId="2051"/>
    <cellStyle name="Cálculo 5 2 3 5 2" xfId="2052"/>
    <cellStyle name="Cálculo 5 2 3 5 2 2" xfId="2053"/>
    <cellStyle name="Cálculo 5 2 3 5 3" xfId="2054"/>
    <cellStyle name="Cálculo 5 2 3 5 3 2" xfId="2055"/>
    <cellStyle name="Cálculo 5 2 3 5 4" xfId="2056"/>
    <cellStyle name="Cálculo 5 2 3 6" xfId="2057"/>
    <cellStyle name="Cálculo 5 2 3 6 2" xfId="2058"/>
    <cellStyle name="Cálculo 5 2 3 6 2 2" xfId="2059"/>
    <cellStyle name="Cálculo 5 2 3 6 3" xfId="2060"/>
    <cellStyle name="Cálculo 5 2 3 6 3 2" xfId="2061"/>
    <cellStyle name="Cálculo 5 2 3 6 4" xfId="2062"/>
    <cellStyle name="Cálculo 5 2 3 7" xfId="2063"/>
    <cellStyle name="Cálculo 5 2 3 7 2" xfId="2064"/>
    <cellStyle name="Cálculo 5 2 3 7 2 2" xfId="2065"/>
    <cellStyle name="Cálculo 5 2 3 7 3" xfId="2066"/>
    <cellStyle name="Cálculo 5 2 3 7 3 2" xfId="2067"/>
    <cellStyle name="Cálculo 5 2 3 7 4" xfId="2068"/>
    <cellStyle name="Cálculo 5 2 3 8" xfId="2069"/>
    <cellStyle name="Cálculo 5 2 3 8 2" xfId="2070"/>
    <cellStyle name="Cálculo 5 2 3 8 2 2" xfId="2071"/>
    <cellStyle name="Cálculo 5 2 3 8 3" xfId="2072"/>
    <cellStyle name="Cálculo 5 2 3 8 3 2" xfId="2073"/>
    <cellStyle name="Cálculo 5 2 3 8 4" xfId="2074"/>
    <cellStyle name="Cálculo 5 2 3 9" xfId="2075"/>
    <cellStyle name="Cálculo 5 2 3 9 2" xfId="2076"/>
    <cellStyle name="Cálculo 5 2 3 9 2 2" xfId="2077"/>
    <cellStyle name="Cálculo 5 2 3 9 3" xfId="2078"/>
    <cellStyle name="Cálculo 5 2 4" xfId="2079"/>
    <cellStyle name="Cálculo 5 2 4 10" xfId="2080"/>
    <cellStyle name="Cálculo 5 2 4 2" xfId="2081"/>
    <cellStyle name="Cálculo 5 2 4 2 2" xfId="2082"/>
    <cellStyle name="Cálculo 5 2 4 2 2 2" xfId="2083"/>
    <cellStyle name="Cálculo 5 2 4 2 3" xfId="2084"/>
    <cellStyle name="Cálculo 5 2 4 2 3 2" xfId="2085"/>
    <cellStyle name="Cálculo 5 2 4 2 4" xfId="2086"/>
    <cellStyle name="Cálculo 5 2 4 3" xfId="2087"/>
    <cellStyle name="Cálculo 5 2 4 3 2" xfId="2088"/>
    <cellStyle name="Cálculo 5 2 4 3 2 2" xfId="2089"/>
    <cellStyle name="Cálculo 5 2 4 3 3" xfId="2090"/>
    <cellStyle name="Cálculo 5 2 4 3 3 2" xfId="2091"/>
    <cellStyle name="Cálculo 5 2 4 3 4" xfId="2092"/>
    <cellStyle name="Cálculo 5 2 4 4" xfId="2093"/>
    <cellStyle name="Cálculo 5 2 4 4 2" xfId="2094"/>
    <cellStyle name="Cálculo 5 2 4 4 2 2" xfId="2095"/>
    <cellStyle name="Cálculo 5 2 4 4 3" xfId="2096"/>
    <cellStyle name="Cálculo 5 2 4 4 3 2" xfId="2097"/>
    <cellStyle name="Cálculo 5 2 4 4 4" xfId="2098"/>
    <cellStyle name="Cálculo 5 2 4 5" xfId="2099"/>
    <cellStyle name="Cálculo 5 2 4 5 2" xfId="2100"/>
    <cellStyle name="Cálculo 5 2 4 5 2 2" xfId="2101"/>
    <cellStyle name="Cálculo 5 2 4 5 3" xfId="2102"/>
    <cellStyle name="Cálculo 5 2 4 5 3 2" xfId="2103"/>
    <cellStyle name="Cálculo 5 2 4 5 4" xfId="2104"/>
    <cellStyle name="Cálculo 5 2 4 6" xfId="2105"/>
    <cellStyle name="Cálculo 5 2 4 6 2" xfId="2106"/>
    <cellStyle name="Cálculo 5 2 4 6 2 2" xfId="2107"/>
    <cellStyle name="Cálculo 5 2 4 6 3" xfId="2108"/>
    <cellStyle name="Cálculo 5 2 4 6 3 2" xfId="2109"/>
    <cellStyle name="Cálculo 5 2 4 6 4" xfId="2110"/>
    <cellStyle name="Cálculo 5 2 4 7" xfId="2111"/>
    <cellStyle name="Cálculo 5 2 4 7 2" xfId="2112"/>
    <cellStyle name="Cálculo 5 2 4 7 2 2" xfId="2113"/>
    <cellStyle name="Cálculo 5 2 4 7 3" xfId="2114"/>
    <cellStyle name="Cálculo 5 2 4 7 3 2" xfId="2115"/>
    <cellStyle name="Cálculo 5 2 4 7 4" xfId="2116"/>
    <cellStyle name="Cálculo 5 2 4 8" xfId="2117"/>
    <cellStyle name="Cálculo 5 2 4 8 2" xfId="2118"/>
    <cellStyle name="Cálculo 5 2 4 8 2 2" xfId="2119"/>
    <cellStyle name="Cálculo 5 2 4 8 3" xfId="2120"/>
    <cellStyle name="Cálculo 5 2 4 9" xfId="2121"/>
    <cellStyle name="Cálculo 5 2 4 9 2" xfId="2122"/>
    <cellStyle name="Cálculo 5 2 5" xfId="2123"/>
    <cellStyle name="Cálculo 5 2 5 2" xfId="2124"/>
    <cellStyle name="Cálculo 5 2 5 2 2" xfId="2125"/>
    <cellStyle name="Cálculo 5 2 5 3" xfId="2126"/>
    <cellStyle name="Cálculo 5 2 5 3 2" xfId="2127"/>
    <cellStyle name="Cálculo 5 2 5 4" xfId="2128"/>
    <cellStyle name="Cálculo 5 2 6" xfId="2129"/>
    <cellStyle name="Cálculo 5 2 6 2" xfId="2130"/>
    <cellStyle name="Cálculo 5 2 6 2 2" xfId="2131"/>
    <cellStyle name="Cálculo 5 2 6 3" xfId="2132"/>
    <cellStyle name="Cálculo 5 2 6 3 2" xfId="2133"/>
    <cellStyle name="Cálculo 5 2 6 4" xfId="2134"/>
    <cellStyle name="Cálculo 5 2 7" xfId="2135"/>
    <cellStyle name="Cálculo 5 2 7 2" xfId="2136"/>
    <cellStyle name="Cálculo 5 2 7 2 2" xfId="2137"/>
    <cellStyle name="Cálculo 5 2 7 3" xfId="2138"/>
    <cellStyle name="Cálculo 5 2 7 3 2" xfId="2139"/>
    <cellStyle name="Cálculo 5 2 7 4" xfId="2140"/>
    <cellStyle name="Cálculo 5 2 8" xfId="2141"/>
    <cellStyle name="Cálculo 5 2 8 2" xfId="2142"/>
    <cellStyle name="Cálculo 5 2 8 2 2" xfId="2143"/>
    <cellStyle name="Cálculo 5 2 8 3" xfId="2144"/>
    <cellStyle name="Cálculo 5 2 8 3 2" xfId="2145"/>
    <cellStyle name="Cálculo 5 2 8 4" xfId="2146"/>
    <cellStyle name="Cálculo 5 2 9" xfId="2147"/>
    <cellStyle name="Cálculo 5 2 9 2" xfId="2148"/>
    <cellStyle name="Cálculo 5 2 9 2 2" xfId="2149"/>
    <cellStyle name="Cálculo 5 2 9 3" xfId="2150"/>
    <cellStyle name="Cálculo 5 2 9 3 2" xfId="2151"/>
    <cellStyle name="Cálculo 5 2 9 4" xfId="2152"/>
    <cellStyle name="Cálculo 5 3" xfId="2153"/>
    <cellStyle name="Cálculo 5 3 10" xfId="2154"/>
    <cellStyle name="Cálculo 5 3 10 2" xfId="2155"/>
    <cellStyle name="Cálculo 5 3 11" xfId="2156"/>
    <cellStyle name="Cálculo 5 3 2" xfId="2157"/>
    <cellStyle name="Cálculo 5 3 2 10" xfId="2158"/>
    <cellStyle name="Cálculo 5 3 2 2" xfId="2159"/>
    <cellStyle name="Cálculo 5 3 2 2 2" xfId="2160"/>
    <cellStyle name="Cálculo 5 3 2 2 2 2" xfId="2161"/>
    <cellStyle name="Cálculo 5 3 2 2 3" xfId="2162"/>
    <cellStyle name="Cálculo 5 3 2 2 3 2" xfId="2163"/>
    <cellStyle name="Cálculo 5 3 2 2 4" xfId="2164"/>
    <cellStyle name="Cálculo 5 3 2 3" xfId="2165"/>
    <cellStyle name="Cálculo 5 3 2 3 2" xfId="2166"/>
    <cellStyle name="Cálculo 5 3 2 3 2 2" xfId="2167"/>
    <cellStyle name="Cálculo 5 3 2 3 3" xfId="2168"/>
    <cellStyle name="Cálculo 5 3 2 3 3 2" xfId="2169"/>
    <cellStyle name="Cálculo 5 3 2 3 4" xfId="2170"/>
    <cellStyle name="Cálculo 5 3 2 4" xfId="2171"/>
    <cellStyle name="Cálculo 5 3 2 4 2" xfId="2172"/>
    <cellStyle name="Cálculo 5 3 2 4 2 2" xfId="2173"/>
    <cellStyle name="Cálculo 5 3 2 4 3" xfId="2174"/>
    <cellStyle name="Cálculo 5 3 2 4 3 2" xfId="2175"/>
    <cellStyle name="Cálculo 5 3 2 4 4" xfId="2176"/>
    <cellStyle name="Cálculo 5 3 2 5" xfId="2177"/>
    <cellStyle name="Cálculo 5 3 2 5 2" xfId="2178"/>
    <cellStyle name="Cálculo 5 3 2 5 2 2" xfId="2179"/>
    <cellStyle name="Cálculo 5 3 2 5 3" xfId="2180"/>
    <cellStyle name="Cálculo 5 3 2 5 3 2" xfId="2181"/>
    <cellStyle name="Cálculo 5 3 2 5 4" xfId="2182"/>
    <cellStyle name="Cálculo 5 3 2 6" xfId="2183"/>
    <cellStyle name="Cálculo 5 3 2 6 2" xfId="2184"/>
    <cellStyle name="Cálculo 5 3 2 6 2 2" xfId="2185"/>
    <cellStyle name="Cálculo 5 3 2 6 3" xfId="2186"/>
    <cellStyle name="Cálculo 5 3 2 6 3 2" xfId="2187"/>
    <cellStyle name="Cálculo 5 3 2 6 4" xfId="2188"/>
    <cellStyle name="Cálculo 5 3 2 7" xfId="2189"/>
    <cellStyle name="Cálculo 5 3 2 7 2" xfId="2190"/>
    <cellStyle name="Cálculo 5 3 2 7 2 2" xfId="2191"/>
    <cellStyle name="Cálculo 5 3 2 7 3" xfId="2192"/>
    <cellStyle name="Cálculo 5 3 2 7 3 2" xfId="2193"/>
    <cellStyle name="Cálculo 5 3 2 7 4" xfId="2194"/>
    <cellStyle name="Cálculo 5 3 2 8" xfId="2195"/>
    <cellStyle name="Cálculo 5 3 2 8 2" xfId="2196"/>
    <cellStyle name="Cálculo 5 3 2 8 2 2" xfId="2197"/>
    <cellStyle name="Cálculo 5 3 2 8 3" xfId="2198"/>
    <cellStyle name="Cálculo 5 3 2 9" xfId="2199"/>
    <cellStyle name="Cálculo 5 3 2 9 2" xfId="2200"/>
    <cellStyle name="Cálculo 5 3 3" xfId="2201"/>
    <cellStyle name="Cálculo 5 3 3 2" xfId="2202"/>
    <cellStyle name="Cálculo 5 3 3 2 2" xfId="2203"/>
    <cellStyle name="Cálculo 5 3 3 3" xfId="2204"/>
    <cellStyle name="Cálculo 5 3 3 3 2" xfId="2205"/>
    <cellStyle name="Cálculo 5 3 3 4" xfId="2206"/>
    <cellStyle name="Cálculo 5 3 4" xfId="2207"/>
    <cellStyle name="Cálculo 5 3 4 2" xfId="2208"/>
    <cellStyle name="Cálculo 5 3 4 2 2" xfId="2209"/>
    <cellStyle name="Cálculo 5 3 4 3" xfId="2210"/>
    <cellStyle name="Cálculo 5 3 4 3 2" xfId="2211"/>
    <cellStyle name="Cálculo 5 3 4 4" xfId="2212"/>
    <cellStyle name="Cálculo 5 3 5" xfId="2213"/>
    <cellStyle name="Cálculo 5 3 5 2" xfId="2214"/>
    <cellStyle name="Cálculo 5 3 5 2 2" xfId="2215"/>
    <cellStyle name="Cálculo 5 3 5 3" xfId="2216"/>
    <cellStyle name="Cálculo 5 3 5 3 2" xfId="2217"/>
    <cellStyle name="Cálculo 5 3 5 4" xfId="2218"/>
    <cellStyle name="Cálculo 5 3 6" xfId="2219"/>
    <cellStyle name="Cálculo 5 3 6 2" xfId="2220"/>
    <cellStyle name="Cálculo 5 3 6 2 2" xfId="2221"/>
    <cellStyle name="Cálculo 5 3 6 3" xfId="2222"/>
    <cellStyle name="Cálculo 5 3 6 3 2" xfId="2223"/>
    <cellStyle name="Cálculo 5 3 6 4" xfId="2224"/>
    <cellStyle name="Cálculo 5 3 7" xfId="2225"/>
    <cellStyle name="Cálculo 5 3 7 2" xfId="2226"/>
    <cellStyle name="Cálculo 5 3 7 2 2" xfId="2227"/>
    <cellStyle name="Cálculo 5 3 7 3" xfId="2228"/>
    <cellStyle name="Cálculo 5 3 7 3 2" xfId="2229"/>
    <cellStyle name="Cálculo 5 3 7 4" xfId="2230"/>
    <cellStyle name="Cálculo 5 3 8" xfId="2231"/>
    <cellStyle name="Cálculo 5 3 8 2" xfId="2232"/>
    <cellStyle name="Cálculo 5 3 8 2 2" xfId="2233"/>
    <cellStyle name="Cálculo 5 3 8 3" xfId="2234"/>
    <cellStyle name="Cálculo 5 3 8 3 2" xfId="2235"/>
    <cellStyle name="Cálculo 5 3 8 4" xfId="2236"/>
    <cellStyle name="Cálculo 5 3 9" xfId="2237"/>
    <cellStyle name="Cálculo 5 3 9 2" xfId="2238"/>
    <cellStyle name="Cálculo 5 3 9 2 2" xfId="2239"/>
    <cellStyle name="Cálculo 5 3 9 3" xfId="2240"/>
    <cellStyle name="Cálculo 5 4" xfId="2241"/>
    <cellStyle name="Cálculo 5 4 10" xfId="2242"/>
    <cellStyle name="Cálculo 5 4 10 2" xfId="2243"/>
    <cellStyle name="Cálculo 5 4 11" xfId="2244"/>
    <cellStyle name="Cálculo 5 4 2" xfId="2245"/>
    <cellStyle name="Cálculo 5 4 2 10" xfId="2246"/>
    <cellStyle name="Cálculo 5 4 2 2" xfId="2247"/>
    <cellStyle name="Cálculo 5 4 2 2 2" xfId="2248"/>
    <cellStyle name="Cálculo 5 4 2 2 2 2" xfId="2249"/>
    <cellStyle name="Cálculo 5 4 2 2 3" xfId="2250"/>
    <cellStyle name="Cálculo 5 4 2 2 3 2" xfId="2251"/>
    <cellStyle name="Cálculo 5 4 2 2 4" xfId="2252"/>
    <cellStyle name="Cálculo 5 4 2 3" xfId="2253"/>
    <cellStyle name="Cálculo 5 4 2 3 2" xfId="2254"/>
    <cellStyle name="Cálculo 5 4 2 3 2 2" xfId="2255"/>
    <cellStyle name="Cálculo 5 4 2 3 3" xfId="2256"/>
    <cellStyle name="Cálculo 5 4 2 3 3 2" xfId="2257"/>
    <cellStyle name="Cálculo 5 4 2 3 4" xfId="2258"/>
    <cellStyle name="Cálculo 5 4 2 4" xfId="2259"/>
    <cellStyle name="Cálculo 5 4 2 4 2" xfId="2260"/>
    <cellStyle name="Cálculo 5 4 2 4 2 2" xfId="2261"/>
    <cellStyle name="Cálculo 5 4 2 4 3" xfId="2262"/>
    <cellStyle name="Cálculo 5 4 2 4 3 2" xfId="2263"/>
    <cellStyle name="Cálculo 5 4 2 4 4" xfId="2264"/>
    <cellStyle name="Cálculo 5 4 2 5" xfId="2265"/>
    <cellStyle name="Cálculo 5 4 2 5 2" xfId="2266"/>
    <cellStyle name="Cálculo 5 4 2 5 2 2" xfId="2267"/>
    <cellStyle name="Cálculo 5 4 2 5 3" xfId="2268"/>
    <cellStyle name="Cálculo 5 4 2 5 3 2" xfId="2269"/>
    <cellStyle name="Cálculo 5 4 2 5 4" xfId="2270"/>
    <cellStyle name="Cálculo 5 4 2 6" xfId="2271"/>
    <cellStyle name="Cálculo 5 4 2 6 2" xfId="2272"/>
    <cellStyle name="Cálculo 5 4 2 6 2 2" xfId="2273"/>
    <cellStyle name="Cálculo 5 4 2 6 3" xfId="2274"/>
    <cellStyle name="Cálculo 5 4 2 6 3 2" xfId="2275"/>
    <cellStyle name="Cálculo 5 4 2 6 4" xfId="2276"/>
    <cellStyle name="Cálculo 5 4 2 7" xfId="2277"/>
    <cellStyle name="Cálculo 5 4 2 7 2" xfId="2278"/>
    <cellStyle name="Cálculo 5 4 2 7 2 2" xfId="2279"/>
    <cellStyle name="Cálculo 5 4 2 7 3" xfId="2280"/>
    <cellStyle name="Cálculo 5 4 2 7 3 2" xfId="2281"/>
    <cellStyle name="Cálculo 5 4 2 7 4" xfId="2282"/>
    <cellStyle name="Cálculo 5 4 2 8" xfId="2283"/>
    <cellStyle name="Cálculo 5 4 2 8 2" xfId="2284"/>
    <cellStyle name="Cálculo 5 4 2 8 2 2" xfId="2285"/>
    <cellStyle name="Cálculo 5 4 2 8 3" xfId="2286"/>
    <cellStyle name="Cálculo 5 4 2 9" xfId="2287"/>
    <cellStyle name="Cálculo 5 4 2 9 2" xfId="2288"/>
    <cellStyle name="Cálculo 5 4 3" xfId="2289"/>
    <cellStyle name="Cálculo 5 4 3 2" xfId="2290"/>
    <cellStyle name="Cálculo 5 4 3 2 2" xfId="2291"/>
    <cellStyle name="Cálculo 5 4 3 3" xfId="2292"/>
    <cellStyle name="Cálculo 5 4 3 3 2" xfId="2293"/>
    <cellStyle name="Cálculo 5 4 3 4" xfId="2294"/>
    <cellStyle name="Cálculo 5 4 4" xfId="2295"/>
    <cellStyle name="Cálculo 5 4 4 2" xfId="2296"/>
    <cellStyle name="Cálculo 5 4 4 2 2" xfId="2297"/>
    <cellStyle name="Cálculo 5 4 4 3" xfId="2298"/>
    <cellStyle name="Cálculo 5 4 4 3 2" xfId="2299"/>
    <cellStyle name="Cálculo 5 4 4 4" xfId="2300"/>
    <cellStyle name="Cálculo 5 4 5" xfId="2301"/>
    <cellStyle name="Cálculo 5 4 5 2" xfId="2302"/>
    <cellStyle name="Cálculo 5 4 5 2 2" xfId="2303"/>
    <cellStyle name="Cálculo 5 4 5 3" xfId="2304"/>
    <cellStyle name="Cálculo 5 4 5 3 2" xfId="2305"/>
    <cellStyle name="Cálculo 5 4 5 4" xfId="2306"/>
    <cellStyle name="Cálculo 5 4 6" xfId="2307"/>
    <cellStyle name="Cálculo 5 4 6 2" xfId="2308"/>
    <cellStyle name="Cálculo 5 4 6 2 2" xfId="2309"/>
    <cellStyle name="Cálculo 5 4 6 3" xfId="2310"/>
    <cellStyle name="Cálculo 5 4 6 3 2" xfId="2311"/>
    <cellStyle name="Cálculo 5 4 6 4" xfId="2312"/>
    <cellStyle name="Cálculo 5 4 7" xfId="2313"/>
    <cellStyle name="Cálculo 5 4 7 2" xfId="2314"/>
    <cellStyle name="Cálculo 5 4 7 2 2" xfId="2315"/>
    <cellStyle name="Cálculo 5 4 7 3" xfId="2316"/>
    <cellStyle name="Cálculo 5 4 7 3 2" xfId="2317"/>
    <cellStyle name="Cálculo 5 4 7 4" xfId="2318"/>
    <cellStyle name="Cálculo 5 4 8" xfId="2319"/>
    <cellStyle name="Cálculo 5 4 8 2" xfId="2320"/>
    <cellStyle name="Cálculo 5 4 8 2 2" xfId="2321"/>
    <cellStyle name="Cálculo 5 4 8 3" xfId="2322"/>
    <cellStyle name="Cálculo 5 4 8 3 2" xfId="2323"/>
    <cellStyle name="Cálculo 5 4 8 4" xfId="2324"/>
    <cellStyle name="Cálculo 5 4 9" xfId="2325"/>
    <cellStyle name="Cálculo 5 4 9 2" xfId="2326"/>
    <cellStyle name="Cálculo 5 4 9 2 2" xfId="2327"/>
    <cellStyle name="Cálculo 5 4 9 3" xfId="2328"/>
    <cellStyle name="Cálculo 5 5" xfId="2329"/>
    <cellStyle name="Cálculo 5 5 10" xfId="2330"/>
    <cellStyle name="Cálculo 5 5 2" xfId="2331"/>
    <cellStyle name="Cálculo 5 5 2 2" xfId="2332"/>
    <cellStyle name="Cálculo 5 5 2 2 2" xfId="2333"/>
    <cellStyle name="Cálculo 5 5 2 3" xfId="2334"/>
    <cellStyle name="Cálculo 5 5 2 3 2" xfId="2335"/>
    <cellStyle name="Cálculo 5 5 2 4" xfId="2336"/>
    <cellStyle name="Cálculo 5 5 3" xfId="2337"/>
    <cellStyle name="Cálculo 5 5 3 2" xfId="2338"/>
    <cellStyle name="Cálculo 5 5 3 2 2" xfId="2339"/>
    <cellStyle name="Cálculo 5 5 3 3" xfId="2340"/>
    <cellStyle name="Cálculo 5 5 3 3 2" xfId="2341"/>
    <cellStyle name="Cálculo 5 5 3 4" xfId="2342"/>
    <cellStyle name="Cálculo 5 5 4" xfId="2343"/>
    <cellStyle name="Cálculo 5 5 4 2" xfId="2344"/>
    <cellStyle name="Cálculo 5 5 4 2 2" xfId="2345"/>
    <cellStyle name="Cálculo 5 5 4 3" xfId="2346"/>
    <cellStyle name="Cálculo 5 5 4 3 2" xfId="2347"/>
    <cellStyle name="Cálculo 5 5 4 4" xfId="2348"/>
    <cellStyle name="Cálculo 5 5 5" xfId="2349"/>
    <cellStyle name="Cálculo 5 5 5 2" xfId="2350"/>
    <cellStyle name="Cálculo 5 5 5 2 2" xfId="2351"/>
    <cellStyle name="Cálculo 5 5 5 3" xfId="2352"/>
    <cellStyle name="Cálculo 5 5 5 3 2" xfId="2353"/>
    <cellStyle name="Cálculo 5 5 5 4" xfId="2354"/>
    <cellStyle name="Cálculo 5 5 6" xfId="2355"/>
    <cellStyle name="Cálculo 5 5 6 2" xfId="2356"/>
    <cellStyle name="Cálculo 5 5 6 2 2" xfId="2357"/>
    <cellStyle name="Cálculo 5 5 6 3" xfId="2358"/>
    <cellStyle name="Cálculo 5 5 6 3 2" xfId="2359"/>
    <cellStyle name="Cálculo 5 5 6 4" xfId="2360"/>
    <cellStyle name="Cálculo 5 5 7" xfId="2361"/>
    <cellStyle name="Cálculo 5 5 7 2" xfId="2362"/>
    <cellStyle name="Cálculo 5 5 7 2 2" xfId="2363"/>
    <cellStyle name="Cálculo 5 5 7 3" xfId="2364"/>
    <cellStyle name="Cálculo 5 5 7 3 2" xfId="2365"/>
    <cellStyle name="Cálculo 5 5 7 4" xfId="2366"/>
    <cellStyle name="Cálculo 5 5 8" xfId="2367"/>
    <cellStyle name="Cálculo 5 5 8 2" xfId="2368"/>
    <cellStyle name="Cálculo 5 5 8 2 2" xfId="2369"/>
    <cellStyle name="Cálculo 5 5 8 3" xfId="2370"/>
    <cellStyle name="Cálculo 5 5 9" xfId="2371"/>
    <cellStyle name="Cálculo 5 5 9 2" xfId="2372"/>
    <cellStyle name="Cálculo 5 6" xfId="2373"/>
    <cellStyle name="Cálculo 5 6 2" xfId="2374"/>
    <cellStyle name="Cálculo 5 6 2 2" xfId="2375"/>
    <cellStyle name="Cálculo 5 6 3" xfId="2376"/>
    <cellStyle name="Cálculo 5 6 3 2" xfId="2377"/>
    <cellStyle name="Cálculo 5 6 4" xfId="2378"/>
    <cellStyle name="Cálculo 5 7" xfId="2379"/>
    <cellStyle name="Cálculo 5 7 2" xfId="2380"/>
    <cellStyle name="Cálculo 5 7 2 2" xfId="2381"/>
    <cellStyle name="Cálculo 5 7 3" xfId="2382"/>
    <cellStyle name="Cálculo 5 7 3 2" xfId="2383"/>
    <cellStyle name="Cálculo 5 7 4" xfId="2384"/>
    <cellStyle name="Cálculo 5 8" xfId="2385"/>
    <cellStyle name="Cálculo 5 8 2" xfId="2386"/>
    <cellStyle name="Cálculo 5 8 2 2" xfId="2387"/>
    <cellStyle name="Cálculo 5 8 3" xfId="2388"/>
    <cellStyle name="Cálculo 5 8 3 2" xfId="2389"/>
    <cellStyle name="Cálculo 5 8 4" xfId="2390"/>
    <cellStyle name="Cálculo 5 9" xfId="2391"/>
    <cellStyle name="Cálculo 5 9 2" xfId="2392"/>
    <cellStyle name="Cálculo 5 9 2 2" xfId="2393"/>
    <cellStyle name="Cálculo 5 9 3" xfId="2394"/>
    <cellStyle name="Cálculo 5 9 3 2" xfId="2395"/>
    <cellStyle name="Cálculo 5 9 4" xfId="2396"/>
    <cellStyle name="Celda de comprobación 2" xfId="2397"/>
    <cellStyle name="Celda de comprobación 2 2" xfId="2398"/>
    <cellStyle name="Celda de comprobación 2 2 2" xfId="2399"/>
    <cellStyle name="Celda de comprobación 2 3" xfId="2400"/>
    <cellStyle name="Celda de comprobación 3" xfId="2401"/>
    <cellStyle name="Celda de comprobación 3 2" xfId="2402"/>
    <cellStyle name="Celda de comprobación 4" xfId="2403"/>
    <cellStyle name="Celda de comprobación 5" xfId="2404"/>
    <cellStyle name="Celda vinculada 2" xfId="2405"/>
    <cellStyle name="Celda vinculada 2 2" xfId="2406"/>
    <cellStyle name="Celda vinculada 2 2 2" xfId="2407"/>
    <cellStyle name="Celda vinculada 2 3" xfId="2408"/>
    <cellStyle name="Celda vinculada 2 4" xfId="2409"/>
    <cellStyle name="Celda vinculada 3" xfId="2410"/>
    <cellStyle name="Celda vinculada 3 2" xfId="2411"/>
    <cellStyle name="Celda vinculada 3 2 2" xfId="2412"/>
    <cellStyle name="Celda vinculada 3 3" xfId="2413"/>
    <cellStyle name="Celda vinculada 4" xfId="2414"/>
    <cellStyle name="Celda vinculada 5" xfId="2415"/>
    <cellStyle name="clsAltData" xfId="2416"/>
    <cellStyle name="clsColumnHeader" xfId="2417"/>
    <cellStyle name="clsData" xfId="2418"/>
    <cellStyle name="clsDefault_f15653cb-6dc5-4af0-b1bd-0329b339bef0(1)" xfId="2419"/>
    <cellStyle name="Comma 2" xfId="2420"/>
    <cellStyle name="Comma 2 2" xfId="14157"/>
    <cellStyle name="Comma0" xfId="2421"/>
    <cellStyle name="Currency0" xfId="2422"/>
    <cellStyle name="Date" xfId="2423"/>
    <cellStyle name="Encabezado 4 2" xfId="2424"/>
    <cellStyle name="Encabezado 4 2 2" xfId="2425"/>
    <cellStyle name="Encabezado 4 2 3" xfId="2426"/>
    <cellStyle name="Encabezado 4 2 4" xfId="2427"/>
    <cellStyle name="Encabezado 4 3" xfId="2428"/>
    <cellStyle name="Encabezado 4 3 2" xfId="2429"/>
    <cellStyle name="Encabezado 4 3 2 2" xfId="2430"/>
    <cellStyle name="Encabezado 4 3 3" xfId="2431"/>
    <cellStyle name="Encabezado 4 4" xfId="2432"/>
    <cellStyle name="Encabezado 4 5" xfId="2433"/>
    <cellStyle name="Énfasis1 2" xfId="2434"/>
    <cellStyle name="Énfasis1 2 2" xfId="2435"/>
    <cellStyle name="Énfasis1 2 2 2" xfId="2436"/>
    <cellStyle name="Énfasis1 2 2 3" xfId="2437"/>
    <cellStyle name="Énfasis1 2 3" xfId="2438"/>
    <cellStyle name="Énfasis1 2 4" xfId="2439"/>
    <cellStyle name="Énfasis1 3" xfId="2440"/>
    <cellStyle name="Énfasis1 3 2" xfId="2441"/>
    <cellStyle name="Énfasis1 3 2 2" xfId="2442"/>
    <cellStyle name="Énfasis1 3 3" xfId="2443"/>
    <cellStyle name="Énfasis1 4" xfId="2444"/>
    <cellStyle name="Énfasis1 4 2" xfId="2445"/>
    <cellStyle name="Énfasis1 4 3" xfId="2446"/>
    <cellStyle name="Énfasis1 5" xfId="2447"/>
    <cellStyle name="Énfasis2 2" xfId="2448"/>
    <cellStyle name="Énfasis2 2 2" xfId="2449"/>
    <cellStyle name="Énfasis2 2 2 2" xfId="2450"/>
    <cellStyle name="Énfasis2 2 3" xfId="2451"/>
    <cellStyle name="Énfasis2 2 4" xfId="2452"/>
    <cellStyle name="Énfasis2 3" xfId="2453"/>
    <cellStyle name="Énfasis2 3 2" xfId="2454"/>
    <cellStyle name="Énfasis2 3 2 2" xfId="2455"/>
    <cellStyle name="Énfasis2 3 3" xfId="2456"/>
    <cellStyle name="Énfasis2 4" xfId="2457"/>
    <cellStyle name="Énfasis2 5" xfId="2458"/>
    <cellStyle name="Énfasis3 2" xfId="2459"/>
    <cellStyle name="Énfasis3 2 2" xfId="2460"/>
    <cellStyle name="Énfasis3 2 2 2" xfId="2461"/>
    <cellStyle name="Énfasis3 2 3" xfId="2462"/>
    <cellStyle name="Énfasis3 2 4" xfId="2463"/>
    <cellStyle name="Énfasis3 3" xfId="2464"/>
    <cellStyle name="Énfasis3 3 2" xfId="2465"/>
    <cellStyle name="Énfasis3 3 2 2" xfId="2466"/>
    <cellStyle name="Énfasis3 3 3" xfId="2467"/>
    <cellStyle name="Énfasis3 4" xfId="2468"/>
    <cellStyle name="Énfasis3 5" xfId="2469"/>
    <cellStyle name="Énfasis4 2" xfId="2470"/>
    <cellStyle name="Énfasis4 2 2" xfId="2471"/>
    <cellStyle name="Énfasis4 2 3" xfId="2472"/>
    <cellStyle name="Énfasis4 2 4" xfId="2473"/>
    <cellStyle name="Énfasis4 3" xfId="2474"/>
    <cellStyle name="Énfasis4 3 2" xfId="2475"/>
    <cellStyle name="Énfasis4 3 2 2" xfId="2476"/>
    <cellStyle name="Énfasis4 3 3" xfId="2477"/>
    <cellStyle name="Énfasis4 4" xfId="2478"/>
    <cellStyle name="Énfasis4 5" xfId="2479"/>
    <cellStyle name="Énfasis5 2" xfId="2480"/>
    <cellStyle name="Énfasis5 2 2" xfId="2481"/>
    <cellStyle name="Énfasis5 2 2 2" xfId="2482"/>
    <cellStyle name="Énfasis5 2 3" xfId="2483"/>
    <cellStyle name="Énfasis5 3" xfId="2484"/>
    <cellStyle name="Énfasis5 3 2" xfId="2485"/>
    <cellStyle name="Énfasis5 4" xfId="2486"/>
    <cellStyle name="Énfasis5 5" xfId="2487"/>
    <cellStyle name="Énfasis6 2" xfId="2488"/>
    <cellStyle name="Énfasis6 2 2" xfId="2489"/>
    <cellStyle name="Énfasis6 2 2 2" xfId="2490"/>
    <cellStyle name="Énfasis6 2 3" xfId="2491"/>
    <cellStyle name="Énfasis6 2 4" xfId="2492"/>
    <cellStyle name="Énfasis6 3" xfId="2493"/>
    <cellStyle name="Énfasis6 3 2" xfId="2494"/>
    <cellStyle name="Énfasis6 3 2 2" xfId="2495"/>
    <cellStyle name="Énfasis6 3 3" xfId="2496"/>
    <cellStyle name="Énfasis6 4" xfId="2497"/>
    <cellStyle name="Énfasis6 5" xfId="2498"/>
    <cellStyle name="Entrada 2" xfId="2499"/>
    <cellStyle name="Entrada 2 10" xfId="2500"/>
    <cellStyle name="Entrada 2 10 2" xfId="2501"/>
    <cellStyle name="Entrada 2 10 2 2" xfId="2502"/>
    <cellStyle name="Entrada 2 10 3" xfId="2503"/>
    <cellStyle name="Entrada 2 10 3 2" xfId="2504"/>
    <cellStyle name="Entrada 2 10 4" xfId="2505"/>
    <cellStyle name="Entrada 2 11" xfId="2506"/>
    <cellStyle name="Entrada 2 11 2" xfId="2507"/>
    <cellStyle name="Entrada 2 11 2 2" xfId="2508"/>
    <cellStyle name="Entrada 2 11 3" xfId="2509"/>
    <cellStyle name="Entrada 2 11 3 2" xfId="2510"/>
    <cellStyle name="Entrada 2 11 4" xfId="2511"/>
    <cellStyle name="Entrada 2 12" xfId="2512"/>
    <cellStyle name="Entrada 2 12 2" xfId="2513"/>
    <cellStyle name="Entrada 2 12 2 2" xfId="2514"/>
    <cellStyle name="Entrada 2 12 3" xfId="2515"/>
    <cellStyle name="Entrada 2 13" xfId="2516"/>
    <cellStyle name="Entrada 2 13 2" xfId="2517"/>
    <cellStyle name="Entrada 2 14" xfId="2518"/>
    <cellStyle name="Entrada 2 15" xfId="2519"/>
    <cellStyle name="Entrada 2 15 2" xfId="2520"/>
    <cellStyle name="Entrada 2 16" xfId="2521"/>
    <cellStyle name="Entrada 2 17" xfId="2522"/>
    <cellStyle name="Entrada 2 2" xfId="2523"/>
    <cellStyle name="Entrada 2 2 10" xfId="2524"/>
    <cellStyle name="Entrada 2 2 10 2" xfId="2525"/>
    <cellStyle name="Entrada 2 2 10 2 2" xfId="2526"/>
    <cellStyle name="Entrada 2 2 10 3" xfId="2527"/>
    <cellStyle name="Entrada 2 2 10 3 2" xfId="2528"/>
    <cellStyle name="Entrada 2 2 10 4" xfId="2529"/>
    <cellStyle name="Entrada 2 2 11" xfId="2530"/>
    <cellStyle name="Entrada 2 2 11 2" xfId="2531"/>
    <cellStyle name="Entrada 2 2 11 2 2" xfId="2532"/>
    <cellStyle name="Entrada 2 2 11 3" xfId="2533"/>
    <cellStyle name="Entrada 2 2 12" xfId="2534"/>
    <cellStyle name="Entrada 2 2 12 2" xfId="2535"/>
    <cellStyle name="Entrada 2 2 13" xfId="2536"/>
    <cellStyle name="Entrada 2 2 2" xfId="2537"/>
    <cellStyle name="Entrada 2 2 2 10" xfId="2538"/>
    <cellStyle name="Entrada 2 2 2 10 2" xfId="2539"/>
    <cellStyle name="Entrada 2 2 2 11" xfId="2540"/>
    <cellStyle name="Entrada 2 2 2 2" xfId="2541"/>
    <cellStyle name="Entrada 2 2 2 2 10" xfId="2542"/>
    <cellStyle name="Entrada 2 2 2 2 2" xfId="2543"/>
    <cellStyle name="Entrada 2 2 2 2 2 2" xfId="2544"/>
    <cellStyle name="Entrada 2 2 2 2 2 2 2" xfId="2545"/>
    <cellStyle name="Entrada 2 2 2 2 2 3" xfId="2546"/>
    <cellStyle name="Entrada 2 2 2 2 2 3 2" xfId="2547"/>
    <cellStyle name="Entrada 2 2 2 2 2 4" xfId="2548"/>
    <cellStyle name="Entrada 2 2 2 2 3" xfId="2549"/>
    <cellStyle name="Entrada 2 2 2 2 3 2" xfId="2550"/>
    <cellStyle name="Entrada 2 2 2 2 3 2 2" xfId="2551"/>
    <cellStyle name="Entrada 2 2 2 2 3 3" xfId="2552"/>
    <cellStyle name="Entrada 2 2 2 2 3 3 2" xfId="2553"/>
    <cellStyle name="Entrada 2 2 2 2 3 4" xfId="2554"/>
    <cellStyle name="Entrada 2 2 2 2 4" xfId="2555"/>
    <cellStyle name="Entrada 2 2 2 2 4 2" xfId="2556"/>
    <cellStyle name="Entrada 2 2 2 2 4 2 2" xfId="2557"/>
    <cellStyle name="Entrada 2 2 2 2 4 3" xfId="2558"/>
    <cellStyle name="Entrada 2 2 2 2 4 3 2" xfId="2559"/>
    <cellStyle name="Entrada 2 2 2 2 4 4" xfId="2560"/>
    <cellStyle name="Entrada 2 2 2 2 5" xfId="2561"/>
    <cellStyle name="Entrada 2 2 2 2 5 2" xfId="2562"/>
    <cellStyle name="Entrada 2 2 2 2 5 2 2" xfId="2563"/>
    <cellStyle name="Entrada 2 2 2 2 5 3" xfId="2564"/>
    <cellStyle name="Entrada 2 2 2 2 5 3 2" xfId="2565"/>
    <cellStyle name="Entrada 2 2 2 2 5 4" xfId="2566"/>
    <cellStyle name="Entrada 2 2 2 2 6" xfId="2567"/>
    <cellStyle name="Entrada 2 2 2 2 6 2" xfId="2568"/>
    <cellStyle name="Entrada 2 2 2 2 6 2 2" xfId="2569"/>
    <cellStyle name="Entrada 2 2 2 2 6 3" xfId="2570"/>
    <cellStyle name="Entrada 2 2 2 2 6 3 2" xfId="2571"/>
    <cellStyle name="Entrada 2 2 2 2 6 4" xfId="2572"/>
    <cellStyle name="Entrada 2 2 2 2 7" xfId="2573"/>
    <cellStyle name="Entrada 2 2 2 2 7 2" xfId="2574"/>
    <cellStyle name="Entrada 2 2 2 2 7 2 2" xfId="2575"/>
    <cellStyle name="Entrada 2 2 2 2 7 3" xfId="2576"/>
    <cellStyle name="Entrada 2 2 2 2 7 3 2" xfId="2577"/>
    <cellStyle name="Entrada 2 2 2 2 7 4" xfId="2578"/>
    <cellStyle name="Entrada 2 2 2 2 8" xfId="2579"/>
    <cellStyle name="Entrada 2 2 2 2 8 2" xfId="2580"/>
    <cellStyle name="Entrada 2 2 2 2 8 2 2" xfId="2581"/>
    <cellStyle name="Entrada 2 2 2 2 8 3" xfId="2582"/>
    <cellStyle name="Entrada 2 2 2 2 9" xfId="2583"/>
    <cellStyle name="Entrada 2 2 2 2 9 2" xfId="2584"/>
    <cellStyle name="Entrada 2 2 2 3" xfId="2585"/>
    <cellStyle name="Entrada 2 2 2 3 2" xfId="2586"/>
    <cellStyle name="Entrada 2 2 2 3 2 2" xfId="2587"/>
    <cellStyle name="Entrada 2 2 2 3 3" xfId="2588"/>
    <cellStyle name="Entrada 2 2 2 3 3 2" xfId="2589"/>
    <cellStyle name="Entrada 2 2 2 3 4" xfId="2590"/>
    <cellStyle name="Entrada 2 2 2 4" xfId="2591"/>
    <cellStyle name="Entrada 2 2 2 4 2" xfId="2592"/>
    <cellStyle name="Entrada 2 2 2 4 2 2" xfId="2593"/>
    <cellStyle name="Entrada 2 2 2 4 3" xfId="2594"/>
    <cellStyle name="Entrada 2 2 2 4 3 2" xfId="2595"/>
    <cellStyle name="Entrada 2 2 2 4 4" xfId="2596"/>
    <cellStyle name="Entrada 2 2 2 5" xfId="2597"/>
    <cellStyle name="Entrada 2 2 2 5 2" xfId="2598"/>
    <cellStyle name="Entrada 2 2 2 5 2 2" xfId="2599"/>
    <cellStyle name="Entrada 2 2 2 5 3" xfId="2600"/>
    <cellStyle name="Entrada 2 2 2 5 3 2" xfId="2601"/>
    <cellStyle name="Entrada 2 2 2 5 4" xfId="2602"/>
    <cellStyle name="Entrada 2 2 2 6" xfId="2603"/>
    <cellStyle name="Entrada 2 2 2 6 2" xfId="2604"/>
    <cellStyle name="Entrada 2 2 2 6 2 2" xfId="2605"/>
    <cellStyle name="Entrada 2 2 2 6 3" xfId="2606"/>
    <cellStyle name="Entrada 2 2 2 6 3 2" xfId="2607"/>
    <cellStyle name="Entrada 2 2 2 6 4" xfId="2608"/>
    <cellStyle name="Entrada 2 2 2 7" xfId="2609"/>
    <cellStyle name="Entrada 2 2 2 7 2" xfId="2610"/>
    <cellStyle name="Entrada 2 2 2 7 2 2" xfId="2611"/>
    <cellStyle name="Entrada 2 2 2 7 3" xfId="2612"/>
    <cellStyle name="Entrada 2 2 2 7 3 2" xfId="2613"/>
    <cellStyle name="Entrada 2 2 2 7 4" xfId="2614"/>
    <cellStyle name="Entrada 2 2 2 8" xfId="2615"/>
    <cellStyle name="Entrada 2 2 2 8 2" xfId="2616"/>
    <cellStyle name="Entrada 2 2 2 8 2 2" xfId="2617"/>
    <cellStyle name="Entrada 2 2 2 8 3" xfId="2618"/>
    <cellStyle name="Entrada 2 2 2 8 3 2" xfId="2619"/>
    <cellStyle name="Entrada 2 2 2 8 4" xfId="2620"/>
    <cellStyle name="Entrada 2 2 2 9" xfId="2621"/>
    <cellStyle name="Entrada 2 2 2 9 2" xfId="2622"/>
    <cellStyle name="Entrada 2 2 2 9 2 2" xfId="2623"/>
    <cellStyle name="Entrada 2 2 2 9 3" xfId="2624"/>
    <cellStyle name="Entrada 2 2 3" xfId="2625"/>
    <cellStyle name="Entrada 2 2 3 10" xfId="2626"/>
    <cellStyle name="Entrada 2 2 3 10 2" xfId="2627"/>
    <cellStyle name="Entrada 2 2 3 11" xfId="2628"/>
    <cellStyle name="Entrada 2 2 3 2" xfId="2629"/>
    <cellStyle name="Entrada 2 2 3 2 10" xfId="2630"/>
    <cellStyle name="Entrada 2 2 3 2 2" xfId="2631"/>
    <cellStyle name="Entrada 2 2 3 2 2 2" xfId="2632"/>
    <cellStyle name="Entrada 2 2 3 2 2 2 2" xfId="2633"/>
    <cellStyle name="Entrada 2 2 3 2 2 3" xfId="2634"/>
    <cellStyle name="Entrada 2 2 3 2 2 3 2" xfId="2635"/>
    <cellStyle name="Entrada 2 2 3 2 2 4" xfId="2636"/>
    <cellStyle name="Entrada 2 2 3 2 3" xfId="2637"/>
    <cellStyle name="Entrada 2 2 3 2 3 2" xfId="2638"/>
    <cellStyle name="Entrada 2 2 3 2 3 2 2" xfId="2639"/>
    <cellStyle name="Entrada 2 2 3 2 3 3" xfId="2640"/>
    <cellStyle name="Entrada 2 2 3 2 3 3 2" xfId="2641"/>
    <cellStyle name="Entrada 2 2 3 2 3 4" xfId="2642"/>
    <cellStyle name="Entrada 2 2 3 2 4" xfId="2643"/>
    <cellStyle name="Entrada 2 2 3 2 4 2" xfId="2644"/>
    <cellStyle name="Entrada 2 2 3 2 4 2 2" xfId="2645"/>
    <cellStyle name="Entrada 2 2 3 2 4 3" xfId="2646"/>
    <cellStyle name="Entrada 2 2 3 2 4 3 2" xfId="2647"/>
    <cellStyle name="Entrada 2 2 3 2 4 4" xfId="2648"/>
    <cellStyle name="Entrada 2 2 3 2 5" xfId="2649"/>
    <cellStyle name="Entrada 2 2 3 2 5 2" xfId="2650"/>
    <cellStyle name="Entrada 2 2 3 2 5 2 2" xfId="2651"/>
    <cellStyle name="Entrada 2 2 3 2 5 3" xfId="2652"/>
    <cellStyle name="Entrada 2 2 3 2 5 3 2" xfId="2653"/>
    <cellStyle name="Entrada 2 2 3 2 5 4" xfId="2654"/>
    <cellStyle name="Entrada 2 2 3 2 6" xfId="2655"/>
    <cellStyle name="Entrada 2 2 3 2 6 2" xfId="2656"/>
    <cellStyle name="Entrada 2 2 3 2 6 2 2" xfId="2657"/>
    <cellStyle name="Entrada 2 2 3 2 6 3" xfId="2658"/>
    <cellStyle name="Entrada 2 2 3 2 6 3 2" xfId="2659"/>
    <cellStyle name="Entrada 2 2 3 2 6 4" xfId="2660"/>
    <cellStyle name="Entrada 2 2 3 2 7" xfId="2661"/>
    <cellStyle name="Entrada 2 2 3 2 7 2" xfId="2662"/>
    <cellStyle name="Entrada 2 2 3 2 7 2 2" xfId="2663"/>
    <cellStyle name="Entrada 2 2 3 2 7 3" xfId="2664"/>
    <cellStyle name="Entrada 2 2 3 2 7 3 2" xfId="2665"/>
    <cellStyle name="Entrada 2 2 3 2 7 4" xfId="2666"/>
    <cellStyle name="Entrada 2 2 3 2 8" xfId="2667"/>
    <cellStyle name="Entrada 2 2 3 2 8 2" xfId="2668"/>
    <cellStyle name="Entrada 2 2 3 2 8 2 2" xfId="2669"/>
    <cellStyle name="Entrada 2 2 3 2 8 3" xfId="2670"/>
    <cellStyle name="Entrada 2 2 3 2 9" xfId="2671"/>
    <cellStyle name="Entrada 2 2 3 2 9 2" xfId="2672"/>
    <cellStyle name="Entrada 2 2 3 3" xfId="2673"/>
    <cellStyle name="Entrada 2 2 3 3 2" xfId="2674"/>
    <cellStyle name="Entrada 2 2 3 3 2 2" xfId="2675"/>
    <cellStyle name="Entrada 2 2 3 3 3" xfId="2676"/>
    <cellStyle name="Entrada 2 2 3 3 3 2" xfId="2677"/>
    <cellStyle name="Entrada 2 2 3 3 4" xfId="2678"/>
    <cellStyle name="Entrada 2 2 3 4" xfId="2679"/>
    <cellStyle name="Entrada 2 2 3 4 2" xfId="2680"/>
    <cellStyle name="Entrada 2 2 3 4 2 2" xfId="2681"/>
    <cellStyle name="Entrada 2 2 3 4 3" xfId="2682"/>
    <cellStyle name="Entrada 2 2 3 4 3 2" xfId="2683"/>
    <cellStyle name="Entrada 2 2 3 4 4" xfId="2684"/>
    <cellStyle name="Entrada 2 2 3 5" xfId="2685"/>
    <cellStyle name="Entrada 2 2 3 5 2" xfId="2686"/>
    <cellStyle name="Entrada 2 2 3 5 2 2" xfId="2687"/>
    <cellStyle name="Entrada 2 2 3 5 3" xfId="2688"/>
    <cellStyle name="Entrada 2 2 3 5 3 2" xfId="2689"/>
    <cellStyle name="Entrada 2 2 3 5 4" xfId="2690"/>
    <cellStyle name="Entrada 2 2 3 6" xfId="2691"/>
    <cellStyle name="Entrada 2 2 3 6 2" xfId="2692"/>
    <cellStyle name="Entrada 2 2 3 6 2 2" xfId="2693"/>
    <cellStyle name="Entrada 2 2 3 6 3" xfId="2694"/>
    <cellStyle name="Entrada 2 2 3 6 3 2" xfId="2695"/>
    <cellStyle name="Entrada 2 2 3 6 4" xfId="2696"/>
    <cellStyle name="Entrada 2 2 3 7" xfId="2697"/>
    <cellStyle name="Entrada 2 2 3 7 2" xfId="2698"/>
    <cellStyle name="Entrada 2 2 3 7 2 2" xfId="2699"/>
    <cellStyle name="Entrada 2 2 3 7 3" xfId="2700"/>
    <cellStyle name="Entrada 2 2 3 7 3 2" xfId="2701"/>
    <cellStyle name="Entrada 2 2 3 7 4" xfId="2702"/>
    <cellStyle name="Entrada 2 2 3 8" xfId="2703"/>
    <cellStyle name="Entrada 2 2 3 8 2" xfId="2704"/>
    <cellStyle name="Entrada 2 2 3 8 2 2" xfId="2705"/>
    <cellStyle name="Entrada 2 2 3 8 3" xfId="2706"/>
    <cellStyle name="Entrada 2 2 3 8 3 2" xfId="2707"/>
    <cellStyle name="Entrada 2 2 3 8 4" xfId="2708"/>
    <cellStyle name="Entrada 2 2 3 9" xfId="2709"/>
    <cellStyle name="Entrada 2 2 3 9 2" xfId="2710"/>
    <cellStyle name="Entrada 2 2 3 9 2 2" xfId="2711"/>
    <cellStyle name="Entrada 2 2 3 9 3" xfId="2712"/>
    <cellStyle name="Entrada 2 2 4" xfId="2713"/>
    <cellStyle name="Entrada 2 2 4 10" xfId="2714"/>
    <cellStyle name="Entrada 2 2 4 2" xfId="2715"/>
    <cellStyle name="Entrada 2 2 4 2 2" xfId="2716"/>
    <cellStyle name="Entrada 2 2 4 2 2 2" xfId="2717"/>
    <cellStyle name="Entrada 2 2 4 2 3" xfId="2718"/>
    <cellStyle name="Entrada 2 2 4 2 3 2" xfId="2719"/>
    <cellStyle name="Entrada 2 2 4 2 4" xfId="2720"/>
    <cellStyle name="Entrada 2 2 4 3" xfId="2721"/>
    <cellStyle name="Entrada 2 2 4 3 2" xfId="2722"/>
    <cellStyle name="Entrada 2 2 4 3 2 2" xfId="2723"/>
    <cellStyle name="Entrada 2 2 4 3 3" xfId="2724"/>
    <cellStyle name="Entrada 2 2 4 3 3 2" xfId="2725"/>
    <cellStyle name="Entrada 2 2 4 3 4" xfId="2726"/>
    <cellStyle name="Entrada 2 2 4 4" xfId="2727"/>
    <cellStyle name="Entrada 2 2 4 4 2" xfId="2728"/>
    <cellStyle name="Entrada 2 2 4 4 2 2" xfId="2729"/>
    <cellStyle name="Entrada 2 2 4 4 3" xfId="2730"/>
    <cellStyle name="Entrada 2 2 4 4 3 2" xfId="2731"/>
    <cellStyle name="Entrada 2 2 4 4 4" xfId="2732"/>
    <cellStyle name="Entrada 2 2 4 5" xfId="2733"/>
    <cellStyle name="Entrada 2 2 4 5 2" xfId="2734"/>
    <cellStyle name="Entrada 2 2 4 5 2 2" xfId="2735"/>
    <cellStyle name="Entrada 2 2 4 5 3" xfId="2736"/>
    <cellStyle name="Entrada 2 2 4 5 3 2" xfId="2737"/>
    <cellStyle name="Entrada 2 2 4 5 4" xfId="2738"/>
    <cellStyle name="Entrada 2 2 4 6" xfId="2739"/>
    <cellStyle name="Entrada 2 2 4 6 2" xfId="2740"/>
    <cellStyle name="Entrada 2 2 4 6 2 2" xfId="2741"/>
    <cellStyle name="Entrada 2 2 4 6 3" xfId="2742"/>
    <cellStyle name="Entrada 2 2 4 6 3 2" xfId="2743"/>
    <cellStyle name="Entrada 2 2 4 6 4" xfId="2744"/>
    <cellStyle name="Entrada 2 2 4 7" xfId="2745"/>
    <cellStyle name="Entrada 2 2 4 7 2" xfId="2746"/>
    <cellStyle name="Entrada 2 2 4 7 2 2" xfId="2747"/>
    <cellStyle name="Entrada 2 2 4 7 3" xfId="2748"/>
    <cellStyle name="Entrada 2 2 4 7 3 2" xfId="2749"/>
    <cellStyle name="Entrada 2 2 4 7 4" xfId="2750"/>
    <cellStyle name="Entrada 2 2 4 8" xfId="2751"/>
    <cellStyle name="Entrada 2 2 4 8 2" xfId="2752"/>
    <cellStyle name="Entrada 2 2 4 8 2 2" xfId="2753"/>
    <cellStyle name="Entrada 2 2 4 8 3" xfId="2754"/>
    <cellStyle name="Entrada 2 2 4 9" xfId="2755"/>
    <cellStyle name="Entrada 2 2 4 9 2" xfId="2756"/>
    <cellStyle name="Entrada 2 2 5" xfId="2757"/>
    <cellStyle name="Entrada 2 2 5 2" xfId="2758"/>
    <cellStyle name="Entrada 2 2 5 2 2" xfId="2759"/>
    <cellStyle name="Entrada 2 2 5 3" xfId="2760"/>
    <cellStyle name="Entrada 2 2 5 3 2" xfId="2761"/>
    <cellStyle name="Entrada 2 2 5 4" xfId="2762"/>
    <cellStyle name="Entrada 2 2 6" xfId="2763"/>
    <cellStyle name="Entrada 2 2 6 2" xfId="2764"/>
    <cellStyle name="Entrada 2 2 6 2 2" xfId="2765"/>
    <cellStyle name="Entrada 2 2 6 3" xfId="2766"/>
    <cellStyle name="Entrada 2 2 6 3 2" xfId="2767"/>
    <cellStyle name="Entrada 2 2 6 4" xfId="2768"/>
    <cellStyle name="Entrada 2 2 7" xfId="2769"/>
    <cellStyle name="Entrada 2 2 7 2" xfId="2770"/>
    <cellStyle name="Entrada 2 2 7 2 2" xfId="2771"/>
    <cellStyle name="Entrada 2 2 7 3" xfId="2772"/>
    <cellStyle name="Entrada 2 2 7 3 2" xfId="2773"/>
    <cellStyle name="Entrada 2 2 7 4" xfId="2774"/>
    <cellStyle name="Entrada 2 2 8" xfId="2775"/>
    <cellStyle name="Entrada 2 2 8 2" xfId="2776"/>
    <cellStyle name="Entrada 2 2 8 2 2" xfId="2777"/>
    <cellStyle name="Entrada 2 2 8 3" xfId="2778"/>
    <cellStyle name="Entrada 2 2 8 3 2" xfId="2779"/>
    <cellStyle name="Entrada 2 2 8 4" xfId="2780"/>
    <cellStyle name="Entrada 2 2 9" xfId="2781"/>
    <cellStyle name="Entrada 2 2 9 2" xfId="2782"/>
    <cellStyle name="Entrada 2 2 9 2 2" xfId="2783"/>
    <cellStyle name="Entrada 2 2 9 3" xfId="2784"/>
    <cellStyle name="Entrada 2 2 9 3 2" xfId="2785"/>
    <cellStyle name="Entrada 2 2 9 4" xfId="2786"/>
    <cellStyle name="Entrada 2 3" xfId="2787"/>
    <cellStyle name="Entrada 2 3 10" xfId="2788"/>
    <cellStyle name="Entrada 2 3 10 2" xfId="2789"/>
    <cellStyle name="Entrada 2 3 11" xfId="2790"/>
    <cellStyle name="Entrada 2 3 2" xfId="2791"/>
    <cellStyle name="Entrada 2 3 2 10" xfId="2792"/>
    <cellStyle name="Entrada 2 3 2 2" xfId="2793"/>
    <cellStyle name="Entrada 2 3 2 2 2" xfId="2794"/>
    <cellStyle name="Entrada 2 3 2 2 2 2" xfId="2795"/>
    <cellStyle name="Entrada 2 3 2 2 3" xfId="2796"/>
    <cellStyle name="Entrada 2 3 2 2 3 2" xfId="2797"/>
    <cellStyle name="Entrada 2 3 2 2 4" xfId="2798"/>
    <cellStyle name="Entrada 2 3 2 3" xfId="2799"/>
    <cellStyle name="Entrada 2 3 2 3 2" xfId="2800"/>
    <cellStyle name="Entrada 2 3 2 3 2 2" xfId="2801"/>
    <cellStyle name="Entrada 2 3 2 3 3" xfId="2802"/>
    <cellStyle name="Entrada 2 3 2 3 3 2" xfId="2803"/>
    <cellStyle name="Entrada 2 3 2 3 4" xfId="2804"/>
    <cellStyle name="Entrada 2 3 2 4" xfId="2805"/>
    <cellStyle name="Entrada 2 3 2 4 2" xfId="2806"/>
    <cellStyle name="Entrada 2 3 2 4 2 2" xfId="2807"/>
    <cellStyle name="Entrada 2 3 2 4 3" xfId="2808"/>
    <cellStyle name="Entrada 2 3 2 4 3 2" xfId="2809"/>
    <cellStyle name="Entrada 2 3 2 4 4" xfId="2810"/>
    <cellStyle name="Entrada 2 3 2 5" xfId="2811"/>
    <cellStyle name="Entrada 2 3 2 5 2" xfId="2812"/>
    <cellStyle name="Entrada 2 3 2 5 2 2" xfId="2813"/>
    <cellStyle name="Entrada 2 3 2 5 3" xfId="2814"/>
    <cellStyle name="Entrada 2 3 2 5 3 2" xfId="2815"/>
    <cellStyle name="Entrada 2 3 2 5 4" xfId="2816"/>
    <cellStyle name="Entrada 2 3 2 6" xfId="2817"/>
    <cellStyle name="Entrada 2 3 2 6 2" xfId="2818"/>
    <cellStyle name="Entrada 2 3 2 6 2 2" xfId="2819"/>
    <cellStyle name="Entrada 2 3 2 6 3" xfId="2820"/>
    <cellStyle name="Entrada 2 3 2 6 3 2" xfId="2821"/>
    <cellStyle name="Entrada 2 3 2 6 4" xfId="2822"/>
    <cellStyle name="Entrada 2 3 2 7" xfId="2823"/>
    <cellStyle name="Entrada 2 3 2 7 2" xfId="2824"/>
    <cellStyle name="Entrada 2 3 2 7 2 2" xfId="2825"/>
    <cellStyle name="Entrada 2 3 2 7 3" xfId="2826"/>
    <cellStyle name="Entrada 2 3 2 7 3 2" xfId="2827"/>
    <cellStyle name="Entrada 2 3 2 7 4" xfId="2828"/>
    <cellStyle name="Entrada 2 3 2 8" xfId="2829"/>
    <cellStyle name="Entrada 2 3 2 8 2" xfId="2830"/>
    <cellStyle name="Entrada 2 3 2 8 2 2" xfId="2831"/>
    <cellStyle name="Entrada 2 3 2 8 3" xfId="2832"/>
    <cellStyle name="Entrada 2 3 2 9" xfId="2833"/>
    <cellStyle name="Entrada 2 3 2 9 2" xfId="2834"/>
    <cellStyle name="Entrada 2 3 3" xfId="2835"/>
    <cellStyle name="Entrada 2 3 3 2" xfId="2836"/>
    <cellStyle name="Entrada 2 3 3 2 2" xfId="2837"/>
    <cellStyle name="Entrada 2 3 3 3" xfId="2838"/>
    <cellStyle name="Entrada 2 3 3 3 2" xfId="2839"/>
    <cellStyle name="Entrada 2 3 3 4" xfId="2840"/>
    <cellStyle name="Entrada 2 3 4" xfId="2841"/>
    <cellStyle name="Entrada 2 3 4 2" xfId="2842"/>
    <cellStyle name="Entrada 2 3 4 2 2" xfId="2843"/>
    <cellStyle name="Entrada 2 3 4 3" xfId="2844"/>
    <cellStyle name="Entrada 2 3 4 3 2" xfId="2845"/>
    <cellStyle name="Entrada 2 3 4 4" xfId="2846"/>
    <cellStyle name="Entrada 2 3 5" xfId="2847"/>
    <cellStyle name="Entrada 2 3 5 2" xfId="2848"/>
    <cellStyle name="Entrada 2 3 5 2 2" xfId="2849"/>
    <cellStyle name="Entrada 2 3 5 3" xfId="2850"/>
    <cellStyle name="Entrada 2 3 5 3 2" xfId="2851"/>
    <cellStyle name="Entrada 2 3 5 4" xfId="2852"/>
    <cellStyle name="Entrada 2 3 6" xfId="2853"/>
    <cellStyle name="Entrada 2 3 6 2" xfId="2854"/>
    <cellStyle name="Entrada 2 3 6 2 2" xfId="2855"/>
    <cellStyle name="Entrada 2 3 6 3" xfId="2856"/>
    <cellStyle name="Entrada 2 3 6 3 2" xfId="2857"/>
    <cellStyle name="Entrada 2 3 6 4" xfId="2858"/>
    <cellStyle name="Entrada 2 3 7" xfId="2859"/>
    <cellStyle name="Entrada 2 3 7 2" xfId="2860"/>
    <cellStyle name="Entrada 2 3 7 2 2" xfId="2861"/>
    <cellStyle name="Entrada 2 3 7 3" xfId="2862"/>
    <cellStyle name="Entrada 2 3 7 3 2" xfId="2863"/>
    <cellStyle name="Entrada 2 3 7 4" xfId="2864"/>
    <cellStyle name="Entrada 2 3 8" xfId="2865"/>
    <cellStyle name="Entrada 2 3 8 2" xfId="2866"/>
    <cellStyle name="Entrada 2 3 8 2 2" xfId="2867"/>
    <cellStyle name="Entrada 2 3 8 3" xfId="2868"/>
    <cellStyle name="Entrada 2 3 8 3 2" xfId="2869"/>
    <cellStyle name="Entrada 2 3 8 4" xfId="2870"/>
    <cellStyle name="Entrada 2 3 9" xfId="2871"/>
    <cellStyle name="Entrada 2 3 9 2" xfId="2872"/>
    <cellStyle name="Entrada 2 3 9 2 2" xfId="2873"/>
    <cellStyle name="Entrada 2 3 9 3" xfId="2874"/>
    <cellStyle name="Entrada 2 4" xfId="2875"/>
    <cellStyle name="Entrada 2 4 10" xfId="2876"/>
    <cellStyle name="Entrada 2 4 10 2" xfId="2877"/>
    <cellStyle name="Entrada 2 4 11" xfId="2878"/>
    <cellStyle name="Entrada 2 4 2" xfId="2879"/>
    <cellStyle name="Entrada 2 4 2 10" xfId="2880"/>
    <cellStyle name="Entrada 2 4 2 2" xfId="2881"/>
    <cellStyle name="Entrada 2 4 2 2 2" xfId="2882"/>
    <cellStyle name="Entrada 2 4 2 2 2 2" xfId="2883"/>
    <cellStyle name="Entrada 2 4 2 2 3" xfId="2884"/>
    <cellStyle name="Entrada 2 4 2 2 3 2" xfId="2885"/>
    <cellStyle name="Entrada 2 4 2 2 4" xfId="2886"/>
    <cellStyle name="Entrada 2 4 2 3" xfId="2887"/>
    <cellStyle name="Entrada 2 4 2 3 2" xfId="2888"/>
    <cellStyle name="Entrada 2 4 2 3 2 2" xfId="2889"/>
    <cellStyle name="Entrada 2 4 2 3 3" xfId="2890"/>
    <cellStyle name="Entrada 2 4 2 3 3 2" xfId="2891"/>
    <cellStyle name="Entrada 2 4 2 3 4" xfId="2892"/>
    <cellStyle name="Entrada 2 4 2 4" xfId="2893"/>
    <cellStyle name="Entrada 2 4 2 4 2" xfId="2894"/>
    <cellStyle name="Entrada 2 4 2 4 2 2" xfId="2895"/>
    <cellStyle name="Entrada 2 4 2 4 3" xfId="2896"/>
    <cellStyle name="Entrada 2 4 2 4 3 2" xfId="2897"/>
    <cellStyle name="Entrada 2 4 2 4 4" xfId="2898"/>
    <cellStyle name="Entrada 2 4 2 5" xfId="2899"/>
    <cellStyle name="Entrada 2 4 2 5 2" xfId="2900"/>
    <cellStyle name="Entrada 2 4 2 5 2 2" xfId="2901"/>
    <cellStyle name="Entrada 2 4 2 5 3" xfId="2902"/>
    <cellStyle name="Entrada 2 4 2 5 3 2" xfId="2903"/>
    <cellStyle name="Entrada 2 4 2 5 4" xfId="2904"/>
    <cellStyle name="Entrada 2 4 2 6" xfId="2905"/>
    <cellStyle name="Entrada 2 4 2 6 2" xfId="2906"/>
    <cellStyle name="Entrada 2 4 2 6 2 2" xfId="2907"/>
    <cellStyle name="Entrada 2 4 2 6 3" xfId="2908"/>
    <cellStyle name="Entrada 2 4 2 6 3 2" xfId="2909"/>
    <cellStyle name="Entrada 2 4 2 6 4" xfId="2910"/>
    <cellStyle name="Entrada 2 4 2 7" xfId="2911"/>
    <cellStyle name="Entrada 2 4 2 7 2" xfId="2912"/>
    <cellStyle name="Entrada 2 4 2 7 2 2" xfId="2913"/>
    <cellStyle name="Entrada 2 4 2 7 3" xfId="2914"/>
    <cellStyle name="Entrada 2 4 2 7 3 2" xfId="2915"/>
    <cellStyle name="Entrada 2 4 2 7 4" xfId="2916"/>
    <cellStyle name="Entrada 2 4 2 8" xfId="2917"/>
    <cellStyle name="Entrada 2 4 2 8 2" xfId="2918"/>
    <cellStyle name="Entrada 2 4 2 8 2 2" xfId="2919"/>
    <cellStyle name="Entrada 2 4 2 8 3" xfId="2920"/>
    <cellStyle name="Entrada 2 4 2 9" xfId="2921"/>
    <cellStyle name="Entrada 2 4 2 9 2" xfId="2922"/>
    <cellStyle name="Entrada 2 4 3" xfId="2923"/>
    <cellStyle name="Entrada 2 4 3 2" xfId="2924"/>
    <cellStyle name="Entrada 2 4 3 2 2" xfId="2925"/>
    <cellStyle name="Entrada 2 4 3 3" xfId="2926"/>
    <cellStyle name="Entrada 2 4 3 3 2" xfId="2927"/>
    <cellStyle name="Entrada 2 4 3 4" xfId="2928"/>
    <cellStyle name="Entrada 2 4 4" xfId="2929"/>
    <cellStyle name="Entrada 2 4 4 2" xfId="2930"/>
    <cellStyle name="Entrada 2 4 4 2 2" xfId="2931"/>
    <cellStyle name="Entrada 2 4 4 3" xfId="2932"/>
    <cellStyle name="Entrada 2 4 4 3 2" xfId="2933"/>
    <cellStyle name="Entrada 2 4 4 4" xfId="2934"/>
    <cellStyle name="Entrada 2 4 5" xfId="2935"/>
    <cellStyle name="Entrada 2 4 5 2" xfId="2936"/>
    <cellStyle name="Entrada 2 4 5 2 2" xfId="2937"/>
    <cellStyle name="Entrada 2 4 5 3" xfId="2938"/>
    <cellStyle name="Entrada 2 4 5 3 2" xfId="2939"/>
    <cellStyle name="Entrada 2 4 5 4" xfId="2940"/>
    <cellStyle name="Entrada 2 4 6" xfId="2941"/>
    <cellStyle name="Entrada 2 4 6 2" xfId="2942"/>
    <cellStyle name="Entrada 2 4 6 2 2" xfId="2943"/>
    <cellStyle name="Entrada 2 4 6 3" xfId="2944"/>
    <cellStyle name="Entrada 2 4 6 3 2" xfId="2945"/>
    <cellStyle name="Entrada 2 4 6 4" xfId="2946"/>
    <cellStyle name="Entrada 2 4 7" xfId="2947"/>
    <cellStyle name="Entrada 2 4 7 2" xfId="2948"/>
    <cellStyle name="Entrada 2 4 7 2 2" xfId="2949"/>
    <cellStyle name="Entrada 2 4 7 3" xfId="2950"/>
    <cellStyle name="Entrada 2 4 7 3 2" xfId="2951"/>
    <cellStyle name="Entrada 2 4 7 4" xfId="2952"/>
    <cellStyle name="Entrada 2 4 8" xfId="2953"/>
    <cellStyle name="Entrada 2 4 8 2" xfId="2954"/>
    <cellStyle name="Entrada 2 4 8 2 2" xfId="2955"/>
    <cellStyle name="Entrada 2 4 8 3" xfId="2956"/>
    <cellStyle name="Entrada 2 4 8 3 2" xfId="2957"/>
    <cellStyle name="Entrada 2 4 8 4" xfId="2958"/>
    <cellStyle name="Entrada 2 4 9" xfId="2959"/>
    <cellStyle name="Entrada 2 4 9 2" xfId="2960"/>
    <cellStyle name="Entrada 2 4 9 2 2" xfId="2961"/>
    <cellStyle name="Entrada 2 4 9 3" xfId="2962"/>
    <cellStyle name="Entrada 2 5" xfId="2963"/>
    <cellStyle name="Entrada 2 5 10" xfId="2964"/>
    <cellStyle name="Entrada 2 5 2" xfId="2965"/>
    <cellStyle name="Entrada 2 5 2 2" xfId="2966"/>
    <cellStyle name="Entrada 2 5 2 2 2" xfId="2967"/>
    <cellStyle name="Entrada 2 5 2 3" xfId="2968"/>
    <cellStyle name="Entrada 2 5 2 3 2" xfId="2969"/>
    <cellStyle name="Entrada 2 5 2 4" xfId="2970"/>
    <cellStyle name="Entrada 2 5 3" xfId="2971"/>
    <cellStyle name="Entrada 2 5 3 2" xfId="2972"/>
    <cellStyle name="Entrada 2 5 3 2 2" xfId="2973"/>
    <cellStyle name="Entrada 2 5 3 3" xfId="2974"/>
    <cellStyle name="Entrada 2 5 3 3 2" xfId="2975"/>
    <cellStyle name="Entrada 2 5 3 4" xfId="2976"/>
    <cellStyle name="Entrada 2 5 4" xfId="2977"/>
    <cellStyle name="Entrada 2 5 4 2" xfId="2978"/>
    <cellStyle name="Entrada 2 5 4 2 2" xfId="2979"/>
    <cellStyle name="Entrada 2 5 4 3" xfId="2980"/>
    <cellStyle name="Entrada 2 5 4 3 2" xfId="2981"/>
    <cellStyle name="Entrada 2 5 4 4" xfId="2982"/>
    <cellStyle name="Entrada 2 5 5" xfId="2983"/>
    <cellStyle name="Entrada 2 5 5 2" xfId="2984"/>
    <cellStyle name="Entrada 2 5 5 2 2" xfId="2985"/>
    <cellStyle name="Entrada 2 5 5 3" xfId="2986"/>
    <cellStyle name="Entrada 2 5 5 3 2" xfId="2987"/>
    <cellStyle name="Entrada 2 5 5 4" xfId="2988"/>
    <cellStyle name="Entrada 2 5 6" xfId="2989"/>
    <cellStyle name="Entrada 2 5 6 2" xfId="2990"/>
    <cellStyle name="Entrada 2 5 6 2 2" xfId="2991"/>
    <cellStyle name="Entrada 2 5 6 3" xfId="2992"/>
    <cellStyle name="Entrada 2 5 6 3 2" xfId="2993"/>
    <cellStyle name="Entrada 2 5 6 4" xfId="2994"/>
    <cellStyle name="Entrada 2 5 7" xfId="2995"/>
    <cellStyle name="Entrada 2 5 7 2" xfId="2996"/>
    <cellStyle name="Entrada 2 5 7 2 2" xfId="2997"/>
    <cellStyle name="Entrada 2 5 7 3" xfId="2998"/>
    <cellStyle name="Entrada 2 5 7 3 2" xfId="2999"/>
    <cellStyle name="Entrada 2 5 7 4" xfId="3000"/>
    <cellStyle name="Entrada 2 5 8" xfId="3001"/>
    <cellStyle name="Entrada 2 5 8 2" xfId="3002"/>
    <cellStyle name="Entrada 2 5 8 2 2" xfId="3003"/>
    <cellStyle name="Entrada 2 5 8 3" xfId="3004"/>
    <cellStyle name="Entrada 2 5 9" xfId="3005"/>
    <cellStyle name="Entrada 2 5 9 2" xfId="3006"/>
    <cellStyle name="Entrada 2 6" xfId="3007"/>
    <cellStyle name="Entrada 2 6 2" xfId="3008"/>
    <cellStyle name="Entrada 2 6 2 2" xfId="3009"/>
    <cellStyle name="Entrada 2 6 3" xfId="3010"/>
    <cellStyle name="Entrada 2 6 3 2" xfId="3011"/>
    <cellStyle name="Entrada 2 6 4" xfId="3012"/>
    <cellStyle name="Entrada 2 7" xfId="3013"/>
    <cellStyle name="Entrada 2 7 2" xfId="3014"/>
    <cellStyle name="Entrada 2 7 2 2" xfId="3015"/>
    <cellStyle name="Entrada 2 7 3" xfId="3016"/>
    <cellStyle name="Entrada 2 7 3 2" xfId="3017"/>
    <cellStyle name="Entrada 2 7 4" xfId="3018"/>
    <cellStyle name="Entrada 2 8" xfId="3019"/>
    <cellStyle name="Entrada 2 8 2" xfId="3020"/>
    <cellStyle name="Entrada 2 8 2 2" xfId="3021"/>
    <cellStyle name="Entrada 2 8 3" xfId="3022"/>
    <cellStyle name="Entrada 2 8 3 2" xfId="3023"/>
    <cellStyle name="Entrada 2 8 4" xfId="3024"/>
    <cellStyle name="Entrada 2 9" xfId="3025"/>
    <cellStyle name="Entrada 2 9 2" xfId="3026"/>
    <cellStyle name="Entrada 2 9 2 2" xfId="3027"/>
    <cellStyle name="Entrada 2 9 3" xfId="3028"/>
    <cellStyle name="Entrada 2 9 3 2" xfId="3029"/>
    <cellStyle name="Entrada 2 9 4" xfId="3030"/>
    <cellStyle name="Entrada 3" xfId="3031"/>
    <cellStyle name="Entrada 3 10" xfId="3032"/>
    <cellStyle name="Entrada 3 10 2" xfId="3033"/>
    <cellStyle name="Entrada 3 10 2 2" xfId="3034"/>
    <cellStyle name="Entrada 3 10 3" xfId="3035"/>
    <cellStyle name="Entrada 3 10 3 2" xfId="3036"/>
    <cellStyle name="Entrada 3 10 4" xfId="3037"/>
    <cellStyle name="Entrada 3 11" xfId="3038"/>
    <cellStyle name="Entrada 3 11 2" xfId="3039"/>
    <cellStyle name="Entrada 3 11 2 2" xfId="3040"/>
    <cellStyle name="Entrada 3 11 3" xfId="3041"/>
    <cellStyle name="Entrada 3 11 3 2" xfId="3042"/>
    <cellStyle name="Entrada 3 11 4" xfId="3043"/>
    <cellStyle name="Entrada 3 12" xfId="3044"/>
    <cellStyle name="Entrada 3 12 2" xfId="3045"/>
    <cellStyle name="Entrada 3 12 2 2" xfId="3046"/>
    <cellStyle name="Entrada 3 12 3" xfId="3047"/>
    <cellStyle name="Entrada 3 13" xfId="3048"/>
    <cellStyle name="Entrada 3 13 2" xfId="3049"/>
    <cellStyle name="Entrada 3 14" xfId="3050"/>
    <cellStyle name="Entrada 3 15" xfId="3051"/>
    <cellStyle name="Entrada 3 15 2" xfId="3052"/>
    <cellStyle name="Entrada 3 16" xfId="3053"/>
    <cellStyle name="Entrada 3 2" xfId="3054"/>
    <cellStyle name="Entrada 3 2 10" xfId="3055"/>
    <cellStyle name="Entrada 3 2 10 2" xfId="3056"/>
    <cellStyle name="Entrada 3 2 10 2 2" xfId="3057"/>
    <cellStyle name="Entrada 3 2 10 3" xfId="3058"/>
    <cellStyle name="Entrada 3 2 10 3 2" xfId="3059"/>
    <cellStyle name="Entrada 3 2 10 4" xfId="3060"/>
    <cellStyle name="Entrada 3 2 11" xfId="3061"/>
    <cellStyle name="Entrada 3 2 11 2" xfId="3062"/>
    <cellStyle name="Entrada 3 2 11 2 2" xfId="3063"/>
    <cellStyle name="Entrada 3 2 11 3" xfId="3064"/>
    <cellStyle name="Entrada 3 2 12" xfId="3065"/>
    <cellStyle name="Entrada 3 2 12 2" xfId="3066"/>
    <cellStyle name="Entrada 3 2 13" xfId="3067"/>
    <cellStyle name="Entrada 3 2 2" xfId="3068"/>
    <cellStyle name="Entrada 3 2 2 10" xfId="3069"/>
    <cellStyle name="Entrada 3 2 2 10 2" xfId="3070"/>
    <cellStyle name="Entrada 3 2 2 11" xfId="3071"/>
    <cellStyle name="Entrada 3 2 2 2" xfId="3072"/>
    <cellStyle name="Entrada 3 2 2 2 10" xfId="3073"/>
    <cellStyle name="Entrada 3 2 2 2 2" xfId="3074"/>
    <cellStyle name="Entrada 3 2 2 2 2 2" xfId="3075"/>
    <cellStyle name="Entrada 3 2 2 2 2 2 2" xfId="3076"/>
    <cellStyle name="Entrada 3 2 2 2 2 3" xfId="3077"/>
    <cellStyle name="Entrada 3 2 2 2 2 3 2" xfId="3078"/>
    <cellStyle name="Entrada 3 2 2 2 2 4" xfId="3079"/>
    <cellStyle name="Entrada 3 2 2 2 3" xfId="3080"/>
    <cellStyle name="Entrada 3 2 2 2 3 2" xfId="3081"/>
    <cellStyle name="Entrada 3 2 2 2 3 2 2" xfId="3082"/>
    <cellStyle name="Entrada 3 2 2 2 3 3" xfId="3083"/>
    <cellStyle name="Entrada 3 2 2 2 3 3 2" xfId="3084"/>
    <cellStyle name="Entrada 3 2 2 2 3 4" xfId="3085"/>
    <cellStyle name="Entrada 3 2 2 2 4" xfId="3086"/>
    <cellStyle name="Entrada 3 2 2 2 4 2" xfId="3087"/>
    <cellStyle name="Entrada 3 2 2 2 4 2 2" xfId="3088"/>
    <cellStyle name="Entrada 3 2 2 2 4 3" xfId="3089"/>
    <cellStyle name="Entrada 3 2 2 2 4 3 2" xfId="3090"/>
    <cellStyle name="Entrada 3 2 2 2 4 4" xfId="3091"/>
    <cellStyle name="Entrada 3 2 2 2 5" xfId="3092"/>
    <cellStyle name="Entrada 3 2 2 2 5 2" xfId="3093"/>
    <cellStyle name="Entrada 3 2 2 2 5 2 2" xfId="3094"/>
    <cellStyle name="Entrada 3 2 2 2 5 3" xfId="3095"/>
    <cellStyle name="Entrada 3 2 2 2 5 3 2" xfId="3096"/>
    <cellStyle name="Entrada 3 2 2 2 5 4" xfId="3097"/>
    <cellStyle name="Entrada 3 2 2 2 6" xfId="3098"/>
    <cellStyle name="Entrada 3 2 2 2 6 2" xfId="3099"/>
    <cellStyle name="Entrada 3 2 2 2 6 2 2" xfId="3100"/>
    <cellStyle name="Entrada 3 2 2 2 6 3" xfId="3101"/>
    <cellStyle name="Entrada 3 2 2 2 6 3 2" xfId="3102"/>
    <cellStyle name="Entrada 3 2 2 2 6 4" xfId="3103"/>
    <cellStyle name="Entrada 3 2 2 2 7" xfId="3104"/>
    <cellStyle name="Entrada 3 2 2 2 7 2" xfId="3105"/>
    <cellStyle name="Entrada 3 2 2 2 7 2 2" xfId="3106"/>
    <cellStyle name="Entrada 3 2 2 2 7 3" xfId="3107"/>
    <cellStyle name="Entrada 3 2 2 2 7 3 2" xfId="3108"/>
    <cellStyle name="Entrada 3 2 2 2 7 4" xfId="3109"/>
    <cellStyle name="Entrada 3 2 2 2 8" xfId="3110"/>
    <cellStyle name="Entrada 3 2 2 2 8 2" xfId="3111"/>
    <cellStyle name="Entrada 3 2 2 2 8 2 2" xfId="3112"/>
    <cellStyle name="Entrada 3 2 2 2 8 3" xfId="3113"/>
    <cellStyle name="Entrada 3 2 2 2 9" xfId="3114"/>
    <cellStyle name="Entrada 3 2 2 2 9 2" xfId="3115"/>
    <cellStyle name="Entrada 3 2 2 3" xfId="3116"/>
    <cellStyle name="Entrada 3 2 2 3 2" xfId="3117"/>
    <cellStyle name="Entrada 3 2 2 3 2 2" xfId="3118"/>
    <cellStyle name="Entrada 3 2 2 3 3" xfId="3119"/>
    <cellStyle name="Entrada 3 2 2 3 3 2" xfId="3120"/>
    <cellStyle name="Entrada 3 2 2 3 4" xfId="3121"/>
    <cellStyle name="Entrada 3 2 2 4" xfId="3122"/>
    <cellStyle name="Entrada 3 2 2 4 2" xfId="3123"/>
    <cellStyle name="Entrada 3 2 2 4 2 2" xfId="3124"/>
    <cellStyle name="Entrada 3 2 2 4 3" xfId="3125"/>
    <cellStyle name="Entrada 3 2 2 4 3 2" xfId="3126"/>
    <cellStyle name="Entrada 3 2 2 4 4" xfId="3127"/>
    <cellStyle name="Entrada 3 2 2 5" xfId="3128"/>
    <cellStyle name="Entrada 3 2 2 5 2" xfId="3129"/>
    <cellStyle name="Entrada 3 2 2 5 2 2" xfId="3130"/>
    <cellStyle name="Entrada 3 2 2 5 3" xfId="3131"/>
    <cellStyle name="Entrada 3 2 2 5 3 2" xfId="3132"/>
    <cellStyle name="Entrada 3 2 2 5 4" xfId="3133"/>
    <cellStyle name="Entrada 3 2 2 6" xfId="3134"/>
    <cellStyle name="Entrada 3 2 2 6 2" xfId="3135"/>
    <cellStyle name="Entrada 3 2 2 6 2 2" xfId="3136"/>
    <cellStyle name="Entrada 3 2 2 6 3" xfId="3137"/>
    <cellStyle name="Entrada 3 2 2 6 3 2" xfId="3138"/>
    <cellStyle name="Entrada 3 2 2 6 4" xfId="3139"/>
    <cellStyle name="Entrada 3 2 2 7" xfId="3140"/>
    <cellStyle name="Entrada 3 2 2 7 2" xfId="3141"/>
    <cellStyle name="Entrada 3 2 2 7 2 2" xfId="3142"/>
    <cellStyle name="Entrada 3 2 2 7 3" xfId="3143"/>
    <cellStyle name="Entrada 3 2 2 7 3 2" xfId="3144"/>
    <cellStyle name="Entrada 3 2 2 7 4" xfId="3145"/>
    <cellStyle name="Entrada 3 2 2 8" xfId="3146"/>
    <cellStyle name="Entrada 3 2 2 8 2" xfId="3147"/>
    <cellStyle name="Entrada 3 2 2 8 2 2" xfId="3148"/>
    <cellStyle name="Entrada 3 2 2 8 3" xfId="3149"/>
    <cellStyle name="Entrada 3 2 2 8 3 2" xfId="3150"/>
    <cellStyle name="Entrada 3 2 2 8 4" xfId="3151"/>
    <cellStyle name="Entrada 3 2 2 9" xfId="3152"/>
    <cellStyle name="Entrada 3 2 2 9 2" xfId="3153"/>
    <cellStyle name="Entrada 3 2 2 9 2 2" xfId="3154"/>
    <cellStyle name="Entrada 3 2 2 9 3" xfId="3155"/>
    <cellStyle name="Entrada 3 2 3" xfId="3156"/>
    <cellStyle name="Entrada 3 2 3 10" xfId="3157"/>
    <cellStyle name="Entrada 3 2 3 10 2" xfId="3158"/>
    <cellStyle name="Entrada 3 2 3 11" xfId="3159"/>
    <cellStyle name="Entrada 3 2 3 2" xfId="3160"/>
    <cellStyle name="Entrada 3 2 3 2 10" xfId="3161"/>
    <cellStyle name="Entrada 3 2 3 2 2" xfId="3162"/>
    <cellStyle name="Entrada 3 2 3 2 2 2" xfId="3163"/>
    <cellStyle name="Entrada 3 2 3 2 2 2 2" xfId="3164"/>
    <cellStyle name="Entrada 3 2 3 2 2 3" xfId="3165"/>
    <cellStyle name="Entrada 3 2 3 2 2 3 2" xfId="3166"/>
    <cellStyle name="Entrada 3 2 3 2 2 4" xfId="3167"/>
    <cellStyle name="Entrada 3 2 3 2 3" xfId="3168"/>
    <cellStyle name="Entrada 3 2 3 2 3 2" xfId="3169"/>
    <cellStyle name="Entrada 3 2 3 2 3 2 2" xfId="3170"/>
    <cellStyle name="Entrada 3 2 3 2 3 3" xfId="3171"/>
    <cellStyle name="Entrada 3 2 3 2 3 3 2" xfId="3172"/>
    <cellStyle name="Entrada 3 2 3 2 3 4" xfId="3173"/>
    <cellStyle name="Entrada 3 2 3 2 4" xfId="3174"/>
    <cellStyle name="Entrada 3 2 3 2 4 2" xfId="3175"/>
    <cellStyle name="Entrada 3 2 3 2 4 2 2" xfId="3176"/>
    <cellStyle name="Entrada 3 2 3 2 4 3" xfId="3177"/>
    <cellStyle name="Entrada 3 2 3 2 4 3 2" xfId="3178"/>
    <cellStyle name="Entrada 3 2 3 2 4 4" xfId="3179"/>
    <cellStyle name="Entrada 3 2 3 2 5" xfId="3180"/>
    <cellStyle name="Entrada 3 2 3 2 5 2" xfId="3181"/>
    <cellStyle name="Entrada 3 2 3 2 5 2 2" xfId="3182"/>
    <cellStyle name="Entrada 3 2 3 2 5 3" xfId="3183"/>
    <cellStyle name="Entrada 3 2 3 2 5 3 2" xfId="3184"/>
    <cellStyle name="Entrada 3 2 3 2 5 4" xfId="3185"/>
    <cellStyle name="Entrada 3 2 3 2 6" xfId="3186"/>
    <cellStyle name="Entrada 3 2 3 2 6 2" xfId="3187"/>
    <cellStyle name="Entrada 3 2 3 2 6 2 2" xfId="3188"/>
    <cellStyle name="Entrada 3 2 3 2 6 3" xfId="3189"/>
    <cellStyle name="Entrada 3 2 3 2 6 3 2" xfId="3190"/>
    <cellStyle name="Entrada 3 2 3 2 6 4" xfId="3191"/>
    <cellStyle name="Entrada 3 2 3 2 7" xfId="3192"/>
    <cellStyle name="Entrada 3 2 3 2 7 2" xfId="3193"/>
    <cellStyle name="Entrada 3 2 3 2 7 2 2" xfId="3194"/>
    <cellStyle name="Entrada 3 2 3 2 7 3" xfId="3195"/>
    <cellStyle name="Entrada 3 2 3 2 7 3 2" xfId="3196"/>
    <cellStyle name="Entrada 3 2 3 2 7 4" xfId="3197"/>
    <cellStyle name="Entrada 3 2 3 2 8" xfId="3198"/>
    <cellStyle name="Entrada 3 2 3 2 8 2" xfId="3199"/>
    <cellStyle name="Entrada 3 2 3 2 8 2 2" xfId="3200"/>
    <cellStyle name="Entrada 3 2 3 2 8 3" xfId="3201"/>
    <cellStyle name="Entrada 3 2 3 2 9" xfId="3202"/>
    <cellStyle name="Entrada 3 2 3 2 9 2" xfId="3203"/>
    <cellStyle name="Entrada 3 2 3 3" xfId="3204"/>
    <cellStyle name="Entrada 3 2 3 3 2" xfId="3205"/>
    <cellStyle name="Entrada 3 2 3 3 2 2" xfId="3206"/>
    <cellStyle name="Entrada 3 2 3 3 3" xfId="3207"/>
    <cellStyle name="Entrada 3 2 3 3 3 2" xfId="3208"/>
    <cellStyle name="Entrada 3 2 3 3 4" xfId="3209"/>
    <cellStyle name="Entrada 3 2 3 4" xfId="3210"/>
    <cellStyle name="Entrada 3 2 3 4 2" xfId="3211"/>
    <cellStyle name="Entrada 3 2 3 4 2 2" xfId="3212"/>
    <cellStyle name="Entrada 3 2 3 4 3" xfId="3213"/>
    <cellStyle name="Entrada 3 2 3 4 3 2" xfId="3214"/>
    <cellStyle name="Entrada 3 2 3 4 4" xfId="3215"/>
    <cellStyle name="Entrada 3 2 3 5" xfId="3216"/>
    <cellStyle name="Entrada 3 2 3 5 2" xfId="3217"/>
    <cellStyle name="Entrada 3 2 3 5 2 2" xfId="3218"/>
    <cellStyle name="Entrada 3 2 3 5 3" xfId="3219"/>
    <cellStyle name="Entrada 3 2 3 5 3 2" xfId="3220"/>
    <cellStyle name="Entrada 3 2 3 5 4" xfId="3221"/>
    <cellStyle name="Entrada 3 2 3 6" xfId="3222"/>
    <cellStyle name="Entrada 3 2 3 6 2" xfId="3223"/>
    <cellStyle name="Entrada 3 2 3 6 2 2" xfId="3224"/>
    <cellStyle name="Entrada 3 2 3 6 3" xfId="3225"/>
    <cellStyle name="Entrada 3 2 3 6 3 2" xfId="3226"/>
    <cellStyle name="Entrada 3 2 3 6 4" xfId="3227"/>
    <cellStyle name="Entrada 3 2 3 7" xfId="3228"/>
    <cellStyle name="Entrada 3 2 3 7 2" xfId="3229"/>
    <cellStyle name="Entrada 3 2 3 7 2 2" xfId="3230"/>
    <cellStyle name="Entrada 3 2 3 7 3" xfId="3231"/>
    <cellStyle name="Entrada 3 2 3 7 3 2" xfId="3232"/>
    <cellStyle name="Entrada 3 2 3 7 4" xfId="3233"/>
    <cellStyle name="Entrada 3 2 3 8" xfId="3234"/>
    <cellStyle name="Entrada 3 2 3 8 2" xfId="3235"/>
    <cellStyle name="Entrada 3 2 3 8 2 2" xfId="3236"/>
    <cellStyle name="Entrada 3 2 3 8 3" xfId="3237"/>
    <cellStyle name="Entrada 3 2 3 8 3 2" xfId="3238"/>
    <cellStyle name="Entrada 3 2 3 8 4" xfId="3239"/>
    <cellStyle name="Entrada 3 2 3 9" xfId="3240"/>
    <cellStyle name="Entrada 3 2 3 9 2" xfId="3241"/>
    <cellStyle name="Entrada 3 2 3 9 2 2" xfId="3242"/>
    <cellStyle name="Entrada 3 2 3 9 3" xfId="3243"/>
    <cellStyle name="Entrada 3 2 4" xfId="3244"/>
    <cellStyle name="Entrada 3 2 4 10" xfId="3245"/>
    <cellStyle name="Entrada 3 2 4 2" xfId="3246"/>
    <cellStyle name="Entrada 3 2 4 2 2" xfId="3247"/>
    <cellStyle name="Entrada 3 2 4 2 2 2" xfId="3248"/>
    <cellStyle name="Entrada 3 2 4 2 3" xfId="3249"/>
    <cellStyle name="Entrada 3 2 4 2 3 2" xfId="3250"/>
    <cellStyle name="Entrada 3 2 4 2 4" xfId="3251"/>
    <cellStyle name="Entrada 3 2 4 3" xfId="3252"/>
    <cellStyle name="Entrada 3 2 4 3 2" xfId="3253"/>
    <cellStyle name="Entrada 3 2 4 3 2 2" xfId="3254"/>
    <cellStyle name="Entrada 3 2 4 3 3" xfId="3255"/>
    <cellStyle name="Entrada 3 2 4 3 3 2" xfId="3256"/>
    <cellStyle name="Entrada 3 2 4 3 4" xfId="3257"/>
    <cellStyle name="Entrada 3 2 4 4" xfId="3258"/>
    <cellStyle name="Entrada 3 2 4 4 2" xfId="3259"/>
    <cellStyle name="Entrada 3 2 4 4 2 2" xfId="3260"/>
    <cellStyle name="Entrada 3 2 4 4 3" xfId="3261"/>
    <cellStyle name="Entrada 3 2 4 4 3 2" xfId="3262"/>
    <cellStyle name="Entrada 3 2 4 4 4" xfId="3263"/>
    <cellStyle name="Entrada 3 2 4 5" xfId="3264"/>
    <cellStyle name="Entrada 3 2 4 5 2" xfId="3265"/>
    <cellStyle name="Entrada 3 2 4 5 2 2" xfId="3266"/>
    <cellStyle name="Entrada 3 2 4 5 3" xfId="3267"/>
    <cellStyle name="Entrada 3 2 4 5 3 2" xfId="3268"/>
    <cellStyle name="Entrada 3 2 4 5 4" xfId="3269"/>
    <cellStyle name="Entrada 3 2 4 6" xfId="3270"/>
    <cellStyle name="Entrada 3 2 4 6 2" xfId="3271"/>
    <cellStyle name="Entrada 3 2 4 6 2 2" xfId="3272"/>
    <cellStyle name="Entrada 3 2 4 6 3" xfId="3273"/>
    <cellStyle name="Entrada 3 2 4 6 3 2" xfId="3274"/>
    <cellStyle name="Entrada 3 2 4 6 4" xfId="3275"/>
    <cellStyle name="Entrada 3 2 4 7" xfId="3276"/>
    <cellStyle name="Entrada 3 2 4 7 2" xfId="3277"/>
    <cellStyle name="Entrada 3 2 4 7 2 2" xfId="3278"/>
    <cellStyle name="Entrada 3 2 4 7 3" xfId="3279"/>
    <cellStyle name="Entrada 3 2 4 7 3 2" xfId="3280"/>
    <cellStyle name="Entrada 3 2 4 7 4" xfId="3281"/>
    <cellStyle name="Entrada 3 2 4 8" xfId="3282"/>
    <cellStyle name="Entrada 3 2 4 8 2" xfId="3283"/>
    <cellStyle name="Entrada 3 2 4 8 2 2" xfId="3284"/>
    <cellStyle name="Entrada 3 2 4 8 3" xfId="3285"/>
    <cellStyle name="Entrada 3 2 4 9" xfId="3286"/>
    <cellStyle name="Entrada 3 2 4 9 2" xfId="3287"/>
    <cellStyle name="Entrada 3 2 5" xfId="3288"/>
    <cellStyle name="Entrada 3 2 5 2" xfId="3289"/>
    <cellStyle name="Entrada 3 2 5 2 2" xfId="3290"/>
    <cellStyle name="Entrada 3 2 5 3" xfId="3291"/>
    <cellStyle name="Entrada 3 2 5 3 2" xfId="3292"/>
    <cellStyle name="Entrada 3 2 5 4" xfId="3293"/>
    <cellStyle name="Entrada 3 2 6" xfId="3294"/>
    <cellStyle name="Entrada 3 2 6 2" xfId="3295"/>
    <cellStyle name="Entrada 3 2 6 2 2" xfId="3296"/>
    <cellStyle name="Entrada 3 2 6 3" xfId="3297"/>
    <cellStyle name="Entrada 3 2 6 3 2" xfId="3298"/>
    <cellStyle name="Entrada 3 2 6 4" xfId="3299"/>
    <cellStyle name="Entrada 3 2 7" xfId="3300"/>
    <cellStyle name="Entrada 3 2 7 2" xfId="3301"/>
    <cellStyle name="Entrada 3 2 7 2 2" xfId="3302"/>
    <cellStyle name="Entrada 3 2 7 3" xfId="3303"/>
    <cellStyle name="Entrada 3 2 7 3 2" xfId="3304"/>
    <cellStyle name="Entrada 3 2 7 4" xfId="3305"/>
    <cellStyle name="Entrada 3 2 8" xfId="3306"/>
    <cellStyle name="Entrada 3 2 8 2" xfId="3307"/>
    <cellStyle name="Entrada 3 2 8 2 2" xfId="3308"/>
    <cellStyle name="Entrada 3 2 8 3" xfId="3309"/>
    <cellStyle name="Entrada 3 2 8 3 2" xfId="3310"/>
    <cellStyle name="Entrada 3 2 8 4" xfId="3311"/>
    <cellStyle name="Entrada 3 2 9" xfId="3312"/>
    <cellStyle name="Entrada 3 2 9 2" xfId="3313"/>
    <cellStyle name="Entrada 3 2 9 2 2" xfId="3314"/>
    <cellStyle name="Entrada 3 2 9 3" xfId="3315"/>
    <cellStyle name="Entrada 3 2 9 3 2" xfId="3316"/>
    <cellStyle name="Entrada 3 2 9 4" xfId="3317"/>
    <cellStyle name="Entrada 3 3" xfId="3318"/>
    <cellStyle name="Entrada 3 3 10" xfId="3319"/>
    <cellStyle name="Entrada 3 3 10 2" xfId="3320"/>
    <cellStyle name="Entrada 3 3 11" xfId="3321"/>
    <cellStyle name="Entrada 3 3 2" xfId="3322"/>
    <cellStyle name="Entrada 3 3 2 10" xfId="3323"/>
    <cellStyle name="Entrada 3 3 2 2" xfId="3324"/>
    <cellStyle name="Entrada 3 3 2 2 2" xfId="3325"/>
    <cellStyle name="Entrada 3 3 2 2 2 2" xfId="3326"/>
    <cellStyle name="Entrada 3 3 2 2 3" xfId="3327"/>
    <cellStyle name="Entrada 3 3 2 2 3 2" xfId="3328"/>
    <cellStyle name="Entrada 3 3 2 2 4" xfId="3329"/>
    <cellStyle name="Entrada 3 3 2 3" xfId="3330"/>
    <cellStyle name="Entrada 3 3 2 3 2" xfId="3331"/>
    <cellStyle name="Entrada 3 3 2 3 2 2" xfId="3332"/>
    <cellStyle name="Entrada 3 3 2 3 3" xfId="3333"/>
    <cellStyle name="Entrada 3 3 2 3 3 2" xfId="3334"/>
    <cellStyle name="Entrada 3 3 2 3 4" xfId="3335"/>
    <cellStyle name="Entrada 3 3 2 4" xfId="3336"/>
    <cellStyle name="Entrada 3 3 2 4 2" xfId="3337"/>
    <cellStyle name="Entrada 3 3 2 4 2 2" xfId="3338"/>
    <cellStyle name="Entrada 3 3 2 4 3" xfId="3339"/>
    <cellStyle name="Entrada 3 3 2 4 3 2" xfId="3340"/>
    <cellStyle name="Entrada 3 3 2 4 4" xfId="3341"/>
    <cellStyle name="Entrada 3 3 2 5" xfId="3342"/>
    <cellStyle name="Entrada 3 3 2 5 2" xfId="3343"/>
    <cellStyle name="Entrada 3 3 2 5 2 2" xfId="3344"/>
    <cellStyle name="Entrada 3 3 2 5 3" xfId="3345"/>
    <cellStyle name="Entrada 3 3 2 5 3 2" xfId="3346"/>
    <cellStyle name="Entrada 3 3 2 5 4" xfId="3347"/>
    <cellStyle name="Entrada 3 3 2 6" xfId="3348"/>
    <cellStyle name="Entrada 3 3 2 6 2" xfId="3349"/>
    <cellStyle name="Entrada 3 3 2 6 2 2" xfId="3350"/>
    <cellStyle name="Entrada 3 3 2 6 3" xfId="3351"/>
    <cellStyle name="Entrada 3 3 2 6 3 2" xfId="3352"/>
    <cellStyle name="Entrada 3 3 2 6 4" xfId="3353"/>
    <cellStyle name="Entrada 3 3 2 7" xfId="3354"/>
    <cellStyle name="Entrada 3 3 2 7 2" xfId="3355"/>
    <cellStyle name="Entrada 3 3 2 7 2 2" xfId="3356"/>
    <cellStyle name="Entrada 3 3 2 7 3" xfId="3357"/>
    <cellStyle name="Entrada 3 3 2 7 3 2" xfId="3358"/>
    <cellStyle name="Entrada 3 3 2 7 4" xfId="3359"/>
    <cellStyle name="Entrada 3 3 2 8" xfId="3360"/>
    <cellStyle name="Entrada 3 3 2 8 2" xfId="3361"/>
    <cellStyle name="Entrada 3 3 2 8 2 2" xfId="3362"/>
    <cellStyle name="Entrada 3 3 2 8 3" xfId="3363"/>
    <cellStyle name="Entrada 3 3 2 9" xfId="3364"/>
    <cellStyle name="Entrada 3 3 2 9 2" xfId="3365"/>
    <cellStyle name="Entrada 3 3 3" xfId="3366"/>
    <cellStyle name="Entrada 3 3 3 2" xfId="3367"/>
    <cellStyle name="Entrada 3 3 3 2 2" xfId="3368"/>
    <cellStyle name="Entrada 3 3 3 3" xfId="3369"/>
    <cellStyle name="Entrada 3 3 3 3 2" xfId="3370"/>
    <cellStyle name="Entrada 3 3 3 4" xfId="3371"/>
    <cellStyle name="Entrada 3 3 4" xfId="3372"/>
    <cellStyle name="Entrada 3 3 4 2" xfId="3373"/>
    <cellStyle name="Entrada 3 3 4 2 2" xfId="3374"/>
    <cellStyle name="Entrada 3 3 4 3" xfId="3375"/>
    <cellStyle name="Entrada 3 3 4 3 2" xfId="3376"/>
    <cellStyle name="Entrada 3 3 4 4" xfId="3377"/>
    <cellStyle name="Entrada 3 3 5" xfId="3378"/>
    <cellStyle name="Entrada 3 3 5 2" xfId="3379"/>
    <cellStyle name="Entrada 3 3 5 2 2" xfId="3380"/>
    <cellStyle name="Entrada 3 3 5 3" xfId="3381"/>
    <cellStyle name="Entrada 3 3 5 3 2" xfId="3382"/>
    <cellStyle name="Entrada 3 3 5 4" xfId="3383"/>
    <cellStyle name="Entrada 3 3 6" xfId="3384"/>
    <cellStyle name="Entrada 3 3 6 2" xfId="3385"/>
    <cellStyle name="Entrada 3 3 6 2 2" xfId="3386"/>
    <cellStyle name="Entrada 3 3 6 3" xfId="3387"/>
    <cellStyle name="Entrada 3 3 6 3 2" xfId="3388"/>
    <cellStyle name="Entrada 3 3 6 4" xfId="3389"/>
    <cellStyle name="Entrada 3 3 7" xfId="3390"/>
    <cellStyle name="Entrada 3 3 7 2" xfId="3391"/>
    <cellStyle name="Entrada 3 3 7 2 2" xfId="3392"/>
    <cellStyle name="Entrada 3 3 7 3" xfId="3393"/>
    <cellStyle name="Entrada 3 3 7 3 2" xfId="3394"/>
    <cellStyle name="Entrada 3 3 7 4" xfId="3395"/>
    <cellStyle name="Entrada 3 3 8" xfId="3396"/>
    <cellStyle name="Entrada 3 3 8 2" xfId="3397"/>
    <cellStyle name="Entrada 3 3 8 2 2" xfId="3398"/>
    <cellStyle name="Entrada 3 3 8 3" xfId="3399"/>
    <cellStyle name="Entrada 3 3 8 3 2" xfId="3400"/>
    <cellStyle name="Entrada 3 3 8 4" xfId="3401"/>
    <cellStyle name="Entrada 3 3 9" xfId="3402"/>
    <cellStyle name="Entrada 3 3 9 2" xfId="3403"/>
    <cellStyle name="Entrada 3 3 9 2 2" xfId="3404"/>
    <cellStyle name="Entrada 3 3 9 3" xfId="3405"/>
    <cellStyle name="Entrada 3 4" xfId="3406"/>
    <cellStyle name="Entrada 3 4 10" xfId="3407"/>
    <cellStyle name="Entrada 3 4 10 2" xfId="3408"/>
    <cellStyle name="Entrada 3 4 11" xfId="3409"/>
    <cellStyle name="Entrada 3 4 2" xfId="3410"/>
    <cellStyle name="Entrada 3 4 2 10" xfId="3411"/>
    <cellStyle name="Entrada 3 4 2 2" xfId="3412"/>
    <cellStyle name="Entrada 3 4 2 2 2" xfId="3413"/>
    <cellStyle name="Entrada 3 4 2 2 2 2" xfId="3414"/>
    <cellStyle name="Entrada 3 4 2 2 3" xfId="3415"/>
    <cellStyle name="Entrada 3 4 2 2 3 2" xfId="3416"/>
    <cellStyle name="Entrada 3 4 2 2 4" xfId="3417"/>
    <cellStyle name="Entrada 3 4 2 3" xfId="3418"/>
    <cellStyle name="Entrada 3 4 2 3 2" xfId="3419"/>
    <cellStyle name="Entrada 3 4 2 3 2 2" xfId="3420"/>
    <cellStyle name="Entrada 3 4 2 3 3" xfId="3421"/>
    <cellStyle name="Entrada 3 4 2 3 3 2" xfId="3422"/>
    <cellStyle name="Entrada 3 4 2 3 4" xfId="3423"/>
    <cellStyle name="Entrada 3 4 2 4" xfId="3424"/>
    <cellStyle name="Entrada 3 4 2 4 2" xfId="3425"/>
    <cellStyle name="Entrada 3 4 2 4 2 2" xfId="3426"/>
    <cellStyle name="Entrada 3 4 2 4 3" xfId="3427"/>
    <cellStyle name="Entrada 3 4 2 4 3 2" xfId="3428"/>
    <cellStyle name="Entrada 3 4 2 4 4" xfId="3429"/>
    <cellStyle name="Entrada 3 4 2 5" xfId="3430"/>
    <cellStyle name="Entrada 3 4 2 5 2" xfId="3431"/>
    <cellStyle name="Entrada 3 4 2 5 2 2" xfId="3432"/>
    <cellStyle name="Entrada 3 4 2 5 3" xfId="3433"/>
    <cellStyle name="Entrada 3 4 2 5 3 2" xfId="3434"/>
    <cellStyle name="Entrada 3 4 2 5 4" xfId="3435"/>
    <cellStyle name="Entrada 3 4 2 6" xfId="3436"/>
    <cellStyle name="Entrada 3 4 2 6 2" xfId="3437"/>
    <cellStyle name="Entrada 3 4 2 6 2 2" xfId="3438"/>
    <cellStyle name="Entrada 3 4 2 6 3" xfId="3439"/>
    <cellStyle name="Entrada 3 4 2 6 3 2" xfId="3440"/>
    <cellStyle name="Entrada 3 4 2 6 4" xfId="3441"/>
    <cellStyle name="Entrada 3 4 2 7" xfId="3442"/>
    <cellStyle name="Entrada 3 4 2 7 2" xfId="3443"/>
    <cellStyle name="Entrada 3 4 2 7 2 2" xfId="3444"/>
    <cellStyle name="Entrada 3 4 2 7 3" xfId="3445"/>
    <cellStyle name="Entrada 3 4 2 7 3 2" xfId="3446"/>
    <cellStyle name="Entrada 3 4 2 7 4" xfId="3447"/>
    <cellStyle name="Entrada 3 4 2 8" xfId="3448"/>
    <cellStyle name="Entrada 3 4 2 8 2" xfId="3449"/>
    <cellStyle name="Entrada 3 4 2 8 2 2" xfId="3450"/>
    <cellStyle name="Entrada 3 4 2 8 3" xfId="3451"/>
    <cellStyle name="Entrada 3 4 2 9" xfId="3452"/>
    <cellStyle name="Entrada 3 4 2 9 2" xfId="3453"/>
    <cellStyle name="Entrada 3 4 3" xfId="3454"/>
    <cellStyle name="Entrada 3 4 3 2" xfId="3455"/>
    <cellStyle name="Entrada 3 4 3 2 2" xfId="3456"/>
    <cellStyle name="Entrada 3 4 3 3" xfId="3457"/>
    <cellStyle name="Entrada 3 4 3 3 2" xfId="3458"/>
    <cellStyle name="Entrada 3 4 3 4" xfId="3459"/>
    <cellStyle name="Entrada 3 4 4" xfId="3460"/>
    <cellStyle name="Entrada 3 4 4 2" xfId="3461"/>
    <cellStyle name="Entrada 3 4 4 2 2" xfId="3462"/>
    <cellStyle name="Entrada 3 4 4 3" xfId="3463"/>
    <cellStyle name="Entrada 3 4 4 3 2" xfId="3464"/>
    <cellStyle name="Entrada 3 4 4 4" xfId="3465"/>
    <cellStyle name="Entrada 3 4 5" xfId="3466"/>
    <cellStyle name="Entrada 3 4 5 2" xfId="3467"/>
    <cellStyle name="Entrada 3 4 5 2 2" xfId="3468"/>
    <cellStyle name="Entrada 3 4 5 3" xfId="3469"/>
    <cellStyle name="Entrada 3 4 5 3 2" xfId="3470"/>
    <cellStyle name="Entrada 3 4 5 4" xfId="3471"/>
    <cellStyle name="Entrada 3 4 6" xfId="3472"/>
    <cellStyle name="Entrada 3 4 6 2" xfId="3473"/>
    <cellStyle name="Entrada 3 4 6 2 2" xfId="3474"/>
    <cellStyle name="Entrada 3 4 6 3" xfId="3475"/>
    <cellStyle name="Entrada 3 4 6 3 2" xfId="3476"/>
    <cellStyle name="Entrada 3 4 6 4" xfId="3477"/>
    <cellStyle name="Entrada 3 4 7" xfId="3478"/>
    <cellStyle name="Entrada 3 4 7 2" xfId="3479"/>
    <cellStyle name="Entrada 3 4 7 2 2" xfId="3480"/>
    <cellStyle name="Entrada 3 4 7 3" xfId="3481"/>
    <cellStyle name="Entrada 3 4 7 3 2" xfId="3482"/>
    <cellStyle name="Entrada 3 4 7 4" xfId="3483"/>
    <cellStyle name="Entrada 3 4 8" xfId="3484"/>
    <cellStyle name="Entrada 3 4 8 2" xfId="3485"/>
    <cellStyle name="Entrada 3 4 8 2 2" xfId="3486"/>
    <cellStyle name="Entrada 3 4 8 3" xfId="3487"/>
    <cellStyle name="Entrada 3 4 8 3 2" xfId="3488"/>
    <cellStyle name="Entrada 3 4 8 4" xfId="3489"/>
    <cellStyle name="Entrada 3 4 9" xfId="3490"/>
    <cellStyle name="Entrada 3 4 9 2" xfId="3491"/>
    <cellStyle name="Entrada 3 4 9 2 2" xfId="3492"/>
    <cellStyle name="Entrada 3 4 9 3" xfId="3493"/>
    <cellStyle name="Entrada 3 5" xfId="3494"/>
    <cellStyle name="Entrada 3 5 10" xfId="3495"/>
    <cellStyle name="Entrada 3 5 2" xfId="3496"/>
    <cellStyle name="Entrada 3 5 2 2" xfId="3497"/>
    <cellStyle name="Entrada 3 5 2 2 2" xfId="3498"/>
    <cellStyle name="Entrada 3 5 2 3" xfId="3499"/>
    <cellStyle name="Entrada 3 5 2 3 2" xfId="3500"/>
    <cellStyle name="Entrada 3 5 2 4" xfId="3501"/>
    <cellStyle name="Entrada 3 5 3" xfId="3502"/>
    <cellStyle name="Entrada 3 5 3 2" xfId="3503"/>
    <cellStyle name="Entrada 3 5 3 2 2" xfId="3504"/>
    <cellStyle name="Entrada 3 5 3 3" xfId="3505"/>
    <cellStyle name="Entrada 3 5 3 3 2" xfId="3506"/>
    <cellStyle name="Entrada 3 5 3 4" xfId="3507"/>
    <cellStyle name="Entrada 3 5 4" xfId="3508"/>
    <cellStyle name="Entrada 3 5 4 2" xfId="3509"/>
    <cellStyle name="Entrada 3 5 4 2 2" xfId="3510"/>
    <cellStyle name="Entrada 3 5 4 3" xfId="3511"/>
    <cellStyle name="Entrada 3 5 4 3 2" xfId="3512"/>
    <cellStyle name="Entrada 3 5 4 4" xfId="3513"/>
    <cellStyle name="Entrada 3 5 5" xfId="3514"/>
    <cellStyle name="Entrada 3 5 5 2" xfId="3515"/>
    <cellStyle name="Entrada 3 5 5 2 2" xfId="3516"/>
    <cellStyle name="Entrada 3 5 5 3" xfId="3517"/>
    <cellStyle name="Entrada 3 5 5 3 2" xfId="3518"/>
    <cellStyle name="Entrada 3 5 5 4" xfId="3519"/>
    <cellStyle name="Entrada 3 5 6" xfId="3520"/>
    <cellStyle name="Entrada 3 5 6 2" xfId="3521"/>
    <cellStyle name="Entrada 3 5 6 2 2" xfId="3522"/>
    <cellStyle name="Entrada 3 5 6 3" xfId="3523"/>
    <cellStyle name="Entrada 3 5 6 3 2" xfId="3524"/>
    <cellStyle name="Entrada 3 5 6 4" xfId="3525"/>
    <cellStyle name="Entrada 3 5 7" xfId="3526"/>
    <cellStyle name="Entrada 3 5 7 2" xfId="3527"/>
    <cellStyle name="Entrada 3 5 7 2 2" xfId="3528"/>
    <cellStyle name="Entrada 3 5 7 3" xfId="3529"/>
    <cellStyle name="Entrada 3 5 7 3 2" xfId="3530"/>
    <cellStyle name="Entrada 3 5 7 4" xfId="3531"/>
    <cellStyle name="Entrada 3 5 8" xfId="3532"/>
    <cellStyle name="Entrada 3 5 8 2" xfId="3533"/>
    <cellStyle name="Entrada 3 5 8 2 2" xfId="3534"/>
    <cellStyle name="Entrada 3 5 8 3" xfId="3535"/>
    <cellStyle name="Entrada 3 5 9" xfId="3536"/>
    <cellStyle name="Entrada 3 5 9 2" xfId="3537"/>
    <cellStyle name="Entrada 3 6" xfId="3538"/>
    <cellStyle name="Entrada 3 6 2" xfId="3539"/>
    <cellStyle name="Entrada 3 6 2 2" xfId="3540"/>
    <cellStyle name="Entrada 3 6 3" xfId="3541"/>
    <cellStyle name="Entrada 3 6 3 2" xfId="3542"/>
    <cellStyle name="Entrada 3 6 4" xfId="3543"/>
    <cellStyle name="Entrada 3 7" xfId="3544"/>
    <cellStyle name="Entrada 3 7 2" xfId="3545"/>
    <cellStyle name="Entrada 3 7 2 2" xfId="3546"/>
    <cellStyle name="Entrada 3 7 3" xfId="3547"/>
    <cellStyle name="Entrada 3 7 3 2" xfId="3548"/>
    <cellStyle name="Entrada 3 7 4" xfId="3549"/>
    <cellStyle name="Entrada 3 8" xfId="3550"/>
    <cellStyle name="Entrada 3 8 2" xfId="3551"/>
    <cellStyle name="Entrada 3 8 2 2" xfId="3552"/>
    <cellStyle name="Entrada 3 8 3" xfId="3553"/>
    <cellStyle name="Entrada 3 8 3 2" xfId="3554"/>
    <cellStyle name="Entrada 3 8 4" xfId="3555"/>
    <cellStyle name="Entrada 3 9" xfId="3556"/>
    <cellStyle name="Entrada 3 9 2" xfId="3557"/>
    <cellStyle name="Entrada 3 9 2 2" xfId="3558"/>
    <cellStyle name="Entrada 3 9 3" xfId="3559"/>
    <cellStyle name="Entrada 3 9 3 2" xfId="3560"/>
    <cellStyle name="Entrada 3 9 4" xfId="3561"/>
    <cellStyle name="Entrada 4" xfId="3562"/>
    <cellStyle name="Entrada 4 10" xfId="3563"/>
    <cellStyle name="Entrada 4 10 2" xfId="3564"/>
    <cellStyle name="Entrada 4 10 2 2" xfId="3565"/>
    <cellStyle name="Entrada 4 10 3" xfId="3566"/>
    <cellStyle name="Entrada 4 10 3 2" xfId="3567"/>
    <cellStyle name="Entrada 4 10 4" xfId="3568"/>
    <cellStyle name="Entrada 4 11" xfId="3569"/>
    <cellStyle name="Entrada 4 11 2" xfId="3570"/>
    <cellStyle name="Entrada 4 11 2 2" xfId="3571"/>
    <cellStyle name="Entrada 4 11 3" xfId="3572"/>
    <cellStyle name="Entrada 4 11 3 2" xfId="3573"/>
    <cellStyle name="Entrada 4 11 4" xfId="3574"/>
    <cellStyle name="Entrada 4 12" xfId="3575"/>
    <cellStyle name="Entrada 4 12 2" xfId="3576"/>
    <cellStyle name="Entrada 4 12 2 2" xfId="3577"/>
    <cellStyle name="Entrada 4 12 3" xfId="3578"/>
    <cellStyle name="Entrada 4 13" xfId="3579"/>
    <cellStyle name="Entrada 4 13 2" xfId="3580"/>
    <cellStyle name="Entrada 4 14" xfId="3581"/>
    <cellStyle name="Entrada 4 2" xfId="3582"/>
    <cellStyle name="Entrada 4 2 10" xfId="3583"/>
    <cellStyle name="Entrada 4 2 10 2" xfId="3584"/>
    <cellStyle name="Entrada 4 2 10 2 2" xfId="3585"/>
    <cellStyle name="Entrada 4 2 10 3" xfId="3586"/>
    <cellStyle name="Entrada 4 2 10 3 2" xfId="3587"/>
    <cellStyle name="Entrada 4 2 10 4" xfId="3588"/>
    <cellStyle name="Entrada 4 2 11" xfId="3589"/>
    <cellStyle name="Entrada 4 2 11 2" xfId="3590"/>
    <cellStyle name="Entrada 4 2 11 2 2" xfId="3591"/>
    <cellStyle name="Entrada 4 2 11 3" xfId="3592"/>
    <cellStyle name="Entrada 4 2 12" xfId="3593"/>
    <cellStyle name="Entrada 4 2 12 2" xfId="3594"/>
    <cellStyle name="Entrada 4 2 13" xfId="3595"/>
    <cellStyle name="Entrada 4 2 2" xfId="3596"/>
    <cellStyle name="Entrada 4 2 2 10" xfId="3597"/>
    <cellStyle name="Entrada 4 2 2 10 2" xfId="3598"/>
    <cellStyle name="Entrada 4 2 2 11" xfId="3599"/>
    <cellStyle name="Entrada 4 2 2 2" xfId="3600"/>
    <cellStyle name="Entrada 4 2 2 2 10" xfId="3601"/>
    <cellStyle name="Entrada 4 2 2 2 2" xfId="3602"/>
    <cellStyle name="Entrada 4 2 2 2 2 2" xfId="3603"/>
    <cellStyle name="Entrada 4 2 2 2 2 2 2" xfId="3604"/>
    <cellStyle name="Entrada 4 2 2 2 2 3" xfId="3605"/>
    <cellStyle name="Entrada 4 2 2 2 2 3 2" xfId="3606"/>
    <cellStyle name="Entrada 4 2 2 2 2 4" xfId="3607"/>
    <cellStyle name="Entrada 4 2 2 2 3" xfId="3608"/>
    <cellStyle name="Entrada 4 2 2 2 3 2" xfId="3609"/>
    <cellStyle name="Entrada 4 2 2 2 3 2 2" xfId="3610"/>
    <cellStyle name="Entrada 4 2 2 2 3 3" xfId="3611"/>
    <cellStyle name="Entrada 4 2 2 2 3 3 2" xfId="3612"/>
    <cellStyle name="Entrada 4 2 2 2 3 4" xfId="3613"/>
    <cellStyle name="Entrada 4 2 2 2 4" xfId="3614"/>
    <cellStyle name="Entrada 4 2 2 2 4 2" xfId="3615"/>
    <cellStyle name="Entrada 4 2 2 2 4 2 2" xfId="3616"/>
    <cellStyle name="Entrada 4 2 2 2 4 3" xfId="3617"/>
    <cellStyle name="Entrada 4 2 2 2 4 3 2" xfId="3618"/>
    <cellStyle name="Entrada 4 2 2 2 4 4" xfId="3619"/>
    <cellStyle name="Entrada 4 2 2 2 5" xfId="3620"/>
    <cellStyle name="Entrada 4 2 2 2 5 2" xfId="3621"/>
    <cellStyle name="Entrada 4 2 2 2 5 2 2" xfId="3622"/>
    <cellStyle name="Entrada 4 2 2 2 5 3" xfId="3623"/>
    <cellStyle name="Entrada 4 2 2 2 5 3 2" xfId="3624"/>
    <cellStyle name="Entrada 4 2 2 2 5 4" xfId="3625"/>
    <cellStyle name="Entrada 4 2 2 2 6" xfId="3626"/>
    <cellStyle name="Entrada 4 2 2 2 6 2" xfId="3627"/>
    <cellStyle name="Entrada 4 2 2 2 6 2 2" xfId="3628"/>
    <cellStyle name="Entrada 4 2 2 2 6 3" xfId="3629"/>
    <cellStyle name="Entrada 4 2 2 2 6 3 2" xfId="3630"/>
    <cellStyle name="Entrada 4 2 2 2 6 4" xfId="3631"/>
    <cellStyle name="Entrada 4 2 2 2 7" xfId="3632"/>
    <cellStyle name="Entrada 4 2 2 2 7 2" xfId="3633"/>
    <cellStyle name="Entrada 4 2 2 2 7 2 2" xfId="3634"/>
    <cellStyle name="Entrada 4 2 2 2 7 3" xfId="3635"/>
    <cellStyle name="Entrada 4 2 2 2 7 3 2" xfId="3636"/>
    <cellStyle name="Entrada 4 2 2 2 7 4" xfId="3637"/>
    <cellStyle name="Entrada 4 2 2 2 8" xfId="3638"/>
    <cellStyle name="Entrada 4 2 2 2 8 2" xfId="3639"/>
    <cellStyle name="Entrada 4 2 2 2 8 2 2" xfId="3640"/>
    <cellStyle name="Entrada 4 2 2 2 8 3" xfId="3641"/>
    <cellStyle name="Entrada 4 2 2 2 9" xfId="3642"/>
    <cellStyle name="Entrada 4 2 2 2 9 2" xfId="3643"/>
    <cellStyle name="Entrada 4 2 2 3" xfId="3644"/>
    <cellStyle name="Entrada 4 2 2 3 2" xfId="3645"/>
    <cellStyle name="Entrada 4 2 2 3 2 2" xfId="3646"/>
    <cellStyle name="Entrada 4 2 2 3 3" xfId="3647"/>
    <cellStyle name="Entrada 4 2 2 3 3 2" xfId="3648"/>
    <cellStyle name="Entrada 4 2 2 3 4" xfId="3649"/>
    <cellStyle name="Entrada 4 2 2 4" xfId="3650"/>
    <cellStyle name="Entrada 4 2 2 4 2" xfId="3651"/>
    <cellStyle name="Entrada 4 2 2 4 2 2" xfId="3652"/>
    <cellStyle name="Entrada 4 2 2 4 3" xfId="3653"/>
    <cellStyle name="Entrada 4 2 2 4 3 2" xfId="3654"/>
    <cellStyle name="Entrada 4 2 2 4 4" xfId="3655"/>
    <cellStyle name="Entrada 4 2 2 5" xfId="3656"/>
    <cellStyle name="Entrada 4 2 2 5 2" xfId="3657"/>
    <cellStyle name="Entrada 4 2 2 5 2 2" xfId="3658"/>
    <cellStyle name="Entrada 4 2 2 5 3" xfId="3659"/>
    <cellStyle name="Entrada 4 2 2 5 3 2" xfId="3660"/>
    <cellStyle name="Entrada 4 2 2 5 4" xfId="3661"/>
    <cellStyle name="Entrada 4 2 2 6" xfId="3662"/>
    <cellStyle name="Entrada 4 2 2 6 2" xfId="3663"/>
    <cellStyle name="Entrada 4 2 2 6 2 2" xfId="3664"/>
    <cellStyle name="Entrada 4 2 2 6 3" xfId="3665"/>
    <cellStyle name="Entrada 4 2 2 6 3 2" xfId="3666"/>
    <cellStyle name="Entrada 4 2 2 6 4" xfId="3667"/>
    <cellStyle name="Entrada 4 2 2 7" xfId="3668"/>
    <cellStyle name="Entrada 4 2 2 7 2" xfId="3669"/>
    <cellStyle name="Entrada 4 2 2 7 2 2" xfId="3670"/>
    <cellStyle name="Entrada 4 2 2 7 3" xfId="3671"/>
    <cellStyle name="Entrada 4 2 2 7 3 2" xfId="3672"/>
    <cellStyle name="Entrada 4 2 2 7 4" xfId="3673"/>
    <cellStyle name="Entrada 4 2 2 8" xfId="3674"/>
    <cellStyle name="Entrada 4 2 2 8 2" xfId="3675"/>
    <cellStyle name="Entrada 4 2 2 8 2 2" xfId="3676"/>
    <cellStyle name="Entrada 4 2 2 8 3" xfId="3677"/>
    <cellStyle name="Entrada 4 2 2 8 3 2" xfId="3678"/>
    <cellStyle name="Entrada 4 2 2 8 4" xfId="3679"/>
    <cellStyle name="Entrada 4 2 2 9" xfId="3680"/>
    <cellStyle name="Entrada 4 2 2 9 2" xfId="3681"/>
    <cellStyle name="Entrada 4 2 2 9 2 2" xfId="3682"/>
    <cellStyle name="Entrada 4 2 2 9 3" xfId="3683"/>
    <cellStyle name="Entrada 4 2 3" xfId="3684"/>
    <cellStyle name="Entrada 4 2 3 10" xfId="3685"/>
    <cellStyle name="Entrada 4 2 3 10 2" xfId="3686"/>
    <cellStyle name="Entrada 4 2 3 11" xfId="3687"/>
    <cellStyle name="Entrada 4 2 3 2" xfId="3688"/>
    <cellStyle name="Entrada 4 2 3 2 10" xfId="3689"/>
    <cellStyle name="Entrada 4 2 3 2 2" xfId="3690"/>
    <cellStyle name="Entrada 4 2 3 2 2 2" xfId="3691"/>
    <cellStyle name="Entrada 4 2 3 2 2 2 2" xfId="3692"/>
    <cellStyle name="Entrada 4 2 3 2 2 3" xfId="3693"/>
    <cellStyle name="Entrada 4 2 3 2 2 3 2" xfId="3694"/>
    <cellStyle name="Entrada 4 2 3 2 2 4" xfId="3695"/>
    <cellStyle name="Entrada 4 2 3 2 3" xfId="3696"/>
    <cellStyle name="Entrada 4 2 3 2 3 2" xfId="3697"/>
    <cellStyle name="Entrada 4 2 3 2 3 2 2" xfId="3698"/>
    <cellStyle name="Entrada 4 2 3 2 3 3" xfId="3699"/>
    <cellStyle name="Entrada 4 2 3 2 3 3 2" xfId="3700"/>
    <cellStyle name="Entrada 4 2 3 2 3 4" xfId="3701"/>
    <cellStyle name="Entrada 4 2 3 2 4" xfId="3702"/>
    <cellStyle name="Entrada 4 2 3 2 4 2" xfId="3703"/>
    <cellStyle name="Entrada 4 2 3 2 4 2 2" xfId="3704"/>
    <cellStyle name="Entrada 4 2 3 2 4 3" xfId="3705"/>
    <cellStyle name="Entrada 4 2 3 2 4 3 2" xfId="3706"/>
    <cellStyle name="Entrada 4 2 3 2 4 4" xfId="3707"/>
    <cellStyle name="Entrada 4 2 3 2 5" xfId="3708"/>
    <cellStyle name="Entrada 4 2 3 2 5 2" xfId="3709"/>
    <cellStyle name="Entrada 4 2 3 2 5 2 2" xfId="3710"/>
    <cellStyle name="Entrada 4 2 3 2 5 3" xfId="3711"/>
    <cellStyle name="Entrada 4 2 3 2 5 3 2" xfId="3712"/>
    <cellStyle name="Entrada 4 2 3 2 5 4" xfId="3713"/>
    <cellStyle name="Entrada 4 2 3 2 6" xfId="3714"/>
    <cellStyle name="Entrada 4 2 3 2 6 2" xfId="3715"/>
    <cellStyle name="Entrada 4 2 3 2 6 2 2" xfId="3716"/>
    <cellStyle name="Entrada 4 2 3 2 6 3" xfId="3717"/>
    <cellStyle name="Entrada 4 2 3 2 6 3 2" xfId="3718"/>
    <cellStyle name="Entrada 4 2 3 2 6 4" xfId="3719"/>
    <cellStyle name="Entrada 4 2 3 2 7" xfId="3720"/>
    <cellStyle name="Entrada 4 2 3 2 7 2" xfId="3721"/>
    <cellStyle name="Entrada 4 2 3 2 7 2 2" xfId="3722"/>
    <cellStyle name="Entrada 4 2 3 2 7 3" xfId="3723"/>
    <cellStyle name="Entrada 4 2 3 2 7 3 2" xfId="3724"/>
    <cellStyle name="Entrada 4 2 3 2 7 4" xfId="3725"/>
    <cellStyle name="Entrada 4 2 3 2 8" xfId="3726"/>
    <cellStyle name="Entrada 4 2 3 2 8 2" xfId="3727"/>
    <cellStyle name="Entrada 4 2 3 2 8 2 2" xfId="3728"/>
    <cellStyle name="Entrada 4 2 3 2 8 3" xfId="3729"/>
    <cellStyle name="Entrada 4 2 3 2 9" xfId="3730"/>
    <cellStyle name="Entrada 4 2 3 2 9 2" xfId="3731"/>
    <cellStyle name="Entrada 4 2 3 3" xfId="3732"/>
    <cellStyle name="Entrada 4 2 3 3 2" xfId="3733"/>
    <cellStyle name="Entrada 4 2 3 3 2 2" xfId="3734"/>
    <cellStyle name="Entrada 4 2 3 3 3" xfId="3735"/>
    <cellStyle name="Entrada 4 2 3 3 3 2" xfId="3736"/>
    <cellStyle name="Entrada 4 2 3 3 4" xfId="3737"/>
    <cellStyle name="Entrada 4 2 3 4" xfId="3738"/>
    <cellStyle name="Entrada 4 2 3 4 2" xfId="3739"/>
    <cellStyle name="Entrada 4 2 3 4 2 2" xfId="3740"/>
    <cellStyle name="Entrada 4 2 3 4 3" xfId="3741"/>
    <cellStyle name="Entrada 4 2 3 4 3 2" xfId="3742"/>
    <cellStyle name="Entrada 4 2 3 4 4" xfId="3743"/>
    <cellStyle name="Entrada 4 2 3 5" xfId="3744"/>
    <cellStyle name="Entrada 4 2 3 5 2" xfId="3745"/>
    <cellStyle name="Entrada 4 2 3 5 2 2" xfId="3746"/>
    <cellStyle name="Entrada 4 2 3 5 3" xfId="3747"/>
    <cellStyle name="Entrada 4 2 3 5 3 2" xfId="3748"/>
    <cellStyle name="Entrada 4 2 3 5 4" xfId="3749"/>
    <cellStyle name="Entrada 4 2 3 6" xfId="3750"/>
    <cellStyle name="Entrada 4 2 3 6 2" xfId="3751"/>
    <cellStyle name="Entrada 4 2 3 6 2 2" xfId="3752"/>
    <cellStyle name="Entrada 4 2 3 6 3" xfId="3753"/>
    <cellStyle name="Entrada 4 2 3 6 3 2" xfId="3754"/>
    <cellStyle name="Entrada 4 2 3 6 4" xfId="3755"/>
    <cellStyle name="Entrada 4 2 3 7" xfId="3756"/>
    <cellStyle name="Entrada 4 2 3 7 2" xfId="3757"/>
    <cellStyle name="Entrada 4 2 3 7 2 2" xfId="3758"/>
    <cellStyle name="Entrada 4 2 3 7 3" xfId="3759"/>
    <cellStyle name="Entrada 4 2 3 7 3 2" xfId="3760"/>
    <cellStyle name="Entrada 4 2 3 7 4" xfId="3761"/>
    <cellStyle name="Entrada 4 2 3 8" xfId="3762"/>
    <cellStyle name="Entrada 4 2 3 8 2" xfId="3763"/>
    <cellStyle name="Entrada 4 2 3 8 2 2" xfId="3764"/>
    <cellStyle name="Entrada 4 2 3 8 3" xfId="3765"/>
    <cellStyle name="Entrada 4 2 3 8 3 2" xfId="3766"/>
    <cellStyle name="Entrada 4 2 3 8 4" xfId="3767"/>
    <cellStyle name="Entrada 4 2 3 9" xfId="3768"/>
    <cellStyle name="Entrada 4 2 3 9 2" xfId="3769"/>
    <cellStyle name="Entrada 4 2 3 9 2 2" xfId="3770"/>
    <cellStyle name="Entrada 4 2 3 9 3" xfId="3771"/>
    <cellStyle name="Entrada 4 2 4" xfId="3772"/>
    <cellStyle name="Entrada 4 2 4 10" xfId="3773"/>
    <cellStyle name="Entrada 4 2 4 2" xfId="3774"/>
    <cellStyle name="Entrada 4 2 4 2 2" xfId="3775"/>
    <cellStyle name="Entrada 4 2 4 2 2 2" xfId="3776"/>
    <cellStyle name="Entrada 4 2 4 2 3" xfId="3777"/>
    <cellStyle name="Entrada 4 2 4 2 3 2" xfId="3778"/>
    <cellStyle name="Entrada 4 2 4 2 4" xfId="3779"/>
    <cellStyle name="Entrada 4 2 4 3" xfId="3780"/>
    <cellStyle name="Entrada 4 2 4 3 2" xfId="3781"/>
    <cellStyle name="Entrada 4 2 4 3 2 2" xfId="3782"/>
    <cellStyle name="Entrada 4 2 4 3 3" xfId="3783"/>
    <cellStyle name="Entrada 4 2 4 3 3 2" xfId="3784"/>
    <cellStyle name="Entrada 4 2 4 3 4" xfId="3785"/>
    <cellStyle name="Entrada 4 2 4 4" xfId="3786"/>
    <cellStyle name="Entrada 4 2 4 4 2" xfId="3787"/>
    <cellStyle name="Entrada 4 2 4 4 2 2" xfId="3788"/>
    <cellStyle name="Entrada 4 2 4 4 3" xfId="3789"/>
    <cellStyle name="Entrada 4 2 4 4 3 2" xfId="3790"/>
    <cellStyle name="Entrada 4 2 4 4 4" xfId="3791"/>
    <cellStyle name="Entrada 4 2 4 5" xfId="3792"/>
    <cellStyle name="Entrada 4 2 4 5 2" xfId="3793"/>
    <cellStyle name="Entrada 4 2 4 5 2 2" xfId="3794"/>
    <cellStyle name="Entrada 4 2 4 5 3" xfId="3795"/>
    <cellStyle name="Entrada 4 2 4 5 3 2" xfId="3796"/>
    <cellStyle name="Entrada 4 2 4 5 4" xfId="3797"/>
    <cellStyle name="Entrada 4 2 4 6" xfId="3798"/>
    <cellStyle name="Entrada 4 2 4 6 2" xfId="3799"/>
    <cellStyle name="Entrada 4 2 4 6 2 2" xfId="3800"/>
    <cellStyle name="Entrada 4 2 4 6 3" xfId="3801"/>
    <cellStyle name="Entrada 4 2 4 6 3 2" xfId="3802"/>
    <cellStyle name="Entrada 4 2 4 6 4" xfId="3803"/>
    <cellStyle name="Entrada 4 2 4 7" xfId="3804"/>
    <cellStyle name="Entrada 4 2 4 7 2" xfId="3805"/>
    <cellStyle name="Entrada 4 2 4 7 2 2" xfId="3806"/>
    <cellStyle name="Entrada 4 2 4 7 3" xfId="3807"/>
    <cellStyle name="Entrada 4 2 4 7 3 2" xfId="3808"/>
    <cellStyle name="Entrada 4 2 4 7 4" xfId="3809"/>
    <cellStyle name="Entrada 4 2 4 8" xfId="3810"/>
    <cellStyle name="Entrada 4 2 4 8 2" xfId="3811"/>
    <cellStyle name="Entrada 4 2 4 8 2 2" xfId="3812"/>
    <cellStyle name="Entrada 4 2 4 8 3" xfId="3813"/>
    <cellStyle name="Entrada 4 2 4 9" xfId="3814"/>
    <cellStyle name="Entrada 4 2 4 9 2" xfId="3815"/>
    <cellStyle name="Entrada 4 2 5" xfId="3816"/>
    <cellStyle name="Entrada 4 2 5 2" xfId="3817"/>
    <cellStyle name="Entrada 4 2 5 2 2" xfId="3818"/>
    <cellStyle name="Entrada 4 2 5 3" xfId="3819"/>
    <cellStyle name="Entrada 4 2 5 3 2" xfId="3820"/>
    <cellStyle name="Entrada 4 2 5 4" xfId="3821"/>
    <cellStyle name="Entrada 4 2 6" xfId="3822"/>
    <cellStyle name="Entrada 4 2 6 2" xfId="3823"/>
    <cellStyle name="Entrada 4 2 6 2 2" xfId="3824"/>
    <cellStyle name="Entrada 4 2 6 3" xfId="3825"/>
    <cellStyle name="Entrada 4 2 6 3 2" xfId="3826"/>
    <cellStyle name="Entrada 4 2 6 4" xfId="3827"/>
    <cellStyle name="Entrada 4 2 7" xfId="3828"/>
    <cellStyle name="Entrada 4 2 7 2" xfId="3829"/>
    <cellStyle name="Entrada 4 2 7 2 2" xfId="3830"/>
    <cellStyle name="Entrada 4 2 7 3" xfId="3831"/>
    <cellStyle name="Entrada 4 2 7 3 2" xfId="3832"/>
    <cellStyle name="Entrada 4 2 7 4" xfId="3833"/>
    <cellStyle name="Entrada 4 2 8" xfId="3834"/>
    <cellStyle name="Entrada 4 2 8 2" xfId="3835"/>
    <cellStyle name="Entrada 4 2 8 2 2" xfId="3836"/>
    <cellStyle name="Entrada 4 2 8 3" xfId="3837"/>
    <cellStyle name="Entrada 4 2 8 3 2" xfId="3838"/>
    <cellStyle name="Entrada 4 2 8 4" xfId="3839"/>
    <cellStyle name="Entrada 4 2 9" xfId="3840"/>
    <cellStyle name="Entrada 4 2 9 2" xfId="3841"/>
    <cellStyle name="Entrada 4 2 9 2 2" xfId="3842"/>
    <cellStyle name="Entrada 4 2 9 3" xfId="3843"/>
    <cellStyle name="Entrada 4 2 9 3 2" xfId="3844"/>
    <cellStyle name="Entrada 4 2 9 4" xfId="3845"/>
    <cellStyle name="Entrada 4 3" xfId="3846"/>
    <cellStyle name="Entrada 4 3 10" xfId="3847"/>
    <cellStyle name="Entrada 4 3 10 2" xfId="3848"/>
    <cellStyle name="Entrada 4 3 11" xfId="3849"/>
    <cellStyle name="Entrada 4 3 2" xfId="3850"/>
    <cellStyle name="Entrada 4 3 2 10" xfId="3851"/>
    <cellStyle name="Entrada 4 3 2 2" xfId="3852"/>
    <cellStyle name="Entrada 4 3 2 2 2" xfId="3853"/>
    <cellStyle name="Entrada 4 3 2 2 2 2" xfId="3854"/>
    <cellStyle name="Entrada 4 3 2 2 3" xfId="3855"/>
    <cellStyle name="Entrada 4 3 2 2 3 2" xfId="3856"/>
    <cellStyle name="Entrada 4 3 2 2 4" xfId="3857"/>
    <cellStyle name="Entrada 4 3 2 3" xfId="3858"/>
    <cellStyle name="Entrada 4 3 2 3 2" xfId="3859"/>
    <cellStyle name="Entrada 4 3 2 3 2 2" xfId="3860"/>
    <cellStyle name="Entrada 4 3 2 3 3" xfId="3861"/>
    <cellStyle name="Entrada 4 3 2 3 3 2" xfId="3862"/>
    <cellStyle name="Entrada 4 3 2 3 4" xfId="3863"/>
    <cellStyle name="Entrada 4 3 2 4" xfId="3864"/>
    <cellStyle name="Entrada 4 3 2 4 2" xfId="3865"/>
    <cellStyle name="Entrada 4 3 2 4 2 2" xfId="3866"/>
    <cellStyle name="Entrada 4 3 2 4 3" xfId="3867"/>
    <cellStyle name="Entrada 4 3 2 4 3 2" xfId="3868"/>
    <cellStyle name="Entrada 4 3 2 4 4" xfId="3869"/>
    <cellStyle name="Entrada 4 3 2 5" xfId="3870"/>
    <cellStyle name="Entrada 4 3 2 5 2" xfId="3871"/>
    <cellStyle name="Entrada 4 3 2 5 2 2" xfId="3872"/>
    <cellStyle name="Entrada 4 3 2 5 3" xfId="3873"/>
    <cellStyle name="Entrada 4 3 2 5 3 2" xfId="3874"/>
    <cellStyle name="Entrada 4 3 2 5 4" xfId="3875"/>
    <cellStyle name="Entrada 4 3 2 6" xfId="3876"/>
    <cellStyle name="Entrada 4 3 2 6 2" xfId="3877"/>
    <cellStyle name="Entrada 4 3 2 6 2 2" xfId="3878"/>
    <cellStyle name="Entrada 4 3 2 6 3" xfId="3879"/>
    <cellStyle name="Entrada 4 3 2 6 3 2" xfId="3880"/>
    <cellStyle name="Entrada 4 3 2 6 4" xfId="3881"/>
    <cellStyle name="Entrada 4 3 2 7" xfId="3882"/>
    <cellStyle name="Entrada 4 3 2 7 2" xfId="3883"/>
    <cellStyle name="Entrada 4 3 2 7 2 2" xfId="3884"/>
    <cellStyle name="Entrada 4 3 2 7 3" xfId="3885"/>
    <cellStyle name="Entrada 4 3 2 7 3 2" xfId="3886"/>
    <cellStyle name="Entrada 4 3 2 7 4" xfId="3887"/>
    <cellStyle name="Entrada 4 3 2 8" xfId="3888"/>
    <cellStyle name="Entrada 4 3 2 8 2" xfId="3889"/>
    <cellStyle name="Entrada 4 3 2 8 2 2" xfId="3890"/>
    <cellStyle name="Entrada 4 3 2 8 3" xfId="3891"/>
    <cellStyle name="Entrada 4 3 2 9" xfId="3892"/>
    <cellStyle name="Entrada 4 3 2 9 2" xfId="3893"/>
    <cellStyle name="Entrada 4 3 3" xfId="3894"/>
    <cellStyle name="Entrada 4 3 3 2" xfId="3895"/>
    <cellStyle name="Entrada 4 3 3 2 2" xfId="3896"/>
    <cellStyle name="Entrada 4 3 3 3" xfId="3897"/>
    <cellStyle name="Entrada 4 3 3 3 2" xfId="3898"/>
    <cellStyle name="Entrada 4 3 3 4" xfId="3899"/>
    <cellStyle name="Entrada 4 3 4" xfId="3900"/>
    <cellStyle name="Entrada 4 3 4 2" xfId="3901"/>
    <cellStyle name="Entrada 4 3 4 2 2" xfId="3902"/>
    <cellStyle name="Entrada 4 3 4 3" xfId="3903"/>
    <cellStyle name="Entrada 4 3 4 3 2" xfId="3904"/>
    <cellStyle name="Entrada 4 3 4 4" xfId="3905"/>
    <cellStyle name="Entrada 4 3 5" xfId="3906"/>
    <cellStyle name="Entrada 4 3 5 2" xfId="3907"/>
    <cellStyle name="Entrada 4 3 5 2 2" xfId="3908"/>
    <cellStyle name="Entrada 4 3 5 3" xfId="3909"/>
    <cellStyle name="Entrada 4 3 5 3 2" xfId="3910"/>
    <cellStyle name="Entrada 4 3 5 4" xfId="3911"/>
    <cellStyle name="Entrada 4 3 6" xfId="3912"/>
    <cellStyle name="Entrada 4 3 6 2" xfId="3913"/>
    <cellStyle name="Entrada 4 3 6 2 2" xfId="3914"/>
    <cellStyle name="Entrada 4 3 6 3" xfId="3915"/>
    <cellStyle name="Entrada 4 3 6 3 2" xfId="3916"/>
    <cellStyle name="Entrada 4 3 6 4" xfId="3917"/>
    <cellStyle name="Entrada 4 3 7" xfId="3918"/>
    <cellStyle name="Entrada 4 3 7 2" xfId="3919"/>
    <cellStyle name="Entrada 4 3 7 2 2" xfId="3920"/>
    <cellStyle name="Entrada 4 3 7 3" xfId="3921"/>
    <cellStyle name="Entrada 4 3 7 3 2" xfId="3922"/>
    <cellStyle name="Entrada 4 3 7 4" xfId="3923"/>
    <cellStyle name="Entrada 4 3 8" xfId="3924"/>
    <cellStyle name="Entrada 4 3 8 2" xfId="3925"/>
    <cellStyle name="Entrada 4 3 8 2 2" xfId="3926"/>
    <cellStyle name="Entrada 4 3 8 3" xfId="3927"/>
    <cellStyle name="Entrada 4 3 8 3 2" xfId="3928"/>
    <cellStyle name="Entrada 4 3 8 4" xfId="3929"/>
    <cellStyle name="Entrada 4 3 9" xfId="3930"/>
    <cellStyle name="Entrada 4 3 9 2" xfId="3931"/>
    <cellStyle name="Entrada 4 3 9 2 2" xfId="3932"/>
    <cellStyle name="Entrada 4 3 9 3" xfId="3933"/>
    <cellStyle name="Entrada 4 4" xfId="3934"/>
    <cellStyle name="Entrada 4 4 10" xfId="3935"/>
    <cellStyle name="Entrada 4 4 10 2" xfId="3936"/>
    <cellStyle name="Entrada 4 4 11" xfId="3937"/>
    <cellStyle name="Entrada 4 4 2" xfId="3938"/>
    <cellStyle name="Entrada 4 4 2 10" xfId="3939"/>
    <cellStyle name="Entrada 4 4 2 2" xfId="3940"/>
    <cellStyle name="Entrada 4 4 2 2 2" xfId="3941"/>
    <cellStyle name="Entrada 4 4 2 2 2 2" xfId="3942"/>
    <cellStyle name="Entrada 4 4 2 2 3" xfId="3943"/>
    <cellStyle name="Entrada 4 4 2 2 3 2" xfId="3944"/>
    <cellStyle name="Entrada 4 4 2 2 4" xfId="3945"/>
    <cellStyle name="Entrada 4 4 2 3" xfId="3946"/>
    <cellStyle name="Entrada 4 4 2 3 2" xfId="3947"/>
    <cellStyle name="Entrada 4 4 2 3 2 2" xfId="3948"/>
    <cellStyle name="Entrada 4 4 2 3 3" xfId="3949"/>
    <cellStyle name="Entrada 4 4 2 3 3 2" xfId="3950"/>
    <cellStyle name="Entrada 4 4 2 3 4" xfId="3951"/>
    <cellStyle name="Entrada 4 4 2 4" xfId="3952"/>
    <cellStyle name="Entrada 4 4 2 4 2" xfId="3953"/>
    <cellStyle name="Entrada 4 4 2 4 2 2" xfId="3954"/>
    <cellStyle name="Entrada 4 4 2 4 3" xfId="3955"/>
    <cellStyle name="Entrada 4 4 2 4 3 2" xfId="3956"/>
    <cellStyle name="Entrada 4 4 2 4 4" xfId="3957"/>
    <cellStyle name="Entrada 4 4 2 5" xfId="3958"/>
    <cellStyle name="Entrada 4 4 2 5 2" xfId="3959"/>
    <cellStyle name="Entrada 4 4 2 5 2 2" xfId="3960"/>
    <cellStyle name="Entrada 4 4 2 5 3" xfId="3961"/>
    <cellStyle name="Entrada 4 4 2 5 3 2" xfId="3962"/>
    <cellStyle name="Entrada 4 4 2 5 4" xfId="3963"/>
    <cellStyle name="Entrada 4 4 2 6" xfId="3964"/>
    <cellStyle name="Entrada 4 4 2 6 2" xfId="3965"/>
    <cellStyle name="Entrada 4 4 2 6 2 2" xfId="3966"/>
    <cellStyle name="Entrada 4 4 2 6 3" xfId="3967"/>
    <cellStyle name="Entrada 4 4 2 6 3 2" xfId="3968"/>
    <cellStyle name="Entrada 4 4 2 6 4" xfId="3969"/>
    <cellStyle name="Entrada 4 4 2 7" xfId="3970"/>
    <cellStyle name="Entrada 4 4 2 7 2" xfId="3971"/>
    <cellStyle name="Entrada 4 4 2 7 2 2" xfId="3972"/>
    <cellStyle name="Entrada 4 4 2 7 3" xfId="3973"/>
    <cellStyle name="Entrada 4 4 2 7 3 2" xfId="3974"/>
    <cellStyle name="Entrada 4 4 2 7 4" xfId="3975"/>
    <cellStyle name="Entrada 4 4 2 8" xfId="3976"/>
    <cellStyle name="Entrada 4 4 2 8 2" xfId="3977"/>
    <cellStyle name="Entrada 4 4 2 8 2 2" xfId="3978"/>
    <cellStyle name="Entrada 4 4 2 8 3" xfId="3979"/>
    <cellStyle name="Entrada 4 4 2 9" xfId="3980"/>
    <cellStyle name="Entrada 4 4 2 9 2" xfId="3981"/>
    <cellStyle name="Entrada 4 4 3" xfId="3982"/>
    <cellStyle name="Entrada 4 4 3 2" xfId="3983"/>
    <cellStyle name="Entrada 4 4 3 2 2" xfId="3984"/>
    <cellStyle name="Entrada 4 4 3 3" xfId="3985"/>
    <cellStyle name="Entrada 4 4 3 3 2" xfId="3986"/>
    <cellStyle name="Entrada 4 4 3 4" xfId="3987"/>
    <cellStyle name="Entrada 4 4 4" xfId="3988"/>
    <cellStyle name="Entrada 4 4 4 2" xfId="3989"/>
    <cellStyle name="Entrada 4 4 4 2 2" xfId="3990"/>
    <cellStyle name="Entrada 4 4 4 3" xfId="3991"/>
    <cellStyle name="Entrada 4 4 4 3 2" xfId="3992"/>
    <cellStyle name="Entrada 4 4 4 4" xfId="3993"/>
    <cellStyle name="Entrada 4 4 5" xfId="3994"/>
    <cellStyle name="Entrada 4 4 5 2" xfId="3995"/>
    <cellStyle name="Entrada 4 4 5 2 2" xfId="3996"/>
    <cellStyle name="Entrada 4 4 5 3" xfId="3997"/>
    <cellStyle name="Entrada 4 4 5 3 2" xfId="3998"/>
    <cellStyle name="Entrada 4 4 5 4" xfId="3999"/>
    <cellStyle name="Entrada 4 4 6" xfId="4000"/>
    <cellStyle name="Entrada 4 4 6 2" xfId="4001"/>
    <cellStyle name="Entrada 4 4 6 2 2" xfId="4002"/>
    <cellStyle name="Entrada 4 4 6 3" xfId="4003"/>
    <cellStyle name="Entrada 4 4 6 3 2" xfId="4004"/>
    <cellStyle name="Entrada 4 4 6 4" xfId="4005"/>
    <cellStyle name="Entrada 4 4 7" xfId="4006"/>
    <cellStyle name="Entrada 4 4 7 2" xfId="4007"/>
    <cellStyle name="Entrada 4 4 7 2 2" xfId="4008"/>
    <cellStyle name="Entrada 4 4 7 3" xfId="4009"/>
    <cellStyle name="Entrada 4 4 7 3 2" xfId="4010"/>
    <cellStyle name="Entrada 4 4 7 4" xfId="4011"/>
    <cellStyle name="Entrada 4 4 8" xfId="4012"/>
    <cellStyle name="Entrada 4 4 8 2" xfId="4013"/>
    <cellStyle name="Entrada 4 4 8 2 2" xfId="4014"/>
    <cellStyle name="Entrada 4 4 8 3" xfId="4015"/>
    <cellStyle name="Entrada 4 4 8 3 2" xfId="4016"/>
    <cellStyle name="Entrada 4 4 8 4" xfId="4017"/>
    <cellStyle name="Entrada 4 4 9" xfId="4018"/>
    <cellStyle name="Entrada 4 4 9 2" xfId="4019"/>
    <cellStyle name="Entrada 4 4 9 2 2" xfId="4020"/>
    <cellStyle name="Entrada 4 4 9 3" xfId="4021"/>
    <cellStyle name="Entrada 4 5" xfId="4022"/>
    <cellStyle name="Entrada 4 5 10" xfId="4023"/>
    <cellStyle name="Entrada 4 5 2" xfId="4024"/>
    <cellStyle name="Entrada 4 5 2 2" xfId="4025"/>
    <cellStyle name="Entrada 4 5 2 2 2" xfId="4026"/>
    <cellStyle name="Entrada 4 5 2 3" xfId="4027"/>
    <cellStyle name="Entrada 4 5 2 3 2" xfId="4028"/>
    <cellStyle name="Entrada 4 5 2 4" xfId="4029"/>
    <cellStyle name="Entrada 4 5 3" xfId="4030"/>
    <cellStyle name="Entrada 4 5 3 2" xfId="4031"/>
    <cellStyle name="Entrada 4 5 3 2 2" xfId="4032"/>
    <cellStyle name="Entrada 4 5 3 3" xfId="4033"/>
    <cellStyle name="Entrada 4 5 3 3 2" xfId="4034"/>
    <cellStyle name="Entrada 4 5 3 4" xfId="4035"/>
    <cellStyle name="Entrada 4 5 4" xfId="4036"/>
    <cellStyle name="Entrada 4 5 4 2" xfId="4037"/>
    <cellStyle name="Entrada 4 5 4 2 2" xfId="4038"/>
    <cellStyle name="Entrada 4 5 4 3" xfId="4039"/>
    <cellStyle name="Entrada 4 5 4 3 2" xfId="4040"/>
    <cellStyle name="Entrada 4 5 4 4" xfId="4041"/>
    <cellStyle name="Entrada 4 5 5" xfId="4042"/>
    <cellStyle name="Entrada 4 5 5 2" xfId="4043"/>
    <cellStyle name="Entrada 4 5 5 2 2" xfId="4044"/>
    <cellStyle name="Entrada 4 5 5 3" xfId="4045"/>
    <cellStyle name="Entrada 4 5 5 3 2" xfId="4046"/>
    <cellStyle name="Entrada 4 5 5 4" xfId="4047"/>
    <cellStyle name="Entrada 4 5 6" xfId="4048"/>
    <cellStyle name="Entrada 4 5 6 2" xfId="4049"/>
    <cellStyle name="Entrada 4 5 6 2 2" xfId="4050"/>
    <cellStyle name="Entrada 4 5 6 3" xfId="4051"/>
    <cellStyle name="Entrada 4 5 6 3 2" xfId="4052"/>
    <cellStyle name="Entrada 4 5 6 4" xfId="4053"/>
    <cellStyle name="Entrada 4 5 7" xfId="4054"/>
    <cellStyle name="Entrada 4 5 7 2" xfId="4055"/>
    <cellStyle name="Entrada 4 5 7 2 2" xfId="4056"/>
    <cellStyle name="Entrada 4 5 7 3" xfId="4057"/>
    <cellStyle name="Entrada 4 5 7 3 2" xfId="4058"/>
    <cellStyle name="Entrada 4 5 7 4" xfId="4059"/>
    <cellStyle name="Entrada 4 5 8" xfId="4060"/>
    <cellStyle name="Entrada 4 5 8 2" xfId="4061"/>
    <cellStyle name="Entrada 4 5 8 2 2" xfId="4062"/>
    <cellStyle name="Entrada 4 5 8 3" xfId="4063"/>
    <cellStyle name="Entrada 4 5 9" xfId="4064"/>
    <cellStyle name="Entrada 4 5 9 2" xfId="4065"/>
    <cellStyle name="Entrada 4 6" xfId="4066"/>
    <cellStyle name="Entrada 4 6 2" xfId="4067"/>
    <cellStyle name="Entrada 4 6 2 2" xfId="4068"/>
    <cellStyle name="Entrada 4 6 3" xfId="4069"/>
    <cellStyle name="Entrada 4 6 3 2" xfId="4070"/>
    <cellStyle name="Entrada 4 6 4" xfId="4071"/>
    <cellStyle name="Entrada 4 7" xfId="4072"/>
    <cellStyle name="Entrada 4 7 2" xfId="4073"/>
    <cellStyle name="Entrada 4 7 2 2" xfId="4074"/>
    <cellStyle name="Entrada 4 7 3" xfId="4075"/>
    <cellStyle name="Entrada 4 7 3 2" xfId="4076"/>
    <cellStyle name="Entrada 4 7 4" xfId="4077"/>
    <cellStyle name="Entrada 4 8" xfId="4078"/>
    <cellStyle name="Entrada 4 8 2" xfId="4079"/>
    <cellStyle name="Entrada 4 8 2 2" xfId="4080"/>
    <cellStyle name="Entrada 4 8 3" xfId="4081"/>
    <cellStyle name="Entrada 4 8 3 2" xfId="4082"/>
    <cellStyle name="Entrada 4 8 4" xfId="4083"/>
    <cellStyle name="Entrada 4 9" xfId="4084"/>
    <cellStyle name="Entrada 4 9 2" xfId="4085"/>
    <cellStyle name="Entrada 4 9 2 2" xfId="4086"/>
    <cellStyle name="Entrada 4 9 3" xfId="4087"/>
    <cellStyle name="Entrada 4 9 3 2" xfId="4088"/>
    <cellStyle name="Entrada 4 9 4" xfId="4089"/>
    <cellStyle name="Entrada 5" xfId="4090"/>
    <cellStyle name="Entrada 5 10" xfId="4091"/>
    <cellStyle name="Entrada 5 10 2" xfId="4092"/>
    <cellStyle name="Entrada 5 10 2 2" xfId="4093"/>
    <cellStyle name="Entrada 5 10 3" xfId="4094"/>
    <cellStyle name="Entrada 5 10 3 2" xfId="4095"/>
    <cellStyle name="Entrada 5 10 4" xfId="4096"/>
    <cellStyle name="Entrada 5 11" xfId="4097"/>
    <cellStyle name="Entrada 5 11 2" xfId="4098"/>
    <cellStyle name="Entrada 5 11 2 2" xfId="4099"/>
    <cellStyle name="Entrada 5 11 3" xfId="4100"/>
    <cellStyle name="Entrada 5 11 3 2" xfId="4101"/>
    <cellStyle name="Entrada 5 11 4" xfId="4102"/>
    <cellStyle name="Entrada 5 12" xfId="4103"/>
    <cellStyle name="Entrada 5 12 2" xfId="4104"/>
    <cellStyle name="Entrada 5 12 2 2" xfId="4105"/>
    <cellStyle name="Entrada 5 12 3" xfId="4106"/>
    <cellStyle name="Entrada 5 13" xfId="4107"/>
    <cellStyle name="Entrada 5 13 2" xfId="4108"/>
    <cellStyle name="Entrada 5 14" xfId="4109"/>
    <cellStyle name="Entrada 5 2" xfId="4110"/>
    <cellStyle name="Entrada 5 2 10" xfId="4111"/>
    <cellStyle name="Entrada 5 2 10 2" xfId="4112"/>
    <cellStyle name="Entrada 5 2 10 2 2" xfId="4113"/>
    <cellStyle name="Entrada 5 2 10 3" xfId="4114"/>
    <cellStyle name="Entrada 5 2 10 3 2" xfId="4115"/>
    <cellStyle name="Entrada 5 2 10 4" xfId="4116"/>
    <cellStyle name="Entrada 5 2 11" xfId="4117"/>
    <cellStyle name="Entrada 5 2 11 2" xfId="4118"/>
    <cellStyle name="Entrada 5 2 11 2 2" xfId="4119"/>
    <cellStyle name="Entrada 5 2 11 3" xfId="4120"/>
    <cellStyle name="Entrada 5 2 12" xfId="4121"/>
    <cellStyle name="Entrada 5 2 12 2" xfId="4122"/>
    <cellStyle name="Entrada 5 2 13" xfId="4123"/>
    <cellStyle name="Entrada 5 2 2" xfId="4124"/>
    <cellStyle name="Entrada 5 2 2 10" xfId="4125"/>
    <cellStyle name="Entrada 5 2 2 10 2" xfId="4126"/>
    <cellStyle name="Entrada 5 2 2 11" xfId="4127"/>
    <cellStyle name="Entrada 5 2 2 2" xfId="4128"/>
    <cellStyle name="Entrada 5 2 2 2 10" xfId="4129"/>
    <cellStyle name="Entrada 5 2 2 2 2" xfId="4130"/>
    <cellStyle name="Entrada 5 2 2 2 2 2" xfId="4131"/>
    <cellStyle name="Entrada 5 2 2 2 2 2 2" xfId="4132"/>
    <cellStyle name="Entrada 5 2 2 2 2 3" xfId="4133"/>
    <cellStyle name="Entrada 5 2 2 2 2 3 2" xfId="4134"/>
    <cellStyle name="Entrada 5 2 2 2 2 4" xfId="4135"/>
    <cellStyle name="Entrada 5 2 2 2 3" xfId="4136"/>
    <cellStyle name="Entrada 5 2 2 2 3 2" xfId="4137"/>
    <cellStyle name="Entrada 5 2 2 2 3 2 2" xfId="4138"/>
    <cellStyle name="Entrada 5 2 2 2 3 3" xfId="4139"/>
    <cellStyle name="Entrada 5 2 2 2 3 3 2" xfId="4140"/>
    <cellStyle name="Entrada 5 2 2 2 3 4" xfId="4141"/>
    <cellStyle name="Entrada 5 2 2 2 4" xfId="4142"/>
    <cellStyle name="Entrada 5 2 2 2 4 2" xfId="4143"/>
    <cellStyle name="Entrada 5 2 2 2 4 2 2" xfId="4144"/>
    <cellStyle name="Entrada 5 2 2 2 4 3" xfId="4145"/>
    <cellStyle name="Entrada 5 2 2 2 4 3 2" xfId="4146"/>
    <cellStyle name="Entrada 5 2 2 2 4 4" xfId="4147"/>
    <cellStyle name="Entrada 5 2 2 2 5" xfId="4148"/>
    <cellStyle name="Entrada 5 2 2 2 5 2" xfId="4149"/>
    <cellStyle name="Entrada 5 2 2 2 5 2 2" xfId="4150"/>
    <cellStyle name="Entrada 5 2 2 2 5 3" xfId="4151"/>
    <cellStyle name="Entrada 5 2 2 2 5 3 2" xfId="4152"/>
    <cellStyle name="Entrada 5 2 2 2 5 4" xfId="4153"/>
    <cellStyle name="Entrada 5 2 2 2 6" xfId="4154"/>
    <cellStyle name="Entrada 5 2 2 2 6 2" xfId="4155"/>
    <cellStyle name="Entrada 5 2 2 2 6 2 2" xfId="4156"/>
    <cellStyle name="Entrada 5 2 2 2 6 3" xfId="4157"/>
    <cellStyle name="Entrada 5 2 2 2 6 3 2" xfId="4158"/>
    <cellStyle name="Entrada 5 2 2 2 6 4" xfId="4159"/>
    <cellStyle name="Entrada 5 2 2 2 7" xfId="4160"/>
    <cellStyle name="Entrada 5 2 2 2 7 2" xfId="4161"/>
    <cellStyle name="Entrada 5 2 2 2 7 2 2" xfId="4162"/>
    <cellStyle name="Entrada 5 2 2 2 7 3" xfId="4163"/>
    <cellStyle name="Entrada 5 2 2 2 7 3 2" xfId="4164"/>
    <cellStyle name="Entrada 5 2 2 2 7 4" xfId="4165"/>
    <cellStyle name="Entrada 5 2 2 2 8" xfId="4166"/>
    <cellStyle name="Entrada 5 2 2 2 8 2" xfId="4167"/>
    <cellStyle name="Entrada 5 2 2 2 8 2 2" xfId="4168"/>
    <cellStyle name="Entrada 5 2 2 2 8 3" xfId="4169"/>
    <cellStyle name="Entrada 5 2 2 2 9" xfId="4170"/>
    <cellStyle name="Entrada 5 2 2 2 9 2" xfId="4171"/>
    <cellStyle name="Entrada 5 2 2 3" xfId="4172"/>
    <cellStyle name="Entrada 5 2 2 3 2" xfId="4173"/>
    <cellStyle name="Entrada 5 2 2 3 2 2" xfId="4174"/>
    <cellStyle name="Entrada 5 2 2 3 3" xfId="4175"/>
    <cellStyle name="Entrada 5 2 2 3 3 2" xfId="4176"/>
    <cellStyle name="Entrada 5 2 2 3 4" xfId="4177"/>
    <cellStyle name="Entrada 5 2 2 4" xfId="4178"/>
    <cellStyle name="Entrada 5 2 2 4 2" xfId="4179"/>
    <cellStyle name="Entrada 5 2 2 4 2 2" xfId="4180"/>
    <cellStyle name="Entrada 5 2 2 4 3" xfId="4181"/>
    <cellStyle name="Entrada 5 2 2 4 3 2" xfId="4182"/>
    <cellStyle name="Entrada 5 2 2 4 4" xfId="4183"/>
    <cellStyle name="Entrada 5 2 2 5" xfId="4184"/>
    <cellStyle name="Entrada 5 2 2 5 2" xfId="4185"/>
    <cellStyle name="Entrada 5 2 2 5 2 2" xfId="4186"/>
    <cellStyle name="Entrada 5 2 2 5 3" xfId="4187"/>
    <cellStyle name="Entrada 5 2 2 5 3 2" xfId="4188"/>
    <cellStyle name="Entrada 5 2 2 5 4" xfId="4189"/>
    <cellStyle name="Entrada 5 2 2 6" xfId="4190"/>
    <cellStyle name="Entrada 5 2 2 6 2" xfId="4191"/>
    <cellStyle name="Entrada 5 2 2 6 2 2" xfId="4192"/>
    <cellStyle name="Entrada 5 2 2 6 3" xfId="4193"/>
    <cellStyle name="Entrada 5 2 2 6 3 2" xfId="4194"/>
    <cellStyle name="Entrada 5 2 2 6 4" xfId="4195"/>
    <cellStyle name="Entrada 5 2 2 7" xfId="4196"/>
    <cellStyle name="Entrada 5 2 2 7 2" xfId="4197"/>
    <cellStyle name="Entrada 5 2 2 7 2 2" xfId="4198"/>
    <cellStyle name="Entrada 5 2 2 7 3" xfId="4199"/>
    <cellStyle name="Entrada 5 2 2 7 3 2" xfId="4200"/>
    <cellStyle name="Entrada 5 2 2 7 4" xfId="4201"/>
    <cellStyle name="Entrada 5 2 2 8" xfId="4202"/>
    <cellStyle name="Entrada 5 2 2 8 2" xfId="4203"/>
    <cellStyle name="Entrada 5 2 2 8 2 2" xfId="4204"/>
    <cellStyle name="Entrada 5 2 2 8 3" xfId="4205"/>
    <cellStyle name="Entrada 5 2 2 8 3 2" xfId="4206"/>
    <cellStyle name="Entrada 5 2 2 8 4" xfId="4207"/>
    <cellStyle name="Entrada 5 2 2 9" xfId="4208"/>
    <cellStyle name="Entrada 5 2 2 9 2" xfId="4209"/>
    <cellStyle name="Entrada 5 2 2 9 2 2" xfId="4210"/>
    <cellStyle name="Entrada 5 2 2 9 3" xfId="4211"/>
    <cellStyle name="Entrada 5 2 3" xfId="4212"/>
    <cellStyle name="Entrada 5 2 3 10" xfId="4213"/>
    <cellStyle name="Entrada 5 2 3 10 2" xfId="4214"/>
    <cellStyle name="Entrada 5 2 3 11" xfId="4215"/>
    <cellStyle name="Entrada 5 2 3 2" xfId="4216"/>
    <cellStyle name="Entrada 5 2 3 2 10" xfId="4217"/>
    <cellStyle name="Entrada 5 2 3 2 2" xfId="4218"/>
    <cellStyle name="Entrada 5 2 3 2 2 2" xfId="4219"/>
    <cellStyle name="Entrada 5 2 3 2 2 2 2" xfId="4220"/>
    <cellStyle name="Entrada 5 2 3 2 2 3" xfId="4221"/>
    <cellStyle name="Entrada 5 2 3 2 2 3 2" xfId="4222"/>
    <cellStyle name="Entrada 5 2 3 2 2 4" xfId="4223"/>
    <cellStyle name="Entrada 5 2 3 2 3" xfId="4224"/>
    <cellStyle name="Entrada 5 2 3 2 3 2" xfId="4225"/>
    <cellStyle name="Entrada 5 2 3 2 3 2 2" xfId="4226"/>
    <cellStyle name="Entrada 5 2 3 2 3 3" xfId="4227"/>
    <cellStyle name="Entrada 5 2 3 2 3 3 2" xfId="4228"/>
    <cellStyle name="Entrada 5 2 3 2 3 4" xfId="4229"/>
    <cellStyle name="Entrada 5 2 3 2 4" xfId="4230"/>
    <cellStyle name="Entrada 5 2 3 2 4 2" xfId="4231"/>
    <cellStyle name="Entrada 5 2 3 2 4 2 2" xfId="4232"/>
    <cellStyle name="Entrada 5 2 3 2 4 3" xfId="4233"/>
    <cellStyle name="Entrada 5 2 3 2 4 3 2" xfId="4234"/>
    <cellStyle name="Entrada 5 2 3 2 4 4" xfId="4235"/>
    <cellStyle name="Entrada 5 2 3 2 5" xfId="4236"/>
    <cellStyle name="Entrada 5 2 3 2 5 2" xfId="4237"/>
    <cellStyle name="Entrada 5 2 3 2 5 2 2" xfId="4238"/>
    <cellStyle name="Entrada 5 2 3 2 5 3" xfId="4239"/>
    <cellStyle name="Entrada 5 2 3 2 5 3 2" xfId="4240"/>
    <cellStyle name="Entrada 5 2 3 2 5 4" xfId="4241"/>
    <cellStyle name="Entrada 5 2 3 2 6" xfId="4242"/>
    <cellStyle name="Entrada 5 2 3 2 6 2" xfId="4243"/>
    <cellStyle name="Entrada 5 2 3 2 6 2 2" xfId="4244"/>
    <cellStyle name="Entrada 5 2 3 2 6 3" xfId="4245"/>
    <cellStyle name="Entrada 5 2 3 2 6 3 2" xfId="4246"/>
    <cellStyle name="Entrada 5 2 3 2 6 4" xfId="4247"/>
    <cellStyle name="Entrada 5 2 3 2 7" xfId="4248"/>
    <cellStyle name="Entrada 5 2 3 2 7 2" xfId="4249"/>
    <cellStyle name="Entrada 5 2 3 2 7 2 2" xfId="4250"/>
    <cellStyle name="Entrada 5 2 3 2 7 3" xfId="4251"/>
    <cellStyle name="Entrada 5 2 3 2 7 3 2" xfId="4252"/>
    <cellStyle name="Entrada 5 2 3 2 7 4" xfId="4253"/>
    <cellStyle name="Entrada 5 2 3 2 8" xfId="4254"/>
    <cellStyle name="Entrada 5 2 3 2 8 2" xfId="4255"/>
    <cellStyle name="Entrada 5 2 3 2 8 2 2" xfId="4256"/>
    <cellStyle name="Entrada 5 2 3 2 8 3" xfId="4257"/>
    <cellStyle name="Entrada 5 2 3 2 9" xfId="4258"/>
    <cellStyle name="Entrada 5 2 3 2 9 2" xfId="4259"/>
    <cellStyle name="Entrada 5 2 3 3" xfId="4260"/>
    <cellStyle name="Entrada 5 2 3 3 2" xfId="4261"/>
    <cellStyle name="Entrada 5 2 3 3 2 2" xfId="4262"/>
    <cellStyle name="Entrada 5 2 3 3 3" xfId="4263"/>
    <cellStyle name="Entrada 5 2 3 3 3 2" xfId="4264"/>
    <cellStyle name="Entrada 5 2 3 3 4" xfId="4265"/>
    <cellStyle name="Entrada 5 2 3 4" xfId="4266"/>
    <cellStyle name="Entrada 5 2 3 4 2" xfId="4267"/>
    <cellStyle name="Entrada 5 2 3 4 2 2" xfId="4268"/>
    <cellStyle name="Entrada 5 2 3 4 3" xfId="4269"/>
    <cellStyle name="Entrada 5 2 3 4 3 2" xfId="4270"/>
    <cellStyle name="Entrada 5 2 3 4 4" xfId="4271"/>
    <cellStyle name="Entrada 5 2 3 5" xfId="4272"/>
    <cellStyle name="Entrada 5 2 3 5 2" xfId="4273"/>
    <cellStyle name="Entrada 5 2 3 5 2 2" xfId="4274"/>
    <cellStyle name="Entrada 5 2 3 5 3" xfId="4275"/>
    <cellStyle name="Entrada 5 2 3 5 3 2" xfId="4276"/>
    <cellStyle name="Entrada 5 2 3 5 4" xfId="4277"/>
    <cellStyle name="Entrada 5 2 3 6" xfId="4278"/>
    <cellStyle name="Entrada 5 2 3 6 2" xfId="4279"/>
    <cellStyle name="Entrada 5 2 3 6 2 2" xfId="4280"/>
    <cellStyle name="Entrada 5 2 3 6 3" xfId="4281"/>
    <cellStyle name="Entrada 5 2 3 6 3 2" xfId="4282"/>
    <cellStyle name="Entrada 5 2 3 6 4" xfId="4283"/>
    <cellStyle name="Entrada 5 2 3 7" xfId="4284"/>
    <cellStyle name="Entrada 5 2 3 7 2" xfId="4285"/>
    <cellStyle name="Entrada 5 2 3 7 2 2" xfId="4286"/>
    <cellStyle name="Entrada 5 2 3 7 3" xfId="4287"/>
    <cellStyle name="Entrada 5 2 3 7 3 2" xfId="4288"/>
    <cellStyle name="Entrada 5 2 3 7 4" xfId="4289"/>
    <cellStyle name="Entrada 5 2 3 8" xfId="4290"/>
    <cellStyle name="Entrada 5 2 3 8 2" xfId="4291"/>
    <cellStyle name="Entrada 5 2 3 8 2 2" xfId="4292"/>
    <cellStyle name="Entrada 5 2 3 8 3" xfId="4293"/>
    <cellStyle name="Entrada 5 2 3 8 3 2" xfId="4294"/>
    <cellStyle name="Entrada 5 2 3 8 4" xfId="4295"/>
    <cellStyle name="Entrada 5 2 3 9" xfId="4296"/>
    <cellStyle name="Entrada 5 2 3 9 2" xfId="4297"/>
    <cellStyle name="Entrada 5 2 3 9 2 2" xfId="4298"/>
    <cellStyle name="Entrada 5 2 3 9 3" xfId="4299"/>
    <cellStyle name="Entrada 5 2 4" xfId="4300"/>
    <cellStyle name="Entrada 5 2 4 10" xfId="4301"/>
    <cellStyle name="Entrada 5 2 4 2" xfId="4302"/>
    <cellStyle name="Entrada 5 2 4 2 2" xfId="4303"/>
    <cellStyle name="Entrada 5 2 4 2 2 2" xfId="4304"/>
    <cellStyle name="Entrada 5 2 4 2 3" xfId="4305"/>
    <cellStyle name="Entrada 5 2 4 2 3 2" xfId="4306"/>
    <cellStyle name="Entrada 5 2 4 2 4" xfId="4307"/>
    <cellStyle name="Entrada 5 2 4 3" xfId="4308"/>
    <cellStyle name="Entrada 5 2 4 3 2" xfId="4309"/>
    <cellStyle name="Entrada 5 2 4 3 2 2" xfId="4310"/>
    <cellStyle name="Entrada 5 2 4 3 3" xfId="4311"/>
    <cellStyle name="Entrada 5 2 4 3 3 2" xfId="4312"/>
    <cellStyle name="Entrada 5 2 4 3 4" xfId="4313"/>
    <cellStyle name="Entrada 5 2 4 4" xfId="4314"/>
    <cellStyle name="Entrada 5 2 4 4 2" xfId="4315"/>
    <cellStyle name="Entrada 5 2 4 4 2 2" xfId="4316"/>
    <cellStyle name="Entrada 5 2 4 4 3" xfId="4317"/>
    <cellStyle name="Entrada 5 2 4 4 3 2" xfId="4318"/>
    <cellStyle name="Entrada 5 2 4 4 4" xfId="4319"/>
    <cellStyle name="Entrada 5 2 4 5" xfId="4320"/>
    <cellStyle name="Entrada 5 2 4 5 2" xfId="4321"/>
    <cellStyle name="Entrada 5 2 4 5 2 2" xfId="4322"/>
    <cellStyle name="Entrada 5 2 4 5 3" xfId="4323"/>
    <cellStyle name="Entrada 5 2 4 5 3 2" xfId="4324"/>
    <cellStyle name="Entrada 5 2 4 5 4" xfId="4325"/>
    <cellStyle name="Entrada 5 2 4 6" xfId="4326"/>
    <cellStyle name="Entrada 5 2 4 6 2" xfId="4327"/>
    <cellStyle name="Entrada 5 2 4 6 2 2" xfId="4328"/>
    <cellStyle name="Entrada 5 2 4 6 3" xfId="4329"/>
    <cellStyle name="Entrada 5 2 4 6 3 2" xfId="4330"/>
    <cellStyle name="Entrada 5 2 4 6 4" xfId="4331"/>
    <cellStyle name="Entrada 5 2 4 7" xfId="4332"/>
    <cellStyle name="Entrada 5 2 4 7 2" xfId="4333"/>
    <cellStyle name="Entrada 5 2 4 7 2 2" xfId="4334"/>
    <cellStyle name="Entrada 5 2 4 7 3" xfId="4335"/>
    <cellStyle name="Entrada 5 2 4 7 3 2" xfId="4336"/>
    <cellStyle name="Entrada 5 2 4 7 4" xfId="4337"/>
    <cellStyle name="Entrada 5 2 4 8" xfId="4338"/>
    <cellStyle name="Entrada 5 2 4 8 2" xfId="4339"/>
    <cellStyle name="Entrada 5 2 4 8 2 2" xfId="4340"/>
    <cellStyle name="Entrada 5 2 4 8 3" xfId="4341"/>
    <cellStyle name="Entrada 5 2 4 9" xfId="4342"/>
    <cellStyle name="Entrada 5 2 4 9 2" xfId="4343"/>
    <cellStyle name="Entrada 5 2 5" xfId="4344"/>
    <cellStyle name="Entrada 5 2 5 2" xfId="4345"/>
    <cellStyle name="Entrada 5 2 5 2 2" xfId="4346"/>
    <cellStyle name="Entrada 5 2 5 3" xfId="4347"/>
    <cellStyle name="Entrada 5 2 5 3 2" xfId="4348"/>
    <cellStyle name="Entrada 5 2 5 4" xfId="4349"/>
    <cellStyle name="Entrada 5 2 6" xfId="4350"/>
    <cellStyle name="Entrada 5 2 6 2" xfId="4351"/>
    <cellStyle name="Entrada 5 2 6 2 2" xfId="4352"/>
    <cellStyle name="Entrada 5 2 6 3" xfId="4353"/>
    <cellStyle name="Entrada 5 2 6 3 2" xfId="4354"/>
    <cellStyle name="Entrada 5 2 6 4" xfId="4355"/>
    <cellStyle name="Entrada 5 2 7" xfId="4356"/>
    <cellStyle name="Entrada 5 2 7 2" xfId="4357"/>
    <cellStyle name="Entrada 5 2 7 2 2" xfId="4358"/>
    <cellStyle name="Entrada 5 2 7 3" xfId="4359"/>
    <cellStyle name="Entrada 5 2 7 3 2" xfId="4360"/>
    <cellStyle name="Entrada 5 2 7 4" xfId="4361"/>
    <cellStyle name="Entrada 5 2 8" xfId="4362"/>
    <cellStyle name="Entrada 5 2 8 2" xfId="4363"/>
    <cellStyle name="Entrada 5 2 8 2 2" xfId="4364"/>
    <cellStyle name="Entrada 5 2 8 3" xfId="4365"/>
    <cellStyle name="Entrada 5 2 8 3 2" xfId="4366"/>
    <cellStyle name="Entrada 5 2 8 4" xfId="4367"/>
    <cellStyle name="Entrada 5 2 9" xfId="4368"/>
    <cellStyle name="Entrada 5 2 9 2" xfId="4369"/>
    <cellStyle name="Entrada 5 2 9 2 2" xfId="4370"/>
    <cellStyle name="Entrada 5 2 9 3" xfId="4371"/>
    <cellStyle name="Entrada 5 2 9 3 2" xfId="4372"/>
    <cellStyle name="Entrada 5 2 9 4" xfId="4373"/>
    <cellStyle name="Entrada 5 3" xfId="4374"/>
    <cellStyle name="Entrada 5 3 10" xfId="4375"/>
    <cellStyle name="Entrada 5 3 10 2" xfId="4376"/>
    <cellStyle name="Entrada 5 3 11" xfId="4377"/>
    <cellStyle name="Entrada 5 3 2" xfId="4378"/>
    <cellStyle name="Entrada 5 3 2 10" xfId="4379"/>
    <cellStyle name="Entrada 5 3 2 2" xfId="4380"/>
    <cellStyle name="Entrada 5 3 2 2 2" xfId="4381"/>
    <cellStyle name="Entrada 5 3 2 2 2 2" xfId="4382"/>
    <cellStyle name="Entrada 5 3 2 2 3" xfId="4383"/>
    <cellStyle name="Entrada 5 3 2 2 3 2" xfId="4384"/>
    <cellStyle name="Entrada 5 3 2 2 4" xfId="4385"/>
    <cellStyle name="Entrada 5 3 2 3" xfId="4386"/>
    <cellStyle name="Entrada 5 3 2 3 2" xfId="4387"/>
    <cellStyle name="Entrada 5 3 2 3 2 2" xfId="4388"/>
    <cellStyle name="Entrada 5 3 2 3 3" xfId="4389"/>
    <cellStyle name="Entrada 5 3 2 3 3 2" xfId="4390"/>
    <cellStyle name="Entrada 5 3 2 3 4" xfId="4391"/>
    <cellStyle name="Entrada 5 3 2 4" xfId="4392"/>
    <cellStyle name="Entrada 5 3 2 4 2" xfId="4393"/>
    <cellStyle name="Entrada 5 3 2 4 2 2" xfId="4394"/>
    <cellStyle name="Entrada 5 3 2 4 3" xfId="4395"/>
    <cellStyle name="Entrada 5 3 2 4 3 2" xfId="4396"/>
    <cellStyle name="Entrada 5 3 2 4 4" xfId="4397"/>
    <cellStyle name="Entrada 5 3 2 5" xfId="4398"/>
    <cellStyle name="Entrada 5 3 2 5 2" xfId="4399"/>
    <cellStyle name="Entrada 5 3 2 5 2 2" xfId="4400"/>
    <cellStyle name="Entrada 5 3 2 5 3" xfId="4401"/>
    <cellStyle name="Entrada 5 3 2 5 3 2" xfId="4402"/>
    <cellStyle name="Entrada 5 3 2 5 4" xfId="4403"/>
    <cellStyle name="Entrada 5 3 2 6" xfId="4404"/>
    <cellStyle name="Entrada 5 3 2 6 2" xfId="4405"/>
    <cellStyle name="Entrada 5 3 2 6 2 2" xfId="4406"/>
    <cellStyle name="Entrada 5 3 2 6 3" xfId="4407"/>
    <cellStyle name="Entrada 5 3 2 6 3 2" xfId="4408"/>
    <cellStyle name="Entrada 5 3 2 6 4" xfId="4409"/>
    <cellStyle name="Entrada 5 3 2 7" xfId="4410"/>
    <cellStyle name="Entrada 5 3 2 7 2" xfId="4411"/>
    <cellStyle name="Entrada 5 3 2 7 2 2" xfId="4412"/>
    <cellStyle name="Entrada 5 3 2 7 3" xfId="4413"/>
    <cellStyle name="Entrada 5 3 2 7 3 2" xfId="4414"/>
    <cellStyle name="Entrada 5 3 2 7 4" xfId="4415"/>
    <cellStyle name="Entrada 5 3 2 8" xfId="4416"/>
    <cellStyle name="Entrada 5 3 2 8 2" xfId="4417"/>
    <cellStyle name="Entrada 5 3 2 8 2 2" xfId="4418"/>
    <cellStyle name="Entrada 5 3 2 8 3" xfId="4419"/>
    <cellStyle name="Entrada 5 3 2 9" xfId="4420"/>
    <cellStyle name="Entrada 5 3 2 9 2" xfId="4421"/>
    <cellStyle name="Entrada 5 3 3" xfId="4422"/>
    <cellStyle name="Entrada 5 3 3 2" xfId="4423"/>
    <cellStyle name="Entrada 5 3 3 2 2" xfId="4424"/>
    <cellStyle name="Entrada 5 3 3 3" xfId="4425"/>
    <cellStyle name="Entrada 5 3 3 3 2" xfId="4426"/>
    <cellStyle name="Entrada 5 3 3 4" xfId="4427"/>
    <cellStyle name="Entrada 5 3 4" xfId="4428"/>
    <cellStyle name="Entrada 5 3 4 2" xfId="4429"/>
    <cellStyle name="Entrada 5 3 4 2 2" xfId="4430"/>
    <cellStyle name="Entrada 5 3 4 3" xfId="4431"/>
    <cellStyle name="Entrada 5 3 4 3 2" xfId="4432"/>
    <cellStyle name="Entrada 5 3 4 4" xfId="4433"/>
    <cellStyle name="Entrada 5 3 5" xfId="4434"/>
    <cellStyle name="Entrada 5 3 5 2" xfId="4435"/>
    <cellStyle name="Entrada 5 3 5 2 2" xfId="4436"/>
    <cellStyle name="Entrada 5 3 5 3" xfId="4437"/>
    <cellStyle name="Entrada 5 3 5 3 2" xfId="4438"/>
    <cellStyle name="Entrada 5 3 5 4" xfId="4439"/>
    <cellStyle name="Entrada 5 3 6" xfId="4440"/>
    <cellStyle name="Entrada 5 3 6 2" xfId="4441"/>
    <cellStyle name="Entrada 5 3 6 2 2" xfId="4442"/>
    <cellStyle name="Entrada 5 3 6 3" xfId="4443"/>
    <cellStyle name="Entrada 5 3 6 3 2" xfId="4444"/>
    <cellStyle name="Entrada 5 3 6 4" xfId="4445"/>
    <cellStyle name="Entrada 5 3 7" xfId="4446"/>
    <cellStyle name="Entrada 5 3 7 2" xfId="4447"/>
    <cellStyle name="Entrada 5 3 7 2 2" xfId="4448"/>
    <cellStyle name="Entrada 5 3 7 3" xfId="4449"/>
    <cellStyle name="Entrada 5 3 7 3 2" xfId="4450"/>
    <cellStyle name="Entrada 5 3 7 4" xfId="4451"/>
    <cellStyle name="Entrada 5 3 8" xfId="4452"/>
    <cellStyle name="Entrada 5 3 8 2" xfId="4453"/>
    <cellStyle name="Entrada 5 3 8 2 2" xfId="4454"/>
    <cellStyle name="Entrada 5 3 8 3" xfId="4455"/>
    <cellStyle name="Entrada 5 3 8 3 2" xfId="4456"/>
    <cellStyle name="Entrada 5 3 8 4" xfId="4457"/>
    <cellStyle name="Entrada 5 3 9" xfId="4458"/>
    <cellStyle name="Entrada 5 3 9 2" xfId="4459"/>
    <cellStyle name="Entrada 5 3 9 2 2" xfId="4460"/>
    <cellStyle name="Entrada 5 3 9 3" xfId="4461"/>
    <cellStyle name="Entrada 5 4" xfId="4462"/>
    <cellStyle name="Entrada 5 4 10" xfId="4463"/>
    <cellStyle name="Entrada 5 4 10 2" xfId="4464"/>
    <cellStyle name="Entrada 5 4 11" xfId="4465"/>
    <cellStyle name="Entrada 5 4 2" xfId="4466"/>
    <cellStyle name="Entrada 5 4 2 10" xfId="4467"/>
    <cellStyle name="Entrada 5 4 2 2" xfId="4468"/>
    <cellStyle name="Entrada 5 4 2 2 2" xfId="4469"/>
    <cellStyle name="Entrada 5 4 2 2 2 2" xfId="4470"/>
    <cellStyle name="Entrada 5 4 2 2 3" xfId="4471"/>
    <cellStyle name="Entrada 5 4 2 2 3 2" xfId="4472"/>
    <cellStyle name="Entrada 5 4 2 2 4" xfId="4473"/>
    <cellStyle name="Entrada 5 4 2 3" xfId="4474"/>
    <cellStyle name="Entrada 5 4 2 3 2" xfId="4475"/>
    <cellStyle name="Entrada 5 4 2 3 2 2" xfId="4476"/>
    <cellStyle name="Entrada 5 4 2 3 3" xfId="4477"/>
    <cellStyle name="Entrada 5 4 2 3 3 2" xfId="4478"/>
    <cellStyle name="Entrada 5 4 2 3 4" xfId="4479"/>
    <cellStyle name="Entrada 5 4 2 4" xfId="4480"/>
    <cellStyle name="Entrada 5 4 2 4 2" xfId="4481"/>
    <cellStyle name="Entrada 5 4 2 4 2 2" xfId="4482"/>
    <cellStyle name="Entrada 5 4 2 4 3" xfId="4483"/>
    <cellStyle name="Entrada 5 4 2 4 3 2" xfId="4484"/>
    <cellStyle name="Entrada 5 4 2 4 4" xfId="4485"/>
    <cellStyle name="Entrada 5 4 2 5" xfId="4486"/>
    <cellStyle name="Entrada 5 4 2 5 2" xfId="4487"/>
    <cellStyle name="Entrada 5 4 2 5 2 2" xfId="4488"/>
    <cellStyle name="Entrada 5 4 2 5 3" xfId="4489"/>
    <cellStyle name="Entrada 5 4 2 5 3 2" xfId="4490"/>
    <cellStyle name="Entrada 5 4 2 5 4" xfId="4491"/>
    <cellStyle name="Entrada 5 4 2 6" xfId="4492"/>
    <cellStyle name="Entrada 5 4 2 6 2" xfId="4493"/>
    <cellStyle name="Entrada 5 4 2 6 2 2" xfId="4494"/>
    <cellStyle name="Entrada 5 4 2 6 3" xfId="4495"/>
    <cellStyle name="Entrada 5 4 2 6 3 2" xfId="4496"/>
    <cellStyle name="Entrada 5 4 2 6 4" xfId="4497"/>
    <cellStyle name="Entrada 5 4 2 7" xfId="4498"/>
    <cellStyle name="Entrada 5 4 2 7 2" xfId="4499"/>
    <cellStyle name="Entrada 5 4 2 7 2 2" xfId="4500"/>
    <cellStyle name="Entrada 5 4 2 7 3" xfId="4501"/>
    <cellStyle name="Entrada 5 4 2 7 3 2" xfId="4502"/>
    <cellStyle name="Entrada 5 4 2 7 4" xfId="4503"/>
    <cellStyle name="Entrada 5 4 2 8" xfId="4504"/>
    <cellStyle name="Entrada 5 4 2 8 2" xfId="4505"/>
    <cellStyle name="Entrada 5 4 2 8 2 2" xfId="4506"/>
    <cellStyle name="Entrada 5 4 2 8 3" xfId="4507"/>
    <cellStyle name="Entrada 5 4 2 9" xfId="4508"/>
    <cellStyle name="Entrada 5 4 2 9 2" xfId="4509"/>
    <cellStyle name="Entrada 5 4 3" xfId="4510"/>
    <cellStyle name="Entrada 5 4 3 2" xfId="4511"/>
    <cellStyle name="Entrada 5 4 3 2 2" xfId="4512"/>
    <cellStyle name="Entrada 5 4 3 3" xfId="4513"/>
    <cellStyle name="Entrada 5 4 3 3 2" xfId="4514"/>
    <cellStyle name="Entrada 5 4 3 4" xfId="4515"/>
    <cellStyle name="Entrada 5 4 4" xfId="4516"/>
    <cellStyle name="Entrada 5 4 4 2" xfId="4517"/>
    <cellStyle name="Entrada 5 4 4 2 2" xfId="4518"/>
    <cellStyle name="Entrada 5 4 4 3" xfId="4519"/>
    <cellStyle name="Entrada 5 4 4 3 2" xfId="4520"/>
    <cellStyle name="Entrada 5 4 4 4" xfId="4521"/>
    <cellStyle name="Entrada 5 4 5" xfId="4522"/>
    <cellStyle name="Entrada 5 4 5 2" xfId="4523"/>
    <cellStyle name="Entrada 5 4 5 2 2" xfId="4524"/>
    <cellStyle name="Entrada 5 4 5 3" xfId="4525"/>
    <cellStyle name="Entrada 5 4 5 3 2" xfId="4526"/>
    <cellStyle name="Entrada 5 4 5 4" xfId="4527"/>
    <cellStyle name="Entrada 5 4 6" xfId="4528"/>
    <cellStyle name="Entrada 5 4 6 2" xfId="4529"/>
    <cellStyle name="Entrada 5 4 6 2 2" xfId="4530"/>
    <cellStyle name="Entrada 5 4 6 3" xfId="4531"/>
    <cellStyle name="Entrada 5 4 6 3 2" xfId="4532"/>
    <cellStyle name="Entrada 5 4 6 4" xfId="4533"/>
    <cellStyle name="Entrada 5 4 7" xfId="4534"/>
    <cellStyle name="Entrada 5 4 7 2" xfId="4535"/>
    <cellStyle name="Entrada 5 4 7 2 2" xfId="4536"/>
    <cellStyle name="Entrada 5 4 7 3" xfId="4537"/>
    <cellStyle name="Entrada 5 4 7 3 2" xfId="4538"/>
    <cellStyle name="Entrada 5 4 7 4" xfId="4539"/>
    <cellStyle name="Entrada 5 4 8" xfId="4540"/>
    <cellStyle name="Entrada 5 4 8 2" xfId="4541"/>
    <cellStyle name="Entrada 5 4 8 2 2" xfId="4542"/>
    <cellStyle name="Entrada 5 4 8 3" xfId="4543"/>
    <cellStyle name="Entrada 5 4 8 3 2" xfId="4544"/>
    <cellStyle name="Entrada 5 4 8 4" xfId="4545"/>
    <cellStyle name="Entrada 5 4 9" xfId="4546"/>
    <cellStyle name="Entrada 5 4 9 2" xfId="4547"/>
    <cellStyle name="Entrada 5 4 9 2 2" xfId="4548"/>
    <cellStyle name="Entrada 5 4 9 3" xfId="4549"/>
    <cellStyle name="Entrada 5 5" xfId="4550"/>
    <cellStyle name="Entrada 5 5 10" xfId="4551"/>
    <cellStyle name="Entrada 5 5 2" xfId="4552"/>
    <cellStyle name="Entrada 5 5 2 2" xfId="4553"/>
    <cellStyle name="Entrada 5 5 2 2 2" xfId="4554"/>
    <cellStyle name="Entrada 5 5 2 3" xfId="4555"/>
    <cellStyle name="Entrada 5 5 2 3 2" xfId="4556"/>
    <cellStyle name="Entrada 5 5 2 4" xfId="4557"/>
    <cellStyle name="Entrada 5 5 3" xfId="4558"/>
    <cellStyle name="Entrada 5 5 3 2" xfId="4559"/>
    <cellStyle name="Entrada 5 5 3 2 2" xfId="4560"/>
    <cellStyle name="Entrada 5 5 3 3" xfId="4561"/>
    <cellStyle name="Entrada 5 5 3 3 2" xfId="4562"/>
    <cellStyle name="Entrada 5 5 3 4" xfId="4563"/>
    <cellStyle name="Entrada 5 5 4" xfId="4564"/>
    <cellStyle name="Entrada 5 5 4 2" xfId="4565"/>
    <cellStyle name="Entrada 5 5 4 2 2" xfId="4566"/>
    <cellStyle name="Entrada 5 5 4 3" xfId="4567"/>
    <cellStyle name="Entrada 5 5 4 3 2" xfId="4568"/>
    <cellStyle name="Entrada 5 5 4 4" xfId="4569"/>
    <cellStyle name="Entrada 5 5 5" xfId="4570"/>
    <cellStyle name="Entrada 5 5 5 2" xfId="4571"/>
    <cellStyle name="Entrada 5 5 5 2 2" xfId="4572"/>
    <cellStyle name="Entrada 5 5 5 3" xfId="4573"/>
    <cellStyle name="Entrada 5 5 5 3 2" xfId="4574"/>
    <cellStyle name="Entrada 5 5 5 4" xfId="4575"/>
    <cellStyle name="Entrada 5 5 6" xfId="4576"/>
    <cellStyle name="Entrada 5 5 6 2" xfId="4577"/>
    <cellStyle name="Entrada 5 5 6 2 2" xfId="4578"/>
    <cellStyle name="Entrada 5 5 6 3" xfId="4579"/>
    <cellStyle name="Entrada 5 5 6 3 2" xfId="4580"/>
    <cellStyle name="Entrada 5 5 6 4" xfId="4581"/>
    <cellStyle name="Entrada 5 5 7" xfId="4582"/>
    <cellStyle name="Entrada 5 5 7 2" xfId="4583"/>
    <cellStyle name="Entrada 5 5 7 2 2" xfId="4584"/>
    <cellStyle name="Entrada 5 5 7 3" xfId="4585"/>
    <cellStyle name="Entrada 5 5 7 3 2" xfId="4586"/>
    <cellStyle name="Entrada 5 5 7 4" xfId="4587"/>
    <cellStyle name="Entrada 5 5 8" xfId="4588"/>
    <cellStyle name="Entrada 5 5 8 2" xfId="4589"/>
    <cellStyle name="Entrada 5 5 8 2 2" xfId="4590"/>
    <cellStyle name="Entrada 5 5 8 3" xfId="4591"/>
    <cellStyle name="Entrada 5 5 9" xfId="4592"/>
    <cellStyle name="Entrada 5 5 9 2" xfId="4593"/>
    <cellStyle name="Entrada 5 6" xfId="4594"/>
    <cellStyle name="Entrada 5 6 2" xfId="4595"/>
    <cellStyle name="Entrada 5 6 2 2" xfId="4596"/>
    <cellStyle name="Entrada 5 6 3" xfId="4597"/>
    <cellStyle name="Entrada 5 6 3 2" xfId="4598"/>
    <cellStyle name="Entrada 5 6 4" xfId="4599"/>
    <cellStyle name="Entrada 5 7" xfId="4600"/>
    <cellStyle name="Entrada 5 7 2" xfId="4601"/>
    <cellStyle name="Entrada 5 7 2 2" xfId="4602"/>
    <cellStyle name="Entrada 5 7 3" xfId="4603"/>
    <cellStyle name="Entrada 5 7 3 2" xfId="4604"/>
    <cellStyle name="Entrada 5 7 4" xfId="4605"/>
    <cellStyle name="Entrada 5 8" xfId="4606"/>
    <cellStyle name="Entrada 5 8 2" xfId="4607"/>
    <cellStyle name="Entrada 5 8 2 2" xfId="4608"/>
    <cellStyle name="Entrada 5 8 3" xfId="4609"/>
    <cellStyle name="Entrada 5 8 3 2" xfId="4610"/>
    <cellStyle name="Entrada 5 8 4" xfId="4611"/>
    <cellStyle name="Entrada 5 9" xfId="4612"/>
    <cellStyle name="Entrada 5 9 2" xfId="4613"/>
    <cellStyle name="Entrada 5 9 2 2" xfId="4614"/>
    <cellStyle name="Entrada 5 9 3" xfId="4615"/>
    <cellStyle name="Entrada 5 9 3 2" xfId="4616"/>
    <cellStyle name="Entrada 5 9 4" xfId="4617"/>
    <cellStyle name="Estilo 1" xfId="4618"/>
    <cellStyle name="Estilo 1 2" xfId="4619"/>
    <cellStyle name="Estilo 1 3" xfId="4620"/>
    <cellStyle name="Estilo 1 3 2" xfId="4621"/>
    <cellStyle name="Estilo 1 4" xfId="4622"/>
    <cellStyle name="Estilo 1_DEPARTAMENTOS_VALOR PROMEDIO REMESAS HASTA III 2010" xfId="4623"/>
    <cellStyle name="Euro" xfId="4624"/>
    <cellStyle name="Euro 10" xfId="4625"/>
    <cellStyle name="Euro 11" xfId="4626"/>
    <cellStyle name="Euro 2" xfId="4627"/>
    <cellStyle name="Euro 2 2" xfId="4628"/>
    <cellStyle name="Euro 2 2 2" xfId="4629"/>
    <cellStyle name="Euro 3" xfId="4630"/>
    <cellStyle name="Euro 3 2" xfId="4631"/>
    <cellStyle name="Euro 3 3" xfId="4632"/>
    <cellStyle name="Euro 4" xfId="4633"/>
    <cellStyle name="Euro 5" xfId="4634"/>
    <cellStyle name="Euro 6" xfId="4635"/>
    <cellStyle name="Euro 7" xfId="4636"/>
    <cellStyle name="Euro 8" xfId="4637"/>
    <cellStyle name="Euro 8 2" xfId="4638"/>
    <cellStyle name="Euro 8 3" xfId="4639"/>
    <cellStyle name="Euro 9" xfId="4640"/>
    <cellStyle name="Euro 9 2" xfId="4641"/>
    <cellStyle name="Euro 9 3" xfId="4642"/>
    <cellStyle name="Euro 9 4" xfId="4643"/>
    <cellStyle name="Fixed" xfId="4644"/>
    <cellStyle name="Header" xfId="4645"/>
    <cellStyle name="Heading 1" xfId="4646"/>
    <cellStyle name="Heading 2" xfId="4647"/>
    <cellStyle name="Hipervínculo" xfId="14165" builtinId="8"/>
    <cellStyle name="Hipervínculo 10" xfId="4648"/>
    <cellStyle name="Hipervínculo 11" xfId="4649"/>
    <cellStyle name="Hipervínculo 12" xfId="4650"/>
    <cellStyle name="Hipervínculo 2" xfId="4651"/>
    <cellStyle name="Hipervínculo 2 10" xfId="4652"/>
    <cellStyle name="Hipervínculo 2 11" xfId="4653"/>
    <cellStyle name="Hipervínculo 2 2" xfId="4654"/>
    <cellStyle name="Hipervínculo 2 2 2" xfId="4655"/>
    <cellStyle name="Hipervínculo 2 3" xfId="4656"/>
    <cellStyle name="Hipervínculo 2 4" xfId="4657"/>
    <cellStyle name="Hipervínculo 2 5" xfId="4658"/>
    <cellStyle name="Hipervínculo 2 6" xfId="4659"/>
    <cellStyle name="Hipervínculo 2 7" xfId="4660"/>
    <cellStyle name="Hipervínculo 2 8" xfId="4661"/>
    <cellStyle name="Hipervínculo 2 9" xfId="4662"/>
    <cellStyle name="Hipervínculo 3" xfId="4663"/>
    <cellStyle name="Hipervínculo 3 2" xfId="4664"/>
    <cellStyle name="Hipervínculo 3 3" xfId="4665"/>
    <cellStyle name="Hipervínculo 3 4" xfId="4666"/>
    <cellStyle name="Hipervínculo 3 5" xfId="4667"/>
    <cellStyle name="Hipervínculo 3 5 2" xfId="4668"/>
    <cellStyle name="Hipervínculo 3 6" xfId="4669"/>
    <cellStyle name="Hipervínculo 3 7" xfId="4670"/>
    <cellStyle name="Hipervínculo 4" xfId="4671"/>
    <cellStyle name="Hipervínculo 4 2" xfId="4672"/>
    <cellStyle name="Hipervínculo 5" xfId="4673"/>
    <cellStyle name="Hipervínculo 5 2" xfId="4674"/>
    <cellStyle name="Hipervínculo 6" xfId="4675"/>
    <cellStyle name="Hipervínculo 6 2" xfId="4676"/>
    <cellStyle name="Hipervínculo 6 3" xfId="4677"/>
    <cellStyle name="Hipervínculo 7" xfId="4678"/>
    <cellStyle name="Hipervínculo 7 2" xfId="4679"/>
    <cellStyle name="Hipervínculo 8" xfId="4680"/>
    <cellStyle name="Hipervínculo 9" xfId="4681"/>
    <cellStyle name="Hipervínculo visitado 2" xfId="4682"/>
    <cellStyle name="Hipervínculo visitado 3" xfId="4683"/>
    <cellStyle name="Hipervínculo visitado 4" xfId="4684"/>
    <cellStyle name="Hipervínculo visitado 5" xfId="4685"/>
    <cellStyle name="Hipervínculo visitado 6" xfId="4686"/>
    <cellStyle name="Incorrecto" xfId="14164" builtinId="27"/>
    <cellStyle name="Incorrecto 2" xfId="4687"/>
    <cellStyle name="Incorrecto 2 2" xfId="4688"/>
    <cellStyle name="Incorrecto 2 2 2" xfId="4689"/>
    <cellStyle name="Incorrecto 2 3" xfId="4690"/>
    <cellStyle name="Incorrecto 2 4" xfId="4691"/>
    <cellStyle name="Incorrecto 3" xfId="4692"/>
    <cellStyle name="Incorrecto 3 2" xfId="4693"/>
    <cellStyle name="Incorrecto 3 2 2" xfId="4694"/>
    <cellStyle name="Incorrecto 3 3" xfId="4695"/>
    <cellStyle name="Incorrecto 4" xfId="4696"/>
    <cellStyle name="Incorrecto 5" xfId="4697"/>
    <cellStyle name="Köprü" xfId="4698"/>
    <cellStyle name="miles" xfId="4699"/>
    <cellStyle name="Millares" xfId="1" builtinId="3"/>
    <cellStyle name="Millares [0]" xfId="14160" builtinId="6"/>
    <cellStyle name="Millares [0] 2" xfId="4700"/>
    <cellStyle name="Millares [0] 2 2" xfId="4701"/>
    <cellStyle name="Millares [0] 3" xfId="4702"/>
    <cellStyle name="Millares [0] 4" xfId="4703"/>
    <cellStyle name="Millares 10" xfId="4704"/>
    <cellStyle name="Millares 10 2" xfId="4705"/>
    <cellStyle name="Millares 10 2 2" xfId="4706"/>
    <cellStyle name="Millares 10 2 2 2" xfId="4707"/>
    <cellStyle name="Millares 10 2 2 2 2" xfId="4708"/>
    <cellStyle name="Millares 10 2 2 2 2 2" xfId="4709"/>
    <cellStyle name="Millares 10 2 2 2 2 2 2" xfId="4710"/>
    <cellStyle name="Millares 10 2 2 2 2 3" xfId="4711"/>
    <cellStyle name="Millares 10 2 2 2 3" xfId="4712"/>
    <cellStyle name="Millares 10 2 2 2 3 2" xfId="4713"/>
    <cellStyle name="Millares 10 2 2 2 4" xfId="4714"/>
    <cellStyle name="Millares 10 2 2 3" xfId="4715"/>
    <cellStyle name="Millares 10 2 2 3 2" xfId="4716"/>
    <cellStyle name="Millares 10 2 2 3 2 2" xfId="4717"/>
    <cellStyle name="Millares 10 2 2 3 3" xfId="4718"/>
    <cellStyle name="Millares 10 2 2 4" xfId="4719"/>
    <cellStyle name="Millares 10 2 2 4 2" xfId="4720"/>
    <cellStyle name="Millares 10 2 2 5" xfId="4721"/>
    <cellStyle name="Millares 10 2 3" xfId="4722"/>
    <cellStyle name="Millares 10 2 3 2" xfId="4723"/>
    <cellStyle name="Millares 10 2 3 2 2" xfId="4724"/>
    <cellStyle name="Millares 10 2 3 2 2 2" xfId="4725"/>
    <cellStyle name="Millares 10 2 3 2 3" xfId="4726"/>
    <cellStyle name="Millares 10 2 3 3" xfId="4727"/>
    <cellStyle name="Millares 10 2 3 3 2" xfId="4728"/>
    <cellStyle name="Millares 10 2 3 4" xfId="4729"/>
    <cellStyle name="Millares 10 2 4" xfId="4730"/>
    <cellStyle name="Millares 10 2 4 2" xfId="4731"/>
    <cellStyle name="Millares 10 2 4 2 2" xfId="4732"/>
    <cellStyle name="Millares 10 2 4 3" xfId="4733"/>
    <cellStyle name="Millares 10 2 5" xfId="4734"/>
    <cellStyle name="Millares 10 2 5 2" xfId="4735"/>
    <cellStyle name="Millares 10 2 6" xfId="4736"/>
    <cellStyle name="Millares 10 2 7" xfId="4737"/>
    <cellStyle name="Millares 10 3" xfId="4738"/>
    <cellStyle name="Millares 10 3 2" xfId="4739"/>
    <cellStyle name="Millares 10 3 2 2" xfId="4740"/>
    <cellStyle name="Millares 10 3 2 2 2" xfId="4741"/>
    <cellStyle name="Millares 10 3 2 2 2 2" xfId="4742"/>
    <cellStyle name="Millares 10 3 2 2 3" xfId="4743"/>
    <cellStyle name="Millares 10 3 2 3" xfId="4744"/>
    <cellStyle name="Millares 10 3 2 3 2" xfId="4745"/>
    <cellStyle name="Millares 10 3 2 4" xfId="4746"/>
    <cellStyle name="Millares 10 3 3" xfId="4747"/>
    <cellStyle name="Millares 10 3 3 2" xfId="4748"/>
    <cellStyle name="Millares 10 3 3 2 2" xfId="4749"/>
    <cellStyle name="Millares 10 3 3 3" xfId="4750"/>
    <cellStyle name="Millares 10 3 4" xfId="4751"/>
    <cellStyle name="Millares 10 3 4 2" xfId="4752"/>
    <cellStyle name="Millares 10 3 5" xfId="4753"/>
    <cellStyle name="Millares 10 3 6" xfId="4754"/>
    <cellStyle name="Millares 10 4" xfId="4755"/>
    <cellStyle name="Millares 10 4 2" xfId="4756"/>
    <cellStyle name="Millares 10 4 2 2" xfId="4757"/>
    <cellStyle name="Millares 10 4 2 2 2" xfId="4758"/>
    <cellStyle name="Millares 10 4 2 3" xfId="4759"/>
    <cellStyle name="Millares 10 4 3" xfId="4760"/>
    <cellStyle name="Millares 10 4 3 2" xfId="4761"/>
    <cellStyle name="Millares 10 4 4" xfId="4762"/>
    <cellStyle name="Millares 10 5" xfId="4763"/>
    <cellStyle name="Millares 10 5 2" xfId="4764"/>
    <cellStyle name="Millares 10 5 2 2" xfId="4765"/>
    <cellStyle name="Millares 10 5 3" xfId="4766"/>
    <cellStyle name="Millares 10 6" xfId="4767"/>
    <cellStyle name="Millares 10 6 2" xfId="4768"/>
    <cellStyle name="Millares 10 7" xfId="4769"/>
    <cellStyle name="Millares 10 8" xfId="4770"/>
    <cellStyle name="Millares 100" xfId="4771"/>
    <cellStyle name="Millares 101" xfId="4772"/>
    <cellStyle name="Millares 102" xfId="4773"/>
    <cellStyle name="Millares 103" xfId="4774"/>
    <cellStyle name="Millares 104" xfId="4775"/>
    <cellStyle name="Millares 105" xfId="4776"/>
    <cellStyle name="Millares 106" xfId="4777"/>
    <cellStyle name="Millares 107" xfId="4778"/>
    <cellStyle name="Millares 108" xfId="4779"/>
    <cellStyle name="Millares 109" xfId="4780"/>
    <cellStyle name="Millares 11" xfId="4781"/>
    <cellStyle name="Millares 11 2" xfId="4782"/>
    <cellStyle name="Millares 11 2 2" xfId="4783"/>
    <cellStyle name="Millares 11 3" xfId="4784"/>
    <cellStyle name="Millares 11 3 2" xfId="4785"/>
    <cellStyle name="Millares 11 3 2 2" xfId="4786"/>
    <cellStyle name="Millares 11 4" xfId="4787"/>
    <cellStyle name="Millares 11 5" xfId="4788"/>
    <cellStyle name="Millares 110" xfId="4789"/>
    <cellStyle name="Millares 111" xfId="4790"/>
    <cellStyle name="Millares 112" xfId="4791"/>
    <cellStyle name="Millares 113" xfId="4792"/>
    <cellStyle name="Millares 114" xfId="4793"/>
    <cellStyle name="Millares 115" xfId="4794"/>
    <cellStyle name="Millares 116" xfId="4795"/>
    <cellStyle name="Millares 117" xfId="4796"/>
    <cellStyle name="Millares 118" xfId="4797"/>
    <cellStyle name="Millares 119" xfId="4798"/>
    <cellStyle name="Millares 12" xfId="4799"/>
    <cellStyle name="Millares 12 2" xfId="4800"/>
    <cellStyle name="Millares 12 2 2" xfId="4801"/>
    <cellStyle name="Millares 12 2 2 2" xfId="4802"/>
    <cellStyle name="Millares 12 2 2 2 2" xfId="4803"/>
    <cellStyle name="Millares 12 2 2 2 2 2" xfId="4804"/>
    <cellStyle name="Millares 12 2 2 2 3" xfId="4805"/>
    <cellStyle name="Millares 12 2 2 3" xfId="4806"/>
    <cellStyle name="Millares 12 2 2 3 2" xfId="4807"/>
    <cellStyle name="Millares 12 2 2 4" xfId="4808"/>
    <cellStyle name="Millares 12 2 2 5" xfId="4809"/>
    <cellStyle name="Millares 12 2 3" xfId="4810"/>
    <cellStyle name="Millares 12 2 3 2" xfId="4811"/>
    <cellStyle name="Millares 12 2 3 2 2" xfId="4812"/>
    <cellStyle name="Millares 12 2 3 3" xfId="4813"/>
    <cellStyle name="Millares 12 2 4" xfId="4814"/>
    <cellStyle name="Millares 12 2 4 2" xfId="4815"/>
    <cellStyle name="Millares 12 2 5" xfId="4816"/>
    <cellStyle name="Millares 12 2 6" xfId="4817"/>
    <cellStyle name="Millares 12 3" xfId="4818"/>
    <cellStyle name="Millares 12 3 2" xfId="4819"/>
    <cellStyle name="Millares 12 3 2 2" xfId="4820"/>
    <cellStyle name="Millares 12 3 2 2 2" xfId="4821"/>
    <cellStyle name="Millares 12 3 2 3" xfId="4822"/>
    <cellStyle name="Millares 12 3 2 4" xfId="4823"/>
    <cellStyle name="Millares 12 3 3" xfId="4824"/>
    <cellStyle name="Millares 12 3 3 2" xfId="4825"/>
    <cellStyle name="Millares 12 3 3 3" xfId="4826"/>
    <cellStyle name="Millares 12 3 4" xfId="4827"/>
    <cellStyle name="Millares 12 3 4 2" xfId="4828"/>
    <cellStyle name="Millares 12 3 5" xfId="4829"/>
    <cellStyle name="Millares 12 3 6" xfId="4830"/>
    <cellStyle name="Millares 12 4" xfId="4831"/>
    <cellStyle name="Millares 12 4 2" xfId="4832"/>
    <cellStyle name="Millares 12 4 2 2" xfId="4833"/>
    <cellStyle name="Millares 12 4 3" xfId="4834"/>
    <cellStyle name="Millares 12 4 4" xfId="4835"/>
    <cellStyle name="Millares 12 5" xfId="4836"/>
    <cellStyle name="Millares 12 5 2" xfId="4837"/>
    <cellStyle name="Millares 12 6" xfId="4838"/>
    <cellStyle name="Millares 12 7" xfId="4839"/>
    <cellStyle name="Millares 120" xfId="4840"/>
    <cellStyle name="Millares 121" xfId="4841"/>
    <cellStyle name="Millares 122" xfId="4842"/>
    <cellStyle name="Millares 123" xfId="4843"/>
    <cellStyle name="Millares 124" xfId="4844"/>
    <cellStyle name="Millares 125" xfId="4845"/>
    <cellStyle name="Millares 126" xfId="4846"/>
    <cellStyle name="Millares 127" xfId="4847"/>
    <cellStyle name="Millares 128" xfId="4848"/>
    <cellStyle name="Millares 129" xfId="4849"/>
    <cellStyle name="Millares 13" xfId="4850"/>
    <cellStyle name="Millares 13 2" xfId="4851"/>
    <cellStyle name="Millares 13 2 2" xfId="4852"/>
    <cellStyle name="Millares 13 2 2 2" xfId="4853"/>
    <cellStyle name="Millares 13 3" xfId="4854"/>
    <cellStyle name="Millares 13 4" xfId="4855"/>
    <cellStyle name="Millares 13 5" xfId="4856"/>
    <cellStyle name="Millares 130" xfId="4857"/>
    <cellStyle name="Millares 131" xfId="4858"/>
    <cellStyle name="Millares 132" xfId="4859"/>
    <cellStyle name="Millares 133" xfId="4860"/>
    <cellStyle name="Millares 134" xfId="4861"/>
    <cellStyle name="Millares 135" xfId="4862"/>
    <cellStyle name="Millares 136" xfId="4863"/>
    <cellStyle name="Millares 137" xfId="4864"/>
    <cellStyle name="Millares 138" xfId="4865"/>
    <cellStyle name="Millares 139" xfId="4866"/>
    <cellStyle name="Millares 14" xfId="4867"/>
    <cellStyle name="Millares 14 2" xfId="4868"/>
    <cellStyle name="Millares 14 2 2" xfId="4869"/>
    <cellStyle name="Millares 14 2 2 2" xfId="4870"/>
    <cellStyle name="Millares 14 2 2 2 2" xfId="4871"/>
    <cellStyle name="Millares 14 2 2 3" xfId="4872"/>
    <cellStyle name="Millares 14 2 3" xfId="4873"/>
    <cellStyle name="Millares 14 2 3 2" xfId="4874"/>
    <cellStyle name="Millares 14 2 4" xfId="4875"/>
    <cellStyle name="Millares 14 2 5" xfId="4876"/>
    <cellStyle name="Millares 14 3" xfId="4877"/>
    <cellStyle name="Millares 14 3 2" xfId="4878"/>
    <cellStyle name="Millares 14 3 2 2" xfId="4879"/>
    <cellStyle name="Millares 14 3 3" xfId="4880"/>
    <cellStyle name="Millares 14 3 4" xfId="4881"/>
    <cellStyle name="Millares 14 4" xfId="4882"/>
    <cellStyle name="Millares 14 4 2" xfId="4883"/>
    <cellStyle name="Millares 14 5" xfId="4884"/>
    <cellStyle name="Millares 14 6" xfId="4885"/>
    <cellStyle name="Millares 140" xfId="4886"/>
    <cellStyle name="Millares 140 2" xfId="4887"/>
    <cellStyle name="Millares 141" xfId="4888"/>
    <cellStyle name="Millares 141 2" xfId="4889"/>
    <cellStyle name="Millares 142" xfId="4890"/>
    <cellStyle name="Millares 142 2" xfId="4891"/>
    <cellStyle name="Millares 143" xfId="4892"/>
    <cellStyle name="Millares 143 2" xfId="4893"/>
    <cellStyle name="Millares 144" xfId="4894"/>
    <cellStyle name="Millares 144 2" xfId="4895"/>
    <cellStyle name="Millares 145" xfId="4896"/>
    <cellStyle name="Millares 145 2" xfId="4897"/>
    <cellStyle name="Millares 146" xfId="4898"/>
    <cellStyle name="Millares 147" xfId="4899"/>
    <cellStyle name="Millares 148" xfId="4900"/>
    <cellStyle name="Millares 149" xfId="4901"/>
    <cellStyle name="Millares 15" xfId="4902"/>
    <cellStyle name="Millares 15 2" xfId="4903"/>
    <cellStyle name="Millares 15 3" xfId="4904"/>
    <cellStyle name="Millares 15 4" xfId="4905"/>
    <cellStyle name="Millares 15 5" xfId="4906"/>
    <cellStyle name="Millares 150" xfId="4907"/>
    <cellStyle name="Millares 151" xfId="4908"/>
    <cellStyle name="Millares 152" xfId="4909"/>
    <cellStyle name="Millares 153" xfId="4910"/>
    <cellStyle name="Millares 154" xfId="4911"/>
    <cellStyle name="Millares 155" xfId="4912"/>
    <cellStyle name="Millares 156" xfId="4913"/>
    <cellStyle name="Millares 157" xfId="4914"/>
    <cellStyle name="Millares 158" xfId="4915"/>
    <cellStyle name="Millares 159" xfId="4916"/>
    <cellStyle name="Millares 16" xfId="4917"/>
    <cellStyle name="Millares 16 2" xfId="4918"/>
    <cellStyle name="Millares 16 2 2" xfId="4919"/>
    <cellStyle name="Millares 16 2 2 2" xfId="4920"/>
    <cellStyle name="Millares 16 2 3" xfId="4921"/>
    <cellStyle name="Millares 16 2 4" xfId="4922"/>
    <cellStyle name="Millares 16 3" xfId="4923"/>
    <cellStyle name="Millares 16 3 2" xfId="4924"/>
    <cellStyle name="Millares 16 4" xfId="4925"/>
    <cellStyle name="Millares 16 5" xfId="4926"/>
    <cellStyle name="Millares 160" xfId="4927"/>
    <cellStyle name="Millares 161" xfId="4928"/>
    <cellStyle name="Millares 17" xfId="4929"/>
    <cellStyle name="Millares 17 2" xfId="4930"/>
    <cellStyle name="Millares 18" xfId="4931"/>
    <cellStyle name="Millares 18 2" xfId="4932"/>
    <cellStyle name="Millares 18 2 2" xfId="4933"/>
    <cellStyle name="Millares 18 3" xfId="4934"/>
    <cellStyle name="Millares 18 4" xfId="4935"/>
    <cellStyle name="Millares 19" xfId="4936"/>
    <cellStyle name="Millares 19 2" xfId="4937"/>
    <cellStyle name="Millares 19 3" xfId="4938"/>
    <cellStyle name="Millares 2" xfId="4939"/>
    <cellStyle name="Millares 2 10" xfId="4940"/>
    <cellStyle name="Millares 2 11" xfId="4941"/>
    <cellStyle name="Millares 2 12" xfId="4942"/>
    <cellStyle name="Millares 2 13" xfId="4943"/>
    <cellStyle name="Millares 2 14" xfId="4944"/>
    <cellStyle name="Millares 2 15" xfId="4945"/>
    <cellStyle name="Millares 2 16" xfId="4946"/>
    <cellStyle name="Millares 2 2" xfId="4947"/>
    <cellStyle name="Millares 2 2 2" xfId="4948"/>
    <cellStyle name="Millares 2 2 2 2" xfId="4949"/>
    <cellStyle name="Millares 2 2 2 3" xfId="4950"/>
    <cellStyle name="Millares 2 2 2 4" xfId="4951"/>
    <cellStyle name="Millares 2 2 2 5" xfId="4952"/>
    <cellStyle name="Millares 2 2 3" xfId="4953"/>
    <cellStyle name="Millares 2 2 3 2" xfId="4954"/>
    <cellStyle name="Millares 2 2 3 3" xfId="4955"/>
    <cellStyle name="Millares 2 2 3 4" xfId="4956"/>
    <cellStyle name="Millares 2 2 4" xfId="4957"/>
    <cellStyle name="Millares 2 2 5" xfId="4958"/>
    <cellStyle name="Millares 2 2 6" xfId="4959"/>
    <cellStyle name="Millares 2 2 7" xfId="4960"/>
    <cellStyle name="Millares 2 3" xfId="4961"/>
    <cellStyle name="Millares 2 3 2" xfId="4962"/>
    <cellStyle name="Millares 2 3 2 2" xfId="4963"/>
    <cellStyle name="Millares 2 3 2 3" xfId="4964"/>
    <cellStyle name="Millares 2 3 2 3 2" xfId="4965"/>
    <cellStyle name="Millares 2 3 2 4" xfId="4966"/>
    <cellStyle name="Millares 2 3 2 5" xfId="4967"/>
    <cellStyle name="Millares 2 3 2 6" xfId="4968"/>
    <cellStyle name="Millares 2 3 2 7" xfId="4969"/>
    <cellStyle name="Millares 2 3 3" xfId="4970"/>
    <cellStyle name="Millares 2 3 4" xfId="4971"/>
    <cellStyle name="Millares 2 3 5" xfId="4972"/>
    <cellStyle name="Millares 2 3 6" xfId="4973"/>
    <cellStyle name="Millares 2 4" xfId="4974"/>
    <cellStyle name="Millares 2 4 2" xfId="4975"/>
    <cellStyle name="Millares 2 4 3" xfId="4976"/>
    <cellStyle name="Millares 2 4 4" xfId="4977"/>
    <cellStyle name="Millares 2 4 5" xfId="4978"/>
    <cellStyle name="Millares 2 5" xfId="4979"/>
    <cellStyle name="Millares 2 6" xfId="4980"/>
    <cellStyle name="Millares 2 7" xfId="4981"/>
    <cellStyle name="Millares 2 8" xfId="4982"/>
    <cellStyle name="Millares 2 9" xfId="4983"/>
    <cellStyle name="Millares 20" xfId="4984"/>
    <cellStyle name="Millares 20 2" xfId="4985"/>
    <cellStyle name="Millares 20 2 2" xfId="4986"/>
    <cellStyle name="Millares 20 3" xfId="4987"/>
    <cellStyle name="Millares 21" xfId="4988"/>
    <cellStyle name="Millares 21 2" xfId="4989"/>
    <cellStyle name="Millares 21 3" xfId="4990"/>
    <cellStyle name="Millares 22" xfId="4991"/>
    <cellStyle name="Millares 22 2" xfId="4992"/>
    <cellStyle name="Millares 22 3" xfId="4993"/>
    <cellStyle name="Millares 23" xfId="4994"/>
    <cellStyle name="Millares 23 2" xfId="4995"/>
    <cellStyle name="Millares 24" xfId="4996"/>
    <cellStyle name="Millares 24 2" xfId="4997"/>
    <cellStyle name="Millares 25" xfId="4998"/>
    <cellStyle name="Millares 25 2" xfId="4999"/>
    <cellStyle name="Millares 26" xfId="5000"/>
    <cellStyle name="Millares 26 2" xfId="5001"/>
    <cellStyle name="Millares 27" xfId="5002"/>
    <cellStyle name="Millares 27 2" xfId="5003"/>
    <cellStyle name="Millares 28" xfId="5004"/>
    <cellStyle name="Millares 28 2" xfId="5005"/>
    <cellStyle name="Millares 29" xfId="5006"/>
    <cellStyle name="Millares 29 2" xfId="5007"/>
    <cellStyle name="Millares 3" xfId="5008"/>
    <cellStyle name="Millares 3 10" xfId="5009"/>
    <cellStyle name="Millares 3 11" xfId="5010"/>
    <cellStyle name="Millares 3 12" xfId="5011"/>
    <cellStyle name="Millares 3 2" xfId="5012"/>
    <cellStyle name="Millares 3 2 2" xfId="5013"/>
    <cellStyle name="Millares 3 2 2 2" xfId="5014"/>
    <cellStyle name="Millares 3 2 3" xfId="5015"/>
    <cellStyle name="Millares 3 2 4" xfId="5016"/>
    <cellStyle name="Millares 3 2 5" xfId="5017"/>
    <cellStyle name="Millares 3 3" xfId="5018"/>
    <cellStyle name="Millares 3 3 2" xfId="5019"/>
    <cellStyle name="Millares 3 4" xfId="5020"/>
    <cellStyle name="Millares 3 5" xfId="5021"/>
    <cellStyle name="Millares 3 6" xfId="5022"/>
    <cellStyle name="Millares 3 7" xfId="5023"/>
    <cellStyle name="Millares 3 8" xfId="5024"/>
    <cellStyle name="Millares 3 9" xfId="5025"/>
    <cellStyle name="Millares 30" xfId="5026"/>
    <cellStyle name="Millares 30 2" xfId="5027"/>
    <cellStyle name="Millares 31" xfId="5028"/>
    <cellStyle name="Millares 31 2" xfId="5029"/>
    <cellStyle name="Millares 32" xfId="5030"/>
    <cellStyle name="Millares 32 2" xfId="5031"/>
    <cellStyle name="Millares 33" xfId="5032"/>
    <cellStyle name="Millares 33 2" xfId="5033"/>
    <cellStyle name="Millares 34" xfId="5034"/>
    <cellStyle name="Millares 34 2" xfId="5035"/>
    <cellStyle name="Millares 35" xfId="5036"/>
    <cellStyle name="Millares 35 2" xfId="5037"/>
    <cellStyle name="Millares 36" xfId="5038"/>
    <cellStyle name="Millares 36 2" xfId="5039"/>
    <cellStyle name="Millares 37" xfId="5040"/>
    <cellStyle name="Millares 37 2" xfId="5041"/>
    <cellStyle name="Millares 38" xfId="5042"/>
    <cellStyle name="Millares 38 2" xfId="5043"/>
    <cellStyle name="Millares 39" xfId="5044"/>
    <cellStyle name="Millares 39 2" xfId="5045"/>
    <cellStyle name="Millares 4" xfId="5046"/>
    <cellStyle name="Millares 4 10" xfId="5047"/>
    <cellStyle name="Millares 4 2" xfId="5048"/>
    <cellStyle name="Millares 4 2 2" xfId="5049"/>
    <cellStyle name="Millares 4 2 2 2" xfId="5050"/>
    <cellStyle name="Millares 4 2 2 2 2" xfId="5051"/>
    <cellStyle name="Millares 4 2 2 2 2 2" xfId="5052"/>
    <cellStyle name="Millares 4 2 2 2 2 2 2" xfId="5053"/>
    <cellStyle name="Millares 4 2 2 2 2 2 2 2" xfId="5054"/>
    <cellStyle name="Millares 4 2 2 2 2 2 2 2 2" xfId="5055"/>
    <cellStyle name="Millares 4 2 2 2 2 2 2 3" xfId="5056"/>
    <cellStyle name="Millares 4 2 2 2 2 2 3" xfId="5057"/>
    <cellStyle name="Millares 4 2 2 2 2 2 3 2" xfId="5058"/>
    <cellStyle name="Millares 4 2 2 2 2 2 4" xfId="5059"/>
    <cellStyle name="Millares 4 2 2 2 2 3" xfId="5060"/>
    <cellStyle name="Millares 4 2 2 2 2 3 2" xfId="5061"/>
    <cellStyle name="Millares 4 2 2 2 2 3 2 2" xfId="5062"/>
    <cellStyle name="Millares 4 2 2 2 2 3 3" xfId="5063"/>
    <cellStyle name="Millares 4 2 2 2 2 4" xfId="5064"/>
    <cellStyle name="Millares 4 2 2 2 2 4 2" xfId="5065"/>
    <cellStyle name="Millares 4 2 2 2 2 5" xfId="5066"/>
    <cellStyle name="Millares 4 2 2 2 3" xfId="5067"/>
    <cellStyle name="Millares 4 2 2 2 3 2" xfId="5068"/>
    <cellStyle name="Millares 4 2 2 2 3 2 2" xfId="5069"/>
    <cellStyle name="Millares 4 2 2 2 3 2 2 2" xfId="5070"/>
    <cellStyle name="Millares 4 2 2 2 3 2 3" xfId="5071"/>
    <cellStyle name="Millares 4 2 2 2 3 3" xfId="5072"/>
    <cellStyle name="Millares 4 2 2 2 3 3 2" xfId="5073"/>
    <cellStyle name="Millares 4 2 2 2 3 4" xfId="5074"/>
    <cellStyle name="Millares 4 2 2 2 4" xfId="5075"/>
    <cellStyle name="Millares 4 2 2 2 4 2" xfId="5076"/>
    <cellStyle name="Millares 4 2 2 2 4 2 2" xfId="5077"/>
    <cellStyle name="Millares 4 2 2 2 4 3" xfId="5078"/>
    <cellStyle name="Millares 4 2 2 2 5" xfId="5079"/>
    <cellStyle name="Millares 4 2 2 2 5 2" xfId="5080"/>
    <cellStyle name="Millares 4 2 2 2 6" xfId="5081"/>
    <cellStyle name="Millares 4 2 2 2 7" xfId="5082"/>
    <cellStyle name="Millares 4 2 2 3" xfId="5083"/>
    <cellStyle name="Millares 4 2 2 3 2" xfId="5084"/>
    <cellStyle name="Millares 4 2 2 3 2 2" xfId="5085"/>
    <cellStyle name="Millares 4 2 2 3 2 2 2" xfId="5086"/>
    <cellStyle name="Millares 4 2 2 3 2 2 2 2" xfId="5087"/>
    <cellStyle name="Millares 4 2 2 3 2 2 3" xfId="5088"/>
    <cellStyle name="Millares 4 2 2 3 2 3" xfId="5089"/>
    <cellStyle name="Millares 4 2 2 3 2 3 2" xfId="5090"/>
    <cellStyle name="Millares 4 2 2 3 2 4" xfId="5091"/>
    <cellStyle name="Millares 4 2 2 3 3" xfId="5092"/>
    <cellStyle name="Millares 4 2 2 3 3 2" xfId="5093"/>
    <cellStyle name="Millares 4 2 2 3 3 2 2" xfId="5094"/>
    <cellStyle name="Millares 4 2 2 3 3 3" xfId="5095"/>
    <cellStyle name="Millares 4 2 2 3 4" xfId="5096"/>
    <cellStyle name="Millares 4 2 2 3 4 2" xfId="5097"/>
    <cellStyle name="Millares 4 2 2 3 5" xfId="5098"/>
    <cellStyle name="Millares 4 2 2 4" xfId="5099"/>
    <cellStyle name="Millares 4 2 2 4 2" xfId="5100"/>
    <cellStyle name="Millares 4 2 2 4 2 2" xfId="5101"/>
    <cellStyle name="Millares 4 2 2 4 2 2 2" xfId="5102"/>
    <cellStyle name="Millares 4 2 2 4 2 3" xfId="5103"/>
    <cellStyle name="Millares 4 2 2 4 3" xfId="5104"/>
    <cellStyle name="Millares 4 2 2 4 3 2" xfId="5105"/>
    <cellStyle name="Millares 4 2 2 4 4" xfId="5106"/>
    <cellStyle name="Millares 4 2 2 5" xfId="5107"/>
    <cellStyle name="Millares 4 2 2 5 2" xfId="5108"/>
    <cellStyle name="Millares 4 2 2 5 2 2" xfId="5109"/>
    <cellStyle name="Millares 4 2 2 5 3" xfId="5110"/>
    <cellStyle name="Millares 4 2 2 6" xfId="5111"/>
    <cellStyle name="Millares 4 2 2 6 2" xfId="5112"/>
    <cellStyle name="Millares 4 2 2 7" xfId="5113"/>
    <cellStyle name="Millares 4 2 2 8" xfId="5114"/>
    <cellStyle name="Millares 4 2 3" xfId="5115"/>
    <cellStyle name="Millares 4 2 3 2" xfId="5116"/>
    <cellStyle name="Millares 4 2 3 2 2" xfId="5117"/>
    <cellStyle name="Millares 4 2 3 2 2 2" xfId="5118"/>
    <cellStyle name="Millares 4 2 3 2 2 2 2" xfId="5119"/>
    <cellStyle name="Millares 4 2 3 2 2 2 2 2" xfId="5120"/>
    <cellStyle name="Millares 4 2 3 2 2 2 3" xfId="5121"/>
    <cellStyle name="Millares 4 2 3 2 2 3" xfId="5122"/>
    <cellStyle name="Millares 4 2 3 2 2 3 2" xfId="5123"/>
    <cellStyle name="Millares 4 2 3 2 2 4" xfId="5124"/>
    <cellStyle name="Millares 4 2 3 2 3" xfId="5125"/>
    <cellStyle name="Millares 4 2 3 2 3 2" xfId="5126"/>
    <cellStyle name="Millares 4 2 3 2 3 2 2" xfId="5127"/>
    <cellStyle name="Millares 4 2 3 2 3 3" xfId="5128"/>
    <cellStyle name="Millares 4 2 3 2 4" xfId="5129"/>
    <cellStyle name="Millares 4 2 3 2 4 2" xfId="5130"/>
    <cellStyle name="Millares 4 2 3 2 5" xfId="5131"/>
    <cellStyle name="Millares 4 2 3 2 6" xfId="5132"/>
    <cellStyle name="Millares 4 2 3 3" xfId="5133"/>
    <cellStyle name="Millares 4 2 3 3 2" xfId="5134"/>
    <cellStyle name="Millares 4 2 3 3 2 2" xfId="5135"/>
    <cellStyle name="Millares 4 2 3 3 2 2 2" xfId="5136"/>
    <cellStyle name="Millares 4 2 3 3 2 3" xfId="5137"/>
    <cellStyle name="Millares 4 2 3 3 3" xfId="5138"/>
    <cellStyle name="Millares 4 2 3 3 3 2" xfId="5139"/>
    <cellStyle name="Millares 4 2 3 3 4" xfId="5140"/>
    <cellStyle name="Millares 4 2 3 4" xfId="5141"/>
    <cellStyle name="Millares 4 2 3 4 2" xfId="5142"/>
    <cellStyle name="Millares 4 2 3 4 2 2" xfId="5143"/>
    <cellStyle name="Millares 4 2 3 4 3" xfId="5144"/>
    <cellStyle name="Millares 4 2 3 5" xfId="5145"/>
    <cellStyle name="Millares 4 2 3 5 2" xfId="5146"/>
    <cellStyle name="Millares 4 2 3 6" xfId="5147"/>
    <cellStyle name="Millares 4 2 3 7" xfId="5148"/>
    <cellStyle name="Millares 4 2 4" xfId="5149"/>
    <cellStyle name="Millares 4 2 4 2" xfId="5150"/>
    <cellStyle name="Millares 4 2 4 2 2" xfId="5151"/>
    <cellStyle name="Millares 4 2 4 2 2 2" xfId="5152"/>
    <cellStyle name="Millares 4 2 4 2 2 2 2" xfId="5153"/>
    <cellStyle name="Millares 4 2 4 2 2 3" xfId="5154"/>
    <cellStyle name="Millares 4 2 4 2 3" xfId="5155"/>
    <cellStyle name="Millares 4 2 4 2 3 2" xfId="5156"/>
    <cellStyle name="Millares 4 2 4 2 4" xfId="5157"/>
    <cellStyle name="Millares 4 2 4 3" xfId="5158"/>
    <cellStyle name="Millares 4 2 4 3 2" xfId="5159"/>
    <cellStyle name="Millares 4 2 4 3 2 2" xfId="5160"/>
    <cellStyle name="Millares 4 2 4 3 3" xfId="5161"/>
    <cellStyle name="Millares 4 2 4 4" xfId="5162"/>
    <cellStyle name="Millares 4 2 4 4 2" xfId="5163"/>
    <cellStyle name="Millares 4 2 4 5" xfId="5164"/>
    <cellStyle name="Millares 4 2 4 6" xfId="5165"/>
    <cellStyle name="Millares 4 2 5" xfId="5166"/>
    <cellStyle name="Millares 4 2 5 2" xfId="5167"/>
    <cellStyle name="Millares 4 2 5 2 2" xfId="5168"/>
    <cellStyle name="Millares 4 2 5 2 2 2" xfId="5169"/>
    <cellStyle name="Millares 4 2 5 2 3" xfId="5170"/>
    <cellStyle name="Millares 4 2 5 3" xfId="5171"/>
    <cellStyle name="Millares 4 2 5 3 2" xfId="5172"/>
    <cellStyle name="Millares 4 2 5 4" xfId="5173"/>
    <cellStyle name="Millares 4 2 5 5" xfId="5174"/>
    <cellStyle name="Millares 4 2 6" xfId="5175"/>
    <cellStyle name="Millares 4 2 6 2" xfId="5176"/>
    <cellStyle name="Millares 4 2 6 2 2" xfId="5177"/>
    <cellStyle name="Millares 4 2 6 3" xfId="5178"/>
    <cellStyle name="Millares 4 2 6 4" xfId="5179"/>
    <cellStyle name="Millares 4 2 7" xfId="5180"/>
    <cellStyle name="Millares 4 2 7 2" xfId="5181"/>
    <cellStyle name="Millares 4 2 8" xfId="5182"/>
    <cellStyle name="Millares 4 2 9" xfId="5183"/>
    <cellStyle name="Millares 4 3" xfId="5184"/>
    <cellStyle name="Millares 4 3 2" xfId="5185"/>
    <cellStyle name="Millares 4 3 2 2" xfId="5186"/>
    <cellStyle name="Millares 4 3 2 2 2" xfId="5187"/>
    <cellStyle name="Millares 4 3 2 2 2 2" xfId="5188"/>
    <cellStyle name="Millares 4 3 2 2 2 2 2" xfId="5189"/>
    <cellStyle name="Millares 4 3 2 2 2 2 2 2" xfId="5190"/>
    <cellStyle name="Millares 4 3 2 2 2 2 3" xfId="5191"/>
    <cellStyle name="Millares 4 3 2 2 2 3" xfId="5192"/>
    <cellStyle name="Millares 4 3 2 2 2 3 2" xfId="5193"/>
    <cellStyle name="Millares 4 3 2 2 2 4" xfId="5194"/>
    <cellStyle name="Millares 4 3 2 2 3" xfId="5195"/>
    <cellStyle name="Millares 4 3 2 2 3 2" xfId="5196"/>
    <cellStyle name="Millares 4 3 2 2 3 2 2" xfId="5197"/>
    <cellStyle name="Millares 4 3 2 2 3 3" xfId="5198"/>
    <cellStyle name="Millares 4 3 2 2 4" xfId="5199"/>
    <cellStyle name="Millares 4 3 2 2 4 2" xfId="5200"/>
    <cellStyle name="Millares 4 3 2 2 5" xfId="5201"/>
    <cellStyle name="Millares 4 3 2 3" xfId="5202"/>
    <cellStyle name="Millares 4 3 2 3 2" xfId="5203"/>
    <cellStyle name="Millares 4 3 2 3 2 2" xfId="5204"/>
    <cellStyle name="Millares 4 3 2 3 2 2 2" xfId="5205"/>
    <cellStyle name="Millares 4 3 2 3 2 3" xfId="5206"/>
    <cellStyle name="Millares 4 3 2 3 3" xfId="5207"/>
    <cellStyle name="Millares 4 3 2 3 3 2" xfId="5208"/>
    <cellStyle name="Millares 4 3 2 3 4" xfId="5209"/>
    <cellStyle name="Millares 4 3 2 4" xfId="5210"/>
    <cellStyle name="Millares 4 3 2 4 2" xfId="5211"/>
    <cellStyle name="Millares 4 3 2 4 2 2" xfId="5212"/>
    <cellStyle name="Millares 4 3 2 4 3" xfId="5213"/>
    <cellStyle name="Millares 4 3 2 5" xfId="5214"/>
    <cellStyle name="Millares 4 3 2 5 2" xfId="5215"/>
    <cellStyle name="Millares 4 3 2 6" xfId="5216"/>
    <cellStyle name="Millares 4 3 2 7" xfId="5217"/>
    <cellStyle name="Millares 4 3 3" xfId="5218"/>
    <cellStyle name="Millares 4 3 3 2" xfId="5219"/>
    <cellStyle name="Millares 4 3 3 2 2" xfId="5220"/>
    <cellStyle name="Millares 4 3 3 2 2 2" xfId="5221"/>
    <cellStyle name="Millares 4 3 3 2 2 2 2" xfId="5222"/>
    <cellStyle name="Millares 4 3 3 2 2 3" xfId="5223"/>
    <cellStyle name="Millares 4 3 3 2 3" xfId="5224"/>
    <cellStyle name="Millares 4 3 3 2 3 2" xfId="5225"/>
    <cellStyle name="Millares 4 3 3 2 4" xfId="5226"/>
    <cellStyle name="Millares 4 3 3 3" xfId="5227"/>
    <cellStyle name="Millares 4 3 3 3 2" xfId="5228"/>
    <cellStyle name="Millares 4 3 3 3 2 2" xfId="5229"/>
    <cellStyle name="Millares 4 3 3 3 3" xfId="5230"/>
    <cellStyle name="Millares 4 3 3 4" xfId="5231"/>
    <cellStyle name="Millares 4 3 3 4 2" xfId="5232"/>
    <cellStyle name="Millares 4 3 3 5" xfId="5233"/>
    <cellStyle name="Millares 4 3 3 6" xfId="5234"/>
    <cellStyle name="Millares 4 3 4" xfId="5235"/>
    <cellStyle name="Millares 4 3 4 2" xfId="5236"/>
    <cellStyle name="Millares 4 3 4 2 2" xfId="5237"/>
    <cellStyle name="Millares 4 3 4 2 2 2" xfId="5238"/>
    <cellStyle name="Millares 4 3 4 2 3" xfId="5239"/>
    <cellStyle name="Millares 4 3 4 3" xfId="5240"/>
    <cellStyle name="Millares 4 3 4 3 2" xfId="5241"/>
    <cellStyle name="Millares 4 3 4 4" xfId="5242"/>
    <cellStyle name="Millares 4 3 4 5" xfId="5243"/>
    <cellStyle name="Millares 4 3 5" xfId="5244"/>
    <cellStyle name="Millares 4 3 5 2" xfId="5245"/>
    <cellStyle name="Millares 4 3 5 2 2" xfId="5246"/>
    <cellStyle name="Millares 4 3 5 3" xfId="5247"/>
    <cellStyle name="Millares 4 3 5 4" xfId="5248"/>
    <cellStyle name="Millares 4 3 6" xfId="5249"/>
    <cellStyle name="Millares 4 3 6 2" xfId="5250"/>
    <cellStyle name="Millares 4 3 7" xfId="5251"/>
    <cellStyle name="Millares 4 3 8" xfId="5252"/>
    <cellStyle name="Millares 4 4" xfId="5253"/>
    <cellStyle name="Millares 4 4 2" xfId="5254"/>
    <cellStyle name="Millares 4 4 2 2" xfId="5255"/>
    <cellStyle name="Millares 4 4 2 2 2" xfId="5256"/>
    <cellStyle name="Millares 4 4 2 2 2 2" xfId="5257"/>
    <cellStyle name="Millares 4 4 2 2 2 2 2" xfId="5258"/>
    <cellStyle name="Millares 4 4 2 2 2 3" xfId="5259"/>
    <cellStyle name="Millares 4 4 2 2 3" xfId="5260"/>
    <cellStyle name="Millares 4 4 2 2 3 2" xfId="5261"/>
    <cellStyle name="Millares 4 4 2 2 4" xfId="5262"/>
    <cellStyle name="Millares 4 4 2 3" xfId="5263"/>
    <cellStyle name="Millares 4 4 2 3 2" xfId="5264"/>
    <cellStyle name="Millares 4 4 2 3 2 2" xfId="5265"/>
    <cellStyle name="Millares 4 4 2 3 3" xfId="5266"/>
    <cellStyle name="Millares 4 4 2 4" xfId="5267"/>
    <cellStyle name="Millares 4 4 2 4 2" xfId="5268"/>
    <cellStyle name="Millares 4 4 2 5" xfId="5269"/>
    <cellStyle name="Millares 4 4 2 6" xfId="5270"/>
    <cellStyle name="Millares 4 4 3" xfId="5271"/>
    <cellStyle name="Millares 4 4 3 2" xfId="5272"/>
    <cellStyle name="Millares 4 4 3 2 2" xfId="5273"/>
    <cellStyle name="Millares 4 4 3 2 2 2" xfId="5274"/>
    <cellStyle name="Millares 4 4 3 2 3" xfId="5275"/>
    <cellStyle name="Millares 4 4 3 3" xfId="5276"/>
    <cellStyle name="Millares 4 4 3 3 2" xfId="5277"/>
    <cellStyle name="Millares 4 4 3 4" xfId="5278"/>
    <cellStyle name="Millares 4 4 4" xfId="5279"/>
    <cellStyle name="Millares 4 4 4 2" xfId="5280"/>
    <cellStyle name="Millares 4 4 4 2 2" xfId="5281"/>
    <cellStyle name="Millares 4 4 4 3" xfId="5282"/>
    <cellStyle name="Millares 4 4 5" xfId="5283"/>
    <cellStyle name="Millares 4 4 5 2" xfId="5284"/>
    <cellStyle name="Millares 4 4 6" xfId="5285"/>
    <cellStyle name="Millares 4 4 7" xfId="5286"/>
    <cellStyle name="Millares 4 5" xfId="5287"/>
    <cellStyle name="Millares 4 5 2" xfId="5288"/>
    <cellStyle name="Millares 4 5 2 2" xfId="5289"/>
    <cellStyle name="Millares 4 5 2 2 2" xfId="5290"/>
    <cellStyle name="Millares 4 5 2 2 2 2" xfId="5291"/>
    <cellStyle name="Millares 4 5 2 2 3" xfId="5292"/>
    <cellStyle name="Millares 4 5 2 3" xfId="5293"/>
    <cellStyle name="Millares 4 5 2 3 2" xfId="5294"/>
    <cellStyle name="Millares 4 5 2 4" xfId="5295"/>
    <cellStyle name="Millares 4 5 3" xfId="5296"/>
    <cellStyle name="Millares 4 5 3 2" xfId="5297"/>
    <cellStyle name="Millares 4 5 3 2 2" xfId="5298"/>
    <cellStyle name="Millares 4 5 3 3" xfId="5299"/>
    <cellStyle name="Millares 4 5 4" xfId="5300"/>
    <cellStyle name="Millares 4 5 4 2" xfId="5301"/>
    <cellStyle name="Millares 4 5 5" xfId="5302"/>
    <cellStyle name="Millares 4 5 6" xfId="5303"/>
    <cellStyle name="Millares 4 6" xfId="5304"/>
    <cellStyle name="Millares 4 6 2" xfId="5305"/>
    <cellStyle name="Millares 4 6 2 2" xfId="5306"/>
    <cellStyle name="Millares 4 6 2 2 2" xfId="5307"/>
    <cellStyle name="Millares 4 6 2 3" xfId="5308"/>
    <cellStyle name="Millares 4 6 3" xfId="5309"/>
    <cellStyle name="Millares 4 6 3 2" xfId="5310"/>
    <cellStyle name="Millares 4 6 4" xfId="5311"/>
    <cellStyle name="Millares 4 6 5" xfId="5312"/>
    <cellStyle name="Millares 4 7" xfId="5313"/>
    <cellStyle name="Millares 4 7 2" xfId="5314"/>
    <cellStyle name="Millares 4 7 2 2" xfId="5315"/>
    <cellStyle name="Millares 4 7 3" xfId="5316"/>
    <cellStyle name="Millares 4 7 4" xfId="5317"/>
    <cellStyle name="Millares 4 8" xfId="5318"/>
    <cellStyle name="Millares 4 8 2" xfId="5319"/>
    <cellStyle name="Millares 4 9" xfId="5320"/>
    <cellStyle name="Millares 40" xfId="5321"/>
    <cellStyle name="Millares 40 2" xfId="5322"/>
    <cellStyle name="Millares 41" xfId="5323"/>
    <cellStyle name="Millares 41 2" xfId="5324"/>
    <cellStyle name="Millares 42" xfId="5325"/>
    <cellStyle name="Millares 42 2" xfId="5326"/>
    <cellStyle name="Millares 43" xfId="5327"/>
    <cellStyle name="Millares 43 2" xfId="5328"/>
    <cellStyle name="Millares 44" xfId="5329"/>
    <cellStyle name="Millares 44 2" xfId="5330"/>
    <cellStyle name="Millares 45" xfId="5331"/>
    <cellStyle name="Millares 45 2" xfId="5332"/>
    <cellStyle name="Millares 46" xfId="5333"/>
    <cellStyle name="Millares 46 2" xfId="5334"/>
    <cellStyle name="Millares 47" xfId="5335"/>
    <cellStyle name="Millares 47 2" xfId="5336"/>
    <cellStyle name="Millares 48" xfId="5337"/>
    <cellStyle name="Millares 48 2" xfId="5338"/>
    <cellStyle name="Millares 49" xfId="5339"/>
    <cellStyle name="Millares 49 2" xfId="5340"/>
    <cellStyle name="Millares 5" xfId="5341"/>
    <cellStyle name="Millares 5 2" xfId="5342"/>
    <cellStyle name="Millares 5 2 2" xfId="5343"/>
    <cellStyle name="Millares 5 2 2 2" xfId="5344"/>
    <cellStyle name="Millares 5 2 2 3" xfId="5345"/>
    <cellStyle name="Millares 5 2 3" xfId="5346"/>
    <cellStyle name="Millares 5 2 4" xfId="5347"/>
    <cellStyle name="Millares 5 2 5" xfId="5348"/>
    <cellStyle name="Millares 5 3" xfId="5349"/>
    <cellStyle name="Millares 5 3 2" xfId="5350"/>
    <cellStyle name="Millares 5 3 3" xfId="5351"/>
    <cellStyle name="Millares 5 3 4" xfId="5352"/>
    <cellStyle name="Millares 5 4" xfId="5353"/>
    <cellStyle name="Millares 5 4 2" xfId="5354"/>
    <cellStyle name="Millares 5 5" xfId="5355"/>
    <cellStyle name="Millares 5 5 2" xfId="5356"/>
    <cellStyle name="Millares 5 6" xfId="5357"/>
    <cellStyle name="Millares 5 7" xfId="5358"/>
    <cellStyle name="Millares 5 8" xfId="5359"/>
    <cellStyle name="Millares 50" xfId="5360"/>
    <cellStyle name="Millares 50 2" xfId="5361"/>
    <cellStyle name="Millares 51" xfId="5362"/>
    <cellStyle name="Millares 51 2" xfId="5363"/>
    <cellStyle name="Millares 52" xfId="5364"/>
    <cellStyle name="Millares 52 2" xfId="5365"/>
    <cellStyle name="Millares 53" xfId="5366"/>
    <cellStyle name="Millares 53 2" xfId="5367"/>
    <cellStyle name="Millares 54" xfId="5368"/>
    <cellStyle name="Millares 54 2" xfId="5369"/>
    <cellStyle name="Millares 55" xfId="5370"/>
    <cellStyle name="Millares 55 2" xfId="5371"/>
    <cellStyle name="Millares 56" xfId="5372"/>
    <cellStyle name="Millares 56 2" xfId="5373"/>
    <cellStyle name="Millares 57" xfId="5374"/>
    <cellStyle name="Millares 57 2" xfId="5375"/>
    <cellStyle name="Millares 58" xfId="5376"/>
    <cellStyle name="Millares 58 2" xfId="5377"/>
    <cellStyle name="Millares 59" xfId="5378"/>
    <cellStyle name="Millares 59 2" xfId="5379"/>
    <cellStyle name="Millares 6" xfId="5380"/>
    <cellStyle name="Millares 6 10" xfId="5381"/>
    <cellStyle name="Millares 6 2" xfId="5382"/>
    <cellStyle name="Millares 6 2 2" xfId="5383"/>
    <cellStyle name="Millares 6 2 2 2" xfId="5384"/>
    <cellStyle name="Millares 6 2 2 2 2" xfId="5385"/>
    <cellStyle name="Millares 6 2 2 2 2 2" xfId="5386"/>
    <cellStyle name="Millares 6 2 2 2 2 2 2" xfId="5387"/>
    <cellStyle name="Millares 6 2 2 2 2 2 2 2" xfId="5388"/>
    <cellStyle name="Millares 6 2 2 2 2 2 2 2 2" xfId="5389"/>
    <cellStyle name="Millares 6 2 2 2 2 2 2 3" xfId="5390"/>
    <cellStyle name="Millares 6 2 2 2 2 2 3" xfId="5391"/>
    <cellStyle name="Millares 6 2 2 2 2 2 3 2" xfId="5392"/>
    <cellStyle name="Millares 6 2 2 2 2 2 4" xfId="5393"/>
    <cellStyle name="Millares 6 2 2 2 2 3" xfId="5394"/>
    <cellStyle name="Millares 6 2 2 2 2 3 2" xfId="5395"/>
    <cellStyle name="Millares 6 2 2 2 2 3 2 2" xfId="5396"/>
    <cellStyle name="Millares 6 2 2 2 2 3 3" xfId="5397"/>
    <cellStyle name="Millares 6 2 2 2 2 4" xfId="5398"/>
    <cellStyle name="Millares 6 2 2 2 2 4 2" xfId="5399"/>
    <cellStyle name="Millares 6 2 2 2 2 5" xfId="5400"/>
    <cellStyle name="Millares 6 2 2 2 3" xfId="5401"/>
    <cellStyle name="Millares 6 2 2 2 3 2" xfId="5402"/>
    <cellStyle name="Millares 6 2 2 2 3 2 2" xfId="5403"/>
    <cellStyle name="Millares 6 2 2 2 3 2 2 2" xfId="5404"/>
    <cellStyle name="Millares 6 2 2 2 3 2 3" xfId="5405"/>
    <cellStyle name="Millares 6 2 2 2 3 3" xfId="5406"/>
    <cellStyle name="Millares 6 2 2 2 3 3 2" xfId="5407"/>
    <cellStyle name="Millares 6 2 2 2 3 4" xfId="5408"/>
    <cellStyle name="Millares 6 2 2 2 4" xfId="5409"/>
    <cellStyle name="Millares 6 2 2 2 4 2" xfId="5410"/>
    <cellStyle name="Millares 6 2 2 2 4 2 2" xfId="5411"/>
    <cellStyle name="Millares 6 2 2 2 4 3" xfId="5412"/>
    <cellStyle name="Millares 6 2 2 2 5" xfId="5413"/>
    <cellStyle name="Millares 6 2 2 2 5 2" xfId="5414"/>
    <cellStyle name="Millares 6 2 2 2 6" xfId="5415"/>
    <cellStyle name="Millares 6 2 2 3" xfId="5416"/>
    <cellStyle name="Millares 6 2 2 3 2" xfId="5417"/>
    <cellStyle name="Millares 6 2 2 3 2 2" xfId="5418"/>
    <cellStyle name="Millares 6 2 2 3 2 2 2" xfId="5419"/>
    <cellStyle name="Millares 6 2 2 3 2 2 2 2" xfId="5420"/>
    <cellStyle name="Millares 6 2 2 3 2 2 3" xfId="5421"/>
    <cellStyle name="Millares 6 2 2 3 2 3" xfId="5422"/>
    <cellStyle name="Millares 6 2 2 3 2 3 2" xfId="5423"/>
    <cellStyle name="Millares 6 2 2 3 2 4" xfId="5424"/>
    <cellStyle name="Millares 6 2 2 3 3" xfId="5425"/>
    <cellStyle name="Millares 6 2 2 3 3 2" xfId="5426"/>
    <cellStyle name="Millares 6 2 2 3 3 2 2" xfId="5427"/>
    <cellStyle name="Millares 6 2 2 3 3 3" xfId="5428"/>
    <cellStyle name="Millares 6 2 2 3 4" xfId="5429"/>
    <cellStyle name="Millares 6 2 2 3 4 2" xfId="5430"/>
    <cellStyle name="Millares 6 2 2 3 5" xfId="5431"/>
    <cellStyle name="Millares 6 2 2 4" xfId="5432"/>
    <cellStyle name="Millares 6 2 2 4 2" xfId="5433"/>
    <cellStyle name="Millares 6 2 2 4 2 2" xfId="5434"/>
    <cellStyle name="Millares 6 2 2 4 2 2 2" xfId="5435"/>
    <cellStyle name="Millares 6 2 2 4 2 3" xfId="5436"/>
    <cellStyle name="Millares 6 2 2 4 3" xfId="5437"/>
    <cellStyle name="Millares 6 2 2 4 3 2" xfId="5438"/>
    <cellStyle name="Millares 6 2 2 4 4" xfId="5439"/>
    <cellStyle name="Millares 6 2 2 5" xfId="5440"/>
    <cellStyle name="Millares 6 2 2 5 2" xfId="5441"/>
    <cellStyle name="Millares 6 2 2 5 2 2" xfId="5442"/>
    <cellStyle name="Millares 6 2 2 5 3" xfId="5443"/>
    <cellStyle name="Millares 6 2 2 6" xfId="5444"/>
    <cellStyle name="Millares 6 2 2 6 2" xfId="5445"/>
    <cellStyle name="Millares 6 2 2 7" xfId="5446"/>
    <cellStyle name="Millares 6 2 2 8" xfId="5447"/>
    <cellStyle name="Millares 6 2 3" xfId="5448"/>
    <cellStyle name="Millares 6 2 3 2" xfId="5449"/>
    <cellStyle name="Millares 6 2 3 2 2" xfId="5450"/>
    <cellStyle name="Millares 6 2 3 2 2 2" xfId="5451"/>
    <cellStyle name="Millares 6 2 3 2 2 2 2" xfId="5452"/>
    <cellStyle name="Millares 6 2 3 2 2 2 2 2" xfId="5453"/>
    <cellStyle name="Millares 6 2 3 2 2 2 3" xfId="5454"/>
    <cellStyle name="Millares 6 2 3 2 2 3" xfId="5455"/>
    <cellStyle name="Millares 6 2 3 2 2 3 2" xfId="5456"/>
    <cellStyle name="Millares 6 2 3 2 2 4" xfId="5457"/>
    <cellStyle name="Millares 6 2 3 2 3" xfId="5458"/>
    <cellStyle name="Millares 6 2 3 2 3 2" xfId="5459"/>
    <cellStyle name="Millares 6 2 3 2 3 2 2" xfId="5460"/>
    <cellStyle name="Millares 6 2 3 2 3 3" xfId="5461"/>
    <cellStyle name="Millares 6 2 3 2 4" xfId="5462"/>
    <cellStyle name="Millares 6 2 3 2 4 2" xfId="5463"/>
    <cellStyle name="Millares 6 2 3 2 5" xfId="5464"/>
    <cellStyle name="Millares 6 2 3 3" xfId="5465"/>
    <cellStyle name="Millares 6 2 3 3 2" xfId="5466"/>
    <cellStyle name="Millares 6 2 3 3 2 2" xfId="5467"/>
    <cellStyle name="Millares 6 2 3 3 2 2 2" xfId="5468"/>
    <cellStyle name="Millares 6 2 3 3 2 3" xfId="5469"/>
    <cellStyle name="Millares 6 2 3 3 3" xfId="5470"/>
    <cellStyle name="Millares 6 2 3 3 3 2" xfId="5471"/>
    <cellStyle name="Millares 6 2 3 3 4" xfId="5472"/>
    <cellStyle name="Millares 6 2 3 4" xfId="5473"/>
    <cellStyle name="Millares 6 2 3 4 2" xfId="5474"/>
    <cellStyle name="Millares 6 2 3 4 2 2" xfId="5475"/>
    <cellStyle name="Millares 6 2 3 4 3" xfId="5476"/>
    <cellStyle name="Millares 6 2 3 5" xfId="5477"/>
    <cellStyle name="Millares 6 2 3 5 2" xfId="5478"/>
    <cellStyle name="Millares 6 2 3 6" xfId="5479"/>
    <cellStyle name="Millares 6 2 3 7" xfId="5480"/>
    <cellStyle name="Millares 6 2 4" xfId="5481"/>
    <cellStyle name="Millares 6 2 4 2" xfId="5482"/>
    <cellStyle name="Millares 6 2 4 2 2" xfId="5483"/>
    <cellStyle name="Millares 6 2 4 2 2 2" xfId="5484"/>
    <cellStyle name="Millares 6 2 4 2 2 2 2" xfId="5485"/>
    <cellStyle name="Millares 6 2 4 2 2 3" xfId="5486"/>
    <cellStyle name="Millares 6 2 4 2 3" xfId="5487"/>
    <cellStyle name="Millares 6 2 4 2 3 2" xfId="5488"/>
    <cellStyle name="Millares 6 2 4 2 4" xfId="5489"/>
    <cellStyle name="Millares 6 2 4 3" xfId="5490"/>
    <cellStyle name="Millares 6 2 4 3 2" xfId="5491"/>
    <cellStyle name="Millares 6 2 4 3 2 2" xfId="5492"/>
    <cellStyle name="Millares 6 2 4 3 3" xfId="5493"/>
    <cellStyle name="Millares 6 2 4 4" xfId="5494"/>
    <cellStyle name="Millares 6 2 4 4 2" xfId="5495"/>
    <cellStyle name="Millares 6 2 4 5" xfId="5496"/>
    <cellStyle name="Millares 6 2 5" xfId="5497"/>
    <cellStyle name="Millares 6 2 5 2" xfId="5498"/>
    <cellStyle name="Millares 6 2 5 2 2" xfId="5499"/>
    <cellStyle name="Millares 6 2 5 2 2 2" xfId="5500"/>
    <cellStyle name="Millares 6 2 5 2 3" xfId="5501"/>
    <cellStyle name="Millares 6 2 5 3" xfId="5502"/>
    <cellStyle name="Millares 6 2 5 3 2" xfId="5503"/>
    <cellStyle name="Millares 6 2 5 4" xfId="5504"/>
    <cellStyle name="Millares 6 2 6" xfId="5505"/>
    <cellStyle name="Millares 6 2 6 2" xfId="5506"/>
    <cellStyle name="Millares 6 2 6 2 2" xfId="5507"/>
    <cellStyle name="Millares 6 2 6 3" xfId="5508"/>
    <cellStyle name="Millares 6 2 7" xfId="5509"/>
    <cellStyle name="Millares 6 2 7 2" xfId="5510"/>
    <cellStyle name="Millares 6 2 8" xfId="5511"/>
    <cellStyle name="Millares 6 2 9" xfId="5512"/>
    <cellStyle name="Millares 6 3" xfId="5513"/>
    <cellStyle name="Millares 6 3 2" xfId="5514"/>
    <cellStyle name="Millares 6 3 2 2" xfId="5515"/>
    <cellStyle name="Millares 6 3 2 2 2" xfId="5516"/>
    <cellStyle name="Millares 6 3 2 2 2 2" xfId="5517"/>
    <cellStyle name="Millares 6 3 2 2 2 2 2" xfId="5518"/>
    <cellStyle name="Millares 6 3 2 2 2 2 2 2" xfId="5519"/>
    <cellStyle name="Millares 6 3 2 2 2 2 3" xfId="5520"/>
    <cellStyle name="Millares 6 3 2 2 2 3" xfId="5521"/>
    <cellStyle name="Millares 6 3 2 2 2 3 2" xfId="5522"/>
    <cellStyle name="Millares 6 3 2 2 2 4" xfId="5523"/>
    <cellStyle name="Millares 6 3 2 2 3" xfId="5524"/>
    <cellStyle name="Millares 6 3 2 2 3 2" xfId="5525"/>
    <cellStyle name="Millares 6 3 2 2 3 2 2" xfId="5526"/>
    <cellStyle name="Millares 6 3 2 2 3 3" xfId="5527"/>
    <cellStyle name="Millares 6 3 2 2 4" xfId="5528"/>
    <cellStyle name="Millares 6 3 2 2 4 2" xfId="5529"/>
    <cellStyle name="Millares 6 3 2 2 5" xfId="5530"/>
    <cellStyle name="Millares 6 3 2 3" xfId="5531"/>
    <cellStyle name="Millares 6 3 2 3 2" xfId="5532"/>
    <cellStyle name="Millares 6 3 2 3 2 2" xfId="5533"/>
    <cellStyle name="Millares 6 3 2 3 2 2 2" xfId="5534"/>
    <cellStyle name="Millares 6 3 2 3 2 3" xfId="5535"/>
    <cellStyle name="Millares 6 3 2 3 3" xfId="5536"/>
    <cellStyle name="Millares 6 3 2 3 3 2" xfId="5537"/>
    <cellStyle name="Millares 6 3 2 3 4" xfId="5538"/>
    <cellStyle name="Millares 6 3 2 4" xfId="5539"/>
    <cellStyle name="Millares 6 3 2 4 2" xfId="5540"/>
    <cellStyle name="Millares 6 3 2 4 2 2" xfId="5541"/>
    <cellStyle name="Millares 6 3 2 4 3" xfId="5542"/>
    <cellStyle name="Millares 6 3 2 5" xfId="5543"/>
    <cellStyle name="Millares 6 3 2 5 2" xfId="5544"/>
    <cellStyle name="Millares 6 3 2 6" xfId="5545"/>
    <cellStyle name="Millares 6 3 3" xfId="5546"/>
    <cellStyle name="Millares 6 3 3 2" xfId="5547"/>
    <cellStyle name="Millares 6 3 3 2 2" xfId="5548"/>
    <cellStyle name="Millares 6 3 3 2 2 2" xfId="5549"/>
    <cellStyle name="Millares 6 3 3 2 2 2 2" xfId="5550"/>
    <cellStyle name="Millares 6 3 3 2 2 3" xfId="5551"/>
    <cellStyle name="Millares 6 3 3 2 3" xfId="5552"/>
    <cellStyle name="Millares 6 3 3 2 3 2" xfId="5553"/>
    <cellStyle name="Millares 6 3 3 2 4" xfId="5554"/>
    <cellStyle name="Millares 6 3 3 3" xfId="5555"/>
    <cellStyle name="Millares 6 3 3 3 2" xfId="5556"/>
    <cellStyle name="Millares 6 3 3 3 2 2" xfId="5557"/>
    <cellStyle name="Millares 6 3 3 3 3" xfId="5558"/>
    <cellStyle name="Millares 6 3 3 4" xfId="5559"/>
    <cellStyle name="Millares 6 3 3 4 2" xfId="5560"/>
    <cellStyle name="Millares 6 3 3 5" xfId="5561"/>
    <cellStyle name="Millares 6 3 4" xfId="5562"/>
    <cellStyle name="Millares 6 3 4 2" xfId="5563"/>
    <cellStyle name="Millares 6 3 4 2 2" xfId="5564"/>
    <cellStyle name="Millares 6 3 4 2 2 2" xfId="5565"/>
    <cellStyle name="Millares 6 3 4 2 3" xfId="5566"/>
    <cellStyle name="Millares 6 3 4 3" xfId="5567"/>
    <cellStyle name="Millares 6 3 4 3 2" xfId="5568"/>
    <cellStyle name="Millares 6 3 4 4" xfId="5569"/>
    <cellStyle name="Millares 6 3 5" xfId="5570"/>
    <cellStyle name="Millares 6 3 5 2" xfId="5571"/>
    <cellStyle name="Millares 6 3 5 2 2" xfId="5572"/>
    <cellStyle name="Millares 6 3 5 3" xfId="5573"/>
    <cellStyle name="Millares 6 3 6" xfId="5574"/>
    <cellStyle name="Millares 6 3 6 2" xfId="5575"/>
    <cellStyle name="Millares 6 3 7" xfId="5576"/>
    <cellStyle name="Millares 6 3 8" xfId="5577"/>
    <cellStyle name="Millares 6 4" xfId="5578"/>
    <cellStyle name="Millares 6 4 2" xfId="5579"/>
    <cellStyle name="Millares 6 4 2 2" xfId="5580"/>
    <cellStyle name="Millares 6 4 2 2 2" xfId="5581"/>
    <cellStyle name="Millares 6 4 2 2 2 2" xfId="5582"/>
    <cellStyle name="Millares 6 4 2 2 2 2 2" xfId="5583"/>
    <cellStyle name="Millares 6 4 2 2 2 3" xfId="5584"/>
    <cellStyle name="Millares 6 4 2 2 3" xfId="5585"/>
    <cellStyle name="Millares 6 4 2 2 3 2" xfId="5586"/>
    <cellStyle name="Millares 6 4 2 2 4" xfId="5587"/>
    <cellStyle name="Millares 6 4 2 3" xfId="5588"/>
    <cellStyle name="Millares 6 4 2 3 2" xfId="5589"/>
    <cellStyle name="Millares 6 4 2 3 2 2" xfId="5590"/>
    <cellStyle name="Millares 6 4 2 3 3" xfId="5591"/>
    <cellStyle name="Millares 6 4 2 4" xfId="5592"/>
    <cellStyle name="Millares 6 4 2 4 2" xfId="5593"/>
    <cellStyle name="Millares 6 4 2 5" xfId="5594"/>
    <cellStyle name="Millares 6 4 3" xfId="5595"/>
    <cellStyle name="Millares 6 4 3 2" xfId="5596"/>
    <cellStyle name="Millares 6 4 3 2 2" xfId="5597"/>
    <cellStyle name="Millares 6 4 3 2 2 2" xfId="5598"/>
    <cellStyle name="Millares 6 4 3 2 3" xfId="5599"/>
    <cellStyle name="Millares 6 4 3 3" xfId="5600"/>
    <cellStyle name="Millares 6 4 3 3 2" xfId="5601"/>
    <cellStyle name="Millares 6 4 3 4" xfId="5602"/>
    <cellStyle name="Millares 6 4 4" xfId="5603"/>
    <cellStyle name="Millares 6 4 4 2" xfId="5604"/>
    <cellStyle name="Millares 6 4 4 2 2" xfId="5605"/>
    <cellStyle name="Millares 6 4 4 3" xfId="5606"/>
    <cellStyle name="Millares 6 4 5" xfId="5607"/>
    <cellStyle name="Millares 6 4 5 2" xfId="5608"/>
    <cellStyle name="Millares 6 4 6" xfId="5609"/>
    <cellStyle name="Millares 6 4 7" xfId="5610"/>
    <cellStyle name="Millares 6 5" xfId="5611"/>
    <cellStyle name="Millares 6 5 2" xfId="5612"/>
    <cellStyle name="Millares 6 5 2 2" xfId="5613"/>
    <cellStyle name="Millares 6 5 2 2 2" xfId="5614"/>
    <cellStyle name="Millares 6 5 2 2 2 2" xfId="5615"/>
    <cellStyle name="Millares 6 5 2 2 3" xfId="5616"/>
    <cellStyle name="Millares 6 5 2 3" xfId="5617"/>
    <cellStyle name="Millares 6 5 2 3 2" xfId="5618"/>
    <cellStyle name="Millares 6 5 2 4" xfId="5619"/>
    <cellStyle name="Millares 6 5 3" xfId="5620"/>
    <cellStyle name="Millares 6 5 3 2" xfId="5621"/>
    <cellStyle name="Millares 6 5 3 2 2" xfId="5622"/>
    <cellStyle name="Millares 6 5 3 3" xfId="5623"/>
    <cellStyle name="Millares 6 5 4" xfId="5624"/>
    <cellStyle name="Millares 6 5 4 2" xfId="5625"/>
    <cellStyle name="Millares 6 5 5" xfId="5626"/>
    <cellStyle name="Millares 6 5 6" xfId="5627"/>
    <cellStyle name="Millares 6 6" xfId="5628"/>
    <cellStyle name="Millares 6 6 2" xfId="5629"/>
    <cellStyle name="Millares 6 6 2 2" xfId="5630"/>
    <cellStyle name="Millares 6 6 2 2 2" xfId="5631"/>
    <cellStyle name="Millares 6 6 2 3" xfId="5632"/>
    <cellStyle name="Millares 6 6 3" xfId="5633"/>
    <cellStyle name="Millares 6 6 3 2" xfId="5634"/>
    <cellStyle name="Millares 6 6 4" xfId="5635"/>
    <cellStyle name="Millares 6 6 5" xfId="5636"/>
    <cellStyle name="Millares 6 7" xfId="5637"/>
    <cellStyle name="Millares 6 7 2" xfId="5638"/>
    <cellStyle name="Millares 6 7 2 2" xfId="5639"/>
    <cellStyle name="Millares 6 7 3" xfId="5640"/>
    <cellStyle name="Millares 6 8" xfId="5641"/>
    <cellStyle name="Millares 6 8 2" xfId="5642"/>
    <cellStyle name="Millares 6 9" xfId="5643"/>
    <cellStyle name="Millares 60" xfId="5644"/>
    <cellStyle name="Millares 60 2" xfId="5645"/>
    <cellStyle name="Millares 61" xfId="5646"/>
    <cellStyle name="Millares 61 2" xfId="5647"/>
    <cellStyle name="Millares 62" xfId="5648"/>
    <cellStyle name="Millares 62 2" xfId="5649"/>
    <cellStyle name="Millares 63" xfId="5650"/>
    <cellStyle name="Millares 63 2" xfId="5651"/>
    <cellStyle name="Millares 64" xfId="5652"/>
    <cellStyle name="Millares 64 2" xfId="5653"/>
    <cellStyle name="Millares 65" xfId="5654"/>
    <cellStyle name="Millares 65 2" xfId="5655"/>
    <cellStyle name="Millares 66" xfId="5656"/>
    <cellStyle name="Millares 66 2" xfId="5657"/>
    <cellStyle name="Millares 67" xfId="5658"/>
    <cellStyle name="Millares 67 2" xfId="5659"/>
    <cellStyle name="Millares 68" xfId="5660"/>
    <cellStyle name="Millares 68 2" xfId="5661"/>
    <cellStyle name="Millares 69" xfId="5662"/>
    <cellStyle name="Millares 69 2" xfId="5663"/>
    <cellStyle name="Millares 7" xfId="5664"/>
    <cellStyle name="Millares 7 2" xfId="5665"/>
    <cellStyle name="Millares 7 2 2" xfId="5666"/>
    <cellStyle name="Millares 7 2 2 2" xfId="5667"/>
    <cellStyle name="Millares 7 2 2 2 2" xfId="5668"/>
    <cellStyle name="Millares 7 2 2 2 2 2" xfId="5669"/>
    <cellStyle name="Millares 7 2 2 2 2 2 2" xfId="5670"/>
    <cellStyle name="Millares 7 2 2 2 2 2 2 2" xfId="5671"/>
    <cellStyle name="Millares 7 2 2 2 2 2 3" xfId="5672"/>
    <cellStyle name="Millares 7 2 2 2 2 3" xfId="5673"/>
    <cellStyle name="Millares 7 2 2 2 2 3 2" xfId="5674"/>
    <cellStyle name="Millares 7 2 2 2 2 4" xfId="5675"/>
    <cellStyle name="Millares 7 2 2 2 3" xfId="5676"/>
    <cellStyle name="Millares 7 2 2 2 3 2" xfId="5677"/>
    <cellStyle name="Millares 7 2 2 2 3 2 2" xfId="5678"/>
    <cellStyle name="Millares 7 2 2 2 3 3" xfId="5679"/>
    <cellStyle name="Millares 7 2 2 2 4" xfId="5680"/>
    <cellStyle name="Millares 7 2 2 2 4 2" xfId="5681"/>
    <cellStyle name="Millares 7 2 2 2 5" xfId="5682"/>
    <cellStyle name="Millares 7 2 2 3" xfId="5683"/>
    <cellStyle name="Millares 7 2 2 3 2" xfId="5684"/>
    <cellStyle name="Millares 7 2 2 3 2 2" xfId="5685"/>
    <cellStyle name="Millares 7 2 2 3 2 2 2" xfId="5686"/>
    <cellStyle name="Millares 7 2 2 3 2 3" xfId="5687"/>
    <cellStyle name="Millares 7 2 2 3 3" xfId="5688"/>
    <cellStyle name="Millares 7 2 2 3 3 2" xfId="5689"/>
    <cellStyle name="Millares 7 2 2 3 4" xfId="5690"/>
    <cellStyle name="Millares 7 2 2 4" xfId="5691"/>
    <cellStyle name="Millares 7 2 2 4 2" xfId="5692"/>
    <cellStyle name="Millares 7 2 2 4 2 2" xfId="5693"/>
    <cellStyle name="Millares 7 2 2 4 3" xfId="5694"/>
    <cellStyle name="Millares 7 2 2 5" xfId="5695"/>
    <cellStyle name="Millares 7 2 2 5 2" xfId="5696"/>
    <cellStyle name="Millares 7 2 2 6" xfId="5697"/>
    <cellStyle name="Millares 7 2 2 7" xfId="5698"/>
    <cellStyle name="Millares 7 2 3" xfId="5699"/>
    <cellStyle name="Millares 7 2 3 2" xfId="5700"/>
    <cellStyle name="Millares 7 2 3 2 2" xfId="5701"/>
    <cellStyle name="Millares 7 2 3 2 2 2" xfId="5702"/>
    <cellStyle name="Millares 7 2 3 2 2 2 2" xfId="5703"/>
    <cellStyle name="Millares 7 2 3 2 2 3" xfId="5704"/>
    <cellStyle name="Millares 7 2 3 2 3" xfId="5705"/>
    <cellStyle name="Millares 7 2 3 2 3 2" xfId="5706"/>
    <cellStyle name="Millares 7 2 3 2 4" xfId="5707"/>
    <cellStyle name="Millares 7 2 3 3" xfId="5708"/>
    <cellStyle name="Millares 7 2 3 3 2" xfId="5709"/>
    <cellStyle name="Millares 7 2 3 3 2 2" xfId="5710"/>
    <cellStyle name="Millares 7 2 3 3 3" xfId="5711"/>
    <cellStyle name="Millares 7 2 3 4" xfId="5712"/>
    <cellStyle name="Millares 7 2 3 4 2" xfId="5713"/>
    <cellStyle name="Millares 7 2 3 5" xfId="5714"/>
    <cellStyle name="Millares 7 2 4" xfId="5715"/>
    <cellStyle name="Millares 7 2 4 2" xfId="5716"/>
    <cellStyle name="Millares 7 2 4 2 2" xfId="5717"/>
    <cellStyle name="Millares 7 2 4 2 2 2" xfId="5718"/>
    <cellStyle name="Millares 7 2 4 2 3" xfId="5719"/>
    <cellStyle name="Millares 7 2 4 3" xfId="5720"/>
    <cellStyle name="Millares 7 2 4 3 2" xfId="5721"/>
    <cellStyle name="Millares 7 2 4 4" xfId="5722"/>
    <cellStyle name="Millares 7 2 5" xfId="5723"/>
    <cellStyle name="Millares 7 2 5 2" xfId="5724"/>
    <cellStyle name="Millares 7 2 5 2 2" xfId="5725"/>
    <cellStyle name="Millares 7 2 5 3" xfId="5726"/>
    <cellStyle name="Millares 7 2 6" xfId="5727"/>
    <cellStyle name="Millares 7 2 6 2" xfId="5728"/>
    <cellStyle name="Millares 7 2 7" xfId="5729"/>
    <cellStyle name="Millares 7 2 8" xfId="5730"/>
    <cellStyle name="Millares 7 3" xfId="5731"/>
    <cellStyle name="Millares 7 3 2" xfId="5732"/>
    <cellStyle name="Millares 7 3 2 2" xfId="5733"/>
    <cellStyle name="Millares 7 3 2 2 2" xfId="5734"/>
    <cellStyle name="Millares 7 3 2 2 2 2" xfId="5735"/>
    <cellStyle name="Millares 7 3 2 2 2 2 2" xfId="5736"/>
    <cellStyle name="Millares 7 3 2 2 2 3" xfId="5737"/>
    <cellStyle name="Millares 7 3 2 2 3" xfId="5738"/>
    <cellStyle name="Millares 7 3 2 2 3 2" xfId="5739"/>
    <cellStyle name="Millares 7 3 2 2 4" xfId="5740"/>
    <cellStyle name="Millares 7 3 2 3" xfId="5741"/>
    <cellStyle name="Millares 7 3 2 3 2" xfId="5742"/>
    <cellStyle name="Millares 7 3 2 3 2 2" xfId="5743"/>
    <cellStyle name="Millares 7 3 2 3 3" xfId="5744"/>
    <cellStyle name="Millares 7 3 2 4" xfId="5745"/>
    <cellStyle name="Millares 7 3 2 4 2" xfId="5746"/>
    <cellStyle name="Millares 7 3 2 5" xfId="5747"/>
    <cellStyle name="Millares 7 3 3" xfId="5748"/>
    <cellStyle name="Millares 7 3 3 2" xfId="5749"/>
    <cellStyle name="Millares 7 3 3 2 2" xfId="5750"/>
    <cellStyle name="Millares 7 3 3 2 2 2" xfId="5751"/>
    <cellStyle name="Millares 7 3 3 2 3" xfId="5752"/>
    <cellStyle name="Millares 7 3 3 3" xfId="5753"/>
    <cellStyle name="Millares 7 3 3 3 2" xfId="5754"/>
    <cellStyle name="Millares 7 3 3 4" xfId="5755"/>
    <cellStyle name="Millares 7 3 4" xfId="5756"/>
    <cellStyle name="Millares 7 3 4 2" xfId="5757"/>
    <cellStyle name="Millares 7 3 4 2 2" xfId="5758"/>
    <cellStyle name="Millares 7 3 4 3" xfId="5759"/>
    <cellStyle name="Millares 7 3 5" xfId="5760"/>
    <cellStyle name="Millares 7 3 5 2" xfId="5761"/>
    <cellStyle name="Millares 7 3 6" xfId="5762"/>
    <cellStyle name="Millares 7 3 7" xfId="5763"/>
    <cellStyle name="Millares 7 4" xfId="5764"/>
    <cellStyle name="Millares 7 4 2" xfId="5765"/>
    <cellStyle name="Millares 7 4 2 2" xfId="5766"/>
    <cellStyle name="Millares 7 4 2 2 2" xfId="5767"/>
    <cellStyle name="Millares 7 4 2 2 2 2" xfId="5768"/>
    <cellStyle name="Millares 7 4 2 2 3" xfId="5769"/>
    <cellStyle name="Millares 7 4 2 3" xfId="5770"/>
    <cellStyle name="Millares 7 4 2 3 2" xfId="5771"/>
    <cellStyle name="Millares 7 4 2 4" xfId="5772"/>
    <cellStyle name="Millares 7 4 3" xfId="5773"/>
    <cellStyle name="Millares 7 4 3 2" xfId="5774"/>
    <cellStyle name="Millares 7 4 3 2 2" xfId="5775"/>
    <cellStyle name="Millares 7 4 3 3" xfId="5776"/>
    <cellStyle name="Millares 7 4 4" xfId="5777"/>
    <cellStyle name="Millares 7 4 4 2" xfId="5778"/>
    <cellStyle name="Millares 7 4 5" xfId="5779"/>
    <cellStyle name="Millares 7 4 6" xfId="5780"/>
    <cellStyle name="Millares 7 5" xfId="5781"/>
    <cellStyle name="Millares 7 5 2" xfId="5782"/>
    <cellStyle name="Millares 7 5 2 2" xfId="5783"/>
    <cellStyle name="Millares 7 5 2 2 2" xfId="5784"/>
    <cellStyle name="Millares 7 5 2 3" xfId="5785"/>
    <cellStyle name="Millares 7 5 3" xfId="5786"/>
    <cellStyle name="Millares 7 5 3 2" xfId="5787"/>
    <cellStyle name="Millares 7 5 4" xfId="5788"/>
    <cellStyle name="Millares 7 5 5" xfId="5789"/>
    <cellStyle name="Millares 7 6" xfId="5790"/>
    <cellStyle name="Millares 7 6 2" xfId="5791"/>
    <cellStyle name="Millares 7 6 2 2" xfId="5792"/>
    <cellStyle name="Millares 7 6 3" xfId="5793"/>
    <cellStyle name="Millares 7 6 4" xfId="5794"/>
    <cellStyle name="Millares 7 7" xfId="5795"/>
    <cellStyle name="Millares 7 7 2" xfId="5796"/>
    <cellStyle name="Millares 7 8" xfId="5797"/>
    <cellStyle name="Millares 7 9" xfId="5798"/>
    <cellStyle name="Millares 70" xfId="5799"/>
    <cellStyle name="Millares 70 2" xfId="5800"/>
    <cellStyle name="Millares 71" xfId="5801"/>
    <cellStyle name="Millares 71 2" xfId="5802"/>
    <cellStyle name="Millares 72" xfId="5803"/>
    <cellStyle name="Millares 72 2" xfId="5804"/>
    <cellStyle name="Millares 73" xfId="5805"/>
    <cellStyle name="Millares 73 2" xfId="5806"/>
    <cellStyle name="Millares 74" xfId="5807"/>
    <cellStyle name="Millares 74 2" xfId="5808"/>
    <cellStyle name="Millares 75" xfId="5809"/>
    <cellStyle name="Millares 75 2" xfId="5810"/>
    <cellStyle name="Millares 76" xfId="5811"/>
    <cellStyle name="Millares 76 2" xfId="5812"/>
    <cellStyle name="Millares 77" xfId="5813"/>
    <cellStyle name="Millares 77 2" xfId="5814"/>
    <cellStyle name="Millares 78" xfId="5815"/>
    <cellStyle name="Millares 78 2" xfId="5816"/>
    <cellStyle name="Millares 79" xfId="5817"/>
    <cellStyle name="Millares 79 2" xfId="5818"/>
    <cellStyle name="Millares 8" xfId="5819"/>
    <cellStyle name="Millares 8 2" xfId="5820"/>
    <cellStyle name="Millares 8 2 2" xfId="5821"/>
    <cellStyle name="Millares 8 2 3" xfId="5822"/>
    <cellStyle name="Millares 8 3" xfId="5823"/>
    <cellStyle name="Millares 8 4" xfId="5824"/>
    <cellStyle name="Millares 8 5" xfId="5825"/>
    <cellStyle name="Millares 8 6" xfId="5826"/>
    <cellStyle name="Millares 8 7" xfId="5827"/>
    <cellStyle name="Millares 8 8" xfId="5828"/>
    <cellStyle name="Millares 80" xfId="5829"/>
    <cellStyle name="Millares 80 2" xfId="5830"/>
    <cellStyle name="Millares 81" xfId="5831"/>
    <cellStyle name="Millares 81 2" xfId="5832"/>
    <cellStyle name="Millares 82" xfId="5833"/>
    <cellStyle name="Millares 82 2" xfId="5834"/>
    <cellStyle name="Millares 83" xfId="5835"/>
    <cellStyle name="Millares 83 2" xfId="5836"/>
    <cellStyle name="Millares 84" xfId="5837"/>
    <cellStyle name="Millares 84 2" xfId="5838"/>
    <cellStyle name="Millares 85" xfId="5839"/>
    <cellStyle name="Millares 85 2" xfId="5840"/>
    <cellStyle name="Millares 86" xfId="5841"/>
    <cellStyle name="Millares 86 2" xfId="5842"/>
    <cellStyle name="Millares 87" xfId="5843"/>
    <cellStyle name="Millares 87 2" xfId="5844"/>
    <cellStyle name="Millares 88" xfId="5845"/>
    <cellStyle name="Millares 88 2" xfId="5846"/>
    <cellStyle name="Millares 89" xfId="5847"/>
    <cellStyle name="Millares 89 2" xfId="5848"/>
    <cellStyle name="Millares 9" xfId="5849"/>
    <cellStyle name="Millares 9 2" xfId="5850"/>
    <cellStyle name="Millares 9 3" xfId="5851"/>
    <cellStyle name="Millares 9 4" xfId="5852"/>
    <cellStyle name="Millares 9 5" xfId="5853"/>
    <cellStyle name="Millares 90" xfId="5854"/>
    <cellStyle name="Millares 90 2" xfId="5855"/>
    <cellStyle name="Millares 91" xfId="5856"/>
    <cellStyle name="Millares 91 2" xfId="5857"/>
    <cellStyle name="Millares 92" xfId="5858"/>
    <cellStyle name="Millares 92 2" xfId="5859"/>
    <cellStyle name="Millares 93" xfId="5860"/>
    <cellStyle name="Millares 93 2" xfId="5861"/>
    <cellStyle name="Millares 94" xfId="5862"/>
    <cellStyle name="Millares 94 2" xfId="5863"/>
    <cellStyle name="Millares 95" xfId="5864"/>
    <cellStyle name="Millares 95 2" xfId="5865"/>
    <cellStyle name="Millares 96" xfId="5866"/>
    <cellStyle name="Millares 96 2" xfId="5867"/>
    <cellStyle name="Millares 97" xfId="5868"/>
    <cellStyle name="Millares 97 2" xfId="5869"/>
    <cellStyle name="Millares 98" xfId="5870"/>
    <cellStyle name="Millares 98 2" xfId="5871"/>
    <cellStyle name="Millares 99" xfId="5872"/>
    <cellStyle name="Millares 99 2" xfId="5873"/>
    <cellStyle name="Moneda 2" xfId="5874"/>
    <cellStyle name="MS_Arabic" xfId="5875"/>
    <cellStyle name="Neutral 2" xfId="5876"/>
    <cellStyle name="Neutral 2 2" xfId="5877"/>
    <cellStyle name="Neutral 2 2 2" xfId="5878"/>
    <cellStyle name="Neutral 2 3" xfId="5879"/>
    <cellStyle name="Neutral 2 4" xfId="5880"/>
    <cellStyle name="Neutral 3" xfId="5881"/>
    <cellStyle name="Neutral 3 2" xfId="5882"/>
    <cellStyle name="Neutral 4" xfId="5883"/>
    <cellStyle name="Normal" xfId="0" builtinId="0"/>
    <cellStyle name="Normal 10" xfId="5884"/>
    <cellStyle name="Normal 10 2" xfId="5885"/>
    <cellStyle name="Normal 10 2 2" xfId="5886"/>
    <cellStyle name="Normal 10 2 3" xfId="5887"/>
    <cellStyle name="Normal 10 3" xfId="4"/>
    <cellStyle name="Normal 10 4" xfId="5888"/>
    <cellStyle name="Normal 10 5" xfId="5889"/>
    <cellStyle name="Normal 100" xfId="5890"/>
    <cellStyle name="Normal 101" xfId="5891"/>
    <cellStyle name="Normal 102" xfId="5892"/>
    <cellStyle name="Normal 103" xfId="5893"/>
    <cellStyle name="Normal 104" xfId="5894"/>
    <cellStyle name="Normal 105" xfId="5895"/>
    <cellStyle name="Normal 106" xfId="5896"/>
    <cellStyle name="Normal 107" xfId="5897"/>
    <cellStyle name="Normal 108" xfId="5898"/>
    <cellStyle name="Normal 109" xfId="5899"/>
    <cellStyle name="Normal 11" xfId="5900"/>
    <cellStyle name="Normal 11 2" xfId="5901"/>
    <cellStyle name="Normal 11 2 2" xfId="5902"/>
    <cellStyle name="Normal 11 2 2 2" xfId="5903"/>
    <cellStyle name="Normal 11 2 2 2 2" xfId="5904"/>
    <cellStyle name="Normal 11 2 2 2 2 2" xfId="5905"/>
    <cellStyle name="Normal 11 2 2 2 2 2 2" xfId="5906"/>
    <cellStyle name="Normal 11 2 2 2 2 3" xfId="5907"/>
    <cellStyle name="Normal 11 2 2 2 3" xfId="5908"/>
    <cellStyle name="Normal 11 2 2 2 3 2" xfId="5909"/>
    <cellStyle name="Normal 11 2 2 2 4" xfId="5910"/>
    <cellStyle name="Normal 11 2 2 3" xfId="5911"/>
    <cellStyle name="Normal 11 2 2 3 2" xfId="5912"/>
    <cellStyle name="Normal 11 2 2 3 2 2" xfId="5913"/>
    <cellStyle name="Normal 11 2 2 3 3" xfId="5914"/>
    <cellStyle name="Normal 11 2 2 4" xfId="5915"/>
    <cellStyle name="Normal 11 2 2 4 2" xfId="5916"/>
    <cellStyle name="Normal 11 2 2 5" xfId="5917"/>
    <cellStyle name="Normal 11 2 2 6" xfId="5918"/>
    <cellStyle name="Normal 11 2 3" xfId="5919"/>
    <cellStyle name="Normal 11 2 3 2" xfId="5920"/>
    <cellStyle name="Normal 11 2 3 2 2" xfId="5921"/>
    <cellStyle name="Normal 11 2 3 2 2 2" xfId="5922"/>
    <cellStyle name="Normal 11 2 3 2 3" xfId="5923"/>
    <cellStyle name="Normal 11 2 3 3" xfId="5924"/>
    <cellStyle name="Normal 11 2 3 3 2" xfId="5925"/>
    <cellStyle name="Normal 11 2 3 4" xfId="5926"/>
    <cellStyle name="Normal 11 2 3 5" xfId="5927"/>
    <cellStyle name="Normal 11 2 4" xfId="5928"/>
    <cellStyle name="Normal 11 2 4 2" xfId="5929"/>
    <cellStyle name="Normal 11 2 4 2 2" xfId="5930"/>
    <cellStyle name="Normal 11 2 4 3" xfId="5931"/>
    <cellStyle name="Normal 11 2 4 4" xfId="5932"/>
    <cellStyle name="Normal 11 2 5" xfId="5933"/>
    <cellStyle name="Normal 11 2 5 2" xfId="5934"/>
    <cellStyle name="Normal 11 2 5 3" xfId="5935"/>
    <cellStyle name="Normal 11 2 6" xfId="5936"/>
    <cellStyle name="Normal 11 2 7" xfId="5937"/>
    <cellStyle name="Normal 11 3" xfId="5938"/>
    <cellStyle name="Normal 11 3 2" xfId="5939"/>
    <cellStyle name="Normal 11 3 2 2" xfId="5940"/>
    <cellStyle name="Normal 11 3 2 2 2" xfId="5941"/>
    <cellStyle name="Normal 11 3 2 2 2 2" xfId="5942"/>
    <cellStyle name="Normal 11 3 2 2 3" xfId="5943"/>
    <cellStyle name="Normal 11 3 2 3" xfId="5944"/>
    <cellStyle name="Normal 11 3 2 3 2" xfId="5945"/>
    <cellStyle name="Normal 11 3 2 4" xfId="5946"/>
    <cellStyle name="Normal 11 3 3" xfId="5947"/>
    <cellStyle name="Normal 11 3 3 2" xfId="5948"/>
    <cellStyle name="Normal 11 3 3 2 2" xfId="5949"/>
    <cellStyle name="Normal 11 3 3 3" xfId="5950"/>
    <cellStyle name="Normal 11 3 4" xfId="5951"/>
    <cellStyle name="Normal 11 3 4 2" xfId="5952"/>
    <cellStyle name="Normal 11 3 5" xfId="5953"/>
    <cellStyle name="Normal 11 3 6" xfId="5954"/>
    <cellStyle name="Normal 11 4" xfId="5955"/>
    <cellStyle name="Normal 11 4 2" xfId="5956"/>
    <cellStyle name="Normal 11 4 2 2" xfId="5957"/>
    <cellStyle name="Normal 11 4 2 2 2" xfId="5958"/>
    <cellStyle name="Normal 11 4 2 3" xfId="5959"/>
    <cellStyle name="Normal 11 4 3" xfId="5960"/>
    <cellStyle name="Normal 11 4 3 2" xfId="5961"/>
    <cellStyle name="Normal 11 4 4" xfId="5962"/>
    <cellStyle name="Normal 11 5" xfId="5963"/>
    <cellStyle name="Normal 11 5 2" xfId="5964"/>
    <cellStyle name="Normal 11 5 2 2" xfId="5965"/>
    <cellStyle name="Normal 11 5 3" xfId="5966"/>
    <cellStyle name="Normal 11 6" xfId="5967"/>
    <cellStyle name="Normal 11 6 2" xfId="5968"/>
    <cellStyle name="Normal 11 7" xfId="5969"/>
    <cellStyle name="Normal 11 8" xfId="5970"/>
    <cellStyle name="Normal 110" xfId="5971"/>
    <cellStyle name="Normal 111" xfId="5972"/>
    <cellStyle name="Normal 112" xfId="5973"/>
    <cellStyle name="Normal 113" xfId="5974"/>
    <cellStyle name="Normal 114" xfId="5975"/>
    <cellStyle name="Normal 115" xfId="5976"/>
    <cellStyle name="Normal 116" xfId="5977"/>
    <cellStyle name="Normal 117" xfId="5978"/>
    <cellStyle name="Normal 118" xfId="5979"/>
    <cellStyle name="Normal 119" xfId="5980"/>
    <cellStyle name="Normal 12" xfId="5981"/>
    <cellStyle name="Normal 12 2" xfId="5982"/>
    <cellStyle name="Normal 12 2 2" xfId="5983"/>
    <cellStyle name="Normal 12 2 3" xfId="5984"/>
    <cellStyle name="Normal 12 3" xfId="5985"/>
    <cellStyle name="Normal 120" xfId="5986"/>
    <cellStyle name="Normal 121" xfId="5987"/>
    <cellStyle name="Normal 122" xfId="5988"/>
    <cellStyle name="Normal 123" xfId="5989"/>
    <cellStyle name="Normal 124" xfId="5990"/>
    <cellStyle name="Normal 125" xfId="5991"/>
    <cellStyle name="Normal 126" xfId="5992"/>
    <cellStyle name="Normal 127" xfId="5993"/>
    <cellStyle name="Normal 128" xfId="5994"/>
    <cellStyle name="Normal 129" xfId="5995"/>
    <cellStyle name="Normal 13" xfId="5996"/>
    <cellStyle name="Normal 13 2" xfId="5997"/>
    <cellStyle name="Normal 13 2 2" xfId="5998"/>
    <cellStyle name="Normal 13 2 2 2" xfId="5999"/>
    <cellStyle name="Normal 13 2 2 2 2" xfId="6000"/>
    <cellStyle name="Normal 13 2 2 2 2 2" xfId="6001"/>
    <cellStyle name="Normal 13 2 2 2 3" xfId="6002"/>
    <cellStyle name="Normal 13 2 2 3" xfId="6003"/>
    <cellStyle name="Normal 13 2 2 3 2" xfId="6004"/>
    <cellStyle name="Normal 13 2 2 4" xfId="6005"/>
    <cellStyle name="Normal 13 2 2 5" xfId="6006"/>
    <cellStyle name="Normal 13 2 3" xfId="6007"/>
    <cellStyle name="Normal 13 2 3 2" xfId="6008"/>
    <cellStyle name="Normal 13 2 3 2 2" xfId="6009"/>
    <cellStyle name="Normal 13 2 3 3" xfId="6010"/>
    <cellStyle name="Normal 13 2 4" xfId="6011"/>
    <cellStyle name="Normal 13 2 4 2" xfId="6012"/>
    <cellStyle name="Normal 13 2 5" xfId="6013"/>
    <cellStyle name="Normal 13 2 6" xfId="6014"/>
    <cellStyle name="Normal 13 3" xfId="6015"/>
    <cellStyle name="Normal 13 3 2" xfId="6016"/>
    <cellStyle name="Normal 13 3 2 2" xfId="6017"/>
    <cellStyle name="Normal 13 3 2 2 2" xfId="6018"/>
    <cellStyle name="Normal 13 3 2 3" xfId="6019"/>
    <cellStyle name="Normal 13 3 2 4" xfId="6020"/>
    <cellStyle name="Normal 13 3 3" xfId="6021"/>
    <cellStyle name="Normal 13 3 3 2" xfId="6022"/>
    <cellStyle name="Normal 13 3 4" xfId="6023"/>
    <cellStyle name="Normal 13 3 5" xfId="6024"/>
    <cellStyle name="Normal 13 4" xfId="6025"/>
    <cellStyle name="Normal 13 4 2" xfId="6026"/>
    <cellStyle name="Normal 13 4 2 2" xfId="6027"/>
    <cellStyle name="Normal 13 4 3" xfId="6028"/>
    <cellStyle name="Normal 13 4 4" xfId="6029"/>
    <cellStyle name="Normal 13 5" xfId="6030"/>
    <cellStyle name="Normal 13 5 2" xfId="6031"/>
    <cellStyle name="Normal 13 6" xfId="6032"/>
    <cellStyle name="Normal 13 7" xfId="6033"/>
    <cellStyle name="Normal 130" xfId="6034"/>
    <cellStyle name="Normal 131" xfId="6035"/>
    <cellStyle name="Normal 132" xfId="6036"/>
    <cellStyle name="Normal 133" xfId="6037"/>
    <cellStyle name="Normal 134" xfId="6038"/>
    <cellStyle name="Normal 135" xfId="6039"/>
    <cellStyle name="Normal 136" xfId="6040"/>
    <cellStyle name="Normal 137" xfId="6041"/>
    <cellStyle name="Normal 138" xfId="6042"/>
    <cellStyle name="Normal 139" xfId="6043"/>
    <cellStyle name="Normal 14" xfId="6044"/>
    <cellStyle name="Normal 14 2" xfId="6045"/>
    <cellStyle name="Normal 14 3" xfId="6046"/>
    <cellStyle name="Normal 14 4" xfId="6047"/>
    <cellStyle name="Normal 140" xfId="6048"/>
    <cellStyle name="Normal 141" xfId="6049"/>
    <cellStyle name="Normal 142" xfId="6050"/>
    <cellStyle name="Normal 143" xfId="6051"/>
    <cellStyle name="Normal 144" xfId="6052"/>
    <cellStyle name="Normal 145" xfId="6053"/>
    <cellStyle name="Normal 146" xfId="6054"/>
    <cellStyle name="Normal 147" xfId="6055"/>
    <cellStyle name="Normal 148" xfId="6056"/>
    <cellStyle name="Normal 149" xfId="6057"/>
    <cellStyle name="Normal 15" xfId="6"/>
    <cellStyle name="Normal 15 2" xfId="6058"/>
    <cellStyle name="Normal 15 2 2" xfId="6059"/>
    <cellStyle name="Normal 15 2 2 2" xfId="6060"/>
    <cellStyle name="Normal 15 2 2 2 2" xfId="6061"/>
    <cellStyle name="Normal 15 2 2 3" xfId="6062"/>
    <cellStyle name="Normal 15 2 3" xfId="6063"/>
    <cellStyle name="Normal 15 2 3 2" xfId="6064"/>
    <cellStyle name="Normal 15 2 4" xfId="6065"/>
    <cellStyle name="Normal 15 2 5" xfId="6066"/>
    <cellStyle name="Normal 15 3" xfId="6067"/>
    <cellStyle name="Normal 15 3 2" xfId="6068"/>
    <cellStyle name="Normal 15 3 2 2" xfId="6069"/>
    <cellStyle name="Normal 15 3 3" xfId="6070"/>
    <cellStyle name="Normal 15 3 4" xfId="6071"/>
    <cellStyle name="Normal 15 4" xfId="6072"/>
    <cellStyle name="Normal 15 4 2" xfId="6073"/>
    <cellStyle name="Normal 15 4 3" xfId="6074"/>
    <cellStyle name="Normal 15 5" xfId="6075"/>
    <cellStyle name="Normal 15 6" xfId="6076"/>
    <cellStyle name="Normal 150" xfId="6077"/>
    <cellStyle name="Normal 151" xfId="6078"/>
    <cellStyle name="Normal 152" xfId="6079"/>
    <cellStyle name="Normal 153" xfId="6080"/>
    <cellStyle name="Normal 154" xfId="6081"/>
    <cellStyle name="Normal 155" xfId="6082"/>
    <cellStyle name="Normal 156" xfId="6083"/>
    <cellStyle name="Normal 157" xfId="6084"/>
    <cellStyle name="Normal 158" xfId="6085"/>
    <cellStyle name="Normal 159" xfId="6086"/>
    <cellStyle name="Normal 16" xfId="6087"/>
    <cellStyle name="Normal 16 2" xfId="6088"/>
    <cellStyle name="Normal 16 2 2" xfId="6089"/>
    <cellStyle name="Normal 16 2 2 2" xfId="6090"/>
    <cellStyle name="Normal 16 2 2 2 2" xfId="6091"/>
    <cellStyle name="Normal 16 2 2 3" xfId="6092"/>
    <cellStyle name="Normal 16 2 3" xfId="6093"/>
    <cellStyle name="Normal 16 2 3 2" xfId="6094"/>
    <cellStyle name="Normal 16 2 4" xfId="6095"/>
    <cellStyle name="Normal 16 2 5" xfId="6096"/>
    <cellStyle name="Normal 16 3" xfId="6097"/>
    <cellStyle name="Normal 16 3 2" xfId="6098"/>
    <cellStyle name="Normal 16 3 2 2" xfId="6099"/>
    <cellStyle name="Normal 16 3 3" xfId="6100"/>
    <cellStyle name="Normal 16 3 4" xfId="6101"/>
    <cellStyle name="Normal 16 4" xfId="6102"/>
    <cellStyle name="Normal 16 4 2" xfId="6103"/>
    <cellStyle name="Normal 16 4 3" xfId="6104"/>
    <cellStyle name="Normal 16 5" xfId="6105"/>
    <cellStyle name="Normal 16 5 2" xfId="6106"/>
    <cellStyle name="Normal 16 6" xfId="6107"/>
    <cellStyle name="Normal 160" xfId="6108"/>
    <cellStyle name="Normal 161" xfId="6109"/>
    <cellStyle name="Normal 162" xfId="6110"/>
    <cellStyle name="Normal 163" xfId="6111"/>
    <cellStyle name="Normal 164" xfId="6112"/>
    <cellStyle name="Normal 165" xfId="6113"/>
    <cellStyle name="Normal 166" xfId="6114"/>
    <cellStyle name="Normal 167" xfId="6115"/>
    <cellStyle name="Normal 168" xfId="6116"/>
    <cellStyle name="Normal 169" xfId="6117"/>
    <cellStyle name="Normal 17" xfId="6118"/>
    <cellStyle name="Normal 17 2" xfId="6119"/>
    <cellStyle name="Normal 17 3" xfId="6120"/>
    <cellStyle name="Normal 17 4" xfId="6121"/>
    <cellStyle name="Normal 170" xfId="6122"/>
    <cellStyle name="Normal 171" xfId="6123"/>
    <cellStyle name="Normal 172" xfId="6124"/>
    <cellStyle name="Normal 173" xfId="6125"/>
    <cellStyle name="Normal 174" xfId="6126"/>
    <cellStyle name="Normal 175" xfId="6127"/>
    <cellStyle name="Normal 176" xfId="6128"/>
    <cellStyle name="Normal 176 2" xfId="6129"/>
    <cellStyle name="Normal 177" xfId="6130"/>
    <cellStyle name="Normal 178" xfId="14162"/>
    <cellStyle name="Normal 178 2" xfId="14166"/>
    <cellStyle name="Normal 18" xfId="6131"/>
    <cellStyle name="Normal 18 2" xfId="6132"/>
    <cellStyle name="Normal 18 2 2" xfId="6133"/>
    <cellStyle name="Normal 18 2 2 2" xfId="6134"/>
    <cellStyle name="Normal 18 2 3" xfId="6135"/>
    <cellStyle name="Normal 18 2 4" xfId="6136"/>
    <cellStyle name="Normal 18 3" xfId="6137"/>
    <cellStyle name="Normal 18 3 2" xfId="6138"/>
    <cellStyle name="Normal 18 3 3" xfId="6139"/>
    <cellStyle name="Normal 18 4" xfId="6140"/>
    <cellStyle name="Normal 18 4 2" xfId="6141"/>
    <cellStyle name="Normal 18 5" xfId="6142"/>
    <cellStyle name="Normal 19" xfId="6143"/>
    <cellStyle name="Normal 19 2" xfId="6144"/>
    <cellStyle name="Normal 19 3" xfId="6145"/>
    <cellStyle name="Normal 19 4" xfId="6146"/>
    <cellStyle name="Normal 2" xfId="5"/>
    <cellStyle name="Normal 2 10" xfId="6147"/>
    <cellStyle name="Normal 2 17" xfId="6148"/>
    <cellStyle name="Normal 2 17 2" xfId="6149"/>
    <cellStyle name="Normal 2 17 2 2" xfId="6150"/>
    <cellStyle name="Normal 2 17 3" xfId="6151"/>
    <cellStyle name="Normal 2 17 3 2" xfId="6152"/>
    <cellStyle name="Normal 2 17 4" xfId="6153"/>
    <cellStyle name="Normal 2 18" xfId="6154"/>
    <cellStyle name="Normal 2 19" xfId="6155"/>
    <cellStyle name="Normal 2 19 2" xfId="6156"/>
    <cellStyle name="Normal 2 2" xfId="6157"/>
    <cellStyle name="Normal 2 2 2" xfId="6158"/>
    <cellStyle name="Normal 2 2 2 2" xfId="6159"/>
    <cellStyle name="Normal 2 2 3" xfId="6160"/>
    <cellStyle name="Normal 2 2 3 2" xfId="6161"/>
    <cellStyle name="Normal 2 2 4" xfId="6162"/>
    <cellStyle name="Normal 2 2 5" xfId="6163"/>
    <cellStyle name="Normal 2 2 6" xfId="6164"/>
    <cellStyle name="Normal 2 2 7" xfId="6165"/>
    <cellStyle name="Normal 2 2 8" xfId="6166"/>
    <cellStyle name="Normal 2 3" xfId="6167"/>
    <cellStyle name="Normal 2 3 2" xfId="6168"/>
    <cellStyle name="Normal 2 3 2 2" xfId="6169"/>
    <cellStyle name="Normal 2 3 2 3" xfId="6170"/>
    <cellStyle name="Normal 2 3 2 3 2" xfId="6171"/>
    <cellStyle name="Normal 2 3 2 4" xfId="6172"/>
    <cellStyle name="Normal 2 3 2 5" xfId="6173"/>
    <cellStyle name="Normal 2 3 2 6" xfId="6174"/>
    <cellStyle name="Normal 2 3 3" xfId="6175"/>
    <cellStyle name="Normal 2 3 4" xfId="6176"/>
    <cellStyle name="Normal 2 3 5" xfId="6177"/>
    <cellStyle name="Normal 2 4" xfId="6178"/>
    <cellStyle name="Normal 2 4 2" xfId="6179"/>
    <cellStyle name="Normal 2 4 3" xfId="6180"/>
    <cellStyle name="Normal 2 5" xfId="6181"/>
    <cellStyle name="Normal 2 5 2" xfId="6182"/>
    <cellStyle name="Normal 2 5 3" xfId="6183"/>
    <cellStyle name="Normal 2 6" xfId="6184"/>
    <cellStyle name="Normal 2 6 2" xfId="6185"/>
    <cellStyle name="Normal 2_Cuadros base 2000 (Compendio) 07 10 2010" xfId="6186"/>
    <cellStyle name="Normal 20" xfId="6187"/>
    <cellStyle name="Normal 20 2" xfId="6188"/>
    <cellStyle name="Normal 20 2 2" xfId="6189"/>
    <cellStyle name="Normal 20 2 3" xfId="6190"/>
    <cellStyle name="Normal 20 3" xfId="6191"/>
    <cellStyle name="Normal 20 3 2" xfId="6192"/>
    <cellStyle name="Normal 20 4" xfId="6193"/>
    <cellStyle name="Normal 20 5" xfId="6194"/>
    <cellStyle name="Normal 21" xfId="6195"/>
    <cellStyle name="Normal 21 2" xfId="6196"/>
    <cellStyle name="Normal 21 3" xfId="6197"/>
    <cellStyle name="Normal 21 4" xfId="6198"/>
    <cellStyle name="Normal 21 5" xfId="6199"/>
    <cellStyle name="Normal 22" xfId="6200"/>
    <cellStyle name="Normal 22 2" xfId="6201"/>
    <cellStyle name="Normal 22 2 2" xfId="6202"/>
    <cellStyle name="Normal 22 3" xfId="6203"/>
    <cellStyle name="Normal 23" xfId="6204"/>
    <cellStyle name="Normal 23 2" xfId="6205"/>
    <cellStyle name="Normal 23 3" xfId="6206"/>
    <cellStyle name="Normal 24" xfId="6207"/>
    <cellStyle name="Normal 24 2" xfId="6208"/>
    <cellStyle name="Normal 24 3" xfId="6209"/>
    <cellStyle name="Normal 25" xfId="6210"/>
    <cellStyle name="Normal 25 2" xfId="6211"/>
    <cellStyle name="Normal 26" xfId="6212"/>
    <cellStyle name="Normal 26 2" xfId="6213"/>
    <cellStyle name="Normal 27" xfId="6214"/>
    <cellStyle name="Normal 27 2" xfId="6215"/>
    <cellStyle name="Normal 28" xfId="6216"/>
    <cellStyle name="Normal 28 2" xfId="6217"/>
    <cellStyle name="Normal 29" xfId="6218"/>
    <cellStyle name="Normal 29 2" xfId="6219"/>
    <cellStyle name="Normal 3" xfId="6220"/>
    <cellStyle name="Normal 3 10" xfId="6221"/>
    <cellStyle name="Normal 3 10 2" xfId="6222"/>
    <cellStyle name="Normal 3 100" xfId="6223"/>
    <cellStyle name="Normal 3 11" xfId="6224"/>
    <cellStyle name="Normal 3 11 2" xfId="6225"/>
    <cellStyle name="Normal 3 12" xfId="6226"/>
    <cellStyle name="Normal 3 12 2" xfId="6227"/>
    <cellStyle name="Normal 3 13" xfId="6228"/>
    <cellStyle name="Normal 3 13 2" xfId="6229"/>
    <cellStyle name="Normal 3 14" xfId="6230"/>
    <cellStyle name="Normal 3 14 2" xfId="6231"/>
    <cellStyle name="Normal 3 15" xfId="6232"/>
    <cellStyle name="Normal 3 15 2" xfId="6233"/>
    <cellStyle name="Normal 3 16" xfId="6234"/>
    <cellStyle name="Normal 3 16 2" xfId="6235"/>
    <cellStyle name="Normal 3 17" xfId="6236"/>
    <cellStyle name="Normal 3 17 2" xfId="6237"/>
    <cellStyle name="Normal 3 18" xfId="6238"/>
    <cellStyle name="Normal 3 18 2" xfId="6239"/>
    <cellStyle name="Normal 3 19" xfId="6240"/>
    <cellStyle name="Normal 3 19 2" xfId="6241"/>
    <cellStyle name="Normal 3 2" xfId="6242"/>
    <cellStyle name="Normal 3 2 2" xfId="6243"/>
    <cellStyle name="Normal 3 2 2 2" xfId="6244"/>
    <cellStyle name="Normal 3 2 2 3" xfId="6245"/>
    <cellStyle name="Normal 3 2 2 4" xfId="6246"/>
    <cellStyle name="Normal 3 2 2 5" xfId="6247"/>
    <cellStyle name="Normal 3 2 3" xfId="6248"/>
    <cellStyle name="Normal 3 2 4" xfId="6249"/>
    <cellStyle name="Normal 3 2 5" xfId="6250"/>
    <cellStyle name="Normal 3 2 6" xfId="6251"/>
    <cellStyle name="Normal 3 2_Cuadros de publicación base 2005_16 10 2010" xfId="6252"/>
    <cellStyle name="Normal 3 20" xfId="6253"/>
    <cellStyle name="Normal 3 20 2" xfId="6254"/>
    <cellStyle name="Normal 3 21" xfId="6255"/>
    <cellStyle name="Normal 3 21 2" xfId="6256"/>
    <cellStyle name="Normal 3 22" xfId="6257"/>
    <cellStyle name="Normal 3 22 2" xfId="6258"/>
    <cellStyle name="Normal 3 23" xfId="6259"/>
    <cellStyle name="Normal 3 23 2" xfId="6260"/>
    <cellStyle name="Normal 3 24" xfId="6261"/>
    <cellStyle name="Normal 3 24 2" xfId="6262"/>
    <cellStyle name="Normal 3 25" xfId="6263"/>
    <cellStyle name="Normal 3 25 2" xfId="6264"/>
    <cellStyle name="Normal 3 26" xfId="6265"/>
    <cellStyle name="Normal 3 26 2" xfId="6266"/>
    <cellStyle name="Normal 3 27" xfId="6267"/>
    <cellStyle name="Normal 3 27 2" xfId="6268"/>
    <cellStyle name="Normal 3 28" xfId="6269"/>
    <cellStyle name="Normal 3 29" xfId="6270"/>
    <cellStyle name="Normal 3 3" xfId="6271"/>
    <cellStyle name="Normal 3 3 2" xfId="6272"/>
    <cellStyle name="Normal 3 3 3" xfId="6273"/>
    <cellStyle name="Normal 3 3 4" xfId="6274"/>
    <cellStyle name="Normal 3 3 5" xfId="6275"/>
    <cellStyle name="Normal 3 30" xfId="6276"/>
    <cellStyle name="Normal 3 31" xfId="6277"/>
    <cellStyle name="Normal 3 32" xfId="6278"/>
    <cellStyle name="Normal 3 33" xfId="6279"/>
    <cellStyle name="Normal 3 34" xfId="6280"/>
    <cellStyle name="Normal 3 35" xfId="6281"/>
    <cellStyle name="Normal 3 36" xfId="6282"/>
    <cellStyle name="Normal 3 37" xfId="6283"/>
    <cellStyle name="Normal 3 38" xfId="6284"/>
    <cellStyle name="Normal 3 39" xfId="6285"/>
    <cellStyle name="Normal 3 4" xfId="6286"/>
    <cellStyle name="Normal 3 4 2" xfId="6287"/>
    <cellStyle name="Normal 3 40" xfId="6288"/>
    <cellStyle name="Normal 3 41" xfId="6289"/>
    <cellStyle name="Normal 3 42" xfId="6290"/>
    <cellStyle name="Normal 3 43" xfId="6291"/>
    <cellStyle name="Normal 3 44" xfId="6292"/>
    <cellStyle name="Normal 3 45" xfId="6293"/>
    <cellStyle name="Normal 3 46" xfId="6294"/>
    <cellStyle name="Normal 3 47" xfId="6295"/>
    <cellStyle name="Normal 3 48" xfId="6296"/>
    <cellStyle name="Normal 3 49" xfId="6297"/>
    <cellStyle name="Normal 3 5" xfId="6298"/>
    <cellStyle name="Normal 3 5 2" xfId="6299"/>
    <cellStyle name="Normal 3 50" xfId="6300"/>
    <cellStyle name="Normal 3 51" xfId="6301"/>
    <cellStyle name="Normal 3 52" xfId="6302"/>
    <cellStyle name="Normal 3 53" xfId="6303"/>
    <cellStyle name="Normal 3 54" xfId="6304"/>
    <cellStyle name="Normal 3 55" xfId="6305"/>
    <cellStyle name="Normal 3 56" xfId="6306"/>
    <cellStyle name="Normal 3 57" xfId="6307"/>
    <cellStyle name="Normal 3 58" xfId="6308"/>
    <cellStyle name="Normal 3 59" xfId="6309"/>
    <cellStyle name="Normal 3 6" xfId="6310"/>
    <cellStyle name="Normal 3 6 2" xfId="6311"/>
    <cellStyle name="Normal 3 60" xfId="6312"/>
    <cellStyle name="Normal 3 61" xfId="6313"/>
    <cellStyle name="Normal 3 62" xfId="6314"/>
    <cellStyle name="Normal 3 63" xfId="6315"/>
    <cellStyle name="Normal 3 64" xfId="6316"/>
    <cellStyle name="Normal 3 65" xfId="6317"/>
    <cellStyle name="Normal 3 66" xfId="6318"/>
    <cellStyle name="Normal 3 67" xfId="6319"/>
    <cellStyle name="Normal 3 68" xfId="6320"/>
    <cellStyle name="Normal 3 69" xfId="6321"/>
    <cellStyle name="Normal 3 7" xfId="6322"/>
    <cellStyle name="Normal 3 7 2" xfId="6323"/>
    <cellStyle name="Normal 3 70" xfId="6324"/>
    <cellStyle name="Normal 3 71" xfId="6325"/>
    <cellStyle name="Normal 3 72" xfId="6326"/>
    <cellStyle name="Normal 3 73" xfId="6327"/>
    <cellStyle name="Normal 3 74" xfId="6328"/>
    <cellStyle name="Normal 3 75" xfId="6329"/>
    <cellStyle name="Normal 3 76" xfId="6330"/>
    <cellStyle name="Normal 3 77" xfId="6331"/>
    <cellStyle name="Normal 3 78" xfId="6332"/>
    <cellStyle name="Normal 3 79" xfId="6333"/>
    <cellStyle name="Normal 3 8" xfId="6334"/>
    <cellStyle name="Normal 3 8 2" xfId="6335"/>
    <cellStyle name="Normal 3 80" xfId="6336"/>
    <cellStyle name="Normal 3 81" xfId="6337"/>
    <cellStyle name="Normal 3 82" xfId="6338"/>
    <cellStyle name="Normal 3 83" xfId="6339"/>
    <cellStyle name="Normal 3 84" xfId="6340"/>
    <cellStyle name="Normal 3 85" xfId="6341"/>
    <cellStyle name="Normal 3 86" xfId="6342"/>
    <cellStyle name="Normal 3 87" xfId="6343"/>
    <cellStyle name="Normal 3 88" xfId="6344"/>
    <cellStyle name="Normal 3 89" xfId="6345"/>
    <cellStyle name="Normal 3 9" xfId="6346"/>
    <cellStyle name="Normal 3 9 2" xfId="6347"/>
    <cellStyle name="Normal 3 90" xfId="6348"/>
    <cellStyle name="Normal 3 91" xfId="6349"/>
    <cellStyle name="Normal 3 92" xfId="6350"/>
    <cellStyle name="Normal 3 93" xfId="6351"/>
    <cellStyle name="Normal 3 94" xfId="6352"/>
    <cellStyle name="Normal 3 95" xfId="6353"/>
    <cellStyle name="Normal 3 96" xfId="6354"/>
    <cellStyle name="Normal 3 97" xfId="6355"/>
    <cellStyle name="Normal 3 98" xfId="6356"/>
    <cellStyle name="Normal 3 99" xfId="6357"/>
    <cellStyle name="Normal 3 99 2" xfId="6358"/>
    <cellStyle name="Normal 3_Cuadros base 2000 (Compendio) 07 10 2010" xfId="6359"/>
    <cellStyle name="Normal 30" xfId="6360"/>
    <cellStyle name="Normal 30 2" xfId="6361"/>
    <cellStyle name="Normal 31" xfId="6362"/>
    <cellStyle name="Normal 31 2" xfId="6363"/>
    <cellStyle name="Normal 32" xfId="6364"/>
    <cellStyle name="Normal 32 2" xfId="6365"/>
    <cellStyle name="Normal 33" xfId="6366"/>
    <cellStyle name="Normal 33 2" xfId="6367"/>
    <cellStyle name="Normal 34" xfId="6368"/>
    <cellStyle name="Normal 34 2" xfId="6369"/>
    <cellStyle name="Normal 35" xfId="6370"/>
    <cellStyle name="Normal 36" xfId="6371"/>
    <cellStyle name="Normal 37" xfId="6372"/>
    <cellStyle name="Normal 38" xfId="6373"/>
    <cellStyle name="Normal 39" xfId="6374"/>
    <cellStyle name="Normal 4" xfId="6375"/>
    <cellStyle name="Normal 4 10" xfId="6376"/>
    <cellStyle name="Normal 4 2" xfId="6377"/>
    <cellStyle name="Normal 4 2 2" xfId="6378"/>
    <cellStyle name="Normal 4 2 3" xfId="6379"/>
    <cellStyle name="Normal 4 3" xfId="6380"/>
    <cellStyle name="Normal 4 3 2" xfId="6381"/>
    <cellStyle name="Normal 4 3 3" xfId="6382"/>
    <cellStyle name="Normal 4 4" xfId="6383"/>
    <cellStyle name="Normal 4 4 2" xfId="6384"/>
    <cellStyle name="Normal 4 5" xfId="6385"/>
    <cellStyle name="Normal 4 5 2" xfId="6386"/>
    <cellStyle name="Normal 4 6" xfId="6387"/>
    <cellStyle name="Normal 4 7" xfId="6388"/>
    <cellStyle name="Normal 4 8" xfId="6389"/>
    <cellStyle name="Normal 4 9" xfId="6390"/>
    <cellStyle name="Normal 4_BASE MAYOR" xfId="6391"/>
    <cellStyle name="Normal 40" xfId="6392"/>
    <cellStyle name="Normal 41" xfId="6393"/>
    <cellStyle name="Normal 42" xfId="6394"/>
    <cellStyle name="Normal 43" xfId="6395"/>
    <cellStyle name="Normal 44" xfId="6396"/>
    <cellStyle name="Normal 45" xfId="6397"/>
    <cellStyle name="Normal 46" xfId="6398"/>
    <cellStyle name="Normal 47" xfId="6399"/>
    <cellStyle name="Normal 48" xfId="6400"/>
    <cellStyle name="Normal 49" xfId="6401"/>
    <cellStyle name="Normal 5" xfId="6402"/>
    <cellStyle name="Normal 5 10" xfId="6403"/>
    <cellStyle name="Normal 5 11" xfId="6404"/>
    <cellStyle name="Normal 5 2" xfId="6405"/>
    <cellStyle name="Normal 5 2 2" xfId="6406"/>
    <cellStyle name="Normal 5 2 2 2" xfId="6407"/>
    <cellStyle name="Normal 5 2 2 2 2" xfId="6408"/>
    <cellStyle name="Normal 5 2 2 2 2 2" xfId="6409"/>
    <cellStyle name="Normal 5 2 2 2 2 2 2" xfId="6410"/>
    <cellStyle name="Normal 5 2 2 2 2 2 2 2" xfId="6411"/>
    <cellStyle name="Normal 5 2 2 2 2 2 2 2 2" xfId="6412"/>
    <cellStyle name="Normal 5 2 2 2 2 2 2 3" xfId="6413"/>
    <cellStyle name="Normal 5 2 2 2 2 2 3" xfId="6414"/>
    <cellStyle name="Normal 5 2 2 2 2 2 3 2" xfId="6415"/>
    <cellStyle name="Normal 5 2 2 2 2 2 4" xfId="6416"/>
    <cellStyle name="Normal 5 2 2 2 2 3" xfId="6417"/>
    <cellStyle name="Normal 5 2 2 2 2 3 2" xfId="6418"/>
    <cellStyle name="Normal 5 2 2 2 2 3 2 2" xfId="6419"/>
    <cellStyle name="Normal 5 2 2 2 2 3 3" xfId="6420"/>
    <cellStyle name="Normal 5 2 2 2 2 4" xfId="6421"/>
    <cellStyle name="Normal 5 2 2 2 2 4 2" xfId="6422"/>
    <cellStyle name="Normal 5 2 2 2 2 5" xfId="6423"/>
    <cellStyle name="Normal 5 2 2 2 3" xfId="6424"/>
    <cellStyle name="Normal 5 2 2 2 3 2" xfId="6425"/>
    <cellStyle name="Normal 5 2 2 2 3 2 2" xfId="6426"/>
    <cellStyle name="Normal 5 2 2 2 3 2 2 2" xfId="6427"/>
    <cellStyle name="Normal 5 2 2 2 3 2 3" xfId="6428"/>
    <cellStyle name="Normal 5 2 2 2 3 3" xfId="6429"/>
    <cellStyle name="Normal 5 2 2 2 3 3 2" xfId="6430"/>
    <cellStyle name="Normal 5 2 2 2 3 4" xfId="6431"/>
    <cellStyle name="Normal 5 2 2 2 4" xfId="6432"/>
    <cellStyle name="Normal 5 2 2 2 4 2" xfId="6433"/>
    <cellStyle name="Normal 5 2 2 2 4 2 2" xfId="6434"/>
    <cellStyle name="Normal 5 2 2 2 4 3" xfId="6435"/>
    <cellStyle name="Normal 5 2 2 2 5" xfId="6436"/>
    <cellStyle name="Normal 5 2 2 2 5 2" xfId="6437"/>
    <cellStyle name="Normal 5 2 2 2 6" xfId="6438"/>
    <cellStyle name="Normal 5 2 2 3" xfId="6439"/>
    <cellStyle name="Normal 5 2 2 3 2" xfId="6440"/>
    <cellStyle name="Normal 5 2 2 3 2 2" xfId="6441"/>
    <cellStyle name="Normal 5 2 2 3 2 2 2" xfId="6442"/>
    <cellStyle name="Normal 5 2 2 3 2 2 2 2" xfId="6443"/>
    <cellStyle name="Normal 5 2 2 3 2 2 3" xfId="6444"/>
    <cellStyle name="Normal 5 2 2 3 2 3" xfId="6445"/>
    <cellStyle name="Normal 5 2 2 3 2 3 2" xfId="6446"/>
    <cellStyle name="Normal 5 2 2 3 2 4" xfId="6447"/>
    <cellStyle name="Normal 5 2 2 3 3" xfId="6448"/>
    <cellStyle name="Normal 5 2 2 3 3 2" xfId="6449"/>
    <cellStyle name="Normal 5 2 2 3 3 2 2" xfId="6450"/>
    <cellStyle name="Normal 5 2 2 3 3 3" xfId="6451"/>
    <cellStyle name="Normal 5 2 2 3 4" xfId="6452"/>
    <cellStyle name="Normal 5 2 2 3 4 2" xfId="6453"/>
    <cellStyle name="Normal 5 2 2 3 5" xfId="6454"/>
    <cellStyle name="Normal 5 2 2 4" xfId="6455"/>
    <cellStyle name="Normal 5 2 2 4 2" xfId="6456"/>
    <cellStyle name="Normal 5 2 2 4 2 2" xfId="6457"/>
    <cellStyle name="Normal 5 2 2 4 2 2 2" xfId="6458"/>
    <cellStyle name="Normal 5 2 2 4 2 3" xfId="6459"/>
    <cellStyle name="Normal 5 2 2 4 3" xfId="6460"/>
    <cellStyle name="Normal 5 2 2 4 3 2" xfId="6461"/>
    <cellStyle name="Normal 5 2 2 4 4" xfId="6462"/>
    <cellStyle name="Normal 5 2 2 5" xfId="6463"/>
    <cellStyle name="Normal 5 2 2 5 2" xfId="6464"/>
    <cellStyle name="Normal 5 2 2 5 2 2" xfId="6465"/>
    <cellStyle name="Normal 5 2 2 5 3" xfId="6466"/>
    <cellStyle name="Normal 5 2 2 6" xfId="6467"/>
    <cellStyle name="Normal 5 2 2 6 2" xfId="6468"/>
    <cellStyle name="Normal 5 2 2 7" xfId="6469"/>
    <cellStyle name="Normal 5 2 3" xfId="6470"/>
    <cellStyle name="Normal 5 2 3 2" xfId="6471"/>
    <cellStyle name="Normal 5 2 3 2 2" xfId="6472"/>
    <cellStyle name="Normal 5 2 3 2 2 2" xfId="6473"/>
    <cellStyle name="Normal 5 2 3 2 2 2 2" xfId="6474"/>
    <cellStyle name="Normal 5 2 3 2 2 2 2 2" xfId="6475"/>
    <cellStyle name="Normal 5 2 3 2 2 2 3" xfId="6476"/>
    <cellStyle name="Normal 5 2 3 2 2 3" xfId="6477"/>
    <cellStyle name="Normal 5 2 3 2 2 3 2" xfId="6478"/>
    <cellStyle name="Normal 5 2 3 2 2 4" xfId="6479"/>
    <cellStyle name="Normal 5 2 3 2 3" xfId="6480"/>
    <cellStyle name="Normal 5 2 3 2 3 2" xfId="6481"/>
    <cellStyle name="Normal 5 2 3 2 3 2 2" xfId="6482"/>
    <cellStyle name="Normal 5 2 3 2 3 3" xfId="6483"/>
    <cellStyle name="Normal 5 2 3 2 4" xfId="6484"/>
    <cellStyle name="Normal 5 2 3 2 4 2" xfId="6485"/>
    <cellStyle name="Normal 5 2 3 2 5" xfId="6486"/>
    <cellStyle name="Normal 5 2 3 3" xfId="6487"/>
    <cellStyle name="Normal 5 2 3 3 2" xfId="6488"/>
    <cellStyle name="Normal 5 2 3 3 2 2" xfId="6489"/>
    <cellStyle name="Normal 5 2 3 3 2 2 2" xfId="6490"/>
    <cellStyle name="Normal 5 2 3 3 2 3" xfId="6491"/>
    <cellStyle name="Normal 5 2 3 3 3" xfId="6492"/>
    <cellStyle name="Normal 5 2 3 3 3 2" xfId="6493"/>
    <cellStyle name="Normal 5 2 3 3 4" xfId="6494"/>
    <cellStyle name="Normal 5 2 3 4" xfId="6495"/>
    <cellStyle name="Normal 5 2 3 4 2" xfId="6496"/>
    <cellStyle name="Normal 5 2 3 4 2 2" xfId="6497"/>
    <cellStyle name="Normal 5 2 3 4 3" xfId="6498"/>
    <cellStyle name="Normal 5 2 3 5" xfId="6499"/>
    <cellStyle name="Normal 5 2 3 5 2" xfId="6500"/>
    <cellStyle name="Normal 5 2 3 6" xfId="6501"/>
    <cellStyle name="Normal 5 2 4" xfId="6502"/>
    <cellStyle name="Normal 5 2 4 2" xfId="6503"/>
    <cellStyle name="Normal 5 2 4 2 2" xfId="6504"/>
    <cellStyle name="Normal 5 2 4 2 2 2" xfId="6505"/>
    <cellStyle name="Normal 5 2 4 2 2 2 2" xfId="6506"/>
    <cellStyle name="Normal 5 2 4 2 2 3" xfId="6507"/>
    <cellStyle name="Normal 5 2 4 2 3" xfId="6508"/>
    <cellStyle name="Normal 5 2 4 2 3 2" xfId="6509"/>
    <cellStyle name="Normal 5 2 4 2 4" xfId="6510"/>
    <cellStyle name="Normal 5 2 4 3" xfId="6511"/>
    <cellStyle name="Normal 5 2 4 3 2" xfId="6512"/>
    <cellStyle name="Normal 5 2 4 3 2 2" xfId="6513"/>
    <cellStyle name="Normal 5 2 4 3 3" xfId="6514"/>
    <cellStyle name="Normal 5 2 4 4" xfId="6515"/>
    <cellStyle name="Normal 5 2 4 4 2" xfId="6516"/>
    <cellStyle name="Normal 5 2 4 5" xfId="6517"/>
    <cellStyle name="Normal 5 2 5" xfId="6518"/>
    <cellStyle name="Normal 5 2 5 2" xfId="6519"/>
    <cellStyle name="Normal 5 2 5 2 2" xfId="6520"/>
    <cellStyle name="Normal 5 2 5 2 2 2" xfId="6521"/>
    <cellStyle name="Normal 5 2 5 2 3" xfId="6522"/>
    <cellStyle name="Normal 5 2 5 3" xfId="6523"/>
    <cellStyle name="Normal 5 2 5 3 2" xfId="6524"/>
    <cellStyle name="Normal 5 2 5 4" xfId="6525"/>
    <cellStyle name="Normal 5 2 6" xfId="6526"/>
    <cellStyle name="Normal 5 2 6 2" xfId="6527"/>
    <cellStyle name="Normal 5 2 6 2 2" xfId="6528"/>
    <cellStyle name="Normal 5 2 6 3" xfId="6529"/>
    <cellStyle name="Normal 5 2 7" xfId="6530"/>
    <cellStyle name="Normal 5 2 7 2" xfId="6531"/>
    <cellStyle name="Normal 5 2 8" xfId="6532"/>
    <cellStyle name="Normal 5 2 9" xfId="6533"/>
    <cellStyle name="Normal 5 3" xfId="6534"/>
    <cellStyle name="Normal 5 3 2" xfId="6535"/>
    <cellStyle name="Normal 5 3 2 2" xfId="6536"/>
    <cellStyle name="Normal 5 3 2 2 2" xfId="6537"/>
    <cellStyle name="Normal 5 3 2 2 2 2" xfId="6538"/>
    <cellStyle name="Normal 5 3 2 2 2 2 2" xfId="6539"/>
    <cellStyle name="Normal 5 3 2 2 2 2 2 2" xfId="6540"/>
    <cellStyle name="Normal 5 3 2 2 2 2 3" xfId="6541"/>
    <cellStyle name="Normal 5 3 2 2 2 3" xfId="6542"/>
    <cellStyle name="Normal 5 3 2 2 2 3 2" xfId="6543"/>
    <cellStyle name="Normal 5 3 2 2 2 4" xfId="6544"/>
    <cellStyle name="Normal 5 3 2 2 3" xfId="6545"/>
    <cellStyle name="Normal 5 3 2 2 3 2" xfId="6546"/>
    <cellStyle name="Normal 5 3 2 2 3 2 2" xfId="6547"/>
    <cellStyle name="Normal 5 3 2 2 3 3" xfId="6548"/>
    <cellStyle name="Normal 5 3 2 2 4" xfId="6549"/>
    <cellStyle name="Normal 5 3 2 2 4 2" xfId="6550"/>
    <cellStyle name="Normal 5 3 2 2 5" xfId="6551"/>
    <cellStyle name="Normal 5 3 2 3" xfId="6552"/>
    <cellStyle name="Normal 5 3 2 3 2" xfId="6553"/>
    <cellStyle name="Normal 5 3 2 3 2 2" xfId="6554"/>
    <cellStyle name="Normal 5 3 2 3 2 2 2" xfId="6555"/>
    <cellStyle name="Normal 5 3 2 3 2 3" xfId="6556"/>
    <cellStyle name="Normal 5 3 2 3 3" xfId="6557"/>
    <cellStyle name="Normal 5 3 2 3 3 2" xfId="6558"/>
    <cellStyle name="Normal 5 3 2 3 4" xfId="6559"/>
    <cellStyle name="Normal 5 3 2 4" xfId="6560"/>
    <cellStyle name="Normal 5 3 2 4 2" xfId="6561"/>
    <cellStyle name="Normal 5 3 2 4 2 2" xfId="6562"/>
    <cellStyle name="Normal 5 3 2 4 3" xfId="6563"/>
    <cellStyle name="Normal 5 3 2 5" xfId="6564"/>
    <cellStyle name="Normal 5 3 2 5 2" xfId="6565"/>
    <cellStyle name="Normal 5 3 2 6" xfId="6566"/>
    <cellStyle name="Normal 5 3 3" xfId="6567"/>
    <cellStyle name="Normal 5 3 3 2" xfId="6568"/>
    <cellStyle name="Normal 5 3 3 2 2" xfId="6569"/>
    <cellStyle name="Normal 5 3 3 2 2 2" xfId="6570"/>
    <cellStyle name="Normal 5 3 3 2 2 2 2" xfId="6571"/>
    <cellStyle name="Normal 5 3 3 2 2 3" xfId="6572"/>
    <cellStyle name="Normal 5 3 3 2 3" xfId="6573"/>
    <cellStyle name="Normal 5 3 3 2 3 2" xfId="6574"/>
    <cellStyle name="Normal 5 3 3 2 4" xfId="6575"/>
    <cellStyle name="Normal 5 3 3 3" xfId="6576"/>
    <cellStyle name="Normal 5 3 3 3 2" xfId="6577"/>
    <cellStyle name="Normal 5 3 3 3 2 2" xfId="6578"/>
    <cellStyle name="Normal 5 3 3 3 3" xfId="6579"/>
    <cellStyle name="Normal 5 3 3 4" xfId="6580"/>
    <cellStyle name="Normal 5 3 3 4 2" xfId="6581"/>
    <cellStyle name="Normal 5 3 3 5" xfId="6582"/>
    <cellStyle name="Normal 5 3 4" xfId="6583"/>
    <cellStyle name="Normal 5 3 4 2" xfId="6584"/>
    <cellStyle name="Normal 5 3 4 2 2" xfId="6585"/>
    <cellStyle name="Normal 5 3 4 2 2 2" xfId="6586"/>
    <cellStyle name="Normal 5 3 4 2 3" xfId="6587"/>
    <cellStyle name="Normal 5 3 4 3" xfId="6588"/>
    <cellStyle name="Normal 5 3 4 3 2" xfId="6589"/>
    <cellStyle name="Normal 5 3 4 4" xfId="6590"/>
    <cellStyle name="Normal 5 3 5" xfId="6591"/>
    <cellStyle name="Normal 5 3 5 2" xfId="6592"/>
    <cellStyle name="Normal 5 3 5 2 2" xfId="6593"/>
    <cellStyle name="Normal 5 3 5 3" xfId="6594"/>
    <cellStyle name="Normal 5 3 6" xfId="6595"/>
    <cellStyle name="Normal 5 3 6 2" xfId="6596"/>
    <cellStyle name="Normal 5 3 7" xfId="6597"/>
    <cellStyle name="Normal 5 3 8" xfId="6598"/>
    <cellStyle name="Normal 5 4" xfId="6599"/>
    <cellStyle name="Normal 5 4 2" xfId="6600"/>
    <cellStyle name="Normal 5 4 2 2" xfId="6601"/>
    <cellStyle name="Normal 5 4 2 2 2" xfId="6602"/>
    <cellStyle name="Normal 5 4 2 2 2 2" xfId="6603"/>
    <cellStyle name="Normal 5 4 2 2 2 2 2" xfId="6604"/>
    <cellStyle name="Normal 5 4 2 2 2 3" xfId="6605"/>
    <cellStyle name="Normal 5 4 2 2 3" xfId="6606"/>
    <cellStyle name="Normal 5 4 2 2 3 2" xfId="6607"/>
    <cellStyle name="Normal 5 4 2 2 4" xfId="6608"/>
    <cellStyle name="Normal 5 4 2 3" xfId="6609"/>
    <cellStyle name="Normal 5 4 2 3 2" xfId="6610"/>
    <cellStyle name="Normal 5 4 2 3 2 2" xfId="6611"/>
    <cellStyle name="Normal 5 4 2 3 3" xfId="6612"/>
    <cellStyle name="Normal 5 4 2 4" xfId="6613"/>
    <cellStyle name="Normal 5 4 2 4 2" xfId="6614"/>
    <cellStyle name="Normal 5 4 2 5" xfId="6615"/>
    <cellStyle name="Normal 5 4 3" xfId="6616"/>
    <cellStyle name="Normal 5 4 3 2" xfId="6617"/>
    <cellStyle name="Normal 5 4 3 2 2" xfId="6618"/>
    <cellStyle name="Normal 5 4 3 2 2 2" xfId="6619"/>
    <cellStyle name="Normal 5 4 3 2 3" xfId="6620"/>
    <cellStyle name="Normal 5 4 3 3" xfId="6621"/>
    <cellStyle name="Normal 5 4 3 3 2" xfId="6622"/>
    <cellStyle name="Normal 5 4 3 4" xfId="6623"/>
    <cellStyle name="Normal 5 4 4" xfId="6624"/>
    <cellStyle name="Normal 5 4 4 2" xfId="6625"/>
    <cellStyle name="Normal 5 4 4 2 2" xfId="6626"/>
    <cellStyle name="Normal 5 4 4 3" xfId="6627"/>
    <cellStyle name="Normal 5 4 5" xfId="6628"/>
    <cellStyle name="Normal 5 4 5 2" xfId="6629"/>
    <cellStyle name="Normal 5 4 6" xfId="6630"/>
    <cellStyle name="Normal 5 4 7" xfId="6631"/>
    <cellStyle name="Normal 5 5" xfId="6632"/>
    <cellStyle name="Normal 5 5 2" xfId="6633"/>
    <cellStyle name="Normal 5 5 2 2" xfId="6634"/>
    <cellStyle name="Normal 5 5 2 2 2" xfId="6635"/>
    <cellStyle name="Normal 5 5 2 2 2 2" xfId="6636"/>
    <cellStyle name="Normal 5 5 2 2 3" xfId="6637"/>
    <cellStyle name="Normal 5 5 2 3" xfId="6638"/>
    <cellStyle name="Normal 5 5 2 3 2" xfId="6639"/>
    <cellStyle name="Normal 5 5 2 4" xfId="6640"/>
    <cellStyle name="Normal 5 5 3" xfId="6641"/>
    <cellStyle name="Normal 5 5 3 2" xfId="6642"/>
    <cellStyle name="Normal 5 5 3 2 2" xfId="6643"/>
    <cellStyle name="Normal 5 5 3 3" xfId="6644"/>
    <cellStyle name="Normal 5 5 4" xfId="6645"/>
    <cellStyle name="Normal 5 5 4 2" xfId="6646"/>
    <cellStyle name="Normal 5 5 5" xfId="6647"/>
    <cellStyle name="Normal 5 5 6" xfId="6648"/>
    <cellStyle name="Normal 5 6" xfId="6649"/>
    <cellStyle name="Normal 5 6 2" xfId="6650"/>
    <cellStyle name="Normal 5 6 2 2" xfId="6651"/>
    <cellStyle name="Normal 5 6 2 2 2" xfId="6652"/>
    <cellStyle name="Normal 5 6 2 3" xfId="6653"/>
    <cellStyle name="Normal 5 6 3" xfId="6654"/>
    <cellStyle name="Normal 5 6 3 2" xfId="6655"/>
    <cellStyle name="Normal 5 6 4" xfId="6656"/>
    <cellStyle name="Normal 5 6 5" xfId="6657"/>
    <cellStyle name="Normal 5 7" xfId="6658"/>
    <cellStyle name="Normal 5 7 2" xfId="6659"/>
    <cellStyle name="Normal 5 7 2 2" xfId="6660"/>
    <cellStyle name="Normal 5 7 3" xfId="6661"/>
    <cellStyle name="Normal 5 7 4" xfId="6662"/>
    <cellStyle name="Normal 5 8" xfId="6663"/>
    <cellStyle name="Normal 5 8 2" xfId="6664"/>
    <cellStyle name="Normal 5 8 3" xfId="6665"/>
    <cellStyle name="Normal 5 9" xfId="6666"/>
    <cellStyle name="Normal 5 9 2" xfId="6667"/>
    <cellStyle name="Normal 50" xfId="6668"/>
    <cellStyle name="Normal 51" xfId="6669"/>
    <cellStyle name="Normal 52" xfId="6670"/>
    <cellStyle name="Normal 53" xfId="6671"/>
    <cellStyle name="Normal 54" xfId="6672"/>
    <cellStyle name="Normal 55" xfId="6673"/>
    <cellStyle name="Normal 56" xfId="6674"/>
    <cellStyle name="Normal 57" xfId="6675"/>
    <cellStyle name="Normal 58" xfId="6676"/>
    <cellStyle name="Normal 59" xfId="6677"/>
    <cellStyle name="Normal 6" xfId="6678"/>
    <cellStyle name="Normal 6 10" xfId="6679"/>
    <cellStyle name="Normal 6 11" xfId="6680"/>
    <cellStyle name="Normal 6 2" xfId="6681"/>
    <cellStyle name="Normal 6 2 2" xfId="6682"/>
    <cellStyle name="Normal 6 2 2 2" xfId="6683"/>
    <cellStyle name="Normal 6 2 2 2 2" xfId="6684"/>
    <cellStyle name="Normal 6 2 3" xfId="6685"/>
    <cellStyle name="Normal 6 2 3 2" xfId="6686"/>
    <cellStyle name="Normal 6 2 4" xfId="6687"/>
    <cellStyle name="Normal 6 2 5" xfId="6688"/>
    <cellStyle name="Normal 6 3" xfId="6689"/>
    <cellStyle name="Normal 6 3 2" xfId="6690"/>
    <cellStyle name="Normal 6 3 3" xfId="6691"/>
    <cellStyle name="Normal 6 4" xfId="6692"/>
    <cellStyle name="Normal 6 5" xfId="6693"/>
    <cellStyle name="Normal 6 6" xfId="6694"/>
    <cellStyle name="Normal 6 7" xfId="6695"/>
    <cellStyle name="Normal 6 8" xfId="6696"/>
    <cellStyle name="Normal 6 9" xfId="6697"/>
    <cellStyle name="Normal 60" xfId="6698"/>
    <cellStyle name="Normal 61" xfId="6699"/>
    <cellStyle name="Normal 62" xfId="6700"/>
    <cellStyle name="Normal 63" xfId="6701"/>
    <cellStyle name="Normal 64" xfId="6702"/>
    <cellStyle name="Normal 65" xfId="6703"/>
    <cellStyle name="Normal 66" xfId="6704"/>
    <cellStyle name="Normal 67" xfId="6705"/>
    <cellStyle name="Normal 68" xfId="6706"/>
    <cellStyle name="Normal 69" xfId="6707"/>
    <cellStyle name="Normal 7" xfId="6708"/>
    <cellStyle name="Normal 7 10" xfId="6709"/>
    <cellStyle name="Normal 7 11" xfId="6710"/>
    <cellStyle name="Normal 7 12" xfId="6711"/>
    <cellStyle name="Normal 7 2" xfId="6712"/>
    <cellStyle name="Normal 7 2 2" xfId="6713"/>
    <cellStyle name="Normal 7 2 2 2" xfId="6714"/>
    <cellStyle name="Normal 7 2 2 2 2" xfId="6715"/>
    <cellStyle name="Normal 7 2 2 2 2 2" xfId="6716"/>
    <cellStyle name="Normal 7 2 2 2 2 2 2" xfId="6717"/>
    <cellStyle name="Normal 7 2 2 2 2 2 2 2" xfId="6718"/>
    <cellStyle name="Normal 7 2 2 2 2 2 2 2 2" xfId="6719"/>
    <cellStyle name="Normal 7 2 2 2 2 2 2 3" xfId="6720"/>
    <cellStyle name="Normal 7 2 2 2 2 2 3" xfId="6721"/>
    <cellStyle name="Normal 7 2 2 2 2 2 3 2" xfId="6722"/>
    <cellStyle name="Normal 7 2 2 2 2 2 4" xfId="6723"/>
    <cellStyle name="Normal 7 2 2 2 2 3" xfId="6724"/>
    <cellStyle name="Normal 7 2 2 2 2 3 2" xfId="6725"/>
    <cellStyle name="Normal 7 2 2 2 2 3 2 2" xfId="6726"/>
    <cellStyle name="Normal 7 2 2 2 2 3 3" xfId="6727"/>
    <cellStyle name="Normal 7 2 2 2 2 4" xfId="6728"/>
    <cellStyle name="Normal 7 2 2 2 2 4 2" xfId="6729"/>
    <cellStyle name="Normal 7 2 2 2 2 5" xfId="6730"/>
    <cellStyle name="Normal 7 2 2 2 3" xfId="6731"/>
    <cellStyle name="Normal 7 2 2 2 3 2" xfId="6732"/>
    <cellStyle name="Normal 7 2 2 2 3 2 2" xfId="6733"/>
    <cellStyle name="Normal 7 2 2 2 3 2 2 2" xfId="6734"/>
    <cellStyle name="Normal 7 2 2 2 3 2 3" xfId="6735"/>
    <cellStyle name="Normal 7 2 2 2 3 3" xfId="6736"/>
    <cellStyle name="Normal 7 2 2 2 3 3 2" xfId="6737"/>
    <cellStyle name="Normal 7 2 2 2 3 4" xfId="6738"/>
    <cellStyle name="Normal 7 2 2 2 4" xfId="6739"/>
    <cellStyle name="Normal 7 2 2 2 4 2" xfId="6740"/>
    <cellStyle name="Normal 7 2 2 2 4 2 2" xfId="6741"/>
    <cellStyle name="Normal 7 2 2 2 4 3" xfId="6742"/>
    <cellStyle name="Normal 7 2 2 2 5" xfId="6743"/>
    <cellStyle name="Normal 7 2 2 2 5 2" xfId="6744"/>
    <cellStyle name="Normal 7 2 2 2 6" xfId="6745"/>
    <cellStyle name="Normal 7 2 2 3" xfId="6746"/>
    <cellStyle name="Normal 7 2 2 3 2" xfId="6747"/>
    <cellStyle name="Normal 7 2 2 3 2 2" xfId="6748"/>
    <cellStyle name="Normal 7 2 2 3 2 2 2" xfId="6749"/>
    <cellStyle name="Normal 7 2 2 3 2 2 2 2" xfId="6750"/>
    <cellStyle name="Normal 7 2 2 3 2 2 3" xfId="6751"/>
    <cellStyle name="Normal 7 2 2 3 2 3" xfId="6752"/>
    <cellStyle name="Normal 7 2 2 3 2 3 2" xfId="6753"/>
    <cellStyle name="Normal 7 2 2 3 2 4" xfId="6754"/>
    <cellStyle name="Normal 7 2 2 3 3" xfId="6755"/>
    <cellStyle name="Normal 7 2 2 3 3 2" xfId="6756"/>
    <cellStyle name="Normal 7 2 2 3 3 2 2" xfId="6757"/>
    <cellStyle name="Normal 7 2 2 3 3 3" xfId="6758"/>
    <cellStyle name="Normal 7 2 2 3 4" xfId="6759"/>
    <cellStyle name="Normal 7 2 2 3 4 2" xfId="6760"/>
    <cellStyle name="Normal 7 2 2 3 5" xfId="6761"/>
    <cellStyle name="Normal 7 2 2 4" xfId="6762"/>
    <cellStyle name="Normal 7 2 2 4 2" xfId="6763"/>
    <cellStyle name="Normal 7 2 2 4 2 2" xfId="6764"/>
    <cellStyle name="Normal 7 2 2 4 2 2 2" xfId="6765"/>
    <cellStyle name="Normal 7 2 2 4 2 3" xfId="6766"/>
    <cellStyle name="Normal 7 2 2 4 3" xfId="6767"/>
    <cellStyle name="Normal 7 2 2 4 3 2" xfId="6768"/>
    <cellStyle name="Normal 7 2 2 4 4" xfId="6769"/>
    <cellStyle name="Normal 7 2 2 5" xfId="6770"/>
    <cellStyle name="Normal 7 2 2 5 2" xfId="6771"/>
    <cellStyle name="Normal 7 2 2 5 2 2" xfId="6772"/>
    <cellStyle name="Normal 7 2 2 5 3" xfId="6773"/>
    <cellStyle name="Normal 7 2 2 6" xfId="6774"/>
    <cellStyle name="Normal 7 2 2 6 2" xfId="6775"/>
    <cellStyle name="Normal 7 2 2 7" xfId="6776"/>
    <cellStyle name="Normal 7 2 2 8" xfId="6777"/>
    <cellStyle name="Normal 7 2 3" xfId="6778"/>
    <cellStyle name="Normal 7 2 3 2" xfId="6779"/>
    <cellStyle name="Normal 7 2 3 2 2" xfId="6780"/>
    <cellStyle name="Normal 7 2 3 2 2 2" xfId="6781"/>
    <cellStyle name="Normal 7 2 3 2 2 2 2" xfId="6782"/>
    <cellStyle name="Normal 7 2 3 2 2 2 2 2" xfId="6783"/>
    <cellStyle name="Normal 7 2 3 2 2 2 3" xfId="6784"/>
    <cellStyle name="Normal 7 2 3 2 2 3" xfId="6785"/>
    <cellStyle name="Normal 7 2 3 2 2 3 2" xfId="6786"/>
    <cellStyle name="Normal 7 2 3 2 2 4" xfId="6787"/>
    <cellStyle name="Normal 7 2 3 2 3" xfId="6788"/>
    <cellStyle name="Normal 7 2 3 2 3 2" xfId="6789"/>
    <cellStyle name="Normal 7 2 3 2 3 2 2" xfId="6790"/>
    <cellStyle name="Normal 7 2 3 2 3 3" xfId="6791"/>
    <cellStyle name="Normal 7 2 3 2 4" xfId="6792"/>
    <cellStyle name="Normal 7 2 3 2 4 2" xfId="6793"/>
    <cellStyle name="Normal 7 2 3 2 5" xfId="6794"/>
    <cellStyle name="Normal 7 2 3 3" xfId="6795"/>
    <cellStyle name="Normal 7 2 3 3 2" xfId="6796"/>
    <cellStyle name="Normal 7 2 3 3 2 2" xfId="6797"/>
    <cellStyle name="Normal 7 2 3 3 2 2 2" xfId="6798"/>
    <cellStyle name="Normal 7 2 3 3 2 3" xfId="6799"/>
    <cellStyle name="Normal 7 2 3 3 3" xfId="6800"/>
    <cellStyle name="Normal 7 2 3 3 3 2" xfId="6801"/>
    <cellStyle name="Normal 7 2 3 3 4" xfId="6802"/>
    <cellStyle name="Normal 7 2 3 4" xfId="6803"/>
    <cellStyle name="Normal 7 2 3 4 2" xfId="6804"/>
    <cellStyle name="Normal 7 2 3 4 2 2" xfId="6805"/>
    <cellStyle name="Normal 7 2 3 4 3" xfId="6806"/>
    <cellStyle name="Normal 7 2 3 5" xfId="6807"/>
    <cellStyle name="Normal 7 2 3 5 2" xfId="6808"/>
    <cellStyle name="Normal 7 2 3 6" xfId="6809"/>
    <cellStyle name="Normal 7 2 3 7" xfId="6810"/>
    <cellStyle name="Normal 7 2 4" xfId="6811"/>
    <cellStyle name="Normal 7 2 4 2" xfId="6812"/>
    <cellStyle name="Normal 7 2 4 2 2" xfId="6813"/>
    <cellStyle name="Normal 7 2 4 2 2 2" xfId="6814"/>
    <cellStyle name="Normal 7 2 4 2 2 2 2" xfId="6815"/>
    <cellStyle name="Normal 7 2 4 2 2 3" xfId="6816"/>
    <cellStyle name="Normal 7 2 4 2 3" xfId="6817"/>
    <cellStyle name="Normal 7 2 4 2 3 2" xfId="6818"/>
    <cellStyle name="Normal 7 2 4 2 4" xfId="6819"/>
    <cellStyle name="Normal 7 2 4 3" xfId="6820"/>
    <cellStyle name="Normal 7 2 4 3 2" xfId="6821"/>
    <cellStyle name="Normal 7 2 4 3 2 2" xfId="6822"/>
    <cellStyle name="Normal 7 2 4 3 3" xfId="6823"/>
    <cellStyle name="Normal 7 2 4 4" xfId="6824"/>
    <cellStyle name="Normal 7 2 4 4 2" xfId="6825"/>
    <cellStyle name="Normal 7 2 4 5" xfId="6826"/>
    <cellStyle name="Normal 7 2 4 6" xfId="6827"/>
    <cellStyle name="Normal 7 2 5" xfId="6828"/>
    <cellStyle name="Normal 7 2 5 2" xfId="6829"/>
    <cellStyle name="Normal 7 2 5 2 2" xfId="6830"/>
    <cellStyle name="Normal 7 2 5 2 2 2" xfId="6831"/>
    <cellStyle name="Normal 7 2 5 2 3" xfId="6832"/>
    <cellStyle name="Normal 7 2 5 3" xfId="6833"/>
    <cellStyle name="Normal 7 2 5 3 2" xfId="6834"/>
    <cellStyle name="Normal 7 2 5 4" xfId="6835"/>
    <cellStyle name="Normal 7 2 5 5" xfId="6836"/>
    <cellStyle name="Normal 7 2 6" xfId="6837"/>
    <cellStyle name="Normal 7 2 6 2" xfId="6838"/>
    <cellStyle name="Normal 7 2 6 2 2" xfId="6839"/>
    <cellStyle name="Normal 7 2 6 3" xfId="6840"/>
    <cellStyle name="Normal 7 2 7" xfId="6841"/>
    <cellStyle name="Normal 7 2 7 2" xfId="6842"/>
    <cellStyle name="Normal 7 2 8" xfId="6843"/>
    <cellStyle name="Normal 7 2 9" xfId="6844"/>
    <cellStyle name="Normal 7 3" xfId="6845"/>
    <cellStyle name="Normal 7 3 2" xfId="6846"/>
    <cellStyle name="Normal 7 3 2 2" xfId="6847"/>
    <cellStyle name="Normal 7 3 2 2 2" xfId="6848"/>
    <cellStyle name="Normal 7 3 2 2 2 2" xfId="6849"/>
    <cellStyle name="Normal 7 3 2 2 2 2 2" xfId="6850"/>
    <cellStyle name="Normal 7 3 2 2 2 2 2 2" xfId="6851"/>
    <cellStyle name="Normal 7 3 2 2 2 2 3" xfId="6852"/>
    <cellStyle name="Normal 7 3 2 2 2 3" xfId="6853"/>
    <cellStyle name="Normal 7 3 2 2 2 3 2" xfId="6854"/>
    <cellStyle name="Normal 7 3 2 2 2 4" xfId="6855"/>
    <cellStyle name="Normal 7 3 2 2 3" xfId="6856"/>
    <cellStyle name="Normal 7 3 2 2 3 2" xfId="6857"/>
    <cellStyle name="Normal 7 3 2 2 3 2 2" xfId="6858"/>
    <cellStyle name="Normal 7 3 2 2 3 3" xfId="6859"/>
    <cellStyle name="Normal 7 3 2 2 4" xfId="6860"/>
    <cellStyle name="Normal 7 3 2 2 4 2" xfId="6861"/>
    <cellStyle name="Normal 7 3 2 2 5" xfId="6862"/>
    <cellStyle name="Normal 7 3 2 3" xfId="6863"/>
    <cellStyle name="Normal 7 3 2 3 2" xfId="6864"/>
    <cellStyle name="Normal 7 3 2 3 2 2" xfId="6865"/>
    <cellStyle name="Normal 7 3 2 3 2 2 2" xfId="6866"/>
    <cellStyle name="Normal 7 3 2 3 2 3" xfId="6867"/>
    <cellStyle name="Normal 7 3 2 3 3" xfId="6868"/>
    <cellStyle name="Normal 7 3 2 3 3 2" xfId="6869"/>
    <cellStyle name="Normal 7 3 2 3 4" xfId="6870"/>
    <cellStyle name="Normal 7 3 2 4" xfId="6871"/>
    <cellStyle name="Normal 7 3 2 4 2" xfId="6872"/>
    <cellStyle name="Normal 7 3 2 4 2 2" xfId="6873"/>
    <cellStyle name="Normal 7 3 2 4 3" xfId="6874"/>
    <cellStyle name="Normal 7 3 2 5" xfId="6875"/>
    <cellStyle name="Normal 7 3 2 5 2" xfId="6876"/>
    <cellStyle name="Normal 7 3 2 6" xfId="6877"/>
    <cellStyle name="Normal 7 3 3" xfId="6878"/>
    <cellStyle name="Normal 7 3 3 2" xfId="6879"/>
    <cellStyle name="Normal 7 3 3 2 2" xfId="6880"/>
    <cellStyle name="Normal 7 3 3 2 2 2" xfId="6881"/>
    <cellStyle name="Normal 7 3 3 2 2 2 2" xfId="6882"/>
    <cellStyle name="Normal 7 3 3 2 2 3" xfId="6883"/>
    <cellStyle name="Normal 7 3 3 2 3" xfId="6884"/>
    <cellStyle name="Normal 7 3 3 2 3 2" xfId="6885"/>
    <cellStyle name="Normal 7 3 3 2 4" xfId="6886"/>
    <cellStyle name="Normal 7 3 3 3" xfId="6887"/>
    <cellStyle name="Normal 7 3 3 3 2" xfId="6888"/>
    <cellStyle name="Normal 7 3 3 3 2 2" xfId="6889"/>
    <cellStyle name="Normal 7 3 3 3 3" xfId="6890"/>
    <cellStyle name="Normal 7 3 3 4" xfId="6891"/>
    <cellStyle name="Normal 7 3 3 4 2" xfId="6892"/>
    <cellStyle name="Normal 7 3 3 5" xfId="6893"/>
    <cellStyle name="Normal 7 3 4" xfId="6894"/>
    <cellStyle name="Normal 7 3 4 2" xfId="6895"/>
    <cellStyle name="Normal 7 3 4 2 2" xfId="6896"/>
    <cellStyle name="Normal 7 3 4 2 2 2" xfId="6897"/>
    <cellStyle name="Normal 7 3 4 2 3" xfId="6898"/>
    <cellStyle name="Normal 7 3 4 3" xfId="6899"/>
    <cellStyle name="Normal 7 3 4 3 2" xfId="6900"/>
    <cellStyle name="Normal 7 3 4 4" xfId="6901"/>
    <cellStyle name="Normal 7 3 5" xfId="6902"/>
    <cellStyle name="Normal 7 3 5 2" xfId="6903"/>
    <cellStyle name="Normal 7 3 5 2 2" xfId="6904"/>
    <cellStyle name="Normal 7 3 5 3" xfId="6905"/>
    <cellStyle name="Normal 7 3 6" xfId="6906"/>
    <cellStyle name="Normal 7 3 6 2" xfId="6907"/>
    <cellStyle name="Normal 7 3 7" xfId="6908"/>
    <cellStyle name="Normal 7 3 8" xfId="6909"/>
    <cellStyle name="Normal 7 4" xfId="6910"/>
    <cellStyle name="Normal 7 4 2" xfId="6911"/>
    <cellStyle name="Normal 7 4 2 2" xfId="6912"/>
    <cellStyle name="Normal 7 4 2 2 2" xfId="6913"/>
    <cellStyle name="Normal 7 4 2 2 2 2" xfId="6914"/>
    <cellStyle name="Normal 7 4 2 2 2 2 2" xfId="6915"/>
    <cellStyle name="Normal 7 4 2 2 2 3" xfId="6916"/>
    <cellStyle name="Normal 7 4 2 2 3" xfId="6917"/>
    <cellStyle name="Normal 7 4 2 2 3 2" xfId="6918"/>
    <cellStyle name="Normal 7 4 2 2 4" xfId="6919"/>
    <cellStyle name="Normal 7 4 2 3" xfId="6920"/>
    <cellStyle name="Normal 7 4 2 3 2" xfId="6921"/>
    <cellStyle name="Normal 7 4 2 3 2 2" xfId="6922"/>
    <cellStyle name="Normal 7 4 2 3 3" xfId="6923"/>
    <cellStyle name="Normal 7 4 2 4" xfId="6924"/>
    <cellStyle name="Normal 7 4 2 4 2" xfId="6925"/>
    <cellStyle name="Normal 7 4 2 5" xfId="6926"/>
    <cellStyle name="Normal 7 4 3" xfId="6927"/>
    <cellStyle name="Normal 7 4 3 2" xfId="6928"/>
    <cellStyle name="Normal 7 4 3 2 2" xfId="6929"/>
    <cellStyle name="Normal 7 4 3 2 2 2" xfId="6930"/>
    <cellStyle name="Normal 7 4 3 2 3" xfId="6931"/>
    <cellStyle name="Normal 7 4 3 3" xfId="6932"/>
    <cellStyle name="Normal 7 4 3 3 2" xfId="6933"/>
    <cellStyle name="Normal 7 4 3 4" xfId="6934"/>
    <cellStyle name="Normal 7 4 4" xfId="6935"/>
    <cellStyle name="Normal 7 4 4 2" xfId="6936"/>
    <cellStyle name="Normal 7 4 4 2 2" xfId="6937"/>
    <cellStyle name="Normal 7 4 4 3" xfId="6938"/>
    <cellStyle name="Normal 7 4 5" xfId="6939"/>
    <cellStyle name="Normal 7 4 5 2" xfId="6940"/>
    <cellStyle name="Normal 7 4 6" xfId="6941"/>
    <cellStyle name="Normal 7 4 7" xfId="6942"/>
    <cellStyle name="Normal 7 5" xfId="6943"/>
    <cellStyle name="Normal 7 5 2" xfId="6944"/>
    <cellStyle name="Normal 7 5 2 2" xfId="6945"/>
    <cellStyle name="Normal 7 5 2 2 2" xfId="6946"/>
    <cellStyle name="Normal 7 5 2 2 2 2" xfId="6947"/>
    <cellStyle name="Normal 7 5 2 2 3" xfId="6948"/>
    <cellStyle name="Normal 7 5 2 3" xfId="6949"/>
    <cellStyle name="Normal 7 5 2 3 2" xfId="6950"/>
    <cellStyle name="Normal 7 5 2 4" xfId="6951"/>
    <cellStyle name="Normal 7 5 3" xfId="6952"/>
    <cellStyle name="Normal 7 5 3 2" xfId="6953"/>
    <cellStyle name="Normal 7 5 3 2 2" xfId="6954"/>
    <cellStyle name="Normal 7 5 3 3" xfId="6955"/>
    <cellStyle name="Normal 7 5 4" xfId="6956"/>
    <cellStyle name="Normal 7 5 4 2" xfId="6957"/>
    <cellStyle name="Normal 7 5 5" xfId="6958"/>
    <cellStyle name="Normal 7 5 6" xfId="6959"/>
    <cellStyle name="Normal 7 6" xfId="6960"/>
    <cellStyle name="Normal 7 6 2" xfId="6961"/>
    <cellStyle name="Normal 7 6 2 2" xfId="6962"/>
    <cellStyle name="Normal 7 6 2 2 2" xfId="6963"/>
    <cellStyle name="Normal 7 6 2 3" xfId="6964"/>
    <cellStyle name="Normal 7 6 3" xfId="6965"/>
    <cellStyle name="Normal 7 6 3 2" xfId="6966"/>
    <cellStyle name="Normal 7 6 4" xfId="6967"/>
    <cellStyle name="Normal 7 6 5" xfId="6968"/>
    <cellStyle name="Normal 7 7" xfId="6969"/>
    <cellStyle name="Normal 7 7 2" xfId="6970"/>
    <cellStyle name="Normal 7 7 2 2" xfId="6971"/>
    <cellStyle name="Normal 7 7 3" xfId="6972"/>
    <cellStyle name="Normal 7 7 4" xfId="6973"/>
    <cellStyle name="Normal 7 8" xfId="6974"/>
    <cellStyle name="Normal 7 8 2" xfId="6975"/>
    <cellStyle name="Normal 7 8 3" xfId="6976"/>
    <cellStyle name="Normal 7 9" xfId="6977"/>
    <cellStyle name="Normal 7 9 2" xfId="6978"/>
    <cellStyle name="Normal 70" xfId="6979"/>
    <cellStyle name="Normal 71" xfId="6980"/>
    <cellStyle name="Normal 72" xfId="6981"/>
    <cellStyle name="Normal 73" xfId="6982"/>
    <cellStyle name="Normal 74" xfId="6983"/>
    <cellStyle name="Normal 75" xfId="6984"/>
    <cellStyle name="Normal 76" xfId="6985"/>
    <cellStyle name="Normal 77" xfId="6986"/>
    <cellStyle name="Normal 78" xfId="6987"/>
    <cellStyle name="Normal 79" xfId="6988"/>
    <cellStyle name="Normal 8" xfId="6989"/>
    <cellStyle name="Normal 8 2" xfId="6990"/>
    <cellStyle name="Normal 8 2 2" xfId="6991"/>
    <cellStyle name="Normal 8 2 2 2" xfId="6992"/>
    <cellStyle name="Normal 8 2 2 2 2" xfId="6993"/>
    <cellStyle name="Normal 8 2 2 2 2 2" xfId="6994"/>
    <cellStyle name="Normal 8 2 2 2 2 2 2" xfId="6995"/>
    <cellStyle name="Normal 8 2 2 2 2 2 2 2" xfId="6996"/>
    <cellStyle name="Normal 8 2 2 2 2 2 3" xfId="6997"/>
    <cellStyle name="Normal 8 2 2 2 2 3" xfId="6998"/>
    <cellStyle name="Normal 8 2 2 2 2 3 2" xfId="6999"/>
    <cellStyle name="Normal 8 2 2 2 2 4" xfId="7000"/>
    <cellStyle name="Normal 8 2 2 2 3" xfId="7001"/>
    <cellStyle name="Normal 8 2 2 2 3 2" xfId="7002"/>
    <cellStyle name="Normal 8 2 2 2 3 2 2" xfId="7003"/>
    <cellStyle name="Normal 8 2 2 2 3 3" xfId="7004"/>
    <cellStyle name="Normal 8 2 2 2 4" xfId="7005"/>
    <cellStyle name="Normal 8 2 2 2 4 2" xfId="7006"/>
    <cellStyle name="Normal 8 2 2 2 5" xfId="7007"/>
    <cellStyle name="Normal 8 2 2 3" xfId="7008"/>
    <cellStyle name="Normal 8 2 2 3 2" xfId="7009"/>
    <cellStyle name="Normal 8 2 2 3 2 2" xfId="7010"/>
    <cellStyle name="Normal 8 2 2 3 2 2 2" xfId="7011"/>
    <cellStyle name="Normal 8 2 2 3 2 3" xfId="7012"/>
    <cellStyle name="Normal 8 2 2 3 3" xfId="7013"/>
    <cellStyle name="Normal 8 2 2 3 3 2" xfId="7014"/>
    <cellStyle name="Normal 8 2 2 3 4" xfId="7015"/>
    <cellStyle name="Normal 8 2 2 4" xfId="7016"/>
    <cellStyle name="Normal 8 2 2 4 2" xfId="7017"/>
    <cellStyle name="Normal 8 2 2 4 2 2" xfId="7018"/>
    <cellStyle name="Normal 8 2 2 4 3" xfId="7019"/>
    <cellStyle name="Normal 8 2 2 5" xfId="7020"/>
    <cellStyle name="Normal 8 2 2 5 2" xfId="7021"/>
    <cellStyle name="Normal 8 2 2 6" xfId="7022"/>
    <cellStyle name="Normal 8 2 2 7" xfId="7023"/>
    <cellStyle name="Normal 8 2 3" xfId="7024"/>
    <cellStyle name="Normal 8 2 3 2" xfId="7025"/>
    <cellStyle name="Normal 8 2 3 2 2" xfId="7026"/>
    <cellStyle name="Normal 8 2 3 2 2 2" xfId="7027"/>
    <cellStyle name="Normal 8 2 3 2 2 2 2" xfId="7028"/>
    <cellStyle name="Normal 8 2 3 2 2 3" xfId="7029"/>
    <cellStyle name="Normal 8 2 3 2 3" xfId="7030"/>
    <cellStyle name="Normal 8 2 3 2 3 2" xfId="7031"/>
    <cellStyle name="Normal 8 2 3 2 4" xfId="7032"/>
    <cellStyle name="Normal 8 2 3 3" xfId="7033"/>
    <cellStyle name="Normal 8 2 3 3 2" xfId="7034"/>
    <cellStyle name="Normal 8 2 3 3 2 2" xfId="7035"/>
    <cellStyle name="Normal 8 2 3 3 3" xfId="7036"/>
    <cellStyle name="Normal 8 2 3 4" xfId="7037"/>
    <cellStyle name="Normal 8 2 3 4 2" xfId="7038"/>
    <cellStyle name="Normal 8 2 3 5" xfId="7039"/>
    <cellStyle name="Normal 8 2 3 6" xfId="7040"/>
    <cellStyle name="Normal 8 2 4" xfId="7041"/>
    <cellStyle name="Normal 8 2 4 2" xfId="7042"/>
    <cellStyle name="Normal 8 2 4 2 2" xfId="7043"/>
    <cellStyle name="Normal 8 2 4 2 2 2" xfId="7044"/>
    <cellStyle name="Normal 8 2 4 2 3" xfId="7045"/>
    <cellStyle name="Normal 8 2 4 3" xfId="7046"/>
    <cellStyle name="Normal 8 2 4 3 2" xfId="7047"/>
    <cellStyle name="Normal 8 2 4 4" xfId="7048"/>
    <cellStyle name="Normal 8 2 4 5" xfId="7049"/>
    <cellStyle name="Normal 8 2 5" xfId="7050"/>
    <cellStyle name="Normal 8 2 5 2" xfId="7051"/>
    <cellStyle name="Normal 8 2 5 2 2" xfId="7052"/>
    <cellStyle name="Normal 8 2 5 3" xfId="7053"/>
    <cellStyle name="Normal 8 2 5 4" xfId="7054"/>
    <cellStyle name="Normal 8 2 6" xfId="7055"/>
    <cellStyle name="Normal 8 2 6 2" xfId="7056"/>
    <cellStyle name="Normal 8 2 7" xfId="7057"/>
    <cellStyle name="Normal 8 2 8" xfId="7058"/>
    <cellStyle name="Normal 8 3" xfId="7059"/>
    <cellStyle name="Normal 8 3 2" xfId="7060"/>
    <cellStyle name="Normal 8 3 2 2" xfId="7061"/>
    <cellStyle name="Normal 8 3 2 2 2" xfId="7062"/>
    <cellStyle name="Normal 8 3 2 2 2 2" xfId="7063"/>
    <cellStyle name="Normal 8 3 2 2 2 2 2" xfId="7064"/>
    <cellStyle name="Normal 8 3 2 2 2 3" xfId="7065"/>
    <cellStyle name="Normal 8 3 2 2 3" xfId="7066"/>
    <cellStyle name="Normal 8 3 2 2 3 2" xfId="7067"/>
    <cellStyle name="Normal 8 3 2 2 4" xfId="7068"/>
    <cellStyle name="Normal 8 3 2 3" xfId="7069"/>
    <cellStyle name="Normal 8 3 2 3 2" xfId="7070"/>
    <cellStyle name="Normal 8 3 2 3 2 2" xfId="7071"/>
    <cellStyle name="Normal 8 3 2 3 3" xfId="7072"/>
    <cellStyle name="Normal 8 3 2 4" xfId="7073"/>
    <cellStyle name="Normal 8 3 2 4 2" xfId="7074"/>
    <cellStyle name="Normal 8 3 2 5" xfId="7075"/>
    <cellStyle name="Normal 8 3 3" xfId="7076"/>
    <cellStyle name="Normal 8 3 3 2" xfId="7077"/>
    <cellStyle name="Normal 8 3 3 2 2" xfId="7078"/>
    <cellStyle name="Normal 8 3 3 2 2 2" xfId="7079"/>
    <cellStyle name="Normal 8 3 3 2 3" xfId="7080"/>
    <cellStyle name="Normal 8 3 3 3" xfId="7081"/>
    <cellStyle name="Normal 8 3 3 3 2" xfId="7082"/>
    <cellStyle name="Normal 8 3 3 4" xfId="7083"/>
    <cellStyle name="Normal 8 3 4" xfId="7084"/>
    <cellStyle name="Normal 8 3 4 2" xfId="7085"/>
    <cellStyle name="Normal 8 3 4 2 2" xfId="7086"/>
    <cellStyle name="Normal 8 3 4 3" xfId="7087"/>
    <cellStyle name="Normal 8 3 5" xfId="7088"/>
    <cellStyle name="Normal 8 3 5 2" xfId="7089"/>
    <cellStyle name="Normal 8 3 6" xfId="7090"/>
    <cellStyle name="Normal 8 3 7" xfId="7091"/>
    <cellStyle name="Normal 8 4" xfId="7092"/>
    <cellStyle name="Normal 8 4 2" xfId="7093"/>
    <cellStyle name="Normal 8 4 2 2" xfId="7094"/>
    <cellStyle name="Normal 8 4 2 2 2" xfId="7095"/>
    <cellStyle name="Normal 8 4 2 2 2 2" xfId="7096"/>
    <cellStyle name="Normal 8 4 2 2 3" xfId="7097"/>
    <cellStyle name="Normal 8 4 2 3" xfId="7098"/>
    <cellStyle name="Normal 8 4 2 3 2" xfId="7099"/>
    <cellStyle name="Normal 8 4 2 4" xfId="7100"/>
    <cellStyle name="Normal 8 4 3" xfId="7101"/>
    <cellStyle name="Normal 8 4 3 2" xfId="7102"/>
    <cellStyle name="Normal 8 4 3 2 2" xfId="7103"/>
    <cellStyle name="Normal 8 4 3 3" xfId="7104"/>
    <cellStyle name="Normal 8 4 4" xfId="7105"/>
    <cellStyle name="Normal 8 4 4 2" xfId="7106"/>
    <cellStyle name="Normal 8 4 5" xfId="7107"/>
    <cellStyle name="Normal 8 4 6" xfId="7108"/>
    <cellStyle name="Normal 8 5" xfId="7109"/>
    <cellStyle name="Normal 8 5 2" xfId="7110"/>
    <cellStyle name="Normal 8 5 2 2" xfId="7111"/>
    <cellStyle name="Normal 8 5 2 2 2" xfId="7112"/>
    <cellStyle name="Normal 8 5 2 3" xfId="7113"/>
    <cellStyle name="Normal 8 5 3" xfId="7114"/>
    <cellStyle name="Normal 8 5 3 2" xfId="7115"/>
    <cellStyle name="Normal 8 5 4" xfId="7116"/>
    <cellStyle name="Normal 8 5 5" xfId="7117"/>
    <cellStyle name="Normal 8 6" xfId="7118"/>
    <cellStyle name="Normal 8 6 2" xfId="7119"/>
    <cellStyle name="Normal 8 6 2 2" xfId="7120"/>
    <cellStyle name="Normal 8 6 3" xfId="7121"/>
    <cellStyle name="Normal 8 6 4" xfId="7122"/>
    <cellStyle name="Normal 8 7" xfId="7123"/>
    <cellStyle name="Normal 8 7 2" xfId="7124"/>
    <cellStyle name="Normal 8 7 3" xfId="7125"/>
    <cellStyle name="Normal 8 8" xfId="7126"/>
    <cellStyle name="Normal 8 9" xfId="7127"/>
    <cellStyle name="Normal 80" xfId="7128"/>
    <cellStyle name="Normal 81" xfId="7129"/>
    <cellStyle name="Normal 82" xfId="7130"/>
    <cellStyle name="Normal 83" xfId="7131"/>
    <cellStyle name="Normal 84" xfId="7132"/>
    <cellStyle name="Normal 85" xfId="7133"/>
    <cellStyle name="Normal 86" xfId="7134"/>
    <cellStyle name="Normal 87" xfId="7135"/>
    <cellStyle name="Normal 88" xfId="7136"/>
    <cellStyle name="Normal 89" xfId="7137"/>
    <cellStyle name="Normal 9" xfId="7138"/>
    <cellStyle name="Normal 9 2" xfId="7139"/>
    <cellStyle name="Normal 9 2 2" xfId="7140"/>
    <cellStyle name="Normal 9 2 3" xfId="7141"/>
    <cellStyle name="Normal 9 2 4" xfId="7142"/>
    <cellStyle name="Normal 9 2 5" xfId="7143"/>
    <cellStyle name="Normal 9 3" xfId="7144"/>
    <cellStyle name="Normal 9 4" xfId="7145"/>
    <cellStyle name="Normal 9 5" xfId="7146"/>
    <cellStyle name="Normal 9 6" xfId="7147"/>
    <cellStyle name="Normal 9 7" xfId="7148"/>
    <cellStyle name="Normal 9 8" xfId="7149"/>
    <cellStyle name="Normal 90" xfId="7150"/>
    <cellStyle name="Normal 91" xfId="7151"/>
    <cellStyle name="Normal 92" xfId="7152"/>
    <cellStyle name="Normal 93" xfId="7153"/>
    <cellStyle name="Normal 94" xfId="7154"/>
    <cellStyle name="Normal 95" xfId="7155"/>
    <cellStyle name="Normal 96" xfId="7156"/>
    <cellStyle name="Normal 97" xfId="7157"/>
    <cellStyle name="Normal 98" xfId="7158"/>
    <cellStyle name="Normal 99" xfId="7159"/>
    <cellStyle name="Normal_Fenaviquín 14 (2007) - Base importaciones maquinaria" xfId="14154"/>
    <cellStyle name="Normal_Fenaviquín 15 (2007) - Huevo por colores" xfId="3"/>
    <cellStyle name="Normal_Hoja5" xfId="7"/>
    <cellStyle name="Notas 2" xfId="7160"/>
    <cellStyle name="Notas 2 10" xfId="7161"/>
    <cellStyle name="Notas 2 10 2" xfId="7162"/>
    <cellStyle name="Notas 2 10 2 2" xfId="7163"/>
    <cellStyle name="Notas 2 10 3" xfId="7164"/>
    <cellStyle name="Notas 2 10 3 2" xfId="7165"/>
    <cellStyle name="Notas 2 10 4" xfId="7166"/>
    <cellStyle name="Notas 2 11" xfId="7167"/>
    <cellStyle name="Notas 2 11 2" xfId="7168"/>
    <cellStyle name="Notas 2 11 2 2" xfId="7169"/>
    <cellStyle name="Notas 2 11 3" xfId="7170"/>
    <cellStyle name="Notas 2 11 3 2" xfId="7171"/>
    <cellStyle name="Notas 2 11 4" xfId="7172"/>
    <cellStyle name="Notas 2 12" xfId="7173"/>
    <cellStyle name="Notas 2 12 2" xfId="7174"/>
    <cellStyle name="Notas 2 12 2 2" xfId="7175"/>
    <cellStyle name="Notas 2 12 3" xfId="7176"/>
    <cellStyle name="Notas 2 12 3 2" xfId="7177"/>
    <cellStyle name="Notas 2 12 4" xfId="7178"/>
    <cellStyle name="Notas 2 13" xfId="7179"/>
    <cellStyle name="Notas 2 13 2" xfId="7180"/>
    <cellStyle name="Notas 2 13 2 2" xfId="7181"/>
    <cellStyle name="Notas 2 13 3" xfId="7182"/>
    <cellStyle name="Notas 2 13 3 2" xfId="7183"/>
    <cellStyle name="Notas 2 13 4" xfId="7184"/>
    <cellStyle name="Notas 2 14" xfId="7185"/>
    <cellStyle name="Notas 2 14 2" xfId="7186"/>
    <cellStyle name="Notas 2 14 2 2" xfId="7187"/>
    <cellStyle name="Notas 2 14 3" xfId="7188"/>
    <cellStyle name="Notas 2 15" xfId="7189"/>
    <cellStyle name="Notas 2 15 2" xfId="7190"/>
    <cellStyle name="Notas 2 16" xfId="7191"/>
    <cellStyle name="Notas 2 17" xfId="7192"/>
    <cellStyle name="Notas 2 18" xfId="7193"/>
    <cellStyle name="Notas 2 19" xfId="7194"/>
    <cellStyle name="Notas 2 2" xfId="7195"/>
    <cellStyle name="Notas 2 2 10" xfId="7196"/>
    <cellStyle name="Notas 2 2 10 2" xfId="7197"/>
    <cellStyle name="Notas 2 2 10 2 2" xfId="7198"/>
    <cellStyle name="Notas 2 2 10 3" xfId="7199"/>
    <cellStyle name="Notas 2 2 10 3 2" xfId="7200"/>
    <cellStyle name="Notas 2 2 10 4" xfId="7201"/>
    <cellStyle name="Notas 2 2 11" xfId="7202"/>
    <cellStyle name="Notas 2 2 11 2" xfId="7203"/>
    <cellStyle name="Notas 2 2 11 2 2" xfId="7204"/>
    <cellStyle name="Notas 2 2 11 3" xfId="7205"/>
    <cellStyle name="Notas 2 2 11 3 2" xfId="7206"/>
    <cellStyle name="Notas 2 2 11 4" xfId="7207"/>
    <cellStyle name="Notas 2 2 12" xfId="7208"/>
    <cellStyle name="Notas 2 2 12 2" xfId="7209"/>
    <cellStyle name="Notas 2 2 12 2 2" xfId="7210"/>
    <cellStyle name="Notas 2 2 12 3" xfId="7211"/>
    <cellStyle name="Notas 2 2 13" xfId="7212"/>
    <cellStyle name="Notas 2 2 13 2" xfId="7213"/>
    <cellStyle name="Notas 2 2 14" xfId="7214"/>
    <cellStyle name="Notas 2 2 15" xfId="7215"/>
    <cellStyle name="Notas 2 2 16" xfId="7216"/>
    <cellStyle name="Notas 2 2 17" xfId="7217"/>
    <cellStyle name="Notas 2 2 2" xfId="7218"/>
    <cellStyle name="Notas 2 2 2 10" xfId="7219"/>
    <cellStyle name="Notas 2 2 2 10 2" xfId="7220"/>
    <cellStyle name="Notas 2 2 2 10 2 2" xfId="7221"/>
    <cellStyle name="Notas 2 2 2 10 3" xfId="7222"/>
    <cellStyle name="Notas 2 2 2 10 3 2" xfId="7223"/>
    <cellStyle name="Notas 2 2 2 10 4" xfId="7224"/>
    <cellStyle name="Notas 2 2 2 11" xfId="7225"/>
    <cellStyle name="Notas 2 2 2 11 2" xfId="7226"/>
    <cellStyle name="Notas 2 2 2 11 2 2" xfId="7227"/>
    <cellStyle name="Notas 2 2 2 11 3" xfId="7228"/>
    <cellStyle name="Notas 2 2 2 12" xfId="7229"/>
    <cellStyle name="Notas 2 2 2 12 2" xfId="7230"/>
    <cellStyle name="Notas 2 2 2 13" xfId="7231"/>
    <cellStyle name="Notas 2 2 2 2" xfId="7232"/>
    <cellStyle name="Notas 2 2 2 2 10" xfId="7233"/>
    <cellStyle name="Notas 2 2 2 2 10 2" xfId="7234"/>
    <cellStyle name="Notas 2 2 2 2 11" xfId="7235"/>
    <cellStyle name="Notas 2 2 2 2 2" xfId="7236"/>
    <cellStyle name="Notas 2 2 2 2 2 10" xfId="7237"/>
    <cellStyle name="Notas 2 2 2 2 2 2" xfId="7238"/>
    <cellStyle name="Notas 2 2 2 2 2 2 2" xfId="7239"/>
    <cellStyle name="Notas 2 2 2 2 2 2 2 2" xfId="7240"/>
    <cellStyle name="Notas 2 2 2 2 2 2 3" xfId="7241"/>
    <cellStyle name="Notas 2 2 2 2 2 2 3 2" xfId="7242"/>
    <cellStyle name="Notas 2 2 2 2 2 2 4" xfId="7243"/>
    <cellStyle name="Notas 2 2 2 2 2 3" xfId="7244"/>
    <cellStyle name="Notas 2 2 2 2 2 3 2" xfId="7245"/>
    <cellStyle name="Notas 2 2 2 2 2 3 2 2" xfId="7246"/>
    <cellStyle name="Notas 2 2 2 2 2 3 3" xfId="7247"/>
    <cellStyle name="Notas 2 2 2 2 2 3 3 2" xfId="7248"/>
    <cellStyle name="Notas 2 2 2 2 2 3 4" xfId="7249"/>
    <cellStyle name="Notas 2 2 2 2 2 4" xfId="7250"/>
    <cellStyle name="Notas 2 2 2 2 2 4 2" xfId="7251"/>
    <cellStyle name="Notas 2 2 2 2 2 4 2 2" xfId="7252"/>
    <cellStyle name="Notas 2 2 2 2 2 4 3" xfId="7253"/>
    <cellStyle name="Notas 2 2 2 2 2 4 3 2" xfId="7254"/>
    <cellStyle name="Notas 2 2 2 2 2 4 4" xfId="7255"/>
    <cellStyle name="Notas 2 2 2 2 2 5" xfId="7256"/>
    <cellStyle name="Notas 2 2 2 2 2 5 2" xfId="7257"/>
    <cellStyle name="Notas 2 2 2 2 2 5 2 2" xfId="7258"/>
    <cellStyle name="Notas 2 2 2 2 2 5 3" xfId="7259"/>
    <cellStyle name="Notas 2 2 2 2 2 5 3 2" xfId="7260"/>
    <cellStyle name="Notas 2 2 2 2 2 5 4" xfId="7261"/>
    <cellStyle name="Notas 2 2 2 2 2 6" xfId="7262"/>
    <cellStyle name="Notas 2 2 2 2 2 6 2" xfId="7263"/>
    <cellStyle name="Notas 2 2 2 2 2 6 2 2" xfId="7264"/>
    <cellStyle name="Notas 2 2 2 2 2 6 3" xfId="7265"/>
    <cellStyle name="Notas 2 2 2 2 2 6 3 2" xfId="7266"/>
    <cellStyle name="Notas 2 2 2 2 2 6 4" xfId="7267"/>
    <cellStyle name="Notas 2 2 2 2 2 7" xfId="7268"/>
    <cellStyle name="Notas 2 2 2 2 2 7 2" xfId="7269"/>
    <cellStyle name="Notas 2 2 2 2 2 7 2 2" xfId="7270"/>
    <cellStyle name="Notas 2 2 2 2 2 7 3" xfId="7271"/>
    <cellStyle name="Notas 2 2 2 2 2 7 3 2" xfId="7272"/>
    <cellStyle name="Notas 2 2 2 2 2 7 4" xfId="7273"/>
    <cellStyle name="Notas 2 2 2 2 2 8" xfId="7274"/>
    <cellStyle name="Notas 2 2 2 2 2 8 2" xfId="7275"/>
    <cellStyle name="Notas 2 2 2 2 2 8 2 2" xfId="7276"/>
    <cellStyle name="Notas 2 2 2 2 2 8 3" xfId="7277"/>
    <cellStyle name="Notas 2 2 2 2 2 9" xfId="7278"/>
    <cellStyle name="Notas 2 2 2 2 2 9 2" xfId="7279"/>
    <cellStyle name="Notas 2 2 2 2 3" xfId="7280"/>
    <cellStyle name="Notas 2 2 2 2 3 2" xfId="7281"/>
    <cellStyle name="Notas 2 2 2 2 3 2 2" xfId="7282"/>
    <cellStyle name="Notas 2 2 2 2 3 3" xfId="7283"/>
    <cellStyle name="Notas 2 2 2 2 3 3 2" xfId="7284"/>
    <cellStyle name="Notas 2 2 2 2 3 4" xfId="7285"/>
    <cellStyle name="Notas 2 2 2 2 4" xfId="7286"/>
    <cellStyle name="Notas 2 2 2 2 4 2" xfId="7287"/>
    <cellStyle name="Notas 2 2 2 2 4 2 2" xfId="7288"/>
    <cellStyle name="Notas 2 2 2 2 4 3" xfId="7289"/>
    <cellStyle name="Notas 2 2 2 2 4 3 2" xfId="7290"/>
    <cellStyle name="Notas 2 2 2 2 4 4" xfId="7291"/>
    <cellStyle name="Notas 2 2 2 2 5" xfId="7292"/>
    <cellStyle name="Notas 2 2 2 2 5 2" xfId="7293"/>
    <cellStyle name="Notas 2 2 2 2 5 2 2" xfId="7294"/>
    <cellStyle name="Notas 2 2 2 2 5 3" xfId="7295"/>
    <cellStyle name="Notas 2 2 2 2 5 3 2" xfId="7296"/>
    <cellStyle name="Notas 2 2 2 2 5 4" xfId="7297"/>
    <cellStyle name="Notas 2 2 2 2 6" xfId="7298"/>
    <cellStyle name="Notas 2 2 2 2 6 2" xfId="7299"/>
    <cellStyle name="Notas 2 2 2 2 6 2 2" xfId="7300"/>
    <cellStyle name="Notas 2 2 2 2 6 3" xfId="7301"/>
    <cellStyle name="Notas 2 2 2 2 6 3 2" xfId="7302"/>
    <cellStyle name="Notas 2 2 2 2 6 4" xfId="7303"/>
    <cellStyle name="Notas 2 2 2 2 7" xfId="7304"/>
    <cellStyle name="Notas 2 2 2 2 7 2" xfId="7305"/>
    <cellStyle name="Notas 2 2 2 2 7 2 2" xfId="7306"/>
    <cellStyle name="Notas 2 2 2 2 7 3" xfId="7307"/>
    <cellStyle name="Notas 2 2 2 2 7 3 2" xfId="7308"/>
    <cellStyle name="Notas 2 2 2 2 7 4" xfId="7309"/>
    <cellStyle name="Notas 2 2 2 2 8" xfId="7310"/>
    <cellStyle name="Notas 2 2 2 2 8 2" xfId="7311"/>
    <cellStyle name="Notas 2 2 2 2 8 2 2" xfId="7312"/>
    <cellStyle name="Notas 2 2 2 2 8 3" xfId="7313"/>
    <cellStyle name="Notas 2 2 2 2 8 3 2" xfId="7314"/>
    <cellStyle name="Notas 2 2 2 2 8 4" xfId="7315"/>
    <cellStyle name="Notas 2 2 2 2 9" xfId="7316"/>
    <cellStyle name="Notas 2 2 2 2 9 2" xfId="7317"/>
    <cellStyle name="Notas 2 2 2 2 9 2 2" xfId="7318"/>
    <cellStyle name="Notas 2 2 2 2 9 3" xfId="7319"/>
    <cellStyle name="Notas 2 2 2 3" xfId="7320"/>
    <cellStyle name="Notas 2 2 2 3 10" xfId="7321"/>
    <cellStyle name="Notas 2 2 2 3 10 2" xfId="7322"/>
    <cellStyle name="Notas 2 2 2 3 11" xfId="7323"/>
    <cellStyle name="Notas 2 2 2 3 2" xfId="7324"/>
    <cellStyle name="Notas 2 2 2 3 2 10" xfId="7325"/>
    <cellStyle name="Notas 2 2 2 3 2 2" xfId="7326"/>
    <cellStyle name="Notas 2 2 2 3 2 2 2" xfId="7327"/>
    <cellStyle name="Notas 2 2 2 3 2 2 2 2" xfId="7328"/>
    <cellStyle name="Notas 2 2 2 3 2 2 3" xfId="7329"/>
    <cellStyle name="Notas 2 2 2 3 2 2 3 2" xfId="7330"/>
    <cellStyle name="Notas 2 2 2 3 2 2 4" xfId="7331"/>
    <cellStyle name="Notas 2 2 2 3 2 3" xfId="7332"/>
    <cellStyle name="Notas 2 2 2 3 2 3 2" xfId="7333"/>
    <cellStyle name="Notas 2 2 2 3 2 3 2 2" xfId="7334"/>
    <cellStyle name="Notas 2 2 2 3 2 3 3" xfId="7335"/>
    <cellStyle name="Notas 2 2 2 3 2 3 3 2" xfId="7336"/>
    <cellStyle name="Notas 2 2 2 3 2 3 4" xfId="7337"/>
    <cellStyle name="Notas 2 2 2 3 2 4" xfId="7338"/>
    <cellStyle name="Notas 2 2 2 3 2 4 2" xfId="7339"/>
    <cellStyle name="Notas 2 2 2 3 2 4 2 2" xfId="7340"/>
    <cellStyle name="Notas 2 2 2 3 2 4 3" xfId="7341"/>
    <cellStyle name="Notas 2 2 2 3 2 4 3 2" xfId="7342"/>
    <cellStyle name="Notas 2 2 2 3 2 4 4" xfId="7343"/>
    <cellStyle name="Notas 2 2 2 3 2 5" xfId="7344"/>
    <cellStyle name="Notas 2 2 2 3 2 5 2" xfId="7345"/>
    <cellStyle name="Notas 2 2 2 3 2 5 2 2" xfId="7346"/>
    <cellStyle name="Notas 2 2 2 3 2 5 3" xfId="7347"/>
    <cellStyle name="Notas 2 2 2 3 2 5 3 2" xfId="7348"/>
    <cellStyle name="Notas 2 2 2 3 2 5 4" xfId="7349"/>
    <cellStyle name="Notas 2 2 2 3 2 6" xfId="7350"/>
    <cellStyle name="Notas 2 2 2 3 2 6 2" xfId="7351"/>
    <cellStyle name="Notas 2 2 2 3 2 6 2 2" xfId="7352"/>
    <cellStyle name="Notas 2 2 2 3 2 6 3" xfId="7353"/>
    <cellStyle name="Notas 2 2 2 3 2 6 3 2" xfId="7354"/>
    <cellStyle name="Notas 2 2 2 3 2 6 4" xfId="7355"/>
    <cellStyle name="Notas 2 2 2 3 2 7" xfId="7356"/>
    <cellStyle name="Notas 2 2 2 3 2 7 2" xfId="7357"/>
    <cellStyle name="Notas 2 2 2 3 2 7 2 2" xfId="7358"/>
    <cellStyle name="Notas 2 2 2 3 2 7 3" xfId="7359"/>
    <cellStyle name="Notas 2 2 2 3 2 7 3 2" xfId="7360"/>
    <cellStyle name="Notas 2 2 2 3 2 7 4" xfId="7361"/>
    <cellStyle name="Notas 2 2 2 3 2 8" xfId="7362"/>
    <cellStyle name="Notas 2 2 2 3 2 8 2" xfId="7363"/>
    <cellStyle name="Notas 2 2 2 3 2 8 2 2" xfId="7364"/>
    <cellStyle name="Notas 2 2 2 3 2 8 3" xfId="7365"/>
    <cellStyle name="Notas 2 2 2 3 2 9" xfId="7366"/>
    <cellStyle name="Notas 2 2 2 3 2 9 2" xfId="7367"/>
    <cellStyle name="Notas 2 2 2 3 3" xfId="7368"/>
    <cellStyle name="Notas 2 2 2 3 3 2" xfId="7369"/>
    <cellStyle name="Notas 2 2 2 3 3 2 2" xfId="7370"/>
    <cellStyle name="Notas 2 2 2 3 3 3" xfId="7371"/>
    <cellStyle name="Notas 2 2 2 3 3 3 2" xfId="7372"/>
    <cellStyle name="Notas 2 2 2 3 3 4" xfId="7373"/>
    <cellStyle name="Notas 2 2 2 3 4" xfId="7374"/>
    <cellStyle name="Notas 2 2 2 3 4 2" xfId="7375"/>
    <cellStyle name="Notas 2 2 2 3 4 2 2" xfId="7376"/>
    <cellStyle name="Notas 2 2 2 3 4 3" xfId="7377"/>
    <cellStyle name="Notas 2 2 2 3 4 3 2" xfId="7378"/>
    <cellStyle name="Notas 2 2 2 3 4 4" xfId="7379"/>
    <cellStyle name="Notas 2 2 2 3 5" xfId="7380"/>
    <cellStyle name="Notas 2 2 2 3 5 2" xfId="7381"/>
    <cellStyle name="Notas 2 2 2 3 5 2 2" xfId="7382"/>
    <cellStyle name="Notas 2 2 2 3 5 3" xfId="7383"/>
    <cellStyle name="Notas 2 2 2 3 5 3 2" xfId="7384"/>
    <cellStyle name="Notas 2 2 2 3 5 4" xfId="7385"/>
    <cellStyle name="Notas 2 2 2 3 6" xfId="7386"/>
    <cellStyle name="Notas 2 2 2 3 6 2" xfId="7387"/>
    <cellStyle name="Notas 2 2 2 3 6 2 2" xfId="7388"/>
    <cellStyle name="Notas 2 2 2 3 6 3" xfId="7389"/>
    <cellStyle name="Notas 2 2 2 3 6 3 2" xfId="7390"/>
    <cellStyle name="Notas 2 2 2 3 6 4" xfId="7391"/>
    <cellStyle name="Notas 2 2 2 3 7" xfId="7392"/>
    <cellStyle name="Notas 2 2 2 3 7 2" xfId="7393"/>
    <cellStyle name="Notas 2 2 2 3 7 2 2" xfId="7394"/>
    <cellStyle name="Notas 2 2 2 3 7 3" xfId="7395"/>
    <cellStyle name="Notas 2 2 2 3 7 3 2" xfId="7396"/>
    <cellStyle name="Notas 2 2 2 3 7 4" xfId="7397"/>
    <cellStyle name="Notas 2 2 2 3 8" xfId="7398"/>
    <cellStyle name="Notas 2 2 2 3 8 2" xfId="7399"/>
    <cellStyle name="Notas 2 2 2 3 8 2 2" xfId="7400"/>
    <cellStyle name="Notas 2 2 2 3 8 3" xfId="7401"/>
    <cellStyle name="Notas 2 2 2 3 8 3 2" xfId="7402"/>
    <cellStyle name="Notas 2 2 2 3 8 4" xfId="7403"/>
    <cellStyle name="Notas 2 2 2 3 9" xfId="7404"/>
    <cellStyle name="Notas 2 2 2 3 9 2" xfId="7405"/>
    <cellStyle name="Notas 2 2 2 3 9 2 2" xfId="7406"/>
    <cellStyle name="Notas 2 2 2 3 9 3" xfId="7407"/>
    <cellStyle name="Notas 2 2 2 4" xfId="7408"/>
    <cellStyle name="Notas 2 2 2 4 10" xfId="7409"/>
    <cellStyle name="Notas 2 2 2 4 2" xfId="7410"/>
    <cellStyle name="Notas 2 2 2 4 2 2" xfId="7411"/>
    <cellStyle name="Notas 2 2 2 4 2 2 2" xfId="7412"/>
    <cellStyle name="Notas 2 2 2 4 2 3" xfId="7413"/>
    <cellStyle name="Notas 2 2 2 4 2 3 2" xfId="7414"/>
    <cellStyle name="Notas 2 2 2 4 2 4" xfId="7415"/>
    <cellStyle name="Notas 2 2 2 4 3" xfId="7416"/>
    <cellStyle name="Notas 2 2 2 4 3 2" xfId="7417"/>
    <cellStyle name="Notas 2 2 2 4 3 2 2" xfId="7418"/>
    <cellStyle name="Notas 2 2 2 4 3 3" xfId="7419"/>
    <cellStyle name="Notas 2 2 2 4 3 3 2" xfId="7420"/>
    <cellStyle name="Notas 2 2 2 4 3 4" xfId="7421"/>
    <cellStyle name="Notas 2 2 2 4 4" xfId="7422"/>
    <cellStyle name="Notas 2 2 2 4 4 2" xfId="7423"/>
    <cellStyle name="Notas 2 2 2 4 4 2 2" xfId="7424"/>
    <cellStyle name="Notas 2 2 2 4 4 3" xfId="7425"/>
    <cellStyle name="Notas 2 2 2 4 4 3 2" xfId="7426"/>
    <cellStyle name="Notas 2 2 2 4 4 4" xfId="7427"/>
    <cellStyle name="Notas 2 2 2 4 5" xfId="7428"/>
    <cellStyle name="Notas 2 2 2 4 5 2" xfId="7429"/>
    <cellStyle name="Notas 2 2 2 4 5 2 2" xfId="7430"/>
    <cellStyle name="Notas 2 2 2 4 5 3" xfId="7431"/>
    <cellStyle name="Notas 2 2 2 4 5 3 2" xfId="7432"/>
    <cellStyle name="Notas 2 2 2 4 5 4" xfId="7433"/>
    <cellStyle name="Notas 2 2 2 4 6" xfId="7434"/>
    <cellStyle name="Notas 2 2 2 4 6 2" xfId="7435"/>
    <cellStyle name="Notas 2 2 2 4 6 2 2" xfId="7436"/>
    <cellStyle name="Notas 2 2 2 4 6 3" xfId="7437"/>
    <cellStyle name="Notas 2 2 2 4 6 3 2" xfId="7438"/>
    <cellStyle name="Notas 2 2 2 4 6 4" xfId="7439"/>
    <cellStyle name="Notas 2 2 2 4 7" xfId="7440"/>
    <cellStyle name="Notas 2 2 2 4 7 2" xfId="7441"/>
    <cellStyle name="Notas 2 2 2 4 7 2 2" xfId="7442"/>
    <cellStyle name="Notas 2 2 2 4 7 3" xfId="7443"/>
    <cellStyle name="Notas 2 2 2 4 7 3 2" xfId="7444"/>
    <cellStyle name="Notas 2 2 2 4 7 4" xfId="7445"/>
    <cellStyle name="Notas 2 2 2 4 8" xfId="7446"/>
    <cellStyle name="Notas 2 2 2 4 8 2" xfId="7447"/>
    <cellStyle name="Notas 2 2 2 4 8 2 2" xfId="7448"/>
    <cellStyle name="Notas 2 2 2 4 8 3" xfId="7449"/>
    <cellStyle name="Notas 2 2 2 4 9" xfId="7450"/>
    <cellStyle name="Notas 2 2 2 4 9 2" xfId="7451"/>
    <cellStyle name="Notas 2 2 2 5" xfId="7452"/>
    <cellStyle name="Notas 2 2 2 5 2" xfId="7453"/>
    <cellStyle name="Notas 2 2 2 5 2 2" xfId="7454"/>
    <cellStyle name="Notas 2 2 2 5 3" xfId="7455"/>
    <cellStyle name="Notas 2 2 2 5 3 2" xfId="7456"/>
    <cellStyle name="Notas 2 2 2 5 4" xfId="7457"/>
    <cellStyle name="Notas 2 2 2 6" xfId="7458"/>
    <cellStyle name="Notas 2 2 2 6 2" xfId="7459"/>
    <cellStyle name="Notas 2 2 2 6 2 2" xfId="7460"/>
    <cellStyle name="Notas 2 2 2 6 3" xfId="7461"/>
    <cellStyle name="Notas 2 2 2 6 3 2" xfId="7462"/>
    <cellStyle name="Notas 2 2 2 6 4" xfId="7463"/>
    <cellStyle name="Notas 2 2 2 7" xfId="7464"/>
    <cellStyle name="Notas 2 2 2 7 2" xfId="7465"/>
    <cellStyle name="Notas 2 2 2 7 2 2" xfId="7466"/>
    <cellStyle name="Notas 2 2 2 7 3" xfId="7467"/>
    <cellStyle name="Notas 2 2 2 7 3 2" xfId="7468"/>
    <cellStyle name="Notas 2 2 2 7 4" xfId="7469"/>
    <cellStyle name="Notas 2 2 2 8" xfId="7470"/>
    <cellStyle name="Notas 2 2 2 8 2" xfId="7471"/>
    <cellStyle name="Notas 2 2 2 8 2 2" xfId="7472"/>
    <cellStyle name="Notas 2 2 2 8 3" xfId="7473"/>
    <cellStyle name="Notas 2 2 2 8 3 2" xfId="7474"/>
    <cellStyle name="Notas 2 2 2 8 4" xfId="7475"/>
    <cellStyle name="Notas 2 2 2 9" xfId="7476"/>
    <cellStyle name="Notas 2 2 2 9 2" xfId="7477"/>
    <cellStyle name="Notas 2 2 2 9 2 2" xfId="7478"/>
    <cellStyle name="Notas 2 2 2 9 3" xfId="7479"/>
    <cellStyle name="Notas 2 2 2 9 3 2" xfId="7480"/>
    <cellStyle name="Notas 2 2 2 9 4" xfId="7481"/>
    <cellStyle name="Notas 2 2 3" xfId="7482"/>
    <cellStyle name="Notas 2 2 3 10" xfId="7483"/>
    <cellStyle name="Notas 2 2 3 10 2" xfId="7484"/>
    <cellStyle name="Notas 2 2 3 11" xfId="7485"/>
    <cellStyle name="Notas 2 2 3 2" xfId="7486"/>
    <cellStyle name="Notas 2 2 3 2 10" xfId="7487"/>
    <cellStyle name="Notas 2 2 3 2 2" xfId="7488"/>
    <cellStyle name="Notas 2 2 3 2 2 2" xfId="7489"/>
    <cellStyle name="Notas 2 2 3 2 2 2 2" xfId="7490"/>
    <cellStyle name="Notas 2 2 3 2 2 3" xfId="7491"/>
    <cellStyle name="Notas 2 2 3 2 2 3 2" xfId="7492"/>
    <cellStyle name="Notas 2 2 3 2 2 4" xfId="7493"/>
    <cellStyle name="Notas 2 2 3 2 3" xfId="7494"/>
    <cellStyle name="Notas 2 2 3 2 3 2" xfId="7495"/>
    <cellStyle name="Notas 2 2 3 2 3 2 2" xfId="7496"/>
    <cellStyle name="Notas 2 2 3 2 3 3" xfId="7497"/>
    <cellStyle name="Notas 2 2 3 2 3 3 2" xfId="7498"/>
    <cellStyle name="Notas 2 2 3 2 3 4" xfId="7499"/>
    <cellStyle name="Notas 2 2 3 2 4" xfId="7500"/>
    <cellStyle name="Notas 2 2 3 2 4 2" xfId="7501"/>
    <cellStyle name="Notas 2 2 3 2 4 2 2" xfId="7502"/>
    <cellStyle name="Notas 2 2 3 2 4 3" xfId="7503"/>
    <cellStyle name="Notas 2 2 3 2 4 3 2" xfId="7504"/>
    <cellStyle name="Notas 2 2 3 2 4 4" xfId="7505"/>
    <cellStyle name="Notas 2 2 3 2 5" xfId="7506"/>
    <cellStyle name="Notas 2 2 3 2 5 2" xfId="7507"/>
    <cellStyle name="Notas 2 2 3 2 5 2 2" xfId="7508"/>
    <cellStyle name="Notas 2 2 3 2 5 3" xfId="7509"/>
    <cellStyle name="Notas 2 2 3 2 5 3 2" xfId="7510"/>
    <cellStyle name="Notas 2 2 3 2 5 4" xfId="7511"/>
    <cellStyle name="Notas 2 2 3 2 6" xfId="7512"/>
    <cellStyle name="Notas 2 2 3 2 6 2" xfId="7513"/>
    <cellStyle name="Notas 2 2 3 2 6 2 2" xfId="7514"/>
    <cellStyle name="Notas 2 2 3 2 6 3" xfId="7515"/>
    <cellStyle name="Notas 2 2 3 2 6 3 2" xfId="7516"/>
    <cellStyle name="Notas 2 2 3 2 6 4" xfId="7517"/>
    <cellStyle name="Notas 2 2 3 2 7" xfId="7518"/>
    <cellStyle name="Notas 2 2 3 2 7 2" xfId="7519"/>
    <cellStyle name="Notas 2 2 3 2 7 2 2" xfId="7520"/>
    <cellStyle name="Notas 2 2 3 2 7 3" xfId="7521"/>
    <cellStyle name="Notas 2 2 3 2 7 3 2" xfId="7522"/>
    <cellStyle name="Notas 2 2 3 2 7 4" xfId="7523"/>
    <cellStyle name="Notas 2 2 3 2 8" xfId="7524"/>
    <cellStyle name="Notas 2 2 3 2 8 2" xfId="7525"/>
    <cellStyle name="Notas 2 2 3 2 8 2 2" xfId="7526"/>
    <cellStyle name="Notas 2 2 3 2 8 3" xfId="7527"/>
    <cellStyle name="Notas 2 2 3 2 9" xfId="7528"/>
    <cellStyle name="Notas 2 2 3 2 9 2" xfId="7529"/>
    <cellStyle name="Notas 2 2 3 3" xfId="7530"/>
    <cellStyle name="Notas 2 2 3 3 2" xfId="7531"/>
    <cellStyle name="Notas 2 2 3 3 2 2" xfId="7532"/>
    <cellStyle name="Notas 2 2 3 3 3" xfId="7533"/>
    <cellStyle name="Notas 2 2 3 3 3 2" xfId="7534"/>
    <cellStyle name="Notas 2 2 3 3 4" xfId="7535"/>
    <cellStyle name="Notas 2 2 3 4" xfId="7536"/>
    <cellStyle name="Notas 2 2 3 4 2" xfId="7537"/>
    <cellStyle name="Notas 2 2 3 4 2 2" xfId="7538"/>
    <cellStyle name="Notas 2 2 3 4 3" xfId="7539"/>
    <cellStyle name="Notas 2 2 3 4 3 2" xfId="7540"/>
    <cellStyle name="Notas 2 2 3 4 4" xfId="7541"/>
    <cellStyle name="Notas 2 2 3 5" xfId="7542"/>
    <cellStyle name="Notas 2 2 3 5 2" xfId="7543"/>
    <cellStyle name="Notas 2 2 3 5 2 2" xfId="7544"/>
    <cellStyle name="Notas 2 2 3 5 3" xfId="7545"/>
    <cellStyle name="Notas 2 2 3 5 3 2" xfId="7546"/>
    <cellStyle name="Notas 2 2 3 5 4" xfId="7547"/>
    <cellStyle name="Notas 2 2 3 6" xfId="7548"/>
    <cellStyle name="Notas 2 2 3 6 2" xfId="7549"/>
    <cellStyle name="Notas 2 2 3 6 2 2" xfId="7550"/>
    <cellStyle name="Notas 2 2 3 6 3" xfId="7551"/>
    <cellStyle name="Notas 2 2 3 6 3 2" xfId="7552"/>
    <cellStyle name="Notas 2 2 3 6 4" xfId="7553"/>
    <cellStyle name="Notas 2 2 3 7" xfId="7554"/>
    <cellStyle name="Notas 2 2 3 7 2" xfId="7555"/>
    <cellStyle name="Notas 2 2 3 7 2 2" xfId="7556"/>
    <cellStyle name="Notas 2 2 3 7 3" xfId="7557"/>
    <cellStyle name="Notas 2 2 3 7 3 2" xfId="7558"/>
    <cellStyle name="Notas 2 2 3 7 4" xfId="7559"/>
    <cellStyle name="Notas 2 2 3 8" xfId="7560"/>
    <cellStyle name="Notas 2 2 3 8 2" xfId="7561"/>
    <cellStyle name="Notas 2 2 3 8 2 2" xfId="7562"/>
    <cellStyle name="Notas 2 2 3 8 3" xfId="7563"/>
    <cellStyle name="Notas 2 2 3 8 3 2" xfId="7564"/>
    <cellStyle name="Notas 2 2 3 8 4" xfId="7565"/>
    <cellStyle name="Notas 2 2 3 9" xfId="7566"/>
    <cellStyle name="Notas 2 2 3 9 2" xfId="7567"/>
    <cellStyle name="Notas 2 2 3 9 2 2" xfId="7568"/>
    <cellStyle name="Notas 2 2 3 9 3" xfId="7569"/>
    <cellStyle name="Notas 2 2 4" xfId="7570"/>
    <cellStyle name="Notas 2 2 4 10" xfId="7571"/>
    <cellStyle name="Notas 2 2 4 10 2" xfId="7572"/>
    <cellStyle name="Notas 2 2 4 11" xfId="7573"/>
    <cellStyle name="Notas 2 2 4 2" xfId="7574"/>
    <cellStyle name="Notas 2 2 4 2 10" xfId="7575"/>
    <cellStyle name="Notas 2 2 4 2 2" xfId="7576"/>
    <cellStyle name="Notas 2 2 4 2 2 2" xfId="7577"/>
    <cellStyle name="Notas 2 2 4 2 2 2 2" xfId="7578"/>
    <cellStyle name="Notas 2 2 4 2 2 3" xfId="7579"/>
    <cellStyle name="Notas 2 2 4 2 2 3 2" xfId="7580"/>
    <cellStyle name="Notas 2 2 4 2 2 4" xfId="7581"/>
    <cellStyle name="Notas 2 2 4 2 3" xfId="7582"/>
    <cellStyle name="Notas 2 2 4 2 3 2" xfId="7583"/>
    <cellStyle name="Notas 2 2 4 2 3 2 2" xfId="7584"/>
    <cellStyle name="Notas 2 2 4 2 3 3" xfId="7585"/>
    <cellStyle name="Notas 2 2 4 2 3 3 2" xfId="7586"/>
    <cellStyle name="Notas 2 2 4 2 3 4" xfId="7587"/>
    <cellStyle name="Notas 2 2 4 2 4" xfId="7588"/>
    <cellStyle name="Notas 2 2 4 2 4 2" xfId="7589"/>
    <cellStyle name="Notas 2 2 4 2 4 2 2" xfId="7590"/>
    <cellStyle name="Notas 2 2 4 2 4 3" xfId="7591"/>
    <cellStyle name="Notas 2 2 4 2 4 3 2" xfId="7592"/>
    <cellStyle name="Notas 2 2 4 2 4 4" xfId="7593"/>
    <cellStyle name="Notas 2 2 4 2 5" xfId="7594"/>
    <cellStyle name="Notas 2 2 4 2 5 2" xfId="7595"/>
    <cellStyle name="Notas 2 2 4 2 5 2 2" xfId="7596"/>
    <cellStyle name="Notas 2 2 4 2 5 3" xfId="7597"/>
    <cellStyle name="Notas 2 2 4 2 5 3 2" xfId="7598"/>
    <cellStyle name="Notas 2 2 4 2 5 4" xfId="7599"/>
    <cellStyle name="Notas 2 2 4 2 6" xfId="7600"/>
    <cellStyle name="Notas 2 2 4 2 6 2" xfId="7601"/>
    <cellStyle name="Notas 2 2 4 2 6 2 2" xfId="7602"/>
    <cellStyle name="Notas 2 2 4 2 6 3" xfId="7603"/>
    <cellStyle name="Notas 2 2 4 2 6 3 2" xfId="7604"/>
    <cellStyle name="Notas 2 2 4 2 6 4" xfId="7605"/>
    <cellStyle name="Notas 2 2 4 2 7" xfId="7606"/>
    <cellStyle name="Notas 2 2 4 2 7 2" xfId="7607"/>
    <cellStyle name="Notas 2 2 4 2 7 2 2" xfId="7608"/>
    <cellStyle name="Notas 2 2 4 2 7 3" xfId="7609"/>
    <cellStyle name="Notas 2 2 4 2 7 3 2" xfId="7610"/>
    <cellStyle name="Notas 2 2 4 2 7 4" xfId="7611"/>
    <cellStyle name="Notas 2 2 4 2 8" xfId="7612"/>
    <cellStyle name="Notas 2 2 4 2 8 2" xfId="7613"/>
    <cellStyle name="Notas 2 2 4 2 8 2 2" xfId="7614"/>
    <cellStyle name="Notas 2 2 4 2 8 3" xfId="7615"/>
    <cellStyle name="Notas 2 2 4 2 9" xfId="7616"/>
    <cellStyle name="Notas 2 2 4 2 9 2" xfId="7617"/>
    <cellStyle name="Notas 2 2 4 3" xfId="7618"/>
    <cellStyle name="Notas 2 2 4 3 2" xfId="7619"/>
    <cellStyle name="Notas 2 2 4 3 2 2" xfId="7620"/>
    <cellStyle name="Notas 2 2 4 3 3" xfId="7621"/>
    <cellStyle name="Notas 2 2 4 3 3 2" xfId="7622"/>
    <cellStyle name="Notas 2 2 4 3 4" xfId="7623"/>
    <cellStyle name="Notas 2 2 4 4" xfId="7624"/>
    <cellStyle name="Notas 2 2 4 4 2" xfId="7625"/>
    <cellStyle name="Notas 2 2 4 4 2 2" xfId="7626"/>
    <cellStyle name="Notas 2 2 4 4 3" xfId="7627"/>
    <cellStyle name="Notas 2 2 4 4 3 2" xfId="7628"/>
    <cellStyle name="Notas 2 2 4 4 4" xfId="7629"/>
    <cellStyle name="Notas 2 2 4 5" xfId="7630"/>
    <cellStyle name="Notas 2 2 4 5 2" xfId="7631"/>
    <cellStyle name="Notas 2 2 4 5 2 2" xfId="7632"/>
    <cellStyle name="Notas 2 2 4 5 3" xfId="7633"/>
    <cellStyle name="Notas 2 2 4 5 3 2" xfId="7634"/>
    <cellStyle name="Notas 2 2 4 5 4" xfId="7635"/>
    <cellStyle name="Notas 2 2 4 6" xfId="7636"/>
    <cellStyle name="Notas 2 2 4 6 2" xfId="7637"/>
    <cellStyle name="Notas 2 2 4 6 2 2" xfId="7638"/>
    <cellStyle name="Notas 2 2 4 6 3" xfId="7639"/>
    <cellStyle name="Notas 2 2 4 6 3 2" xfId="7640"/>
    <cellStyle name="Notas 2 2 4 6 4" xfId="7641"/>
    <cellStyle name="Notas 2 2 4 7" xfId="7642"/>
    <cellStyle name="Notas 2 2 4 7 2" xfId="7643"/>
    <cellStyle name="Notas 2 2 4 7 2 2" xfId="7644"/>
    <cellStyle name="Notas 2 2 4 7 3" xfId="7645"/>
    <cellStyle name="Notas 2 2 4 7 3 2" xfId="7646"/>
    <cellStyle name="Notas 2 2 4 7 4" xfId="7647"/>
    <cellStyle name="Notas 2 2 4 8" xfId="7648"/>
    <cellStyle name="Notas 2 2 4 8 2" xfId="7649"/>
    <cellStyle name="Notas 2 2 4 8 2 2" xfId="7650"/>
    <cellStyle name="Notas 2 2 4 8 3" xfId="7651"/>
    <cellStyle name="Notas 2 2 4 8 3 2" xfId="7652"/>
    <cellStyle name="Notas 2 2 4 8 4" xfId="7653"/>
    <cellStyle name="Notas 2 2 4 9" xfId="7654"/>
    <cellStyle name="Notas 2 2 4 9 2" xfId="7655"/>
    <cellStyle name="Notas 2 2 4 9 2 2" xfId="7656"/>
    <cellStyle name="Notas 2 2 4 9 3" xfId="7657"/>
    <cellStyle name="Notas 2 2 5" xfId="7658"/>
    <cellStyle name="Notas 2 2 5 10" xfId="7659"/>
    <cellStyle name="Notas 2 2 5 2" xfId="7660"/>
    <cellStyle name="Notas 2 2 5 2 2" xfId="7661"/>
    <cellStyle name="Notas 2 2 5 2 2 2" xfId="7662"/>
    <cellStyle name="Notas 2 2 5 2 3" xfId="7663"/>
    <cellStyle name="Notas 2 2 5 2 3 2" xfId="7664"/>
    <cellStyle name="Notas 2 2 5 2 4" xfId="7665"/>
    <cellStyle name="Notas 2 2 5 3" xfId="7666"/>
    <cellStyle name="Notas 2 2 5 3 2" xfId="7667"/>
    <cellStyle name="Notas 2 2 5 3 2 2" xfId="7668"/>
    <cellStyle name="Notas 2 2 5 3 3" xfId="7669"/>
    <cellStyle name="Notas 2 2 5 3 3 2" xfId="7670"/>
    <cellStyle name="Notas 2 2 5 3 4" xfId="7671"/>
    <cellStyle name="Notas 2 2 5 4" xfId="7672"/>
    <cellStyle name="Notas 2 2 5 4 2" xfId="7673"/>
    <cellStyle name="Notas 2 2 5 4 2 2" xfId="7674"/>
    <cellStyle name="Notas 2 2 5 4 3" xfId="7675"/>
    <cellStyle name="Notas 2 2 5 4 3 2" xfId="7676"/>
    <cellStyle name="Notas 2 2 5 4 4" xfId="7677"/>
    <cellStyle name="Notas 2 2 5 5" xfId="7678"/>
    <cellStyle name="Notas 2 2 5 5 2" xfId="7679"/>
    <cellStyle name="Notas 2 2 5 5 2 2" xfId="7680"/>
    <cellStyle name="Notas 2 2 5 5 3" xfId="7681"/>
    <cellStyle name="Notas 2 2 5 5 3 2" xfId="7682"/>
    <cellStyle name="Notas 2 2 5 5 4" xfId="7683"/>
    <cellStyle name="Notas 2 2 5 6" xfId="7684"/>
    <cellStyle name="Notas 2 2 5 6 2" xfId="7685"/>
    <cellStyle name="Notas 2 2 5 6 2 2" xfId="7686"/>
    <cellStyle name="Notas 2 2 5 6 3" xfId="7687"/>
    <cellStyle name="Notas 2 2 5 6 3 2" xfId="7688"/>
    <cellStyle name="Notas 2 2 5 6 4" xfId="7689"/>
    <cellStyle name="Notas 2 2 5 7" xfId="7690"/>
    <cellStyle name="Notas 2 2 5 7 2" xfId="7691"/>
    <cellStyle name="Notas 2 2 5 7 2 2" xfId="7692"/>
    <cellStyle name="Notas 2 2 5 7 3" xfId="7693"/>
    <cellStyle name="Notas 2 2 5 7 3 2" xfId="7694"/>
    <cellStyle name="Notas 2 2 5 7 4" xfId="7695"/>
    <cellStyle name="Notas 2 2 5 8" xfId="7696"/>
    <cellStyle name="Notas 2 2 5 8 2" xfId="7697"/>
    <cellStyle name="Notas 2 2 5 8 2 2" xfId="7698"/>
    <cellStyle name="Notas 2 2 5 8 3" xfId="7699"/>
    <cellStyle name="Notas 2 2 5 9" xfId="7700"/>
    <cellStyle name="Notas 2 2 5 9 2" xfId="7701"/>
    <cellStyle name="Notas 2 2 6" xfId="7702"/>
    <cellStyle name="Notas 2 2 6 2" xfId="7703"/>
    <cellStyle name="Notas 2 2 6 2 2" xfId="7704"/>
    <cellStyle name="Notas 2 2 6 3" xfId="7705"/>
    <cellStyle name="Notas 2 2 6 3 2" xfId="7706"/>
    <cellStyle name="Notas 2 2 6 4" xfId="7707"/>
    <cellStyle name="Notas 2 2 7" xfId="7708"/>
    <cellStyle name="Notas 2 2 7 2" xfId="7709"/>
    <cellStyle name="Notas 2 2 7 2 2" xfId="7710"/>
    <cellStyle name="Notas 2 2 7 3" xfId="7711"/>
    <cellStyle name="Notas 2 2 7 3 2" xfId="7712"/>
    <cellStyle name="Notas 2 2 7 4" xfId="7713"/>
    <cellStyle name="Notas 2 2 8" xfId="7714"/>
    <cellStyle name="Notas 2 2 8 2" xfId="7715"/>
    <cellStyle name="Notas 2 2 8 2 2" xfId="7716"/>
    <cellStyle name="Notas 2 2 8 3" xfId="7717"/>
    <cellStyle name="Notas 2 2 8 3 2" xfId="7718"/>
    <cellStyle name="Notas 2 2 8 4" xfId="7719"/>
    <cellStyle name="Notas 2 2 9" xfId="7720"/>
    <cellStyle name="Notas 2 2 9 2" xfId="7721"/>
    <cellStyle name="Notas 2 2 9 2 2" xfId="7722"/>
    <cellStyle name="Notas 2 2 9 3" xfId="7723"/>
    <cellStyle name="Notas 2 2 9 3 2" xfId="7724"/>
    <cellStyle name="Notas 2 2 9 4" xfId="7725"/>
    <cellStyle name="Notas 2 3" xfId="7726"/>
    <cellStyle name="Notas 2 3 10" xfId="7727"/>
    <cellStyle name="Notas 2 3 10 2" xfId="7728"/>
    <cellStyle name="Notas 2 3 10 2 2" xfId="7729"/>
    <cellStyle name="Notas 2 3 10 3" xfId="7730"/>
    <cellStyle name="Notas 2 3 10 3 2" xfId="7731"/>
    <cellStyle name="Notas 2 3 10 4" xfId="7732"/>
    <cellStyle name="Notas 2 3 11" xfId="7733"/>
    <cellStyle name="Notas 2 3 11 2" xfId="7734"/>
    <cellStyle name="Notas 2 3 11 2 2" xfId="7735"/>
    <cellStyle name="Notas 2 3 11 3" xfId="7736"/>
    <cellStyle name="Notas 2 3 11 3 2" xfId="7737"/>
    <cellStyle name="Notas 2 3 11 4" xfId="7738"/>
    <cellStyle name="Notas 2 3 12" xfId="7739"/>
    <cellStyle name="Notas 2 3 12 2" xfId="7740"/>
    <cellStyle name="Notas 2 3 12 2 2" xfId="7741"/>
    <cellStyle name="Notas 2 3 12 3" xfId="7742"/>
    <cellStyle name="Notas 2 3 13" xfId="7743"/>
    <cellStyle name="Notas 2 3 13 2" xfId="7744"/>
    <cellStyle name="Notas 2 3 14" xfId="7745"/>
    <cellStyle name="Notas 2 3 15" xfId="7746"/>
    <cellStyle name="Notas 2 3 2" xfId="7747"/>
    <cellStyle name="Notas 2 3 2 10" xfId="7748"/>
    <cellStyle name="Notas 2 3 2 10 2" xfId="7749"/>
    <cellStyle name="Notas 2 3 2 10 2 2" xfId="7750"/>
    <cellStyle name="Notas 2 3 2 10 3" xfId="7751"/>
    <cellStyle name="Notas 2 3 2 10 3 2" xfId="7752"/>
    <cellStyle name="Notas 2 3 2 10 4" xfId="7753"/>
    <cellStyle name="Notas 2 3 2 11" xfId="7754"/>
    <cellStyle name="Notas 2 3 2 11 2" xfId="7755"/>
    <cellStyle name="Notas 2 3 2 11 2 2" xfId="7756"/>
    <cellStyle name="Notas 2 3 2 11 3" xfId="7757"/>
    <cellStyle name="Notas 2 3 2 12" xfId="7758"/>
    <cellStyle name="Notas 2 3 2 12 2" xfId="7759"/>
    <cellStyle name="Notas 2 3 2 13" xfId="7760"/>
    <cellStyle name="Notas 2 3 2 2" xfId="7761"/>
    <cellStyle name="Notas 2 3 2 2 10" xfId="7762"/>
    <cellStyle name="Notas 2 3 2 2 10 2" xfId="7763"/>
    <cellStyle name="Notas 2 3 2 2 11" xfId="7764"/>
    <cellStyle name="Notas 2 3 2 2 2" xfId="7765"/>
    <cellStyle name="Notas 2 3 2 2 2 10" xfId="7766"/>
    <cellStyle name="Notas 2 3 2 2 2 2" xfId="7767"/>
    <cellStyle name="Notas 2 3 2 2 2 2 2" xfId="7768"/>
    <cellStyle name="Notas 2 3 2 2 2 2 2 2" xfId="7769"/>
    <cellStyle name="Notas 2 3 2 2 2 2 3" xfId="7770"/>
    <cellStyle name="Notas 2 3 2 2 2 2 3 2" xfId="7771"/>
    <cellStyle name="Notas 2 3 2 2 2 2 4" xfId="7772"/>
    <cellStyle name="Notas 2 3 2 2 2 3" xfId="7773"/>
    <cellStyle name="Notas 2 3 2 2 2 3 2" xfId="7774"/>
    <cellStyle name="Notas 2 3 2 2 2 3 2 2" xfId="7775"/>
    <cellStyle name="Notas 2 3 2 2 2 3 3" xfId="7776"/>
    <cellStyle name="Notas 2 3 2 2 2 3 3 2" xfId="7777"/>
    <cellStyle name="Notas 2 3 2 2 2 3 4" xfId="7778"/>
    <cellStyle name="Notas 2 3 2 2 2 4" xfId="7779"/>
    <cellStyle name="Notas 2 3 2 2 2 4 2" xfId="7780"/>
    <cellStyle name="Notas 2 3 2 2 2 4 2 2" xfId="7781"/>
    <cellStyle name="Notas 2 3 2 2 2 4 3" xfId="7782"/>
    <cellStyle name="Notas 2 3 2 2 2 4 3 2" xfId="7783"/>
    <cellStyle name="Notas 2 3 2 2 2 4 4" xfId="7784"/>
    <cellStyle name="Notas 2 3 2 2 2 5" xfId="7785"/>
    <cellStyle name="Notas 2 3 2 2 2 5 2" xfId="7786"/>
    <cellStyle name="Notas 2 3 2 2 2 5 2 2" xfId="7787"/>
    <cellStyle name="Notas 2 3 2 2 2 5 3" xfId="7788"/>
    <cellStyle name="Notas 2 3 2 2 2 5 3 2" xfId="7789"/>
    <cellStyle name="Notas 2 3 2 2 2 5 4" xfId="7790"/>
    <cellStyle name="Notas 2 3 2 2 2 6" xfId="7791"/>
    <cellStyle name="Notas 2 3 2 2 2 6 2" xfId="7792"/>
    <cellStyle name="Notas 2 3 2 2 2 6 2 2" xfId="7793"/>
    <cellStyle name="Notas 2 3 2 2 2 6 3" xfId="7794"/>
    <cellStyle name="Notas 2 3 2 2 2 6 3 2" xfId="7795"/>
    <cellStyle name="Notas 2 3 2 2 2 6 4" xfId="7796"/>
    <cellStyle name="Notas 2 3 2 2 2 7" xfId="7797"/>
    <cellStyle name="Notas 2 3 2 2 2 7 2" xfId="7798"/>
    <cellStyle name="Notas 2 3 2 2 2 7 2 2" xfId="7799"/>
    <cellStyle name="Notas 2 3 2 2 2 7 3" xfId="7800"/>
    <cellStyle name="Notas 2 3 2 2 2 7 3 2" xfId="7801"/>
    <cellStyle name="Notas 2 3 2 2 2 7 4" xfId="7802"/>
    <cellStyle name="Notas 2 3 2 2 2 8" xfId="7803"/>
    <cellStyle name="Notas 2 3 2 2 2 8 2" xfId="7804"/>
    <cellStyle name="Notas 2 3 2 2 2 8 2 2" xfId="7805"/>
    <cellStyle name="Notas 2 3 2 2 2 8 3" xfId="7806"/>
    <cellStyle name="Notas 2 3 2 2 2 9" xfId="7807"/>
    <cellStyle name="Notas 2 3 2 2 2 9 2" xfId="7808"/>
    <cellStyle name="Notas 2 3 2 2 3" xfId="7809"/>
    <cellStyle name="Notas 2 3 2 2 3 2" xfId="7810"/>
    <cellStyle name="Notas 2 3 2 2 3 2 2" xfId="7811"/>
    <cellStyle name="Notas 2 3 2 2 3 3" xfId="7812"/>
    <cellStyle name="Notas 2 3 2 2 3 3 2" xfId="7813"/>
    <cellStyle name="Notas 2 3 2 2 3 4" xfId="7814"/>
    <cellStyle name="Notas 2 3 2 2 4" xfId="7815"/>
    <cellStyle name="Notas 2 3 2 2 4 2" xfId="7816"/>
    <cellStyle name="Notas 2 3 2 2 4 2 2" xfId="7817"/>
    <cellStyle name="Notas 2 3 2 2 4 3" xfId="7818"/>
    <cellStyle name="Notas 2 3 2 2 4 3 2" xfId="7819"/>
    <cellStyle name="Notas 2 3 2 2 4 4" xfId="7820"/>
    <cellStyle name="Notas 2 3 2 2 5" xfId="7821"/>
    <cellStyle name="Notas 2 3 2 2 5 2" xfId="7822"/>
    <cellStyle name="Notas 2 3 2 2 5 2 2" xfId="7823"/>
    <cellStyle name="Notas 2 3 2 2 5 3" xfId="7824"/>
    <cellStyle name="Notas 2 3 2 2 5 3 2" xfId="7825"/>
    <cellStyle name="Notas 2 3 2 2 5 4" xfId="7826"/>
    <cellStyle name="Notas 2 3 2 2 6" xfId="7827"/>
    <cellStyle name="Notas 2 3 2 2 6 2" xfId="7828"/>
    <cellStyle name="Notas 2 3 2 2 6 2 2" xfId="7829"/>
    <cellStyle name="Notas 2 3 2 2 6 3" xfId="7830"/>
    <cellStyle name="Notas 2 3 2 2 6 3 2" xfId="7831"/>
    <cellStyle name="Notas 2 3 2 2 6 4" xfId="7832"/>
    <cellStyle name="Notas 2 3 2 2 7" xfId="7833"/>
    <cellStyle name="Notas 2 3 2 2 7 2" xfId="7834"/>
    <cellStyle name="Notas 2 3 2 2 7 2 2" xfId="7835"/>
    <cellStyle name="Notas 2 3 2 2 7 3" xfId="7836"/>
    <cellStyle name="Notas 2 3 2 2 7 3 2" xfId="7837"/>
    <cellStyle name="Notas 2 3 2 2 7 4" xfId="7838"/>
    <cellStyle name="Notas 2 3 2 2 8" xfId="7839"/>
    <cellStyle name="Notas 2 3 2 2 8 2" xfId="7840"/>
    <cellStyle name="Notas 2 3 2 2 8 2 2" xfId="7841"/>
    <cellStyle name="Notas 2 3 2 2 8 3" xfId="7842"/>
    <cellStyle name="Notas 2 3 2 2 8 3 2" xfId="7843"/>
    <cellStyle name="Notas 2 3 2 2 8 4" xfId="7844"/>
    <cellStyle name="Notas 2 3 2 2 9" xfId="7845"/>
    <cellStyle name="Notas 2 3 2 2 9 2" xfId="7846"/>
    <cellStyle name="Notas 2 3 2 2 9 2 2" xfId="7847"/>
    <cellStyle name="Notas 2 3 2 2 9 3" xfId="7848"/>
    <cellStyle name="Notas 2 3 2 3" xfId="7849"/>
    <cellStyle name="Notas 2 3 2 3 10" xfId="7850"/>
    <cellStyle name="Notas 2 3 2 3 10 2" xfId="7851"/>
    <cellStyle name="Notas 2 3 2 3 11" xfId="7852"/>
    <cellStyle name="Notas 2 3 2 3 2" xfId="7853"/>
    <cellStyle name="Notas 2 3 2 3 2 10" xfId="7854"/>
    <cellStyle name="Notas 2 3 2 3 2 2" xfId="7855"/>
    <cellStyle name="Notas 2 3 2 3 2 2 2" xfId="7856"/>
    <cellStyle name="Notas 2 3 2 3 2 2 2 2" xfId="7857"/>
    <cellStyle name="Notas 2 3 2 3 2 2 3" xfId="7858"/>
    <cellStyle name="Notas 2 3 2 3 2 2 3 2" xfId="7859"/>
    <cellStyle name="Notas 2 3 2 3 2 2 4" xfId="7860"/>
    <cellStyle name="Notas 2 3 2 3 2 3" xfId="7861"/>
    <cellStyle name="Notas 2 3 2 3 2 3 2" xfId="7862"/>
    <cellStyle name="Notas 2 3 2 3 2 3 2 2" xfId="7863"/>
    <cellStyle name="Notas 2 3 2 3 2 3 3" xfId="7864"/>
    <cellStyle name="Notas 2 3 2 3 2 3 3 2" xfId="7865"/>
    <cellStyle name="Notas 2 3 2 3 2 3 4" xfId="7866"/>
    <cellStyle name="Notas 2 3 2 3 2 4" xfId="7867"/>
    <cellStyle name="Notas 2 3 2 3 2 4 2" xfId="7868"/>
    <cellStyle name="Notas 2 3 2 3 2 4 2 2" xfId="7869"/>
    <cellStyle name="Notas 2 3 2 3 2 4 3" xfId="7870"/>
    <cellStyle name="Notas 2 3 2 3 2 4 3 2" xfId="7871"/>
    <cellStyle name="Notas 2 3 2 3 2 4 4" xfId="7872"/>
    <cellStyle name="Notas 2 3 2 3 2 5" xfId="7873"/>
    <cellStyle name="Notas 2 3 2 3 2 5 2" xfId="7874"/>
    <cellStyle name="Notas 2 3 2 3 2 5 2 2" xfId="7875"/>
    <cellStyle name="Notas 2 3 2 3 2 5 3" xfId="7876"/>
    <cellStyle name="Notas 2 3 2 3 2 5 3 2" xfId="7877"/>
    <cellStyle name="Notas 2 3 2 3 2 5 4" xfId="7878"/>
    <cellStyle name="Notas 2 3 2 3 2 6" xfId="7879"/>
    <cellStyle name="Notas 2 3 2 3 2 6 2" xfId="7880"/>
    <cellStyle name="Notas 2 3 2 3 2 6 2 2" xfId="7881"/>
    <cellStyle name="Notas 2 3 2 3 2 6 3" xfId="7882"/>
    <cellStyle name="Notas 2 3 2 3 2 6 3 2" xfId="7883"/>
    <cellStyle name="Notas 2 3 2 3 2 6 4" xfId="7884"/>
    <cellStyle name="Notas 2 3 2 3 2 7" xfId="7885"/>
    <cellStyle name="Notas 2 3 2 3 2 7 2" xfId="7886"/>
    <cellStyle name="Notas 2 3 2 3 2 7 2 2" xfId="7887"/>
    <cellStyle name="Notas 2 3 2 3 2 7 3" xfId="7888"/>
    <cellStyle name="Notas 2 3 2 3 2 7 3 2" xfId="7889"/>
    <cellStyle name="Notas 2 3 2 3 2 7 4" xfId="7890"/>
    <cellStyle name="Notas 2 3 2 3 2 8" xfId="7891"/>
    <cellStyle name="Notas 2 3 2 3 2 8 2" xfId="7892"/>
    <cellStyle name="Notas 2 3 2 3 2 8 2 2" xfId="7893"/>
    <cellStyle name="Notas 2 3 2 3 2 8 3" xfId="7894"/>
    <cellStyle name="Notas 2 3 2 3 2 9" xfId="7895"/>
    <cellStyle name="Notas 2 3 2 3 2 9 2" xfId="7896"/>
    <cellStyle name="Notas 2 3 2 3 3" xfId="7897"/>
    <cellStyle name="Notas 2 3 2 3 3 2" xfId="7898"/>
    <cellStyle name="Notas 2 3 2 3 3 2 2" xfId="7899"/>
    <cellStyle name="Notas 2 3 2 3 3 3" xfId="7900"/>
    <cellStyle name="Notas 2 3 2 3 3 3 2" xfId="7901"/>
    <cellStyle name="Notas 2 3 2 3 3 4" xfId="7902"/>
    <cellStyle name="Notas 2 3 2 3 4" xfId="7903"/>
    <cellStyle name="Notas 2 3 2 3 4 2" xfId="7904"/>
    <cellStyle name="Notas 2 3 2 3 4 2 2" xfId="7905"/>
    <cellStyle name="Notas 2 3 2 3 4 3" xfId="7906"/>
    <cellStyle name="Notas 2 3 2 3 4 3 2" xfId="7907"/>
    <cellStyle name="Notas 2 3 2 3 4 4" xfId="7908"/>
    <cellStyle name="Notas 2 3 2 3 5" xfId="7909"/>
    <cellStyle name="Notas 2 3 2 3 5 2" xfId="7910"/>
    <cellStyle name="Notas 2 3 2 3 5 2 2" xfId="7911"/>
    <cellStyle name="Notas 2 3 2 3 5 3" xfId="7912"/>
    <cellStyle name="Notas 2 3 2 3 5 3 2" xfId="7913"/>
    <cellStyle name="Notas 2 3 2 3 5 4" xfId="7914"/>
    <cellStyle name="Notas 2 3 2 3 6" xfId="7915"/>
    <cellStyle name="Notas 2 3 2 3 6 2" xfId="7916"/>
    <cellStyle name="Notas 2 3 2 3 6 2 2" xfId="7917"/>
    <cellStyle name="Notas 2 3 2 3 6 3" xfId="7918"/>
    <cellStyle name="Notas 2 3 2 3 6 3 2" xfId="7919"/>
    <cellStyle name="Notas 2 3 2 3 6 4" xfId="7920"/>
    <cellStyle name="Notas 2 3 2 3 7" xfId="7921"/>
    <cellStyle name="Notas 2 3 2 3 7 2" xfId="7922"/>
    <cellStyle name="Notas 2 3 2 3 7 2 2" xfId="7923"/>
    <cellStyle name="Notas 2 3 2 3 7 3" xfId="7924"/>
    <cellStyle name="Notas 2 3 2 3 7 3 2" xfId="7925"/>
    <cellStyle name="Notas 2 3 2 3 7 4" xfId="7926"/>
    <cellStyle name="Notas 2 3 2 3 8" xfId="7927"/>
    <cellStyle name="Notas 2 3 2 3 8 2" xfId="7928"/>
    <cellStyle name="Notas 2 3 2 3 8 2 2" xfId="7929"/>
    <cellStyle name="Notas 2 3 2 3 8 3" xfId="7930"/>
    <cellStyle name="Notas 2 3 2 3 8 3 2" xfId="7931"/>
    <cellStyle name="Notas 2 3 2 3 8 4" xfId="7932"/>
    <cellStyle name="Notas 2 3 2 3 9" xfId="7933"/>
    <cellStyle name="Notas 2 3 2 3 9 2" xfId="7934"/>
    <cellStyle name="Notas 2 3 2 3 9 2 2" xfId="7935"/>
    <cellStyle name="Notas 2 3 2 3 9 3" xfId="7936"/>
    <cellStyle name="Notas 2 3 2 4" xfId="7937"/>
    <cellStyle name="Notas 2 3 2 4 10" xfId="7938"/>
    <cellStyle name="Notas 2 3 2 4 2" xfId="7939"/>
    <cellStyle name="Notas 2 3 2 4 2 2" xfId="7940"/>
    <cellStyle name="Notas 2 3 2 4 2 2 2" xfId="7941"/>
    <cellStyle name="Notas 2 3 2 4 2 3" xfId="7942"/>
    <cellStyle name="Notas 2 3 2 4 2 3 2" xfId="7943"/>
    <cellStyle name="Notas 2 3 2 4 2 4" xfId="7944"/>
    <cellStyle name="Notas 2 3 2 4 3" xfId="7945"/>
    <cellStyle name="Notas 2 3 2 4 3 2" xfId="7946"/>
    <cellStyle name="Notas 2 3 2 4 3 2 2" xfId="7947"/>
    <cellStyle name="Notas 2 3 2 4 3 3" xfId="7948"/>
    <cellStyle name="Notas 2 3 2 4 3 3 2" xfId="7949"/>
    <cellStyle name="Notas 2 3 2 4 3 4" xfId="7950"/>
    <cellStyle name="Notas 2 3 2 4 4" xfId="7951"/>
    <cellStyle name="Notas 2 3 2 4 4 2" xfId="7952"/>
    <cellStyle name="Notas 2 3 2 4 4 2 2" xfId="7953"/>
    <cellStyle name="Notas 2 3 2 4 4 3" xfId="7954"/>
    <cellStyle name="Notas 2 3 2 4 4 3 2" xfId="7955"/>
    <cellStyle name="Notas 2 3 2 4 4 4" xfId="7956"/>
    <cellStyle name="Notas 2 3 2 4 5" xfId="7957"/>
    <cellStyle name="Notas 2 3 2 4 5 2" xfId="7958"/>
    <cellStyle name="Notas 2 3 2 4 5 2 2" xfId="7959"/>
    <cellStyle name="Notas 2 3 2 4 5 3" xfId="7960"/>
    <cellStyle name="Notas 2 3 2 4 5 3 2" xfId="7961"/>
    <cellStyle name="Notas 2 3 2 4 5 4" xfId="7962"/>
    <cellStyle name="Notas 2 3 2 4 6" xfId="7963"/>
    <cellStyle name="Notas 2 3 2 4 6 2" xfId="7964"/>
    <cellStyle name="Notas 2 3 2 4 6 2 2" xfId="7965"/>
    <cellStyle name="Notas 2 3 2 4 6 3" xfId="7966"/>
    <cellStyle name="Notas 2 3 2 4 6 3 2" xfId="7967"/>
    <cellStyle name="Notas 2 3 2 4 6 4" xfId="7968"/>
    <cellStyle name="Notas 2 3 2 4 7" xfId="7969"/>
    <cellStyle name="Notas 2 3 2 4 7 2" xfId="7970"/>
    <cellStyle name="Notas 2 3 2 4 7 2 2" xfId="7971"/>
    <cellStyle name="Notas 2 3 2 4 7 3" xfId="7972"/>
    <cellStyle name="Notas 2 3 2 4 7 3 2" xfId="7973"/>
    <cellStyle name="Notas 2 3 2 4 7 4" xfId="7974"/>
    <cellStyle name="Notas 2 3 2 4 8" xfId="7975"/>
    <cellStyle name="Notas 2 3 2 4 8 2" xfId="7976"/>
    <cellStyle name="Notas 2 3 2 4 8 2 2" xfId="7977"/>
    <cellStyle name="Notas 2 3 2 4 8 3" xfId="7978"/>
    <cellStyle name="Notas 2 3 2 4 9" xfId="7979"/>
    <cellStyle name="Notas 2 3 2 4 9 2" xfId="7980"/>
    <cellStyle name="Notas 2 3 2 5" xfId="7981"/>
    <cellStyle name="Notas 2 3 2 5 2" xfId="7982"/>
    <cellStyle name="Notas 2 3 2 5 2 2" xfId="7983"/>
    <cellStyle name="Notas 2 3 2 5 3" xfId="7984"/>
    <cellStyle name="Notas 2 3 2 5 3 2" xfId="7985"/>
    <cellStyle name="Notas 2 3 2 5 4" xfId="7986"/>
    <cellStyle name="Notas 2 3 2 6" xfId="7987"/>
    <cellStyle name="Notas 2 3 2 6 2" xfId="7988"/>
    <cellStyle name="Notas 2 3 2 6 2 2" xfId="7989"/>
    <cellStyle name="Notas 2 3 2 6 3" xfId="7990"/>
    <cellStyle name="Notas 2 3 2 6 3 2" xfId="7991"/>
    <cellStyle name="Notas 2 3 2 6 4" xfId="7992"/>
    <cellStyle name="Notas 2 3 2 7" xfId="7993"/>
    <cellStyle name="Notas 2 3 2 7 2" xfId="7994"/>
    <cellStyle name="Notas 2 3 2 7 2 2" xfId="7995"/>
    <cellStyle name="Notas 2 3 2 7 3" xfId="7996"/>
    <cellStyle name="Notas 2 3 2 7 3 2" xfId="7997"/>
    <cellStyle name="Notas 2 3 2 7 4" xfId="7998"/>
    <cellStyle name="Notas 2 3 2 8" xfId="7999"/>
    <cellStyle name="Notas 2 3 2 8 2" xfId="8000"/>
    <cellStyle name="Notas 2 3 2 8 2 2" xfId="8001"/>
    <cellStyle name="Notas 2 3 2 8 3" xfId="8002"/>
    <cellStyle name="Notas 2 3 2 8 3 2" xfId="8003"/>
    <cellStyle name="Notas 2 3 2 8 4" xfId="8004"/>
    <cellStyle name="Notas 2 3 2 9" xfId="8005"/>
    <cellStyle name="Notas 2 3 2 9 2" xfId="8006"/>
    <cellStyle name="Notas 2 3 2 9 2 2" xfId="8007"/>
    <cellStyle name="Notas 2 3 2 9 3" xfId="8008"/>
    <cellStyle name="Notas 2 3 2 9 3 2" xfId="8009"/>
    <cellStyle name="Notas 2 3 2 9 4" xfId="8010"/>
    <cellStyle name="Notas 2 3 3" xfId="8011"/>
    <cellStyle name="Notas 2 3 3 10" xfId="8012"/>
    <cellStyle name="Notas 2 3 3 10 2" xfId="8013"/>
    <cellStyle name="Notas 2 3 3 11" xfId="8014"/>
    <cellStyle name="Notas 2 3 3 2" xfId="8015"/>
    <cellStyle name="Notas 2 3 3 2 10" xfId="8016"/>
    <cellStyle name="Notas 2 3 3 2 2" xfId="8017"/>
    <cellStyle name="Notas 2 3 3 2 2 2" xfId="8018"/>
    <cellStyle name="Notas 2 3 3 2 2 2 2" xfId="8019"/>
    <cellStyle name="Notas 2 3 3 2 2 3" xfId="8020"/>
    <cellStyle name="Notas 2 3 3 2 2 3 2" xfId="8021"/>
    <cellStyle name="Notas 2 3 3 2 2 4" xfId="8022"/>
    <cellStyle name="Notas 2 3 3 2 3" xfId="8023"/>
    <cellStyle name="Notas 2 3 3 2 3 2" xfId="8024"/>
    <cellStyle name="Notas 2 3 3 2 3 2 2" xfId="8025"/>
    <cellStyle name="Notas 2 3 3 2 3 3" xfId="8026"/>
    <cellStyle name="Notas 2 3 3 2 3 3 2" xfId="8027"/>
    <cellStyle name="Notas 2 3 3 2 3 4" xfId="8028"/>
    <cellStyle name="Notas 2 3 3 2 4" xfId="8029"/>
    <cellStyle name="Notas 2 3 3 2 4 2" xfId="8030"/>
    <cellStyle name="Notas 2 3 3 2 4 2 2" xfId="8031"/>
    <cellStyle name="Notas 2 3 3 2 4 3" xfId="8032"/>
    <cellStyle name="Notas 2 3 3 2 4 3 2" xfId="8033"/>
    <cellStyle name="Notas 2 3 3 2 4 4" xfId="8034"/>
    <cellStyle name="Notas 2 3 3 2 5" xfId="8035"/>
    <cellStyle name="Notas 2 3 3 2 5 2" xfId="8036"/>
    <cellStyle name="Notas 2 3 3 2 5 2 2" xfId="8037"/>
    <cellStyle name="Notas 2 3 3 2 5 3" xfId="8038"/>
    <cellStyle name="Notas 2 3 3 2 5 3 2" xfId="8039"/>
    <cellStyle name="Notas 2 3 3 2 5 4" xfId="8040"/>
    <cellStyle name="Notas 2 3 3 2 6" xfId="8041"/>
    <cellStyle name="Notas 2 3 3 2 6 2" xfId="8042"/>
    <cellStyle name="Notas 2 3 3 2 6 2 2" xfId="8043"/>
    <cellStyle name="Notas 2 3 3 2 6 3" xfId="8044"/>
    <cellStyle name="Notas 2 3 3 2 6 3 2" xfId="8045"/>
    <cellStyle name="Notas 2 3 3 2 6 4" xfId="8046"/>
    <cellStyle name="Notas 2 3 3 2 7" xfId="8047"/>
    <cellStyle name="Notas 2 3 3 2 7 2" xfId="8048"/>
    <cellStyle name="Notas 2 3 3 2 7 2 2" xfId="8049"/>
    <cellStyle name="Notas 2 3 3 2 7 3" xfId="8050"/>
    <cellStyle name="Notas 2 3 3 2 7 3 2" xfId="8051"/>
    <cellStyle name="Notas 2 3 3 2 7 4" xfId="8052"/>
    <cellStyle name="Notas 2 3 3 2 8" xfId="8053"/>
    <cellStyle name="Notas 2 3 3 2 8 2" xfId="8054"/>
    <cellStyle name="Notas 2 3 3 2 8 2 2" xfId="8055"/>
    <cellStyle name="Notas 2 3 3 2 8 3" xfId="8056"/>
    <cellStyle name="Notas 2 3 3 2 9" xfId="8057"/>
    <cellStyle name="Notas 2 3 3 2 9 2" xfId="8058"/>
    <cellStyle name="Notas 2 3 3 3" xfId="8059"/>
    <cellStyle name="Notas 2 3 3 3 2" xfId="8060"/>
    <cellStyle name="Notas 2 3 3 3 2 2" xfId="8061"/>
    <cellStyle name="Notas 2 3 3 3 3" xfId="8062"/>
    <cellStyle name="Notas 2 3 3 3 3 2" xfId="8063"/>
    <cellStyle name="Notas 2 3 3 3 4" xfId="8064"/>
    <cellStyle name="Notas 2 3 3 4" xfId="8065"/>
    <cellStyle name="Notas 2 3 3 4 2" xfId="8066"/>
    <cellStyle name="Notas 2 3 3 4 2 2" xfId="8067"/>
    <cellStyle name="Notas 2 3 3 4 3" xfId="8068"/>
    <cellStyle name="Notas 2 3 3 4 3 2" xfId="8069"/>
    <cellStyle name="Notas 2 3 3 4 4" xfId="8070"/>
    <cellStyle name="Notas 2 3 3 5" xfId="8071"/>
    <cellStyle name="Notas 2 3 3 5 2" xfId="8072"/>
    <cellStyle name="Notas 2 3 3 5 2 2" xfId="8073"/>
    <cellStyle name="Notas 2 3 3 5 3" xfId="8074"/>
    <cellStyle name="Notas 2 3 3 5 3 2" xfId="8075"/>
    <cellStyle name="Notas 2 3 3 5 4" xfId="8076"/>
    <cellStyle name="Notas 2 3 3 6" xfId="8077"/>
    <cellStyle name="Notas 2 3 3 6 2" xfId="8078"/>
    <cellStyle name="Notas 2 3 3 6 2 2" xfId="8079"/>
    <cellStyle name="Notas 2 3 3 6 3" xfId="8080"/>
    <cellStyle name="Notas 2 3 3 6 3 2" xfId="8081"/>
    <cellStyle name="Notas 2 3 3 6 4" xfId="8082"/>
    <cellStyle name="Notas 2 3 3 7" xfId="8083"/>
    <cellStyle name="Notas 2 3 3 7 2" xfId="8084"/>
    <cellStyle name="Notas 2 3 3 7 2 2" xfId="8085"/>
    <cellStyle name="Notas 2 3 3 7 3" xfId="8086"/>
    <cellStyle name="Notas 2 3 3 7 3 2" xfId="8087"/>
    <cellStyle name="Notas 2 3 3 7 4" xfId="8088"/>
    <cellStyle name="Notas 2 3 3 8" xfId="8089"/>
    <cellStyle name="Notas 2 3 3 8 2" xfId="8090"/>
    <cellStyle name="Notas 2 3 3 8 2 2" xfId="8091"/>
    <cellStyle name="Notas 2 3 3 8 3" xfId="8092"/>
    <cellStyle name="Notas 2 3 3 8 3 2" xfId="8093"/>
    <cellStyle name="Notas 2 3 3 8 4" xfId="8094"/>
    <cellStyle name="Notas 2 3 3 9" xfId="8095"/>
    <cellStyle name="Notas 2 3 3 9 2" xfId="8096"/>
    <cellStyle name="Notas 2 3 3 9 2 2" xfId="8097"/>
    <cellStyle name="Notas 2 3 3 9 3" xfId="8098"/>
    <cellStyle name="Notas 2 3 4" xfId="8099"/>
    <cellStyle name="Notas 2 3 4 10" xfId="8100"/>
    <cellStyle name="Notas 2 3 4 10 2" xfId="8101"/>
    <cellStyle name="Notas 2 3 4 11" xfId="8102"/>
    <cellStyle name="Notas 2 3 4 2" xfId="8103"/>
    <cellStyle name="Notas 2 3 4 2 10" xfId="8104"/>
    <cellStyle name="Notas 2 3 4 2 2" xfId="8105"/>
    <cellStyle name="Notas 2 3 4 2 2 2" xfId="8106"/>
    <cellStyle name="Notas 2 3 4 2 2 2 2" xfId="8107"/>
    <cellStyle name="Notas 2 3 4 2 2 3" xfId="8108"/>
    <cellStyle name="Notas 2 3 4 2 2 3 2" xfId="8109"/>
    <cellStyle name="Notas 2 3 4 2 2 4" xfId="8110"/>
    <cellStyle name="Notas 2 3 4 2 3" xfId="8111"/>
    <cellStyle name="Notas 2 3 4 2 3 2" xfId="8112"/>
    <cellStyle name="Notas 2 3 4 2 3 2 2" xfId="8113"/>
    <cellStyle name="Notas 2 3 4 2 3 3" xfId="8114"/>
    <cellStyle name="Notas 2 3 4 2 3 3 2" xfId="8115"/>
    <cellStyle name="Notas 2 3 4 2 3 4" xfId="8116"/>
    <cellStyle name="Notas 2 3 4 2 4" xfId="8117"/>
    <cellStyle name="Notas 2 3 4 2 4 2" xfId="8118"/>
    <cellStyle name="Notas 2 3 4 2 4 2 2" xfId="8119"/>
    <cellStyle name="Notas 2 3 4 2 4 3" xfId="8120"/>
    <cellStyle name="Notas 2 3 4 2 4 3 2" xfId="8121"/>
    <cellStyle name="Notas 2 3 4 2 4 4" xfId="8122"/>
    <cellStyle name="Notas 2 3 4 2 5" xfId="8123"/>
    <cellStyle name="Notas 2 3 4 2 5 2" xfId="8124"/>
    <cellStyle name="Notas 2 3 4 2 5 2 2" xfId="8125"/>
    <cellStyle name="Notas 2 3 4 2 5 3" xfId="8126"/>
    <cellStyle name="Notas 2 3 4 2 5 3 2" xfId="8127"/>
    <cellStyle name="Notas 2 3 4 2 5 4" xfId="8128"/>
    <cellStyle name="Notas 2 3 4 2 6" xfId="8129"/>
    <cellStyle name="Notas 2 3 4 2 6 2" xfId="8130"/>
    <cellStyle name="Notas 2 3 4 2 6 2 2" xfId="8131"/>
    <cellStyle name="Notas 2 3 4 2 6 3" xfId="8132"/>
    <cellStyle name="Notas 2 3 4 2 6 3 2" xfId="8133"/>
    <cellStyle name="Notas 2 3 4 2 6 4" xfId="8134"/>
    <cellStyle name="Notas 2 3 4 2 7" xfId="8135"/>
    <cellStyle name="Notas 2 3 4 2 7 2" xfId="8136"/>
    <cellStyle name="Notas 2 3 4 2 7 2 2" xfId="8137"/>
    <cellStyle name="Notas 2 3 4 2 7 3" xfId="8138"/>
    <cellStyle name="Notas 2 3 4 2 7 3 2" xfId="8139"/>
    <cellStyle name="Notas 2 3 4 2 7 4" xfId="8140"/>
    <cellStyle name="Notas 2 3 4 2 8" xfId="8141"/>
    <cellStyle name="Notas 2 3 4 2 8 2" xfId="8142"/>
    <cellStyle name="Notas 2 3 4 2 8 2 2" xfId="8143"/>
    <cellStyle name="Notas 2 3 4 2 8 3" xfId="8144"/>
    <cellStyle name="Notas 2 3 4 2 9" xfId="8145"/>
    <cellStyle name="Notas 2 3 4 2 9 2" xfId="8146"/>
    <cellStyle name="Notas 2 3 4 3" xfId="8147"/>
    <cellStyle name="Notas 2 3 4 3 2" xfId="8148"/>
    <cellStyle name="Notas 2 3 4 3 2 2" xfId="8149"/>
    <cellStyle name="Notas 2 3 4 3 3" xfId="8150"/>
    <cellStyle name="Notas 2 3 4 3 3 2" xfId="8151"/>
    <cellStyle name="Notas 2 3 4 3 4" xfId="8152"/>
    <cellStyle name="Notas 2 3 4 4" xfId="8153"/>
    <cellStyle name="Notas 2 3 4 4 2" xfId="8154"/>
    <cellStyle name="Notas 2 3 4 4 2 2" xfId="8155"/>
    <cellStyle name="Notas 2 3 4 4 3" xfId="8156"/>
    <cellStyle name="Notas 2 3 4 4 3 2" xfId="8157"/>
    <cellStyle name="Notas 2 3 4 4 4" xfId="8158"/>
    <cellStyle name="Notas 2 3 4 5" xfId="8159"/>
    <cellStyle name="Notas 2 3 4 5 2" xfId="8160"/>
    <cellStyle name="Notas 2 3 4 5 2 2" xfId="8161"/>
    <cellStyle name="Notas 2 3 4 5 3" xfId="8162"/>
    <cellStyle name="Notas 2 3 4 5 3 2" xfId="8163"/>
    <cellStyle name="Notas 2 3 4 5 4" xfId="8164"/>
    <cellStyle name="Notas 2 3 4 6" xfId="8165"/>
    <cellStyle name="Notas 2 3 4 6 2" xfId="8166"/>
    <cellStyle name="Notas 2 3 4 6 2 2" xfId="8167"/>
    <cellStyle name="Notas 2 3 4 6 3" xfId="8168"/>
    <cellStyle name="Notas 2 3 4 6 3 2" xfId="8169"/>
    <cellStyle name="Notas 2 3 4 6 4" xfId="8170"/>
    <cellStyle name="Notas 2 3 4 7" xfId="8171"/>
    <cellStyle name="Notas 2 3 4 7 2" xfId="8172"/>
    <cellStyle name="Notas 2 3 4 7 2 2" xfId="8173"/>
    <cellStyle name="Notas 2 3 4 7 3" xfId="8174"/>
    <cellStyle name="Notas 2 3 4 7 3 2" xfId="8175"/>
    <cellStyle name="Notas 2 3 4 7 4" xfId="8176"/>
    <cellStyle name="Notas 2 3 4 8" xfId="8177"/>
    <cellStyle name="Notas 2 3 4 8 2" xfId="8178"/>
    <cellStyle name="Notas 2 3 4 8 2 2" xfId="8179"/>
    <cellStyle name="Notas 2 3 4 8 3" xfId="8180"/>
    <cellStyle name="Notas 2 3 4 8 3 2" xfId="8181"/>
    <cellStyle name="Notas 2 3 4 8 4" xfId="8182"/>
    <cellStyle name="Notas 2 3 4 9" xfId="8183"/>
    <cellStyle name="Notas 2 3 4 9 2" xfId="8184"/>
    <cellStyle name="Notas 2 3 4 9 2 2" xfId="8185"/>
    <cellStyle name="Notas 2 3 4 9 3" xfId="8186"/>
    <cellStyle name="Notas 2 3 5" xfId="8187"/>
    <cellStyle name="Notas 2 3 5 10" xfId="8188"/>
    <cellStyle name="Notas 2 3 5 2" xfId="8189"/>
    <cellStyle name="Notas 2 3 5 2 2" xfId="8190"/>
    <cellStyle name="Notas 2 3 5 2 2 2" xfId="8191"/>
    <cellStyle name="Notas 2 3 5 2 3" xfId="8192"/>
    <cellStyle name="Notas 2 3 5 2 3 2" xfId="8193"/>
    <cellStyle name="Notas 2 3 5 2 4" xfId="8194"/>
    <cellStyle name="Notas 2 3 5 3" xfId="8195"/>
    <cellStyle name="Notas 2 3 5 3 2" xfId="8196"/>
    <cellStyle name="Notas 2 3 5 3 2 2" xfId="8197"/>
    <cellStyle name="Notas 2 3 5 3 3" xfId="8198"/>
    <cellStyle name="Notas 2 3 5 3 3 2" xfId="8199"/>
    <cellStyle name="Notas 2 3 5 3 4" xfId="8200"/>
    <cellStyle name="Notas 2 3 5 4" xfId="8201"/>
    <cellStyle name="Notas 2 3 5 4 2" xfId="8202"/>
    <cellStyle name="Notas 2 3 5 4 2 2" xfId="8203"/>
    <cellStyle name="Notas 2 3 5 4 3" xfId="8204"/>
    <cellStyle name="Notas 2 3 5 4 3 2" xfId="8205"/>
    <cellStyle name="Notas 2 3 5 4 4" xfId="8206"/>
    <cellStyle name="Notas 2 3 5 5" xfId="8207"/>
    <cellStyle name="Notas 2 3 5 5 2" xfId="8208"/>
    <cellStyle name="Notas 2 3 5 5 2 2" xfId="8209"/>
    <cellStyle name="Notas 2 3 5 5 3" xfId="8210"/>
    <cellStyle name="Notas 2 3 5 5 3 2" xfId="8211"/>
    <cellStyle name="Notas 2 3 5 5 4" xfId="8212"/>
    <cellStyle name="Notas 2 3 5 6" xfId="8213"/>
    <cellStyle name="Notas 2 3 5 6 2" xfId="8214"/>
    <cellStyle name="Notas 2 3 5 6 2 2" xfId="8215"/>
    <cellStyle name="Notas 2 3 5 6 3" xfId="8216"/>
    <cellStyle name="Notas 2 3 5 6 3 2" xfId="8217"/>
    <cellStyle name="Notas 2 3 5 6 4" xfId="8218"/>
    <cellStyle name="Notas 2 3 5 7" xfId="8219"/>
    <cellStyle name="Notas 2 3 5 7 2" xfId="8220"/>
    <cellStyle name="Notas 2 3 5 7 2 2" xfId="8221"/>
    <cellStyle name="Notas 2 3 5 7 3" xfId="8222"/>
    <cellStyle name="Notas 2 3 5 7 3 2" xfId="8223"/>
    <cellStyle name="Notas 2 3 5 7 4" xfId="8224"/>
    <cellStyle name="Notas 2 3 5 8" xfId="8225"/>
    <cellStyle name="Notas 2 3 5 8 2" xfId="8226"/>
    <cellStyle name="Notas 2 3 5 8 2 2" xfId="8227"/>
    <cellStyle name="Notas 2 3 5 8 3" xfId="8228"/>
    <cellStyle name="Notas 2 3 5 9" xfId="8229"/>
    <cellStyle name="Notas 2 3 5 9 2" xfId="8230"/>
    <cellStyle name="Notas 2 3 6" xfId="8231"/>
    <cellStyle name="Notas 2 3 6 2" xfId="8232"/>
    <cellStyle name="Notas 2 3 6 2 2" xfId="8233"/>
    <cellStyle name="Notas 2 3 6 3" xfId="8234"/>
    <cellStyle name="Notas 2 3 6 3 2" xfId="8235"/>
    <cellStyle name="Notas 2 3 6 4" xfId="8236"/>
    <cellStyle name="Notas 2 3 7" xfId="8237"/>
    <cellStyle name="Notas 2 3 7 2" xfId="8238"/>
    <cellStyle name="Notas 2 3 7 2 2" xfId="8239"/>
    <cellStyle name="Notas 2 3 7 3" xfId="8240"/>
    <cellStyle name="Notas 2 3 7 3 2" xfId="8241"/>
    <cellStyle name="Notas 2 3 7 4" xfId="8242"/>
    <cellStyle name="Notas 2 3 8" xfId="8243"/>
    <cellStyle name="Notas 2 3 8 2" xfId="8244"/>
    <cellStyle name="Notas 2 3 8 2 2" xfId="8245"/>
    <cellStyle name="Notas 2 3 8 3" xfId="8246"/>
    <cellStyle name="Notas 2 3 8 3 2" xfId="8247"/>
    <cellStyle name="Notas 2 3 8 4" xfId="8248"/>
    <cellStyle name="Notas 2 3 9" xfId="8249"/>
    <cellStyle name="Notas 2 3 9 2" xfId="8250"/>
    <cellStyle name="Notas 2 3 9 2 2" xfId="8251"/>
    <cellStyle name="Notas 2 3 9 3" xfId="8252"/>
    <cellStyle name="Notas 2 3 9 3 2" xfId="8253"/>
    <cellStyle name="Notas 2 3 9 4" xfId="8254"/>
    <cellStyle name="Notas 2 4" xfId="8255"/>
    <cellStyle name="Notas 2 4 10" xfId="8256"/>
    <cellStyle name="Notas 2 4 10 2" xfId="8257"/>
    <cellStyle name="Notas 2 4 10 2 2" xfId="8258"/>
    <cellStyle name="Notas 2 4 10 3" xfId="8259"/>
    <cellStyle name="Notas 2 4 10 3 2" xfId="8260"/>
    <cellStyle name="Notas 2 4 10 4" xfId="8261"/>
    <cellStyle name="Notas 2 4 11" xfId="8262"/>
    <cellStyle name="Notas 2 4 11 2" xfId="8263"/>
    <cellStyle name="Notas 2 4 11 2 2" xfId="8264"/>
    <cellStyle name="Notas 2 4 11 3" xfId="8265"/>
    <cellStyle name="Notas 2 4 12" xfId="8266"/>
    <cellStyle name="Notas 2 4 12 2" xfId="8267"/>
    <cellStyle name="Notas 2 4 13" xfId="8268"/>
    <cellStyle name="Notas 2 4 2" xfId="8269"/>
    <cellStyle name="Notas 2 4 2 10" xfId="8270"/>
    <cellStyle name="Notas 2 4 2 10 2" xfId="8271"/>
    <cellStyle name="Notas 2 4 2 11" xfId="8272"/>
    <cellStyle name="Notas 2 4 2 2" xfId="8273"/>
    <cellStyle name="Notas 2 4 2 2 10" xfId="8274"/>
    <cellStyle name="Notas 2 4 2 2 2" xfId="8275"/>
    <cellStyle name="Notas 2 4 2 2 2 2" xfId="8276"/>
    <cellStyle name="Notas 2 4 2 2 2 2 2" xfId="8277"/>
    <cellStyle name="Notas 2 4 2 2 2 3" xfId="8278"/>
    <cellStyle name="Notas 2 4 2 2 2 3 2" xfId="8279"/>
    <cellStyle name="Notas 2 4 2 2 2 4" xfId="8280"/>
    <cellStyle name="Notas 2 4 2 2 3" xfId="8281"/>
    <cellStyle name="Notas 2 4 2 2 3 2" xfId="8282"/>
    <cellStyle name="Notas 2 4 2 2 3 2 2" xfId="8283"/>
    <cellStyle name="Notas 2 4 2 2 3 3" xfId="8284"/>
    <cellStyle name="Notas 2 4 2 2 3 3 2" xfId="8285"/>
    <cellStyle name="Notas 2 4 2 2 3 4" xfId="8286"/>
    <cellStyle name="Notas 2 4 2 2 4" xfId="8287"/>
    <cellStyle name="Notas 2 4 2 2 4 2" xfId="8288"/>
    <cellStyle name="Notas 2 4 2 2 4 2 2" xfId="8289"/>
    <cellStyle name="Notas 2 4 2 2 4 3" xfId="8290"/>
    <cellStyle name="Notas 2 4 2 2 4 3 2" xfId="8291"/>
    <cellStyle name="Notas 2 4 2 2 4 4" xfId="8292"/>
    <cellStyle name="Notas 2 4 2 2 5" xfId="8293"/>
    <cellStyle name="Notas 2 4 2 2 5 2" xfId="8294"/>
    <cellStyle name="Notas 2 4 2 2 5 2 2" xfId="8295"/>
    <cellStyle name="Notas 2 4 2 2 5 3" xfId="8296"/>
    <cellStyle name="Notas 2 4 2 2 5 3 2" xfId="8297"/>
    <cellStyle name="Notas 2 4 2 2 5 4" xfId="8298"/>
    <cellStyle name="Notas 2 4 2 2 6" xfId="8299"/>
    <cellStyle name="Notas 2 4 2 2 6 2" xfId="8300"/>
    <cellStyle name="Notas 2 4 2 2 6 2 2" xfId="8301"/>
    <cellStyle name="Notas 2 4 2 2 6 3" xfId="8302"/>
    <cellStyle name="Notas 2 4 2 2 6 3 2" xfId="8303"/>
    <cellStyle name="Notas 2 4 2 2 6 4" xfId="8304"/>
    <cellStyle name="Notas 2 4 2 2 7" xfId="8305"/>
    <cellStyle name="Notas 2 4 2 2 7 2" xfId="8306"/>
    <cellStyle name="Notas 2 4 2 2 7 2 2" xfId="8307"/>
    <cellStyle name="Notas 2 4 2 2 7 3" xfId="8308"/>
    <cellStyle name="Notas 2 4 2 2 7 3 2" xfId="8309"/>
    <cellStyle name="Notas 2 4 2 2 7 4" xfId="8310"/>
    <cellStyle name="Notas 2 4 2 2 8" xfId="8311"/>
    <cellStyle name="Notas 2 4 2 2 8 2" xfId="8312"/>
    <cellStyle name="Notas 2 4 2 2 8 2 2" xfId="8313"/>
    <cellStyle name="Notas 2 4 2 2 8 3" xfId="8314"/>
    <cellStyle name="Notas 2 4 2 2 9" xfId="8315"/>
    <cellStyle name="Notas 2 4 2 2 9 2" xfId="8316"/>
    <cellStyle name="Notas 2 4 2 3" xfId="8317"/>
    <cellStyle name="Notas 2 4 2 3 2" xfId="8318"/>
    <cellStyle name="Notas 2 4 2 3 2 2" xfId="8319"/>
    <cellStyle name="Notas 2 4 2 3 3" xfId="8320"/>
    <cellStyle name="Notas 2 4 2 3 3 2" xfId="8321"/>
    <cellStyle name="Notas 2 4 2 3 4" xfId="8322"/>
    <cellStyle name="Notas 2 4 2 4" xfId="8323"/>
    <cellStyle name="Notas 2 4 2 4 2" xfId="8324"/>
    <cellStyle name="Notas 2 4 2 4 2 2" xfId="8325"/>
    <cellStyle name="Notas 2 4 2 4 3" xfId="8326"/>
    <cellStyle name="Notas 2 4 2 4 3 2" xfId="8327"/>
    <cellStyle name="Notas 2 4 2 4 4" xfId="8328"/>
    <cellStyle name="Notas 2 4 2 5" xfId="8329"/>
    <cellStyle name="Notas 2 4 2 5 2" xfId="8330"/>
    <cellStyle name="Notas 2 4 2 5 2 2" xfId="8331"/>
    <cellStyle name="Notas 2 4 2 5 3" xfId="8332"/>
    <cellStyle name="Notas 2 4 2 5 3 2" xfId="8333"/>
    <cellStyle name="Notas 2 4 2 5 4" xfId="8334"/>
    <cellStyle name="Notas 2 4 2 6" xfId="8335"/>
    <cellStyle name="Notas 2 4 2 6 2" xfId="8336"/>
    <cellStyle name="Notas 2 4 2 6 2 2" xfId="8337"/>
    <cellStyle name="Notas 2 4 2 6 3" xfId="8338"/>
    <cellStyle name="Notas 2 4 2 6 3 2" xfId="8339"/>
    <cellStyle name="Notas 2 4 2 6 4" xfId="8340"/>
    <cellStyle name="Notas 2 4 2 7" xfId="8341"/>
    <cellStyle name="Notas 2 4 2 7 2" xfId="8342"/>
    <cellStyle name="Notas 2 4 2 7 2 2" xfId="8343"/>
    <cellStyle name="Notas 2 4 2 7 3" xfId="8344"/>
    <cellStyle name="Notas 2 4 2 7 3 2" xfId="8345"/>
    <cellStyle name="Notas 2 4 2 7 4" xfId="8346"/>
    <cellStyle name="Notas 2 4 2 8" xfId="8347"/>
    <cellStyle name="Notas 2 4 2 8 2" xfId="8348"/>
    <cellStyle name="Notas 2 4 2 8 2 2" xfId="8349"/>
    <cellStyle name="Notas 2 4 2 8 3" xfId="8350"/>
    <cellStyle name="Notas 2 4 2 8 3 2" xfId="8351"/>
    <cellStyle name="Notas 2 4 2 8 4" xfId="8352"/>
    <cellStyle name="Notas 2 4 2 9" xfId="8353"/>
    <cellStyle name="Notas 2 4 2 9 2" xfId="8354"/>
    <cellStyle name="Notas 2 4 2 9 2 2" xfId="8355"/>
    <cellStyle name="Notas 2 4 2 9 3" xfId="8356"/>
    <cellStyle name="Notas 2 4 3" xfId="8357"/>
    <cellStyle name="Notas 2 4 3 10" xfId="8358"/>
    <cellStyle name="Notas 2 4 3 10 2" xfId="8359"/>
    <cellStyle name="Notas 2 4 3 11" xfId="8360"/>
    <cellStyle name="Notas 2 4 3 2" xfId="8361"/>
    <cellStyle name="Notas 2 4 3 2 10" xfId="8362"/>
    <cellStyle name="Notas 2 4 3 2 2" xfId="8363"/>
    <cellStyle name="Notas 2 4 3 2 2 2" xfId="8364"/>
    <cellStyle name="Notas 2 4 3 2 2 2 2" xfId="8365"/>
    <cellStyle name="Notas 2 4 3 2 2 3" xfId="8366"/>
    <cellStyle name="Notas 2 4 3 2 2 3 2" xfId="8367"/>
    <cellStyle name="Notas 2 4 3 2 2 4" xfId="8368"/>
    <cellStyle name="Notas 2 4 3 2 3" xfId="8369"/>
    <cellStyle name="Notas 2 4 3 2 3 2" xfId="8370"/>
    <cellStyle name="Notas 2 4 3 2 3 2 2" xfId="8371"/>
    <cellStyle name="Notas 2 4 3 2 3 3" xfId="8372"/>
    <cellStyle name="Notas 2 4 3 2 3 3 2" xfId="8373"/>
    <cellStyle name="Notas 2 4 3 2 3 4" xfId="8374"/>
    <cellStyle name="Notas 2 4 3 2 4" xfId="8375"/>
    <cellStyle name="Notas 2 4 3 2 4 2" xfId="8376"/>
    <cellStyle name="Notas 2 4 3 2 4 2 2" xfId="8377"/>
    <cellStyle name="Notas 2 4 3 2 4 3" xfId="8378"/>
    <cellStyle name="Notas 2 4 3 2 4 3 2" xfId="8379"/>
    <cellStyle name="Notas 2 4 3 2 4 4" xfId="8380"/>
    <cellStyle name="Notas 2 4 3 2 5" xfId="8381"/>
    <cellStyle name="Notas 2 4 3 2 5 2" xfId="8382"/>
    <cellStyle name="Notas 2 4 3 2 5 2 2" xfId="8383"/>
    <cellStyle name="Notas 2 4 3 2 5 3" xfId="8384"/>
    <cellStyle name="Notas 2 4 3 2 5 3 2" xfId="8385"/>
    <cellStyle name="Notas 2 4 3 2 5 4" xfId="8386"/>
    <cellStyle name="Notas 2 4 3 2 6" xfId="8387"/>
    <cellStyle name="Notas 2 4 3 2 6 2" xfId="8388"/>
    <cellStyle name="Notas 2 4 3 2 6 2 2" xfId="8389"/>
    <cellStyle name="Notas 2 4 3 2 6 3" xfId="8390"/>
    <cellStyle name="Notas 2 4 3 2 6 3 2" xfId="8391"/>
    <cellStyle name="Notas 2 4 3 2 6 4" xfId="8392"/>
    <cellStyle name="Notas 2 4 3 2 7" xfId="8393"/>
    <cellStyle name="Notas 2 4 3 2 7 2" xfId="8394"/>
    <cellStyle name="Notas 2 4 3 2 7 2 2" xfId="8395"/>
    <cellStyle name="Notas 2 4 3 2 7 3" xfId="8396"/>
    <cellStyle name="Notas 2 4 3 2 7 3 2" xfId="8397"/>
    <cellStyle name="Notas 2 4 3 2 7 4" xfId="8398"/>
    <cellStyle name="Notas 2 4 3 2 8" xfId="8399"/>
    <cellStyle name="Notas 2 4 3 2 8 2" xfId="8400"/>
    <cellStyle name="Notas 2 4 3 2 8 2 2" xfId="8401"/>
    <cellStyle name="Notas 2 4 3 2 8 3" xfId="8402"/>
    <cellStyle name="Notas 2 4 3 2 9" xfId="8403"/>
    <cellStyle name="Notas 2 4 3 2 9 2" xfId="8404"/>
    <cellStyle name="Notas 2 4 3 3" xfId="8405"/>
    <cellStyle name="Notas 2 4 3 3 2" xfId="8406"/>
    <cellStyle name="Notas 2 4 3 3 2 2" xfId="8407"/>
    <cellStyle name="Notas 2 4 3 3 3" xfId="8408"/>
    <cellStyle name="Notas 2 4 3 3 3 2" xfId="8409"/>
    <cellStyle name="Notas 2 4 3 3 4" xfId="8410"/>
    <cellStyle name="Notas 2 4 3 4" xfId="8411"/>
    <cellStyle name="Notas 2 4 3 4 2" xfId="8412"/>
    <cellStyle name="Notas 2 4 3 4 2 2" xfId="8413"/>
    <cellStyle name="Notas 2 4 3 4 3" xfId="8414"/>
    <cellStyle name="Notas 2 4 3 4 3 2" xfId="8415"/>
    <cellStyle name="Notas 2 4 3 4 4" xfId="8416"/>
    <cellStyle name="Notas 2 4 3 5" xfId="8417"/>
    <cellStyle name="Notas 2 4 3 5 2" xfId="8418"/>
    <cellStyle name="Notas 2 4 3 5 2 2" xfId="8419"/>
    <cellStyle name="Notas 2 4 3 5 3" xfId="8420"/>
    <cellStyle name="Notas 2 4 3 5 3 2" xfId="8421"/>
    <cellStyle name="Notas 2 4 3 5 4" xfId="8422"/>
    <cellStyle name="Notas 2 4 3 6" xfId="8423"/>
    <cellStyle name="Notas 2 4 3 6 2" xfId="8424"/>
    <cellStyle name="Notas 2 4 3 6 2 2" xfId="8425"/>
    <cellStyle name="Notas 2 4 3 6 3" xfId="8426"/>
    <cellStyle name="Notas 2 4 3 6 3 2" xfId="8427"/>
    <cellStyle name="Notas 2 4 3 6 4" xfId="8428"/>
    <cellStyle name="Notas 2 4 3 7" xfId="8429"/>
    <cellStyle name="Notas 2 4 3 7 2" xfId="8430"/>
    <cellStyle name="Notas 2 4 3 7 2 2" xfId="8431"/>
    <cellStyle name="Notas 2 4 3 7 3" xfId="8432"/>
    <cellStyle name="Notas 2 4 3 7 3 2" xfId="8433"/>
    <cellStyle name="Notas 2 4 3 7 4" xfId="8434"/>
    <cellStyle name="Notas 2 4 3 8" xfId="8435"/>
    <cellStyle name="Notas 2 4 3 8 2" xfId="8436"/>
    <cellStyle name="Notas 2 4 3 8 2 2" xfId="8437"/>
    <cellStyle name="Notas 2 4 3 8 3" xfId="8438"/>
    <cellStyle name="Notas 2 4 3 8 3 2" xfId="8439"/>
    <cellStyle name="Notas 2 4 3 8 4" xfId="8440"/>
    <cellStyle name="Notas 2 4 3 9" xfId="8441"/>
    <cellStyle name="Notas 2 4 3 9 2" xfId="8442"/>
    <cellStyle name="Notas 2 4 3 9 2 2" xfId="8443"/>
    <cellStyle name="Notas 2 4 3 9 3" xfId="8444"/>
    <cellStyle name="Notas 2 4 4" xfId="8445"/>
    <cellStyle name="Notas 2 4 4 10" xfId="8446"/>
    <cellStyle name="Notas 2 4 4 2" xfId="8447"/>
    <cellStyle name="Notas 2 4 4 2 2" xfId="8448"/>
    <cellStyle name="Notas 2 4 4 2 2 2" xfId="8449"/>
    <cellStyle name="Notas 2 4 4 2 3" xfId="8450"/>
    <cellStyle name="Notas 2 4 4 2 3 2" xfId="8451"/>
    <cellStyle name="Notas 2 4 4 2 4" xfId="8452"/>
    <cellStyle name="Notas 2 4 4 3" xfId="8453"/>
    <cellStyle name="Notas 2 4 4 3 2" xfId="8454"/>
    <cellStyle name="Notas 2 4 4 3 2 2" xfId="8455"/>
    <cellStyle name="Notas 2 4 4 3 3" xfId="8456"/>
    <cellStyle name="Notas 2 4 4 3 3 2" xfId="8457"/>
    <cellStyle name="Notas 2 4 4 3 4" xfId="8458"/>
    <cellStyle name="Notas 2 4 4 4" xfId="8459"/>
    <cellStyle name="Notas 2 4 4 4 2" xfId="8460"/>
    <cellStyle name="Notas 2 4 4 4 2 2" xfId="8461"/>
    <cellStyle name="Notas 2 4 4 4 3" xfId="8462"/>
    <cellStyle name="Notas 2 4 4 4 3 2" xfId="8463"/>
    <cellStyle name="Notas 2 4 4 4 4" xfId="8464"/>
    <cellStyle name="Notas 2 4 4 5" xfId="8465"/>
    <cellStyle name="Notas 2 4 4 5 2" xfId="8466"/>
    <cellStyle name="Notas 2 4 4 5 2 2" xfId="8467"/>
    <cellStyle name="Notas 2 4 4 5 3" xfId="8468"/>
    <cellStyle name="Notas 2 4 4 5 3 2" xfId="8469"/>
    <cellStyle name="Notas 2 4 4 5 4" xfId="8470"/>
    <cellStyle name="Notas 2 4 4 6" xfId="8471"/>
    <cellStyle name="Notas 2 4 4 6 2" xfId="8472"/>
    <cellStyle name="Notas 2 4 4 6 2 2" xfId="8473"/>
    <cellStyle name="Notas 2 4 4 6 3" xfId="8474"/>
    <cellStyle name="Notas 2 4 4 6 3 2" xfId="8475"/>
    <cellStyle name="Notas 2 4 4 6 4" xfId="8476"/>
    <cellStyle name="Notas 2 4 4 7" xfId="8477"/>
    <cellStyle name="Notas 2 4 4 7 2" xfId="8478"/>
    <cellStyle name="Notas 2 4 4 7 2 2" xfId="8479"/>
    <cellStyle name="Notas 2 4 4 7 3" xfId="8480"/>
    <cellStyle name="Notas 2 4 4 7 3 2" xfId="8481"/>
    <cellStyle name="Notas 2 4 4 7 4" xfId="8482"/>
    <cellStyle name="Notas 2 4 4 8" xfId="8483"/>
    <cellStyle name="Notas 2 4 4 8 2" xfId="8484"/>
    <cellStyle name="Notas 2 4 4 8 2 2" xfId="8485"/>
    <cellStyle name="Notas 2 4 4 8 3" xfId="8486"/>
    <cellStyle name="Notas 2 4 4 9" xfId="8487"/>
    <cellStyle name="Notas 2 4 4 9 2" xfId="8488"/>
    <cellStyle name="Notas 2 4 5" xfId="8489"/>
    <cellStyle name="Notas 2 4 5 2" xfId="8490"/>
    <cellStyle name="Notas 2 4 5 2 2" xfId="8491"/>
    <cellStyle name="Notas 2 4 5 3" xfId="8492"/>
    <cellStyle name="Notas 2 4 5 3 2" xfId="8493"/>
    <cellStyle name="Notas 2 4 5 4" xfId="8494"/>
    <cellStyle name="Notas 2 4 6" xfId="8495"/>
    <cellStyle name="Notas 2 4 6 2" xfId="8496"/>
    <cellStyle name="Notas 2 4 6 2 2" xfId="8497"/>
    <cellStyle name="Notas 2 4 6 3" xfId="8498"/>
    <cellStyle name="Notas 2 4 6 3 2" xfId="8499"/>
    <cellStyle name="Notas 2 4 6 4" xfId="8500"/>
    <cellStyle name="Notas 2 4 7" xfId="8501"/>
    <cellStyle name="Notas 2 4 7 2" xfId="8502"/>
    <cellStyle name="Notas 2 4 7 2 2" xfId="8503"/>
    <cellStyle name="Notas 2 4 7 3" xfId="8504"/>
    <cellStyle name="Notas 2 4 7 3 2" xfId="8505"/>
    <cellStyle name="Notas 2 4 7 4" xfId="8506"/>
    <cellStyle name="Notas 2 4 8" xfId="8507"/>
    <cellStyle name="Notas 2 4 8 2" xfId="8508"/>
    <cellStyle name="Notas 2 4 8 2 2" xfId="8509"/>
    <cellStyle name="Notas 2 4 8 3" xfId="8510"/>
    <cellStyle name="Notas 2 4 8 3 2" xfId="8511"/>
    <cellStyle name="Notas 2 4 8 4" xfId="8512"/>
    <cellStyle name="Notas 2 4 9" xfId="8513"/>
    <cellStyle name="Notas 2 4 9 2" xfId="8514"/>
    <cellStyle name="Notas 2 4 9 2 2" xfId="8515"/>
    <cellStyle name="Notas 2 4 9 3" xfId="8516"/>
    <cellStyle name="Notas 2 4 9 3 2" xfId="8517"/>
    <cellStyle name="Notas 2 4 9 4" xfId="8518"/>
    <cellStyle name="Notas 2 5" xfId="8519"/>
    <cellStyle name="Notas 2 5 10" xfId="8520"/>
    <cellStyle name="Notas 2 5 10 2" xfId="8521"/>
    <cellStyle name="Notas 2 5 11" xfId="8522"/>
    <cellStyle name="Notas 2 5 2" xfId="8523"/>
    <cellStyle name="Notas 2 5 2 10" xfId="8524"/>
    <cellStyle name="Notas 2 5 2 2" xfId="8525"/>
    <cellStyle name="Notas 2 5 2 2 2" xfId="8526"/>
    <cellStyle name="Notas 2 5 2 2 2 2" xfId="8527"/>
    <cellStyle name="Notas 2 5 2 2 3" xfId="8528"/>
    <cellStyle name="Notas 2 5 2 2 3 2" xfId="8529"/>
    <cellStyle name="Notas 2 5 2 2 4" xfId="8530"/>
    <cellStyle name="Notas 2 5 2 3" xfId="8531"/>
    <cellStyle name="Notas 2 5 2 3 2" xfId="8532"/>
    <cellStyle name="Notas 2 5 2 3 2 2" xfId="8533"/>
    <cellStyle name="Notas 2 5 2 3 3" xfId="8534"/>
    <cellStyle name="Notas 2 5 2 3 3 2" xfId="8535"/>
    <cellStyle name="Notas 2 5 2 3 4" xfId="8536"/>
    <cellStyle name="Notas 2 5 2 4" xfId="8537"/>
    <cellStyle name="Notas 2 5 2 4 2" xfId="8538"/>
    <cellStyle name="Notas 2 5 2 4 2 2" xfId="8539"/>
    <cellStyle name="Notas 2 5 2 4 3" xfId="8540"/>
    <cellStyle name="Notas 2 5 2 4 3 2" xfId="8541"/>
    <cellStyle name="Notas 2 5 2 4 4" xfId="8542"/>
    <cellStyle name="Notas 2 5 2 5" xfId="8543"/>
    <cellStyle name="Notas 2 5 2 5 2" xfId="8544"/>
    <cellStyle name="Notas 2 5 2 5 2 2" xfId="8545"/>
    <cellStyle name="Notas 2 5 2 5 3" xfId="8546"/>
    <cellStyle name="Notas 2 5 2 5 3 2" xfId="8547"/>
    <cellStyle name="Notas 2 5 2 5 4" xfId="8548"/>
    <cellStyle name="Notas 2 5 2 6" xfId="8549"/>
    <cellStyle name="Notas 2 5 2 6 2" xfId="8550"/>
    <cellStyle name="Notas 2 5 2 6 2 2" xfId="8551"/>
    <cellStyle name="Notas 2 5 2 6 3" xfId="8552"/>
    <cellStyle name="Notas 2 5 2 6 3 2" xfId="8553"/>
    <cellStyle name="Notas 2 5 2 6 4" xfId="8554"/>
    <cellStyle name="Notas 2 5 2 7" xfId="8555"/>
    <cellStyle name="Notas 2 5 2 7 2" xfId="8556"/>
    <cellStyle name="Notas 2 5 2 7 2 2" xfId="8557"/>
    <cellStyle name="Notas 2 5 2 7 3" xfId="8558"/>
    <cellStyle name="Notas 2 5 2 7 3 2" xfId="8559"/>
    <cellStyle name="Notas 2 5 2 7 4" xfId="8560"/>
    <cellStyle name="Notas 2 5 2 8" xfId="8561"/>
    <cellStyle name="Notas 2 5 2 8 2" xfId="8562"/>
    <cellStyle name="Notas 2 5 2 8 2 2" xfId="8563"/>
    <cellStyle name="Notas 2 5 2 8 3" xfId="8564"/>
    <cellStyle name="Notas 2 5 2 9" xfId="8565"/>
    <cellStyle name="Notas 2 5 2 9 2" xfId="8566"/>
    <cellStyle name="Notas 2 5 3" xfId="8567"/>
    <cellStyle name="Notas 2 5 3 2" xfId="8568"/>
    <cellStyle name="Notas 2 5 3 2 2" xfId="8569"/>
    <cellStyle name="Notas 2 5 3 3" xfId="8570"/>
    <cellStyle name="Notas 2 5 3 3 2" xfId="8571"/>
    <cellStyle name="Notas 2 5 3 4" xfId="8572"/>
    <cellStyle name="Notas 2 5 4" xfId="8573"/>
    <cellStyle name="Notas 2 5 4 2" xfId="8574"/>
    <cellStyle name="Notas 2 5 4 2 2" xfId="8575"/>
    <cellStyle name="Notas 2 5 4 3" xfId="8576"/>
    <cellStyle name="Notas 2 5 4 3 2" xfId="8577"/>
    <cellStyle name="Notas 2 5 4 4" xfId="8578"/>
    <cellStyle name="Notas 2 5 5" xfId="8579"/>
    <cellStyle name="Notas 2 5 5 2" xfId="8580"/>
    <cellStyle name="Notas 2 5 5 2 2" xfId="8581"/>
    <cellStyle name="Notas 2 5 5 3" xfId="8582"/>
    <cellStyle name="Notas 2 5 5 3 2" xfId="8583"/>
    <cellStyle name="Notas 2 5 5 4" xfId="8584"/>
    <cellStyle name="Notas 2 5 6" xfId="8585"/>
    <cellStyle name="Notas 2 5 6 2" xfId="8586"/>
    <cellStyle name="Notas 2 5 6 2 2" xfId="8587"/>
    <cellStyle name="Notas 2 5 6 3" xfId="8588"/>
    <cellStyle name="Notas 2 5 6 3 2" xfId="8589"/>
    <cellStyle name="Notas 2 5 6 4" xfId="8590"/>
    <cellStyle name="Notas 2 5 7" xfId="8591"/>
    <cellStyle name="Notas 2 5 7 2" xfId="8592"/>
    <cellStyle name="Notas 2 5 7 2 2" xfId="8593"/>
    <cellStyle name="Notas 2 5 7 3" xfId="8594"/>
    <cellStyle name="Notas 2 5 7 3 2" xfId="8595"/>
    <cellStyle name="Notas 2 5 7 4" xfId="8596"/>
    <cellStyle name="Notas 2 5 8" xfId="8597"/>
    <cellStyle name="Notas 2 5 8 2" xfId="8598"/>
    <cellStyle name="Notas 2 5 8 2 2" xfId="8599"/>
    <cellStyle name="Notas 2 5 8 3" xfId="8600"/>
    <cellStyle name="Notas 2 5 8 3 2" xfId="8601"/>
    <cellStyle name="Notas 2 5 8 4" xfId="8602"/>
    <cellStyle name="Notas 2 5 9" xfId="8603"/>
    <cellStyle name="Notas 2 5 9 2" xfId="8604"/>
    <cellStyle name="Notas 2 5 9 2 2" xfId="8605"/>
    <cellStyle name="Notas 2 5 9 3" xfId="8606"/>
    <cellStyle name="Notas 2 6" xfId="8607"/>
    <cellStyle name="Notas 2 6 10" xfId="8608"/>
    <cellStyle name="Notas 2 6 10 2" xfId="8609"/>
    <cellStyle name="Notas 2 6 11" xfId="8610"/>
    <cellStyle name="Notas 2 6 2" xfId="8611"/>
    <cellStyle name="Notas 2 6 2 10" xfId="8612"/>
    <cellStyle name="Notas 2 6 2 2" xfId="8613"/>
    <cellStyle name="Notas 2 6 2 2 2" xfId="8614"/>
    <cellStyle name="Notas 2 6 2 2 2 2" xfId="8615"/>
    <cellStyle name="Notas 2 6 2 2 3" xfId="8616"/>
    <cellStyle name="Notas 2 6 2 2 3 2" xfId="8617"/>
    <cellStyle name="Notas 2 6 2 2 4" xfId="8618"/>
    <cellStyle name="Notas 2 6 2 3" xfId="8619"/>
    <cellStyle name="Notas 2 6 2 3 2" xfId="8620"/>
    <cellStyle name="Notas 2 6 2 3 2 2" xfId="8621"/>
    <cellStyle name="Notas 2 6 2 3 3" xfId="8622"/>
    <cellStyle name="Notas 2 6 2 3 3 2" xfId="8623"/>
    <cellStyle name="Notas 2 6 2 3 4" xfId="8624"/>
    <cellStyle name="Notas 2 6 2 4" xfId="8625"/>
    <cellStyle name="Notas 2 6 2 4 2" xfId="8626"/>
    <cellStyle name="Notas 2 6 2 4 2 2" xfId="8627"/>
    <cellStyle name="Notas 2 6 2 4 3" xfId="8628"/>
    <cellStyle name="Notas 2 6 2 4 3 2" xfId="8629"/>
    <cellStyle name="Notas 2 6 2 4 4" xfId="8630"/>
    <cellStyle name="Notas 2 6 2 5" xfId="8631"/>
    <cellStyle name="Notas 2 6 2 5 2" xfId="8632"/>
    <cellStyle name="Notas 2 6 2 5 2 2" xfId="8633"/>
    <cellStyle name="Notas 2 6 2 5 3" xfId="8634"/>
    <cellStyle name="Notas 2 6 2 5 3 2" xfId="8635"/>
    <cellStyle name="Notas 2 6 2 5 4" xfId="8636"/>
    <cellStyle name="Notas 2 6 2 6" xfId="8637"/>
    <cellStyle name="Notas 2 6 2 6 2" xfId="8638"/>
    <cellStyle name="Notas 2 6 2 6 2 2" xfId="8639"/>
    <cellStyle name="Notas 2 6 2 6 3" xfId="8640"/>
    <cellStyle name="Notas 2 6 2 6 3 2" xfId="8641"/>
    <cellStyle name="Notas 2 6 2 6 4" xfId="8642"/>
    <cellStyle name="Notas 2 6 2 7" xfId="8643"/>
    <cellStyle name="Notas 2 6 2 7 2" xfId="8644"/>
    <cellStyle name="Notas 2 6 2 7 2 2" xfId="8645"/>
    <cellStyle name="Notas 2 6 2 7 3" xfId="8646"/>
    <cellStyle name="Notas 2 6 2 7 3 2" xfId="8647"/>
    <cellStyle name="Notas 2 6 2 7 4" xfId="8648"/>
    <cellStyle name="Notas 2 6 2 8" xfId="8649"/>
    <cellStyle name="Notas 2 6 2 8 2" xfId="8650"/>
    <cellStyle name="Notas 2 6 2 8 2 2" xfId="8651"/>
    <cellStyle name="Notas 2 6 2 8 3" xfId="8652"/>
    <cellStyle name="Notas 2 6 2 9" xfId="8653"/>
    <cellStyle name="Notas 2 6 2 9 2" xfId="8654"/>
    <cellStyle name="Notas 2 6 3" xfId="8655"/>
    <cellStyle name="Notas 2 6 3 2" xfId="8656"/>
    <cellStyle name="Notas 2 6 3 2 2" xfId="8657"/>
    <cellStyle name="Notas 2 6 3 3" xfId="8658"/>
    <cellStyle name="Notas 2 6 3 3 2" xfId="8659"/>
    <cellStyle name="Notas 2 6 3 4" xfId="8660"/>
    <cellStyle name="Notas 2 6 4" xfId="8661"/>
    <cellStyle name="Notas 2 6 4 2" xfId="8662"/>
    <cellStyle name="Notas 2 6 4 2 2" xfId="8663"/>
    <cellStyle name="Notas 2 6 4 3" xfId="8664"/>
    <cellStyle name="Notas 2 6 4 3 2" xfId="8665"/>
    <cellStyle name="Notas 2 6 4 4" xfId="8666"/>
    <cellStyle name="Notas 2 6 5" xfId="8667"/>
    <cellStyle name="Notas 2 6 5 2" xfId="8668"/>
    <cellStyle name="Notas 2 6 5 2 2" xfId="8669"/>
    <cellStyle name="Notas 2 6 5 3" xfId="8670"/>
    <cellStyle name="Notas 2 6 5 3 2" xfId="8671"/>
    <cellStyle name="Notas 2 6 5 4" xfId="8672"/>
    <cellStyle name="Notas 2 6 6" xfId="8673"/>
    <cellStyle name="Notas 2 6 6 2" xfId="8674"/>
    <cellStyle name="Notas 2 6 6 2 2" xfId="8675"/>
    <cellStyle name="Notas 2 6 6 3" xfId="8676"/>
    <cellStyle name="Notas 2 6 6 3 2" xfId="8677"/>
    <cellStyle name="Notas 2 6 6 4" xfId="8678"/>
    <cellStyle name="Notas 2 6 7" xfId="8679"/>
    <cellStyle name="Notas 2 6 7 2" xfId="8680"/>
    <cellStyle name="Notas 2 6 7 2 2" xfId="8681"/>
    <cellStyle name="Notas 2 6 7 3" xfId="8682"/>
    <cellStyle name="Notas 2 6 7 3 2" xfId="8683"/>
    <cellStyle name="Notas 2 6 7 4" xfId="8684"/>
    <cellStyle name="Notas 2 6 8" xfId="8685"/>
    <cellStyle name="Notas 2 6 8 2" xfId="8686"/>
    <cellStyle name="Notas 2 6 8 2 2" xfId="8687"/>
    <cellStyle name="Notas 2 6 8 3" xfId="8688"/>
    <cellStyle name="Notas 2 6 8 3 2" xfId="8689"/>
    <cellStyle name="Notas 2 6 8 4" xfId="8690"/>
    <cellStyle name="Notas 2 6 9" xfId="8691"/>
    <cellStyle name="Notas 2 6 9 2" xfId="8692"/>
    <cellStyle name="Notas 2 6 9 2 2" xfId="8693"/>
    <cellStyle name="Notas 2 6 9 3" xfId="8694"/>
    <cellStyle name="Notas 2 7" xfId="8695"/>
    <cellStyle name="Notas 2 7 10" xfId="8696"/>
    <cellStyle name="Notas 2 7 2" xfId="8697"/>
    <cellStyle name="Notas 2 7 2 2" xfId="8698"/>
    <cellStyle name="Notas 2 7 2 2 2" xfId="8699"/>
    <cellStyle name="Notas 2 7 2 3" xfId="8700"/>
    <cellStyle name="Notas 2 7 2 3 2" xfId="8701"/>
    <cellStyle name="Notas 2 7 2 4" xfId="8702"/>
    <cellStyle name="Notas 2 7 3" xfId="8703"/>
    <cellStyle name="Notas 2 7 3 2" xfId="8704"/>
    <cellStyle name="Notas 2 7 3 2 2" xfId="8705"/>
    <cellStyle name="Notas 2 7 3 3" xfId="8706"/>
    <cellStyle name="Notas 2 7 3 3 2" xfId="8707"/>
    <cellStyle name="Notas 2 7 3 4" xfId="8708"/>
    <cellStyle name="Notas 2 7 4" xfId="8709"/>
    <cellStyle name="Notas 2 7 4 2" xfId="8710"/>
    <cellStyle name="Notas 2 7 4 2 2" xfId="8711"/>
    <cellStyle name="Notas 2 7 4 3" xfId="8712"/>
    <cellStyle name="Notas 2 7 4 3 2" xfId="8713"/>
    <cellStyle name="Notas 2 7 4 4" xfId="8714"/>
    <cellStyle name="Notas 2 7 5" xfId="8715"/>
    <cellStyle name="Notas 2 7 5 2" xfId="8716"/>
    <cellStyle name="Notas 2 7 5 2 2" xfId="8717"/>
    <cellStyle name="Notas 2 7 5 3" xfId="8718"/>
    <cellStyle name="Notas 2 7 5 3 2" xfId="8719"/>
    <cellStyle name="Notas 2 7 5 4" xfId="8720"/>
    <cellStyle name="Notas 2 7 6" xfId="8721"/>
    <cellStyle name="Notas 2 7 6 2" xfId="8722"/>
    <cellStyle name="Notas 2 7 6 2 2" xfId="8723"/>
    <cellStyle name="Notas 2 7 6 3" xfId="8724"/>
    <cellStyle name="Notas 2 7 6 3 2" xfId="8725"/>
    <cellStyle name="Notas 2 7 6 4" xfId="8726"/>
    <cellStyle name="Notas 2 7 7" xfId="8727"/>
    <cellStyle name="Notas 2 7 7 2" xfId="8728"/>
    <cellStyle name="Notas 2 7 7 2 2" xfId="8729"/>
    <cellStyle name="Notas 2 7 7 3" xfId="8730"/>
    <cellStyle name="Notas 2 7 7 3 2" xfId="8731"/>
    <cellStyle name="Notas 2 7 7 4" xfId="8732"/>
    <cellStyle name="Notas 2 7 8" xfId="8733"/>
    <cellStyle name="Notas 2 7 8 2" xfId="8734"/>
    <cellStyle name="Notas 2 7 8 2 2" xfId="8735"/>
    <cellStyle name="Notas 2 7 8 3" xfId="8736"/>
    <cellStyle name="Notas 2 7 9" xfId="8737"/>
    <cellStyle name="Notas 2 7 9 2" xfId="8738"/>
    <cellStyle name="Notas 2 8" xfId="8739"/>
    <cellStyle name="Notas 2 8 2" xfId="8740"/>
    <cellStyle name="Notas 2 8 2 2" xfId="8741"/>
    <cellStyle name="Notas 2 8 3" xfId="8742"/>
    <cellStyle name="Notas 2 8 3 2" xfId="8743"/>
    <cellStyle name="Notas 2 8 4" xfId="8744"/>
    <cellStyle name="Notas 2 9" xfId="8745"/>
    <cellStyle name="Notas 2 9 2" xfId="8746"/>
    <cellStyle name="Notas 2 9 2 2" xfId="8747"/>
    <cellStyle name="Notas 2 9 3" xfId="8748"/>
    <cellStyle name="Notas 2 9 3 2" xfId="8749"/>
    <cellStyle name="Notas 2 9 4" xfId="8750"/>
    <cellStyle name="Notas 3" xfId="8751"/>
    <cellStyle name="Notas 3 10" xfId="8752"/>
    <cellStyle name="Notas 3 10 2" xfId="8753"/>
    <cellStyle name="Notas 3 10 2 2" xfId="8754"/>
    <cellStyle name="Notas 3 10 3" xfId="8755"/>
    <cellStyle name="Notas 3 10 3 2" xfId="8756"/>
    <cellStyle name="Notas 3 10 4" xfId="8757"/>
    <cellStyle name="Notas 3 11" xfId="8758"/>
    <cellStyle name="Notas 3 11 2" xfId="8759"/>
    <cellStyle name="Notas 3 11 2 2" xfId="8760"/>
    <cellStyle name="Notas 3 11 3" xfId="8761"/>
    <cellStyle name="Notas 3 11 3 2" xfId="8762"/>
    <cellStyle name="Notas 3 11 4" xfId="8763"/>
    <cellStyle name="Notas 3 12" xfId="8764"/>
    <cellStyle name="Notas 3 12 2" xfId="8765"/>
    <cellStyle name="Notas 3 12 2 2" xfId="8766"/>
    <cellStyle name="Notas 3 12 3" xfId="8767"/>
    <cellStyle name="Notas 3 13" xfId="8768"/>
    <cellStyle name="Notas 3 13 2" xfId="8769"/>
    <cellStyle name="Notas 3 14" xfId="8770"/>
    <cellStyle name="Notas 3 15" xfId="8771"/>
    <cellStyle name="Notas 3 15 2" xfId="8772"/>
    <cellStyle name="Notas 3 16" xfId="8773"/>
    <cellStyle name="Notas 3 17" xfId="8774"/>
    <cellStyle name="Notas 3 18" xfId="8775"/>
    <cellStyle name="Notas 3 2" xfId="8776"/>
    <cellStyle name="Notas 3 2 10" xfId="8777"/>
    <cellStyle name="Notas 3 2 10 2" xfId="8778"/>
    <cellStyle name="Notas 3 2 10 2 2" xfId="8779"/>
    <cellStyle name="Notas 3 2 10 3" xfId="8780"/>
    <cellStyle name="Notas 3 2 10 3 2" xfId="8781"/>
    <cellStyle name="Notas 3 2 10 4" xfId="8782"/>
    <cellStyle name="Notas 3 2 11" xfId="8783"/>
    <cellStyle name="Notas 3 2 11 2" xfId="8784"/>
    <cellStyle name="Notas 3 2 11 2 2" xfId="8785"/>
    <cellStyle name="Notas 3 2 11 3" xfId="8786"/>
    <cellStyle name="Notas 3 2 12" xfId="8787"/>
    <cellStyle name="Notas 3 2 12 2" xfId="8788"/>
    <cellStyle name="Notas 3 2 13" xfId="8789"/>
    <cellStyle name="Notas 3 2 14" xfId="8790"/>
    <cellStyle name="Notas 3 2 2" xfId="8791"/>
    <cellStyle name="Notas 3 2 2 10" xfId="8792"/>
    <cellStyle name="Notas 3 2 2 10 2" xfId="8793"/>
    <cellStyle name="Notas 3 2 2 11" xfId="8794"/>
    <cellStyle name="Notas 3 2 2 2" xfId="8795"/>
    <cellStyle name="Notas 3 2 2 2 10" xfId="8796"/>
    <cellStyle name="Notas 3 2 2 2 2" xfId="8797"/>
    <cellStyle name="Notas 3 2 2 2 2 2" xfId="8798"/>
    <cellStyle name="Notas 3 2 2 2 2 2 2" xfId="8799"/>
    <cellStyle name="Notas 3 2 2 2 2 3" xfId="8800"/>
    <cellStyle name="Notas 3 2 2 2 2 3 2" xfId="8801"/>
    <cellStyle name="Notas 3 2 2 2 2 4" xfId="8802"/>
    <cellStyle name="Notas 3 2 2 2 3" xfId="8803"/>
    <cellStyle name="Notas 3 2 2 2 3 2" xfId="8804"/>
    <cellStyle name="Notas 3 2 2 2 3 2 2" xfId="8805"/>
    <cellStyle name="Notas 3 2 2 2 3 3" xfId="8806"/>
    <cellStyle name="Notas 3 2 2 2 3 3 2" xfId="8807"/>
    <cellStyle name="Notas 3 2 2 2 3 4" xfId="8808"/>
    <cellStyle name="Notas 3 2 2 2 4" xfId="8809"/>
    <cellStyle name="Notas 3 2 2 2 4 2" xfId="8810"/>
    <cellStyle name="Notas 3 2 2 2 4 2 2" xfId="8811"/>
    <cellStyle name="Notas 3 2 2 2 4 3" xfId="8812"/>
    <cellStyle name="Notas 3 2 2 2 4 3 2" xfId="8813"/>
    <cellStyle name="Notas 3 2 2 2 4 4" xfId="8814"/>
    <cellStyle name="Notas 3 2 2 2 5" xfId="8815"/>
    <cellStyle name="Notas 3 2 2 2 5 2" xfId="8816"/>
    <cellStyle name="Notas 3 2 2 2 5 2 2" xfId="8817"/>
    <cellStyle name="Notas 3 2 2 2 5 3" xfId="8818"/>
    <cellStyle name="Notas 3 2 2 2 5 3 2" xfId="8819"/>
    <cellStyle name="Notas 3 2 2 2 5 4" xfId="8820"/>
    <cellStyle name="Notas 3 2 2 2 6" xfId="8821"/>
    <cellStyle name="Notas 3 2 2 2 6 2" xfId="8822"/>
    <cellStyle name="Notas 3 2 2 2 6 2 2" xfId="8823"/>
    <cellStyle name="Notas 3 2 2 2 6 3" xfId="8824"/>
    <cellStyle name="Notas 3 2 2 2 6 3 2" xfId="8825"/>
    <cellStyle name="Notas 3 2 2 2 6 4" xfId="8826"/>
    <cellStyle name="Notas 3 2 2 2 7" xfId="8827"/>
    <cellStyle name="Notas 3 2 2 2 7 2" xfId="8828"/>
    <cellStyle name="Notas 3 2 2 2 7 2 2" xfId="8829"/>
    <cellStyle name="Notas 3 2 2 2 7 3" xfId="8830"/>
    <cellStyle name="Notas 3 2 2 2 7 3 2" xfId="8831"/>
    <cellStyle name="Notas 3 2 2 2 7 4" xfId="8832"/>
    <cellStyle name="Notas 3 2 2 2 8" xfId="8833"/>
    <cellStyle name="Notas 3 2 2 2 8 2" xfId="8834"/>
    <cellStyle name="Notas 3 2 2 2 8 2 2" xfId="8835"/>
    <cellStyle name="Notas 3 2 2 2 8 3" xfId="8836"/>
    <cellStyle name="Notas 3 2 2 2 9" xfId="8837"/>
    <cellStyle name="Notas 3 2 2 2 9 2" xfId="8838"/>
    <cellStyle name="Notas 3 2 2 3" xfId="8839"/>
    <cellStyle name="Notas 3 2 2 3 2" xfId="8840"/>
    <cellStyle name="Notas 3 2 2 3 2 2" xfId="8841"/>
    <cellStyle name="Notas 3 2 2 3 3" xfId="8842"/>
    <cellStyle name="Notas 3 2 2 3 3 2" xfId="8843"/>
    <cellStyle name="Notas 3 2 2 3 4" xfId="8844"/>
    <cellStyle name="Notas 3 2 2 4" xfId="8845"/>
    <cellStyle name="Notas 3 2 2 4 2" xfId="8846"/>
    <cellStyle name="Notas 3 2 2 4 2 2" xfId="8847"/>
    <cellStyle name="Notas 3 2 2 4 3" xfId="8848"/>
    <cellStyle name="Notas 3 2 2 4 3 2" xfId="8849"/>
    <cellStyle name="Notas 3 2 2 4 4" xfId="8850"/>
    <cellStyle name="Notas 3 2 2 5" xfId="8851"/>
    <cellStyle name="Notas 3 2 2 5 2" xfId="8852"/>
    <cellStyle name="Notas 3 2 2 5 2 2" xfId="8853"/>
    <cellStyle name="Notas 3 2 2 5 3" xfId="8854"/>
    <cellStyle name="Notas 3 2 2 5 3 2" xfId="8855"/>
    <cellStyle name="Notas 3 2 2 5 4" xfId="8856"/>
    <cellStyle name="Notas 3 2 2 6" xfId="8857"/>
    <cellStyle name="Notas 3 2 2 6 2" xfId="8858"/>
    <cellStyle name="Notas 3 2 2 6 2 2" xfId="8859"/>
    <cellStyle name="Notas 3 2 2 6 3" xfId="8860"/>
    <cellStyle name="Notas 3 2 2 6 3 2" xfId="8861"/>
    <cellStyle name="Notas 3 2 2 6 4" xfId="8862"/>
    <cellStyle name="Notas 3 2 2 7" xfId="8863"/>
    <cellStyle name="Notas 3 2 2 7 2" xfId="8864"/>
    <cellStyle name="Notas 3 2 2 7 2 2" xfId="8865"/>
    <cellStyle name="Notas 3 2 2 7 3" xfId="8866"/>
    <cellStyle name="Notas 3 2 2 7 3 2" xfId="8867"/>
    <cellStyle name="Notas 3 2 2 7 4" xfId="8868"/>
    <cellStyle name="Notas 3 2 2 8" xfId="8869"/>
    <cellStyle name="Notas 3 2 2 8 2" xfId="8870"/>
    <cellStyle name="Notas 3 2 2 8 2 2" xfId="8871"/>
    <cellStyle name="Notas 3 2 2 8 3" xfId="8872"/>
    <cellStyle name="Notas 3 2 2 8 3 2" xfId="8873"/>
    <cellStyle name="Notas 3 2 2 8 4" xfId="8874"/>
    <cellStyle name="Notas 3 2 2 9" xfId="8875"/>
    <cellStyle name="Notas 3 2 2 9 2" xfId="8876"/>
    <cellStyle name="Notas 3 2 2 9 2 2" xfId="8877"/>
    <cellStyle name="Notas 3 2 2 9 3" xfId="8878"/>
    <cellStyle name="Notas 3 2 3" xfId="8879"/>
    <cellStyle name="Notas 3 2 3 10" xfId="8880"/>
    <cellStyle name="Notas 3 2 3 10 2" xfId="8881"/>
    <cellStyle name="Notas 3 2 3 11" xfId="8882"/>
    <cellStyle name="Notas 3 2 3 2" xfId="8883"/>
    <cellStyle name="Notas 3 2 3 2 10" xfId="8884"/>
    <cellStyle name="Notas 3 2 3 2 2" xfId="8885"/>
    <cellStyle name="Notas 3 2 3 2 2 2" xfId="8886"/>
    <cellStyle name="Notas 3 2 3 2 2 2 2" xfId="8887"/>
    <cellStyle name="Notas 3 2 3 2 2 3" xfId="8888"/>
    <cellStyle name="Notas 3 2 3 2 2 3 2" xfId="8889"/>
    <cellStyle name="Notas 3 2 3 2 2 4" xfId="8890"/>
    <cellStyle name="Notas 3 2 3 2 3" xfId="8891"/>
    <cellStyle name="Notas 3 2 3 2 3 2" xfId="8892"/>
    <cellStyle name="Notas 3 2 3 2 3 2 2" xfId="8893"/>
    <cellStyle name="Notas 3 2 3 2 3 3" xfId="8894"/>
    <cellStyle name="Notas 3 2 3 2 3 3 2" xfId="8895"/>
    <cellStyle name="Notas 3 2 3 2 3 4" xfId="8896"/>
    <cellStyle name="Notas 3 2 3 2 4" xfId="8897"/>
    <cellStyle name="Notas 3 2 3 2 4 2" xfId="8898"/>
    <cellStyle name="Notas 3 2 3 2 4 2 2" xfId="8899"/>
    <cellStyle name="Notas 3 2 3 2 4 3" xfId="8900"/>
    <cellStyle name="Notas 3 2 3 2 4 3 2" xfId="8901"/>
    <cellStyle name="Notas 3 2 3 2 4 4" xfId="8902"/>
    <cellStyle name="Notas 3 2 3 2 5" xfId="8903"/>
    <cellStyle name="Notas 3 2 3 2 5 2" xfId="8904"/>
    <cellStyle name="Notas 3 2 3 2 5 2 2" xfId="8905"/>
    <cellStyle name="Notas 3 2 3 2 5 3" xfId="8906"/>
    <cellStyle name="Notas 3 2 3 2 5 3 2" xfId="8907"/>
    <cellStyle name="Notas 3 2 3 2 5 4" xfId="8908"/>
    <cellStyle name="Notas 3 2 3 2 6" xfId="8909"/>
    <cellStyle name="Notas 3 2 3 2 6 2" xfId="8910"/>
    <cellStyle name="Notas 3 2 3 2 6 2 2" xfId="8911"/>
    <cellStyle name="Notas 3 2 3 2 6 3" xfId="8912"/>
    <cellStyle name="Notas 3 2 3 2 6 3 2" xfId="8913"/>
    <cellStyle name="Notas 3 2 3 2 6 4" xfId="8914"/>
    <cellStyle name="Notas 3 2 3 2 7" xfId="8915"/>
    <cellStyle name="Notas 3 2 3 2 7 2" xfId="8916"/>
    <cellStyle name="Notas 3 2 3 2 7 2 2" xfId="8917"/>
    <cellStyle name="Notas 3 2 3 2 7 3" xfId="8918"/>
    <cellStyle name="Notas 3 2 3 2 7 3 2" xfId="8919"/>
    <cellStyle name="Notas 3 2 3 2 7 4" xfId="8920"/>
    <cellStyle name="Notas 3 2 3 2 8" xfId="8921"/>
    <cellStyle name="Notas 3 2 3 2 8 2" xfId="8922"/>
    <cellStyle name="Notas 3 2 3 2 8 2 2" xfId="8923"/>
    <cellStyle name="Notas 3 2 3 2 8 3" xfId="8924"/>
    <cellStyle name="Notas 3 2 3 2 9" xfId="8925"/>
    <cellStyle name="Notas 3 2 3 2 9 2" xfId="8926"/>
    <cellStyle name="Notas 3 2 3 3" xfId="8927"/>
    <cellStyle name="Notas 3 2 3 3 2" xfId="8928"/>
    <cellStyle name="Notas 3 2 3 3 2 2" xfId="8929"/>
    <cellStyle name="Notas 3 2 3 3 3" xfId="8930"/>
    <cellStyle name="Notas 3 2 3 3 3 2" xfId="8931"/>
    <cellStyle name="Notas 3 2 3 3 4" xfId="8932"/>
    <cellStyle name="Notas 3 2 3 4" xfId="8933"/>
    <cellStyle name="Notas 3 2 3 4 2" xfId="8934"/>
    <cellStyle name="Notas 3 2 3 4 2 2" xfId="8935"/>
    <cellStyle name="Notas 3 2 3 4 3" xfId="8936"/>
    <cellStyle name="Notas 3 2 3 4 3 2" xfId="8937"/>
    <cellStyle name="Notas 3 2 3 4 4" xfId="8938"/>
    <cellStyle name="Notas 3 2 3 5" xfId="8939"/>
    <cellStyle name="Notas 3 2 3 5 2" xfId="8940"/>
    <cellStyle name="Notas 3 2 3 5 2 2" xfId="8941"/>
    <cellStyle name="Notas 3 2 3 5 3" xfId="8942"/>
    <cellStyle name="Notas 3 2 3 5 3 2" xfId="8943"/>
    <cellStyle name="Notas 3 2 3 5 4" xfId="8944"/>
    <cellStyle name="Notas 3 2 3 6" xfId="8945"/>
    <cellStyle name="Notas 3 2 3 6 2" xfId="8946"/>
    <cellStyle name="Notas 3 2 3 6 2 2" xfId="8947"/>
    <cellStyle name="Notas 3 2 3 6 3" xfId="8948"/>
    <cellStyle name="Notas 3 2 3 6 3 2" xfId="8949"/>
    <cellStyle name="Notas 3 2 3 6 4" xfId="8950"/>
    <cellStyle name="Notas 3 2 3 7" xfId="8951"/>
    <cellStyle name="Notas 3 2 3 7 2" xfId="8952"/>
    <cellStyle name="Notas 3 2 3 7 2 2" xfId="8953"/>
    <cellStyle name="Notas 3 2 3 7 3" xfId="8954"/>
    <cellStyle name="Notas 3 2 3 7 3 2" xfId="8955"/>
    <cellStyle name="Notas 3 2 3 7 4" xfId="8956"/>
    <cellStyle name="Notas 3 2 3 8" xfId="8957"/>
    <cellStyle name="Notas 3 2 3 8 2" xfId="8958"/>
    <cellStyle name="Notas 3 2 3 8 2 2" xfId="8959"/>
    <cellStyle name="Notas 3 2 3 8 3" xfId="8960"/>
    <cellStyle name="Notas 3 2 3 8 3 2" xfId="8961"/>
    <cellStyle name="Notas 3 2 3 8 4" xfId="8962"/>
    <cellStyle name="Notas 3 2 3 9" xfId="8963"/>
    <cellStyle name="Notas 3 2 3 9 2" xfId="8964"/>
    <cellStyle name="Notas 3 2 3 9 2 2" xfId="8965"/>
    <cellStyle name="Notas 3 2 3 9 3" xfId="8966"/>
    <cellStyle name="Notas 3 2 4" xfId="8967"/>
    <cellStyle name="Notas 3 2 4 10" xfId="8968"/>
    <cellStyle name="Notas 3 2 4 2" xfId="8969"/>
    <cellStyle name="Notas 3 2 4 2 2" xfId="8970"/>
    <cellStyle name="Notas 3 2 4 2 2 2" xfId="8971"/>
    <cellStyle name="Notas 3 2 4 2 3" xfId="8972"/>
    <cellStyle name="Notas 3 2 4 2 3 2" xfId="8973"/>
    <cellStyle name="Notas 3 2 4 2 4" xfId="8974"/>
    <cellStyle name="Notas 3 2 4 3" xfId="8975"/>
    <cellStyle name="Notas 3 2 4 3 2" xfId="8976"/>
    <cellStyle name="Notas 3 2 4 3 2 2" xfId="8977"/>
    <cellStyle name="Notas 3 2 4 3 3" xfId="8978"/>
    <cellStyle name="Notas 3 2 4 3 3 2" xfId="8979"/>
    <cellStyle name="Notas 3 2 4 3 4" xfId="8980"/>
    <cellStyle name="Notas 3 2 4 4" xfId="8981"/>
    <cellStyle name="Notas 3 2 4 4 2" xfId="8982"/>
    <cellStyle name="Notas 3 2 4 4 2 2" xfId="8983"/>
    <cellStyle name="Notas 3 2 4 4 3" xfId="8984"/>
    <cellStyle name="Notas 3 2 4 4 3 2" xfId="8985"/>
    <cellStyle name="Notas 3 2 4 4 4" xfId="8986"/>
    <cellStyle name="Notas 3 2 4 5" xfId="8987"/>
    <cellStyle name="Notas 3 2 4 5 2" xfId="8988"/>
    <cellStyle name="Notas 3 2 4 5 2 2" xfId="8989"/>
    <cellStyle name="Notas 3 2 4 5 3" xfId="8990"/>
    <cellStyle name="Notas 3 2 4 5 3 2" xfId="8991"/>
    <cellStyle name="Notas 3 2 4 5 4" xfId="8992"/>
    <cellStyle name="Notas 3 2 4 6" xfId="8993"/>
    <cellStyle name="Notas 3 2 4 6 2" xfId="8994"/>
    <cellStyle name="Notas 3 2 4 6 2 2" xfId="8995"/>
    <cellStyle name="Notas 3 2 4 6 3" xfId="8996"/>
    <cellStyle name="Notas 3 2 4 6 3 2" xfId="8997"/>
    <cellStyle name="Notas 3 2 4 6 4" xfId="8998"/>
    <cellStyle name="Notas 3 2 4 7" xfId="8999"/>
    <cellStyle name="Notas 3 2 4 7 2" xfId="9000"/>
    <cellStyle name="Notas 3 2 4 7 2 2" xfId="9001"/>
    <cellStyle name="Notas 3 2 4 7 3" xfId="9002"/>
    <cellStyle name="Notas 3 2 4 7 3 2" xfId="9003"/>
    <cellStyle name="Notas 3 2 4 7 4" xfId="9004"/>
    <cellStyle name="Notas 3 2 4 8" xfId="9005"/>
    <cellStyle name="Notas 3 2 4 8 2" xfId="9006"/>
    <cellStyle name="Notas 3 2 4 8 2 2" xfId="9007"/>
    <cellStyle name="Notas 3 2 4 8 3" xfId="9008"/>
    <cellStyle name="Notas 3 2 4 9" xfId="9009"/>
    <cellStyle name="Notas 3 2 4 9 2" xfId="9010"/>
    <cellStyle name="Notas 3 2 5" xfId="9011"/>
    <cellStyle name="Notas 3 2 5 2" xfId="9012"/>
    <cellStyle name="Notas 3 2 5 2 2" xfId="9013"/>
    <cellStyle name="Notas 3 2 5 3" xfId="9014"/>
    <cellStyle name="Notas 3 2 5 3 2" xfId="9015"/>
    <cellStyle name="Notas 3 2 5 4" xfId="9016"/>
    <cellStyle name="Notas 3 2 6" xfId="9017"/>
    <cellStyle name="Notas 3 2 6 2" xfId="9018"/>
    <cellStyle name="Notas 3 2 6 2 2" xfId="9019"/>
    <cellStyle name="Notas 3 2 6 3" xfId="9020"/>
    <cellStyle name="Notas 3 2 6 3 2" xfId="9021"/>
    <cellStyle name="Notas 3 2 6 4" xfId="9022"/>
    <cellStyle name="Notas 3 2 7" xfId="9023"/>
    <cellStyle name="Notas 3 2 7 2" xfId="9024"/>
    <cellStyle name="Notas 3 2 7 2 2" xfId="9025"/>
    <cellStyle name="Notas 3 2 7 3" xfId="9026"/>
    <cellStyle name="Notas 3 2 7 3 2" xfId="9027"/>
    <cellStyle name="Notas 3 2 7 4" xfId="9028"/>
    <cellStyle name="Notas 3 2 8" xfId="9029"/>
    <cellStyle name="Notas 3 2 8 2" xfId="9030"/>
    <cellStyle name="Notas 3 2 8 2 2" xfId="9031"/>
    <cellStyle name="Notas 3 2 8 3" xfId="9032"/>
    <cellStyle name="Notas 3 2 8 3 2" xfId="9033"/>
    <cellStyle name="Notas 3 2 8 4" xfId="9034"/>
    <cellStyle name="Notas 3 2 9" xfId="9035"/>
    <cellStyle name="Notas 3 2 9 2" xfId="9036"/>
    <cellStyle name="Notas 3 2 9 2 2" xfId="9037"/>
    <cellStyle name="Notas 3 2 9 3" xfId="9038"/>
    <cellStyle name="Notas 3 2 9 3 2" xfId="9039"/>
    <cellStyle name="Notas 3 2 9 4" xfId="9040"/>
    <cellStyle name="Notas 3 3" xfId="9041"/>
    <cellStyle name="Notas 3 3 10" xfId="9042"/>
    <cellStyle name="Notas 3 3 10 2" xfId="9043"/>
    <cellStyle name="Notas 3 3 11" xfId="9044"/>
    <cellStyle name="Notas 3 3 12" xfId="9045"/>
    <cellStyle name="Notas 3 3 2" xfId="9046"/>
    <cellStyle name="Notas 3 3 2 10" xfId="9047"/>
    <cellStyle name="Notas 3 3 2 2" xfId="9048"/>
    <cellStyle name="Notas 3 3 2 2 2" xfId="9049"/>
    <cellStyle name="Notas 3 3 2 2 2 2" xfId="9050"/>
    <cellStyle name="Notas 3 3 2 2 3" xfId="9051"/>
    <cellStyle name="Notas 3 3 2 2 3 2" xfId="9052"/>
    <cellStyle name="Notas 3 3 2 2 4" xfId="9053"/>
    <cellStyle name="Notas 3 3 2 3" xfId="9054"/>
    <cellStyle name="Notas 3 3 2 3 2" xfId="9055"/>
    <cellStyle name="Notas 3 3 2 3 2 2" xfId="9056"/>
    <cellStyle name="Notas 3 3 2 3 3" xfId="9057"/>
    <cellStyle name="Notas 3 3 2 3 3 2" xfId="9058"/>
    <cellStyle name="Notas 3 3 2 3 4" xfId="9059"/>
    <cellStyle name="Notas 3 3 2 4" xfId="9060"/>
    <cellStyle name="Notas 3 3 2 4 2" xfId="9061"/>
    <cellStyle name="Notas 3 3 2 4 2 2" xfId="9062"/>
    <cellStyle name="Notas 3 3 2 4 3" xfId="9063"/>
    <cellStyle name="Notas 3 3 2 4 3 2" xfId="9064"/>
    <cellStyle name="Notas 3 3 2 4 4" xfId="9065"/>
    <cellStyle name="Notas 3 3 2 5" xfId="9066"/>
    <cellStyle name="Notas 3 3 2 5 2" xfId="9067"/>
    <cellStyle name="Notas 3 3 2 5 2 2" xfId="9068"/>
    <cellStyle name="Notas 3 3 2 5 3" xfId="9069"/>
    <cellStyle name="Notas 3 3 2 5 3 2" xfId="9070"/>
    <cellStyle name="Notas 3 3 2 5 4" xfId="9071"/>
    <cellStyle name="Notas 3 3 2 6" xfId="9072"/>
    <cellStyle name="Notas 3 3 2 6 2" xfId="9073"/>
    <cellStyle name="Notas 3 3 2 6 2 2" xfId="9074"/>
    <cellStyle name="Notas 3 3 2 6 3" xfId="9075"/>
    <cellStyle name="Notas 3 3 2 6 3 2" xfId="9076"/>
    <cellStyle name="Notas 3 3 2 6 4" xfId="9077"/>
    <cellStyle name="Notas 3 3 2 7" xfId="9078"/>
    <cellStyle name="Notas 3 3 2 7 2" xfId="9079"/>
    <cellStyle name="Notas 3 3 2 7 2 2" xfId="9080"/>
    <cellStyle name="Notas 3 3 2 7 3" xfId="9081"/>
    <cellStyle name="Notas 3 3 2 7 3 2" xfId="9082"/>
    <cellStyle name="Notas 3 3 2 7 4" xfId="9083"/>
    <cellStyle name="Notas 3 3 2 8" xfId="9084"/>
    <cellStyle name="Notas 3 3 2 8 2" xfId="9085"/>
    <cellStyle name="Notas 3 3 2 8 2 2" xfId="9086"/>
    <cellStyle name="Notas 3 3 2 8 3" xfId="9087"/>
    <cellStyle name="Notas 3 3 2 9" xfId="9088"/>
    <cellStyle name="Notas 3 3 2 9 2" xfId="9089"/>
    <cellStyle name="Notas 3 3 3" xfId="9090"/>
    <cellStyle name="Notas 3 3 3 2" xfId="9091"/>
    <cellStyle name="Notas 3 3 3 2 2" xfId="9092"/>
    <cellStyle name="Notas 3 3 3 3" xfId="9093"/>
    <cellStyle name="Notas 3 3 3 3 2" xfId="9094"/>
    <cellStyle name="Notas 3 3 3 4" xfId="9095"/>
    <cellStyle name="Notas 3 3 4" xfId="9096"/>
    <cellStyle name="Notas 3 3 4 2" xfId="9097"/>
    <cellStyle name="Notas 3 3 4 2 2" xfId="9098"/>
    <cellStyle name="Notas 3 3 4 3" xfId="9099"/>
    <cellStyle name="Notas 3 3 4 3 2" xfId="9100"/>
    <cellStyle name="Notas 3 3 4 4" xfId="9101"/>
    <cellStyle name="Notas 3 3 5" xfId="9102"/>
    <cellStyle name="Notas 3 3 5 2" xfId="9103"/>
    <cellStyle name="Notas 3 3 5 2 2" xfId="9104"/>
    <cellStyle name="Notas 3 3 5 3" xfId="9105"/>
    <cellStyle name="Notas 3 3 5 3 2" xfId="9106"/>
    <cellStyle name="Notas 3 3 5 4" xfId="9107"/>
    <cellStyle name="Notas 3 3 6" xfId="9108"/>
    <cellStyle name="Notas 3 3 6 2" xfId="9109"/>
    <cellStyle name="Notas 3 3 6 2 2" xfId="9110"/>
    <cellStyle name="Notas 3 3 6 3" xfId="9111"/>
    <cellStyle name="Notas 3 3 6 3 2" xfId="9112"/>
    <cellStyle name="Notas 3 3 6 4" xfId="9113"/>
    <cellStyle name="Notas 3 3 7" xfId="9114"/>
    <cellStyle name="Notas 3 3 7 2" xfId="9115"/>
    <cellStyle name="Notas 3 3 7 2 2" xfId="9116"/>
    <cellStyle name="Notas 3 3 7 3" xfId="9117"/>
    <cellStyle name="Notas 3 3 7 3 2" xfId="9118"/>
    <cellStyle name="Notas 3 3 7 4" xfId="9119"/>
    <cellStyle name="Notas 3 3 8" xfId="9120"/>
    <cellStyle name="Notas 3 3 8 2" xfId="9121"/>
    <cellStyle name="Notas 3 3 8 2 2" xfId="9122"/>
    <cellStyle name="Notas 3 3 8 3" xfId="9123"/>
    <cellStyle name="Notas 3 3 8 3 2" xfId="9124"/>
    <cellStyle name="Notas 3 3 8 4" xfId="9125"/>
    <cellStyle name="Notas 3 3 9" xfId="9126"/>
    <cellStyle name="Notas 3 3 9 2" xfId="9127"/>
    <cellStyle name="Notas 3 3 9 2 2" xfId="9128"/>
    <cellStyle name="Notas 3 3 9 3" xfId="9129"/>
    <cellStyle name="Notas 3 4" xfId="9130"/>
    <cellStyle name="Notas 3 4 10" xfId="9131"/>
    <cellStyle name="Notas 3 4 10 2" xfId="9132"/>
    <cellStyle name="Notas 3 4 11" xfId="9133"/>
    <cellStyle name="Notas 3 4 2" xfId="9134"/>
    <cellStyle name="Notas 3 4 2 10" xfId="9135"/>
    <cellStyle name="Notas 3 4 2 2" xfId="9136"/>
    <cellStyle name="Notas 3 4 2 2 2" xfId="9137"/>
    <cellStyle name="Notas 3 4 2 2 2 2" xfId="9138"/>
    <cellStyle name="Notas 3 4 2 2 3" xfId="9139"/>
    <cellStyle name="Notas 3 4 2 2 3 2" xfId="9140"/>
    <cellStyle name="Notas 3 4 2 2 4" xfId="9141"/>
    <cellStyle name="Notas 3 4 2 3" xfId="9142"/>
    <cellStyle name="Notas 3 4 2 3 2" xfId="9143"/>
    <cellStyle name="Notas 3 4 2 3 2 2" xfId="9144"/>
    <cellStyle name="Notas 3 4 2 3 3" xfId="9145"/>
    <cellStyle name="Notas 3 4 2 3 3 2" xfId="9146"/>
    <cellStyle name="Notas 3 4 2 3 4" xfId="9147"/>
    <cellStyle name="Notas 3 4 2 4" xfId="9148"/>
    <cellStyle name="Notas 3 4 2 4 2" xfId="9149"/>
    <cellStyle name="Notas 3 4 2 4 2 2" xfId="9150"/>
    <cellStyle name="Notas 3 4 2 4 3" xfId="9151"/>
    <cellStyle name="Notas 3 4 2 4 3 2" xfId="9152"/>
    <cellStyle name="Notas 3 4 2 4 4" xfId="9153"/>
    <cellStyle name="Notas 3 4 2 5" xfId="9154"/>
    <cellStyle name="Notas 3 4 2 5 2" xfId="9155"/>
    <cellStyle name="Notas 3 4 2 5 2 2" xfId="9156"/>
    <cellStyle name="Notas 3 4 2 5 3" xfId="9157"/>
    <cellStyle name="Notas 3 4 2 5 3 2" xfId="9158"/>
    <cellStyle name="Notas 3 4 2 5 4" xfId="9159"/>
    <cellStyle name="Notas 3 4 2 6" xfId="9160"/>
    <cellStyle name="Notas 3 4 2 6 2" xfId="9161"/>
    <cellStyle name="Notas 3 4 2 6 2 2" xfId="9162"/>
    <cellStyle name="Notas 3 4 2 6 3" xfId="9163"/>
    <cellStyle name="Notas 3 4 2 6 3 2" xfId="9164"/>
    <cellStyle name="Notas 3 4 2 6 4" xfId="9165"/>
    <cellStyle name="Notas 3 4 2 7" xfId="9166"/>
    <cellStyle name="Notas 3 4 2 7 2" xfId="9167"/>
    <cellStyle name="Notas 3 4 2 7 2 2" xfId="9168"/>
    <cellStyle name="Notas 3 4 2 7 3" xfId="9169"/>
    <cellStyle name="Notas 3 4 2 7 3 2" xfId="9170"/>
    <cellStyle name="Notas 3 4 2 7 4" xfId="9171"/>
    <cellStyle name="Notas 3 4 2 8" xfId="9172"/>
    <cellStyle name="Notas 3 4 2 8 2" xfId="9173"/>
    <cellStyle name="Notas 3 4 2 8 2 2" xfId="9174"/>
    <cellStyle name="Notas 3 4 2 8 3" xfId="9175"/>
    <cellStyle name="Notas 3 4 2 9" xfId="9176"/>
    <cellStyle name="Notas 3 4 2 9 2" xfId="9177"/>
    <cellStyle name="Notas 3 4 3" xfId="9178"/>
    <cellStyle name="Notas 3 4 3 2" xfId="9179"/>
    <cellStyle name="Notas 3 4 3 2 2" xfId="9180"/>
    <cellStyle name="Notas 3 4 3 3" xfId="9181"/>
    <cellStyle name="Notas 3 4 3 3 2" xfId="9182"/>
    <cellStyle name="Notas 3 4 3 4" xfId="9183"/>
    <cellStyle name="Notas 3 4 4" xfId="9184"/>
    <cellStyle name="Notas 3 4 4 2" xfId="9185"/>
    <cellStyle name="Notas 3 4 4 2 2" xfId="9186"/>
    <cellStyle name="Notas 3 4 4 3" xfId="9187"/>
    <cellStyle name="Notas 3 4 4 3 2" xfId="9188"/>
    <cellStyle name="Notas 3 4 4 4" xfId="9189"/>
    <cellStyle name="Notas 3 4 5" xfId="9190"/>
    <cellStyle name="Notas 3 4 5 2" xfId="9191"/>
    <cellStyle name="Notas 3 4 5 2 2" xfId="9192"/>
    <cellStyle name="Notas 3 4 5 3" xfId="9193"/>
    <cellStyle name="Notas 3 4 5 3 2" xfId="9194"/>
    <cellStyle name="Notas 3 4 5 4" xfId="9195"/>
    <cellStyle name="Notas 3 4 6" xfId="9196"/>
    <cellStyle name="Notas 3 4 6 2" xfId="9197"/>
    <cellStyle name="Notas 3 4 6 2 2" xfId="9198"/>
    <cellStyle name="Notas 3 4 6 3" xfId="9199"/>
    <cellStyle name="Notas 3 4 6 3 2" xfId="9200"/>
    <cellStyle name="Notas 3 4 6 4" xfId="9201"/>
    <cellStyle name="Notas 3 4 7" xfId="9202"/>
    <cellStyle name="Notas 3 4 7 2" xfId="9203"/>
    <cellStyle name="Notas 3 4 7 2 2" xfId="9204"/>
    <cellStyle name="Notas 3 4 7 3" xfId="9205"/>
    <cellStyle name="Notas 3 4 7 3 2" xfId="9206"/>
    <cellStyle name="Notas 3 4 7 4" xfId="9207"/>
    <cellStyle name="Notas 3 4 8" xfId="9208"/>
    <cellStyle name="Notas 3 4 8 2" xfId="9209"/>
    <cellStyle name="Notas 3 4 8 2 2" xfId="9210"/>
    <cellStyle name="Notas 3 4 8 3" xfId="9211"/>
    <cellStyle name="Notas 3 4 8 3 2" xfId="9212"/>
    <cellStyle name="Notas 3 4 8 4" xfId="9213"/>
    <cellStyle name="Notas 3 4 9" xfId="9214"/>
    <cellStyle name="Notas 3 4 9 2" xfId="9215"/>
    <cellStyle name="Notas 3 4 9 2 2" xfId="9216"/>
    <cellStyle name="Notas 3 4 9 3" xfId="9217"/>
    <cellStyle name="Notas 3 5" xfId="9218"/>
    <cellStyle name="Notas 3 5 10" xfId="9219"/>
    <cellStyle name="Notas 3 5 2" xfId="9220"/>
    <cellStyle name="Notas 3 5 2 2" xfId="9221"/>
    <cellStyle name="Notas 3 5 2 2 2" xfId="9222"/>
    <cellStyle name="Notas 3 5 2 3" xfId="9223"/>
    <cellStyle name="Notas 3 5 2 3 2" xfId="9224"/>
    <cellStyle name="Notas 3 5 2 4" xfId="9225"/>
    <cellStyle name="Notas 3 5 3" xfId="9226"/>
    <cellStyle name="Notas 3 5 3 2" xfId="9227"/>
    <cellStyle name="Notas 3 5 3 2 2" xfId="9228"/>
    <cellStyle name="Notas 3 5 3 3" xfId="9229"/>
    <cellStyle name="Notas 3 5 3 3 2" xfId="9230"/>
    <cellStyle name="Notas 3 5 3 4" xfId="9231"/>
    <cellStyle name="Notas 3 5 4" xfId="9232"/>
    <cellStyle name="Notas 3 5 4 2" xfId="9233"/>
    <cellStyle name="Notas 3 5 4 2 2" xfId="9234"/>
    <cellStyle name="Notas 3 5 4 3" xfId="9235"/>
    <cellStyle name="Notas 3 5 4 3 2" xfId="9236"/>
    <cellStyle name="Notas 3 5 4 4" xfId="9237"/>
    <cellStyle name="Notas 3 5 5" xfId="9238"/>
    <cellStyle name="Notas 3 5 5 2" xfId="9239"/>
    <cellStyle name="Notas 3 5 5 2 2" xfId="9240"/>
    <cellStyle name="Notas 3 5 5 3" xfId="9241"/>
    <cellStyle name="Notas 3 5 5 3 2" xfId="9242"/>
    <cellStyle name="Notas 3 5 5 4" xfId="9243"/>
    <cellStyle name="Notas 3 5 6" xfId="9244"/>
    <cellStyle name="Notas 3 5 6 2" xfId="9245"/>
    <cellStyle name="Notas 3 5 6 2 2" xfId="9246"/>
    <cellStyle name="Notas 3 5 6 3" xfId="9247"/>
    <cellStyle name="Notas 3 5 6 3 2" xfId="9248"/>
    <cellStyle name="Notas 3 5 6 4" xfId="9249"/>
    <cellStyle name="Notas 3 5 7" xfId="9250"/>
    <cellStyle name="Notas 3 5 7 2" xfId="9251"/>
    <cellStyle name="Notas 3 5 7 2 2" xfId="9252"/>
    <cellStyle name="Notas 3 5 7 3" xfId="9253"/>
    <cellStyle name="Notas 3 5 7 3 2" xfId="9254"/>
    <cellStyle name="Notas 3 5 7 4" xfId="9255"/>
    <cellStyle name="Notas 3 5 8" xfId="9256"/>
    <cellStyle name="Notas 3 5 8 2" xfId="9257"/>
    <cellStyle name="Notas 3 5 8 2 2" xfId="9258"/>
    <cellStyle name="Notas 3 5 8 3" xfId="9259"/>
    <cellStyle name="Notas 3 5 9" xfId="9260"/>
    <cellStyle name="Notas 3 5 9 2" xfId="9261"/>
    <cellStyle name="Notas 3 6" xfId="9262"/>
    <cellStyle name="Notas 3 6 2" xfId="9263"/>
    <cellStyle name="Notas 3 6 2 2" xfId="9264"/>
    <cellStyle name="Notas 3 6 3" xfId="9265"/>
    <cellStyle name="Notas 3 6 3 2" xfId="9266"/>
    <cellStyle name="Notas 3 6 4" xfId="9267"/>
    <cellStyle name="Notas 3 7" xfId="9268"/>
    <cellStyle name="Notas 3 7 2" xfId="9269"/>
    <cellStyle name="Notas 3 7 2 2" xfId="9270"/>
    <cellStyle name="Notas 3 7 3" xfId="9271"/>
    <cellStyle name="Notas 3 7 3 2" xfId="9272"/>
    <cellStyle name="Notas 3 7 4" xfId="9273"/>
    <cellStyle name="Notas 3 8" xfId="9274"/>
    <cellStyle name="Notas 3 8 2" xfId="9275"/>
    <cellStyle name="Notas 3 8 2 2" xfId="9276"/>
    <cellStyle name="Notas 3 8 3" xfId="9277"/>
    <cellStyle name="Notas 3 8 3 2" xfId="9278"/>
    <cellStyle name="Notas 3 8 4" xfId="9279"/>
    <cellStyle name="Notas 3 9" xfId="9280"/>
    <cellStyle name="Notas 3 9 2" xfId="9281"/>
    <cellStyle name="Notas 3 9 2 2" xfId="9282"/>
    <cellStyle name="Notas 3 9 3" xfId="9283"/>
    <cellStyle name="Notas 3 9 3 2" xfId="9284"/>
    <cellStyle name="Notas 3 9 4" xfId="9285"/>
    <cellStyle name="Notas 4" xfId="9286"/>
    <cellStyle name="Notas 4 10" xfId="9287"/>
    <cellStyle name="Notas 4 10 2" xfId="9288"/>
    <cellStyle name="Notas 4 10 2 2" xfId="9289"/>
    <cellStyle name="Notas 4 10 3" xfId="9290"/>
    <cellStyle name="Notas 4 10 3 2" xfId="9291"/>
    <cellStyle name="Notas 4 10 4" xfId="9292"/>
    <cellStyle name="Notas 4 11" xfId="9293"/>
    <cellStyle name="Notas 4 11 2" xfId="9294"/>
    <cellStyle name="Notas 4 11 2 2" xfId="9295"/>
    <cellStyle name="Notas 4 11 3" xfId="9296"/>
    <cellStyle name="Notas 4 11 3 2" xfId="9297"/>
    <cellStyle name="Notas 4 11 4" xfId="9298"/>
    <cellStyle name="Notas 4 12" xfId="9299"/>
    <cellStyle name="Notas 4 12 2" xfId="9300"/>
    <cellStyle name="Notas 4 12 2 2" xfId="9301"/>
    <cellStyle name="Notas 4 12 3" xfId="9302"/>
    <cellStyle name="Notas 4 13" xfId="9303"/>
    <cellStyle name="Notas 4 13 2" xfId="9304"/>
    <cellStyle name="Notas 4 14" xfId="9305"/>
    <cellStyle name="Notas 4 15" xfId="9306"/>
    <cellStyle name="Notas 4 16" xfId="9307"/>
    <cellStyle name="Notas 4 17" xfId="9308"/>
    <cellStyle name="Notas 4 2" xfId="9309"/>
    <cellStyle name="Notas 4 2 10" xfId="9310"/>
    <cellStyle name="Notas 4 2 10 2" xfId="9311"/>
    <cellStyle name="Notas 4 2 10 2 2" xfId="9312"/>
    <cellStyle name="Notas 4 2 10 3" xfId="9313"/>
    <cellStyle name="Notas 4 2 10 3 2" xfId="9314"/>
    <cellStyle name="Notas 4 2 10 4" xfId="9315"/>
    <cellStyle name="Notas 4 2 11" xfId="9316"/>
    <cellStyle name="Notas 4 2 11 2" xfId="9317"/>
    <cellStyle name="Notas 4 2 11 2 2" xfId="9318"/>
    <cellStyle name="Notas 4 2 11 3" xfId="9319"/>
    <cellStyle name="Notas 4 2 12" xfId="9320"/>
    <cellStyle name="Notas 4 2 12 2" xfId="9321"/>
    <cellStyle name="Notas 4 2 13" xfId="9322"/>
    <cellStyle name="Notas 4 2 14" xfId="9323"/>
    <cellStyle name="Notas 4 2 2" xfId="9324"/>
    <cellStyle name="Notas 4 2 2 10" xfId="9325"/>
    <cellStyle name="Notas 4 2 2 10 2" xfId="9326"/>
    <cellStyle name="Notas 4 2 2 11" xfId="9327"/>
    <cellStyle name="Notas 4 2 2 2" xfId="9328"/>
    <cellStyle name="Notas 4 2 2 2 10" xfId="9329"/>
    <cellStyle name="Notas 4 2 2 2 2" xfId="9330"/>
    <cellStyle name="Notas 4 2 2 2 2 2" xfId="9331"/>
    <cellStyle name="Notas 4 2 2 2 2 2 2" xfId="9332"/>
    <cellStyle name="Notas 4 2 2 2 2 3" xfId="9333"/>
    <cellStyle name="Notas 4 2 2 2 2 3 2" xfId="9334"/>
    <cellStyle name="Notas 4 2 2 2 2 4" xfId="9335"/>
    <cellStyle name="Notas 4 2 2 2 3" xfId="9336"/>
    <cellStyle name="Notas 4 2 2 2 3 2" xfId="9337"/>
    <cellStyle name="Notas 4 2 2 2 3 2 2" xfId="9338"/>
    <cellStyle name="Notas 4 2 2 2 3 3" xfId="9339"/>
    <cellStyle name="Notas 4 2 2 2 3 3 2" xfId="9340"/>
    <cellStyle name="Notas 4 2 2 2 3 4" xfId="9341"/>
    <cellStyle name="Notas 4 2 2 2 4" xfId="9342"/>
    <cellStyle name="Notas 4 2 2 2 4 2" xfId="9343"/>
    <cellStyle name="Notas 4 2 2 2 4 2 2" xfId="9344"/>
    <cellStyle name="Notas 4 2 2 2 4 3" xfId="9345"/>
    <cellStyle name="Notas 4 2 2 2 4 3 2" xfId="9346"/>
    <cellStyle name="Notas 4 2 2 2 4 4" xfId="9347"/>
    <cellStyle name="Notas 4 2 2 2 5" xfId="9348"/>
    <cellStyle name="Notas 4 2 2 2 5 2" xfId="9349"/>
    <cellStyle name="Notas 4 2 2 2 5 2 2" xfId="9350"/>
    <cellStyle name="Notas 4 2 2 2 5 3" xfId="9351"/>
    <cellStyle name="Notas 4 2 2 2 5 3 2" xfId="9352"/>
    <cellStyle name="Notas 4 2 2 2 5 4" xfId="9353"/>
    <cellStyle name="Notas 4 2 2 2 6" xfId="9354"/>
    <cellStyle name="Notas 4 2 2 2 6 2" xfId="9355"/>
    <cellStyle name="Notas 4 2 2 2 6 2 2" xfId="9356"/>
    <cellStyle name="Notas 4 2 2 2 6 3" xfId="9357"/>
    <cellStyle name="Notas 4 2 2 2 6 3 2" xfId="9358"/>
    <cellStyle name="Notas 4 2 2 2 6 4" xfId="9359"/>
    <cellStyle name="Notas 4 2 2 2 7" xfId="9360"/>
    <cellStyle name="Notas 4 2 2 2 7 2" xfId="9361"/>
    <cellStyle name="Notas 4 2 2 2 7 2 2" xfId="9362"/>
    <cellStyle name="Notas 4 2 2 2 7 3" xfId="9363"/>
    <cellStyle name="Notas 4 2 2 2 7 3 2" xfId="9364"/>
    <cellStyle name="Notas 4 2 2 2 7 4" xfId="9365"/>
    <cellStyle name="Notas 4 2 2 2 8" xfId="9366"/>
    <cellStyle name="Notas 4 2 2 2 8 2" xfId="9367"/>
    <cellStyle name="Notas 4 2 2 2 8 2 2" xfId="9368"/>
    <cellStyle name="Notas 4 2 2 2 8 3" xfId="9369"/>
    <cellStyle name="Notas 4 2 2 2 9" xfId="9370"/>
    <cellStyle name="Notas 4 2 2 2 9 2" xfId="9371"/>
    <cellStyle name="Notas 4 2 2 3" xfId="9372"/>
    <cellStyle name="Notas 4 2 2 3 2" xfId="9373"/>
    <cellStyle name="Notas 4 2 2 3 2 2" xfId="9374"/>
    <cellStyle name="Notas 4 2 2 3 3" xfId="9375"/>
    <cellStyle name="Notas 4 2 2 3 3 2" xfId="9376"/>
    <cellStyle name="Notas 4 2 2 3 4" xfId="9377"/>
    <cellStyle name="Notas 4 2 2 4" xfId="9378"/>
    <cellStyle name="Notas 4 2 2 4 2" xfId="9379"/>
    <cellStyle name="Notas 4 2 2 4 2 2" xfId="9380"/>
    <cellStyle name="Notas 4 2 2 4 3" xfId="9381"/>
    <cellStyle name="Notas 4 2 2 4 3 2" xfId="9382"/>
    <cellStyle name="Notas 4 2 2 4 4" xfId="9383"/>
    <cellStyle name="Notas 4 2 2 5" xfId="9384"/>
    <cellStyle name="Notas 4 2 2 5 2" xfId="9385"/>
    <cellStyle name="Notas 4 2 2 5 2 2" xfId="9386"/>
    <cellStyle name="Notas 4 2 2 5 3" xfId="9387"/>
    <cellStyle name="Notas 4 2 2 5 3 2" xfId="9388"/>
    <cellStyle name="Notas 4 2 2 5 4" xfId="9389"/>
    <cellStyle name="Notas 4 2 2 6" xfId="9390"/>
    <cellStyle name="Notas 4 2 2 6 2" xfId="9391"/>
    <cellStyle name="Notas 4 2 2 6 2 2" xfId="9392"/>
    <cellStyle name="Notas 4 2 2 6 3" xfId="9393"/>
    <cellStyle name="Notas 4 2 2 6 3 2" xfId="9394"/>
    <cellStyle name="Notas 4 2 2 6 4" xfId="9395"/>
    <cellStyle name="Notas 4 2 2 7" xfId="9396"/>
    <cellStyle name="Notas 4 2 2 7 2" xfId="9397"/>
    <cellStyle name="Notas 4 2 2 7 2 2" xfId="9398"/>
    <cellStyle name="Notas 4 2 2 7 3" xfId="9399"/>
    <cellStyle name="Notas 4 2 2 7 3 2" xfId="9400"/>
    <cellStyle name="Notas 4 2 2 7 4" xfId="9401"/>
    <cellStyle name="Notas 4 2 2 8" xfId="9402"/>
    <cellStyle name="Notas 4 2 2 8 2" xfId="9403"/>
    <cellStyle name="Notas 4 2 2 8 2 2" xfId="9404"/>
    <cellStyle name="Notas 4 2 2 8 3" xfId="9405"/>
    <cellStyle name="Notas 4 2 2 8 3 2" xfId="9406"/>
    <cellStyle name="Notas 4 2 2 8 4" xfId="9407"/>
    <cellStyle name="Notas 4 2 2 9" xfId="9408"/>
    <cellStyle name="Notas 4 2 2 9 2" xfId="9409"/>
    <cellStyle name="Notas 4 2 2 9 2 2" xfId="9410"/>
    <cellStyle name="Notas 4 2 2 9 3" xfId="9411"/>
    <cellStyle name="Notas 4 2 3" xfId="9412"/>
    <cellStyle name="Notas 4 2 3 10" xfId="9413"/>
    <cellStyle name="Notas 4 2 3 10 2" xfId="9414"/>
    <cellStyle name="Notas 4 2 3 11" xfId="9415"/>
    <cellStyle name="Notas 4 2 3 2" xfId="9416"/>
    <cellStyle name="Notas 4 2 3 2 10" xfId="9417"/>
    <cellStyle name="Notas 4 2 3 2 2" xfId="9418"/>
    <cellStyle name="Notas 4 2 3 2 2 2" xfId="9419"/>
    <cellStyle name="Notas 4 2 3 2 2 2 2" xfId="9420"/>
    <cellStyle name="Notas 4 2 3 2 2 3" xfId="9421"/>
    <cellStyle name="Notas 4 2 3 2 2 3 2" xfId="9422"/>
    <cellStyle name="Notas 4 2 3 2 2 4" xfId="9423"/>
    <cellStyle name="Notas 4 2 3 2 3" xfId="9424"/>
    <cellStyle name="Notas 4 2 3 2 3 2" xfId="9425"/>
    <cellStyle name="Notas 4 2 3 2 3 2 2" xfId="9426"/>
    <cellStyle name="Notas 4 2 3 2 3 3" xfId="9427"/>
    <cellStyle name="Notas 4 2 3 2 3 3 2" xfId="9428"/>
    <cellStyle name="Notas 4 2 3 2 3 4" xfId="9429"/>
    <cellStyle name="Notas 4 2 3 2 4" xfId="9430"/>
    <cellStyle name="Notas 4 2 3 2 4 2" xfId="9431"/>
    <cellStyle name="Notas 4 2 3 2 4 2 2" xfId="9432"/>
    <cellStyle name="Notas 4 2 3 2 4 3" xfId="9433"/>
    <cellStyle name="Notas 4 2 3 2 4 3 2" xfId="9434"/>
    <cellStyle name="Notas 4 2 3 2 4 4" xfId="9435"/>
    <cellStyle name="Notas 4 2 3 2 5" xfId="9436"/>
    <cellStyle name="Notas 4 2 3 2 5 2" xfId="9437"/>
    <cellStyle name="Notas 4 2 3 2 5 2 2" xfId="9438"/>
    <cellStyle name="Notas 4 2 3 2 5 3" xfId="9439"/>
    <cellStyle name="Notas 4 2 3 2 5 3 2" xfId="9440"/>
    <cellStyle name="Notas 4 2 3 2 5 4" xfId="9441"/>
    <cellStyle name="Notas 4 2 3 2 6" xfId="9442"/>
    <cellStyle name="Notas 4 2 3 2 6 2" xfId="9443"/>
    <cellStyle name="Notas 4 2 3 2 6 2 2" xfId="9444"/>
    <cellStyle name="Notas 4 2 3 2 6 3" xfId="9445"/>
    <cellStyle name="Notas 4 2 3 2 6 3 2" xfId="9446"/>
    <cellStyle name="Notas 4 2 3 2 6 4" xfId="9447"/>
    <cellStyle name="Notas 4 2 3 2 7" xfId="9448"/>
    <cellStyle name="Notas 4 2 3 2 7 2" xfId="9449"/>
    <cellStyle name="Notas 4 2 3 2 7 2 2" xfId="9450"/>
    <cellStyle name="Notas 4 2 3 2 7 3" xfId="9451"/>
    <cellStyle name="Notas 4 2 3 2 7 3 2" xfId="9452"/>
    <cellStyle name="Notas 4 2 3 2 7 4" xfId="9453"/>
    <cellStyle name="Notas 4 2 3 2 8" xfId="9454"/>
    <cellStyle name="Notas 4 2 3 2 8 2" xfId="9455"/>
    <cellStyle name="Notas 4 2 3 2 8 2 2" xfId="9456"/>
    <cellStyle name="Notas 4 2 3 2 8 3" xfId="9457"/>
    <cellStyle name="Notas 4 2 3 2 9" xfId="9458"/>
    <cellStyle name="Notas 4 2 3 2 9 2" xfId="9459"/>
    <cellStyle name="Notas 4 2 3 3" xfId="9460"/>
    <cellStyle name="Notas 4 2 3 3 2" xfId="9461"/>
    <cellStyle name="Notas 4 2 3 3 2 2" xfId="9462"/>
    <cellStyle name="Notas 4 2 3 3 3" xfId="9463"/>
    <cellStyle name="Notas 4 2 3 3 3 2" xfId="9464"/>
    <cellStyle name="Notas 4 2 3 3 4" xfId="9465"/>
    <cellStyle name="Notas 4 2 3 4" xfId="9466"/>
    <cellStyle name="Notas 4 2 3 4 2" xfId="9467"/>
    <cellStyle name="Notas 4 2 3 4 2 2" xfId="9468"/>
    <cellStyle name="Notas 4 2 3 4 3" xfId="9469"/>
    <cellStyle name="Notas 4 2 3 4 3 2" xfId="9470"/>
    <cellStyle name="Notas 4 2 3 4 4" xfId="9471"/>
    <cellStyle name="Notas 4 2 3 5" xfId="9472"/>
    <cellStyle name="Notas 4 2 3 5 2" xfId="9473"/>
    <cellStyle name="Notas 4 2 3 5 2 2" xfId="9474"/>
    <cellStyle name="Notas 4 2 3 5 3" xfId="9475"/>
    <cellStyle name="Notas 4 2 3 5 3 2" xfId="9476"/>
    <cellStyle name="Notas 4 2 3 5 4" xfId="9477"/>
    <cellStyle name="Notas 4 2 3 6" xfId="9478"/>
    <cellStyle name="Notas 4 2 3 6 2" xfId="9479"/>
    <cellStyle name="Notas 4 2 3 6 2 2" xfId="9480"/>
    <cellStyle name="Notas 4 2 3 6 3" xfId="9481"/>
    <cellStyle name="Notas 4 2 3 6 3 2" xfId="9482"/>
    <cellStyle name="Notas 4 2 3 6 4" xfId="9483"/>
    <cellStyle name="Notas 4 2 3 7" xfId="9484"/>
    <cellStyle name="Notas 4 2 3 7 2" xfId="9485"/>
    <cellStyle name="Notas 4 2 3 7 2 2" xfId="9486"/>
    <cellStyle name="Notas 4 2 3 7 3" xfId="9487"/>
    <cellStyle name="Notas 4 2 3 7 3 2" xfId="9488"/>
    <cellStyle name="Notas 4 2 3 7 4" xfId="9489"/>
    <cellStyle name="Notas 4 2 3 8" xfId="9490"/>
    <cellStyle name="Notas 4 2 3 8 2" xfId="9491"/>
    <cellStyle name="Notas 4 2 3 8 2 2" xfId="9492"/>
    <cellStyle name="Notas 4 2 3 8 3" xfId="9493"/>
    <cellStyle name="Notas 4 2 3 8 3 2" xfId="9494"/>
    <cellStyle name="Notas 4 2 3 8 4" xfId="9495"/>
    <cellStyle name="Notas 4 2 3 9" xfId="9496"/>
    <cellStyle name="Notas 4 2 3 9 2" xfId="9497"/>
    <cellStyle name="Notas 4 2 3 9 2 2" xfId="9498"/>
    <cellStyle name="Notas 4 2 3 9 3" xfId="9499"/>
    <cellStyle name="Notas 4 2 4" xfId="9500"/>
    <cellStyle name="Notas 4 2 4 10" xfId="9501"/>
    <cellStyle name="Notas 4 2 4 2" xfId="9502"/>
    <cellStyle name="Notas 4 2 4 2 2" xfId="9503"/>
    <cellStyle name="Notas 4 2 4 2 2 2" xfId="9504"/>
    <cellStyle name="Notas 4 2 4 2 3" xfId="9505"/>
    <cellStyle name="Notas 4 2 4 2 3 2" xfId="9506"/>
    <cellStyle name="Notas 4 2 4 2 4" xfId="9507"/>
    <cellStyle name="Notas 4 2 4 3" xfId="9508"/>
    <cellStyle name="Notas 4 2 4 3 2" xfId="9509"/>
    <cellStyle name="Notas 4 2 4 3 2 2" xfId="9510"/>
    <cellStyle name="Notas 4 2 4 3 3" xfId="9511"/>
    <cellStyle name="Notas 4 2 4 3 3 2" xfId="9512"/>
    <cellStyle name="Notas 4 2 4 3 4" xfId="9513"/>
    <cellStyle name="Notas 4 2 4 4" xfId="9514"/>
    <cellStyle name="Notas 4 2 4 4 2" xfId="9515"/>
    <cellStyle name="Notas 4 2 4 4 2 2" xfId="9516"/>
    <cellStyle name="Notas 4 2 4 4 3" xfId="9517"/>
    <cellStyle name="Notas 4 2 4 4 3 2" xfId="9518"/>
    <cellStyle name="Notas 4 2 4 4 4" xfId="9519"/>
    <cellStyle name="Notas 4 2 4 5" xfId="9520"/>
    <cellStyle name="Notas 4 2 4 5 2" xfId="9521"/>
    <cellStyle name="Notas 4 2 4 5 2 2" xfId="9522"/>
    <cellStyle name="Notas 4 2 4 5 3" xfId="9523"/>
    <cellStyle name="Notas 4 2 4 5 3 2" xfId="9524"/>
    <cellStyle name="Notas 4 2 4 5 4" xfId="9525"/>
    <cellStyle name="Notas 4 2 4 6" xfId="9526"/>
    <cellStyle name="Notas 4 2 4 6 2" xfId="9527"/>
    <cellStyle name="Notas 4 2 4 6 2 2" xfId="9528"/>
    <cellStyle name="Notas 4 2 4 6 3" xfId="9529"/>
    <cellStyle name="Notas 4 2 4 6 3 2" xfId="9530"/>
    <cellStyle name="Notas 4 2 4 6 4" xfId="9531"/>
    <cellStyle name="Notas 4 2 4 7" xfId="9532"/>
    <cellStyle name="Notas 4 2 4 7 2" xfId="9533"/>
    <cellStyle name="Notas 4 2 4 7 2 2" xfId="9534"/>
    <cellStyle name="Notas 4 2 4 7 3" xfId="9535"/>
    <cellStyle name="Notas 4 2 4 7 3 2" xfId="9536"/>
    <cellStyle name="Notas 4 2 4 7 4" xfId="9537"/>
    <cellStyle name="Notas 4 2 4 8" xfId="9538"/>
    <cellStyle name="Notas 4 2 4 8 2" xfId="9539"/>
    <cellStyle name="Notas 4 2 4 8 2 2" xfId="9540"/>
    <cellStyle name="Notas 4 2 4 8 3" xfId="9541"/>
    <cellStyle name="Notas 4 2 4 9" xfId="9542"/>
    <cellStyle name="Notas 4 2 4 9 2" xfId="9543"/>
    <cellStyle name="Notas 4 2 5" xfId="9544"/>
    <cellStyle name="Notas 4 2 5 2" xfId="9545"/>
    <cellStyle name="Notas 4 2 5 2 2" xfId="9546"/>
    <cellStyle name="Notas 4 2 5 3" xfId="9547"/>
    <cellStyle name="Notas 4 2 5 3 2" xfId="9548"/>
    <cellStyle name="Notas 4 2 5 4" xfId="9549"/>
    <cellStyle name="Notas 4 2 6" xfId="9550"/>
    <cellStyle name="Notas 4 2 6 2" xfId="9551"/>
    <cellStyle name="Notas 4 2 6 2 2" xfId="9552"/>
    <cellStyle name="Notas 4 2 6 3" xfId="9553"/>
    <cellStyle name="Notas 4 2 6 3 2" xfId="9554"/>
    <cellStyle name="Notas 4 2 6 4" xfId="9555"/>
    <cellStyle name="Notas 4 2 7" xfId="9556"/>
    <cellStyle name="Notas 4 2 7 2" xfId="9557"/>
    <cellStyle name="Notas 4 2 7 2 2" xfId="9558"/>
    <cellStyle name="Notas 4 2 7 3" xfId="9559"/>
    <cellStyle name="Notas 4 2 7 3 2" xfId="9560"/>
    <cellStyle name="Notas 4 2 7 4" xfId="9561"/>
    <cellStyle name="Notas 4 2 8" xfId="9562"/>
    <cellStyle name="Notas 4 2 8 2" xfId="9563"/>
    <cellStyle name="Notas 4 2 8 2 2" xfId="9564"/>
    <cellStyle name="Notas 4 2 8 3" xfId="9565"/>
    <cellStyle name="Notas 4 2 8 3 2" xfId="9566"/>
    <cellStyle name="Notas 4 2 8 4" xfId="9567"/>
    <cellStyle name="Notas 4 2 9" xfId="9568"/>
    <cellStyle name="Notas 4 2 9 2" xfId="9569"/>
    <cellStyle name="Notas 4 2 9 2 2" xfId="9570"/>
    <cellStyle name="Notas 4 2 9 3" xfId="9571"/>
    <cellStyle name="Notas 4 2 9 3 2" xfId="9572"/>
    <cellStyle name="Notas 4 2 9 4" xfId="9573"/>
    <cellStyle name="Notas 4 3" xfId="9574"/>
    <cellStyle name="Notas 4 3 10" xfId="9575"/>
    <cellStyle name="Notas 4 3 10 2" xfId="9576"/>
    <cellStyle name="Notas 4 3 11" xfId="9577"/>
    <cellStyle name="Notas 4 3 12" xfId="9578"/>
    <cellStyle name="Notas 4 3 2" xfId="9579"/>
    <cellStyle name="Notas 4 3 2 10" xfId="9580"/>
    <cellStyle name="Notas 4 3 2 2" xfId="9581"/>
    <cellStyle name="Notas 4 3 2 2 2" xfId="9582"/>
    <cellStyle name="Notas 4 3 2 2 2 2" xfId="9583"/>
    <cellStyle name="Notas 4 3 2 2 3" xfId="9584"/>
    <cellStyle name="Notas 4 3 2 2 3 2" xfId="9585"/>
    <cellStyle name="Notas 4 3 2 2 4" xfId="9586"/>
    <cellStyle name="Notas 4 3 2 3" xfId="9587"/>
    <cellStyle name="Notas 4 3 2 3 2" xfId="9588"/>
    <cellStyle name="Notas 4 3 2 3 2 2" xfId="9589"/>
    <cellStyle name="Notas 4 3 2 3 3" xfId="9590"/>
    <cellStyle name="Notas 4 3 2 3 3 2" xfId="9591"/>
    <cellStyle name="Notas 4 3 2 3 4" xfId="9592"/>
    <cellStyle name="Notas 4 3 2 4" xfId="9593"/>
    <cellStyle name="Notas 4 3 2 4 2" xfId="9594"/>
    <cellStyle name="Notas 4 3 2 4 2 2" xfId="9595"/>
    <cellStyle name="Notas 4 3 2 4 3" xfId="9596"/>
    <cellStyle name="Notas 4 3 2 4 3 2" xfId="9597"/>
    <cellStyle name="Notas 4 3 2 4 4" xfId="9598"/>
    <cellStyle name="Notas 4 3 2 5" xfId="9599"/>
    <cellStyle name="Notas 4 3 2 5 2" xfId="9600"/>
    <cellStyle name="Notas 4 3 2 5 2 2" xfId="9601"/>
    <cellStyle name="Notas 4 3 2 5 3" xfId="9602"/>
    <cellStyle name="Notas 4 3 2 5 3 2" xfId="9603"/>
    <cellStyle name="Notas 4 3 2 5 4" xfId="9604"/>
    <cellStyle name="Notas 4 3 2 6" xfId="9605"/>
    <cellStyle name="Notas 4 3 2 6 2" xfId="9606"/>
    <cellStyle name="Notas 4 3 2 6 2 2" xfId="9607"/>
    <cellStyle name="Notas 4 3 2 6 3" xfId="9608"/>
    <cellStyle name="Notas 4 3 2 6 3 2" xfId="9609"/>
    <cellStyle name="Notas 4 3 2 6 4" xfId="9610"/>
    <cellStyle name="Notas 4 3 2 7" xfId="9611"/>
    <cellStyle name="Notas 4 3 2 7 2" xfId="9612"/>
    <cellStyle name="Notas 4 3 2 7 2 2" xfId="9613"/>
    <cellStyle name="Notas 4 3 2 7 3" xfId="9614"/>
    <cellStyle name="Notas 4 3 2 7 3 2" xfId="9615"/>
    <cellStyle name="Notas 4 3 2 7 4" xfId="9616"/>
    <cellStyle name="Notas 4 3 2 8" xfId="9617"/>
    <cellStyle name="Notas 4 3 2 8 2" xfId="9618"/>
    <cellStyle name="Notas 4 3 2 8 2 2" xfId="9619"/>
    <cellStyle name="Notas 4 3 2 8 3" xfId="9620"/>
    <cellStyle name="Notas 4 3 2 9" xfId="9621"/>
    <cellStyle name="Notas 4 3 2 9 2" xfId="9622"/>
    <cellStyle name="Notas 4 3 3" xfId="9623"/>
    <cellStyle name="Notas 4 3 3 2" xfId="9624"/>
    <cellStyle name="Notas 4 3 3 2 2" xfId="9625"/>
    <cellStyle name="Notas 4 3 3 3" xfId="9626"/>
    <cellStyle name="Notas 4 3 3 3 2" xfId="9627"/>
    <cellStyle name="Notas 4 3 3 4" xfId="9628"/>
    <cellStyle name="Notas 4 3 4" xfId="9629"/>
    <cellStyle name="Notas 4 3 4 2" xfId="9630"/>
    <cellStyle name="Notas 4 3 4 2 2" xfId="9631"/>
    <cellStyle name="Notas 4 3 4 3" xfId="9632"/>
    <cellStyle name="Notas 4 3 4 3 2" xfId="9633"/>
    <cellStyle name="Notas 4 3 4 4" xfId="9634"/>
    <cellStyle name="Notas 4 3 5" xfId="9635"/>
    <cellStyle name="Notas 4 3 5 2" xfId="9636"/>
    <cellStyle name="Notas 4 3 5 2 2" xfId="9637"/>
    <cellStyle name="Notas 4 3 5 3" xfId="9638"/>
    <cellStyle name="Notas 4 3 5 3 2" xfId="9639"/>
    <cellStyle name="Notas 4 3 5 4" xfId="9640"/>
    <cellStyle name="Notas 4 3 6" xfId="9641"/>
    <cellStyle name="Notas 4 3 6 2" xfId="9642"/>
    <cellStyle name="Notas 4 3 6 2 2" xfId="9643"/>
    <cellStyle name="Notas 4 3 6 3" xfId="9644"/>
    <cellStyle name="Notas 4 3 6 3 2" xfId="9645"/>
    <cellStyle name="Notas 4 3 6 4" xfId="9646"/>
    <cellStyle name="Notas 4 3 7" xfId="9647"/>
    <cellStyle name="Notas 4 3 7 2" xfId="9648"/>
    <cellStyle name="Notas 4 3 7 2 2" xfId="9649"/>
    <cellStyle name="Notas 4 3 7 3" xfId="9650"/>
    <cellStyle name="Notas 4 3 7 3 2" xfId="9651"/>
    <cellStyle name="Notas 4 3 7 4" xfId="9652"/>
    <cellStyle name="Notas 4 3 8" xfId="9653"/>
    <cellStyle name="Notas 4 3 8 2" xfId="9654"/>
    <cellStyle name="Notas 4 3 8 2 2" xfId="9655"/>
    <cellStyle name="Notas 4 3 8 3" xfId="9656"/>
    <cellStyle name="Notas 4 3 8 3 2" xfId="9657"/>
    <cellStyle name="Notas 4 3 8 4" xfId="9658"/>
    <cellStyle name="Notas 4 3 9" xfId="9659"/>
    <cellStyle name="Notas 4 3 9 2" xfId="9660"/>
    <cellStyle name="Notas 4 3 9 2 2" xfId="9661"/>
    <cellStyle name="Notas 4 3 9 3" xfId="9662"/>
    <cellStyle name="Notas 4 4" xfId="9663"/>
    <cellStyle name="Notas 4 4 10" xfId="9664"/>
    <cellStyle name="Notas 4 4 10 2" xfId="9665"/>
    <cellStyle name="Notas 4 4 11" xfId="9666"/>
    <cellStyle name="Notas 4 4 2" xfId="9667"/>
    <cellStyle name="Notas 4 4 2 10" xfId="9668"/>
    <cellStyle name="Notas 4 4 2 2" xfId="9669"/>
    <cellStyle name="Notas 4 4 2 2 2" xfId="9670"/>
    <cellStyle name="Notas 4 4 2 2 2 2" xfId="9671"/>
    <cellStyle name="Notas 4 4 2 2 3" xfId="9672"/>
    <cellStyle name="Notas 4 4 2 2 3 2" xfId="9673"/>
    <cellStyle name="Notas 4 4 2 2 4" xfId="9674"/>
    <cellStyle name="Notas 4 4 2 3" xfId="9675"/>
    <cellStyle name="Notas 4 4 2 3 2" xfId="9676"/>
    <cellStyle name="Notas 4 4 2 3 2 2" xfId="9677"/>
    <cellStyle name="Notas 4 4 2 3 3" xfId="9678"/>
    <cellStyle name="Notas 4 4 2 3 3 2" xfId="9679"/>
    <cellStyle name="Notas 4 4 2 3 4" xfId="9680"/>
    <cellStyle name="Notas 4 4 2 4" xfId="9681"/>
    <cellStyle name="Notas 4 4 2 4 2" xfId="9682"/>
    <cellStyle name="Notas 4 4 2 4 2 2" xfId="9683"/>
    <cellStyle name="Notas 4 4 2 4 3" xfId="9684"/>
    <cellStyle name="Notas 4 4 2 4 3 2" xfId="9685"/>
    <cellStyle name="Notas 4 4 2 4 4" xfId="9686"/>
    <cellStyle name="Notas 4 4 2 5" xfId="9687"/>
    <cellStyle name="Notas 4 4 2 5 2" xfId="9688"/>
    <cellStyle name="Notas 4 4 2 5 2 2" xfId="9689"/>
    <cellStyle name="Notas 4 4 2 5 3" xfId="9690"/>
    <cellStyle name="Notas 4 4 2 5 3 2" xfId="9691"/>
    <cellStyle name="Notas 4 4 2 5 4" xfId="9692"/>
    <cellStyle name="Notas 4 4 2 6" xfId="9693"/>
    <cellStyle name="Notas 4 4 2 6 2" xfId="9694"/>
    <cellStyle name="Notas 4 4 2 6 2 2" xfId="9695"/>
    <cellStyle name="Notas 4 4 2 6 3" xfId="9696"/>
    <cellStyle name="Notas 4 4 2 6 3 2" xfId="9697"/>
    <cellStyle name="Notas 4 4 2 6 4" xfId="9698"/>
    <cellStyle name="Notas 4 4 2 7" xfId="9699"/>
    <cellStyle name="Notas 4 4 2 7 2" xfId="9700"/>
    <cellStyle name="Notas 4 4 2 7 2 2" xfId="9701"/>
    <cellStyle name="Notas 4 4 2 7 3" xfId="9702"/>
    <cellStyle name="Notas 4 4 2 7 3 2" xfId="9703"/>
    <cellStyle name="Notas 4 4 2 7 4" xfId="9704"/>
    <cellStyle name="Notas 4 4 2 8" xfId="9705"/>
    <cellStyle name="Notas 4 4 2 8 2" xfId="9706"/>
    <cellStyle name="Notas 4 4 2 8 2 2" xfId="9707"/>
    <cellStyle name="Notas 4 4 2 8 3" xfId="9708"/>
    <cellStyle name="Notas 4 4 2 9" xfId="9709"/>
    <cellStyle name="Notas 4 4 2 9 2" xfId="9710"/>
    <cellStyle name="Notas 4 4 3" xfId="9711"/>
    <cellStyle name="Notas 4 4 3 2" xfId="9712"/>
    <cellStyle name="Notas 4 4 3 2 2" xfId="9713"/>
    <cellStyle name="Notas 4 4 3 3" xfId="9714"/>
    <cellStyle name="Notas 4 4 3 3 2" xfId="9715"/>
    <cellStyle name="Notas 4 4 3 4" xfId="9716"/>
    <cellStyle name="Notas 4 4 4" xfId="9717"/>
    <cellStyle name="Notas 4 4 4 2" xfId="9718"/>
    <cellStyle name="Notas 4 4 4 2 2" xfId="9719"/>
    <cellStyle name="Notas 4 4 4 3" xfId="9720"/>
    <cellStyle name="Notas 4 4 4 3 2" xfId="9721"/>
    <cellStyle name="Notas 4 4 4 4" xfId="9722"/>
    <cellStyle name="Notas 4 4 5" xfId="9723"/>
    <cellStyle name="Notas 4 4 5 2" xfId="9724"/>
    <cellStyle name="Notas 4 4 5 2 2" xfId="9725"/>
    <cellStyle name="Notas 4 4 5 3" xfId="9726"/>
    <cellStyle name="Notas 4 4 5 3 2" xfId="9727"/>
    <cellStyle name="Notas 4 4 5 4" xfId="9728"/>
    <cellStyle name="Notas 4 4 6" xfId="9729"/>
    <cellStyle name="Notas 4 4 6 2" xfId="9730"/>
    <cellStyle name="Notas 4 4 6 2 2" xfId="9731"/>
    <cellStyle name="Notas 4 4 6 3" xfId="9732"/>
    <cellStyle name="Notas 4 4 6 3 2" xfId="9733"/>
    <cellStyle name="Notas 4 4 6 4" xfId="9734"/>
    <cellStyle name="Notas 4 4 7" xfId="9735"/>
    <cellStyle name="Notas 4 4 7 2" xfId="9736"/>
    <cellStyle name="Notas 4 4 7 2 2" xfId="9737"/>
    <cellStyle name="Notas 4 4 7 3" xfId="9738"/>
    <cellStyle name="Notas 4 4 7 3 2" xfId="9739"/>
    <cellStyle name="Notas 4 4 7 4" xfId="9740"/>
    <cellStyle name="Notas 4 4 8" xfId="9741"/>
    <cellStyle name="Notas 4 4 8 2" xfId="9742"/>
    <cellStyle name="Notas 4 4 8 2 2" xfId="9743"/>
    <cellStyle name="Notas 4 4 8 3" xfId="9744"/>
    <cellStyle name="Notas 4 4 8 3 2" xfId="9745"/>
    <cellStyle name="Notas 4 4 8 4" xfId="9746"/>
    <cellStyle name="Notas 4 4 9" xfId="9747"/>
    <cellStyle name="Notas 4 4 9 2" xfId="9748"/>
    <cellStyle name="Notas 4 4 9 2 2" xfId="9749"/>
    <cellStyle name="Notas 4 4 9 3" xfId="9750"/>
    <cellStyle name="Notas 4 5" xfId="9751"/>
    <cellStyle name="Notas 4 5 10" xfId="9752"/>
    <cellStyle name="Notas 4 5 2" xfId="9753"/>
    <cellStyle name="Notas 4 5 2 2" xfId="9754"/>
    <cellStyle name="Notas 4 5 2 2 2" xfId="9755"/>
    <cellStyle name="Notas 4 5 2 3" xfId="9756"/>
    <cellStyle name="Notas 4 5 2 3 2" xfId="9757"/>
    <cellStyle name="Notas 4 5 2 4" xfId="9758"/>
    <cellStyle name="Notas 4 5 3" xfId="9759"/>
    <cellStyle name="Notas 4 5 3 2" xfId="9760"/>
    <cellStyle name="Notas 4 5 3 2 2" xfId="9761"/>
    <cellStyle name="Notas 4 5 3 3" xfId="9762"/>
    <cellStyle name="Notas 4 5 3 3 2" xfId="9763"/>
    <cellStyle name="Notas 4 5 3 4" xfId="9764"/>
    <cellStyle name="Notas 4 5 4" xfId="9765"/>
    <cellStyle name="Notas 4 5 4 2" xfId="9766"/>
    <cellStyle name="Notas 4 5 4 2 2" xfId="9767"/>
    <cellStyle name="Notas 4 5 4 3" xfId="9768"/>
    <cellStyle name="Notas 4 5 4 3 2" xfId="9769"/>
    <cellStyle name="Notas 4 5 4 4" xfId="9770"/>
    <cellStyle name="Notas 4 5 5" xfId="9771"/>
    <cellStyle name="Notas 4 5 5 2" xfId="9772"/>
    <cellStyle name="Notas 4 5 5 2 2" xfId="9773"/>
    <cellStyle name="Notas 4 5 5 3" xfId="9774"/>
    <cellStyle name="Notas 4 5 5 3 2" xfId="9775"/>
    <cellStyle name="Notas 4 5 5 4" xfId="9776"/>
    <cellStyle name="Notas 4 5 6" xfId="9777"/>
    <cellStyle name="Notas 4 5 6 2" xfId="9778"/>
    <cellStyle name="Notas 4 5 6 2 2" xfId="9779"/>
    <cellStyle name="Notas 4 5 6 3" xfId="9780"/>
    <cellStyle name="Notas 4 5 6 3 2" xfId="9781"/>
    <cellStyle name="Notas 4 5 6 4" xfId="9782"/>
    <cellStyle name="Notas 4 5 7" xfId="9783"/>
    <cellStyle name="Notas 4 5 7 2" xfId="9784"/>
    <cellStyle name="Notas 4 5 7 2 2" xfId="9785"/>
    <cellStyle name="Notas 4 5 7 3" xfId="9786"/>
    <cellStyle name="Notas 4 5 7 3 2" xfId="9787"/>
    <cellStyle name="Notas 4 5 7 4" xfId="9788"/>
    <cellStyle name="Notas 4 5 8" xfId="9789"/>
    <cellStyle name="Notas 4 5 8 2" xfId="9790"/>
    <cellStyle name="Notas 4 5 8 2 2" xfId="9791"/>
    <cellStyle name="Notas 4 5 8 3" xfId="9792"/>
    <cellStyle name="Notas 4 5 9" xfId="9793"/>
    <cellStyle name="Notas 4 5 9 2" xfId="9794"/>
    <cellStyle name="Notas 4 6" xfId="9795"/>
    <cellStyle name="Notas 4 6 2" xfId="9796"/>
    <cellStyle name="Notas 4 6 2 2" xfId="9797"/>
    <cellStyle name="Notas 4 6 3" xfId="9798"/>
    <cellStyle name="Notas 4 6 3 2" xfId="9799"/>
    <cellStyle name="Notas 4 6 4" xfId="9800"/>
    <cellStyle name="Notas 4 7" xfId="9801"/>
    <cellStyle name="Notas 4 7 2" xfId="9802"/>
    <cellStyle name="Notas 4 7 2 2" xfId="9803"/>
    <cellStyle name="Notas 4 7 3" xfId="9804"/>
    <cellStyle name="Notas 4 7 3 2" xfId="9805"/>
    <cellStyle name="Notas 4 7 4" xfId="9806"/>
    <cellStyle name="Notas 4 8" xfId="9807"/>
    <cellStyle name="Notas 4 8 2" xfId="9808"/>
    <cellStyle name="Notas 4 8 2 2" xfId="9809"/>
    <cellStyle name="Notas 4 8 3" xfId="9810"/>
    <cellStyle name="Notas 4 8 3 2" xfId="9811"/>
    <cellStyle name="Notas 4 8 4" xfId="9812"/>
    <cellStyle name="Notas 4 9" xfId="9813"/>
    <cellStyle name="Notas 4 9 2" xfId="9814"/>
    <cellStyle name="Notas 4 9 2 2" xfId="9815"/>
    <cellStyle name="Notas 4 9 3" xfId="9816"/>
    <cellStyle name="Notas 4 9 3 2" xfId="9817"/>
    <cellStyle name="Notas 4 9 4" xfId="9818"/>
    <cellStyle name="Notas 5" xfId="9819"/>
    <cellStyle name="Notas 5 10" xfId="9820"/>
    <cellStyle name="Notas 5 10 2" xfId="9821"/>
    <cellStyle name="Notas 5 10 2 2" xfId="9822"/>
    <cellStyle name="Notas 5 10 3" xfId="9823"/>
    <cellStyle name="Notas 5 10 3 2" xfId="9824"/>
    <cellStyle name="Notas 5 10 4" xfId="9825"/>
    <cellStyle name="Notas 5 11" xfId="9826"/>
    <cellStyle name="Notas 5 11 2" xfId="9827"/>
    <cellStyle name="Notas 5 11 2 2" xfId="9828"/>
    <cellStyle name="Notas 5 11 3" xfId="9829"/>
    <cellStyle name="Notas 5 11 3 2" xfId="9830"/>
    <cellStyle name="Notas 5 11 4" xfId="9831"/>
    <cellStyle name="Notas 5 12" xfId="9832"/>
    <cellStyle name="Notas 5 12 2" xfId="9833"/>
    <cellStyle name="Notas 5 12 2 2" xfId="9834"/>
    <cellStyle name="Notas 5 12 3" xfId="9835"/>
    <cellStyle name="Notas 5 13" xfId="9836"/>
    <cellStyle name="Notas 5 13 2" xfId="9837"/>
    <cellStyle name="Notas 5 14" xfId="9838"/>
    <cellStyle name="Notas 5 15" xfId="9839"/>
    <cellStyle name="Notas 5 16" xfId="9840"/>
    <cellStyle name="Notas 5 17" xfId="9841"/>
    <cellStyle name="Notas 5 2" xfId="9842"/>
    <cellStyle name="Notas 5 2 10" xfId="9843"/>
    <cellStyle name="Notas 5 2 10 2" xfId="9844"/>
    <cellStyle name="Notas 5 2 10 2 2" xfId="9845"/>
    <cellStyle name="Notas 5 2 10 3" xfId="9846"/>
    <cellStyle name="Notas 5 2 10 3 2" xfId="9847"/>
    <cellStyle name="Notas 5 2 10 4" xfId="9848"/>
    <cellStyle name="Notas 5 2 11" xfId="9849"/>
    <cellStyle name="Notas 5 2 11 2" xfId="9850"/>
    <cellStyle name="Notas 5 2 11 2 2" xfId="9851"/>
    <cellStyle name="Notas 5 2 11 3" xfId="9852"/>
    <cellStyle name="Notas 5 2 12" xfId="9853"/>
    <cellStyle name="Notas 5 2 12 2" xfId="9854"/>
    <cellStyle name="Notas 5 2 13" xfId="9855"/>
    <cellStyle name="Notas 5 2 14" xfId="9856"/>
    <cellStyle name="Notas 5 2 2" xfId="9857"/>
    <cellStyle name="Notas 5 2 2 10" xfId="9858"/>
    <cellStyle name="Notas 5 2 2 10 2" xfId="9859"/>
    <cellStyle name="Notas 5 2 2 11" xfId="9860"/>
    <cellStyle name="Notas 5 2 2 2" xfId="9861"/>
    <cellStyle name="Notas 5 2 2 2 10" xfId="9862"/>
    <cellStyle name="Notas 5 2 2 2 2" xfId="9863"/>
    <cellStyle name="Notas 5 2 2 2 2 2" xfId="9864"/>
    <cellStyle name="Notas 5 2 2 2 2 2 2" xfId="9865"/>
    <cellStyle name="Notas 5 2 2 2 2 3" xfId="9866"/>
    <cellStyle name="Notas 5 2 2 2 2 3 2" xfId="9867"/>
    <cellStyle name="Notas 5 2 2 2 2 4" xfId="9868"/>
    <cellStyle name="Notas 5 2 2 2 3" xfId="9869"/>
    <cellStyle name="Notas 5 2 2 2 3 2" xfId="9870"/>
    <cellStyle name="Notas 5 2 2 2 3 2 2" xfId="9871"/>
    <cellStyle name="Notas 5 2 2 2 3 3" xfId="9872"/>
    <cellStyle name="Notas 5 2 2 2 3 3 2" xfId="9873"/>
    <cellStyle name="Notas 5 2 2 2 3 4" xfId="9874"/>
    <cellStyle name="Notas 5 2 2 2 4" xfId="9875"/>
    <cellStyle name="Notas 5 2 2 2 4 2" xfId="9876"/>
    <cellStyle name="Notas 5 2 2 2 4 2 2" xfId="9877"/>
    <cellStyle name="Notas 5 2 2 2 4 3" xfId="9878"/>
    <cellStyle name="Notas 5 2 2 2 4 3 2" xfId="9879"/>
    <cellStyle name="Notas 5 2 2 2 4 4" xfId="9880"/>
    <cellStyle name="Notas 5 2 2 2 5" xfId="9881"/>
    <cellStyle name="Notas 5 2 2 2 5 2" xfId="9882"/>
    <cellStyle name="Notas 5 2 2 2 5 2 2" xfId="9883"/>
    <cellStyle name="Notas 5 2 2 2 5 3" xfId="9884"/>
    <cellStyle name="Notas 5 2 2 2 5 3 2" xfId="9885"/>
    <cellStyle name="Notas 5 2 2 2 5 4" xfId="9886"/>
    <cellStyle name="Notas 5 2 2 2 6" xfId="9887"/>
    <cellStyle name="Notas 5 2 2 2 6 2" xfId="9888"/>
    <cellStyle name="Notas 5 2 2 2 6 2 2" xfId="9889"/>
    <cellStyle name="Notas 5 2 2 2 6 3" xfId="9890"/>
    <cellStyle name="Notas 5 2 2 2 6 3 2" xfId="9891"/>
    <cellStyle name="Notas 5 2 2 2 6 4" xfId="9892"/>
    <cellStyle name="Notas 5 2 2 2 7" xfId="9893"/>
    <cellStyle name="Notas 5 2 2 2 7 2" xfId="9894"/>
    <cellStyle name="Notas 5 2 2 2 7 2 2" xfId="9895"/>
    <cellStyle name="Notas 5 2 2 2 7 3" xfId="9896"/>
    <cellStyle name="Notas 5 2 2 2 7 3 2" xfId="9897"/>
    <cellStyle name="Notas 5 2 2 2 7 4" xfId="9898"/>
    <cellStyle name="Notas 5 2 2 2 8" xfId="9899"/>
    <cellStyle name="Notas 5 2 2 2 8 2" xfId="9900"/>
    <cellStyle name="Notas 5 2 2 2 8 2 2" xfId="9901"/>
    <cellStyle name="Notas 5 2 2 2 8 3" xfId="9902"/>
    <cellStyle name="Notas 5 2 2 2 9" xfId="9903"/>
    <cellStyle name="Notas 5 2 2 2 9 2" xfId="9904"/>
    <cellStyle name="Notas 5 2 2 3" xfId="9905"/>
    <cellStyle name="Notas 5 2 2 3 2" xfId="9906"/>
    <cellStyle name="Notas 5 2 2 3 2 2" xfId="9907"/>
    <cellStyle name="Notas 5 2 2 3 3" xfId="9908"/>
    <cellStyle name="Notas 5 2 2 3 3 2" xfId="9909"/>
    <cellStyle name="Notas 5 2 2 3 4" xfId="9910"/>
    <cellStyle name="Notas 5 2 2 4" xfId="9911"/>
    <cellStyle name="Notas 5 2 2 4 2" xfId="9912"/>
    <cellStyle name="Notas 5 2 2 4 2 2" xfId="9913"/>
    <cellStyle name="Notas 5 2 2 4 3" xfId="9914"/>
    <cellStyle name="Notas 5 2 2 4 3 2" xfId="9915"/>
    <cellStyle name="Notas 5 2 2 4 4" xfId="9916"/>
    <cellStyle name="Notas 5 2 2 5" xfId="9917"/>
    <cellStyle name="Notas 5 2 2 5 2" xfId="9918"/>
    <cellStyle name="Notas 5 2 2 5 2 2" xfId="9919"/>
    <cellStyle name="Notas 5 2 2 5 3" xfId="9920"/>
    <cellStyle name="Notas 5 2 2 5 3 2" xfId="9921"/>
    <cellStyle name="Notas 5 2 2 5 4" xfId="9922"/>
    <cellStyle name="Notas 5 2 2 6" xfId="9923"/>
    <cellStyle name="Notas 5 2 2 6 2" xfId="9924"/>
    <cellStyle name="Notas 5 2 2 6 2 2" xfId="9925"/>
    <cellStyle name="Notas 5 2 2 6 3" xfId="9926"/>
    <cellStyle name="Notas 5 2 2 6 3 2" xfId="9927"/>
    <cellStyle name="Notas 5 2 2 6 4" xfId="9928"/>
    <cellStyle name="Notas 5 2 2 7" xfId="9929"/>
    <cellStyle name="Notas 5 2 2 7 2" xfId="9930"/>
    <cellStyle name="Notas 5 2 2 7 2 2" xfId="9931"/>
    <cellStyle name="Notas 5 2 2 7 3" xfId="9932"/>
    <cellStyle name="Notas 5 2 2 7 3 2" xfId="9933"/>
    <cellStyle name="Notas 5 2 2 7 4" xfId="9934"/>
    <cellStyle name="Notas 5 2 2 8" xfId="9935"/>
    <cellStyle name="Notas 5 2 2 8 2" xfId="9936"/>
    <cellStyle name="Notas 5 2 2 8 2 2" xfId="9937"/>
    <cellStyle name="Notas 5 2 2 8 3" xfId="9938"/>
    <cellStyle name="Notas 5 2 2 8 3 2" xfId="9939"/>
    <cellStyle name="Notas 5 2 2 8 4" xfId="9940"/>
    <cellStyle name="Notas 5 2 2 9" xfId="9941"/>
    <cellStyle name="Notas 5 2 2 9 2" xfId="9942"/>
    <cellStyle name="Notas 5 2 2 9 2 2" xfId="9943"/>
    <cellStyle name="Notas 5 2 2 9 3" xfId="9944"/>
    <cellStyle name="Notas 5 2 3" xfId="9945"/>
    <cellStyle name="Notas 5 2 3 10" xfId="9946"/>
    <cellStyle name="Notas 5 2 3 10 2" xfId="9947"/>
    <cellStyle name="Notas 5 2 3 11" xfId="9948"/>
    <cellStyle name="Notas 5 2 3 2" xfId="9949"/>
    <cellStyle name="Notas 5 2 3 2 10" xfId="9950"/>
    <cellStyle name="Notas 5 2 3 2 2" xfId="9951"/>
    <cellStyle name="Notas 5 2 3 2 2 2" xfId="9952"/>
    <cellStyle name="Notas 5 2 3 2 2 2 2" xfId="9953"/>
    <cellStyle name="Notas 5 2 3 2 2 3" xfId="9954"/>
    <cellStyle name="Notas 5 2 3 2 2 3 2" xfId="9955"/>
    <cellStyle name="Notas 5 2 3 2 2 4" xfId="9956"/>
    <cellStyle name="Notas 5 2 3 2 3" xfId="9957"/>
    <cellStyle name="Notas 5 2 3 2 3 2" xfId="9958"/>
    <cellStyle name="Notas 5 2 3 2 3 2 2" xfId="9959"/>
    <cellStyle name="Notas 5 2 3 2 3 3" xfId="9960"/>
    <cellStyle name="Notas 5 2 3 2 3 3 2" xfId="9961"/>
    <cellStyle name="Notas 5 2 3 2 3 4" xfId="9962"/>
    <cellStyle name="Notas 5 2 3 2 4" xfId="9963"/>
    <cellStyle name="Notas 5 2 3 2 4 2" xfId="9964"/>
    <cellStyle name="Notas 5 2 3 2 4 2 2" xfId="9965"/>
    <cellStyle name="Notas 5 2 3 2 4 3" xfId="9966"/>
    <cellStyle name="Notas 5 2 3 2 4 3 2" xfId="9967"/>
    <cellStyle name="Notas 5 2 3 2 4 4" xfId="9968"/>
    <cellStyle name="Notas 5 2 3 2 5" xfId="9969"/>
    <cellStyle name="Notas 5 2 3 2 5 2" xfId="9970"/>
    <cellStyle name="Notas 5 2 3 2 5 2 2" xfId="9971"/>
    <cellStyle name="Notas 5 2 3 2 5 3" xfId="9972"/>
    <cellStyle name="Notas 5 2 3 2 5 3 2" xfId="9973"/>
    <cellStyle name="Notas 5 2 3 2 5 4" xfId="9974"/>
    <cellStyle name="Notas 5 2 3 2 6" xfId="9975"/>
    <cellStyle name="Notas 5 2 3 2 6 2" xfId="9976"/>
    <cellStyle name="Notas 5 2 3 2 6 2 2" xfId="9977"/>
    <cellStyle name="Notas 5 2 3 2 6 3" xfId="9978"/>
    <cellStyle name="Notas 5 2 3 2 6 3 2" xfId="9979"/>
    <cellStyle name="Notas 5 2 3 2 6 4" xfId="9980"/>
    <cellStyle name="Notas 5 2 3 2 7" xfId="9981"/>
    <cellStyle name="Notas 5 2 3 2 7 2" xfId="9982"/>
    <cellStyle name="Notas 5 2 3 2 7 2 2" xfId="9983"/>
    <cellStyle name="Notas 5 2 3 2 7 3" xfId="9984"/>
    <cellStyle name="Notas 5 2 3 2 7 3 2" xfId="9985"/>
    <cellStyle name="Notas 5 2 3 2 7 4" xfId="9986"/>
    <cellStyle name="Notas 5 2 3 2 8" xfId="9987"/>
    <cellStyle name="Notas 5 2 3 2 8 2" xfId="9988"/>
    <cellStyle name="Notas 5 2 3 2 8 2 2" xfId="9989"/>
    <cellStyle name="Notas 5 2 3 2 8 3" xfId="9990"/>
    <cellStyle name="Notas 5 2 3 2 9" xfId="9991"/>
    <cellStyle name="Notas 5 2 3 2 9 2" xfId="9992"/>
    <cellStyle name="Notas 5 2 3 3" xfId="9993"/>
    <cellStyle name="Notas 5 2 3 3 2" xfId="9994"/>
    <cellStyle name="Notas 5 2 3 3 2 2" xfId="9995"/>
    <cellStyle name="Notas 5 2 3 3 3" xfId="9996"/>
    <cellStyle name="Notas 5 2 3 3 3 2" xfId="9997"/>
    <cellStyle name="Notas 5 2 3 3 4" xfId="9998"/>
    <cellStyle name="Notas 5 2 3 4" xfId="9999"/>
    <cellStyle name="Notas 5 2 3 4 2" xfId="10000"/>
    <cellStyle name="Notas 5 2 3 4 2 2" xfId="10001"/>
    <cellStyle name="Notas 5 2 3 4 3" xfId="10002"/>
    <cellStyle name="Notas 5 2 3 4 3 2" xfId="10003"/>
    <cellStyle name="Notas 5 2 3 4 4" xfId="10004"/>
    <cellStyle name="Notas 5 2 3 5" xfId="10005"/>
    <cellStyle name="Notas 5 2 3 5 2" xfId="10006"/>
    <cellStyle name="Notas 5 2 3 5 2 2" xfId="10007"/>
    <cellStyle name="Notas 5 2 3 5 3" xfId="10008"/>
    <cellStyle name="Notas 5 2 3 5 3 2" xfId="10009"/>
    <cellStyle name="Notas 5 2 3 5 4" xfId="10010"/>
    <cellStyle name="Notas 5 2 3 6" xfId="10011"/>
    <cellStyle name="Notas 5 2 3 6 2" xfId="10012"/>
    <cellStyle name="Notas 5 2 3 6 2 2" xfId="10013"/>
    <cellStyle name="Notas 5 2 3 6 3" xfId="10014"/>
    <cellStyle name="Notas 5 2 3 6 3 2" xfId="10015"/>
    <cellStyle name="Notas 5 2 3 6 4" xfId="10016"/>
    <cellStyle name="Notas 5 2 3 7" xfId="10017"/>
    <cellStyle name="Notas 5 2 3 7 2" xfId="10018"/>
    <cellStyle name="Notas 5 2 3 7 2 2" xfId="10019"/>
    <cellStyle name="Notas 5 2 3 7 3" xfId="10020"/>
    <cellStyle name="Notas 5 2 3 7 3 2" xfId="10021"/>
    <cellStyle name="Notas 5 2 3 7 4" xfId="10022"/>
    <cellStyle name="Notas 5 2 3 8" xfId="10023"/>
    <cellStyle name="Notas 5 2 3 8 2" xfId="10024"/>
    <cellStyle name="Notas 5 2 3 8 2 2" xfId="10025"/>
    <cellStyle name="Notas 5 2 3 8 3" xfId="10026"/>
    <cellStyle name="Notas 5 2 3 8 3 2" xfId="10027"/>
    <cellStyle name="Notas 5 2 3 8 4" xfId="10028"/>
    <cellStyle name="Notas 5 2 3 9" xfId="10029"/>
    <cellStyle name="Notas 5 2 3 9 2" xfId="10030"/>
    <cellStyle name="Notas 5 2 3 9 2 2" xfId="10031"/>
    <cellStyle name="Notas 5 2 3 9 3" xfId="10032"/>
    <cellStyle name="Notas 5 2 4" xfId="10033"/>
    <cellStyle name="Notas 5 2 4 10" xfId="10034"/>
    <cellStyle name="Notas 5 2 4 2" xfId="10035"/>
    <cellStyle name="Notas 5 2 4 2 2" xfId="10036"/>
    <cellStyle name="Notas 5 2 4 2 2 2" xfId="10037"/>
    <cellStyle name="Notas 5 2 4 2 3" xfId="10038"/>
    <cellStyle name="Notas 5 2 4 2 3 2" xfId="10039"/>
    <cellStyle name="Notas 5 2 4 2 4" xfId="10040"/>
    <cellStyle name="Notas 5 2 4 3" xfId="10041"/>
    <cellStyle name="Notas 5 2 4 3 2" xfId="10042"/>
    <cellStyle name="Notas 5 2 4 3 2 2" xfId="10043"/>
    <cellStyle name="Notas 5 2 4 3 3" xfId="10044"/>
    <cellStyle name="Notas 5 2 4 3 3 2" xfId="10045"/>
    <cellStyle name="Notas 5 2 4 3 4" xfId="10046"/>
    <cellStyle name="Notas 5 2 4 4" xfId="10047"/>
    <cellStyle name="Notas 5 2 4 4 2" xfId="10048"/>
    <cellStyle name="Notas 5 2 4 4 2 2" xfId="10049"/>
    <cellStyle name="Notas 5 2 4 4 3" xfId="10050"/>
    <cellStyle name="Notas 5 2 4 4 3 2" xfId="10051"/>
    <cellStyle name="Notas 5 2 4 4 4" xfId="10052"/>
    <cellStyle name="Notas 5 2 4 5" xfId="10053"/>
    <cellStyle name="Notas 5 2 4 5 2" xfId="10054"/>
    <cellStyle name="Notas 5 2 4 5 2 2" xfId="10055"/>
    <cellStyle name="Notas 5 2 4 5 3" xfId="10056"/>
    <cellStyle name="Notas 5 2 4 5 3 2" xfId="10057"/>
    <cellStyle name="Notas 5 2 4 5 4" xfId="10058"/>
    <cellStyle name="Notas 5 2 4 6" xfId="10059"/>
    <cellStyle name="Notas 5 2 4 6 2" xfId="10060"/>
    <cellStyle name="Notas 5 2 4 6 2 2" xfId="10061"/>
    <cellStyle name="Notas 5 2 4 6 3" xfId="10062"/>
    <cellStyle name="Notas 5 2 4 6 3 2" xfId="10063"/>
    <cellStyle name="Notas 5 2 4 6 4" xfId="10064"/>
    <cellStyle name="Notas 5 2 4 7" xfId="10065"/>
    <cellStyle name="Notas 5 2 4 7 2" xfId="10066"/>
    <cellStyle name="Notas 5 2 4 7 2 2" xfId="10067"/>
    <cellStyle name="Notas 5 2 4 7 3" xfId="10068"/>
    <cellStyle name="Notas 5 2 4 7 3 2" xfId="10069"/>
    <cellStyle name="Notas 5 2 4 7 4" xfId="10070"/>
    <cellStyle name="Notas 5 2 4 8" xfId="10071"/>
    <cellStyle name="Notas 5 2 4 8 2" xfId="10072"/>
    <cellStyle name="Notas 5 2 4 8 2 2" xfId="10073"/>
    <cellStyle name="Notas 5 2 4 8 3" xfId="10074"/>
    <cellStyle name="Notas 5 2 4 9" xfId="10075"/>
    <cellStyle name="Notas 5 2 4 9 2" xfId="10076"/>
    <cellStyle name="Notas 5 2 5" xfId="10077"/>
    <cellStyle name="Notas 5 2 5 2" xfId="10078"/>
    <cellStyle name="Notas 5 2 5 2 2" xfId="10079"/>
    <cellStyle name="Notas 5 2 5 3" xfId="10080"/>
    <cellStyle name="Notas 5 2 5 3 2" xfId="10081"/>
    <cellStyle name="Notas 5 2 5 4" xfId="10082"/>
    <cellStyle name="Notas 5 2 6" xfId="10083"/>
    <cellStyle name="Notas 5 2 6 2" xfId="10084"/>
    <cellStyle name="Notas 5 2 6 2 2" xfId="10085"/>
    <cellStyle name="Notas 5 2 6 3" xfId="10086"/>
    <cellStyle name="Notas 5 2 6 3 2" xfId="10087"/>
    <cellStyle name="Notas 5 2 6 4" xfId="10088"/>
    <cellStyle name="Notas 5 2 7" xfId="10089"/>
    <cellStyle name="Notas 5 2 7 2" xfId="10090"/>
    <cellStyle name="Notas 5 2 7 2 2" xfId="10091"/>
    <cellStyle name="Notas 5 2 7 3" xfId="10092"/>
    <cellStyle name="Notas 5 2 7 3 2" xfId="10093"/>
    <cellStyle name="Notas 5 2 7 4" xfId="10094"/>
    <cellStyle name="Notas 5 2 8" xfId="10095"/>
    <cellStyle name="Notas 5 2 8 2" xfId="10096"/>
    <cellStyle name="Notas 5 2 8 2 2" xfId="10097"/>
    <cellStyle name="Notas 5 2 8 3" xfId="10098"/>
    <cellStyle name="Notas 5 2 8 3 2" xfId="10099"/>
    <cellStyle name="Notas 5 2 8 4" xfId="10100"/>
    <cellStyle name="Notas 5 2 9" xfId="10101"/>
    <cellStyle name="Notas 5 2 9 2" xfId="10102"/>
    <cellStyle name="Notas 5 2 9 2 2" xfId="10103"/>
    <cellStyle name="Notas 5 2 9 3" xfId="10104"/>
    <cellStyle name="Notas 5 2 9 3 2" xfId="10105"/>
    <cellStyle name="Notas 5 2 9 4" xfId="10106"/>
    <cellStyle name="Notas 5 3" xfId="10107"/>
    <cellStyle name="Notas 5 3 10" xfId="10108"/>
    <cellStyle name="Notas 5 3 10 2" xfId="10109"/>
    <cellStyle name="Notas 5 3 11" xfId="10110"/>
    <cellStyle name="Notas 5 3 12" xfId="10111"/>
    <cellStyle name="Notas 5 3 2" xfId="10112"/>
    <cellStyle name="Notas 5 3 2 10" xfId="10113"/>
    <cellStyle name="Notas 5 3 2 2" xfId="10114"/>
    <cellStyle name="Notas 5 3 2 2 2" xfId="10115"/>
    <cellStyle name="Notas 5 3 2 2 2 2" xfId="10116"/>
    <cellStyle name="Notas 5 3 2 2 3" xfId="10117"/>
    <cellStyle name="Notas 5 3 2 2 3 2" xfId="10118"/>
    <cellStyle name="Notas 5 3 2 2 4" xfId="10119"/>
    <cellStyle name="Notas 5 3 2 3" xfId="10120"/>
    <cellStyle name="Notas 5 3 2 3 2" xfId="10121"/>
    <cellStyle name="Notas 5 3 2 3 2 2" xfId="10122"/>
    <cellStyle name="Notas 5 3 2 3 3" xfId="10123"/>
    <cellStyle name="Notas 5 3 2 3 3 2" xfId="10124"/>
    <cellStyle name="Notas 5 3 2 3 4" xfId="10125"/>
    <cellStyle name="Notas 5 3 2 4" xfId="10126"/>
    <cellStyle name="Notas 5 3 2 4 2" xfId="10127"/>
    <cellStyle name="Notas 5 3 2 4 2 2" xfId="10128"/>
    <cellStyle name="Notas 5 3 2 4 3" xfId="10129"/>
    <cellStyle name="Notas 5 3 2 4 3 2" xfId="10130"/>
    <cellStyle name="Notas 5 3 2 4 4" xfId="10131"/>
    <cellStyle name="Notas 5 3 2 5" xfId="10132"/>
    <cellStyle name="Notas 5 3 2 5 2" xfId="10133"/>
    <cellStyle name="Notas 5 3 2 5 2 2" xfId="10134"/>
    <cellStyle name="Notas 5 3 2 5 3" xfId="10135"/>
    <cellStyle name="Notas 5 3 2 5 3 2" xfId="10136"/>
    <cellStyle name="Notas 5 3 2 5 4" xfId="10137"/>
    <cellStyle name="Notas 5 3 2 6" xfId="10138"/>
    <cellStyle name="Notas 5 3 2 6 2" xfId="10139"/>
    <cellStyle name="Notas 5 3 2 6 2 2" xfId="10140"/>
    <cellStyle name="Notas 5 3 2 6 3" xfId="10141"/>
    <cellStyle name="Notas 5 3 2 6 3 2" xfId="10142"/>
    <cellStyle name="Notas 5 3 2 6 4" xfId="10143"/>
    <cellStyle name="Notas 5 3 2 7" xfId="10144"/>
    <cellStyle name="Notas 5 3 2 7 2" xfId="10145"/>
    <cellStyle name="Notas 5 3 2 7 2 2" xfId="10146"/>
    <cellStyle name="Notas 5 3 2 7 3" xfId="10147"/>
    <cellStyle name="Notas 5 3 2 7 3 2" xfId="10148"/>
    <cellStyle name="Notas 5 3 2 7 4" xfId="10149"/>
    <cellStyle name="Notas 5 3 2 8" xfId="10150"/>
    <cellStyle name="Notas 5 3 2 8 2" xfId="10151"/>
    <cellStyle name="Notas 5 3 2 8 2 2" xfId="10152"/>
    <cellStyle name="Notas 5 3 2 8 3" xfId="10153"/>
    <cellStyle name="Notas 5 3 2 9" xfId="10154"/>
    <cellStyle name="Notas 5 3 2 9 2" xfId="10155"/>
    <cellStyle name="Notas 5 3 3" xfId="10156"/>
    <cellStyle name="Notas 5 3 3 2" xfId="10157"/>
    <cellStyle name="Notas 5 3 3 2 2" xfId="10158"/>
    <cellStyle name="Notas 5 3 3 3" xfId="10159"/>
    <cellStyle name="Notas 5 3 3 3 2" xfId="10160"/>
    <cellStyle name="Notas 5 3 3 4" xfId="10161"/>
    <cellStyle name="Notas 5 3 4" xfId="10162"/>
    <cellStyle name="Notas 5 3 4 2" xfId="10163"/>
    <cellStyle name="Notas 5 3 4 2 2" xfId="10164"/>
    <cellStyle name="Notas 5 3 4 3" xfId="10165"/>
    <cellStyle name="Notas 5 3 4 3 2" xfId="10166"/>
    <cellStyle name="Notas 5 3 4 4" xfId="10167"/>
    <cellStyle name="Notas 5 3 5" xfId="10168"/>
    <cellStyle name="Notas 5 3 5 2" xfId="10169"/>
    <cellStyle name="Notas 5 3 5 2 2" xfId="10170"/>
    <cellStyle name="Notas 5 3 5 3" xfId="10171"/>
    <cellStyle name="Notas 5 3 5 3 2" xfId="10172"/>
    <cellStyle name="Notas 5 3 5 4" xfId="10173"/>
    <cellStyle name="Notas 5 3 6" xfId="10174"/>
    <cellStyle name="Notas 5 3 6 2" xfId="10175"/>
    <cellStyle name="Notas 5 3 6 2 2" xfId="10176"/>
    <cellStyle name="Notas 5 3 6 3" xfId="10177"/>
    <cellStyle name="Notas 5 3 6 3 2" xfId="10178"/>
    <cellStyle name="Notas 5 3 6 4" xfId="10179"/>
    <cellStyle name="Notas 5 3 7" xfId="10180"/>
    <cellStyle name="Notas 5 3 7 2" xfId="10181"/>
    <cellStyle name="Notas 5 3 7 2 2" xfId="10182"/>
    <cellStyle name="Notas 5 3 7 3" xfId="10183"/>
    <cellStyle name="Notas 5 3 7 3 2" xfId="10184"/>
    <cellStyle name="Notas 5 3 7 4" xfId="10185"/>
    <cellStyle name="Notas 5 3 8" xfId="10186"/>
    <cellStyle name="Notas 5 3 8 2" xfId="10187"/>
    <cellStyle name="Notas 5 3 8 2 2" xfId="10188"/>
    <cellStyle name="Notas 5 3 8 3" xfId="10189"/>
    <cellStyle name="Notas 5 3 8 3 2" xfId="10190"/>
    <cellStyle name="Notas 5 3 8 4" xfId="10191"/>
    <cellStyle name="Notas 5 3 9" xfId="10192"/>
    <cellStyle name="Notas 5 3 9 2" xfId="10193"/>
    <cellStyle name="Notas 5 3 9 2 2" xfId="10194"/>
    <cellStyle name="Notas 5 3 9 3" xfId="10195"/>
    <cellStyle name="Notas 5 4" xfId="10196"/>
    <cellStyle name="Notas 5 4 10" xfId="10197"/>
    <cellStyle name="Notas 5 4 10 2" xfId="10198"/>
    <cellStyle name="Notas 5 4 11" xfId="10199"/>
    <cellStyle name="Notas 5 4 2" xfId="10200"/>
    <cellStyle name="Notas 5 4 2 10" xfId="10201"/>
    <cellStyle name="Notas 5 4 2 2" xfId="10202"/>
    <cellStyle name="Notas 5 4 2 2 2" xfId="10203"/>
    <cellStyle name="Notas 5 4 2 2 2 2" xfId="10204"/>
    <cellStyle name="Notas 5 4 2 2 3" xfId="10205"/>
    <cellStyle name="Notas 5 4 2 2 3 2" xfId="10206"/>
    <cellStyle name="Notas 5 4 2 2 4" xfId="10207"/>
    <cellStyle name="Notas 5 4 2 3" xfId="10208"/>
    <cellStyle name="Notas 5 4 2 3 2" xfId="10209"/>
    <cellStyle name="Notas 5 4 2 3 2 2" xfId="10210"/>
    <cellStyle name="Notas 5 4 2 3 3" xfId="10211"/>
    <cellStyle name="Notas 5 4 2 3 3 2" xfId="10212"/>
    <cellStyle name="Notas 5 4 2 3 4" xfId="10213"/>
    <cellStyle name="Notas 5 4 2 4" xfId="10214"/>
    <cellStyle name="Notas 5 4 2 4 2" xfId="10215"/>
    <cellStyle name="Notas 5 4 2 4 2 2" xfId="10216"/>
    <cellStyle name="Notas 5 4 2 4 3" xfId="10217"/>
    <cellStyle name="Notas 5 4 2 4 3 2" xfId="10218"/>
    <cellStyle name="Notas 5 4 2 4 4" xfId="10219"/>
    <cellStyle name="Notas 5 4 2 5" xfId="10220"/>
    <cellStyle name="Notas 5 4 2 5 2" xfId="10221"/>
    <cellStyle name="Notas 5 4 2 5 2 2" xfId="10222"/>
    <cellStyle name="Notas 5 4 2 5 3" xfId="10223"/>
    <cellStyle name="Notas 5 4 2 5 3 2" xfId="10224"/>
    <cellStyle name="Notas 5 4 2 5 4" xfId="10225"/>
    <cellStyle name="Notas 5 4 2 6" xfId="10226"/>
    <cellStyle name="Notas 5 4 2 6 2" xfId="10227"/>
    <cellStyle name="Notas 5 4 2 6 2 2" xfId="10228"/>
    <cellStyle name="Notas 5 4 2 6 3" xfId="10229"/>
    <cellStyle name="Notas 5 4 2 6 3 2" xfId="10230"/>
    <cellStyle name="Notas 5 4 2 6 4" xfId="10231"/>
    <cellStyle name="Notas 5 4 2 7" xfId="10232"/>
    <cellStyle name="Notas 5 4 2 7 2" xfId="10233"/>
    <cellStyle name="Notas 5 4 2 7 2 2" xfId="10234"/>
    <cellStyle name="Notas 5 4 2 7 3" xfId="10235"/>
    <cellStyle name="Notas 5 4 2 7 3 2" xfId="10236"/>
    <cellStyle name="Notas 5 4 2 7 4" xfId="10237"/>
    <cellStyle name="Notas 5 4 2 8" xfId="10238"/>
    <cellStyle name="Notas 5 4 2 8 2" xfId="10239"/>
    <cellStyle name="Notas 5 4 2 8 2 2" xfId="10240"/>
    <cellStyle name="Notas 5 4 2 8 3" xfId="10241"/>
    <cellStyle name="Notas 5 4 2 9" xfId="10242"/>
    <cellStyle name="Notas 5 4 2 9 2" xfId="10243"/>
    <cellStyle name="Notas 5 4 3" xfId="10244"/>
    <cellStyle name="Notas 5 4 3 2" xfId="10245"/>
    <cellStyle name="Notas 5 4 3 2 2" xfId="10246"/>
    <cellStyle name="Notas 5 4 3 3" xfId="10247"/>
    <cellStyle name="Notas 5 4 3 3 2" xfId="10248"/>
    <cellStyle name="Notas 5 4 3 4" xfId="10249"/>
    <cellStyle name="Notas 5 4 4" xfId="10250"/>
    <cellStyle name="Notas 5 4 4 2" xfId="10251"/>
    <cellStyle name="Notas 5 4 4 2 2" xfId="10252"/>
    <cellStyle name="Notas 5 4 4 3" xfId="10253"/>
    <cellStyle name="Notas 5 4 4 3 2" xfId="10254"/>
    <cellStyle name="Notas 5 4 4 4" xfId="10255"/>
    <cellStyle name="Notas 5 4 5" xfId="10256"/>
    <cellStyle name="Notas 5 4 5 2" xfId="10257"/>
    <cellStyle name="Notas 5 4 5 2 2" xfId="10258"/>
    <cellStyle name="Notas 5 4 5 3" xfId="10259"/>
    <cellStyle name="Notas 5 4 5 3 2" xfId="10260"/>
    <cellStyle name="Notas 5 4 5 4" xfId="10261"/>
    <cellStyle name="Notas 5 4 6" xfId="10262"/>
    <cellStyle name="Notas 5 4 6 2" xfId="10263"/>
    <cellStyle name="Notas 5 4 6 2 2" xfId="10264"/>
    <cellStyle name="Notas 5 4 6 3" xfId="10265"/>
    <cellStyle name="Notas 5 4 6 3 2" xfId="10266"/>
    <cellStyle name="Notas 5 4 6 4" xfId="10267"/>
    <cellStyle name="Notas 5 4 7" xfId="10268"/>
    <cellStyle name="Notas 5 4 7 2" xfId="10269"/>
    <cellStyle name="Notas 5 4 7 2 2" xfId="10270"/>
    <cellStyle name="Notas 5 4 7 3" xfId="10271"/>
    <cellStyle name="Notas 5 4 7 3 2" xfId="10272"/>
    <cellStyle name="Notas 5 4 7 4" xfId="10273"/>
    <cellStyle name="Notas 5 4 8" xfId="10274"/>
    <cellStyle name="Notas 5 4 8 2" xfId="10275"/>
    <cellStyle name="Notas 5 4 8 2 2" xfId="10276"/>
    <cellStyle name="Notas 5 4 8 3" xfId="10277"/>
    <cellStyle name="Notas 5 4 8 3 2" xfId="10278"/>
    <cellStyle name="Notas 5 4 8 4" xfId="10279"/>
    <cellStyle name="Notas 5 4 9" xfId="10280"/>
    <cellStyle name="Notas 5 4 9 2" xfId="10281"/>
    <cellStyle name="Notas 5 4 9 2 2" xfId="10282"/>
    <cellStyle name="Notas 5 4 9 3" xfId="10283"/>
    <cellStyle name="Notas 5 5" xfId="10284"/>
    <cellStyle name="Notas 5 5 10" xfId="10285"/>
    <cellStyle name="Notas 5 5 2" xfId="10286"/>
    <cellStyle name="Notas 5 5 2 2" xfId="10287"/>
    <cellStyle name="Notas 5 5 2 2 2" xfId="10288"/>
    <cellStyle name="Notas 5 5 2 3" xfId="10289"/>
    <cellStyle name="Notas 5 5 2 3 2" xfId="10290"/>
    <cellStyle name="Notas 5 5 2 4" xfId="10291"/>
    <cellStyle name="Notas 5 5 3" xfId="10292"/>
    <cellStyle name="Notas 5 5 3 2" xfId="10293"/>
    <cellStyle name="Notas 5 5 3 2 2" xfId="10294"/>
    <cellStyle name="Notas 5 5 3 3" xfId="10295"/>
    <cellStyle name="Notas 5 5 3 3 2" xfId="10296"/>
    <cellStyle name="Notas 5 5 3 4" xfId="10297"/>
    <cellStyle name="Notas 5 5 4" xfId="10298"/>
    <cellStyle name="Notas 5 5 4 2" xfId="10299"/>
    <cellStyle name="Notas 5 5 4 2 2" xfId="10300"/>
    <cellStyle name="Notas 5 5 4 3" xfId="10301"/>
    <cellStyle name="Notas 5 5 4 3 2" xfId="10302"/>
    <cellStyle name="Notas 5 5 4 4" xfId="10303"/>
    <cellStyle name="Notas 5 5 5" xfId="10304"/>
    <cellStyle name="Notas 5 5 5 2" xfId="10305"/>
    <cellStyle name="Notas 5 5 5 2 2" xfId="10306"/>
    <cellStyle name="Notas 5 5 5 3" xfId="10307"/>
    <cellStyle name="Notas 5 5 5 3 2" xfId="10308"/>
    <cellStyle name="Notas 5 5 5 4" xfId="10309"/>
    <cellStyle name="Notas 5 5 6" xfId="10310"/>
    <cellStyle name="Notas 5 5 6 2" xfId="10311"/>
    <cellStyle name="Notas 5 5 6 2 2" xfId="10312"/>
    <cellStyle name="Notas 5 5 6 3" xfId="10313"/>
    <cellStyle name="Notas 5 5 6 3 2" xfId="10314"/>
    <cellStyle name="Notas 5 5 6 4" xfId="10315"/>
    <cellStyle name="Notas 5 5 7" xfId="10316"/>
    <cellStyle name="Notas 5 5 7 2" xfId="10317"/>
    <cellStyle name="Notas 5 5 7 2 2" xfId="10318"/>
    <cellStyle name="Notas 5 5 7 3" xfId="10319"/>
    <cellStyle name="Notas 5 5 7 3 2" xfId="10320"/>
    <cellStyle name="Notas 5 5 7 4" xfId="10321"/>
    <cellStyle name="Notas 5 5 8" xfId="10322"/>
    <cellStyle name="Notas 5 5 8 2" xfId="10323"/>
    <cellStyle name="Notas 5 5 8 2 2" xfId="10324"/>
    <cellStyle name="Notas 5 5 8 3" xfId="10325"/>
    <cellStyle name="Notas 5 5 9" xfId="10326"/>
    <cellStyle name="Notas 5 5 9 2" xfId="10327"/>
    <cellStyle name="Notas 5 6" xfId="10328"/>
    <cellStyle name="Notas 5 6 2" xfId="10329"/>
    <cellStyle name="Notas 5 6 2 2" xfId="10330"/>
    <cellStyle name="Notas 5 6 3" xfId="10331"/>
    <cellStyle name="Notas 5 6 3 2" xfId="10332"/>
    <cellStyle name="Notas 5 6 4" xfId="10333"/>
    <cellStyle name="Notas 5 7" xfId="10334"/>
    <cellStyle name="Notas 5 7 2" xfId="10335"/>
    <cellStyle name="Notas 5 7 2 2" xfId="10336"/>
    <cellStyle name="Notas 5 7 3" xfId="10337"/>
    <cellStyle name="Notas 5 7 3 2" xfId="10338"/>
    <cellStyle name="Notas 5 7 4" xfId="10339"/>
    <cellStyle name="Notas 5 8" xfId="10340"/>
    <cellStyle name="Notas 5 8 2" xfId="10341"/>
    <cellStyle name="Notas 5 8 2 2" xfId="10342"/>
    <cellStyle name="Notas 5 8 3" xfId="10343"/>
    <cellStyle name="Notas 5 8 3 2" xfId="10344"/>
    <cellStyle name="Notas 5 8 4" xfId="10345"/>
    <cellStyle name="Notas 5 9" xfId="10346"/>
    <cellStyle name="Notas 5 9 2" xfId="10347"/>
    <cellStyle name="Notas 5 9 2 2" xfId="10348"/>
    <cellStyle name="Notas 5 9 3" xfId="10349"/>
    <cellStyle name="Notas 5 9 3 2" xfId="10350"/>
    <cellStyle name="Notas 5 9 4" xfId="10351"/>
    <cellStyle name="Notas 6" xfId="10352"/>
    <cellStyle name="Notas 6 2" xfId="10353"/>
    <cellStyle name="Notas 6 2 2" xfId="10354"/>
    <cellStyle name="Percent 2" xfId="10355"/>
    <cellStyle name="Percent 2 2" xfId="10356"/>
    <cellStyle name="Percent 2 2 2" xfId="14156"/>
    <cellStyle name="Percent 2 3" xfId="10357"/>
    <cellStyle name="Percent 3" xfId="14158"/>
    <cellStyle name="Porcentaje" xfId="2" builtinId="5"/>
    <cellStyle name="Porcentaje 10" xfId="10358"/>
    <cellStyle name="Porcentaje 11" xfId="10359"/>
    <cellStyle name="Porcentaje 12" xfId="10360"/>
    <cellStyle name="Porcentaje 12 2" xfId="10361"/>
    <cellStyle name="Porcentaje 12 2 2" xfId="10362"/>
    <cellStyle name="Porcentaje 12 2 2 2" xfId="10363"/>
    <cellStyle name="Porcentaje 12 2 3" xfId="10364"/>
    <cellStyle name="Porcentaje 12 3" xfId="10365"/>
    <cellStyle name="Porcentaje 12 3 2" xfId="10366"/>
    <cellStyle name="Porcentaje 12 4" xfId="10367"/>
    <cellStyle name="Porcentaje 13" xfId="10368"/>
    <cellStyle name="Porcentaje 14" xfId="10369"/>
    <cellStyle name="Porcentaje 14 2" xfId="10370"/>
    <cellStyle name="Porcentaje 14 2 2" xfId="10371"/>
    <cellStyle name="Porcentaje 14 3" xfId="10372"/>
    <cellStyle name="Porcentaje 15" xfId="10373"/>
    <cellStyle name="Porcentaje 16" xfId="10374"/>
    <cellStyle name="Porcentaje 17" xfId="10375"/>
    <cellStyle name="Porcentaje 18" xfId="14163"/>
    <cellStyle name="Porcentaje 18 2" xfId="14167"/>
    <cellStyle name="Porcentaje 2" xfId="10376"/>
    <cellStyle name="Porcentaje 2 10" xfId="10377"/>
    <cellStyle name="Porcentaje 2 2" xfId="10378"/>
    <cellStyle name="Porcentaje 2 2 2" xfId="10379"/>
    <cellStyle name="Porcentaje 2 2 2 2" xfId="10380"/>
    <cellStyle name="Porcentaje 2 2 2 2 2" xfId="10381"/>
    <cellStyle name="Porcentaje 2 2 2 2 2 2" xfId="10382"/>
    <cellStyle name="Porcentaje 2 2 2 2 2 2 2" xfId="10383"/>
    <cellStyle name="Porcentaje 2 2 2 2 2 2 2 2" xfId="10384"/>
    <cellStyle name="Porcentaje 2 2 2 2 2 2 2 2 2" xfId="10385"/>
    <cellStyle name="Porcentaje 2 2 2 2 2 2 2 3" xfId="10386"/>
    <cellStyle name="Porcentaje 2 2 2 2 2 2 3" xfId="10387"/>
    <cellStyle name="Porcentaje 2 2 2 2 2 2 3 2" xfId="10388"/>
    <cellStyle name="Porcentaje 2 2 2 2 2 2 4" xfId="10389"/>
    <cellStyle name="Porcentaje 2 2 2 2 2 3" xfId="10390"/>
    <cellStyle name="Porcentaje 2 2 2 2 2 3 2" xfId="10391"/>
    <cellStyle name="Porcentaje 2 2 2 2 2 3 2 2" xfId="10392"/>
    <cellStyle name="Porcentaje 2 2 2 2 2 3 3" xfId="10393"/>
    <cellStyle name="Porcentaje 2 2 2 2 2 4" xfId="10394"/>
    <cellStyle name="Porcentaje 2 2 2 2 2 4 2" xfId="10395"/>
    <cellStyle name="Porcentaje 2 2 2 2 2 5" xfId="10396"/>
    <cellStyle name="Porcentaje 2 2 2 2 3" xfId="10397"/>
    <cellStyle name="Porcentaje 2 2 2 2 3 2" xfId="10398"/>
    <cellStyle name="Porcentaje 2 2 2 2 3 2 2" xfId="10399"/>
    <cellStyle name="Porcentaje 2 2 2 2 3 2 2 2" xfId="10400"/>
    <cellStyle name="Porcentaje 2 2 2 2 3 2 3" xfId="10401"/>
    <cellStyle name="Porcentaje 2 2 2 2 3 3" xfId="10402"/>
    <cellStyle name="Porcentaje 2 2 2 2 3 3 2" xfId="10403"/>
    <cellStyle name="Porcentaje 2 2 2 2 3 4" xfId="10404"/>
    <cellStyle name="Porcentaje 2 2 2 2 4" xfId="10405"/>
    <cellStyle name="Porcentaje 2 2 2 2 4 2" xfId="10406"/>
    <cellStyle name="Porcentaje 2 2 2 2 4 2 2" xfId="10407"/>
    <cellStyle name="Porcentaje 2 2 2 2 4 3" xfId="10408"/>
    <cellStyle name="Porcentaje 2 2 2 2 5" xfId="10409"/>
    <cellStyle name="Porcentaje 2 2 2 2 5 2" xfId="10410"/>
    <cellStyle name="Porcentaje 2 2 2 2 6" xfId="10411"/>
    <cellStyle name="Porcentaje 2 2 2 3" xfId="10412"/>
    <cellStyle name="Porcentaje 2 2 2 3 2" xfId="10413"/>
    <cellStyle name="Porcentaje 2 2 2 3 2 2" xfId="10414"/>
    <cellStyle name="Porcentaje 2 2 2 3 2 2 2" xfId="10415"/>
    <cellStyle name="Porcentaje 2 2 2 3 2 2 2 2" xfId="10416"/>
    <cellStyle name="Porcentaje 2 2 2 3 2 2 3" xfId="10417"/>
    <cellStyle name="Porcentaje 2 2 2 3 2 3" xfId="10418"/>
    <cellStyle name="Porcentaje 2 2 2 3 2 3 2" xfId="10419"/>
    <cellStyle name="Porcentaje 2 2 2 3 2 4" xfId="10420"/>
    <cellStyle name="Porcentaje 2 2 2 3 3" xfId="10421"/>
    <cellStyle name="Porcentaje 2 2 2 3 3 2" xfId="10422"/>
    <cellStyle name="Porcentaje 2 2 2 3 3 2 2" xfId="10423"/>
    <cellStyle name="Porcentaje 2 2 2 3 3 3" xfId="10424"/>
    <cellStyle name="Porcentaje 2 2 2 3 4" xfId="10425"/>
    <cellStyle name="Porcentaje 2 2 2 3 4 2" xfId="10426"/>
    <cellStyle name="Porcentaje 2 2 2 3 5" xfId="10427"/>
    <cellStyle name="Porcentaje 2 2 2 4" xfId="10428"/>
    <cellStyle name="Porcentaje 2 2 2 4 2" xfId="10429"/>
    <cellStyle name="Porcentaje 2 2 2 4 2 2" xfId="10430"/>
    <cellStyle name="Porcentaje 2 2 2 4 2 2 2" xfId="10431"/>
    <cellStyle name="Porcentaje 2 2 2 4 2 3" xfId="10432"/>
    <cellStyle name="Porcentaje 2 2 2 4 3" xfId="10433"/>
    <cellStyle name="Porcentaje 2 2 2 4 3 2" xfId="10434"/>
    <cellStyle name="Porcentaje 2 2 2 4 4" xfId="10435"/>
    <cellStyle name="Porcentaje 2 2 2 5" xfId="10436"/>
    <cellStyle name="Porcentaje 2 2 2 5 2" xfId="10437"/>
    <cellStyle name="Porcentaje 2 2 2 5 2 2" xfId="10438"/>
    <cellStyle name="Porcentaje 2 2 2 5 3" xfId="10439"/>
    <cellStyle name="Porcentaje 2 2 2 6" xfId="10440"/>
    <cellStyle name="Porcentaje 2 2 2 6 2" xfId="10441"/>
    <cellStyle name="Porcentaje 2 2 2 7" xfId="10442"/>
    <cellStyle name="Porcentaje 2 2 3" xfId="10443"/>
    <cellStyle name="Porcentaje 2 2 3 2" xfId="10444"/>
    <cellStyle name="Porcentaje 2 2 3 2 2" xfId="10445"/>
    <cellStyle name="Porcentaje 2 2 3 2 2 2" xfId="10446"/>
    <cellStyle name="Porcentaje 2 2 3 2 2 2 2" xfId="10447"/>
    <cellStyle name="Porcentaje 2 2 3 2 2 2 2 2" xfId="10448"/>
    <cellStyle name="Porcentaje 2 2 3 2 2 2 3" xfId="10449"/>
    <cellStyle name="Porcentaje 2 2 3 2 2 3" xfId="10450"/>
    <cellStyle name="Porcentaje 2 2 3 2 2 3 2" xfId="10451"/>
    <cellStyle name="Porcentaje 2 2 3 2 2 4" xfId="10452"/>
    <cellStyle name="Porcentaje 2 2 3 2 3" xfId="10453"/>
    <cellStyle name="Porcentaje 2 2 3 2 3 2" xfId="10454"/>
    <cellStyle name="Porcentaje 2 2 3 2 3 2 2" xfId="10455"/>
    <cellStyle name="Porcentaje 2 2 3 2 3 3" xfId="10456"/>
    <cellStyle name="Porcentaje 2 2 3 2 4" xfId="10457"/>
    <cellStyle name="Porcentaje 2 2 3 2 4 2" xfId="10458"/>
    <cellStyle name="Porcentaje 2 2 3 2 5" xfId="10459"/>
    <cellStyle name="Porcentaje 2 2 3 3" xfId="10460"/>
    <cellStyle name="Porcentaje 2 2 3 3 2" xfId="10461"/>
    <cellStyle name="Porcentaje 2 2 3 3 2 2" xfId="10462"/>
    <cellStyle name="Porcentaje 2 2 3 3 2 2 2" xfId="10463"/>
    <cellStyle name="Porcentaje 2 2 3 3 2 3" xfId="10464"/>
    <cellStyle name="Porcentaje 2 2 3 3 3" xfId="10465"/>
    <cellStyle name="Porcentaje 2 2 3 3 3 2" xfId="10466"/>
    <cellStyle name="Porcentaje 2 2 3 3 4" xfId="10467"/>
    <cellStyle name="Porcentaje 2 2 3 4" xfId="10468"/>
    <cellStyle name="Porcentaje 2 2 3 4 2" xfId="10469"/>
    <cellStyle name="Porcentaje 2 2 3 4 2 2" xfId="10470"/>
    <cellStyle name="Porcentaje 2 2 3 4 3" xfId="10471"/>
    <cellStyle name="Porcentaje 2 2 3 5" xfId="10472"/>
    <cellStyle name="Porcentaje 2 2 3 5 2" xfId="10473"/>
    <cellStyle name="Porcentaje 2 2 3 6" xfId="10474"/>
    <cellStyle name="Porcentaje 2 2 4" xfId="10475"/>
    <cellStyle name="Porcentaje 2 2 4 2" xfId="10476"/>
    <cellStyle name="Porcentaje 2 2 4 2 2" xfId="10477"/>
    <cellStyle name="Porcentaje 2 2 4 2 2 2" xfId="10478"/>
    <cellStyle name="Porcentaje 2 2 4 2 2 2 2" xfId="10479"/>
    <cellStyle name="Porcentaje 2 2 4 2 2 3" xfId="10480"/>
    <cellStyle name="Porcentaje 2 2 4 2 3" xfId="10481"/>
    <cellStyle name="Porcentaje 2 2 4 2 3 2" xfId="10482"/>
    <cellStyle name="Porcentaje 2 2 4 2 4" xfId="10483"/>
    <cellStyle name="Porcentaje 2 2 4 3" xfId="10484"/>
    <cellStyle name="Porcentaje 2 2 4 3 2" xfId="10485"/>
    <cellStyle name="Porcentaje 2 2 4 3 2 2" xfId="10486"/>
    <cellStyle name="Porcentaje 2 2 4 3 3" xfId="10487"/>
    <cellStyle name="Porcentaje 2 2 4 4" xfId="10488"/>
    <cellStyle name="Porcentaje 2 2 4 4 2" xfId="10489"/>
    <cellStyle name="Porcentaje 2 2 4 5" xfId="10490"/>
    <cellStyle name="Porcentaje 2 2 5" xfId="10491"/>
    <cellStyle name="Porcentaje 2 2 5 2" xfId="10492"/>
    <cellStyle name="Porcentaje 2 2 5 2 2" xfId="10493"/>
    <cellStyle name="Porcentaje 2 2 5 2 2 2" xfId="10494"/>
    <cellStyle name="Porcentaje 2 2 5 2 3" xfId="10495"/>
    <cellStyle name="Porcentaje 2 2 5 3" xfId="10496"/>
    <cellStyle name="Porcentaje 2 2 5 3 2" xfId="10497"/>
    <cellStyle name="Porcentaje 2 2 5 4" xfId="10498"/>
    <cellStyle name="Porcentaje 2 2 6" xfId="10499"/>
    <cellStyle name="Porcentaje 2 2 6 2" xfId="10500"/>
    <cellStyle name="Porcentaje 2 2 6 2 2" xfId="10501"/>
    <cellStyle name="Porcentaje 2 2 6 3" xfId="10502"/>
    <cellStyle name="Porcentaje 2 2 7" xfId="10503"/>
    <cellStyle name="Porcentaje 2 2 7 2" xfId="10504"/>
    <cellStyle name="Porcentaje 2 2 8" xfId="10505"/>
    <cellStyle name="Porcentaje 2 2 9" xfId="10506"/>
    <cellStyle name="Porcentaje 2 3" xfId="10507"/>
    <cellStyle name="Porcentaje 2 3 2" xfId="10508"/>
    <cellStyle name="Porcentaje 2 3 2 2" xfId="10509"/>
    <cellStyle name="Porcentaje 2 3 2 2 2" xfId="10510"/>
    <cellStyle name="Porcentaje 2 3 2 2 2 2" xfId="10511"/>
    <cellStyle name="Porcentaje 2 3 2 2 2 2 2" xfId="10512"/>
    <cellStyle name="Porcentaje 2 3 2 2 2 2 2 2" xfId="10513"/>
    <cellStyle name="Porcentaje 2 3 2 2 2 2 3" xfId="10514"/>
    <cellStyle name="Porcentaje 2 3 2 2 2 3" xfId="10515"/>
    <cellStyle name="Porcentaje 2 3 2 2 2 3 2" xfId="10516"/>
    <cellStyle name="Porcentaje 2 3 2 2 2 4" xfId="10517"/>
    <cellStyle name="Porcentaje 2 3 2 2 3" xfId="10518"/>
    <cellStyle name="Porcentaje 2 3 2 2 3 2" xfId="10519"/>
    <cellStyle name="Porcentaje 2 3 2 2 3 2 2" xfId="10520"/>
    <cellStyle name="Porcentaje 2 3 2 2 3 3" xfId="10521"/>
    <cellStyle name="Porcentaje 2 3 2 2 4" xfId="10522"/>
    <cellStyle name="Porcentaje 2 3 2 2 4 2" xfId="10523"/>
    <cellStyle name="Porcentaje 2 3 2 2 5" xfId="10524"/>
    <cellStyle name="Porcentaje 2 3 2 3" xfId="10525"/>
    <cellStyle name="Porcentaje 2 3 2 3 2" xfId="10526"/>
    <cellStyle name="Porcentaje 2 3 2 3 2 2" xfId="10527"/>
    <cellStyle name="Porcentaje 2 3 2 3 2 2 2" xfId="10528"/>
    <cellStyle name="Porcentaje 2 3 2 3 2 3" xfId="10529"/>
    <cellStyle name="Porcentaje 2 3 2 3 3" xfId="10530"/>
    <cellStyle name="Porcentaje 2 3 2 3 3 2" xfId="10531"/>
    <cellStyle name="Porcentaje 2 3 2 3 4" xfId="10532"/>
    <cellStyle name="Porcentaje 2 3 2 4" xfId="10533"/>
    <cellStyle name="Porcentaje 2 3 2 4 2" xfId="10534"/>
    <cellStyle name="Porcentaje 2 3 2 4 2 2" xfId="10535"/>
    <cellStyle name="Porcentaje 2 3 2 4 3" xfId="10536"/>
    <cellStyle name="Porcentaje 2 3 2 5" xfId="10537"/>
    <cellStyle name="Porcentaje 2 3 2 5 2" xfId="10538"/>
    <cellStyle name="Porcentaje 2 3 2 6" xfId="10539"/>
    <cellStyle name="Porcentaje 2 3 3" xfId="10540"/>
    <cellStyle name="Porcentaje 2 3 3 2" xfId="10541"/>
    <cellStyle name="Porcentaje 2 3 3 2 2" xfId="10542"/>
    <cellStyle name="Porcentaje 2 3 3 2 2 2" xfId="10543"/>
    <cellStyle name="Porcentaje 2 3 3 2 2 2 2" xfId="10544"/>
    <cellStyle name="Porcentaje 2 3 3 2 2 3" xfId="10545"/>
    <cellStyle name="Porcentaje 2 3 3 2 3" xfId="10546"/>
    <cellStyle name="Porcentaje 2 3 3 2 3 2" xfId="10547"/>
    <cellStyle name="Porcentaje 2 3 3 2 4" xfId="10548"/>
    <cellStyle name="Porcentaje 2 3 3 3" xfId="10549"/>
    <cellStyle name="Porcentaje 2 3 3 3 2" xfId="10550"/>
    <cellStyle name="Porcentaje 2 3 3 3 2 2" xfId="10551"/>
    <cellStyle name="Porcentaje 2 3 3 3 3" xfId="10552"/>
    <cellStyle name="Porcentaje 2 3 3 4" xfId="10553"/>
    <cellStyle name="Porcentaje 2 3 3 4 2" xfId="10554"/>
    <cellStyle name="Porcentaje 2 3 3 5" xfId="10555"/>
    <cellStyle name="Porcentaje 2 3 4" xfId="10556"/>
    <cellStyle name="Porcentaje 2 3 4 2" xfId="10557"/>
    <cellStyle name="Porcentaje 2 3 4 2 2" xfId="10558"/>
    <cellStyle name="Porcentaje 2 3 4 2 2 2" xfId="10559"/>
    <cellStyle name="Porcentaje 2 3 4 2 3" xfId="10560"/>
    <cellStyle name="Porcentaje 2 3 4 3" xfId="10561"/>
    <cellStyle name="Porcentaje 2 3 4 3 2" xfId="10562"/>
    <cellStyle name="Porcentaje 2 3 4 4" xfId="10563"/>
    <cellStyle name="Porcentaje 2 3 5" xfId="10564"/>
    <cellStyle name="Porcentaje 2 3 5 2" xfId="10565"/>
    <cellStyle name="Porcentaje 2 3 5 2 2" xfId="10566"/>
    <cellStyle name="Porcentaje 2 3 5 3" xfId="10567"/>
    <cellStyle name="Porcentaje 2 3 6" xfId="10568"/>
    <cellStyle name="Porcentaje 2 3 6 2" xfId="10569"/>
    <cellStyle name="Porcentaje 2 3 7" xfId="10570"/>
    <cellStyle name="Porcentaje 2 3 8" xfId="10571"/>
    <cellStyle name="Porcentaje 2 4" xfId="10572"/>
    <cellStyle name="Porcentaje 2 4 2" xfId="10573"/>
    <cellStyle name="Porcentaje 2 4 2 2" xfId="10574"/>
    <cellStyle name="Porcentaje 2 4 2 2 2" xfId="10575"/>
    <cellStyle name="Porcentaje 2 4 2 2 2 2" xfId="10576"/>
    <cellStyle name="Porcentaje 2 4 2 2 2 2 2" xfId="10577"/>
    <cellStyle name="Porcentaje 2 4 2 2 2 3" xfId="10578"/>
    <cellStyle name="Porcentaje 2 4 2 2 3" xfId="10579"/>
    <cellStyle name="Porcentaje 2 4 2 2 3 2" xfId="10580"/>
    <cellStyle name="Porcentaje 2 4 2 2 4" xfId="10581"/>
    <cellStyle name="Porcentaje 2 4 2 3" xfId="10582"/>
    <cellStyle name="Porcentaje 2 4 2 3 2" xfId="10583"/>
    <cellStyle name="Porcentaje 2 4 2 3 2 2" xfId="10584"/>
    <cellStyle name="Porcentaje 2 4 2 3 3" xfId="10585"/>
    <cellStyle name="Porcentaje 2 4 2 4" xfId="10586"/>
    <cellStyle name="Porcentaje 2 4 2 4 2" xfId="10587"/>
    <cellStyle name="Porcentaje 2 4 2 5" xfId="10588"/>
    <cellStyle name="Porcentaje 2 4 3" xfId="10589"/>
    <cellStyle name="Porcentaje 2 4 3 2" xfId="10590"/>
    <cellStyle name="Porcentaje 2 4 3 2 2" xfId="10591"/>
    <cellStyle name="Porcentaje 2 4 3 2 2 2" xfId="10592"/>
    <cellStyle name="Porcentaje 2 4 3 2 3" xfId="10593"/>
    <cellStyle name="Porcentaje 2 4 3 3" xfId="10594"/>
    <cellStyle name="Porcentaje 2 4 3 3 2" xfId="10595"/>
    <cellStyle name="Porcentaje 2 4 3 4" xfId="10596"/>
    <cellStyle name="Porcentaje 2 4 4" xfId="10597"/>
    <cellStyle name="Porcentaje 2 4 4 2" xfId="10598"/>
    <cellStyle name="Porcentaje 2 4 4 2 2" xfId="10599"/>
    <cellStyle name="Porcentaje 2 4 4 3" xfId="10600"/>
    <cellStyle name="Porcentaje 2 4 5" xfId="10601"/>
    <cellStyle name="Porcentaje 2 4 5 2" xfId="10602"/>
    <cellStyle name="Porcentaje 2 4 6" xfId="10603"/>
    <cellStyle name="Porcentaje 2 5" xfId="10604"/>
    <cellStyle name="Porcentaje 2 5 2" xfId="10605"/>
    <cellStyle name="Porcentaje 2 5 2 2" xfId="10606"/>
    <cellStyle name="Porcentaje 2 5 2 2 2" xfId="10607"/>
    <cellStyle name="Porcentaje 2 5 2 2 2 2" xfId="10608"/>
    <cellStyle name="Porcentaje 2 5 2 2 3" xfId="10609"/>
    <cellStyle name="Porcentaje 2 5 2 3" xfId="10610"/>
    <cellStyle name="Porcentaje 2 5 2 3 2" xfId="10611"/>
    <cellStyle name="Porcentaje 2 5 2 4" xfId="10612"/>
    <cellStyle name="Porcentaje 2 5 3" xfId="10613"/>
    <cellStyle name="Porcentaje 2 5 3 2" xfId="10614"/>
    <cellStyle name="Porcentaje 2 5 3 2 2" xfId="10615"/>
    <cellStyle name="Porcentaje 2 5 3 3" xfId="10616"/>
    <cellStyle name="Porcentaje 2 5 4" xfId="10617"/>
    <cellStyle name="Porcentaje 2 5 4 2" xfId="10618"/>
    <cellStyle name="Porcentaje 2 5 5" xfId="10619"/>
    <cellStyle name="Porcentaje 2 6" xfId="10620"/>
    <cellStyle name="Porcentaje 2 6 2" xfId="10621"/>
    <cellStyle name="Porcentaje 2 6 2 2" xfId="10622"/>
    <cellStyle name="Porcentaje 2 6 2 2 2" xfId="10623"/>
    <cellStyle name="Porcentaje 2 6 2 3" xfId="10624"/>
    <cellStyle name="Porcentaje 2 6 3" xfId="10625"/>
    <cellStyle name="Porcentaje 2 6 3 2" xfId="10626"/>
    <cellStyle name="Porcentaje 2 6 4" xfId="10627"/>
    <cellStyle name="Porcentaje 2 7" xfId="10628"/>
    <cellStyle name="Porcentaje 2 7 2" xfId="10629"/>
    <cellStyle name="Porcentaje 2 7 2 2" xfId="10630"/>
    <cellStyle name="Porcentaje 2 7 3" xfId="10631"/>
    <cellStyle name="Porcentaje 2 8" xfId="10632"/>
    <cellStyle name="Porcentaje 2 8 2" xfId="10633"/>
    <cellStyle name="Porcentaje 2 9" xfId="10634"/>
    <cellStyle name="Porcentaje 3" xfId="10635"/>
    <cellStyle name="Porcentaje 3 2" xfId="10636"/>
    <cellStyle name="Porcentaje 3 2 2" xfId="10637"/>
    <cellStyle name="Porcentaje 4" xfId="10638"/>
    <cellStyle name="Porcentaje 4 2" xfId="10639"/>
    <cellStyle name="Porcentaje 4 2 2" xfId="10640"/>
    <cellStyle name="Porcentaje 4 2 2 2" xfId="10641"/>
    <cellStyle name="Porcentaje 4 2 2 2 2" xfId="10642"/>
    <cellStyle name="Porcentaje 4 2 2 2 2 2" xfId="10643"/>
    <cellStyle name="Porcentaje 4 2 2 2 2 2 2" xfId="10644"/>
    <cellStyle name="Porcentaje 4 2 2 2 2 2 2 2" xfId="10645"/>
    <cellStyle name="Porcentaje 4 2 2 2 2 2 3" xfId="10646"/>
    <cellStyle name="Porcentaje 4 2 2 2 2 3" xfId="10647"/>
    <cellStyle name="Porcentaje 4 2 2 2 2 3 2" xfId="10648"/>
    <cellStyle name="Porcentaje 4 2 2 2 2 4" xfId="10649"/>
    <cellStyle name="Porcentaje 4 2 2 2 3" xfId="10650"/>
    <cellStyle name="Porcentaje 4 2 2 2 3 2" xfId="10651"/>
    <cellStyle name="Porcentaje 4 2 2 2 3 2 2" xfId="10652"/>
    <cellStyle name="Porcentaje 4 2 2 2 3 3" xfId="10653"/>
    <cellStyle name="Porcentaje 4 2 2 2 4" xfId="10654"/>
    <cellStyle name="Porcentaje 4 2 2 2 4 2" xfId="10655"/>
    <cellStyle name="Porcentaje 4 2 2 2 5" xfId="10656"/>
    <cellStyle name="Porcentaje 4 2 2 3" xfId="10657"/>
    <cellStyle name="Porcentaje 4 2 2 3 2" xfId="10658"/>
    <cellStyle name="Porcentaje 4 2 2 3 2 2" xfId="10659"/>
    <cellStyle name="Porcentaje 4 2 2 3 2 2 2" xfId="10660"/>
    <cellStyle name="Porcentaje 4 2 2 3 2 3" xfId="10661"/>
    <cellStyle name="Porcentaje 4 2 2 3 3" xfId="10662"/>
    <cellStyle name="Porcentaje 4 2 2 3 3 2" xfId="10663"/>
    <cellStyle name="Porcentaje 4 2 2 3 4" xfId="10664"/>
    <cellStyle name="Porcentaje 4 2 2 4" xfId="10665"/>
    <cellStyle name="Porcentaje 4 2 2 4 2" xfId="10666"/>
    <cellStyle name="Porcentaje 4 2 2 4 2 2" xfId="10667"/>
    <cellStyle name="Porcentaje 4 2 2 4 3" xfId="10668"/>
    <cellStyle name="Porcentaje 4 2 2 5" xfId="10669"/>
    <cellStyle name="Porcentaje 4 2 2 5 2" xfId="10670"/>
    <cellStyle name="Porcentaje 4 2 2 6" xfId="10671"/>
    <cellStyle name="Porcentaje 4 2 3" xfId="10672"/>
    <cellStyle name="Porcentaje 4 2 3 2" xfId="10673"/>
    <cellStyle name="Porcentaje 4 2 3 2 2" xfId="10674"/>
    <cellStyle name="Porcentaje 4 2 3 2 2 2" xfId="10675"/>
    <cellStyle name="Porcentaje 4 2 3 2 2 2 2" xfId="10676"/>
    <cellStyle name="Porcentaje 4 2 3 2 2 3" xfId="10677"/>
    <cellStyle name="Porcentaje 4 2 3 2 3" xfId="10678"/>
    <cellStyle name="Porcentaje 4 2 3 2 3 2" xfId="10679"/>
    <cellStyle name="Porcentaje 4 2 3 2 4" xfId="10680"/>
    <cellStyle name="Porcentaje 4 2 3 3" xfId="10681"/>
    <cellStyle name="Porcentaje 4 2 3 3 2" xfId="10682"/>
    <cellStyle name="Porcentaje 4 2 3 3 2 2" xfId="10683"/>
    <cellStyle name="Porcentaje 4 2 3 3 3" xfId="10684"/>
    <cellStyle name="Porcentaje 4 2 3 4" xfId="10685"/>
    <cellStyle name="Porcentaje 4 2 3 4 2" xfId="10686"/>
    <cellStyle name="Porcentaje 4 2 3 5" xfId="10687"/>
    <cellStyle name="Porcentaje 4 2 4" xfId="10688"/>
    <cellStyle name="Porcentaje 4 2 4 2" xfId="10689"/>
    <cellStyle name="Porcentaje 4 2 4 2 2" xfId="10690"/>
    <cellStyle name="Porcentaje 4 2 4 2 2 2" xfId="10691"/>
    <cellStyle name="Porcentaje 4 2 4 2 3" xfId="10692"/>
    <cellStyle name="Porcentaje 4 2 4 3" xfId="10693"/>
    <cellStyle name="Porcentaje 4 2 4 3 2" xfId="10694"/>
    <cellStyle name="Porcentaje 4 2 4 4" xfId="10695"/>
    <cellStyle name="Porcentaje 4 2 5" xfId="10696"/>
    <cellStyle name="Porcentaje 4 2 5 2" xfId="10697"/>
    <cellStyle name="Porcentaje 4 2 5 2 2" xfId="10698"/>
    <cellStyle name="Porcentaje 4 2 5 3" xfId="10699"/>
    <cellStyle name="Porcentaje 4 2 6" xfId="10700"/>
    <cellStyle name="Porcentaje 4 2 6 2" xfId="10701"/>
    <cellStyle name="Porcentaje 4 2 7" xfId="10702"/>
    <cellStyle name="Porcentaje 4 2 8" xfId="14159"/>
    <cellStyle name="Porcentaje 4 3" xfId="10703"/>
    <cellStyle name="Porcentaje 4 3 2" xfId="10704"/>
    <cellStyle name="Porcentaje 4 3 2 2" xfId="10705"/>
    <cellStyle name="Porcentaje 4 3 2 2 2" xfId="10706"/>
    <cellStyle name="Porcentaje 4 3 2 2 2 2" xfId="10707"/>
    <cellStyle name="Porcentaje 4 3 2 2 2 2 2" xfId="10708"/>
    <cellStyle name="Porcentaje 4 3 2 2 2 3" xfId="10709"/>
    <cellStyle name="Porcentaje 4 3 2 2 3" xfId="10710"/>
    <cellStyle name="Porcentaje 4 3 2 2 3 2" xfId="10711"/>
    <cellStyle name="Porcentaje 4 3 2 2 4" xfId="10712"/>
    <cellStyle name="Porcentaje 4 3 2 3" xfId="10713"/>
    <cellStyle name="Porcentaje 4 3 2 3 2" xfId="10714"/>
    <cellStyle name="Porcentaje 4 3 2 3 2 2" xfId="10715"/>
    <cellStyle name="Porcentaje 4 3 2 3 3" xfId="10716"/>
    <cellStyle name="Porcentaje 4 3 2 4" xfId="10717"/>
    <cellStyle name="Porcentaje 4 3 2 4 2" xfId="10718"/>
    <cellStyle name="Porcentaje 4 3 2 5" xfId="10719"/>
    <cellStyle name="Porcentaje 4 3 3" xfId="10720"/>
    <cellStyle name="Porcentaje 4 3 3 2" xfId="10721"/>
    <cellStyle name="Porcentaje 4 3 3 2 2" xfId="10722"/>
    <cellStyle name="Porcentaje 4 3 3 2 2 2" xfId="10723"/>
    <cellStyle name="Porcentaje 4 3 3 2 3" xfId="10724"/>
    <cellStyle name="Porcentaje 4 3 3 3" xfId="10725"/>
    <cellStyle name="Porcentaje 4 3 3 3 2" xfId="10726"/>
    <cellStyle name="Porcentaje 4 3 3 4" xfId="10727"/>
    <cellStyle name="Porcentaje 4 3 4" xfId="10728"/>
    <cellStyle name="Porcentaje 4 3 4 2" xfId="10729"/>
    <cellStyle name="Porcentaje 4 3 4 2 2" xfId="10730"/>
    <cellStyle name="Porcentaje 4 3 4 3" xfId="10731"/>
    <cellStyle name="Porcentaje 4 3 5" xfId="10732"/>
    <cellStyle name="Porcentaje 4 3 5 2" xfId="10733"/>
    <cellStyle name="Porcentaje 4 3 6" xfId="10734"/>
    <cellStyle name="Porcentaje 4 4" xfId="10735"/>
    <cellStyle name="Porcentaje 4 4 2" xfId="10736"/>
    <cellStyle name="Porcentaje 4 4 2 2" xfId="10737"/>
    <cellStyle name="Porcentaje 4 4 2 2 2" xfId="10738"/>
    <cellStyle name="Porcentaje 4 4 2 2 2 2" xfId="10739"/>
    <cellStyle name="Porcentaje 4 4 2 2 3" xfId="10740"/>
    <cellStyle name="Porcentaje 4 4 2 3" xfId="10741"/>
    <cellStyle name="Porcentaje 4 4 2 3 2" xfId="10742"/>
    <cellStyle name="Porcentaje 4 4 2 4" xfId="10743"/>
    <cellStyle name="Porcentaje 4 4 3" xfId="10744"/>
    <cellStyle name="Porcentaje 4 4 3 2" xfId="10745"/>
    <cellStyle name="Porcentaje 4 4 3 2 2" xfId="10746"/>
    <cellStyle name="Porcentaje 4 4 3 3" xfId="10747"/>
    <cellStyle name="Porcentaje 4 4 4" xfId="10748"/>
    <cellStyle name="Porcentaje 4 4 4 2" xfId="10749"/>
    <cellStyle name="Porcentaje 4 4 5" xfId="10750"/>
    <cellStyle name="Porcentaje 4 5" xfId="10751"/>
    <cellStyle name="Porcentaje 4 5 2" xfId="10752"/>
    <cellStyle name="Porcentaje 4 5 2 2" xfId="10753"/>
    <cellStyle name="Porcentaje 4 5 2 2 2" xfId="10754"/>
    <cellStyle name="Porcentaje 4 5 2 3" xfId="10755"/>
    <cellStyle name="Porcentaje 4 5 3" xfId="10756"/>
    <cellStyle name="Porcentaje 4 5 3 2" xfId="10757"/>
    <cellStyle name="Porcentaje 4 5 4" xfId="10758"/>
    <cellStyle name="Porcentaje 4 6" xfId="10759"/>
    <cellStyle name="Porcentaje 4 6 2" xfId="10760"/>
    <cellStyle name="Porcentaje 4 6 2 2" xfId="10761"/>
    <cellStyle name="Porcentaje 4 6 3" xfId="10762"/>
    <cellStyle name="Porcentaje 4 7" xfId="10763"/>
    <cellStyle name="Porcentaje 4 7 2" xfId="10764"/>
    <cellStyle name="Porcentaje 4 8" xfId="10765"/>
    <cellStyle name="Porcentaje 4 9" xfId="14155"/>
    <cellStyle name="Porcentaje 5" xfId="10766"/>
    <cellStyle name="Porcentaje 6" xfId="10767"/>
    <cellStyle name="Porcentaje 7" xfId="10768"/>
    <cellStyle name="Porcentaje 7 2" xfId="10769"/>
    <cellStyle name="Porcentaje 7 2 2" xfId="10770"/>
    <cellStyle name="Porcentaje 7 2 2 2" xfId="10771"/>
    <cellStyle name="Porcentaje 7 2 2 2 2" xfId="10772"/>
    <cellStyle name="Porcentaje 7 2 2 2 2 2" xfId="10773"/>
    <cellStyle name="Porcentaje 7 2 2 2 2 2 2" xfId="10774"/>
    <cellStyle name="Porcentaje 7 2 2 2 2 3" xfId="10775"/>
    <cellStyle name="Porcentaje 7 2 2 2 3" xfId="10776"/>
    <cellStyle name="Porcentaje 7 2 2 2 3 2" xfId="10777"/>
    <cellStyle name="Porcentaje 7 2 2 2 4" xfId="10778"/>
    <cellStyle name="Porcentaje 7 2 2 3" xfId="10779"/>
    <cellStyle name="Porcentaje 7 2 2 3 2" xfId="10780"/>
    <cellStyle name="Porcentaje 7 2 2 3 2 2" xfId="10781"/>
    <cellStyle name="Porcentaje 7 2 2 3 3" xfId="10782"/>
    <cellStyle name="Porcentaje 7 2 2 4" xfId="10783"/>
    <cellStyle name="Porcentaje 7 2 2 4 2" xfId="10784"/>
    <cellStyle name="Porcentaje 7 2 2 5" xfId="10785"/>
    <cellStyle name="Porcentaje 7 2 3" xfId="10786"/>
    <cellStyle name="Porcentaje 7 2 3 2" xfId="10787"/>
    <cellStyle name="Porcentaje 7 2 3 2 2" xfId="10788"/>
    <cellStyle name="Porcentaje 7 2 3 2 2 2" xfId="10789"/>
    <cellStyle name="Porcentaje 7 2 3 2 3" xfId="10790"/>
    <cellStyle name="Porcentaje 7 2 3 3" xfId="10791"/>
    <cellStyle name="Porcentaje 7 2 3 3 2" xfId="10792"/>
    <cellStyle name="Porcentaje 7 2 3 4" xfId="10793"/>
    <cellStyle name="Porcentaje 7 2 4" xfId="10794"/>
    <cellStyle name="Porcentaje 7 2 4 2" xfId="10795"/>
    <cellStyle name="Porcentaje 7 2 4 2 2" xfId="10796"/>
    <cellStyle name="Porcentaje 7 2 4 3" xfId="10797"/>
    <cellStyle name="Porcentaje 7 2 5" xfId="10798"/>
    <cellStyle name="Porcentaje 7 2 5 2" xfId="10799"/>
    <cellStyle name="Porcentaje 7 2 6" xfId="10800"/>
    <cellStyle name="Porcentaje 7 3" xfId="10801"/>
    <cellStyle name="Porcentaje 7 3 2" xfId="10802"/>
    <cellStyle name="Porcentaje 7 3 2 2" xfId="10803"/>
    <cellStyle name="Porcentaje 7 3 2 2 2" xfId="10804"/>
    <cellStyle name="Porcentaje 7 3 2 2 2 2" xfId="10805"/>
    <cellStyle name="Porcentaje 7 3 2 2 3" xfId="10806"/>
    <cellStyle name="Porcentaje 7 3 2 3" xfId="10807"/>
    <cellStyle name="Porcentaje 7 3 2 3 2" xfId="10808"/>
    <cellStyle name="Porcentaje 7 3 2 4" xfId="10809"/>
    <cellStyle name="Porcentaje 7 3 3" xfId="10810"/>
    <cellStyle name="Porcentaje 7 3 3 2" xfId="10811"/>
    <cellStyle name="Porcentaje 7 3 3 2 2" xfId="10812"/>
    <cellStyle name="Porcentaje 7 3 3 3" xfId="10813"/>
    <cellStyle name="Porcentaje 7 3 4" xfId="10814"/>
    <cellStyle name="Porcentaje 7 3 4 2" xfId="10815"/>
    <cellStyle name="Porcentaje 7 3 5" xfId="10816"/>
    <cellStyle name="Porcentaje 7 4" xfId="10817"/>
    <cellStyle name="Porcentaje 7 4 2" xfId="10818"/>
    <cellStyle name="Porcentaje 7 4 2 2" xfId="10819"/>
    <cellStyle name="Porcentaje 7 4 2 2 2" xfId="10820"/>
    <cellStyle name="Porcentaje 7 4 2 3" xfId="10821"/>
    <cellStyle name="Porcentaje 7 4 3" xfId="10822"/>
    <cellStyle name="Porcentaje 7 4 3 2" xfId="10823"/>
    <cellStyle name="Porcentaje 7 4 4" xfId="10824"/>
    <cellStyle name="Porcentaje 7 5" xfId="10825"/>
    <cellStyle name="Porcentaje 7 5 2" xfId="10826"/>
    <cellStyle name="Porcentaje 7 5 2 2" xfId="10827"/>
    <cellStyle name="Porcentaje 7 5 3" xfId="10828"/>
    <cellStyle name="Porcentaje 7 6" xfId="10829"/>
    <cellStyle name="Porcentaje 7 6 2" xfId="10830"/>
    <cellStyle name="Porcentaje 7 7" xfId="10831"/>
    <cellStyle name="Porcentaje 8" xfId="10832"/>
    <cellStyle name="Porcentaje 9" xfId="10833"/>
    <cellStyle name="Porcentaje 9 2" xfId="10834"/>
    <cellStyle name="Porcentaje 9 2 2" xfId="10835"/>
    <cellStyle name="Porcentaje 9 2 2 2" xfId="10836"/>
    <cellStyle name="Porcentaje 9 2 2 2 2" xfId="10837"/>
    <cellStyle name="Porcentaje 9 2 2 2 2 2" xfId="10838"/>
    <cellStyle name="Porcentaje 9 2 2 2 3" xfId="10839"/>
    <cellStyle name="Porcentaje 9 2 2 3" xfId="10840"/>
    <cellStyle name="Porcentaje 9 2 2 3 2" xfId="10841"/>
    <cellStyle name="Porcentaje 9 2 2 4" xfId="10842"/>
    <cellStyle name="Porcentaje 9 2 3" xfId="10843"/>
    <cellStyle name="Porcentaje 9 2 3 2" xfId="10844"/>
    <cellStyle name="Porcentaje 9 2 3 2 2" xfId="10845"/>
    <cellStyle name="Porcentaje 9 2 3 3" xfId="10846"/>
    <cellStyle name="Porcentaje 9 2 4" xfId="10847"/>
    <cellStyle name="Porcentaje 9 2 4 2" xfId="10848"/>
    <cellStyle name="Porcentaje 9 2 5" xfId="10849"/>
    <cellStyle name="Porcentaje 9 3" xfId="10850"/>
    <cellStyle name="Porcentaje 9 3 2" xfId="10851"/>
    <cellStyle name="Porcentaje 9 3 2 2" xfId="10852"/>
    <cellStyle name="Porcentaje 9 3 2 2 2" xfId="10853"/>
    <cellStyle name="Porcentaje 9 3 2 3" xfId="10854"/>
    <cellStyle name="Porcentaje 9 3 3" xfId="10855"/>
    <cellStyle name="Porcentaje 9 3 3 2" xfId="10856"/>
    <cellStyle name="Porcentaje 9 3 4" xfId="10857"/>
    <cellStyle name="Porcentaje 9 4" xfId="10858"/>
    <cellStyle name="Porcentaje 9 4 2" xfId="10859"/>
    <cellStyle name="Porcentaje 9 4 2 2" xfId="10860"/>
    <cellStyle name="Porcentaje 9 4 3" xfId="10861"/>
    <cellStyle name="Porcentaje 9 5" xfId="10862"/>
    <cellStyle name="Porcentaje 9 5 2" xfId="10863"/>
    <cellStyle name="Porcentaje 9 6" xfId="10864"/>
    <cellStyle name="Porcentual 2" xfId="10865"/>
    <cellStyle name="Porcentual 2 10 2" xfId="10866"/>
    <cellStyle name="Porcentual 2 17" xfId="10867"/>
    <cellStyle name="Porcentual 2 2" xfId="10868"/>
    <cellStyle name="Porcentual 2 2 2" xfId="10869"/>
    <cellStyle name="Porcentual 2 2 3" xfId="10870"/>
    <cellStyle name="Porcentual 2 3" xfId="10871"/>
    <cellStyle name="Porcentual 2 3 2" xfId="10872"/>
    <cellStyle name="Porcentual 2 3 3" xfId="10873"/>
    <cellStyle name="Porcentual 2 4" xfId="10874"/>
    <cellStyle name="Porcentual 3" xfId="10875"/>
    <cellStyle name="Porcentual 3 2" xfId="10876"/>
    <cellStyle name="Porcentual 3 3" xfId="10877"/>
    <cellStyle name="Porcentual 3 4" xfId="10878"/>
    <cellStyle name="Porcentual 4" xfId="10879"/>
    <cellStyle name="Porcentual 4 2" xfId="10880"/>
    <cellStyle name="Porcentual 5" xfId="10881"/>
    <cellStyle name="Porcentual 5 2" xfId="10882"/>
    <cellStyle name="Porcentual 5 2 2" xfId="10883"/>
    <cellStyle name="Porcentual 5 2 2 2" xfId="10884"/>
    <cellStyle name="Porcentual 5 2 3" xfId="10885"/>
    <cellStyle name="Porcentual 6" xfId="10886"/>
    <cellStyle name="Porcentual 6 2" xfId="10887"/>
    <cellStyle name="Porcentual 6 2 2" xfId="10888"/>
    <cellStyle name="Porcentual 6 3" xfId="10889"/>
    <cellStyle name="Porcentual 6 4" xfId="10890"/>
    <cellStyle name="Porcentual 7" xfId="10891"/>
    <cellStyle name="Porcentual 7 2" xfId="10892"/>
    <cellStyle name="Porcentual 7 3" xfId="10893"/>
    <cellStyle name="Porcentual 8" xfId="10894"/>
    <cellStyle name="rojo" xfId="10895"/>
    <cellStyle name="Salida 2" xfId="10896"/>
    <cellStyle name="Salida 2 10" xfId="10897"/>
    <cellStyle name="Salida 2 10 2" xfId="10898"/>
    <cellStyle name="Salida 2 10 2 2" xfId="10899"/>
    <cellStyle name="Salida 2 10 3" xfId="10900"/>
    <cellStyle name="Salida 2 10 3 2" xfId="10901"/>
    <cellStyle name="Salida 2 10 4" xfId="10902"/>
    <cellStyle name="Salida 2 11" xfId="10903"/>
    <cellStyle name="Salida 2 11 2" xfId="10904"/>
    <cellStyle name="Salida 2 11 2 2" xfId="10905"/>
    <cellStyle name="Salida 2 11 3" xfId="10906"/>
    <cellStyle name="Salida 2 11 3 2" xfId="10907"/>
    <cellStyle name="Salida 2 11 4" xfId="10908"/>
    <cellStyle name="Salida 2 12" xfId="10909"/>
    <cellStyle name="Salida 2 12 2" xfId="10910"/>
    <cellStyle name="Salida 2 12 2 2" xfId="10911"/>
    <cellStyle name="Salida 2 12 3" xfId="10912"/>
    <cellStyle name="Salida 2 13" xfId="10913"/>
    <cellStyle name="Salida 2 13 2" xfId="10914"/>
    <cellStyle name="Salida 2 14" xfId="10915"/>
    <cellStyle name="Salida 2 15" xfId="10916"/>
    <cellStyle name="Salida 2 15 2" xfId="10917"/>
    <cellStyle name="Salida 2 16" xfId="10918"/>
    <cellStyle name="Salida 2 17" xfId="10919"/>
    <cellStyle name="Salida 2 2" xfId="10920"/>
    <cellStyle name="Salida 2 2 10" xfId="10921"/>
    <cellStyle name="Salida 2 2 10 2" xfId="10922"/>
    <cellStyle name="Salida 2 2 10 2 2" xfId="10923"/>
    <cellStyle name="Salida 2 2 10 3" xfId="10924"/>
    <cellStyle name="Salida 2 2 10 3 2" xfId="10925"/>
    <cellStyle name="Salida 2 2 10 4" xfId="10926"/>
    <cellStyle name="Salida 2 2 11" xfId="10927"/>
    <cellStyle name="Salida 2 2 11 2" xfId="10928"/>
    <cellStyle name="Salida 2 2 11 2 2" xfId="10929"/>
    <cellStyle name="Salida 2 2 11 3" xfId="10930"/>
    <cellStyle name="Salida 2 2 12" xfId="10931"/>
    <cellStyle name="Salida 2 2 12 2" xfId="10932"/>
    <cellStyle name="Salida 2 2 13" xfId="10933"/>
    <cellStyle name="Salida 2 2 2" xfId="10934"/>
    <cellStyle name="Salida 2 2 2 10" xfId="10935"/>
    <cellStyle name="Salida 2 2 2 10 2" xfId="10936"/>
    <cellStyle name="Salida 2 2 2 11" xfId="10937"/>
    <cellStyle name="Salida 2 2 2 2" xfId="10938"/>
    <cellStyle name="Salida 2 2 2 2 10" xfId="10939"/>
    <cellStyle name="Salida 2 2 2 2 2" xfId="10940"/>
    <cellStyle name="Salida 2 2 2 2 2 2" xfId="10941"/>
    <cellStyle name="Salida 2 2 2 2 2 2 2" xfId="10942"/>
    <cellStyle name="Salida 2 2 2 2 2 3" xfId="10943"/>
    <cellStyle name="Salida 2 2 2 2 2 3 2" xfId="10944"/>
    <cellStyle name="Salida 2 2 2 2 2 4" xfId="10945"/>
    <cellStyle name="Salida 2 2 2 2 3" xfId="10946"/>
    <cellStyle name="Salida 2 2 2 2 3 2" xfId="10947"/>
    <cellStyle name="Salida 2 2 2 2 3 2 2" xfId="10948"/>
    <cellStyle name="Salida 2 2 2 2 3 3" xfId="10949"/>
    <cellStyle name="Salida 2 2 2 2 3 3 2" xfId="10950"/>
    <cellStyle name="Salida 2 2 2 2 3 4" xfId="10951"/>
    <cellStyle name="Salida 2 2 2 2 4" xfId="10952"/>
    <cellStyle name="Salida 2 2 2 2 4 2" xfId="10953"/>
    <cellStyle name="Salida 2 2 2 2 4 2 2" xfId="10954"/>
    <cellStyle name="Salida 2 2 2 2 4 3" xfId="10955"/>
    <cellStyle name="Salida 2 2 2 2 4 3 2" xfId="10956"/>
    <cellStyle name="Salida 2 2 2 2 4 4" xfId="10957"/>
    <cellStyle name="Salida 2 2 2 2 5" xfId="10958"/>
    <cellStyle name="Salida 2 2 2 2 5 2" xfId="10959"/>
    <cellStyle name="Salida 2 2 2 2 5 2 2" xfId="10960"/>
    <cellStyle name="Salida 2 2 2 2 5 3" xfId="10961"/>
    <cellStyle name="Salida 2 2 2 2 5 3 2" xfId="10962"/>
    <cellStyle name="Salida 2 2 2 2 5 4" xfId="10963"/>
    <cellStyle name="Salida 2 2 2 2 6" xfId="10964"/>
    <cellStyle name="Salida 2 2 2 2 6 2" xfId="10965"/>
    <cellStyle name="Salida 2 2 2 2 6 2 2" xfId="10966"/>
    <cellStyle name="Salida 2 2 2 2 6 3" xfId="10967"/>
    <cellStyle name="Salida 2 2 2 2 6 3 2" xfId="10968"/>
    <cellStyle name="Salida 2 2 2 2 6 4" xfId="10969"/>
    <cellStyle name="Salida 2 2 2 2 7" xfId="10970"/>
    <cellStyle name="Salida 2 2 2 2 7 2" xfId="10971"/>
    <cellStyle name="Salida 2 2 2 2 7 2 2" xfId="10972"/>
    <cellStyle name="Salida 2 2 2 2 7 3" xfId="10973"/>
    <cellStyle name="Salida 2 2 2 2 7 3 2" xfId="10974"/>
    <cellStyle name="Salida 2 2 2 2 7 4" xfId="10975"/>
    <cellStyle name="Salida 2 2 2 2 8" xfId="10976"/>
    <cellStyle name="Salida 2 2 2 2 8 2" xfId="10977"/>
    <cellStyle name="Salida 2 2 2 2 8 2 2" xfId="10978"/>
    <cellStyle name="Salida 2 2 2 2 8 3" xfId="10979"/>
    <cellStyle name="Salida 2 2 2 2 9" xfId="10980"/>
    <cellStyle name="Salida 2 2 2 2 9 2" xfId="10981"/>
    <cellStyle name="Salida 2 2 2 3" xfId="10982"/>
    <cellStyle name="Salida 2 2 2 3 2" xfId="10983"/>
    <cellStyle name="Salida 2 2 2 3 2 2" xfId="10984"/>
    <cellStyle name="Salida 2 2 2 3 3" xfId="10985"/>
    <cellStyle name="Salida 2 2 2 3 3 2" xfId="10986"/>
    <cellStyle name="Salida 2 2 2 3 4" xfId="10987"/>
    <cellStyle name="Salida 2 2 2 4" xfId="10988"/>
    <cellStyle name="Salida 2 2 2 4 2" xfId="10989"/>
    <cellStyle name="Salida 2 2 2 4 2 2" xfId="10990"/>
    <cellStyle name="Salida 2 2 2 4 3" xfId="10991"/>
    <cellStyle name="Salida 2 2 2 4 3 2" xfId="10992"/>
    <cellStyle name="Salida 2 2 2 4 4" xfId="10993"/>
    <cellStyle name="Salida 2 2 2 5" xfId="10994"/>
    <cellStyle name="Salida 2 2 2 5 2" xfId="10995"/>
    <cellStyle name="Salida 2 2 2 5 2 2" xfId="10996"/>
    <cellStyle name="Salida 2 2 2 5 3" xfId="10997"/>
    <cellStyle name="Salida 2 2 2 5 3 2" xfId="10998"/>
    <cellStyle name="Salida 2 2 2 5 4" xfId="10999"/>
    <cellStyle name="Salida 2 2 2 6" xfId="11000"/>
    <cellStyle name="Salida 2 2 2 6 2" xfId="11001"/>
    <cellStyle name="Salida 2 2 2 6 2 2" xfId="11002"/>
    <cellStyle name="Salida 2 2 2 6 3" xfId="11003"/>
    <cellStyle name="Salida 2 2 2 6 3 2" xfId="11004"/>
    <cellStyle name="Salida 2 2 2 6 4" xfId="11005"/>
    <cellStyle name="Salida 2 2 2 7" xfId="11006"/>
    <cellStyle name="Salida 2 2 2 7 2" xfId="11007"/>
    <cellStyle name="Salida 2 2 2 7 2 2" xfId="11008"/>
    <cellStyle name="Salida 2 2 2 7 3" xfId="11009"/>
    <cellStyle name="Salida 2 2 2 7 3 2" xfId="11010"/>
    <cellStyle name="Salida 2 2 2 7 4" xfId="11011"/>
    <cellStyle name="Salida 2 2 2 8" xfId="11012"/>
    <cellStyle name="Salida 2 2 2 8 2" xfId="11013"/>
    <cellStyle name="Salida 2 2 2 8 2 2" xfId="11014"/>
    <cellStyle name="Salida 2 2 2 8 3" xfId="11015"/>
    <cellStyle name="Salida 2 2 2 8 3 2" xfId="11016"/>
    <cellStyle name="Salida 2 2 2 8 4" xfId="11017"/>
    <cellStyle name="Salida 2 2 2 9" xfId="11018"/>
    <cellStyle name="Salida 2 2 2 9 2" xfId="11019"/>
    <cellStyle name="Salida 2 2 2 9 2 2" xfId="11020"/>
    <cellStyle name="Salida 2 2 2 9 3" xfId="11021"/>
    <cellStyle name="Salida 2 2 3" xfId="11022"/>
    <cellStyle name="Salida 2 2 3 10" xfId="11023"/>
    <cellStyle name="Salida 2 2 3 10 2" xfId="11024"/>
    <cellStyle name="Salida 2 2 3 11" xfId="11025"/>
    <cellStyle name="Salida 2 2 3 2" xfId="11026"/>
    <cellStyle name="Salida 2 2 3 2 10" xfId="11027"/>
    <cellStyle name="Salida 2 2 3 2 2" xfId="11028"/>
    <cellStyle name="Salida 2 2 3 2 2 2" xfId="11029"/>
    <cellStyle name="Salida 2 2 3 2 2 2 2" xfId="11030"/>
    <cellStyle name="Salida 2 2 3 2 2 3" xfId="11031"/>
    <cellStyle name="Salida 2 2 3 2 2 3 2" xfId="11032"/>
    <cellStyle name="Salida 2 2 3 2 2 4" xfId="11033"/>
    <cellStyle name="Salida 2 2 3 2 3" xfId="11034"/>
    <cellStyle name="Salida 2 2 3 2 3 2" xfId="11035"/>
    <cellStyle name="Salida 2 2 3 2 3 2 2" xfId="11036"/>
    <cellStyle name="Salida 2 2 3 2 3 3" xfId="11037"/>
    <cellStyle name="Salida 2 2 3 2 3 3 2" xfId="11038"/>
    <cellStyle name="Salida 2 2 3 2 3 4" xfId="11039"/>
    <cellStyle name="Salida 2 2 3 2 4" xfId="11040"/>
    <cellStyle name="Salida 2 2 3 2 4 2" xfId="11041"/>
    <cellStyle name="Salida 2 2 3 2 4 2 2" xfId="11042"/>
    <cellStyle name="Salida 2 2 3 2 4 3" xfId="11043"/>
    <cellStyle name="Salida 2 2 3 2 4 3 2" xfId="11044"/>
    <cellStyle name="Salida 2 2 3 2 4 4" xfId="11045"/>
    <cellStyle name="Salida 2 2 3 2 5" xfId="11046"/>
    <cellStyle name="Salida 2 2 3 2 5 2" xfId="11047"/>
    <cellStyle name="Salida 2 2 3 2 5 2 2" xfId="11048"/>
    <cellStyle name="Salida 2 2 3 2 5 3" xfId="11049"/>
    <cellStyle name="Salida 2 2 3 2 5 3 2" xfId="11050"/>
    <cellStyle name="Salida 2 2 3 2 5 4" xfId="11051"/>
    <cellStyle name="Salida 2 2 3 2 6" xfId="11052"/>
    <cellStyle name="Salida 2 2 3 2 6 2" xfId="11053"/>
    <cellStyle name="Salida 2 2 3 2 6 2 2" xfId="11054"/>
    <cellStyle name="Salida 2 2 3 2 6 3" xfId="11055"/>
    <cellStyle name="Salida 2 2 3 2 6 3 2" xfId="11056"/>
    <cellStyle name="Salida 2 2 3 2 6 4" xfId="11057"/>
    <cellStyle name="Salida 2 2 3 2 7" xfId="11058"/>
    <cellStyle name="Salida 2 2 3 2 7 2" xfId="11059"/>
    <cellStyle name="Salida 2 2 3 2 7 2 2" xfId="11060"/>
    <cellStyle name="Salida 2 2 3 2 7 3" xfId="11061"/>
    <cellStyle name="Salida 2 2 3 2 7 3 2" xfId="11062"/>
    <cellStyle name="Salida 2 2 3 2 7 4" xfId="11063"/>
    <cellStyle name="Salida 2 2 3 2 8" xfId="11064"/>
    <cellStyle name="Salida 2 2 3 2 8 2" xfId="11065"/>
    <cellStyle name="Salida 2 2 3 2 8 2 2" xfId="11066"/>
    <cellStyle name="Salida 2 2 3 2 8 3" xfId="11067"/>
    <cellStyle name="Salida 2 2 3 2 9" xfId="11068"/>
    <cellStyle name="Salida 2 2 3 2 9 2" xfId="11069"/>
    <cellStyle name="Salida 2 2 3 3" xfId="11070"/>
    <cellStyle name="Salida 2 2 3 3 2" xfId="11071"/>
    <cellStyle name="Salida 2 2 3 3 2 2" xfId="11072"/>
    <cellStyle name="Salida 2 2 3 3 3" xfId="11073"/>
    <cellStyle name="Salida 2 2 3 3 3 2" xfId="11074"/>
    <cellStyle name="Salida 2 2 3 3 4" xfId="11075"/>
    <cellStyle name="Salida 2 2 3 4" xfId="11076"/>
    <cellStyle name="Salida 2 2 3 4 2" xfId="11077"/>
    <cellStyle name="Salida 2 2 3 4 2 2" xfId="11078"/>
    <cellStyle name="Salida 2 2 3 4 3" xfId="11079"/>
    <cellStyle name="Salida 2 2 3 4 3 2" xfId="11080"/>
    <cellStyle name="Salida 2 2 3 4 4" xfId="11081"/>
    <cellStyle name="Salida 2 2 3 5" xfId="11082"/>
    <cellStyle name="Salida 2 2 3 5 2" xfId="11083"/>
    <cellStyle name="Salida 2 2 3 5 2 2" xfId="11084"/>
    <cellStyle name="Salida 2 2 3 5 3" xfId="11085"/>
    <cellStyle name="Salida 2 2 3 5 3 2" xfId="11086"/>
    <cellStyle name="Salida 2 2 3 5 4" xfId="11087"/>
    <cellStyle name="Salida 2 2 3 6" xfId="11088"/>
    <cellStyle name="Salida 2 2 3 6 2" xfId="11089"/>
    <cellStyle name="Salida 2 2 3 6 2 2" xfId="11090"/>
    <cellStyle name="Salida 2 2 3 6 3" xfId="11091"/>
    <cellStyle name="Salida 2 2 3 6 3 2" xfId="11092"/>
    <cellStyle name="Salida 2 2 3 6 4" xfId="11093"/>
    <cellStyle name="Salida 2 2 3 7" xfId="11094"/>
    <cellStyle name="Salida 2 2 3 7 2" xfId="11095"/>
    <cellStyle name="Salida 2 2 3 7 2 2" xfId="11096"/>
    <cellStyle name="Salida 2 2 3 7 3" xfId="11097"/>
    <cellStyle name="Salida 2 2 3 7 3 2" xfId="11098"/>
    <cellStyle name="Salida 2 2 3 7 4" xfId="11099"/>
    <cellStyle name="Salida 2 2 3 8" xfId="11100"/>
    <cellStyle name="Salida 2 2 3 8 2" xfId="11101"/>
    <cellStyle name="Salida 2 2 3 8 2 2" xfId="11102"/>
    <cellStyle name="Salida 2 2 3 8 3" xfId="11103"/>
    <cellStyle name="Salida 2 2 3 8 3 2" xfId="11104"/>
    <cellStyle name="Salida 2 2 3 8 4" xfId="11105"/>
    <cellStyle name="Salida 2 2 3 9" xfId="11106"/>
    <cellStyle name="Salida 2 2 3 9 2" xfId="11107"/>
    <cellStyle name="Salida 2 2 3 9 2 2" xfId="11108"/>
    <cellStyle name="Salida 2 2 3 9 3" xfId="11109"/>
    <cellStyle name="Salida 2 2 4" xfId="11110"/>
    <cellStyle name="Salida 2 2 4 10" xfId="11111"/>
    <cellStyle name="Salida 2 2 4 2" xfId="11112"/>
    <cellStyle name="Salida 2 2 4 2 2" xfId="11113"/>
    <cellStyle name="Salida 2 2 4 2 2 2" xfId="11114"/>
    <cellStyle name="Salida 2 2 4 2 3" xfId="11115"/>
    <cellStyle name="Salida 2 2 4 2 3 2" xfId="11116"/>
    <cellStyle name="Salida 2 2 4 2 4" xfId="11117"/>
    <cellStyle name="Salida 2 2 4 3" xfId="11118"/>
    <cellStyle name="Salida 2 2 4 3 2" xfId="11119"/>
    <cellStyle name="Salida 2 2 4 3 2 2" xfId="11120"/>
    <cellStyle name="Salida 2 2 4 3 3" xfId="11121"/>
    <cellStyle name="Salida 2 2 4 3 3 2" xfId="11122"/>
    <cellStyle name="Salida 2 2 4 3 4" xfId="11123"/>
    <cellStyle name="Salida 2 2 4 4" xfId="11124"/>
    <cellStyle name="Salida 2 2 4 4 2" xfId="11125"/>
    <cellStyle name="Salida 2 2 4 4 2 2" xfId="11126"/>
    <cellStyle name="Salida 2 2 4 4 3" xfId="11127"/>
    <cellStyle name="Salida 2 2 4 4 3 2" xfId="11128"/>
    <cellStyle name="Salida 2 2 4 4 4" xfId="11129"/>
    <cellStyle name="Salida 2 2 4 5" xfId="11130"/>
    <cellStyle name="Salida 2 2 4 5 2" xfId="11131"/>
    <cellStyle name="Salida 2 2 4 5 2 2" xfId="11132"/>
    <cellStyle name="Salida 2 2 4 5 3" xfId="11133"/>
    <cellStyle name="Salida 2 2 4 5 3 2" xfId="11134"/>
    <cellStyle name="Salida 2 2 4 5 4" xfId="11135"/>
    <cellStyle name="Salida 2 2 4 6" xfId="11136"/>
    <cellStyle name="Salida 2 2 4 6 2" xfId="11137"/>
    <cellStyle name="Salida 2 2 4 6 2 2" xfId="11138"/>
    <cellStyle name="Salida 2 2 4 6 3" xfId="11139"/>
    <cellStyle name="Salida 2 2 4 6 3 2" xfId="11140"/>
    <cellStyle name="Salida 2 2 4 6 4" xfId="11141"/>
    <cellStyle name="Salida 2 2 4 7" xfId="11142"/>
    <cellStyle name="Salida 2 2 4 7 2" xfId="11143"/>
    <cellStyle name="Salida 2 2 4 7 2 2" xfId="11144"/>
    <cellStyle name="Salida 2 2 4 7 3" xfId="11145"/>
    <cellStyle name="Salida 2 2 4 7 3 2" xfId="11146"/>
    <cellStyle name="Salida 2 2 4 7 4" xfId="11147"/>
    <cellStyle name="Salida 2 2 4 8" xfId="11148"/>
    <cellStyle name="Salida 2 2 4 8 2" xfId="11149"/>
    <cellStyle name="Salida 2 2 4 8 2 2" xfId="11150"/>
    <cellStyle name="Salida 2 2 4 8 3" xfId="11151"/>
    <cellStyle name="Salida 2 2 4 9" xfId="11152"/>
    <cellStyle name="Salida 2 2 4 9 2" xfId="11153"/>
    <cellStyle name="Salida 2 2 5" xfId="11154"/>
    <cellStyle name="Salida 2 2 5 2" xfId="11155"/>
    <cellStyle name="Salida 2 2 5 2 2" xfId="11156"/>
    <cellStyle name="Salida 2 2 5 3" xfId="11157"/>
    <cellStyle name="Salida 2 2 5 3 2" xfId="11158"/>
    <cellStyle name="Salida 2 2 5 4" xfId="11159"/>
    <cellStyle name="Salida 2 2 6" xfId="11160"/>
    <cellStyle name="Salida 2 2 6 2" xfId="11161"/>
    <cellStyle name="Salida 2 2 6 2 2" xfId="11162"/>
    <cellStyle name="Salida 2 2 6 3" xfId="11163"/>
    <cellStyle name="Salida 2 2 6 3 2" xfId="11164"/>
    <cellStyle name="Salida 2 2 6 4" xfId="11165"/>
    <cellStyle name="Salida 2 2 7" xfId="11166"/>
    <cellStyle name="Salida 2 2 7 2" xfId="11167"/>
    <cellStyle name="Salida 2 2 7 2 2" xfId="11168"/>
    <cellStyle name="Salida 2 2 7 3" xfId="11169"/>
    <cellStyle name="Salida 2 2 7 3 2" xfId="11170"/>
    <cellStyle name="Salida 2 2 7 4" xfId="11171"/>
    <cellStyle name="Salida 2 2 8" xfId="11172"/>
    <cellStyle name="Salida 2 2 8 2" xfId="11173"/>
    <cellStyle name="Salida 2 2 8 2 2" xfId="11174"/>
    <cellStyle name="Salida 2 2 8 3" xfId="11175"/>
    <cellStyle name="Salida 2 2 8 3 2" xfId="11176"/>
    <cellStyle name="Salida 2 2 8 4" xfId="11177"/>
    <cellStyle name="Salida 2 2 9" xfId="11178"/>
    <cellStyle name="Salida 2 2 9 2" xfId="11179"/>
    <cellStyle name="Salida 2 2 9 2 2" xfId="11180"/>
    <cellStyle name="Salida 2 2 9 3" xfId="11181"/>
    <cellStyle name="Salida 2 2 9 3 2" xfId="11182"/>
    <cellStyle name="Salida 2 2 9 4" xfId="11183"/>
    <cellStyle name="Salida 2 3" xfId="11184"/>
    <cellStyle name="Salida 2 3 10" xfId="11185"/>
    <cellStyle name="Salida 2 3 10 2" xfId="11186"/>
    <cellStyle name="Salida 2 3 11" xfId="11187"/>
    <cellStyle name="Salida 2 3 2" xfId="11188"/>
    <cellStyle name="Salida 2 3 2 10" xfId="11189"/>
    <cellStyle name="Salida 2 3 2 2" xfId="11190"/>
    <cellStyle name="Salida 2 3 2 2 2" xfId="11191"/>
    <cellStyle name="Salida 2 3 2 2 2 2" xfId="11192"/>
    <cellStyle name="Salida 2 3 2 2 3" xfId="11193"/>
    <cellStyle name="Salida 2 3 2 2 3 2" xfId="11194"/>
    <cellStyle name="Salida 2 3 2 2 4" xfId="11195"/>
    <cellStyle name="Salida 2 3 2 3" xfId="11196"/>
    <cellStyle name="Salida 2 3 2 3 2" xfId="11197"/>
    <cellStyle name="Salida 2 3 2 3 2 2" xfId="11198"/>
    <cellStyle name="Salida 2 3 2 3 3" xfId="11199"/>
    <cellStyle name="Salida 2 3 2 3 3 2" xfId="11200"/>
    <cellStyle name="Salida 2 3 2 3 4" xfId="11201"/>
    <cellStyle name="Salida 2 3 2 4" xfId="11202"/>
    <cellStyle name="Salida 2 3 2 4 2" xfId="11203"/>
    <cellStyle name="Salida 2 3 2 4 2 2" xfId="11204"/>
    <cellStyle name="Salida 2 3 2 4 3" xfId="11205"/>
    <cellStyle name="Salida 2 3 2 4 3 2" xfId="11206"/>
    <cellStyle name="Salida 2 3 2 4 4" xfId="11207"/>
    <cellStyle name="Salida 2 3 2 5" xfId="11208"/>
    <cellStyle name="Salida 2 3 2 5 2" xfId="11209"/>
    <cellStyle name="Salida 2 3 2 5 2 2" xfId="11210"/>
    <cellStyle name="Salida 2 3 2 5 3" xfId="11211"/>
    <cellStyle name="Salida 2 3 2 5 3 2" xfId="11212"/>
    <cellStyle name="Salida 2 3 2 5 4" xfId="11213"/>
    <cellStyle name="Salida 2 3 2 6" xfId="11214"/>
    <cellStyle name="Salida 2 3 2 6 2" xfId="11215"/>
    <cellStyle name="Salida 2 3 2 6 2 2" xfId="11216"/>
    <cellStyle name="Salida 2 3 2 6 3" xfId="11217"/>
    <cellStyle name="Salida 2 3 2 6 3 2" xfId="11218"/>
    <cellStyle name="Salida 2 3 2 6 4" xfId="11219"/>
    <cellStyle name="Salida 2 3 2 7" xfId="11220"/>
    <cellStyle name="Salida 2 3 2 7 2" xfId="11221"/>
    <cellStyle name="Salida 2 3 2 7 2 2" xfId="11222"/>
    <cellStyle name="Salida 2 3 2 7 3" xfId="11223"/>
    <cellStyle name="Salida 2 3 2 7 3 2" xfId="11224"/>
    <cellStyle name="Salida 2 3 2 7 4" xfId="11225"/>
    <cellStyle name="Salida 2 3 2 8" xfId="11226"/>
    <cellStyle name="Salida 2 3 2 8 2" xfId="11227"/>
    <cellStyle name="Salida 2 3 2 8 2 2" xfId="11228"/>
    <cellStyle name="Salida 2 3 2 8 3" xfId="11229"/>
    <cellStyle name="Salida 2 3 2 9" xfId="11230"/>
    <cellStyle name="Salida 2 3 2 9 2" xfId="11231"/>
    <cellStyle name="Salida 2 3 3" xfId="11232"/>
    <cellStyle name="Salida 2 3 3 2" xfId="11233"/>
    <cellStyle name="Salida 2 3 3 2 2" xfId="11234"/>
    <cellStyle name="Salida 2 3 3 3" xfId="11235"/>
    <cellStyle name="Salida 2 3 3 3 2" xfId="11236"/>
    <cellStyle name="Salida 2 3 3 4" xfId="11237"/>
    <cellStyle name="Salida 2 3 4" xfId="11238"/>
    <cellStyle name="Salida 2 3 4 2" xfId="11239"/>
    <cellStyle name="Salida 2 3 4 2 2" xfId="11240"/>
    <cellStyle name="Salida 2 3 4 3" xfId="11241"/>
    <cellStyle name="Salida 2 3 4 3 2" xfId="11242"/>
    <cellStyle name="Salida 2 3 4 4" xfId="11243"/>
    <cellStyle name="Salida 2 3 5" xfId="11244"/>
    <cellStyle name="Salida 2 3 5 2" xfId="11245"/>
    <cellStyle name="Salida 2 3 5 2 2" xfId="11246"/>
    <cellStyle name="Salida 2 3 5 3" xfId="11247"/>
    <cellStyle name="Salida 2 3 5 3 2" xfId="11248"/>
    <cellStyle name="Salida 2 3 5 4" xfId="11249"/>
    <cellStyle name="Salida 2 3 6" xfId="11250"/>
    <cellStyle name="Salida 2 3 6 2" xfId="11251"/>
    <cellStyle name="Salida 2 3 6 2 2" xfId="11252"/>
    <cellStyle name="Salida 2 3 6 3" xfId="11253"/>
    <cellStyle name="Salida 2 3 6 3 2" xfId="11254"/>
    <cellStyle name="Salida 2 3 6 4" xfId="11255"/>
    <cellStyle name="Salida 2 3 7" xfId="11256"/>
    <cellStyle name="Salida 2 3 7 2" xfId="11257"/>
    <cellStyle name="Salida 2 3 7 2 2" xfId="11258"/>
    <cellStyle name="Salida 2 3 7 3" xfId="11259"/>
    <cellStyle name="Salida 2 3 7 3 2" xfId="11260"/>
    <cellStyle name="Salida 2 3 7 4" xfId="11261"/>
    <cellStyle name="Salida 2 3 8" xfId="11262"/>
    <cellStyle name="Salida 2 3 8 2" xfId="11263"/>
    <cellStyle name="Salida 2 3 8 2 2" xfId="11264"/>
    <cellStyle name="Salida 2 3 8 3" xfId="11265"/>
    <cellStyle name="Salida 2 3 8 3 2" xfId="11266"/>
    <cellStyle name="Salida 2 3 8 4" xfId="11267"/>
    <cellStyle name="Salida 2 3 9" xfId="11268"/>
    <cellStyle name="Salida 2 3 9 2" xfId="11269"/>
    <cellStyle name="Salida 2 3 9 2 2" xfId="11270"/>
    <cellStyle name="Salida 2 3 9 3" xfId="11271"/>
    <cellStyle name="Salida 2 4" xfId="11272"/>
    <cellStyle name="Salida 2 4 10" xfId="11273"/>
    <cellStyle name="Salida 2 4 10 2" xfId="11274"/>
    <cellStyle name="Salida 2 4 11" xfId="11275"/>
    <cellStyle name="Salida 2 4 2" xfId="11276"/>
    <cellStyle name="Salida 2 4 2 10" xfId="11277"/>
    <cellStyle name="Salida 2 4 2 2" xfId="11278"/>
    <cellStyle name="Salida 2 4 2 2 2" xfId="11279"/>
    <cellStyle name="Salida 2 4 2 2 2 2" xfId="11280"/>
    <cellStyle name="Salida 2 4 2 2 3" xfId="11281"/>
    <cellStyle name="Salida 2 4 2 2 3 2" xfId="11282"/>
    <cellStyle name="Salida 2 4 2 2 4" xfId="11283"/>
    <cellStyle name="Salida 2 4 2 3" xfId="11284"/>
    <cellStyle name="Salida 2 4 2 3 2" xfId="11285"/>
    <cellStyle name="Salida 2 4 2 3 2 2" xfId="11286"/>
    <cellStyle name="Salida 2 4 2 3 3" xfId="11287"/>
    <cellStyle name="Salida 2 4 2 3 3 2" xfId="11288"/>
    <cellStyle name="Salida 2 4 2 3 4" xfId="11289"/>
    <cellStyle name="Salida 2 4 2 4" xfId="11290"/>
    <cellStyle name="Salida 2 4 2 4 2" xfId="11291"/>
    <cellStyle name="Salida 2 4 2 4 2 2" xfId="11292"/>
    <cellStyle name="Salida 2 4 2 4 3" xfId="11293"/>
    <cellStyle name="Salida 2 4 2 4 3 2" xfId="11294"/>
    <cellStyle name="Salida 2 4 2 4 4" xfId="11295"/>
    <cellStyle name="Salida 2 4 2 5" xfId="11296"/>
    <cellStyle name="Salida 2 4 2 5 2" xfId="11297"/>
    <cellStyle name="Salida 2 4 2 5 2 2" xfId="11298"/>
    <cellStyle name="Salida 2 4 2 5 3" xfId="11299"/>
    <cellStyle name="Salida 2 4 2 5 3 2" xfId="11300"/>
    <cellStyle name="Salida 2 4 2 5 4" xfId="11301"/>
    <cellStyle name="Salida 2 4 2 6" xfId="11302"/>
    <cellStyle name="Salida 2 4 2 6 2" xfId="11303"/>
    <cellStyle name="Salida 2 4 2 6 2 2" xfId="11304"/>
    <cellStyle name="Salida 2 4 2 6 3" xfId="11305"/>
    <cellStyle name="Salida 2 4 2 6 3 2" xfId="11306"/>
    <cellStyle name="Salida 2 4 2 6 4" xfId="11307"/>
    <cellStyle name="Salida 2 4 2 7" xfId="11308"/>
    <cellStyle name="Salida 2 4 2 7 2" xfId="11309"/>
    <cellStyle name="Salida 2 4 2 7 2 2" xfId="11310"/>
    <cellStyle name="Salida 2 4 2 7 3" xfId="11311"/>
    <cellStyle name="Salida 2 4 2 7 3 2" xfId="11312"/>
    <cellStyle name="Salida 2 4 2 7 4" xfId="11313"/>
    <cellStyle name="Salida 2 4 2 8" xfId="11314"/>
    <cellStyle name="Salida 2 4 2 8 2" xfId="11315"/>
    <cellStyle name="Salida 2 4 2 8 2 2" xfId="11316"/>
    <cellStyle name="Salida 2 4 2 8 3" xfId="11317"/>
    <cellStyle name="Salida 2 4 2 9" xfId="11318"/>
    <cellStyle name="Salida 2 4 2 9 2" xfId="11319"/>
    <cellStyle name="Salida 2 4 3" xfId="11320"/>
    <cellStyle name="Salida 2 4 3 2" xfId="11321"/>
    <cellStyle name="Salida 2 4 3 2 2" xfId="11322"/>
    <cellStyle name="Salida 2 4 3 3" xfId="11323"/>
    <cellStyle name="Salida 2 4 3 3 2" xfId="11324"/>
    <cellStyle name="Salida 2 4 3 4" xfId="11325"/>
    <cellStyle name="Salida 2 4 4" xfId="11326"/>
    <cellStyle name="Salida 2 4 4 2" xfId="11327"/>
    <cellStyle name="Salida 2 4 4 2 2" xfId="11328"/>
    <cellStyle name="Salida 2 4 4 3" xfId="11329"/>
    <cellStyle name="Salida 2 4 4 3 2" xfId="11330"/>
    <cellStyle name="Salida 2 4 4 4" xfId="11331"/>
    <cellStyle name="Salida 2 4 5" xfId="11332"/>
    <cellStyle name="Salida 2 4 5 2" xfId="11333"/>
    <cellStyle name="Salida 2 4 5 2 2" xfId="11334"/>
    <cellStyle name="Salida 2 4 5 3" xfId="11335"/>
    <cellStyle name="Salida 2 4 5 3 2" xfId="11336"/>
    <cellStyle name="Salida 2 4 5 4" xfId="11337"/>
    <cellStyle name="Salida 2 4 6" xfId="11338"/>
    <cellStyle name="Salida 2 4 6 2" xfId="11339"/>
    <cellStyle name="Salida 2 4 6 2 2" xfId="11340"/>
    <cellStyle name="Salida 2 4 6 3" xfId="11341"/>
    <cellStyle name="Salida 2 4 6 3 2" xfId="11342"/>
    <cellStyle name="Salida 2 4 6 4" xfId="11343"/>
    <cellStyle name="Salida 2 4 7" xfId="11344"/>
    <cellStyle name="Salida 2 4 7 2" xfId="11345"/>
    <cellStyle name="Salida 2 4 7 2 2" xfId="11346"/>
    <cellStyle name="Salida 2 4 7 3" xfId="11347"/>
    <cellStyle name="Salida 2 4 7 3 2" xfId="11348"/>
    <cellStyle name="Salida 2 4 7 4" xfId="11349"/>
    <cellStyle name="Salida 2 4 8" xfId="11350"/>
    <cellStyle name="Salida 2 4 8 2" xfId="11351"/>
    <cellStyle name="Salida 2 4 8 2 2" xfId="11352"/>
    <cellStyle name="Salida 2 4 8 3" xfId="11353"/>
    <cellStyle name="Salida 2 4 8 3 2" xfId="11354"/>
    <cellStyle name="Salida 2 4 8 4" xfId="11355"/>
    <cellStyle name="Salida 2 4 9" xfId="11356"/>
    <cellStyle name="Salida 2 4 9 2" xfId="11357"/>
    <cellStyle name="Salida 2 4 9 2 2" xfId="11358"/>
    <cellStyle name="Salida 2 4 9 3" xfId="11359"/>
    <cellStyle name="Salida 2 5" xfId="11360"/>
    <cellStyle name="Salida 2 5 10" xfId="11361"/>
    <cellStyle name="Salida 2 5 2" xfId="11362"/>
    <cellStyle name="Salida 2 5 2 2" xfId="11363"/>
    <cellStyle name="Salida 2 5 2 2 2" xfId="11364"/>
    <cellStyle name="Salida 2 5 2 3" xfId="11365"/>
    <cellStyle name="Salida 2 5 2 3 2" xfId="11366"/>
    <cellStyle name="Salida 2 5 2 4" xfId="11367"/>
    <cellStyle name="Salida 2 5 3" xfId="11368"/>
    <cellStyle name="Salida 2 5 3 2" xfId="11369"/>
    <cellStyle name="Salida 2 5 3 2 2" xfId="11370"/>
    <cellStyle name="Salida 2 5 3 3" xfId="11371"/>
    <cellStyle name="Salida 2 5 3 3 2" xfId="11372"/>
    <cellStyle name="Salida 2 5 3 4" xfId="11373"/>
    <cellStyle name="Salida 2 5 4" xfId="11374"/>
    <cellStyle name="Salida 2 5 4 2" xfId="11375"/>
    <cellStyle name="Salida 2 5 4 2 2" xfId="11376"/>
    <cellStyle name="Salida 2 5 4 3" xfId="11377"/>
    <cellStyle name="Salida 2 5 4 3 2" xfId="11378"/>
    <cellStyle name="Salida 2 5 4 4" xfId="11379"/>
    <cellStyle name="Salida 2 5 5" xfId="11380"/>
    <cellStyle name="Salida 2 5 5 2" xfId="11381"/>
    <cellStyle name="Salida 2 5 5 2 2" xfId="11382"/>
    <cellStyle name="Salida 2 5 5 3" xfId="11383"/>
    <cellStyle name="Salida 2 5 5 3 2" xfId="11384"/>
    <cellStyle name="Salida 2 5 5 4" xfId="11385"/>
    <cellStyle name="Salida 2 5 6" xfId="11386"/>
    <cellStyle name="Salida 2 5 6 2" xfId="11387"/>
    <cellStyle name="Salida 2 5 6 2 2" xfId="11388"/>
    <cellStyle name="Salida 2 5 6 3" xfId="11389"/>
    <cellStyle name="Salida 2 5 6 3 2" xfId="11390"/>
    <cellStyle name="Salida 2 5 6 4" xfId="11391"/>
    <cellStyle name="Salida 2 5 7" xfId="11392"/>
    <cellStyle name="Salida 2 5 7 2" xfId="11393"/>
    <cellStyle name="Salida 2 5 7 2 2" xfId="11394"/>
    <cellStyle name="Salida 2 5 7 3" xfId="11395"/>
    <cellStyle name="Salida 2 5 7 3 2" xfId="11396"/>
    <cellStyle name="Salida 2 5 7 4" xfId="11397"/>
    <cellStyle name="Salida 2 5 8" xfId="11398"/>
    <cellStyle name="Salida 2 5 8 2" xfId="11399"/>
    <cellStyle name="Salida 2 5 8 2 2" xfId="11400"/>
    <cellStyle name="Salida 2 5 8 3" xfId="11401"/>
    <cellStyle name="Salida 2 5 9" xfId="11402"/>
    <cellStyle name="Salida 2 5 9 2" xfId="11403"/>
    <cellStyle name="Salida 2 6" xfId="11404"/>
    <cellStyle name="Salida 2 6 2" xfId="11405"/>
    <cellStyle name="Salida 2 6 2 2" xfId="11406"/>
    <cellStyle name="Salida 2 6 3" xfId="11407"/>
    <cellStyle name="Salida 2 6 3 2" xfId="11408"/>
    <cellStyle name="Salida 2 6 4" xfId="11409"/>
    <cellStyle name="Salida 2 7" xfId="11410"/>
    <cellStyle name="Salida 2 7 2" xfId="11411"/>
    <cellStyle name="Salida 2 7 2 2" xfId="11412"/>
    <cellStyle name="Salida 2 7 3" xfId="11413"/>
    <cellStyle name="Salida 2 7 3 2" xfId="11414"/>
    <cellStyle name="Salida 2 7 4" xfId="11415"/>
    <cellStyle name="Salida 2 8" xfId="11416"/>
    <cellStyle name="Salida 2 8 2" xfId="11417"/>
    <cellStyle name="Salida 2 8 2 2" xfId="11418"/>
    <cellStyle name="Salida 2 8 3" xfId="11419"/>
    <cellStyle name="Salida 2 8 3 2" xfId="11420"/>
    <cellStyle name="Salida 2 8 4" xfId="11421"/>
    <cellStyle name="Salida 2 9" xfId="11422"/>
    <cellStyle name="Salida 2 9 2" xfId="11423"/>
    <cellStyle name="Salida 2 9 2 2" xfId="11424"/>
    <cellStyle name="Salida 2 9 3" xfId="11425"/>
    <cellStyle name="Salida 2 9 3 2" xfId="11426"/>
    <cellStyle name="Salida 2 9 4" xfId="11427"/>
    <cellStyle name="Salida 3" xfId="11428"/>
    <cellStyle name="Salida 3 10" xfId="11429"/>
    <cellStyle name="Salida 3 10 2" xfId="11430"/>
    <cellStyle name="Salida 3 10 2 2" xfId="11431"/>
    <cellStyle name="Salida 3 10 3" xfId="11432"/>
    <cellStyle name="Salida 3 10 3 2" xfId="11433"/>
    <cellStyle name="Salida 3 10 4" xfId="11434"/>
    <cellStyle name="Salida 3 11" xfId="11435"/>
    <cellStyle name="Salida 3 11 2" xfId="11436"/>
    <cellStyle name="Salida 3 11 2 2" xfId="11437"/>
    <cellStyle name="Salida 3 11 3" xfId="11438"/>
    <cellStyle name="Salida 3 11 3 2" xfId="11439"/>
    <cellStyle name="Salida 3 11 4" xfId="11440"/>
    <cellStyle name="Salida 3 12" xfId="11441"/>
    <cellStyle name="Salida 3 12 2" xfId="11442"/>
    <cellStyle name="Salida 3 12 2 2" xfId="11443"/>
    <cellStyle name="Salida 3 12 3" xfId="11444"/>
    <cellStyle name="Salida 3 13" xfId="11445"/>
    <cellStyle name="Salida 3 13 2" xfId="11446"/>
    <cellStyle name="Salida 3 14" xfId="11447"/>
    <cellStyle name="Salida 3 15" xfId="11448"/>
    <cellStyle name="Salida 3 15 2" xfId="11449"/>
    <cellStyle name="Salida 3 16" xfId="11450"/>
    <cellStyle name="Salida 3 2" xfId="11451"/>
    <cellStyle name="Salida 3 2 10" xfId="11452"/>
    <cellStyle name="Salida 3 2 10 2" xfId="11453"/>
    <cellStyle name="Salida 3 2 10 2 2" xfId="11454"/>
    <cellStyle name="Salida 3 2 10 3" xfId="11455"/>
    <cellStyle name="Salida 3 2 10 3 2" xfId="11456"/>
    <cellStyle name="Salida 3 2 10 4" xfId="11457"/>
    <cellStyle name="Salida 3 2 11" xfId="11458"/>
    <cellStyle name="Salida 3 2 11 2" xfId="11459"/>
    <cellStyle name="Salida 3 2 11 2 2" xfId="11460"/>
    <cellStyle name="Salida 3 2 11 3" xfId="11461"/>
    <cellStyle name="Salida 3 2 12" xfId="11462"/>
    <cellStyle name="Salida 3 2 12 2" xfId="11463"/>
    <cellStyle name="Salida 3 2 13" xfId="11464"/>
    <cellStyle name="Salida 3 2 2" xfId="11465"/>
    <cellStyle name="Salida 3 2 2 10" xfId="11466"/>
    <cellStyle name="Salida 3 2 2 10 2" xfId="11467"/>
    <cellStyle name="Salida 3 2 2 11" xfId="11468"/>
    <cellStyle name="Salida 3 2 2 2" xfId="11469"/>
    <cellStyle name="Salida 3 2 2 2 10" xfId="11470"/>
    <cellStyle name="Salida 3 2 2 2 2" xfId="11471"/>
    <cellStyle name="Salida 3 2 2 2 2 2" xfId="11472"/>
    <cellStyle name="Salida 3 2 2 2 2 2 2" xfId="11473"/>
    <cellStyle name="Salida 3 2 2 2 2 3" xfId="11474"/>
    <cellStyle name="Salida 3 2 2 2 2 3 2" xfId="11475"/>
    <cellStyle name="Salida 3 2 2 2 2 4" xfId="11476"/>
    <cellStyle name="Salida 3 2 2 2 3" xfId="11477"/>
    <cellStyle name="Salida 3 2 2 2 3 2" xfId="11478"/>
    <cellStyle name="Salida 3 2 2 2 3 2 2" xfId="11479"/>
    <cellStyle name="Salida 3 2 2 2 3 3" xfId="11480"/>
    <cellStyle name="Salida 3 2 2 2 3 3 2" xfId="11481"/>
    <cellStyle name="Salida 3 2 2 2 3 4" xfId="11482"/>
    <cellStyle name="Salida 3 2 2 2 4" xfId="11483"/>
    <cellStyle name="Salida 3 2 2 2 4 2" xfId="11484"/>
    <cellStyle name="Salida 3 2 2 2 4 2 2" xfId="11485"/>
    <cellStyle name="Salida 3 2 2 2 4 3" xfId="11486"/>
    <cellStyle name="Salida 3 2 2 2 4 3 2" xfId="11487"/>
    <cellStyle name="Salida 3 2 2 2 4 4" xfId="11488"/>
    <cellStyle name="Salida 3 2 2 2 5" xfId="11489"/>
    <cellStyle name="Salida 3 2 2 2 5 2" xfId="11490"/>
    <cellStyle name="Salida 3 2 2 2 5 2 2" xfId="11491"/>
    <cellStyle name="Salida 3 2 2 2 5 3" xfId="11492"/>
    <cellStyle name="Salida 3 2 2 2 5 3 2" xfId="11493"/>
    <cellStyle name="Salida 3 2 2 2 5 4" xfId="11494"/>
    <cellStyle name="Salida 3 2 2 2 6" xfId="11495"/>
    <cellStyle name="Salida 3 2 2 2 6 2" xfId="11496"/>
    <cellStyle name="Salida 3 2 2 2 6 2 2" xfId="11497"/>
    <cellStyle name="Salida 3 2 2 2 6 3" xfId="11498"/>
    <cellStyle name="Salida 3 2 2 2 6 3 2" xfId="11499"/>
    <cellStyle name="Salida 3 2 2 2 6 4" xfId="11500"/>
    <cellStyle name="Salida 3 2 2 2 7" xfId="11501"/>
    <cellStyle name="Salida 3 2 2 2 7 2" xfId="11502"/>
    <cellStyle name="Salida 3 2 2 2 7 2 2" xfId="11503"/>
    <cellStyle name="Salida 3 2 2 2 7 3" xfId="11504"/>
    <cellStyle name="Salida 3 2 2 2 7 3 2" xfId="11505"/>
    <cellStyle name="Salida 3 2 2 2 7 4" xfId="11506"/>
    <cellStyle name="Salida 3 2 2 2 8" xfId="11507"/>
    <cellStyle name="Salida 3 2 2 2 8 2" xfId="11508"/>
    <cellStyle name="Salida 3 2 2 2 8 2 2" xfId="11509"/>
    <cellStyle name="Salida 3 2 2 2 8 3" xfId="11510"/>
    <cellStyle name="Salida 3 2 2 2 9" xfId="11511"/>
    <cellStyle name="Salida 3 2 2 2 9 2" xfId="11512"/>
    <cellStyle name="Salida 3 2 2 3" xfId="11513"/>
    <cellStyle name="Salida 3 2 2 3 2" xfId="11514"/>
    <cellStyle name="Salida 3 2 2 3 2 2" xfId="11515"/>
    <cellStyle name="Salida 3 2 2 3 3" xfId="11516"/>
    <cellStyle name="Salida 3 2 2 3 3 2" xfId="11517"/>
    <cellStyle name="Salida 3 2 2 3 4" xfId="11518"/>
    <cellStyle name="Salida 3 2 2 4" xfId="11519"/>
    <cellStyle name="Salida 3 2 2 4 2" xfId="11520"/>
    <cellStyle name="Salida 3 2 2 4 2 2" xfId="11521"/>
    <cellStyle name="Salida 3 2 2 4 3" xfId="11522"/>
    <cellStyle name="Salida 3 2 2 4 3 2" xfId="11523"/>
    <cellStyle name="Salida 3 2 2 4 4" xfId="11524"/>
    <cellStyle name="Salida 3 2 2 5" xfId="11525"/>
    <cellStyle name="Salida 3 2 2 5 2" xfId="11526"/>
    <cellStyle name="Salida 3 2 2 5 2 2" xfId="11527"/>
    <cellStyle name="Salida 3 2 2 5 3" xfId="11528"/>
    <cellStyle name="Salida 3 2 2 5 3 2" xfId="11529"/>
    <cellStyle name="Salida 3 2 2 5 4" xfId="11530"/>
    <cellStyle name="Salida 3 2 2 6" xfId="11531"/>
    <cellStyle name="Salida 3 2 2 6 2" xfId="11532"/>
    <cellStyle name="Salida 3 2 2 6 2 2" xfId="11533"/>
    <cellStyle name="Salida 3 2 2 6 3" xfId="11534"/>
    <cellStyle name="Salida 3 2 2 6 3 2" xfId="11535"/>
    <cellStyle name="Salida 3 2 2 6 4" xfId="11536"/>
    <cellStyle name="Salida 3 2 2 7" xfId="11537"/>
    <cellStyle name="Salida 3 2 2 7 2" xfId="11538"/>
    <cellStyle name="Salida 3 2 2 7 2 2" xfId="11539"/>
    <cellStyle name="Salida 3 2 2 7 3" xfId="11540"/>
    <cellStyle name="Salida 3 2 2 7 3 2" xfId="11541"/>
    <cellStyle name="Salida 3 2 2 7 4" xfId="11542"/>
    <cellStyle name="Salida 3 2 2 8" xfId="11543"/>
    <cellStyle name="Salida 3 2 2 8 2" xfId="11544"/>
    <cellStyle name="Salida 3 2 2 8 2 2" xfId="11545"/>
    <cellStyle name="Salida 3 2 2 8 3" xfId="11546"/>
    <cellStyle name="Salida 3 2 2 8 3 2" xfId="11547"/>
    <cellStyle name="Salida 3 2 2 8 4" xfId="11548"/>
    <cellStyle name="Salida 3 2 2 9" xfId="11549"/>
    <cellStyle name="Salida 3 2 2 9 2" xfId="11550"/>
    <cellStyle name="Salida 3 2 2 9 2 2" xfId="11551"/>
    <cellStyle name="Salida 3 2 2 9 3" xfId="11552"/>
    <cellStyle name="Salida 3 2 3" xfId="11553"/>
    <cellStyle name="Salida 3 2 3 10" xfId="11554"/>
    <cellStyle name="Salida 3 2 3 10 2" xfId="11555"/>
    <cellStyle name="Salida 3 2 3 11" xfId="11556"/>
    <cellStyle name="Salida 3 2 3 2" xfId="11557"/>
    <cellStyle name="Salida 3 2 3 2 10" xfId="11558"/>
    <cellStyle name="Salida 3 2 3 2 2" xfId="11559"/>
    <cellStyle name="Salida 3 2 3 2 2 2" xfId="11560"/>
    <cellStyle name="Salida 3 2 3 2 2 2 2" xfId="11561"/>
    <cellStyle name="Salida 3 2 3 2 2 3" xfId="11562"/>
    <cellStyle name="Salida 3 2 3 2 2 3 2" xfId="11563"/>
    <cellStyle name="Salida 3 2 3 2 2 4" xfId="11564"/>
    <cellStyle name="Salida 3 2 3 2 3" xfId="11565"/>
    <cellStyle name="Salida 3 2 3 2 3 2" xfId="11566"/>
    <cellStyle name="Salida 3 2 3 2 3 2 2" xfId="11567"/>
    <cellStyle name="Salida 3 2 3 2 3 3" xfId="11568"/>
    <cellStyle name="Salida 3 2 3 2 3 3 2" xfId="11569"/>
    <cellStyle name="Salida 3 2 3 2 3 4" xfId="11570"/>
    <cellStyle name="Salida 3 2 3 2 4" xfId="11571"/>
    <cellStyle name="Salida 3 2 3 2 4 2" xfId="11572"/>
    <cellStyle name="Salida 3 2 3 2 4 2 2" xfId="11573"/>
    <cellStyle name="Salida 3 2 3 2 4 3" xfId="11574"/>
    <cellStyle name="Salida 3 2 3 2 4 3 2" xfId="11575"/>
    <cellStyle name="Salida 3 2 3 2 4 4" xfId="11576"/>
    <cellStyle name="Salida 3 2 3 2 5" xfId="11577"/>
    <cellStyle name="Salida 3 2 3 2 5 2" xfId="11578"/>
    <cellStyle name="Salida 3 2 3 2 5 2 2" xfId="11579"/>
    <cellStyle name="Salida 3 2 3 2 5 3" xfId="11580"/>
    <cellStyle name="Salida 3 2 3 2 5 3 2" xfId="11581"/>
    <cellStyle name="Salida 3 2 3 2 5 4" xfId="11582"/>
    <cellStyle name="Salida 3 2 3 2 6" xfId="11583"/>
    <cellStyle name="Salida 3 2 3 2 6 2" xfId="11584"/>
    <cellStyle name="Salida 3 2 3 2 6 2 2" xfId="11585"/>
    <cellStyle name="Salida 3 2 3 2 6 3" xfId="11586"/>
    <cellStyle name="Salida 3 2 3 2 6 3 2" xfId="11587"/>
    <cellStyle name="Salida 3 2 3 2 6 4" xfId="11588"/>
    <cellStyle name="Salida 3 2 3 2 7" xfId="11589"/>
    <cellStyle name="Salida 3 2 3 2 7 2" xfId="11590"/>
    <cellStyle name="Salida 3 2 3 2 7 2 2" xfId="11591"/>
    <cellStyle name="Salida 3 2 3 2 7 3" xfId="11592"/>
    <cellStyle name="Salida 3 2 3 2 7 3 2" xfId="11593"/>
    <cellStyle name="Salida 3 2 3 2 7 4" xfId="11594"/>
    <cellStyle name="Salida 3 2 3 2 8" xfId="11595"/>
    <cellStyle name="Salida 3 2 3 2 8 2" xfId="11596"/>
    <cellStyle name="Salida 3 2 3 2 8 2 2" xfId="11597"/>
    <cellStyle name="Salida 3 2 3 2 8 3" xfId="11598"/>
    <cellStyle name="Salida 3 2 3 2 9" xfId="11599"/>
    <cellStyle name="Salida 3 2 3 2 9 2" xfId="11600"/>
    <cellStyle name="Salida 3 2 3 3" xfId="11601"/>
    <cellStyle name="Salida 3 2 3 3 2" xfId="11602"/>
    <cellStyle name="Salida 3 2 3 3 2 2" xfId="11603"/>
    <cellStyle name="Salida 3 2 3 3 3" xfId="11604"/>
    <cellStyle name="Salida 3 2 3 3 3 2" xfId="11605"/>
    <cellStyle name="Salida 3 2 3 3 4" xfId="11606"/>
    <cellStyle name="Salida 3 2 3 4" xfId="11607"/>
    <cellStyle name="Salida 3 2 3 4 2" xfId="11608"/>
    <cellStyle name="Salida 3 2 3 4 2 2" xfId="11609"/>
    <cellStyle name="Salida 3 2 3 4 3" xfId="11610"/>
    <cellStyle name="Salida 3 2 3 4 3 2" xfId="11611"/>
    <cellStyle name="Salida 3 2 3 4 4" xfId="11612"/>
    <cellStyle name="Salida 3 2 3 5" xfId="11613"/>
    <cellStyle name="Salida 3 2 3 5 2" xfId="11614"/>
    <cellStyle name="Salida 3 2 3 5 2 2" xfId="11615"/>
    <cellStyle name="Salida 3 2 3 5 3" xfId="11616"/>
    <cellStyle name="Salida 3 2 3 5 3 2" xfId="11617"/>
    <cellStyle name="Salida 3 2 3 5 4" xfId="11618"/>
    <cellStyle name="Salida 3 2 3 6" xfId="11619"/>
    <cellStyle name="Salida 3 2 3 6 2" xfId="11620"/>
    <cellStyle name="Salida 3 2 3 6 2 2" xfId="11621"/>
    <cellStyle name="Salida 3 2 3 6 3" xfId="11622"/>
    <cellStyle name="Salida 3 2 3 6 3 2" xfId="11623"/>
    <cellStyle name="Salida 3 2 3 6 4" xfId="11624"/>
    <cellStyle name="Salida 3 2 3 7" xfId="11625"/>
    <cellStyle name="Salida 3 2 3 7 2" xfId="11626"/>
    <cellStyle name="Salida 3 2 3 7 2 2" xfId="11627"/>
    <cellStyle name="Salida 3 2 3 7 3" xfId="11628"/>
    <cellStyle name="Salida 3 2 3 7 3 2" xfId="11629"/>
    <cellStyle name="Salida 3 2 3 7 4" xfId="11630"/>
    <cellStyle name="Salida 3 2 3 8" xfId="11631"/>
    <cellStyle name="Salida 3 2 3 8 2" xfId="11632"/>
    <cellStyle name="Salida 3 2 3 8 2 2" xfId="11633"/>
    <cellStyle name="Salida 3 2 3 8 3" xfId="11634"/>
    <cellStyle name="Salida 3 2 3 8 3 2" xfId="11635"/>
    <cellStyle name="Salida 3 2 3 8 4" xfId="11636"/>
    <cellStyle name="Salida 3 2 3 9" xfId="11637"/>
    <cellStyle name="Salida 3 2 3 9 2" xfId="11638"/>
    <cellStyle name="Salida 3 2 3 9 2 2" xfId="11639"/>
    <cellStyle name="Salida 3 2 3 9 3" xfId="11640"/>
    <cellStyle name="Salida 3 2 4" xfId="11641"/>
    <cellStyle name="Salida 3 2 4 10" xfId="11642"/>
    <cellStyle name="Salida 3 2 4 2" xfId="11643"/>
    <cellStyle name="Salida 3 2 4 2 2" xfId="11644"/>
    <cellStyle name="Salida 3 2 4 2 2 2" xfId="11645"/>
    <cellStyle name="Salida 3 2 4 2 3" xfId="11646"/>
    <cellStyle name="Salida 3 2 4 2 3 2" xfId="11647"/>
    <cellStyle name="Salida 3 2 4 2 4" xfId="11648"/>
    <cellStyle name="Salida 3 2 4 3" xfId="11649"/>
    <cellStyle name="Salida 3 2 4 3 2" xfId="11650"/>
    <cellStyle name="Salida 3 2 4 3 2 2" xfId="11651"/>
    <cellStyle name="Salida 3 2 4 3 3" xfId="11652"/>
    <cellStyle name="Salida 3 2 4 3 3 2" xfId="11653"/>
    <cellStyle name="Salida 3 2 4 3 4" xfId="11654"/>
    <cellStyle name="Salida 3 2 4 4" xfId="11655"/>
    <cellStyle name="Salida 3 2 4 4 2" xfId="11656"/>
    <cellStyle name="Salida 3 2 4 4 2 2" xfId="11657"/>
    <cellStyle name="Salida 3 2 4 4 3" xfId="11658"/>
    <cellStyle name="Salida 3 2 4 4 3 2" xfId="11659"/>
    <cellStyle name="Salida 3 2 4 4 4" xfId="11660"/>
    <cellStyle name="Salida 3 2 4 5" xfId="11661"/>
    <cellStyle name="Salida 3 2 4 5 2" xfId="11662"/>
    <cellStyle name="Salida 3 2 4 5 2 2" xfId="11663"/>
    <cellStyle name="Salida 3 2 4 5 3" xfId="11664"/>
    <cellStyle name="Salida 3 2 4 5 3 2" xfId="11665"/>
    <cellStyle name="Salida 3 2 4 5 4" xfId="11666"/>
    <cellStyle name="Salida 3 2 4 6" xfId="11667"/>
    <cellStyle name="Salida 3 2 4 6 2" xfId="11668"/>
    <cellStyle name="Salida 3 2 4 6 2 2" xfId="11669"/>
    <cellStyle name="Salida 3 2 4 6 3" xfId="11670"/>
    <cellStyle name="Salida 3 2 4 6 3 2" xfId="11671"/>
    <cellStyle name="Salida 3 2 4 6 4" xfId="11672"/>
    <cellStyle name="Salida 3 2 4 7" xfId="11673"/>
    <cellStyle name="Salida 3 2 4 7 2" xfId="11674"/>
    <cellStyle name="Salida 3 2 4 7 2 2" xfId="11675"/>
    <cellStyle name="Salida 3 2 4 7 3" xfId="11676"/>
    <cellStyle name="Salida 3 2 4 7 3 2" xfId="11677"/>
    <cellStyle name="Salida 3 2 4 7 4" xfId="11678"/>
    <cellStyle name="Salida 3 2 4 8" xfId="11679"/>
    <cellStyle name="Salida 3 2 4 8 2" xfId="11680"/>
    <cellStyle name="Salida 3 2 4 8 2 2" xfId="11681"/>
    <cellStyle name="Salida 3 2 4 8 3" xfId="11682"/>
    <cellStyle name="Salida 3 2 4 9" xfId="11683"/>
    <cellStyle name="Salida 3 2 4 9 2" xfId="11684"/>
    <cellStyle name="Salida 3 2 5" xfId="11685"/>
    <cellStyle name="Salida 3 2 5 2" xfId="11686"/>
    <cellStyle name="Salida 3 2 5 2 2" xfId="11687"/>
    <cellStyle name="Salida 3 2 5 3" xfId="11688"/>
    <cellStyle name="Salida 3 2 5 3 2" xfId="11689"/>
    <cellStyle name="Salida 3 2 5 4" xfId="11690"/>
    <cellStyle name="Salida 3 2 6" xfId="11691"/>
    <cellStyle name="Salida 3 2 6 2" xfId="11692"/>
    <cellStyle name="Salida 3 2 6 2 2" xfId="11693"/>
    <cellStyle name="Salida 3 2 6 3" xfId="11694"/>
    <cellStyle name="Salida 3 2 6 3 2" xfId="11695"/>
    <cellStyle name="Salida 3 2 6 4" xfId="11696"/>
    <cellStyle name="Salida 3 2 7" xfId="11697"/>
    <cellStyle name="Salida 3 2 7 2" xfId="11698"/>
    <cellStyle name="Salida 3 2 7 2 2" xfId="11699"/>
    <cellStyle name="Salida 3 2 7 3" xfId="11700"/>
    <cellStyle name="Salida 3 2 7 3 2" xfId="11701"/>
    <cellStyle name="Salida 3 2 7 4" xfId="11702"/>
    <cellStyle name="Salida 3 2 8" xfId="11703"/>
    <cellStyle name="Salida 3 2 8 2" xfId="11704"/>
    <cellStyle name="Salida 3 2 8 2 2" xfId="11705"/>
    <cellStyle name="Salida 3 2 8 3" xfId="11706"/>
    <cellStyle name="Salida 3 2 8 3 2" xfId="11707"/>
    <cellStyle name="Salida 3 2 8 4" xfId="11708"/>
    <cellStyle name="Salida 3 2 9" xfId="11709"/>
    <cellStyle name="Salida 3 2 9 2" xfId="11710"/>
    <cellStyle name="Salida 3 2 9 2 2" xfId="11711"/>
    <cellStyle name="Salida 3 2 9 3" xfId="11712"/>
    <cellStyle name="Salida 3 2 9 3 2" xfId="11713"/>
    <cellStyle name="Salida 3 2 9 4" xfId="11714"/>
    <cellStyle name="Salida 3 3" xfId="11715"/>
    <cellStyle name="Salida 3 3 10" xfId="11716"/>
    <cellStyle name="Salida 3 3 10 2" xfId="11717"/>
    <cellStyle name="Salida 3 3 11" xfId="11718"/>
    <cellStyle name="Salida 3 3 2" xfId="11719"/>
    <cellStyle name="Salida 3 3 2 10" xfId="11720"/>
    <cellStyle name="Salida 3 3 2 2" xfId="11721"/>
    <cellStyle name="Salida 3 3 2 2 2" xfId="11722"/>
    <cellStyle name="Salida 3 3 2 2 2 2" xfId="11723"/>
    <cellStyle name="Salida 3 3 2 2 3" xfId="11724"/>
    <cellStyle name="Salida 3 3 2 2 3 2" xfId="11725"/>
    <cellStyle name="Salida 3 3 2 2 4" xfId="11726"/>
    <cellStyle name="Salida 3 3 2 3" xfId="11727"/>
    <cellStyle name="Salida 3 3 2 3 2" xfId="11728"/>
    <cellStyle name="Salida 3 3 2 3 2 2" xfId="11729"/>
    <cellStyle name="Salida 3 3 2 3 3" xfId="11730"/>
    <cellStyle name="Salida 3 3 2 3 3 2" xfId="11731"/>
    <cellStyle name="Salida 3 3 2 3 4" xfId="11732"/>
    <cellStyle name="Salida 3 3 2 4" xfId="11733"/>
    <cellStyle name="Salida 3 3 2 4 2" xfId="11734"/>
    <cellStyle name="Salida 3 3 2 4 2 2" xfId="11735"/>
    <cellStyle name="Salida 3 3 2 4 3" xfId="11736"/>
    <cellStyle name="Salida 3 3 2 4 3 2" xfId="11737"/>
    <cellStyle name="Salida 3 3 2 4 4" xfId="11738"/>
    <cellStyle name="Salida 3 3 2 5" xfId="11739"/>
    <cellStyle name="Salida 3 3 2 5 2" xfId="11740"/>
    <cellStyle name="Salida 3 3 2 5 2 2" xfId="11741"/>
    <cellStyle name="Salida 3 3 2 5 3" xfId="11742"/>
    <cellStyle name="Salida 3 3 2 5 3 2" xfId="11743"/>
    <cellStyle name="Salida 3 3 2 5 4" xfId="11744"/>
    <cellStyle name="Salida 3 3 2 6" xfId="11745"/>
    <cellStyle name="Salida 3 3 2 6 2" xfId="11746"/>
    <cellStyle name="Salida 3 3 2 6 2 2" xfId="11747"/>
    <cellStyle name="Salida 3 3 2 6 3" xfId="11748"/>
    <cellStyle name="Salida 3 3 2 6 3 2" xfId="11749"/>
    <cellStyle name="Salida 3 3 2 6 4" xfId="11750"/>
    <cellStyle name="Salida 3 3 2 7" xfId="11751"/>
    <cellStyle name="Salida 3 3 2 7 2" xfId="11752"/>
    <cellStyle name="Salida 3 3 2 7 2 2" xfId="11753"/>
    <cellStyle name="Salida 3 3 2 7 3" xfId="11754"/>
    <cellStyle name="Salida 3 3 2 7 3 2" xfId="11755"/>
    <cellStyle name="Salida 3 3 2 7 4" xfId="11756"/>
    <cellStyle name="Salida 3 3 2 8" xfId="11757"/>
    <cellStyle name="Salida 3 3 2 8 2" xfId="11758"/>
    <cellStyle name="Salida 3 3 2 8 2 2" xfId="11759"/>
    <cellStyle name="Salida 3 3 2 8 3" xfId="11760"/>
    <cellStyle name="Salida 3 3 2 9" xfId="11761"/>
    <cellStyle name="Salida 3 3 2 9 2" xfId="11762"/>
    <cellStyle name="Salida 3 3 3" xfId="11763"/>
    <cellStyle name="Salida 3 3 3 2" xfId="11764"/>
    <cellStyle name="Salida 3 3 3 2 2" xfId="11765"/>
    <cellStyle name="Salida 3 3 3 3" xfId="11766"/>
    <cellStyle name="Salida 3 3 3 3 2" xfId="11767"/>
    <cellStyle name="Salida 3 3 3 4" xfId="11768"/>
    <cellStyle name="Salida 3 3 4" xfId="11769"/>
    <cellStyle name="Salida 3 3 4 2" xfId="11770"/>
    <cellStyle name="Salida 3 3 4 2 2" xfId="11771"/>
    <cellStyle name="Salida 3 3 4 3" xfId="11772"/>
    <cellStyle name="Salida 3 3 4 3 2" xfId="11773"/>
    <cellStyle name="Salida 3 3 4 4" xfId="11774"/>
    <cellStyle name="Salida 3 3 5" xfId="11775"/>
    <cellStyle name="Salida 3 3 5 2" xfId="11776"/>
    <cellStyle name="Salida 3 3 5 2 2" xfId="11777"/>
    <cellStyle name="Salida 3 3 5 3" xfId="11778"/>
    <cellStyle name="Salida 3 3 5 3 2" xfId="11779"/>
    <cellStyle name="Salida 3 3 5 4" xfId="11780"/>
    <cellStyle name="Salida 3 3 6" xfId="11781"/>
    <cellStyle name="Salida 3 3 6 2" xfId="11782"/>
    <cellStyle name="Salida 3 3 6 2 2" xfId="11783"/>
    <cellStyle name="Salida 3 3 6 3" xfId="11784"/>
    <cellStyle name="Salida 3 3 6 3 2" xfId="11785"/>
    <cellStyle name="Salida 3 3 6 4" xfId="11786"/>
    <cellStyle name="Salida 3 3 7" xfId="11787"/>
    <cellStyle name="Salida 3 3 7 2" xfId="11788"/>
    <cellStyle name="Salida 3 3 7 2 2" xfId="11789"/>
    <cellStyle name="Salida 3 3 7 3" xfId="11790"/>
    <cellStyle name="Salida 3 3 7 3 2" xfId="11791"/>
    <cellStyle name="Salida 3 3 7 4" xfId="11792"/>
    <cellStyle name="Salida 3 3 8" xfId="11793"/>
    <cellStyle name="Salida 3 3 8 2" xfId="11794"/>
    <cellStyle name="Salida 3 3 8 2 2" xfId="11795"/>
    <cellStyle name="Salida 3 3 8 3" xfId="11796"/>
    <cellStyle name="Salida 3 3 8 3 2" xfId="11797"/>
    <cellStyle name="Salida 3 3 8 4" xfId="11798"/>
    <cellStyle name="Salida 3 3 9" xfId="11799"/>
    <cellStyle name="Salida 3 3 9 2" xfId="11800"/>
    <cellStyle name="Salida 3 3 9 2 2" xfId="11801"/>
    <cellStyle name="Salida 3 3 9 3" xfId="11802"/>
    <cellStyle name="Salida 3 4" xfId="11803"/>
    <cellStyle name="Salida 3 4 10" xfId="11804"/>
    <cellStyle name="Salida 3 4 10 2" xfId="11805"/>
    <cellStyle name="Salida 3 4 11" xfId="11806"/>
    <cellStyle name="Salida 3 4 2" xfId="11807"/>
    <cellStyle name="Salida 3 4 2 10" xfId="11808"/>
    <cellStyle name="Salida 3 4 2 2" xfId="11809"/>
    <cellStyle name="Salida 3 4 2 2 2" xfId="11810"/>
    <cellStyle name="Salida 3 4 2 2 2 2" xfId="11811"/>
    <cellStyle name="Salida 3 4 2 2 3" xfId="11812"/>
    <cellStyle name="Salida 3 4 2 2 3 2" xfId="11813"/>
    <cellStyle name="Salida 3 4 2 2 4" xfId="11814"/>
    <cellStyle name="Salida 3 4 2 3" xfId="11815"/>
    <cellStyle name="Salida 3 4 2 3 2" xfId="11816"/>
    <cellStyle name="Salida 3 4 2 3 2 2" xfId="11817"/>
    <cellStyle name="Salida 3 4 2 3 3" xfId="11818"/>
    <cellStyle name="Salida 3 4 2 3 3 2" xfId="11819"/>
    <cellStyle name="Salida 3 4 2 3 4" xfId="11820"/>
    <cellStyle name="Salida 3 4 2 4" xfId="11821"/>
    <cellStyle name="Salida 3 4 2 4 2" xfId="11822"/>
    <cellStyle name="Salida 3 4 2 4 2 2" xfId="11823"/>
    <cellStyle name="Salida 3 4 2 4 3" xfId="11824"/>
    <cellStyle name="Salida 3 4 2 4 3 2" xfId="11825"/>
    <cellStyle name="Salida 3 4 2 4 4" xfId="11826"/>
    <cellStyle name="Salida 3 4 2 5" xfId="11827"/>
    <cellStyle name="Salida 3 4 2 5 2" xfId="11828"/>
    <cellStyle name="Salida 3 4 2 5 2 2" xfId="11829"/>
    <cellStyle name="Salida 3 4 2 5 3" xfId="11830"/>
    <cellStyle name="Salida 3 4 2 5 3 2" xfId="11831"/>
    <cellStyle name="Salida 3 4 2 5 4" xfId="11832"/>
    <cellStyle name="Salida 3 4 2 6" xfId="11833"/>
    <cellStyle name="Salida 3 4 2 6 2" xfId="11834"/>
    <cellStyle name="Salida 3 4 2 6 2 2" xfId="11835"/>
    <cellStyle name="Salida 3 4 2 6 3" xfId="11836"/>
    <cellStyle name="Salida 3 4 2 6 3 2" xfId="11837"/>
    <cellStyle name="Salida 3 4 2 6 4" xfId="11838"/>
    <cellStyle name="Salida 3 4 2 7" xfId="11839"/>
    <cellStyle name="Salida 3 4 2 7 2" xfId="11840"/>
    <cellStyle name="Salida 3 4 2 7 2 2" xfId="11841"/>
    <cellStyle name="Salida 3 4 2 7 3" xfId="11842"/>
    <cellStyle name="Salida 3 4 2 7 3 2" xfId="11843"/>
    <cellStyle name="Salida 3 4 2 7 4" xfId="11844"/>
    <cellStyle name="Salida 3 4 2 8" xfId="11845"/>
    <cellStyle name="Salida 3 4 2 8 2" xfId="11846"/>
    <cellStyle name="Salida 3 4 2 8 2 2" xfId="11847"/>
    <cellStyle name="Salida 3 4 2 8 3" xfId="11848"/>
    <cellStyle name="Salida 3 4 2 9" xfId="11849"/>
    <cellStyle name="Salida 3 4 2 9 2" xfId="11850"/>
    <cellStyle name="Salida 3 4 3" xfId="11851"/>
    <cellStyle name="Salida 3 4 3 2" xfId="11852"/>
    <cellStyle name="Salida 3 4 3 2 2" xfId="11853"/>
    <cellStyle name="Salida 3 4 3 3" xfId="11854"/>
    <cellStyle name="Salida 3 4 3 3 2" xfId="11855"/>
    <cellStyle name="Salida 3 4 3 4" xfId="11856"/>
    <cellStyle name="Salida 3 4 4" xfId="11857"/>
    <cellStyle name="Salida 3 4 4 2" xfId="11858"/>
    <cellStyle name="Salida 3 4 4 2 2" xfId="11859"/>
    <cellStyle name="Salida 3 4 4 3" xfId="11860"/>
    <cellStyle name="Salida 3 4 4 3 2" xfId="11861"/>
    <cellStyle name="Salida 3 4 4 4" xfId="11862"/>
    <cellStyle name="Salida 3 4 5" xfId="11863"/>
    <cellStyle name="Salida 3 4 5 2" xfId="11864"/>
    <cellStyle name="Salida 3 4 5 2 2" xfId="11865"/>
    <cellStyle name="Salida 3 4 5 3" xfId="11866"/>
    <cellStyle name="Salida 3 4 5 3 2" xfId="11867"/>
    <cellStyle name="Salida 3 4 5 4" xfId="11868"/>
    <cellStyle name="Salida 3 4 6" xfId="11869"/>
    <cellStyle name="Salida 3 4 6 2" xfId="11870"/>
    <cellStyle name="Salida 3 4 6 2 2" xfId="11871"/>
    <cellStyle name="Salida 3 4 6 3" xfId="11872"/>
    <cellStyle name="Salida 3 4 6 3 2" xfId="11873"/>
    <cellStyle name="Salida 3 4 6 4" xfId="11874"/>
    <cellStyle name="Salida 3 4 7" xfId="11875"/>
    <cellStyle name="Salida 3 4 7 2" xfId="11876"/>
    <cellStyle name="Salida 3 4 7 2 2" xfId="11877"/>
    <cellStyle name="Salida 3 4 7 3" xfId="11878"/>
    <cellStyle name="Salida 3 4 7 3 2" xfId="11879"/>
    <cellStyle name="Salida 3 4 7 4" xfId="11880"/>
    <cellStyle name="Salida 3 4 8" xfId="11881"/>
    <cellStyle name="Salida 3 4 8 2" xfId="11882"/>
    <cellStyle name="Salida 3 4 8 2 2" xfId="11883"/>
    <cellStyle name="Salida 3 4 8 3" xfId="11884"/>
    <cellStyle name="Salida 3 4 8 3 2" xfId="11885"/>
    <cellStyle name="Salida 3 4 8 4" xfId="11886"/>
    <cellStyle name="Salida 3 4 9" xfId="11887"/>
    <cellStyle name="Salida 3 4 9 2" xfId="11888"/>
    <cellStyle name="Salida 3 4 9 2 2" xfId="11889"/>
    <cellStyle name="Salida 3 4 9 3" xfId="11890"/>
    <cellStyle name="Salida 3 5" xfId="11891"/>
    <cellStyle name="Salida 3 5 10" xfId="11892"/>
    <cellStyle name="Salida 3 5 2" xfId="11893"/>
    <cellStyle name="Salida 3 5 2 2" xfId="11894"/>
    <cellStyle name="Salida 3 5 2 2 2" xfId="11895"/>
    <cellStyle name="Salida 3 5 2 3" xfId="11896"/>
    <cellStyle name="Salida 3 5 2 3 2" xfId="11897"/>
    <cellStyle name="Salida 3 5 2 4" xfId="11898"/>
    <cellStyle name="Salida 3 5 3" xfId="11899"/>
    <cellStyle name="Salida 3 5 3 2" xfId="11900"/>
    <cellStyle name="Salida 3 5 3 2 2" xfId="11901"/>
    <cellStyle name="Salida 3 5 3 3" xfId="11902"/>
    <cellStyle name="Salida 3 5 3 3 2" xfId="11903"/>
    <cellStyle name="Salida 3 5 3 4" xfId="11904"/>
    <cellStyle name="Salida 3 5 4" xfId="11905"/>
    <cellStyle name="Salida 3 5 4 2" xfId="11906"/>
    <cellStyle name="Salida 3 5 4 2 2" xfId="11907"/>
    <cellStyle name="Salida 3 5 4 3" xfId="11908"/>
    <cellStyle name="Salida 3 5 4 3 2" xfId="11909"/>
    <cellStyle name="Salida 3 5 4 4" xfId="11910"/>
    <cellStyle name="Salida 3 5 5" xfId="11911"/>
    <cellStyle name="Salida 3 5 5 2" xfId="11912"/>
    <cellStyle name="Salida 3 5 5 2 2" xfId="11913"/>
    <cellStyle name="Salida 3 5 5 3" xfId="11914"/>
    <cellStyle name="Salida 3 5 5 3 2" xfId="11915"/>
    <cellStyle name="Salida 3 5 5 4" xfId="11916"/>
    <cellStyle name="Salida 3 5 6" xfId="11917"/>
    <cellStyle name="Salida 3 5 6 2" xfId="11918"/>
    <cellStyle name="Salida 3 5 6 2 2" xfId="11919"/>
    <cellStyle name="Salida 3 5 6 3" xfId="11920"/>
    <cellStyle name="Salida 3 5 6 3 2" xfId="11921"/>
    <cellStyle name="Salida 3 5 6 4" xfId="11922"/>
    <cellStyle name="Salida 3 5 7" xfId="11923"/>
    <cellStyle name="Salida 3 5 7 2" xfId="11924"/>
    <cellStyle name="Salida 3 5 7 2 2" xfId="11925"/>
    <cellStyle name="Salida 3 5 7 3" xfId="11926"/>
    <cellStyle name="Salida 3 5 7 3 2" xfId="11927"/>
    <cellStyle name="Salida 3 5 7 4" xfId="11928"/>
    <cellStyle name="Salida 3 5 8" xfId="11929"/>
    <cellStyle name="Salida 3 5 8 2" xfId="11930"/>
    <cellStyle name="Salida 3 5 8 2 2" xfId="11931"/>
    <cellStyle name="Salida 3 5 8 3" xfId="11932"/>
    <cellStyle name="Salida 3 5 9" xfId="11933"/>
    <cellStyle name="Salida 3 5 9 2" xfId="11934"/>
    <cellStyle name="Salida 3 6" xfId="11935"/>
    <cellStyle name="Salida 3 6 2" xfId="11936"/>
    <cellStyle name="Salida 3 6 2 2" xfId="11937"/>
    <cellStyle name="Salida 3 6 3" xfId="11938"/>
    <cellStyle name="Salida 3 6 3 2" xfId="11939"/>
    <cellStyle name="Salida 3 6 4" xfId="11940"/>
    <cellStyle name="Salida 3 7" xfId="11941"/>
    <cellStyle name="Salida 3 7 2" xfId="11942"/>
    <cellStyle name="Salida 3 7 2 2" xfId="11943"/>
    <cellStyle name="Salida 3 7 3" xfId="11944"/>
    <cellStyle name="Salida 3 7 3 2" xfId="11945"/>
    <cellStyle name="Salida 3 7 4" xfId="11946"/>
    <cellStyle name="Salida 3 8" xfId="11947"/>
    <cellStyle name="Salida 3 8 2" xfId="11948"/>
    <cellStyle name="Salida 3 8 2 2" xfId="11949"/>
    <cellStyle name="Salida 3 8 3" xfId="11950"/>
    <cellStyle name="Salida 3 8 3 2" xfId="11951"/>
    <cellStyle name="Salida 3 8 4" xfId="11952"/>
    <cellStyle name="Salida 3 9" xfId="11953"/>
    <cellStyle name="Salida 3 9 2" xfId="11954"/>
    <cellStyle name="Salida 3 9 2 2" xfId="11955"/>
    <cellStyle name="Salida 3 9 3" xfId="11956"/>
    <cellStyle name="Salida 3 9 3 2" xfId="11957"/>
    <cellStyle name="Salida 3 9 4" xfId="11958"/>
    <cellStyle name="Salida 4" xfId="11959"/>
    <cellStyle name="Salida 4 10" xfId="11960"/>
    <cellStyle name="Salida 4 10 2" xfId="11961"/>
    <cellStyle name="Salida 4 10 2 2" xfId="11962"/>
    <cellStyle name="Salida 4 10 3" xfId="11963"/>
    <cellStyle name="Salida 4 10 3 2" xfId="11964"/>
    <cellStyle name="Salida 4 10 4" xfId="11965"/>
    <cellStyle name="Salida 4 11" xfId="11966"/>
    <cellStyle name="Salida 4 11 2" xfId="11967"/>
    <cellStyle name="Salida 4 11 2 2" xfId="11968"/>
    <cellStyle name="Salida 4 11 3" xfId="11969"/>
    <cellStyle name="Salida 4 11 3 2" xfId="11970"/>
    <cellStyle name="Salida 4 11 4" xfId="11971"/>
    <cellStyle name="Salida 4 12" xfId="11972"/>
    <cellStyle name="Salida 4 12 2" xfId="11973"/>
    <cellStyle name="Salida 4 12 2 2" xfId="11974"/>
    <cellStyle name="Salida 4 12 3" xfId="11975"/>
    <cellStyle name="Salida 4 13" xfId="11976"/>
    <cellStyle name="Salida 4 13 2" xfId="11977"/>
    <cellStyle name="Salida 4 14" xfId="11978"/>
    <cellStyle name="Salida 4 15" xfId="11979"/>
    <cellStyle name="Salida 4 16" xfId="11980"/>
    <cellStyle name="Salida 4 2" xfId="11981"/>
    <cellStyle name="Salida 4 2 10" xfId="11982"/>
    <cellStyle name="Salida 4 2 10 2" xfId="11983"/>
    <cellStyle name="Salida 4 2 10 2 2" xfId="11984"/>
    <cellStyle name="Salida 4 2 10 3" xfId="11985"/>
    <cellStyle name="Salida 4 2 10 3 2" xfId="11986"/>
    <cellStyle name="Salida 4 2 10 4" xfId="11987"/>
    <cellStyle name="Salida 4 2 11" xfId="11988"/>
    <cellStyle name="Salida 4 2 11 2" xfId="11989"/>
    <cellStyle name="Salida 4 2 11 2 2" xfId="11990"/>
    <cellStyle name="Salida 4 2 11 3" xfId="11991"/>
    <cellStyle name="Salida 4 2 12" xfId="11992"/>
    <cellStyle name="Salida 4 2 12 2" xfId="11993"/>
    <cellStyle name="Salida 4 2 13" xfId="11994"/>
    <cellStyle name="Salida 4 2 2" xfId="11995"/>
    <cellStyle name="Salida 4 2 2 10" xfId="11996"/>
    <cellStyle name="Salida 4 2 2 10 2" xfId="11997"/>
    <cellStyle name="Salida 4 2 2 11" xfId="11998"/>
    <cellStyle name="Salida 4 2 2 2" xfId="11999"/>
    <cellStyle name="Salida 4 2 2 2 10" xfId="12000"/>
    <cellStyle name="Salida 4 2 2 2 2" xfId="12001"/>
    <cellStyle name="Salida 4 2 2 2 2 2" xfId="12002"/>
    <cellStyle name="Salida 4 2 2 2 2 2 2" xfId="12003"/>
    <cellStyle name="Salida 4 2 2 2 2 3" xfId="12004"/>
    <cellStyle name="Salida 4 2 2 2 2 3 2" xfId="12005"/>
    <cellStyle name="Salida 4 2 2 2 2 4" xfId="12006"/>
    <cellStyle name="Salida 4 2 2 2 3" xfId="12007"/>
    <cellStyle name="Salida 4 2 2 2 3 2" xfId="12008"/>
    <cellStyle name="Salida 4 2 2 2 3 2 2" xfId="12009"/>
    <cellStyle name="Salida 4 2 2 2 3 3" xfId="12010"/>
    <cellStyle name="Salida 4 2 2 2 3 3 2" xfId="12011"/>
    <cellStyle name="Salida 4 2 2 2 3 4" xfId="12012"/>
    <cellStyle name="Salida 4 2 2 2 4" xfId="12013"/>
    <cellStyle name="Salida 4 2 2 2 4 2" xfId="12014"/>
    <cellStyle name="Salida 4 2 2 2 4 2 2" xfId="12015"/>
    <cellStyle name="Salida 4 2 2 2 4 3" xfId="12016"/>
    <cellStyle name="Salida 4 2 2 2 4 3 2" xfId="12017"/>
    <cellStyle name="Salida 4 2 2 2 4 4" xfId="12018"/>
    <cellStyle name="Salida 4 2 2 2 5" xfId="12019"/>
    <cellStyle name="Salida 4 2 2 2 5 2" xfId="12020"/>
    <cellStyle name="Salida 4 2 2 2 5 2 2" xfId="12021"/>
    <cellStyle name="Salida 4 2 2 2 5 3" xfId="12022"/>
    <cellStyle name="Salida 4 2 2 2 5 3 2" xfId="12023"/>
    <cellStyle name="Salida 4 2 2 2 5 4" xfId="12024"/>
    <cellStyle name="Salida 4 2 2 2 6" xfId="12025"/>
    <cellStyle name="Salida 4 2 2 2 6 2" xfId="12026"/>
    <cellStyle name="Salida 4 2 2 2 6 2 2" xfId="12027"/>
    <cellStyle name="Salida 4 2 2 2 6 3" xfId="12028"/>
    <cellStyle name="Salida 4 2 2 2 6 3 2" xfId="12029"/>
    <cellStyle name="Salida 4 2 2 2 6 4" xfId="12030"/>
    <cellStyle name="Salida 4 2 2 2 7" xfId="12031"/>
    <cellStyle name="Salida 4 2 2 2 7 2" xfId="12032"/>
    <cellStyle name="Salida 4 2 2 2 7 2 2" xfId="12033"/>
    <cellStyle name="Salida 4 2 2 2 7 3" xfId="12034"/>
    <cellStyle name="Salida 4 2 2 2 7 3 2" xfId="12035"/>
    <cellStyle name="Salida 4 2 2 2 7 4" xfId="12036"/>
    <cellStyle name="Salida 4 2 2 2 8" xfId="12037"/>
    <cellStyle name="Salida 4 2 2 2 8 2" xfId="12038"/>
    <cellStyle name="Salida 4 2 2 2 8 2 2" xfId="12039"/>
    <cellStyle name="Salida 4 2 2 2 8 3" xfId="12040"/>
    <cellStyle name="Salida 4 2 2 2 9" xfId="12041"/>
    <cellStyle name="Salida 4 2 2 2 9 2" xfId="12042"/>
    <cellStyle name="Salida 4 2 2 3" xfId="12043"/>
    <cellStyle name="Salida 4 2 2 3 2" xfId="12044"/>
    <cellStyle name="Salida 4 2 2 3 2 2" xfId="12045"/>
    <cellStyle name="Salida 4 2 2 3 3" xfId="12046"/>
    <cellStyle name="Salida 4 2 2 3 3 2" xfId="12047"/>
    <cellStyle name="Salida 4 2 2 3 4" xfId="12048"/>
    <cellStyle name="Salida 4 2 2 4" xfId="12049"/>
    <cellStyle name="Salida 4 2 2 4 2" xfId="12050"/>
    <cellStyle name="Salida 4 2 2 4 2 2" xfId="12051"/>
    <cellStyle name="Salida 4 2 2 4 3" xfId="12052"/>
    <cellStyle name="Salida 4 2 2 4 3 2" xfId="12053"/>
    <cellStyle name="Salida 4 2 2 4 4" xfId="12054"/>
    <cellStyle name="Salida 4 2 2 5" xfId="12055"/>
    <cellStyle name="Salida 4 2 2 5 2" xfId="12056"/>
    <cellStyle name="Salida 4 2 2 5 2 2" xfId="12057"/>
    <cellStyle name="Salida 4 2 2 5 3" xfId="12058"/>
    <cellStyle name="Salida 4 2 2 5 3 2" xfId="12059"/>
    <cellStyle name="Salida 4 2 2 5 4" xfId="12060"/>
    <cellStyle name="Salida 4 2 2 6" xfId="12061"/>
    <cellStyle name="Salida 4 2 2 6 2" xfId="12062"/>
    <cellStyle name="Salida 4 2 2 6 2 2" xfId="12063"/>
    <cellStyle name="Salida 4 2 2 6 3" xfId="12064"/>
    <cellStyle name="Salida 4 2 2 6 3 2" xfId="12065"/>
    <cellStyle name="Salida 4 2 2 6 4" xfId="12066"/>
    <cellStyle name="Salida 4 2 2 7" xfId="12067"/>
    <cellStyle name="Salida 4 2 2 7 2" xfId="12068"/>
    <cellStyle name="Salida 4 2 2 7 2 2" xfId="12069"/>
    <cellStyle name="Salida 4 2 2 7 3" xfId="12070"/>
    <cellStyle name="Salida 4 2 2 7 3 2" xfId="12071"/>
    <cellStyle name="Salida 4 2 2 7 4" xfId="12072"/>
    <cellStyle name="Salida 4 2 2 8" xfId="12073"/>
    <cellStyle name="Salida 4 2 2 8 2" xfId="12074"/>
    <cellStyle name="Salida 4 2 2 8 2 2" xfId="12075"/>
    <cellStyle name="Salida 4 2 2 8 3" xfId="12076"/>
    <cellStyle name="Salida 4 2 2 8 3 2" xfId="12077"/>
    <cellStyle name="Salida 4 2 2 8 4" xfId="12078"/>
    <cellStyle name="Salida 4 2 2 9" xfId="12079"/>
    <cellStyle name="Salida 4 2 2 9 2" xfId="12080"/>
    <cellStyle name="Salida 4 2 2 9 2 2" xfId="12081"/>
    <cellStyle name="Salida 4 2 2 9 3" xfId="12082"/>
    <cellStyle name="Salida 4 2 3" xfId="12083"/>
    <cellStyle name="Salida 4 2 3 10" xfId="12084"/>
    <cellStyle name="Salida 4 2 3 10 2" xfId="12085"/>
    <cellStyle name="Salida 4 2 3 11" xfId="12086"/>
    <cellStyle name="Salida 4 2 3 2" xfId="12087"/>
    <cellStyle name="Salida 4 2 3 2 10" xfId="12088"/>
    <cellStyle name="Salida 4 2 3 2 2" xfId="12089"/>
    <cellStyle name="Salida 4 2 3 2 2 2" xfId="12090"/>
    <cellStyle name="Salida 4 2 3 2 2 2 2" xfId="12091"/>
    <cellStyle name="Salida 4 2 3 2 2 3" xfId="12092"/>
    <cellStyle name="Salida 4 2 3 2 2 3 2" xfId="12093"/>
    <cellStyle name="Salida 4 2 3 2 2 4" xfId="12094"/>
    <cellStyle name="Salida 4 2 3 2 3" xfId="12095"/>
    <cellStyle name="Salida 4 2 3 2 3 2" xfId="12096"/>
    <cellStyle name="Salida 4 2 3 2 3 2 2" xfId="12097"/>
    <cellStyle name="Salida 4 2 3 2 3 3" xfId="12098"/>
    <cellStyle name="Salida 4 2 3 2 3 3 2" xfId="12099"/>
    <cellStyle name="Salida 4 2 3 2 3 4" xfId="12100"/>
    <cellStyle name="Salida 4 2 3 2 4" xfId="12101"/>
    <cellStyle name="Salida 4 2 3 2 4 2" xfId="12102"/>
    <cellStyle name="Salida 4 2 3 2 4 2 2" xfId="12103"/>
    <cellStyle name="Salida 4 2 3 2 4 3" xfId="12104"/>
    <cellStyle name="Salida 4 2 3 2 4 3 2" xfId="12105"/>
    <cellStyle name="Salida 4 2 3 2 4 4" xfId="12106"/>
    <cellStyle name="Salida 4 2 3 2 5" xfId="12107"/>
    <cellStyle name="Salida 4 2 3 2 5 2" xfId="12108"/>
    <cellStyle name="Salida 4 2 3 2 5 2 2" xfId="12109"/>
    <cellStyle name="Salida 4 2 3 2 5 3" xfId="12110"/>
    <cellStyle name="Salida 4 2 3 2 5 3 2" xfId="12111"/>
    <cellStyle name="Salida 4 2 3 2 5 4" xfId="12112"/>
    <cellStyle name="Salida 4 2 3 2 6" xfId="12113"/>
    <cellStyle name="Salida 4 2 3 2 6 2" xfId="12114"/>
    <cellStyle name="Salida 4 2 3 2 6 2 2" xfId="12115"/>
    <cellStyle name="Salida 4 2 3 2 6 3" xfId="12116"/>
    <cellStyle name="Salida 4 2 3 2 6 3 2" xfId="12117"/>
    <cellStyle name="Salida 4 2 3 2 6 4" xfId="12118"/>
    <cellStyle name="Salida 4 2 3 2 7" xfId="12119"/>
    <cellStyle name="Salida 4 2 3 2 7 2" xfId="12120"/>
    <cellStyle name="Salida 4 2 3 2 7 2 2" xfId="12121"/>
    <cellStyle name="Salida 4 2 3 2 7 3" xfId="12122"/>
    <cellStyle name="Salida 4 2 3 2 7 3 2" xfId="12123"/>
    <cellStyle name="Salida 4 2 3 2 7 4" xfId="12124"/>
    <cellStyle name="Salida 4 2 3 2 8" xfId="12125"/>
    <cellStyle name="Salida 4 2 3 2 8 2" xfId="12126"/>
    <cellStyle name="Salida 4 2 3 2 8 2 2" xfId="12127"/>
    <cellStyle name="Salida 4 2 3 2 8 3" xfId="12128"/>
    <cellStyle name="Salida 4 2 3 2 9" xfId="12129"/>
    <cellStyle name="Salida 4 2 3 2 9 2" xfId="12130"/>
    <cellStyle name="Salida 4 2 3 3" xfId="12131"/>
    <cellStyle name="Salida 4 2 3 3 2" xfId="12132"/>
    <cellStyle name="Salida 4 2 3 3 2 2" xfId="12133"/>
    <cellStyle name="Salida 4 2 3 3 3" xfId="12134"/>
    <cellStyle name="Salida 4 2 3 3 3 2" xfId="12135"/>
    <cellStyle name="Salida 4 2 3 3 4" xfId="12136"/>
    <cellStyle name="Salida 4 2 3 4" xfId="12137"/>
    <cellStyle name="Salida 4 2 3 4 2" xfId="12138"/>
    <cellStyle name="Salida 4 2 3 4 2 2" xfId="12139"/>
    <cellStyle name="Salida 4 2 3 4 3" xfId="12140"/>
    <cellStyle name="Salida 4 2 3 4 3 2" xfId="12141"/>
    <cellStyle name="Salida 4 2 3 4 4" xfId="12142"/>
    <cellStyle name="Salida 4 2 3 5" xfId="12143"/>
    <cellStyle name="Salida 4 2 3 5 2" xfId="12144"/>
    <cellStyle name="Salida 4 2 3 5 2 2" xfId="12145"/>
    <cellStyle name="Salida 4 2 3 5 3" xfId="12146"/>
    <cellStyle name="Salida 4 2 3 5 3 2" xfId="12147"/>
    <cellStyle name="Salida 4 2 3 5 4" xfId="12148"/>
    <cellStyle name="Salida 4 2 3 6" xfId="12149"/>
    <cellStyle name="Salida 4 2 3 6 2" xfId="12150"/>
    <cellStyle name="Salida 4 2 3 6 2 2" xfId="12151"/>
    <cellStyle name="Salida 4 2 3 6 3" xfId="12152"/>
    <cellStyle name="Salida 4 2 3 6 3 2" xfId="12153"/>
    <cellStyle name="Salida 4 2 3 6 4" xfId="12154"/>
    <cellStyle name="Salida 4 2 3 7" xfId="12155"/>
    <cellStyle name="Salida 4 2 3 7 2" xfId="12156"/>
    <cellStyle name="Salida 4 2 3 7 2 2" xfId="12157"/>
    <cellStyle name="Salida 4 2 3 7 3" xfId="12158"/>
    <cellStyle name="Salida 4 2 3 7 3 2" xfId="12159"/>
    <cellStyle name="Salida 4 2 3 7 4" xfId="12160"/>
    <cellStyle name="Salida 4 2 3 8" xfId="12161"/>
    <cellStyle name="Salida 4 2 3 8 2" xfId="12162"/>
    <cellStyle name="Salida 4 2 3 8 2 2" xfId="12163"/>
    <cellStyle name="Salida 4 2 3 8 3" xfId="12164"/>
    <cellStyle name="Salida 4 2 3 8 3 2" xfId="12165"/>
    <cellStyle name="Salida 4 2 3 8 4" xfId="12166"/>
    <cellStyle name="Salida 4 2 3 9" xfId="12167"/>
    <cellStyle name="Salida 4 2 3 9 2" xfId="12168"/>
    <cellStyle name="Salida 4 2 3 9 2 2" xfId="12169"/>
    <cellStyle name="Salida 4 2 3 9 3" xfId="12170"/>
    <cellStyle name="Salida 4 2 4" xfId="12171"/>
    <cellStyle name="Salida 4 2 4 10" xfId="12172"/>
    <cellStyle name="Salida 4 2 4 2" xfId="12173"/>
    <cellStyle name="Salida 4 2 4 2 2" xfId="12174"/>
    <cellStyle name="Salida 4 2 4 2 2 2" xfId="12175"/>
    <cellStyle name="Salida 4 2 4 2 3" xfId="12176"/>
    <cellStyle name="Salida 4 2 4 2 3 2" xfId="12177"/>
    <cellStyle name="Salida 4 2 4 2 4" xfId="12178"/>
    <cellStyle name="Salida 4 2 4 3" xfId="12179"/>
    <cellStyle name="Salida 4 2 4 3 2" xfId="12180"/>
    <cellStyle name="Salida 4 2 4 3 2 2" xfId="12181"/>
    <cellStyle name="Salida 4 2 4 3 3" xfId="12182"/>
    <cellStyle name="Salida 4 2 4 3 3 2" xfId="12183"/>
    <cellStyle name="Salida 4 2 4 3 4" xfId="12184"/>
    <cellStyle name="Salida 4 2 4 4" xfId="12185"/>
    <cellStyle name="Salida 4 2 4 4 2" xfId="12186"/>
    <cellStyle name="Salida 4 2 4 4 2 2" xfId="12187"/>
    <cellStyle name="Salida 4 2 4 4 3" xfId="12188"/>
    <cellStyle name="Salida 4 2 4 4 3 2" xfId="12189"/>
    <cellStyle name="Salida 4 2 4 4 4" xfId="12190"/>
    <cellStyle name="Salida 4 2 4 5" xfId="12191"/>
    <cellStyle name="Salida 4 2 4 5 2" xfId="12192"/>
    <cellStyle name="Salida 4 2 4 5 2 2" xfId="12193"/>
    <cellStyle name="Salida 4 2 4 5 3" xfId="12194"/>
    <cellStyle name="Salida 4 2 4 5 3 2" xfId="12195"/>
    <cellStyle name="Salida 4 2 4 5 4" xfId="12196"/>
    <cellStyle name="Salida 4 2 4 6" xfId="12197"/>
    <cellStyle name="Salida 4 2 4 6 2" xfId="12198"/>
    <cellStyle name="Salida 4 2 4 6 2 2" xfId="12199"/>
    <cellStyle name="Salida 4 2 4 6 3" xfId="12200"/>
    <cellStyle name="Salida 4 2 4 6 3 2" xfId="12201"/>
    <cellStyle name="Salida 4 2 4 6 4" xfId="12202"/>
    <cellStyle name="Salida 4 2 4 7" xfId="12203"/>
    <cellStyle name="Salida 4 2 4 7 2" xfId="12204"/>
    <cellStyle name="Salida 4 2 4 7 2 2" xfId="12205"/>
    <cellStyle name="Salida 4 2 4 7 3" xfId="12206"/>
    <cellStyle name="Salida 4 2 4 7 3 2" xfId="12207"/>
    <cellStyle name="Salida 4 2 4 7 4" xfId="12208"/>
    <cellStyle name="Salida 4 2 4 8" xfId="12209"/>
    <cellStyle name="Salida 4 2 4 8 2" xfId="12210"/>
    <cellStyle name="Salida 4 2 4 8 2 2" xfId="12211"/>
    <cellStyle name="Salida 4 2 4 8 3" xfId="12212"/>
    <cellStyle name="Salida 4 2 4 9" xfId="12213"/>
    <cellStyle name="Salida 4 2 4 9 2" xfId="12214"/>
    <cellStyle name="Salida 4 2 5" xfId="12215"/>
    <cellStyle name="Salida 4 2 5 2" xfId="12216"/>
    <cellStyle name="Salida 4 2 5 2 2" xfId="12217"/>
    <cellStyle name="Salida 4 2 5 3" xfId="12218"/>
    <cellStyle name="Salida 4 2 5 3 2" xfId="12219"/>
    <cellStyle name="Salida 4 2 5 4" xfId="12220"/>
    <cellStyle name="Salida 4 2 6" xfId="12221"/>
    <cellStyle name="Salida 4 2 6 2" xfId="12222"/>
    <cellStyle name="Salida 4 2 6 2 2" xfId="12223"/>
    <cellStyle name="Salida 4 2 6 3" xfId="12224"/>
    <cellStyle name="Salida 4 2 6 3 2" xfId="12225"/>
    <cellStyle name="Salida 4 2 6 4" xfId="12226"/>
    <cellStyle name="Salida 4 2 7" xfId="12227"/>
    <cellStyle name="Salida 4 2 7 2" xfId="12228"/>
    <cellStyle name="Salida 4 2 7 2 2" xfId="12229"/>
    <cellStyle name="Salida 4 2 7 3" xfId="12230"/>
    <cellStyle name="Salida 4 2 7 3 2" xfId="12231"/>
    <cellStyle name="Salida 4 2 7 4" xfId="12232"/>
    <cellStyle name="Salida 4 2 8" xfId="12233"/>
    <cellStyle name="Salida 4 2 8 2" xfId="12234"/>
    <cellStyle name="Salida 4 2 8 2 2" xfId="12235"/>
    <cellStyle name="Salida 4 2 8 3" xfId="12236"/>
    <cellStyle name="Salida 4 2 8 3 2" xfId="12237"/>
    <cellStyle name="Salida 4 2 8 4" xfId="12238"/>
    <cellStyle name="Salida 4 2 9" xfId="12239"/>
    <cellStyle name="Salida 4 2 9 2" xfId="12240"/>
    <cellStyle name="Salida 4 2 9 2 2" xfId="12241"/>
    <cellStyle name="Salida 4 2 9 3" xfId="12242"/>
    <cellStyle name="Salida 4 2 9 3 2" xfId="12243"/>
    <cellStyle name="Salida 4 2 9 4" xfId="12244"/>
    <cellStyle name="Salida 4 3" xfId="12245"/>
    <cellStyle name="Salida 4 3 10" xfId="12246"/>
    <cellStyle name="Salida 4 3 10 2" xfId="12247"/>
    <cellStyle name="Salida 4 3 11" xfId="12248"/>
    <cellStyle name="Salida 4 3 2" xfId="12249"/>
    <cellStyle name="Salida 4 3 2 10" xfId="12250"/>
    <cellStyle name="Salida 4 3 2 2" xfId="12251"/>
    <cellStyle name="Salida 4 3 2 2 2" xfId="12252"/>
    <cellStyle name="Salida 4 3 2 2 2 2" xfId="12253"/>
    <cellStyle name="Salida 4 3 2 2 3" xfId="12254"/>
    <cellStyle name="Salida 4 3 2 2 3 2" xfId="12255"/>
    <cellStyle name="Salida 4 3 2 2 4" xfId="12256"/>
    <cellStyle name="Salida 4 3 2 3" xfId="12257"/>
    <cellStyle name="Salida 4 3 2 3 2" xfId="12258"/>
    <cellStyle name="Salida 4 3 2 3 2 2" xfId="12259"/>
    <cellStyle name="Salida 4 3 2 3 3" xfId="12260"/>
    <cellStyle name="Salida 4 3 2 3 3 2" xfId="12261"/>
    <cellStyle name="Salida 4 3 2 3 4" xfId="12262"/>
    <cellStyle name="Salida 4 3 2 4" xfId="12263"/>
    <cellStyle name="Salida 4 3 2 4 2" xfId="12264"/>
    <cellStyle name="Salida 4 3 2 4 2 2" xfId="12265"/>
    <cellStyle name="Salida 4 3 2 4 3" xfId="12266"/>
    <cellStyle name="Salida 4 3 2 4 3 2" xfId="12267"/>
    <cellStyle name="Salida 4 3 2 4 4" xfId="12268"/>
    <cellStyle name="Salida 4 3 2 5" xfId="12269"/>
    <cellStyle name="Salida 4 3 2 5 2" xfId="12270"/>
    <cellStyle name="Salida 4 3 2 5 2 2" xfId="12271"/>
    <cellStyle name="Salida 4 3 2 5 3" xfId="12272"/>
    <cellStyle name="Salida 4 3 2 5 3 2" xfId="12273"/>
    <cellStyle name="Salida 4 3 2 5 4" xfId="12274"/>
    <cellStyle name="Salida 4 3 2 6" xfId="12275"/>
    <cellStyle name="Salida 4 3 2 6 2" xfId="12276"/>
    <cellStyle name="Salida 4 3 2 6 2 2" xfId="12277"/>
    <cellStyle name="Salida 4 3 2 6 3" xfId="12278"/>
    <cellStyle name="Salida 4 3 2 6 3 2" xfId="12279"/>
    <cellStyle name="Salida 4 3 2 6 4" xfId="12280"/>
    <cellStyle name="Salida 4 3 2 7" xfId="12281"/>
    <cellStyle name="Salida 4 3 2 7 2" xfId="12282"/>
    <cellStyle name="Salida 4 3 2 7 2 2" xfId="12283"/>
    <cellStyle name="Salida 4 3 2 7 3" xfId="12284"/>
    <cellStyle name="Salida 4 3 2 7 3 2" xfId="12285"/>
    <cellStyle name="Salida 4 3 2 7 4" xfId="12286"/>
    <cellStyle name="Salida 4 3 2 8" xfId="12287"/>
    <cellStyle name="Salida 4 3 2 8 2" xfId="12288"/>
    <cellStyle name="Salida 4 3 2 8 2 2" xfId="12289"/>
    <cellStyle name="Salida 4 3 2 8 3" xfId="12290"/>
    <cellStyle name="Salida 4 3 2 9" xfId="12291"/>
    <cellStyle name="Salida 4 3 2 9 2" xfId="12292"/>
    <cellStyle name="Salida 4 3 3" xfId="12293"/>
    <cellStyle name="Salida 4 3 3 2" xfId="12294"/>
    <cellStyle name="Salida 4 3 3 2 2" xfId="12295"/>
    <cellStyle name="Salida 4 3 3 3" xfId="12296"/>
    <cellStyle name="Salida 4 3 3 3 2" xfId="12297"/>
    <cellStyle name="Salida 4 3 3 4" xfId="12298"/>
    <cellStyle name="Salida 4 3 4" xfId="12299"/>
    <cellStyle name="Salida 4 3 4 2" xfId="12300"/>
    <cellStyle name="Salida 4 3 4 2 2" xfId="12301"/>
    <cellStyle name="Salida 4 3 4 3" xfId="12302"/>
    <cellStyle name="Salida 4 3 4 3 2" xfId="12303"/>
    <cellStyle name="Salida 4 3 4 4" xfId="12304"/>
    <cellStyle name="Salida 4 3 5" xfId="12305"/>
    <cellStyle name="Salida 4 3 5 2" xfId="12306"/>
    <cellStyle name="Salida 4 3 5 2 2" xfId="12307"/>
    <cellStyle name="Salida 4 3 5 3" xfId="12308"/>
    <cellStyle name="Salida 4 3 5 3 2" xfId="12309"/>
    <cellStyle name="Salida 4 3 5 4" xfId="12310"/>
    <cellStyle name="Salida 4 3 6" xfId="12311"/>
    <cellStyle name="Salida 4 3 6 2" xfId="12312"/>
    <cellStyle name="Salida 4 3 6 2 2" xfId="12313"/>
    <cellStyle name="Salida 4 3 6 3" xfId="12314"/>
    <cellStyle name="Salida 4 3 6 3 2" xfId="12315"/>
    <cellStyle name="Salida 4 3 6 4" xfId="12316"/>
    <cellStyle name="Salida 4 3 7" xfId="12317"/>
    <cellStyle name="Salida 4 3 7 2" xfId="12318"/>
    <cellStyle name="Salida 4 3 7 2 2" xfId="12319"/>
    <cellStyle name="Salida 4 3 7 3" xfId="12320"/>
    <cellStyle name="Salida 4 3 7 3 2" xfId="12321"/>
    <cellStyle name="Salida 4 3 7 4" xfId="12322"/>
    <cellStyle name="Salida 4 3 8" xfId="12323"/>
    <cellStyle name="Salida 4 3 8 2" xfId="12324"/>
    <cellStyle name="Salida 4 3 8 2 2" xfId="12325"/>
    <cellStyle name="Salida 4 3 8 3" xfId="12326"/>
    <cellStyle name="Salida 4 3 8 3 2" xfId="12327"/>
    <cellStyle name="Salida 4 3 8 4" xfId="12328"/>
    <cellStyle name="Salida 4 3 9" xfId="12329"/>
    <cellStyle name="Salida 4 3 9 2" xfId="12330"/>
    <cellStyle name="Salida 4 3 9 2 2" xfId="12331"/>
    <cellStyle name="Salida 4 3 9 3" xfId="12332"/>
    <cellStyle name="Salida 4 4" xfId="12333"/>
    <cellStyle name="Salida 4 4 10" xfId="12334"/>
    <cellStyle name="Salida 4 4 10 2" xfId="12335"/>
    <cellStyle name="Salida 4 4 11" xfId="12336"/>
    <cellStyle name="Salida 4 4 2" xfId="12337"/>
    <cellStyle name="Salida 4 4 2 10" xfId="12338"/>
    <cellStyle name="Salida 4 4 2 2" xfId="12339"/>
    <cellStyle name="Salida 4 4 2 2 2" xfId="12340"/>
    <cellStyle name="Salida 4 4 2 2 2 2" xfId="12341"/>
    <cellStyle name="Salida 4 4 2 2 3" xfId="12342"/>
    <cellStyle name="Salida 4 4 2 2 3 2" xfId="12343"/>
    <cellStyle name="Salida 4 4 2 2 4" xfId="12344"/>
    <cellStyle name="Salida 4 4 2 3" xfId="12345"/>
    <cellStyle name="Salida 4 4 2 3 2" xfId="12346"/>
    <cellStyle name="Salida 4 4 2 3 2 2" xfId="12347"/>
    <cellStyle name="Salida 4 4 2 3 3" xfId="12348"/>
    <cellStyle name="Salida 4 4 2 3 3 2" xfId="12349"/>
    <cellStyle name="Salida 4 4 2 3 4" xfId="12350"/>
    <cellStyle name="Salida 4 4 2 4" xfId="12351"/>
    <cellStyle name="Salida 4 4 2 4 2" xfId="12352"/>
    <cellStyle name="Salida 4 4 2 4 2 2" xfId="12353"/>
    <cellStyle name="Salida 4 4 2 4 3" xfId="12354"/>
    <cellStyle name="Salida 4 4 2 4 3 2" xfId="12355"/>
    <cellStyle name="Salida 4 4 2 4 4" xfId="12356"/>
    <cellStyle name="Salida 4 4 2 5" xfId="12357"/>
    <cellStyle name="Salida 4 4 2 5 2" xfId="12358"/>
    <cellStyle name="Salida 4 4 2 5 2 2" xfId="12359"/>
    <cellStyle name="Salida 4 4 2 5 3" xfId="12360"/>
    <cellStyle name="Salida 4 4 2 5 3 2" xfId="12361"/>
    <cellStyle name="Salida 4 4 2 5 4" xfId="12362"/>
    <cellStyle name="Salida 4 4 2 6" xfId="12363"/>
    <cellStyle name="Salida 4 4 2 6 2" xfId="12364"/>
    <cellStyle name="Salida 4 4 2 6 2 2" xfId="12365"/>
    <cellStyle name="Salida 4 4 2 6 3" xfId="12366"/>
    <cellStyle name="Salida 4 4 2 6 3 2" xfId="12367"/>
    <cellStyle name="Salida 4 4 2 6 4" xfId="12368"/>
    <cellStyle name="Salida 4 4 2 7" xfId="12369"/>
    <cellStyle name="Salida 4 4 2 7 2" xfId="12370"/>
    <cellStyle name="Salida 4 4 2 7 2 2" xfId="12371"/>
    <cellStyle name="Salida 4 4 2 7 3" xfId="12372"/>
    <cellStyle name="Salida 4 4 2 7 3 2" xfId="12373"/>
    <cellStyle name="Salida 4 4 2 7 4" xfId="12374"/>
    <cellStyle name="Salida 4 4 2 8" xfId="12375"/>
    <cellStyle name="Salida 4 4 2 8 2" xfId="12376"/>
    <cellStyle name="Salida 4 4 2 8 2 2" xfId="12377"/>
    <cellStyle name="Salida 4 4 2 8 3" xfId="12378"/>
    <cellStyle name="Salida 4 4 2 9" xfId="12379"/>
    <cellStyle name="Salida 4 4 2 9 2" xfId="12380"/>
    <cellStyle name="Salida 4 4 3" xfId="12381"/>
    <cellStyle name="Salida 4 4 3 2" xfId="12382"/>
    <cellStyle name="Salida 4 4 3 2 2" xfId="12383"/>
    <cellStyle name="Salida 4 4 3 3" xfId="12384"/>
    <cellStyle name="Salida 4 4 3 3 2" xfId="12385"/>
    <cellStyle name="Salida 4 4 3 4" xfId="12386"/>
    <cellStyle name="Salida 4 4 4" xfId="12387"/>
    <cellStyle name="Salida 4 4 4 2" xfId="12388"/>
    <cellStyle name="Salida 4 4 4 2 2" xfId="12389"/>
    <cellStyle name="Salida 4 4 4 3" xfId="12390"/>
    <cellStyle name="Salida 4 4 4 3 2" xfId="12391"/>
    <cellStyle name="Salida 4 4 4 4" xfId="12392"/>
    <cellStyle name="Salida 4 4 5" xfId="12393"/>
    <cellStyle name="Salida 4 4 5 2" xfId="12394"/>
    <cellStyle name="Salida 4 4 5 2 2" xfId="12395"/>
    <cellStyle name="Salida 4 4 5 3" xfId="12396"/>
    <cellStyle name="Salida 4 4 5 3 2" xfId="12397"/>
    <cellStyle name="Salida 4 4 5 4" xfId="12398"/>
    <cellStyle name="Salida 4 4 6" xfId="12399"/>
    <cellStyle name="Salida 4 4 6 2" xfId="12400"/>
    <cellStyle name="Salida 4 4 6 2 2" xfId="12401"/>
    <cellStyle name="Salida 4 4 6 3" xfId="12402"/>
    <cellStyle name="Salida 4 4 6 3 2" xfId="12403"/>
    <cellStyle name="Salida 4 4 6 4" xfId="12404"/>
    <cellStyle name="Salida 4 4 7" xfId="12405"/>
    <cellStyle name="Salida 4 4 7 2" xfId="12406"/>
    <cellStyle name="Salida 4 4 7 2 2" xfId="12407"/>
    <cellStyle name="Salida 4 4 7 3" xfId="12408"/>
    <cellStyle name="Salida 4 4 7 3 2" xfId="12409"/>
    <cellStyle name="Salida 4 4 7 4" xfId="12410"/>
    <cellStyle name="Salida 4 4 8" xfId="12411"/>
    <cellStyle name="Salida 4 4 8 2" xfId="12412"/>
    <cellStyle name="Salida 4 4 8 2 2" xfId="12413"/>
    <cellStyle name="Salida 4 4 8 3" xfId="12414"/>
    <cellStyle name="Salida 4 4 8 3 2" xfId="12415"/>
    <cellStyle name="Salida 4 4 8 4" xfId="12416"/>
    <cellStyle name="Salida 4 4 9" xfId="12417"/>
    <cellStyle name="Salida 4 4 9 2" xfId="12418"/>
    <cellStyle name="Salida 4 4 9 2 2" xfId="12419"/>
    <cellStyle name="Salida 4 4 9 3" xfId="12420"/>
    <cellStyle name="Salida 4 5" xfId="12421"/>
    <cellStyle name="Salida 4 5 10" xfId="12422"/>
    <cellStyle name="Salida 4 5 2" xfId="12423"/>
    <cellStyle name="Salida 4 5 2 2" xfId="12424"/>
    <cellStyle name="Salida 4 5 2 2 2" xfId="12425"/>
    <cellStyle name="Salida 4 5 2 3" xfId="12426"/>
    <cellStyle name="Salida 4 5 2 3 2" xfId="12427"/>
    <cellStyle name="Salida 4 5 2 4" xfId="12428"/>
    <cellStyle name="Salida 4 5 3" xfId="12429"/>
    <cellStyle name="Salida 4 5 3 2" xfId="12430"/>
    <cellStyle name="Salida 4 5 3 2 2" xfId="12431"/>
    <cellStyle name="Salida 4 5 3 3" xfId="12432"/>
    <cellStyle name="Salida 4 5 3 3 2" xfId="12433"/>
    <cellStyle name="Salida 4 5 3 4" xfId="12434"/>
    <cellStyle name="Salida 4 5 4" xfId="12435"/>
    <cellStyle name="Salida 4 5 4 2" xfId="12436"/>
    <cellStyle name="Salida 4 5 4 2 2" xfId="12437"/>
    <cellStyle name="Salida 4 5 4 3" xfId="12438"/>
    <cellStyle name="Salida 4 5 4 3 2" xfId="12439"/>
    <cellStyle name="Salida 4 5 4 4" xfId="12440"/>
    <cellStyle name="Salida 4 5 5" xfId="12441"/>
    <cellStyle name="Salida 4 5 5 2" xfId="12442"/>
    <cellStyle name="Salida 4 5 5 2 2" xfId="12443"/>
    <cellStyle name="Salida 4 5 5 3" xfId="12444"/>
    <cellStyle name="Salida 4 5 5 3 2" xfId="12445"/>
    <cellStyle name="Salida 4 5 5 4" xfId="12446"/>
    <cellStyle name="Salida 4 5 6" xfId="12447"/>
    <cellStyle name="Salida 4 5 6 2" xfId="12448"/>
    <cellStyle name="Salida 4 5 6 2 2" xfId="12449"/>
    <cellStyle name="Salida 4 5 6 3" xfId="12450"/>
    <cellStyle name="Salida 4 5 6 3 2" xfId="12451"/>
    <cellStyle name="Salida 4 5 6 4" xfId="12452"/>
    <cellStyle name="Salida 4 5 7" xfId="12453"/>
    <cellStyle name="Salida 4 5 7 2" xfId="12454"/>
    <cellStyle name="Salida 4 5 7 2 2" xfId="12455"/>
    <cellStyle name="Salida 4 5 7 3" xfId="12456"/>
    <cellStyle name="Salida 4 5 7 3 2" xfId="12457"/>
    <cellStyle name="Salida 4 5 7 4" xfId="12458"/>
    <cellStyle name="Salida 4 5 8" xfId="12459"/>
    <cellStyle name="Salida 4 5 8 2" xfId="12460"/>
    <cellStyle name="Salida 4 5 8 2 2" xfId="12461"/>
    <cellStyle name="Salida 4 5 8 3" xfId="12462"/>
    <cellStyle name="Salida 4 5 9" xfId="12463"/>
    <cellStyle name="Salida 4 5 9 2" xfId="12464"/>
    <cellStyle name="Salida 4 6" xfId="12465"/>
    <cellStyle name="Salida 4 6 2" xfId="12466"/>
    <cellStyle name="Salida 4 6 2 2" xfId="12467"/>
    <cellStyle name="Salida 4 6 3" xfId="12468"/>
    <cellStyle name="Salida 4 6 3 2" xfId="12469"/>
    <cellStyle name="Salida 4 6 4" xfId="12470"/>
    <cellStyle name="Salida 4 7" xfId="12471"/>
    <cellStyle name="Salida 4 7 2" xfId="12472"/>
    <cellStyle name="Salida 4 7 2 2" xfId="12473"/>
    <cellStyle name="Salida 4 7 3" xfId="12474"/>
    <cellStyle name="Salida 4 7 3 2" xfId="12475"/>
    <cellStyle name="Salida 4 7 4" xfId="12476"/>
    <cellStyle name="Salida 4 8" xfId="12477"/>
    <cellStyle name="Salida 4 8 2" xfId="12478"/>
    <cellStyle name="Salida 4 8 2 2" xfId="12479"/>
    <cellStyle name="Salida 4 8 3" xfId="12480"/>
    <cellStyle name="Salida 4 8 3 2" xfId="12481"/>
    <cellStyle name="Salida 4 8 4" xfId="12482"/>
    <cellStyle name="Salida 4 9" xfId="12483"/>
    <cellStyle name="Salida 4 9 2" xfId="12484"/>
    <cellStyle name="Salida 4 9 2 2" xfId="12485"/>
    <cellStyle name="Salida 4 9 3" xfId="12486"/>
    <cellStyle name="Salida 4 9 3 2" xfId="12487"/>
    <cellStyle name="Salida 4 9 4" xfId="12488"/>
    <cellStyle name="Salida 5" xfId="12489"/>
    <cellStyle name="Salida 5 10" xfId="12490"/>
    <cellStyle name="Salida 5 10 2" xfId="12491"/>
    <cellStyle name="Salida 5 10 2 2" xfId="12492"/>
    <cellStyle name="Salida 5 10 3" xfId="12493"/>
    <cellStyle name="Salida 5 10 3 2" xfId="12494"/>
    <cellStyle name="Salida 5 10 4" xfId="12495"/>
    <cellStyle name="Salida 5 11" xfId="12496"/>
    <cellStyle name="Salida 5 11 2" xfId="12497"/>
    <cellStyle name="Salida 5 11 2 2" xfId="12498"/>
    <cellStyle name="Salida 5 11 3" xfId="12499"/>
    <cellStyle name="Salida 5 11 3 2" xfId="12500"/>
    <cellStyle name="Salida 5 11 4" xfId="12501"/>
    <cellStyle name="Salida 5 12" xfId="12502"/>
    <cellStyle name="Salida 5 12 2" xfId="12503"/>
    <cellStyle name="Salida 5 12 2 2" xfId="12504"/>
    <cellStyle name="Salida 5 12 3" xfId="12505"/>
    <cellStyle name="Salida 5 13" xfId="12506"/>
    <cellStyle name="Salida 5 13 2" xfId="12507"/>
    <cellStyle name="Salida 5 14" xfId="12508"/>
    <cellStyle name="Salida 5 2" xfId="12509"/>
    <cellStyle name="Salida 5 2 10" xfId="12510"/>
    <cellStyle name="Salida 5 2 10 2" xfId="12511"/>
    <cellStyle name="Salida 5 2 10 2 2" xfId="12512"/>
    <cellStyle name="Salida 5 2 10 3" xfId="12513"/>
    <cellStyle name="Salida 5 2 10 3 2" xfId="12514"/>
    <cellStyle name="Salida 5 2 10 4" xfId="12515"/>
    <cellStyle name="Salida 5 2 11" xfId="12516"/>
    <cellStyle name="Salida 5 2 11 2" xfId="12517"/>
    <cellStyle name="Salida 5 2 11 2 2" xfId="12518"/>
    <cellStyle name="Salida 5 2 11 3" xfId="12519"/>
    <cellStyle name="Salida 5 2 12" xfId="12520"/>
    <cellStyle name="Salida 5 2 12 2" xfId="12521"/>
    <cellStyle name="Salida 5 2 13" xfId="12522"/>
    <cellStyle name="Salida 5 2 2" xfId="12523"/>
    <cellStyle name="Salida 5 2 2 10" xfId="12524"/>
    <cellStyle name="Salida 5 2 2 10 2" xfId="12525"/>
    <cellStyle name="Salida 5 2 2 11" xfId="12526"/>
    <cellStyle name="Salida 5 2 2 2" xfId="12527"/>
    <cellStyle name="Salida 5 2 2 2 10" xfId="12528"/>
    <cellStyle name="Salida 5 2 2 2 2" xfId="12529"/>
    <cellStyle name="Salida 5 2 2 2 2 2" xfId="12530"/>
    <cellStyle name="Salida 5 2 2 2 2 2 2" xfId="12531"/>
    <cellStyle name="Salida 5 2 2 2 2 3" xfId="12532"/>
    <cellStyle name="Salida 5 2 2 2 2 3 2" xfId="12533"/>
    <cellStyle name="Salida 5 2 2 2 2 4" xfId="12534"/>
    <cellStyle name="Salida 5 2 2 2 3" xfId="12535"/>
    <cellStyle name="Salida 5 2 2 2 3 2" xfId="12536"/>
    <cellStyle name="Salida 5 2 2 2 3 2 2" xfId="12537"/>
    <cellStyle name="Salida 5 2 2 2 3 3" xfId="12538"/>
    <cellStyle name="Salida 5 2 2 2 3 3 2" xfId="12539"/>
    <cellStyle name="Salida 5 2 2 2 3 4" xfId="12540"/>
    <cellStyle name="Salida 5 2 2 2 4" xfId="12541"/>
    <cellStyle name="Salida 5 2 2 2 4 2" xfId="12542"/>
    <cellStyle name="Salida 5 2 2 2 4 2 2" xfId="12543"/>
    <cellStyle name="Salida 5 2 2 2 4 3" xfId="12544"/>
    <cellStyle name="Salida 5 2 2 2 4 3 2" xfId="12545"/>
    <cellStyle name="Salida 5 2 2 2 4 4" xfId="12546"/>
    <cellStyle name="Salida 5 2 2 2 5" xfId="12547"/>
    <cellStyle name="Salida 5 2 2 2 5 2" xfId="12548"/>
    <cellStyle name="Salida 5 2 2 2 5 2 2" xfId="12549"/>
    <cellStyle name="Salida 5 2 2 2 5 3" xfId="12550"/>
    <cellStyle name="Salida 5 2 2 2 5 3 2" xfId="12551"/>
    <cellStyle name="Salida 5 2 2 2 5 4" xfId="12552"/>
    <cellStyle name="Salida 5 2 2 2 6" xfId="12553"/>
    <cellStyle name="Salida 5 2 2 2 6 2" xfId="12554"/>
    <cellStyle name="Salida 5 2 2 2 6 2 2" xfId="12555"/>
    <cellStyle name="Salida 5 2 2 2 6 3" xfId="12556"/>
    <cellStyle name="Salida 5 2 2 2 6 3 2" xfId="12557"/>
    <cellStyle name="Salida 5 2 2 2 6 4" xfId="12558"/>
    <cellStyle name="Salida 5 2 2 2 7" xfId="12559"/>
    <cellStyle name="Salida 5 2 2 2 7 2" xfId="12560"/>
    <cellStyle name="Salida 5 2 2 2 7 2 2" xfId="12561"/>
    <cellStyle name="Salida 5 2 2 2 7 3" xfId="12562"/>
    <cellStyle name="Salida 5 2 2 2 7 3 2" xfId="12563"/>
    <cellStyle name="Salida 5 2 2 2 7 4" xfId="12564"/>
    <cellStyle name="Salida 5 2 2 2 8" xfId="12565"/>
    <cellStyle name="Salida 5 2 2 2 8 2" xfId="12566"/>
    <cellStyle name="Salida 5 2 2 2 8 2 2" xfId="12567"/>
    <cellStyle name="Salida 5 2 2 2 8 3" xfId="12568"/>
    <cellStyle name="Salida 5 2 2 2 9" xfId="12569"/>
    <cellStyle name="Salida 5 2 2 2 9 2" xfId="12570"/>
    <cellStyle name="Salida 5 2 2 3" xfId="12571"/>
    <cellStyle name="Salida 5 2 2 3 2" xfId="12572"/>
    <cellStyle name="Salida 5 2 2 3 2 2" xfId="12573"/>
    <cellStyle name="Salida 5 2 2 3 3" xfId="12574"/>
    <cellStyle name="Salida 5 2 2 3 3 2" xfId="12575"/>
    <cellStyle name="Salida 5 2 2 3 4" xfId="12576"/>
    <cellStyle name="Salida 5 2 2 4" xfId="12577"/>
    <cellStyle name="Salida 5 2 2 4 2" xfId="12578"/>
    <cellStyle name="Salida 5 2 2 4 2 2" xfId="12579"/>
    <cellStyle name="Salida 5 2 2 4 3" xfId="12580"/>
    <cellStyle name="Salida 5 2 2 4 3 2" xfId="12581"/>
    <cellStyle name="Salida 5 2 2 4 4" xfId="12582"/>
    <cellStyle name="Salida 5 2 2 5" xfId="12583"/>
    <cellStyle name="Salida 5 2 2 5 2" xfId="12584"/>
    <cellStyle name="Salida 5 2 2 5 2 2" xfId="12585"/>
    <cellStyle name="Salida 5 2 2 5 3" xfId="12586"/>
    <cellStyle name="Salida 5 2 2 5 3 2" xfId="12587"/>
    <cellStyle name="Salida 5 2 2 5 4" xfId="12588"/>
    <cellStyle name="Salida 5 2 2 6" xfId="12589"/>
    <cellStyle name="Salida 5 2 2 6 2" xfId="12590"/>
    <cellStyle name="Salida 5 2 2 6 2 2" xfId="12591"/>
    <cellStyle name="Salida 5 2 2 6 3" xfId="12592"/>
    <cellStyle name="Salida 5 2 2 6 3 2" xfId="12593"/>
    <cellStyle name="Salida 5 2 2 6 4" xfId="12594"/>
    <cellStyle name="Salida 5 2 2 7" xfId="12595"/>
    <cellStyle name="Salida 5 2 2 7 2" xfId="12596"/>
    <cellStyle name="Salida 5 2 2 7 2 2" xfId="12597"/>
    <cellStyle name="Salida 5 2 2 7 3" xfId="12598"/>
    <cellStyle name="Salida 5 2 2 7 3 2" xfId="12599"/>
    <cellStyle name="Salida 5 2 2 7 4" xfId="12600"/>
    <cellStyle name="Salida 5 2 2 8" xfId="12601"/>
    <cellStyle name="Salida 5 2 2 8 2" xfId="12602"/>
    <cellStyle name="Salida 5 2 2 8 2 2" xfId="12603"/>
    <cellStyle name="Salida 5 2 2 8 3" xfId="12604"/>
    <cellStyle name="Salida 5 2 2 8 3 2" xfId="12605"/>
    <cellStyle name="Salida 5 2 2 8 4" xfId="12606"/>
    <cellStyle name="Salida 5 2 2 9" xfId="12607"/>
    <cellStyle name="Salida 5 2 2 9 2" xfId="12608"/>
    <cellStyle name="Salida 5 2 2 9 2 2" xfId="12609"/>
    <cellStyle name="Salida 5 2 2 9 3" xfId="12610"/>
    <cellStyle name="Salida 5 2 3" xfId="12611"/>
    <cellStyle name="Salida 5 2 3 10" xfId="12612"/>
    <cellStyle name="Salida 5 2 3 10 2" xfId="12613"/>
    <cellStyle name="Salida 5 2 3 11" xfId="12614"/>
    <cellStyle name="Salida 5 2 3 2" xfId="12615"/>
    <cellStyle name="Salida 5 2 3 2 10" xfId="12616"/>
    <cellStyle name="Salida 5 2 3 2 2" xfId="12617"/>
    <cellStyle name="Salida 5 2 3 2 2 2" xfId="12618"/>
    <cellStyle name="Salida 5 2 3 2 2 2 2" xfId="12619"/>
    <cellStyle name="Salida 5 2 3 2 2 3" xfId="12620"/>
    <cellStyle name="Salida 5 2 3 2 2 3 2" xfId="12621"/>
    <cellStyle name="Salida 5 2 3 2 2 4" xfId="12622"/>
    <cellStyle name="Salida 5 2 3 2 3" xfId="12623"/>
    <cellStyle name="Salida 5 2 3 2 3 2" xfId="12624"/>
    <cellStyle name="Salida 5 2 3 2 3 2 2" xfId="12625"/>
    <cellStyle name="Salida 5 2 3 2 3 3" xfId="12626"/>
    <cellStyle name="Salida 5 2 3 2 3 3 2" xfId="12627"/>
    <cellStyle name="Salida 5 2 3 2 3 4" xfId="12628"/>
    <cellStyle name="Salida 5 2 3 2 4" xfId="12629"/>
    <cellStyle name="Salida 5 2 3 2 4 2" xfId="12630"/>
    <cellStyle name="Salida 5 2 3 2 4 2 2" xfId="12631"/>
    <cellStyle name="Salida 5 2 3 2 4 3" xfId="12632"/>
    <cellStyle name="Salida 5 2 3 2 4 3 2" xfId="12633"/>
    <cellStyle name="Salida 5 2 3 2 4 4" xfId="12634"/>
    <cellStyle name="Salida 5 2 3 2 5" xfId="12635"/>
    <cellStyle name="Salida 5 2 3 2 5 2" xfId="12636"/>
    <cellStyle name="Salida 5 2 3 2 5 2 2" xfId="12637"/>
    <cellStyle name="Salida 5 2 3 2 5 3" xfId="12638"/>
    <cellStyle name="Salida 5 2 3 2 5 3 2" xfId="12639"/>
    <cellStyle name="Salida 5 2 3 2 5 4" xfId="12640"/>
    <cellStyle name="Salida 5 2 3 2 6" xfId="12641"/>
    <cellStyle name="Salida 5 2 3 2 6 2" xfId="12642"/>
    <cellStyle name="Salida 5 2 3 2 6 2 2" xfId="12643"/>
    <cellStyle name="Salida 5 2 3 2 6 3" xfId="12644"/>
    <cellStyle name="Salida 5 2 3 2 6 3 2" xfId="12645"/>
    <cellStyle name="Salida 5 2 3 2 6 4" xfId="12646"/>
    <cellStyle name="Salida 5 2 3 2 7" xfId="12647"/>
    <cellStyle name="Salida 5 2 3 2 7 2" xfId="12648"/>
    <cellStyle name="Salida 5 2 3 2 7 2 2" xfId="12649"/>
    <cellStyle name="Salida 5 2 3 2 7 3" xfId="12650"/>
    <cellStyle name="Salida 5 2 3 2 7 3 2" xfId="12651"/>
    <cellStyle name="Salida 5 2 3 2 7 4" xfId="12652"/>
    <cellStyle name="Salida 5 2 3 2 8" xfId="12653"/>
    <cellStyle name="Salida 5 2 3 2 8 2" xfId="12654"/>
    <cellStyle name="Salida 5 2 3 2 8 2 2" xfId="12655"/>
    <cellStyle name="Salida 5 2 3 2 8 3" xfId="12656"/>
    <cellStyle name="Salida 5 2 3 2 9" xfId="12657"/>
    <cellStyle name="Salida 5 2 3 2 9 2" xfId="12658"/>
    <cellStyle name="Salida 5 2 3 3" xfId="12659"/>
    <cellStyle name="Salida 5 2 3 3 2" xfId="12660"/>
    <cellStyle name="Salida 5 2 3 3 2 2" xfId="12661"/>
    <cellStyle name="Salida 5 2 3 3 3" xfId="12662"/>
    <cellStyle name="Salida 5 2 3 3 3 2" xfId="12663"/>
    <cellStyle name="Salida 5 2 3 3 4" xfId="12664"/>
    <cellStyle name="Salida 5 2 3 4" xfId="12665"/>
    <cellStyle name="Salida 5 2 3 4 2" xfId="12666"/>
    <cellStyle name="Salida 5 2 3 4 2 2" xfId="12667"/>
    <cellStyle name="Salida 5 2 3 4 3" xfId="12668"/>
    <cellStyle name="Salida 5 2 3 4 3 2" xfId="12669"/>
    <cellStyle name="Salida 5 2 3 4 4" xfId="12670"/>
    <cellStyle name="Salida 5 2 3 5" xfId="12671"/>
    <cellStyle name="Salida 5 2 3 5 2" xfId="12672"/>
    <cellStyle name="Salida 5 2 3 5 2 2" xfId="12673"/>
    <cellStyle name="Salida 5 2 3 5 3" xfId="12674"/>
    <cellStyle name="Salida 5 2 3 5 3 2" xfId="12675"/>
    <cellStyle name="Salida 5 2 3 5 4" xfId="12676"/>
    <cellStyle name="Salida 5 2 3 6" xfId="12677"/>
    <cellStyle name="Salida 5 2 3 6 2" xfId="12678"/>
    <cellStyle name="Salida 5 2 3 6 2 2" xfId="12679"/>
    <cellStyle name="Salida 5 2 3 6 3" xfId="12680"/>
    <cellStyle name="Salida 5 2 3 6 3 2" xfId="12681"/>
    <cellStyle name="Salida 5 2 3 6 4" xfId="12682"/>
    <cellStyle name="Salida 5 2 3 7" xfId="12683"/>
    <cellStyle name="Salida 5 2 3 7 2" xfId="12684"/>
    <cellStyle name="Salida 5 2 3 7 2 2" xfId="12685"/>
    <cellStyle name="Salida 5 2 3 7 3" xfId="12686"/>
    <cellStyle name="Salida 5 2 3 7 3 2" xfId="12687"/>
    <cellStyle name="Salida 5 2 3 7 4" xfId="12688"/>
    <cellStyle name="Salida 5 2 3 8" xfId="12689"/>
    <cellStyle name="Salida 5 2 3 8 2" xfId="12690"/>
    <cellStyle name="Salida 5 2 3 8 2 2" xfId="12691"/>
    <cellStyle name="Salida 5 2 3 8 3" xfId="12692"/>
    <cellStyle name="Salida 5 2 3 8 3 2" xfId="12693"/>
    <cellStyle name="Salida 5 2 3 8 4" xfId="12694"/>
    <cellStyle name="Salida 5 2 3 9" xfId="12695"/>
    <cellStyle name="Salida 5 2 3 9 2" xfId="12696"/>
    <cellStyle name="Salida 5 2 3 9 2 2" xfId="12697"/>
    <cellStyle name="Salida 5 2 3 9 3" xfId="12698"/>
    <cellStyle name="Salida 5 2 4" xfId="12699"/>
    <cellStyle name="Salida 5 2 4 10" xfId="12700"/>
    <cellStyle name="Salida 5 2 4 2" xfId="12701"/>
    <cellStyle name="Salida 5 2 4 2 2" xfId="12702"/>
    <cellStyle name="Salida 5 2 4 2 2 2" xfId="12703"/>
    <cellStyle name="Salida 5 2 4 2 3" xfId="12704"/>
    <cellStyle name="Salida 5 2 4 2 3 2" xfId="12705"/>
    <cellStyle name="Salida 5 2 4 2 4" xfId="12706"/>
    <cellStyle name="Salida 5 2 4 3" xfId="12707"/>
    <cellStyle name="Salida 5 2 4 3 2" xfId="12708"/>
    <cellStyle name="Salida 5 2 4 3 2 2" xfId="12709"/>
    <cellStyle name="Salida 5 2 4 3 3" xfId="12710"/>
    <cellStyle name="Salida 5 2 4 3 3 2" xfId="12711"/>
    <cellStyle name="Salida 5 2 4 3 4" xfId="12712"/>
    <cellStyle name="Salida 5 2 4 4" xfId="12713"/>
    <cellStyle name="Salida 5 2 4 4 2" xfId="12714"/>
    <cellStyle name="Salida 5 2 4 4 2 2" xfId="12715"/>
    <cellStyle name="Salida 5 2 4 4 3" xfId="12716"/>
    <cellStyle name="Salida 5 2 4 4 3 2" xfId="12717"/>
    <cellStyle name="Salida 5 2 4 4 4" xfId="12718"/>
    <cellStyle name="Salida 5 2 4 5" xfId="12719"/>
    <cellStyle name="Salida 5 2 4 5 2" xfId="12720"/>
    <cellStyle name="Salida 5 2 4 5 2 2" xfId="12721"/>
    <cellStyle name="Salida 5 2 4 5 3" xfId="12722"/>
    <cellStyle name="Salida 5 2 4 5 3 2" xfId="12723"/>
    <cellStyle name="Salida 5 2 4 5 4" xfId="12724"/>
    <cellStyle name="Salida 5 2 4 6" xfId="12725"/>
    <cellStyle name="Salida 5 2 4 6 2" xfId="12726"/>
    <cellStyle name="Salida 5 2 4 6 2 2" xfId="12727"/>
    <cellStyle name="Salida 5 2 4 6 3" xfId="12728"/>
    <cellStyle name="Salida 5 2 4 6 3 2" xfId="12729"/>
    <cellStyle name="Salida 5 2 4 6 4" xfId="12730"/>
    <cellStyle name="Salida 5 2 4 7" xfId="12731"/>
    <cellStyle name="Salida 5 2 4 7 2" xfId="12732"/>
    <cellStyle name="Salida 5 2 4 7 2 2" xfId="12733"/>
    <cellStyle name="Salida 5 2 4 7 3" xfId="12734"/>
    <cellStyle name="Salida 5 2 4 7 3 2" xfId="12735"/>
    <cellStyle name="Salida 5 2 4 7 4" xfId="12736"/>
    <cellStyle name="Salida 5 2 4 8" xfId="12737"/>
    <cellStyle name="Salida 5 2 4 8 2" xfId="12738"/>
    <cellStyle name="Salida 5 2 4 8 2 2" xfId="12739"/>
    <cellStyle name="Salida 5 2 4 8 3" xfId="12740"/>
    <cellStyle name="Salida 5 2 4 9" xfId="12741"/>
    <cellStyle name="Salida 5 2 4 9 2" xfId="12742"/>
    <cellStyle name="Salida 5 2 5" xfId="12743"/>
    <cellStyle name="Salida 5 2 5 2" xfId="12744"/>
    <cellStyle name="Salida 5 2 5 2 2" xfId="12745"/>
    <cellStyle name="Salida 5 2 5 3" xfId="12746"/>
    <cellStyle name="Salida 5 2 5 3 2" xfId="12747"/>
    <cellStyle name="Salida 5 2 5 4" xfId="12748"/>
    <cellStyle name="Salida 5 2 6" xfId="12749"/>
    <cellStyle name="Salida 5 2 6 2" xfId="12750"/>
    <cellStyle name="Salida 5 2 6 2 2" xfId="12751"/>
    <cellStyle name="Salida 5 2 6 3" xfId="12752"/>
    <cellStyle name="Salida 5 2 6 3 2" xfId="12753"/>
    <cellStyle name="Salida 5 2 6 4" xfId="12754"/>
    <cellStyle name="Salida 5 2 7" xfId="12755"/>
    <cellStyle name="Salida 5 2 7 2" xfId="12756"/>
    <cellStyle name="Salida 5 2 7 2 2" xfId="12757"/>
    <cellStyle name="Salida 5 2 7 3" xfId="12758"/>
    <cellStyle name="Salida 5 2 7 3 2" xfId="12759"/>
    <cellStyle name="Salida 5 2 7 4" xfId="12760"/>
    <cellStyle name="Salida 5 2 8" xfId="12761"/>
    <cellStyle name="Salida 5 2 8 2" xfId="12762"/>
    <cellStyle name="Salida 5 2 8 2 2" xfId="12763"/>
    <cellStyle name="Salida 5 2 8 3" xfId="12764"/>
    <cellStyle name="Salida 5 2 8 3 2" xfId="12765"/>
    <cellStyle name="Salida 5 2 8 4" xfId="12766"/>
    <cellStyle name="Salida 5 2 9" xfId="12767"/>
    <cellStyle name="Salida 5 2 9 2" xfId="12768"/>
    <cellStyle name="Salida 5 2 9 2 2" xfId="12769"/>
    <cellStyle name="Salida 5 2 9 3" xfId="12770"/>
    <cellStyle name="Salida 5 2 9 3 2" xfId="12771"/>
    <cellStyle name="Salida 5 2 9 4" xfId="12772"/>
    <cellStyle name="Salida 5 3" xfId="12773"/>
    <cellStyle name="Salida 5 3 10" xfId="12774"/>
    <cellStyle name="Salida 5 3 10 2" xfId="12775"/>
    <cellStyle name="Salida 5 3 11" xfId="12776"/>
    <cellStyle name="Salida 5 3 2" xfId="12777"/>
    <cellStyle name="Salida 5 3 2 10" xfId="12778"/>
    <cellStyle name="Salida 5 3 2 2" xfId="12779"/>
    <cellStyle name="Salida 5 3 2 2 2" xfId="12780"/>
    <cellStyle name="Salida 5 3 2 2 2 2" xfId="12781"/>
    <cellStyle name="Salida 5 3 2 2 3" xfId="12782"/>
    <cellStyle name="Salida 5 3 2 2 3 2" xfId="12783"/>
    <cellStyle name="Salida 5 3 2 2 4" xfId="12784"/>
    <cellStyle name="Salida 5 3 2 3" xfId="12785"/>
    <cellStyle name="Salida 5 3 2 3 2" xfId="12786"/>
    <cellStyle name="Salida 5 3 2 3 2 2" xfId="12787"/>
    <cellStyle name="Salida 5 3 2 3 3" xfId="12788"/>
    <cellStyle name="Salida 5 3 2 3 3 2" xfId="12789"/>
    <cellStyle name="Salida 5 3 2 3 4" xfId="12790"/>
    <cellStyle name="Salida 5 3 2 4" xfId="12791"/>
    <cellStyle name="Salida 5 3 2 4 2" xfId="12792"/>
    <cellStyle name="Salida 5 3 2 4 2 2" xfId="12793"/>
    <cellStyle name="Salida 5 3 2 4 3" xfId="12794"/>
    <cellStyle name="Salida 5 3 2 4 3 2" xfId="12795"/>
    <cellStyle name="Salida 5 3 2 4 4" xfId="12796"/>
    <cellStyle name="Salida 5 3 2 5" xfId="12797"/>
    <cellStyle name="Salida 5 3 2 5 2" xfId="12798"/>
    <cellStyle name="Salida 5 3 2 5 2 2" xfId="12799"/>
    <cellStyle name="Salida 5 3 2 5 3" xfId="12800"/>
    <cellStyle name="Salida 5 3 2 5 3 2" xfId="12801"/>
    <cellStyle name="Salida 5 3 2 5 4" xfId="12802"/>
    <cellStyle name="Salida 5 3 2 6" xfId="12803"/>
    <cellStyle name="Salida 5 3 2 6 2" xfId="12804"/>
    <cellStyle name="Salida 5 3 2 6 2 2" xfId="12805"/>
    <cellStyle name="Salida 5 3 2 6 3" xfId="12806"/>
    <cellStyle name="Salida 5 3 2 6 3 2" xfId="12807"/>
    <cellStyle name="Salida 5 3 2 6 4" xfId="12808"/>
    <cellStyle name="Salida 5 3 2 7" xfId="12809"/>
    <cellStyle name="Salida 5 3 2 7 2" xfId="12810"/>
    <cellStyle name="Salida 5 3 2 7 2 2" xfId="12811"/>
    <cellStyle name="Salida 5 3 2 7 3" xfId="12812"/>
    <cellStyle name="Salida 5 3 2 7 3 2" xfId="12813"/>
    <cellStyle name="Salida 5 3 2 7 4" xfId="12814"/>
    <cellStyle name="Salida 5 3 2 8" xfId="12815"/>
    <cellStyle name="Salida 5 3 2 8 2" xfId="12816"/>
    <cellStyle name="Salida 5 3 2 8 2 2" xfId="12817"/>
    <cellStyle name="Salida 5 3 2 8 3" xfId="12818"/>
    <cellStyle name="Salida 5 3 2 9" xfId="12819"/>
    <cellStyle name="Salida 5 3 2 9 2" xfId="12820"/>
    <cellStyle name="Salida 5 3 3" xfId="12821"/>
    <cellStyle name="Salida 5 3 3 2" xfId="12822"/>
    <cellStyle name="Salida 5 3 3 2 2" xfId="12823"/>
    <cellStyle name="Salida 5 3 3 3" xfId="12824"/>
    <cellStyle name="Salida 5 3 3 3 2" xfId="12825"/>
    <cellStyle name="Salida 5 3 3 4" xfId="12826"/>
    <cellStyle name="Salida 5 3 4" xfId="12827"/>
    <cellStyle name="Salida 5 3 4 2" xfId="12828"/>
    <cellStyle name="Salida 5 3 4 2 2" xfId="12829"/>
    <cellStyle name="Salida 5 3 4 3" xfId="12830"/>
    <cellStyle name="Salida 5 3 4 3 2" xfId="12831"/>
    <cellStyle name="Salida 5 3 4 4" xfId="12832"/>
    <cellStyle name="Salida 5 3 5" xfId="12833"/>
    <cellStyle name="Salida 5 3 5 2" xfId="12834"/>
    <cellStyle name="Salida 5 3 5 2 2" xfId="12835"/>
    <cellStyle name="Salida 5 3 5 3" xfId="12836"/>
    <cellStyle name="Salida 5 3 5 3 2" xfId="12837"/>
    <cellStyle name="Salida 5 3 5 4" xfId="12838"/>
    <cellStyle name="Salida 5 3 6" xfId="12839"/>
    <cellStyle name="Salida 5 3 6 2" xfId="12840"/>
    <cellStyle name="Salida 5 3 6 2 2" xfId="12841"/>
    <cellStyle name="Salida 5 3 6 3" xfId="12842"/>
    <cellStyle name="Salida 5 3 6 3 2" xfId="12843"/>
    <cellStyle name="Salida 5 3 6 4" xfId="12844"/>
    <cellStyle name="Salida 5 3 7" xfId="12845"/>
    <cellStyle name="Salida 5 3 7 2" xfId="12846"/>
    <cellStyle name="Salida 5 3 7 2 2" xfId="12847"/>
    <cellStyle name="Salida 5 3 7 3" xfId="12848"/>
    <cellStyle name="Salida 5 3 7 3 2" xfId="12849"/>
    <cellStyle name="Salida 5 3 7 4" xfId="12850"/>
    <cellStyle name="Salida 5 3 8" xfId="12851"/>
    <cellStyle name="Salida 5 3 8 2" xfId="12852"/>
    <cellStyle name="Salida 5 3 8 2 2" xfId="12853"/>
    <cellStyle name="Salida 5 3 8 3" xfId="12854"/>
    <cellStyle name="Salida 5 3 8 3 2" xfId="12855"/>
    <cellStyle name="Salida 5 3 8 4" xfId="12856"/>
    <cellStyle name="Salida 5 3 9" xfId="12857"/>
    <cellStyle name="Salida 5 3 9 2" xfId="12858"/>
    <cellStyle name="Salida 5 3 9 2 2" xfId="12859"/>
    <cellStyle name="Salida 5 3 9 3" xfId="12860"/>
    <cellStyle name="Salida 5 4" xfId="12861"/>
    <cellStyle name="Salida 5 4 10" xfId="12862"/>
    <cellStyle name="Salida 5 4 10 2" xfId="12863"/>
    <cellStyle name="Salida 5 4 11" xfId="12864"/>
    <cellStyle name="Salida 5 4 2" xfId="12865"/>
    <cellStyle name="Salida 5 4 2 10" xfId="12866"/>
    <cellStyle name="Salida 5 4 2 2" xfId="12867"/>
    <cellStyle name="Salida 5 4 2 2 2" xfId="12868"/>
    <cellStyle name="Salida 5 4 2 2 2 2" xfId="12869"/>
    <cellStyle name="Salida 5 4 2 2 3" xfId="12870"/>
    <cellStyle name="Salida 5 4 2 2 3 2" xfId="12871"/>
    <cellStyle name="Salida 5 4 2 2 4" xfId="12872"/>
    <cellStyle name="Salida 5 4 2 3" xfId="12873"/>
    <cellStyle name="Salida 5 4 2 3 2" xfId="12874"/>
    <cellStyle name="Salida 5 4 2 3 2 2" xfId="12875"/>
    <cellStyle name="Salida 5 4 2 3 3" xfId="12876"/>
    <cellStyle name="Salida 5 4 2 3 3 2" xfId="12877"/>
    <cellStyle name="Salida 5 4 2 3 4" xfId="12878"/>
    <cellStyle name="Salida 5 4 2 4" xfId="12879"/>
    <cellStyle name="Salida 5 4 2 4 2" xfId="12880"/>
    <cellStyle name="Salida 5 4 2 4 2 2" xfId="12881"/>
    <cellStyle name="Salida 5 4 2 4 3" xfId="12882"/>
    <cellStyle name="Salida 5 4 2 4 3 2" xfId="12883"/>
    <cellStyle name="Salida 5 4 2 4 4" xfId="12884"/>
    <cellStyle name="Salida 5 4 2 5" xfId="12885"/>
    <cellStyle name="Salida 5 4 2 5 2" xfId="12886"/>
    <cellStyle name="Salida 5 4 2 5 2 2" xfId="12887"/>
    <cellStyle name="Salida 5 4 2 5 3" xfId="12888"/>
    <cellStyle name="Salida 5 4 2 5 3 2" xfId="12889"/>
    <cellStyle name="Salida 5 4 2 5 4" xfId="12890"/>
    <cellStyle name="Salida 5 4 2 6" xfId="12891"/>
    <cellStyle name="Salida 5 4 2 6 2" xfId="12892"/>
    <cellStyle name="Salida 5 4 2 6 2 2" xfId="12893"/>
    <cellStyle name="Salida 5 4 2 6 3" xfId="12894"/>
    <cellStyle name="Salida 5 4 2 6 3 2" xfId="12895"/>
    <cellStyle name="Salida 5 4 2 6 4" xfId="12896"/>
    <cellStyle name="Salida 5 4 2 7" xfId="12897"/>
    <cellStyle name="Salida 5 4 2 7 2" xfId="12898"/>
    <cellStyle name="Salida 5 4 2 7 2 2" xfId="12899"/>
    <cellStyle name="Salida 5 4 2 7 3" xfId="12900"/>
    <cellStyle name="Salida 5 4 2 7 3 2" xfId="12901"/>
    <cellStyle name="Salida 5 4 2 7 4" xfId="12902"/>
    <cellStyle name="Salida 5 4 2 8" xfId="12903"/>
    <cellStyle name="Salida 5 4 2 8 2" xfId="12904"/>
    <cellStyle name="Salida 5 4 2 8 2 2" xfId="12905"/>
    <cellStyle name="Salida 5 4 2 8 3" xfId="12906"/>
    <cellStyle name="Salida 5 4 2 9" xfId="12907"/>
    <cellStyle name="Salida 5 4 2 9 2" xfId="12908"/>
    <cellStyle name="Salida 5 4 3" xfId="12909"/>
    <cellStyle name="Salida 5 4 3 2" xfId="12910"/>
    <cellStyle name="Salida 5 4 3 2 2" xfId="12911"/>
    <cellStyle name="Salida 5 4 3 3" xfId="12912"/>
    <cellStyle name="Salida 5 4 3 3 2" xfId="12913"/>
    <cellStyle name="Salida 5 4 3 4" xfId="12914"/>
    <cellStyle name="Salida 5 4 4" xfId="12915"/>
    <cellStyle name="Salida 5 4 4 2" xfId="12916"/>
    <cellStyle name="Salida 5 4 4 2 2" xfId="12917"/>
    <cellStyle name="Salida 5 4 4 3" xfId="12918"/>
    <cellStyle name="Salida 5 4 4 3 2" xfId="12919"/>
    <cellStyle name="Salida 5 4 4 4" xfId="12920"/>
    <cellStyle name="Salida 5 4 5" xfId="12921"/>
    <cellStyle name="Salida 5 4 5 2" xfId="12922"/>
    <cellStyle name="Salida 5 4 5 2 2" xfId="12923"/>
    <cellStyle name="Salida 5 4 5 3" xfId="12924"/>
    <cellStyle name="Salida 5 4 5 3 2" xfId="12925"/>
    <cellStyle name="Salida 5 4 5 4" xfId="12926"/>
    <cellStyle name="Salida 5 4 6" xfId="12927"/>
    <cellStyle name="Salida 5 4 6 2" xfId="12928"/>
    <cellStyle name="Salida 5 4 6 2 2" xfId="12929"/>
    <cellStyle name="Salida 5 4 6 3" xfId="12930"/>
    <cellStyle name="Salida 5 4 6 3 2" xfId="12931"/>
    <cellStyle name="Salida 5 4 6 4" xfId="12932"/>
    <cellStyle name="Salida 5 4 7" xfId="12933"/>
    <cellStyle name="Salida 5 4 7 2" xfId="12934"/>
    <cellStyle name="Salida 5 4 7 2 2" xfId="12935"/>
    <cellStyle name="Salida 5 4 7 3" xfId="12936"/>
    <cellStyle name="Salida 5 4 7 3 2" xfId="12937"/>
    <cellStyle name="Salida 5 4 7 4" xfId="12938"/>
    <cellStyle name="Salida 5 4 8" xfId="12939"/>
    <cellStyle name="Salida 5 4 8 2" xfId="12940"/>
    <cellStyle name="Salida 5 4 8 2 2" xfId="12941"/>
    <cellStyle name="Salida 5 4 8 3" xfId="12942"/>
    <cellStyle name="Salida 5 4 8 3 2" xfId="12943"/>
    <cellStyle name="Salida 5 4 8 4" xfId="12944"/>
    <cellStyle name="Salida 5 4 9" xfId="12945"/>
    <cellStyle name="Salida 5 4 9 2" xfId="12946"/>
    <cellStyle name="Salida 5 4 9 2 2" xfId="12947"/>
    <cellStyle name="Salida 5 4 9 3" xfId="12948"/>
    <cellStyle name="Salida 5 5" xfId="12949"/>
    <cellStyle name="Salida 5 5 10" xfId="12950"/>
    <cellStyle name="Salida 5 5 2" xfId="12951"/>
    <cellStyle name="Salida 5 5 2 2" xfId="12952"/>
    <cellStyle name="Salida 5 5 2 2 2" xfId="12953"/>
    <cellStyle name="Salida 5 5 2 3" xfId="12954"/>
    <cellStyle name="Salida 5 5 2 3 2" xfId="12955"/>
    <cellStyle name="Salida 5 5 2 4" xfId="12956"/>
    <cellStyle name="Salida 5 5 3" xfId="12957"/>
    <cellStyle name="Salida 5 5 3 2" xfId="12958"/>
    <cellStyle name="Salida 5 5 3 2 2" xfId="12959"/>
    <cellStyle name="Salida 5 5 3 3" xfId="12960"/>
    <cellStyle name="Salida 5 5 3 3 2" xfId="12961"/>
    <cellStyle name="Salida 5 5 3 4" xfId="12962"/>
    <cellStyle name="Salida 5 5 4" xfId="12963"/>
    <cellStyle name="Salida 5 5 4 2" xfId="12964"/>
    <cellStyle name="Salida 5 5 4 2 2" xfId="12965"/>
    <cellStyle name="Salida 5 5 4 3" xfId="12966"/>
    <cellStyle name="Salida 5 5 4 3 2" xfId="12967"/>
    <cellStyle name="Salida 5 5 4 4" xfId="12968"/>
    <cellStyle name="Salida 5 5 5" xfId="12969"/>
    <cellStyle name="Salida 5 5 5 2" xfId="12970"/>
    <cellStyle name="Salida 5 5 5 2 2" xfId="12971"/>
    <cellStyle name="Salida 5 5 5 3" xfId="12972"/>
    <cellStyle name="Salida 5 5 5 3 2" xfId="12973"/>
    <cellStyle name="Salida 5 5 5 4" xfId="12974"/>
    <cellStyle name="Salida 5 5 6" xfId="12975"/>
    <cellStyle name="Salida 5 5 6 2" xfId="12976"/>
    <cellStyle name="Salida 5 5 6 2 2" xfId="12977"/>
    <cellStyle name="Salida 5 5 6 3" xfId="12978"/>
    <cellStyle name="Salida 5 5 6 3 2" xfId="12979"/>
    <cellStyle name="Salida 5 5 6 4" xfId="12980"/>
    <cellStyle name="Salida 5 5 7" xfId="12981"/>
    <cellStyle name="Salida 5 5 7 2" xfId="12982"/>
    <cellStyle name="Salida 5 5 7 2 2" xfId="12983"/>
    <cellStyle name="Salida 5 5 7 3" xfId="12984"/>
    <cellStyle name="Salida 5 5 7 3 2" xfId="12985"/>
    <cellStyle name="Salida 5 5 7 4" xfId="12986"/>
    <cellStyle name="Salida 5 5 8" xfId="12987"/>
    <cellStyle name="Salida 5 5 8 2" xfId="12988"/>
    <cellStyle name="Salida 5 5 8 2 2" xfId="12989"/>
    <cellStyle name="Salida 5 5 8 3" xfId="12990"/>
    <cellStyle name="Salida 5 5 9" xfId="12991"/>
    <cellStyle name="Salida 5 5 9 2" xfId="12992"/>
    <cellStyle name="Salida 5 6" xfId="12993"/>
    <cellStyle name="Salida 5 6 2" xfId="12994"/>
    <cellStyle name="Salida 5 6 2 2" xfId="12995"/>
    <cellStyle name="Salida 5 6 3" xfId="12996"/>
    <cellStyle name="Salida 5 6 3 2" xfId="12997"/>
    <cellStyle name="Salida 5 6 4" xfId="12998"/>
    <cellStyle name="Salida 5 7" xfId="12999"/>
    <cellStyle name="Salida 5 7 2" xfId="13000"/>
    <cellStyle name="Salida 5 7 2 2" xfId="13001"/>
    <cellStyle name="Salida 5 7 3" xfId="13002"/>
    <cellStyle name="Salida 5 7 3 2" xfId="13003"/>
    <cellStyle name="Salida 5 7 4" xfId="13004"/>
    <cellStyle name="Salida 5 8" xfId="13005"/>
    <cellStyle name="Salida 5 8 2" xfId="13006"/>
    <cellStyle name="Salida 5 8 2 2" xfId="13007"/>
    <cellStyle name="Salida 5 8 3" xfId="13008"/>
    <cellStyle name="Salida 5 8 3 2" xfId="13009"/>
    <cellStyle name="Salida 5 8 4" xfId="13010"/>
    <cellStyle name="Salida 5 9" xfId="13011"/>
    <cellStyle name="Salida 5 9 2" xfId="13012"/>
    <cellStyle name="Salida 5 9 2 2" xfId="13013"/>
    <cellStyle name="Salida 5 9 3" xfId="13014"/>
    <cellStyle name="Salida 5 9 3 2" xfId="13015"/>
    <cellStyle name="Salida 5 9 4" xfId="13016"/>
    <cellStyle name="Texto de advertencia 2" xfId="13017"/>
    <cellStyle name="Texto de advertencia 2 2" xfId="13018"/>
    <cellStyle name="Texto de advertencia 2 3" xfId="13019"/>
    <cellStyle name="Texto de advertencia 2 3 2" xfId="13020"/>
    <cellStyle name="Texto de advertencia 2 4" xfId="13021"/>
    <cellStyle name="Texto de advertencia 3" xfId="13022"/>
    <cellStyle name="Texto de advertencia 3 2" xfId="13023"/>
    <cellStyle name="Texto de advertencia 4" xfId="13024"/>
    <cellStyle name="Texto de advertencia 5" xfId="13025"/>
    <cellStyle name="Texto explicativo 2" xfId="13026"/>
    <cellStyle name="Texto explicativo 2 2" xfId="13027"/>
    <cellStyle name="Texto explicativo 2 2 2" xfId="13028"/>
    <cellStyle name="Texto explicativo 2 3" xfId="13029"/>
    <cellStyle name="Texto explicativo 3" xfId="13030"/>
    <cellStyle name="Texto explicativo 3 2" xfId="13031"/>
    <cellStyle name="Texto explicativo 4" xfId="13032"/>
    <cellStyle name="Texto explicativo 5" xfId="13033"/>
    <cellStyle name="Título 1 2" xfId="13034"/>
    <cellStyle name="Título 1 2 2" xfId="13035"/>
    <cellStyle name="Título 1 2 2 2" xfId="13036"/>
    <cellStyle name="Título 1 2 2 3" xfId="13037"/>
    <cellStyle name="Título 1 2 3" xfId="13038"/>
    <cellStyle name="Título 1 2 4" xfId="13039"/>
    <cellStyle name="Título 1 3" xfId="13040"/>
    <cellStyle name="Título 1 3 2" xfId="13041"/>
    <cellStyle name="Título 1 3 2 2" xfId="13042"/>
    <cellStyle name="Título 1 3 3" xfId="13043"/>
    <cellStyle name="Título 1 4" xfId="13044"/>
    <cellStyle name="Título 1 4 2" xfId="13045"/>
    <cellStyle name="Título 1 4 3" xfId="13046"/>
    <cellStyle name="Título 1 5" xfId="13047"/>
    <cellStyle name="Título 2 2" xfId="13048"/>
    <cellStyle name="Título 2 2 2" xfId="13049"/>
    <cellStyle name="Título 2 2 2 2" xfId="13050"/>
    <cellStyle name="Título 2 2 2 3" xfId="13051"/>
    <cellStyle name="Título 2 2 3" xfId="13052"/>
    <cellStyle name="Título 2 2 4" xfId="13053"/>
    <cellStyle name="Título 2 3" xfId="13054"/>
    <cellStyle name="Título 2 3 2" xfId="13055"/>
    <cellStyle name="Título 2 3 2 2" xfId="13056"/>
    <cellStyle name="Título 2 3 3" xfId="13057"/>
    <cellStyle name="Título 2 4" xfId="13058"/>
    <cellStyle name="Título 2 4 2" xfId="13059"/>
    <cellStyle name="Título 2 4 3" xfId="13060"/>
    <cellStyle name="Título 2 5" xfId="13061"/>
    <cellStyle name="Título 3 2" xfId="13062"/>
    <cellStyle name="Título 3 2 2" xfId="13063"/>
    <cellStyle name="Título 3 2 2 2" xfId="13064"/>
    <cellStyle name="Título 3 2 2 3" xfId="13065"/>
    <cellStyle name="Título 3 2 3" xfId="13066"/>
    <cellStyle name="Título 3 2 4" xfId="13067"/>
    <cellStyle name="Título 3 3" xfId="13068"/>
    <cellStyle name="Título 3 3 2" xfId="13069"/>
    <cellStyle name="Título 3 3 2 2" xfId="13070"/>
    <cellStyle name="Título 3 3 3" xfId="13071"/>
    <cellStyle name="Título 3 4" xfId="13072"/>
    <cellStyle name="Título 3 4 2" xfId="13073"/>
    <cellStyle name="Título 3 4 3" xfId="13074"/>
    <cellStyle name="Título 3 5" xfId="13075"/>
    <cellStyle name="Título 4" xfId="13076"/>
    <cellStyle name="Título 4 2" xfId="13077"/>
    <cellStyle name="Título 4 3" xfId="13078"/>
    <cellStyle name="Título 5" xfId="13079"/>
    <cellStyle name="Título 5 2" xfId="13080"/>
    <cellStyle name="Título 5 3" xfId="13081"/>
    <cellStyle name="Título 6" xfId="13082"/>
    <cellStyle name="Título 7" xfId="13083"/>
    <cellStyle name="Título 8" xfId="13084"/>
    <cellStyle name="Título 9" xfId="13085"/>
    <cellStyle name="Total 2" xfId="13086"/>
    <cellStyle name="Total 2 10" xfId="13087"/>
    <cellStyle name="Total 2 10 2" xfId="13088"/>
    <cellStyle name="Total 2 10 2 2" xfId="13089"/>
    <cellStyle name="Total 2 10 3" xfId="13090"/>
    <cellStyle name="Total 2 10 3 2" xfId="13091"/>
    <cellStyle name="Total 2 10 4" xfId="13092"/>
    <cellStyle name="Total 2 11" xfId="13093"/>
    <cellStyle name="Total 2 11 2" xfId="13094"/>
    <cellStyle name="Total 2 11 2 2" xfId="13095"/>
    <cellStyle name="Total 2 11 3" xfId="13096"/>
    <cellStyle name="Total 2 11 3 2" xfId="13097"/>
    <cellStyle name="Total 2 11 4" xfId="13098"/>
    <cellStyle name="Total 2 12" xfId="13099"/>
    <cellStyle name="Total 2 12 2" xfId="13100"/>
    <cellStyle name="Total 2 12 2 2" xfId="13101"/>
    <cellStyle name="Total 2 12 3" xfId="13102"/>
    <cellStyle name="Total 2 12 3 2" xfId="13103"/>
    <cellStyle name="Total 2 12 4" xfId="13104"/>
    <cellStyle name="Total 2 13" xfId="13105"/>
    <cellStyle name="Total 2 13 2" xfId="13106"/>
    <cellStyle name="Total 2 13 2 2" xfId="13107"/>
    <cellStyle name="Total 2 13 3" xfId="13108"/>
    <cellStyle name="Total 2 14" xfId="13109"/>
    <cellStyle name="Total 2 14 2" xfId="13110"/>
    <cellStyle name="Total 2 15" xfId="13111"/>
    <cellStyle name="Total 2 16" xfId="13112"/>
    <cellStyle name="Total 2 17" xfId="13113"/>
    <cellStyle name="Total 2 2" xfId="13114"/>
    <cellStyle name="Total 2 2 10" xfId="13115"/>
    <cellStyle name="Total 2 2 10 2" xfId="13116"/>
    <cellStyle name="Total 2 2 10 2 2" xfId="13117"/>
    <cellStyle name="Total 2 2 10 3" xfId="13118"/>
    <cellStyle name="Total 2 2 10 3 2" xfId="13119"/>
    <cellStyle name="Total 2 2 10 4" xfId="13120"/>
    <cellStyle name="Total 2 2 11" xfId="13121"/>
    <cellStyle name="Total 2 2 11 2" xfId="13122"/>
    <cellStyle name="Total 2 2 11 2 2" xfId="13123"/>
    <cellStyle name="Total 2 2 11 3" xfId="13124"/>
    <cellStyle name="Total 2 2 11 3 2" xfId="13125"/>
    <cellStyle name="Total 2 2 11 4" xfId="13126"/>
    <cellStyle name="Total 2 2 12" xfId="13127"/>
    <cellStyle name="Total 2 2 12 2" xfId="13128"/>
    <cellStyle name="Total 2 2 12 2 2" xfId="13129"/>
    <cellStyle name="Total 2 2 12 3" xfId="13130"/>
    <cellStyle name="Total 2 2 13" xfId="13131"/>
    <cellStyle name="Total 2 2 13 2" xfId="13132"/>
    <cellStyle name="Total 2 2 14" xfId="13133"/>
    <cellStyle name="Total 2 2 15" xfId="13134"/>
    <cellStyle name="Total 2 2 16" xfId="13135"/>
    <cellStyle name="Total 2 2 2" xfId="13136"/>
    <cellStyle name="Total 2 2 2 10" xfId="13137"/>
    <cellStyle name="Total 2 2 2 10 2" xfId="13138"/>
    <cellStyle name="Total 2 2 2 10 2 2" xfId="13139"/>
    <cellStyle name="Total 2 2 2 10 3" xfId="13140"/>
    <cellStyle name="Total 2 2 2 10 3 2" xfId="13141"/>
    <cellStyle name="Total 2 2 2 10 4" xfId="13142"/>
    <cellStyle name="Total 2 2 2 11" xfId="13143"/>
    <cellStyle name="Total 2 2 2 11 2" xfId="13144"/>
    <cellStyle name="Total 2 2 2 11 2 2" xfId="13145"/>
    <cellStyle name="Total 2 2 2 11 3" xfId="13146"/>
    <cellStyle name="Total 2 2 2 12" xfId="13147"/>
    <cellStyle name="Total 2 2 2 12 2" xfId="13148"/>
    <cellStyle name="Total 2 2 2 13" xfId="13149"/>
    <cellStyle name="Total 2 2 2 2" xfId="13150"/>
    <cellStyle name="Total 2 2 2 2 10" xfId="13151"/>
    <cellStyle name="Total 2 2 2 2 10 2" xfId="13152"/>
    <cellStyle name="Total 2 2 2 2 11" xfId="13153"/>
    <cellStyle name="Total 2 2 2 2 2" xfId="13154"/>
    <cellStyle name="Total 2 2 2 2 2 10" xfId="13155"/>
    <cellStyle name="Total 2 2 2 2 2 2" xfId="13156"/>
    <cellStyle name="Total 2 2 2 2 2 2 2" xfId="13157"/>
    <cellStyle name="Total 2 2 2 2 2 2 2 2" xfId="13158"/>
    <cellStyle name="Total 2 2 2 2 2 2 3" xfId="13159"/>
    <cellStyle name="Total 2 2 2 2 2 2 3 2" xfId="13160"/>
    <cellStyle name="Total 2 2 2 2 2 2 4" xfId="13161"/>
    <cellStyle name="Total 2 2 2 2 2 3" xfId="13162"/>
    <cellStyle name="Total 2 2 2 2 2 3 2" xfId="13163"/>
    <cellStyle name="Total 2 2 2 2 2 3 2 2" xfId="13164"/>
    <cellStyle name="Total 2 2 2 2 2 3 3" xfId="13165"/>
    <cellStyle name="Total 2 2 2 2 2 3 3 2" xfId="13166"/>
    <cellStyle name="Total 2 2 2 2 2 3 4" xfId="13167"/>
    <cellStyle name="Total 2 2 2 2 2 4" xfId="13168"/>
    <cellStyle name="Total 2 2 2 2 2 4 2" xfId="13169"/>
    <cellStyle name="Total 2 2 2 2 2 4 2 2" xfId="13170"/>
    <cellStyle name="Total 2 2 2 2 2 4 3" xfId="13171"/>
    <cellStyle name="Total 2 2 2 2 2 4 3 2" xfId="13172"/>
    <cellStyle name="Total 2 2 2 2 2 4 4" xfId="13173"/>
    <cellStyle name="Total 2 2 2 2 2 5" xfId="13174"/>
    <cellStyle name="Total 2 2 2 2 2 5 2" xfId="13175"/>
    <cellStyle name="Total 2 2 2 2 2 5 2 2" xfId="13176"/>
    <cellStyle name="Total 2 2 2 2 2 5 3" xfId="13177"/>
    <cellStyle name="Total 2 2 2 2 2 5 3 2" xfId="13178"/>
    <cellStyle name="Total 2 2 2 2 2 5 4" xfId="13179"/>
    <cellStyle name="Total 2 2 2 2 2 6" xfId="13180"/>
    <cellStyle name="Total 2 2 2 2 2 6 2" xfId="13181"/>
    <cellStyle name="Total 2 2 2 2 2 6 2 2" xfId="13182"/>
    <cellStyle name="Total 2 2 2 2 2 6 3" xfId="13183"/>
    <cellStyle name="Total 2 2 2 2 2 6 3 2" xfId="13184"/>
    <cellStyle name="Total 2 2 2 2 2 6 4" xfId="13185"/>
    <cellStyle name="Total 2 2 2 2 2 7" xfId="13186"/>
    <cellStyle name="Total 2 2 2 2 2 7 2" xfId="13187"/>
    <cellStyle name="Total 2 2 2 2 2 7 2 2" xfId="13188"/>
    <cellStyle name="Total 2 2 2 2 2 7 3" xfId="13189"/>
    <cellStyle name="Total 2 2 2 2 2 7 3 2" xfId="13190"/>
    <cellStyle name="Total 2 2 2 2 2 7 4" xfId="13191"/>
    <cellStyle name="Total 2 2 2 2 2 8" xfId="13192"/>
    <cellStyle name="Total 2 2 2 2 2 8 2" xfId="13193"/>
    <cellStyle name="Total 2 2 2 2 2 8 2 2" xfId="13194"/>
    <cellStyle name="Total 2 2 2 2 2 8 3" xfId="13195"/>
    <cellStyle name="Total 2 2 2 2 2 9" xfId="13196"/>
    <cellStyle name="Total 2 2 2 2 2 9 2" xfId="13197"/>
    <cellStyle name="Total 2 2 2 2 3" xfId="13198"/>
    <cellStyle name="Total 2 2 2 2 3 2" xfId="13199"/>
    <cellStyle name="Total 2 2 2 2 3 2 2" xfId="13200"/>
    <cellStyle name="Total 2 2 2 2 3 3" xfId="13201"/>
    <cellStyle name="Total 2 2 2 2 3 3 2" xfId="13202"/>
    <cellStyle name="Total 2 2 2 2 3 4" xfId="13203"/>
    <cellStyle name="Total 2 2 2 2 4" xfId="13204"/>
    <cellStyle name="Total 2 2 2 2 4 2" xfId="13205"/>
    <cellStyle name="Total 2 2 2 2 4 2 2" xfId="13206"/>
    <cellStyle name="Total 2 2 2 2 4 3" xfId="13207"/>
    <cellStyle name="Total 2 2 2 2 4 3 2" xfId="13208"/>
    <cellStyle name="Total 2 2 2 2 4 4" xfId="13209"/>
    <cellStyle name="Total 2 2 2 2 5" xfId="13210"/>
    <cellStyle name="Total 2 2 2 2 5 2" xfId="13211"/>
    <cellStyle name="Total 2 2 2 2 5 2 2" xfId="13212"/>
    <cellStyle name="Total 2 2 2 2 5 3" xfId="13213"/>
    <cellStyle name="Total 2 2 2 2 5 3 2" xfId="13214"/>
    <cellStyle name="Total 2 2 2 2 5 4" xfId="13215"/>
    <cellStyle name="Total 2 2 2 2 6" xfId="13216"/>
    <cellStyle name="Total 2 2 2 2 6 2" xfId="13217"/>
    <cellStyle name="Total 2 2 2 2 6 2 2" xfId="13218"/>
    <cellStyle name="Total 2 2 2 2 6 3" xfId="13219"/>
    <cellStyle name="Total 2 2 2 2 6 3 2" xfId="13220"/>
    <cellStyle name="Total 2 2 2 2 6 4" xfId="13221"/>
    <cellStyle name="Total 2 2 2 2 7" xfId="13222"/>
    <cellStyle name="Total 2 2 2 2 7 2" xfId="13223"/>
    <cellStyle name="Total 2 2 2 2 7 2 2" xfId="13224"/>
    <cellStyle name="Total 2 2 2 2 7 3" xfId="13225"/>
    <cellStyle name="Total 2 2 2 2 7 3 2" xfId="13226"/>
    <cellStyle name="Total 2 2 2 2 7 4" xfId="13227"/>
    <cellStyle name="Total 2 2 2 2 8" xfId="13228"/>
    <cellStyle name="Total 2 2 2 2 8 2" xfId="13229"/>
    <cellStyle name="Total 2 2 2 2 8 2 2" xfId="13230"/>
    <cellStyle name="Total 2 2 2 2 8 3" xfId="13231"/>
    <cellStyle name="Total 2 2 2 2 8 3 2" xfId="13232"/>
    <cellStyle name="Total 2 2 2 2 8 4" xfId="13233"/>
    <cellStyle name="Total 2 2 2 2 9" xfId="13234"/>
    <cellStyle name="Total 2 2 2 2 9 2" xfId="13235"/>
    <cellStyle name="Total 2 2 2 2 9 2 2" xfId="13236"/>
    <cellStyle name="Total 2 2 2 2 9 3" xfId="13237"/>
    <cellStyle name="Total 2 2 2 3" xfId="13238"/>
    <cellStyle name="Total 2 2 2 3 10" xfId="13239"/>
    <cellStyle name="Total 2 2 2 3 10 2" xfId="13240"/>
    <cellStyle name="Total 2 2 2 3 11" xfId="13241"/>
    <cellStyle name="Total 2 2 2 3 2" xfId="13242"/>
    <cellStyle name="Total 2 2 2 3 2 10" xfId="13243"/>
    <cellStyle name="Total 2 2 2 3 2 2" xfId="13244"/>
    <cellStyle name="Total 2 2 2 3 2 2 2" xfId="13245"/>
    <cellStyle name="Total 2 2 2 3 2 2 2 2" xfId="13246"/>
    <cellStyle name="Total 2 2 2 3 2 2 3" xfId="13247"/>
    <cellStyle name="Total 2 2 2 3 2 2 3 2" xfId="13248"/>
    <cellStyle name="Total 2 2 2 3 2 2 4" xfId="13249"/>
    <cellStyle name="Total 2 2 2 3 2 3" xfId="13250"/>
    <cellStyle name="Total 2 2 2 3 2 3 2" xfId="13251"/>
    <cellStyle name="Total 2 2 2 3 2 3 2 2" xfId="13252"/>
    <cellStyle name="Total 2 2 2 3 2 3 3" xfId="13253"/>
    <cellStyle name="Total 2 2 2 3 2 3 3 2" xfId="13254"/>
    <cellStyle name="Total 2 2 2 3 2 3 4" xfId="13255"/>
    <cellStyle name="Total 2 2 2 3 2 4" xfId="13256"/>
    <cellStyle name="Total 2 2 2 3 2 4 2" xfId="13257"/>
    <cellStyle name="Total 2 2 2 3 2 4 2 2" xfId="13258"/>
    <cellStyle name="Total 2 2 2 3 2 4 3" xfId="13259"/>
    <cellStyle name="Total 2 2 2 3 2 4 3 2" xfId="13260"/>
    <cellStyle name="Total 2 2 2 3 2 4 4" xfId="13261"/>
    <cellStyle name="Total 2 2 2 3 2 5" xfId="13262"/>
    <cellStyle name="Total 2 2 2 3 2 5 2" xfId="13263"/>
    <cellStyle name="Total 2 2 2 3 2 5 2 2" xfId="13264"/>
    <cellStyle name="Total 2 2 2 3 2 5 3" xfId="13265"/>
    <cellStyle name="Total 2 2 2 3 2 5 3 2" xfId="13266"/>
    <cellStyle name="Total 2 2 2 3 2 5 4" xfId="13267"/>
    <cellStyle name="Total 2 2 2 3 2 6" xfId="13268"/>
    <cellStyle name="Total 2 2 2 3 2 6 2" xfId="13269"/>
    <cellStyle name="Total 2 2 2 3 2 6 2 2" xfId="13270"/>
    <cellStyle name="Total 2 2 2 3 2 6 3" xfId="13271"/>
    <cellStyle name="Total 2 2 2 3 2 6 3 2" xfId="13272"/>
    <cellStyle name="Total 2 2 2 3 2 6 4" xfId="13273"/>
    <cellStyle name="Total 2 2 2 3 2 7" xfId="13274"/>
    <cellStyle name="Total 2 2 2 3 2 7 2" xfId="13275"/>
    <cellStyle name="Total 2 2 2 3 2 7 2 2" xfId="13276"/>
    <cellStyle name="Total 2 2 2 3 2 7 3" xfId="13277"/>
    <cellStyle name="Total 2 2 2 3 2 7 3 2" xfId="13278"/>
    <cellStyle name="Total 2 2 2 3 2 7 4" xfId="13279"/>
    <cellStyle name="Total 2 2 2 3 2 8" xfId="13280"/>
    <cellStyle name="Total 2 2 2 3 2 8 2" xfId="13281"/>
    <cellStyle name="Total 2 2 2 3 2 8 2 2" xfId="13282"/>
    <cellStyle name="Total 2 2 2 3 2 8 3" xfId="13283"/>
    <cellStyle name="Total 2 2 2 3 2 9" xfId="13284"/>
    <cellStyle name="Total 2 2 2 3 2 9 2" xfId="13285"/>
    <cellStyle name="Total 2 2 2 3 3" xfId="13286"/>
    <cellStyle name="Total 2 2 2 3 3 2" xfId="13287"/>
    <cellStyle name="Total 2 2 2 3 3 2 2" xfId="13288"/>
    <cellStyle name="Total 2 2 2 3 3 3" xfId="13289"/>
    <cellStyle name="Total 2 2 2 3 3 3 2" xfId="13290"/>
    <cellStyle name="Total 2 2 2 3 3 4" xfId="13291"/>
    <cellStyle name="Total 2 2 2 3 4" xfId="13292"/>
    <cellStyle name="Total 2 2 2 3 4 2" xfId="13293"/>
    <cellStyle name="Total 2 2 2 3 4 2 2" xfId="13294"/>
    <cellStyle name="Total 2 2 2 3 4 3" xfId="13295"/>
    <cellStyle name="Total 2 2 2 3 4 3 2" xfId="13296"/>
    <cellStyle name="Total 2 2 2 3 4 4" xfId="13297"/>
    <cellStyle name="Total 2 2 2 3 5" xfId="13298"/>
    <cellStyle name="Total 2 2 2 3 5 2" xfId="13299"/>
    <cellStyle name="Total 2 2 2 3 5 2 2" xfId="13300"/>
    <cellStyle name="Total 2 2 2 3 5 3" xfId="13301"/>
    <cellStyle name="Total 2 2 2 3 5 3 2" xfId="13302"/>
    <cellStyle name="Total 2 2 2 3 5 4" xfId="13303"/>
    <cellStyle name="Total 2 2 2 3 6" xfId="13304"/>
    <cellStyle name="Total 2 2 2 3 6 2" xfId="13305"/>
    <cellStyle name="Total 2 2 2 3 6 2 2" xfId="13306"/>
    <cellStyle name="Total 2 2 2 3 6 3" xfId="13307"/>
    <cellStyle name="Total 2 2 2 3 6 3 2" xfId="13308"/>
    <cellStyle name="Total 2 2 2 3 6 4" xfId="13309"/>
    <cellStyle name="Total 2 2 2 3 7" xfId="13310"/>
    <cellStyle name="Total 2 2 2 3 7 2" xfId="13311"/>
    <cellStyle name="Total 2 2 2 3 7 2 2" xfId="13312"/>
    <cellStyle name="Total 2 2 2 3 7 3" xfId="13313"/>
    <cellStyle name="Total 2 2 2 3 7 3 2" xfId="13314"/>
    <cellStyle name="Total 2 2 2 3 7 4" xfId="13315"/>
    <cellStyle name="Total 2 2 2 3 8" xfId="13316"/>
    <cellStyle name="Total 2 2 2 3 8 2" xfId="13317"/>
    <cellStyle name="Total 2 2 2 3 8 2 2" xfId="13318"/>
    <cellStyle name="Total 2 2 2 3 8 3" xfId="13319"/>
    <cellStyle name="Total 2 2 2 3 8 3 2" xfId="13320"/>
    <cellStyle name="Total 2 2 2 3 8 4" xfId="13321"/>
    <cellStyle name="Total 2 2 2 3 9" xfId="13322"/>
    <cellStyle name="Total 2 2 2 3 9 2" xfId="13323"/>
    <cellStyle name="Total 2 2 2 3 9 2 2" xfId="13324"/>
    <cellStyle name="Total 2 2 2 3 9 3" xfId="13325"/>
    <cellStyle name="Total 2 2 2 4" xfId="13326"/>
    <cellStyle name="Total 2 2 2 4 10" xfId="13327"/>
    <cellStyle name="Total 2 2 2 4 2" xfId="13328"/>
    <cellStyle name="Total 2 2 2 4 2 2" xfId="13329"/>
    <cellStyle name="Total 2 2 2 4 2 2 2" xfId="13330"/>
    <cellStyle name="Total 2 2 2 4 2 3" xfId="13331"/>
    <cellStyle name="Total 2 2 2 4 2 3 2" xfId="13332"/>
    <cellStyle name="Total 2 2 2 4 2 4" xfId="13333"/>
    <cellStyle name="Total 2 2 2 4 3" xfId="13334"/>
    <cellStyle name="Total 2 2 2 4 3 2" xfId="13335"/>
    <cellStyle name="Total 2 2 2 4 3 2 2" xfId="13336"/>
    <cellStyle name="Total 2 2 2 4 3 3" xfId="13337"/>
    <cellStyle name="Total 2 2 2 4 3 3 2" xfId="13338"/>
    <cellStyle name="Total 2 2 2 4 3 4" xfId="13339"/>
    <cellStyle name="Total 2 2 2 4 4" xfId="13340"/>
    <cellStyle name="Total 2 2 2 4 4 2" xfId="13341"/>
    <cellStyle name="Total 2 2 2 4 4 2 2" xfId="13342"/>
    <cellStyle name="Total 2 2 2 4 4 3" xfId="13343"/>
    <cellStyle name="Total 2 2 2 4 4 3 2" xfId="13344"/>
    <cellStyle name="Total 2 2 2 4 4 4" xfId="13345"/>
    <cellStyle name="Total 2 2 2 4 5" xfId="13346"/>
    <cellStyle name="Total 2 2 2 4 5 2" xfId="13347"/>
    <cellStyle name="Total 2 2 2 4 5 2 2" xfId="13348"/>
    <cellStyle name="Total 2 2 2 4 5 3" xfId="13349"/>
    <cellStyle name="Total 2 2 2 4 5 3 2" xfId="13350"/>
    <cellStyle name="Total 2 2 2 4 5 4" xfId="13351"/>
    <cellStyle name="Total 2 2 2 4 6" xfId="13352"/>
    <cellStyle name="Total 2 2 2 4 6 2" xfId="13353"/>
    <cellStyle name="Total 2 2 2 4 6 2 2" xfId="13354"/>
    <cellStyle name="Total 2 2 2 4 6 3" xfId="13355"/>
    <cellStyle name="Total 2 2 2 4 6 3 2" xfId="13356"/>
    <cellStyle name="Total 2 2 2 4 6 4" xfId="13357"/>
    <cellStyle name="Total 2 2 2 4 7" xfId="13358"/>
    <cellStyle name="Total 2 2 2 4 7 2" xfId="13359"/>
    <cellStyle name="Total 2 2 2 4 7 2 2" xfId="13360"/>
    <cellStyle name="Total 2 2 2 4 7 3" xfId="13361"/>
    <cellStyle name="Total 2 2 2 4 7 3 2" xfId="13362"/>
    <cellStyle name="Total 2 2 2 4 7 4" xfId="13363"/>
    <cellStyle name="Total 2 2 2 4 8" xfId="13364"/>
    <cellStyle name="Total 2 2 2 4 8 2" xfId="13365"/>
    <cellStyle name="Total 2 2 2 4 8 2 2" xfId="13366"/>
    <cellStyle name="Total 2 2 2 4 8 3" xfId="13367"/>
    <cellStyle name="Total 2 2 2 4 9" xfId="13368"/>
    <cellStyle name="Total 2 2 2 4 9 2" xfId="13369"/>
    <cellStyle name="Total 2 2 2 5" xfId="13370"/>
    <cellStyle name="Total 2 2 2 5 2" xfId="13371"/>
    <cellStyle name="Total 2 2 2 5 2 2" xfId="13372"/>
    <cellStyle name="Total 2 2 2 5 3" xfId="13373"/>
    <cellStyle name="Total 2 2 2 5 3 2" xfId="13374"/>
    <cellStyle name="Total 2 2 2 5 4" xfId="13375"/>
    <cellStyle name="Total 2 2 2 6" xfId="13376"/>
    <cellStyle name="Total 2 2 2 6 2" xfId="13377"/>
    <cellStyle name="Total 2 2 2 6 2 2" xfId="13378"/>
    <cellStyle name="Total 2 2 2 6 3" xfId="13379"/>
    <cellStyle name="Total 2 2 2 6 3 2" xfId="13380"/>
    <cellStyle name="Total 2 2 2 6 4" xfId="13381"/>
    <cellStyle name="Total 2 2 2 7" xfId="13382"/>
    <cellStyle name="Total 2 2 2 7 2" xfId="13383"/>
    <cellStyle name="Total 2 2 2 7 2 2" xfId="13384"/>
    <cellStyle name="Total 2 2 2 7 3" xfId="13385"/>
    <cellStyle name="Total 2 2 2 7 3 2" xfId="13386"/>
    <cellStyle name="Total 2 2 2 7 4" xfId="13387"/>
    <cellStyle name="Total 2 2 2 8" xfId="13388"/>
    <cellStyle name="Total 2 2 2 8 2" xfId="13389"/>
    <cellStyle name="Total 2 2 2 8 2 2" xfId="13390"/>
    <cellStyle name="Total 2 2 2 8 3" xfId="13391"/>
    <cellStyle name="Total 2 2 2 8 3 2" xfId="13392"/>
    <cellStyle name="Total 2 2 2 8 4" xfId="13393"/>
    <cellStyle name="Total 2 2 2 9" xfId="13394"/>
    <cellStyle name="Total 2 2 2 9 2" xfId="13395"/>
    <cellStyle name="Total 2 2 2 9 2 2" xfId="13396"/>
    <cellStyle name="Total 2 2 2 9 3" xfId="13397"/>
    <cellStyle name="Total 2 2 2 9 3 2" xfId="13398"/>
    <cellStyle name="Total 2 2 2 9 4" xfId="13399"/>
    <cellStyle name="Total 2 2 3" xfId="13400"/>
    <cellStyle name="Total 2 2 3 10" xfId="13401"/>
    <cellStyle name="Total 2 2 3 10 2" xfId="13402"/>
    <cellStyle name="Total 2 2 3 11" xfId="13403"/>
    <cellStyle name="Total 2 2 3 2" xfId="13404"/>
    <cellStyle name="Total 2 2 3 2 10" xfId="13405"/>
    <cellStyle name="Total 2 2 3 2 2" xfId="13406"/>
    <cellStyle name="Total 2 2 3 2 2 2" xfId="13407"/>
    <cellStyle name="Total 2 2 3 2 2 2 2" xfId="13408"/>
    <cellStyle name="Total 2 2 3 2 2 3" xfId="13409"/>
    <cellStyle name="Total 2 2 3 2 2 3 2" xfId="13410"/>
    <cellStyle name="Total 2 2 3 2 2 4" xfId="13411"/>
    <cellStyle name="Total 2 2 3 2 3" xfId="13412"/>
    <cellStyle name="Total 2 2 3 2 3 2" xfId="13413"/>
    <cellStyle name="Total 2 2 3 2 3 2 2" xfId="13414"/>
    <cellStyle name="Total 2 2 3 2 3 3" xfId="13415"/>
    <cellStyle name="Total 2 2 3 2 3 3 2" xfId="13416"/>
    <cellStyle name="Total 2 2 3 2 3 4" xfId="13417"/>
    <cellStyle name="Total 2 2 3 2 4" xfId="13418"/>
    <cellStyle name="Total 2 2 3 2 4 2" xfId="13419"/>
    <cellStyle name="Total 2 2 3 2 4 2 2" xfId="13420"/>
    <cellStyle name="Total 2 2 3 2 4 3" xfId="13421"/>
    <cellStyle name="Total 2 2 3 2 4 3 2" xfId="13422"/>
    <cellStyle name="Total 2 2 3 2 4 4" xfId="13423"/>
    <cellStyle name="Total 2 2 3 2 5" xfId="13424"/>
    <cellStyle name="Total 2 2 3 2 5 2" xfId="13425"/>
    <cellStyle name="Total 2 2 3 2 5 2 2" xfId="13426"/>
    <cellStyle name="Total 2 2 3 2 5 3" xfId="13427"/>
    <cellStyle name="Total 2 2 3 2 5 3 2" xfId="13428"/>
    <cellStyle name="Total 2 2 3 2 5 4" xfId="13429"/>
    <cellStyle name="Total 2 2 3 2 6" xfId="13430"/>
    <cellStyle name="Total 2 2 3 2 6 2" xfId="13431"/>
    <cellStyle name="Total 2 2 3 2 6 2 2" xfId="13432"/>
    <cellStyle name="Total 2 2 3 2 6 3" xfId="13433"/>
    <cellStyle name="Total 2 2 3 2 6 3 2" xfId="13434"/>
    <cellStyle name="Total 2 2 3 2 6 4" xfId="13435"/>
    <cellStyle name="Total 2 2 3 2 7" xfId="13436"/>
    <cellStyle name="Total 2 2 3 2 7 2" xfId="13437"/>
    <cellStyle name="Total 2 2 3 2 7 2 2" xfId="13438"/>
    <cellStyle name="Total 2 2 3 2 7 3" xfId="13439"/>
    <cellStyle name="Total 2 2 3 2 7 3 2" xfId="13440"/>
    <cellStyle name="Total 2 2 3 2 7 4" xfId="13441"/>
    <cellStyle name="Total 2 2 3 2 8" xfId="13442"/>
    <cellStyle name="Total 2 2 3 2 8 2" xfId="13443"/>
    <cellStyle name="Total 2 2 3 2 8 2 2" xfId="13444"/>
    <cellStyle name="Total 2 2 3 2 8 3" xfId="13445"/>
    <cellStyle name="Total 2 2 3 2 9" xfId="13446"/>
    <cellStyle name="Total 2 2 3 2 9 2" xfId="13447"/>
    <cellStyle name="Total 2 2 3 3" xfId="13448"/>
    <cellStyle name="Total 2 2 3 3 2" xfId="13449"/>
    <cellStyle name="Total 2 2 3 3 2 2" xfId="13450"/>
    <cellStyle name="Total 2 2 3 3 3" xfId="13451"/>
    <cellStyle name="Total 2 2 3 3 3 2" xfId="13452"/>
    <cellStyle name="Total 2 2 3 3 4" xfId="13453"/>
    <cellStyle name="Total 2 2 3 4" xfId="13454"/>
    <cellStyle name="Total 2 2 3 4 2" xfId="13455"/>
    <cellStyle name="Total 2 2 3 4 2 2" xfId="13456"/>
    <cellStyle name="Total 2 2 3 4 3" xfId="13457"/>
    <cellStyle name="Total 2 2 3 4 3 2" xfId="13458"/>
    <cellStyle name="Total 2 2 3 4 4" xfId="13459"/>
    <cellStyle name="Total 2 2 3 5" xfId="13460"/>
    <cellStyle name="Total 2 2 3 5 2" xfId="13461"/>
    <cellStyle name="Total 2 2 3 5 2 2" xfId="13462"/>
    <cellStyle name="Total 2 2 3 5 3" xfId="13463"/>
    <cellStyle name="Total 2 2 3 5 3 2" xfId="13464"/>
    <cellStyle name="Total 2 2 3 5 4" xfId="13465"/>
    <cellStyle name="Total 2 2 3 6" xfId="13466"/>
    <cellStyle name="Total 2 2 3 6 2" xfId="13467"/>
    <cellStyle name="Total 2 2 3 6 2 2" xfId="13468"/>
    <cellStyle name="Total 2 2 3 6 3" xfId="13469"/>
    <cellStyle name="Total 2 2 3 6 3 2" xfId="13470"/>
    <cellStyle name="Total 2 2 3 6 4" xfId="13471"/>
    <cellStyle name="Total 2 2 3 7" xfId="13472"/>
    <cellStyle name="Total 2 2 3 7 2" xfId="13473"/>
    <cellStyle name="Total 2 2 3 7 2 2" xfId="13474"/>
    <cellStyle name="Total 2 2 3 7 3" xfId="13475"/>
    <cellStyle name="Total 2 2 3 7 3 2" xfId="13476"/>
    <cellStyle name="Total 2 2 3 7 4" xfId="13477"/>
    <cellStyle name="Total 2 2 3 8" xfId="13478"/>
    <cellStyle name="Total 2 2 3 8 2" xfId="13479"/>
    <cellStyle name="Total 2 2 3 8 2 2" xfId="13480"/>
    <cellStyle name="Total 2 2 3 8 3" xfId="13481"/>
    <cellStyle name="Total 2 2 3 8 3 2" xfId="13482"/>
    <cellStyle name="Total 2 2 3 8 4" xfId="13483"/>
    <cellStyle name="Total 2 2 3 9" xfId="13484"/>
    <cellStyle name="Total 2 2 3 9 2" xfId="13485"/>
    <cellStyle name="Total 2 2 3 9 2 2" xfId="13486"/>
    <cellStyle name="Total 2 2 3 9 3" xfId="13487"/>
    <cellStyle name="Total 2 2 4" xfId="13488"/>
    <cellStyle name="Total 2 2 4 10" xfId="13489"/>
    <cellStyle name="Total 2 2 4 10 2" xfId="13490"/>
    <cellStyle name="Total 2 2 4 11" xfId="13491"/>
    <cellStyle name="Total 2 2 4 2" xfId="13492"/>
    <cellStyle name="Total 2 2 4 2 10" xfId="13493"/>
    <cellStyle name="Total 2 2 4 2 2" xfId="13494"/>
    <cellStyle name="Total 2 2 4 2 2 2" xfId="13495"/>
    <cellStyle name="Total 2 2 4 2 2 2 2" xfId="13496"/>
    <cellStyle name="Total 2 2 4 2 2 3" xfId="13497"/>
    <cellStyle name="Total 2 2 4 2 2 3 2" xfId="13498"/>
    <cellStyle name="Total 2 2 4 2 2 4" xfId="13499"/>
    <cellStyle name="Total 2 2 4 2 3" xfId="13500"/>
    <cellStyle name="Total 2 2 4 2 3 2" xfId="13501"/>
    <cellStyle name="Total 2 2 4 2 3 2 2" xfId="13502"/>
    <cellStyle name="Total 2 2 4 2 3 3" xfId="13503"/>
    <cellStyle name="Total 2 2 4 2 3 3 2" xfId="13504"/>
    <cellStyle name="Total 2 2 4 2 3 4" xfId="13505"/>
    <cellStyle name="Total 2 2 4 2 4" xfId="13506"/>
    <cellStyle name="Total 2 2 4 2 4 2" xfId="13507"/>
    <cellStyle name="Total 2 2 4 2 4 2 2" xfId="13508"/>
    <cellStyle name="Total 2 2 4 2 4 3" xfId="13509"/>
    <cellStyle name="Total 2 2 4 2 4 3 2" xfId="13510"/>
    <cellStyle name="Total 2 2 4 2 4 4" xfId="13511"/>
    <cellStyle name="Total 2 2 4 2 5" xfId="13512"/>
    <cellStyle name="Total 2 2 4 2 5 2" xfId="13513"/>
    <cellStyle name="Total 2 2 4 2 5 2 2" xfId="13514"/>
    <cellStyle name="Total 2 2 4 2 5 3" xfId="13515"/>
    <cellStyle name="Total 2 2 4 2 5 3 2" xfId="13516"/>
    <cellStyle name="Total 2 2 4 2 5 4" xfId="13517"/>
    <cellStyle name="Total 2 2 4 2 6" xfId="13518"/>
    <cellStyle name="Total 2 2 4 2 6 2" xfId="13519"/>
    <cellStyle name="Total 2 2 4 2 6 2 2" xfId="13520"/>
    <cellStyle name="Total 2 2 4 2 6 3" xfId="13521"/>
    <cellStyle name="Total 2 2 4 2 6 3 2" xfId="13522"/>
    <cellStyle name="Total 2 2 4 2 6 4" xfId="13523"/>
    <cellStyle name="Total 2 2 4 2 7" xfId="13524"/>
    <cellStyle name="Total 2 2 4 2 7 2" xfId="13525"/>
    <cellStyle name="Total 2 2 4 2 7 2 2" xfId="13526"/>
    <cellStyle name="Total 2 2 4 2 7 3" xfId="13527"/>
    <cellStyle name="Total 2 2 4 2 7 3 2" xfId="13528"/>
    <cellStyle name="Total 2 2 4 2 7 4" xfId="13529"/>
    <cellStyle name="Total 2 2 4 2 8" xfId="13530"/>
    <cellStyle name="Total 2 2 4 2 8 2" xfId="13531"/>
    <cellStyle name="Total 2 2 4 2 8 2 2" xfId="13532"/>
    <cellStyle name="Total 2 2 4 2 8 3" xfId="13533"/>
    <cellStyle name="Total 2 2 4 2 9" xfId="13534"/>
    <cellStyle name="Total 2 2 4 2 9 2" xfId="13535"/>
    <cellStyle name="Total 2 2 4 3" xfId="13536"/>
    <cellStyle name="Total 2 2 4 3 2" xfId="13537"/>
    <cellStyle name="Total 2 2 4 3 2 2" xfId="13538"/>
    <cellStyle name="Total 2 2 4 3 3" xfId="13539"/>
    <cellStyle name="Total 2 2 4 3 3 2" xfId="13540"/>
    <cellStyle name="Total 2 2 4 3 4" xfId="13541"/>
    <cellStyle name="Total 2 2 4 4" xfId="13542"/>
    <cellStyle name="Total 2 2 4 4 2" xfId="13543"/>
    <cellStyle name="Total 2 2 4 4 2 2" xfId="13544"/>
    <cellStyle name="Total 2 2 4 4 3" xfId="13545"/>
    <cellStyle name="Total 2 2 4 4 3 2" xfId="13546"/>
    <cellStyle name="Total 2 2 4 4 4" xfId="13547"/>
    <cellStyle name="Total 2 2 4 5" xfId="13548"/>
    <cellStyle name="Total 2 2 4 5 2" xfId="13549"/>
    <cellStyle name="Total 2 2 4 5 2 2" xfId="13550"/>
    <cellStyle name="Total 2 2 4 5 3" xfId="13551"/>
    <cellStyle name="Total 2 2 4 5 3 2" xfId="13552"/>
    <cellStyle name="Total 2 2 4 5 4" xfId="13553"/>
    <cellStyle name="Total 2 2 4 6" xfId="13554"/>
    <cellStyle name="Total 2 2 4 6 2" xfId="13555"/>
    <cellStyle name="Total 2 2 4 6 2 2" xfId="13556"/>
    <cellStyle name="Total 2 2 4 6 3" xfId="13557"/>
    <cellStyle name="Total 2 2 4 6 3 2" xfId="13558"/>
    <cellStyle name="Total 2 2 4 6 4" xfId="13559"/>
    <cellStyle name="Total 2 2 4 7" xfId="13560"/>
    <cellStyle name="Total 2 2 4 7 2" xfId="13561"/>
    <cellStyle name="Total 2 2 4 7 2 2" xfId="13562"/>
    <cellStyle name="Total 2 2 4 7 3" xfId="13563"/>
    <cellStyle name="Total 2 2 4 7 3 2" xfId="13564"/>
    <cellStyle name="Total 2 2 4 7 4" xfId="13565"/>
    <cellStyle name="Total 2 2 4 8" xfId="13566"/>
    <cellStyle name="Total 2 2 4 8 2" xfId="13567"/>
    <cellStyle name="Total 2 2 4 8 2 2" xfId="13568"/>
    <cellStyle name="Total 2 2 4 8 3" xfId="13569"/>
    <cellStyle name="Total 2 2 4 8 3 2" xfId="13570"/>
    <cellStyle name="Total 2 2 4 8 4" xfId="13571"/>
    <cellStyle name="Total 2 2 4 9" xfId="13572"/>
    <cellStyle name="Total 2 2 4 9 2" xfId="13573"/>
    <cellStyle name="Total 2 2 4 9 2 2" xfId="13574"/>
    <cellStyle name="Total 2 2 4 9 3" xfId="13575"/>
    <cellStyle name="Total 2 2 5" xfId="13576"/>
    <cellStyle name="Total 2 2 5 10" xfId="13577"/>
    <cellStyle name="Total 2 2 5 2" xfId="13578"/>
    <cellStyle name="Total 2 2 5 2 2" xfId="13579"/>
    <cellStyle name="Total 2 2 5 2 2 2" xfId="13580"/>
    <cellStyle name="Total 2 2 5 2 3" xfId="13581"/>
    <cellStyle name="Total 2 2 5 2 3 2" xfId="13582"/>
    <cellStyle name="Total 2 2 5 2 4" xfId="13583"/>
    <cellStyle name="Total 2 2 5 3" xfId="13584"/>
    <cellStyle name="Total 2 2 5 3 2" xfId="13585"/>
    <cellStyle name="Total 2 2 5 3 2 2" xfId="13586"/>
    <cellStyle name="Total 2 2 5 3 3" xfId="13587"/>
    <cellStyle name="Total 2 2 5 3 3 2" xfId="13588"/>
    <cellStyle name="Total 2 2 5 3 4" xfId="13589"/>
    <cellStyle name="Total 2 2 5 4" xfId="13590"/>
    <cellStyle name="Total 2 2 5 4 2" xfId="13591"/>
    <cellStyle name="Total 2 2 5 4 2 2" xfId="13592"/>
    <cellStyle name="Total 2 2 5 4 3" xfId="13593"/>
    <cellStyle name="Total 2 2 5 4 3 2" xfId="13594"/>
    <cellStyle name="Total 2 2 5 4 4" xfId="13595"/>
    <cellStyle name="Total 2 2 5 5" xfId="13596"/>
    <cellStyle name="Total 2 2 5 5 2" xfId="13597"/>
    <cellStyle name="Total 2 2 5 5 2 2" xfId="13598"/>
    <cellStyle name="Total 2 2 5 5 3" xfId="13599"/>
    <cellStyle name="Total 2 2 5 5 3 2" xfId="13600"/>
    <cellStyle name="Total 2 2 5 5 4" xfId="13601"/>
    <cellStyle name="Total 2 2 5 6" xfId="13602"/>
    <cellStyle name="Total 2 2 5 6 2" xfId="13603"/>
    <cellStyle name="Total 2 2 5 6 2 2" xfId="13604"/>
    <cellStyle name="Total 2 2 5 6 3" xfId="13605"/>
    <cellStyle name="Total 2 2 5 6 3 2" xfId="13606"/>
    <cellStyle name="Total 2 2 5 6 4" xfId="13607"/>
    <cellStyle name="Total 2 2 5 7" xfId="13608"/>
    <cellStyle name="Total 2 2 5 7 2" xfId="13609"/>
    <cellStyle name="Total 2 2 5 7 2 2" xfId="13610"/>
    <cellStyle name="Total 2 2 5 7 3" xfId="13611"/>
    <cellStyle name="Total 2 2 5 7 3 2" xfId="13612"/>
    <cellStyle name="Total 2 2 5 7 4" xfId="13613"/>
    <cellStyle name="Total 2 2 5 8" xfId="13614"/>
    <cellStyle name="Total 2 2 5 8 2" xfId="13615"/>
    <cellStyle name="Total 2 2 5 8 2 2" xfId="13616"/>
    <cellStyle name="Total 2 2 5 8 3" xfId="13617"/>
    <cellStyle name="Total 2 2 5 9" xfId="13618"/>
    <cellStyle name="Total 2 2 5 9 2" xfId="13619"/>
    <cellStyle name="Total 2 2 6" xfId="13620"/>
    <cellStyle name="Total 2 2 6 2" xfId="13621"/>
    <cellStyle name="Total 2 2 6 2 2" xfId="13622"/>
    <cellStyle name="Total 2 2 6 3" xfId="13623"/>
    <cellStyle name="Total 2 2 6 3 2" xfId="13624"/>
    <cellStyle name="Total 2 2 6 4" xfId="13625"/>
    <cellStyle name="Total 2 2 7" xfId="13626"/>
    <cellStyle name="Total 2 2 7 2" xfId="13627"/>
    <cellStyle name="Total 2 2 7 2 2" xfId="13628"/>
    <cellStyle name="Total 2 2 7 3" xfId="13629"/>
    <cellStyle name="Total 2 2 7 3 2" xfId="13630"/>
    <cellStyle name="Total 2 2 7 4" xfId="13631"/>
    <cellStyle name="Total 2 2 8" xfId="13632"/>
    <cellStyle name="Total 2 2 8 2" xfId="13633"/>
    <cellStyle name="Total 2 2 8 2 2" xfId="13634"/>
    <cellStyle name="Total 2 2 8 3" xfId="13635"/>
    <cellStyle name="Total 2 2 8 3 2" xfId="13636"/>
    <cellStyle name="Total 2 2 8 4" xfId="13637"/>
    <cellStyle name="Total 2 2 9" xfId="13638"/>
    <cellStyle name="Total 2 2 9 2" xfId="13639"/>
    <cellStyle name="Total 2 2 9 2 2" xfId="13640"/>
    <cellStyle name="Total 2 2 9 3" xfId="13641"/>
    <cellStyle name="Total 2 2 9 3 2" xfId="13642"/>
    <cellStyle name="Total 2 2 9 4" xfId="13643"/>
    <cellStyle name="Total 2 3" xfId="13644"/>
    <cellStyle name="Total 2 3 10" xfId="13645"/>
    <cellStyle name="Total 2 3 10 2" xfId="13646"/>
    <cellStyle name="Total 2 3 10 2 2" xfId="13647"/>
    <cellStyle name="Total 2 3 10 3" xfId="13648"/>
    <cellStyle name="Total 2 3 10 3 2" xfId="13649"/>
    <cellStyle name="Total 2 3 10 4" xfId="13650"/>
    <cellStyle name="Total 2 3 11" xfId="13651"/>
    <cellStyle name="Total 2 3 11 2" xfId="13652"/>
    <cellStyle name="Total 2 3 11 2 2" xfId="13653"/>
    <cellStyle name="Total 2 3 11 3" xfId="13654"/>
    <cellStyle name="Total 2 3 12" xfId="13655"/>
    <cellStyle name="Total 2 3 12 2" xfId="13656"/>
    <cellStyle name="Total 2 3 13" xfId="13657"/>
    <cellStyle name="Total 2 3 2" xfId="13658"/>
    <cellStyle name="Total 2 3 2 10" xfId="13659"/>
    <cellStyle name="Total 2 3 2 10 2" xfId="13660"/>
    <cellStyle name="Total 2 3 2 11" xfId="13661"/>
    <cellStyle name="Total 2 3 2 2" xfId="13662"/>
    <cellStyle name="Total 2 3 2 2 10" xfId="13663"/>
    <cellStyle name="Total 2 3 2 2 2" xfId="13664"/>
    <cellStyle name="Total 2 3 2 2 2 2" xfId="13665"/>
    <cellStyle name="Total 2 3 2 2 2 2 2" xfId="13666"/>
    <cellStyle name="Total 2 3 2 2 2 3" xfId="13667"/>
    <cellStyle name="Total 2 3 2 2 2 3 2" xfId="13668"/>
    <cellStyle name="Total 2 3 2 2 2 4" xfId="13669"/>
    <cellStyle name="Total 2 3 2 2 3" xfId="13670"/>
    <cellStyle name="Total 2 3 2 2 3 2" xfId="13671"/>
    <cellStyle name="Total 2 3 2 2 3 2 2" xfId="13672"/>
    <cellStyle name="Total 2 3 2 2 3 3" xfId="13673"/>
    <cellStyle name="Total 2 3 2 2 3 3 2" xfId="13674"/>
    <cellStyle name="Total 2 3 2 2 3 4" xfId="13675"/>
    <cellStyle name="Total 2 3 2 2 4" xfId="13676"/>
    <cellStyle name="Total 2 3 2 2 4 2" xfId="13677"/>
    <cellStyle name="Total 2 3 2 2 4 2 2" xfId="13678"/>
    <cellStyle name="Total 2 3 2 2 4 3" xfId="13679"/>
    <cellStyle name="Total 2 3 2 2 4 3 2" xfId="13680"/>
    <cellStyle name="Total 2 3 2 2 4 4" xfId="13681"/>
    <cellStyle name="Total 2 3 2 2 5" xfId="13682"/>
    <cellStyle name="Total 2 3 2 2 5 2" xfId="13683"/>
    <cellStyle name="Total 2 3 2 2 5 2 2" xfId="13684"/>
    <cellStyle name="Total 2 3 2 2 5 3" xfId="13685"/>
    <cellStyle name="Total 2 3 2 2 5 3 2" xfId="13686"/>
    <cellStyle name="Total 2 3 2 2 5 4" xfId="13687"/>
    <cellStyle name="Total 2 3 2 2 6" xfId="13688"/>
    <cellStyle name="Total 2 3 2 2 6 2" xfId="13689"/>
    <cellStyle name="Total 2 3 2 2 6 2 2" xfId="13690"/>
    <cellStyle name="Total 2 3 2 2 6 3" xfId="13691"/>
    <cellStyle name="Total 2 3 2 2 6 3 2" xfId="13692"/>
    <cellStyle name="Total 2 3 2 2 6 4" xfId="13693"/>
    <cellStyle name="Total 2 3 2 2 7" xfId="13694"/>
    <cellStyle name="Total 2 3 2 2 7 2" xfId="13695"/>
    <cellStyle name="Total 2 3 2 2 7 2 2" xfId="13696"/>
    <cellStyle name="Total 2 3 2 2 7 3" xfId="13697"/>
    <cellStyle name="Total 2 3 2 2 7 3 2" xfId="13698"/>
    <cellStyle name="Total 2 3 2 2 7 4" xfId="13699"/>
    <cellStyle name="Total 2 3 2 2 8" xfId="13700"/>
    <cellStyle name="Total 2 3 2 2 8 2" xfId="13701"/>
    <cellStyle name="Total 2 3 2 2 8 2 2" xfId="13702"/>
    <cellStyle name="Total 2 3 2 2 8 3" xfId="13703"/>
    <cellStyle name="Total 2 3 2 2 9" xfId="13704"/>
    <cellStyle name="Total 2 3 2 2 9 2" xfId="13705"/>
    <cellStyle name="Total 2 3 2 3" xfId="13706"/>
    <cellStyle name="Total 2 3 2 3 2" xfId="13707"/>
    <cellStyle name="Total 2 3 2 3 2 2" xfId="13708"/>
    <cellStyle name="Total 2 3 2 3 3" xfId="13709"/>
    <cellStyle name="Total 2 3 2 3 3 2" xfId="13710"/>
    <cellStyle name="Total 2 3 2 3 4" xfId="13711"/>
    <cellStyle name="Total 2 3 2 4" xfId="13712"/>
    <cellStyle name="Total 2 3 2 4 2" xfId="13713"/>
    <cellStyle name="Total 2 3 2 4 2 2" xfId="13714"/>
    <cellStyle name="Total 2 3 2 4 3" xfId="13715"/>
    <cellStyle name="Total 2 3 2 4 3 2" xfId="13716"/>
    <cellStyle name="Total 2 3 2 4 4" xfId="13717"/>
    <cellStyle name="Total 2 3 2 5" xfId="13718"/>
    <cellStyle name="Total 2 3 2 5 2" xfId="13719"/>
    <cellStyle name="Total 2 3 2 5 2 2" xfId="13720"/>
    <cellStyle name="Total 2 3 2 5 3" xfId="13721"/>
    <cellStyle name="Total 2 3 2 5 3 2" xfId="13722"/>
    <cellStyle name="Total 2 3 2 5 4" xfId="13723"/>
    <cellStyle name="Total 2 3 2 6" xfId="13724"/>
    <cellStyle name="Total 2 3 2 6 2" xfId="13725"/>
    <cellStyle name="Total 2 3 2 6 2 2" xfId="13726"/>
    <cellStyle name="Total 2 3 2 6 3" xfId="13727"/>
    <cellStyle name="Total 2 3 2 6 3 2" xfId="13728"/>
    <cellStyle name="Total 2 3 2 6 4" xfId="13729"/>
    <cellStyle name="Total 2 3 2 7" xfId="13730"/>
    <cellStyle name="Total 2 3 2 7 2" xfId="13731"/>
    <cellStyle name="Total 2 3 2 7 2 2" xfId="13732"/>
    <cellStyle name="Total 2 3 2 7 3" xfId="13733"/>
    <cellStyle name="Total 2 3 2 7 3 2" xfId="13734"/>
    <cellStyle name="Total 2 3 2 7 4" xfId="13735"/>
    <cellStyle name="Total 2 3 2 8" xfId="13736"/>
    <cellStyle name="Total 2 3 2 8 2" xfId="13737"/>
    <cellStyle name="Total 2 3 2 8 2 2" xfId="13738"/>
    <cellStyle name="Total 2 3 2 8 3" xfId="13739"/>
    <cellStyle name="Total 2 3 2 8 3 2" xfId="13740"/>
    <cellStyle name="Total 2 3 2 8 4" xfId="13741"/>
    <cellStyle name="Total 2 3 2 9" xfId="13742"/>
    <cellStyle name="Total 2 3 2 9 2" xfId="13743"/>
    <cellStyle name="Total 2 3 2 9 2 2" xfId="13744"/>
    <cellStyle name="Total 2 3 2 9 3" xfId="13745"/>
    <cellStyle name="Total 2 3 3" xfId="13746"/>
    <cellStyle name="Total 2 3 3 10" xfId="13747"/>
    <cellStyle name="Total 2 3 3 10 2" xfId="13748"/>
    <cellStyle name="Total 2 3 3 11" xfId="13749"/>
    <cellStyle name="Total 2 3 3 2" xfId="13750"/>
    <cellStyle name="Total 2 3 3 2 10" xfId="13751"/>
    <cellStyle name="Total 2 3 3 2 2" xfId="13752"/>
    <cellStyle name="Total 2 3 3 2 2 2" xfId="13753"/>
    <cellStyle name="Total 2 3 3 2 2 2 2" xfId="13754"/>
    <cellStyle name="Total 2 3 3 2 2 3" xfId="13755"/>
    <cellStyle name="Total 2 3 3 2 2 3 2" xfId="13756"/>
    <cellStyle name="Total 2 3 3 2 2 4" xfId="13757"/>
    <cellStyle name="Total 2 3 3 2 3" xfId="13758"/>
    <cellStyle name="Total 2 3 3 2 3 2" xfId="13759"/>
    <cellStyle name="Total 2 3 3 2 3 2 2" xfId="13760"/>
    <cellStyle name="Total 2 3 3 2 3 3" xfId="13761"/>
    <cellStyle name="Total 2 3 3 2 3 3 2" xfId="13762"/>
    <cellStyle name="Total 2 3 3 2 3 4" xfId="13763"/>
    <cellStyle name="Total 2 3 3 2 4" xfId="13764"/>
    <cellStyle name="Total 2 3 3 2 4 2" xfId="13765"/>
    <cellStyle name="Total 2 3 3 2 4 2 2" xfId="13766"/>
    <cellStyle name="Total 2 3 3 2 4 3" xfId="13767"/>
    <cellStyle name="Total 2 3 3 2 4 3 2" xfId="13768"/>
    <cellStyle name="Total 2 3 3 2 4 4" xfId="13769"/>
    <cellStyle name="Total 2 3 3 2 5" xfId="13770"/>
    <cellStyle name="Total 2 3 3 2 5 2" xfId="13771"/>
    <cellStyle name="Total 2 3 3 2 5 2 2" xfId="13772"/>
    <cellStyle name="Total 2 3 3 2 5 3" xfId="13773"/>
    <cellStyle name="Total 2 3 3 2 5 3 2" xfId="13774"/>
    <cellStyle name="Total 2 3 3 2 5 4" xfId="13775"/>
    <cellStyle name="Total 2 3 3 2 6" xfId="13776"/>
    <cellStyle name="Total 2 3 3 2 6 2" xfId="13777"/>
    <cellStyle name="Total 2 3 3 2 6 2 2" xfId="13778"/>
    <cellStyle name="Total 2 3 3 2 6 3" xfId="13779"/>
    <cellStyle name="Total 2 3 3 2 6 3 2" xfId="13780"/>
    <cellStyle name="Total 2 3 3 2 6 4" xfId="13781"/>
    <cellStyle name="Total 2 3 3 2 7" xfId="13782"/>
    <cellStyle name="Total 2 3 3 2 7 2" xfId="13783"/>
    <cellStyle name="Total 2 3 3 2 7 2 2" xfId="13784"/>
    <cellStyle name="Total 2 3 3 2 7 3" xfId="13785"/>
    <cellStyle name="Total 2 3 3 2 7 3 2" xfId="13786"/>
    <cellStyle name="Total 2 3 3 2 7 4" xfId="13787"/>
    <cellStyle name="Total 2 3 3 2 8" xfId="13788"/>
    <cellStyle name="Total 2 3 3 2 8 2" xfId="13789"/>
    <cellStyle name="Total 2 3 3 2 8 2 2" xfId="13790"/>
    <cellStyle name="Total 2 3 3 2 8 3" xfId="13791"/>
    <cellStyle name="Total 2 3 3 2 9" xfId="13792"/>
    <cellStyle name="Total 2 3 3 2 9 2" xfId="13793"/>
    <cellStyle name="Total 2 3 3 3" xfId="13794"/>
    <cellStyle name="Total 2 3 3 3 2" xfId="13795"/>
    <cellStyle name="Total 2 3 3 3 2 2" xfId="13796"/>
    <cellStyle name="Total 2 3 3 3 3" xfId="13797"/>
    <cellStyle name="Total 2 3 3 3 3 2" xfId="13798"/>
    <cellStyle name="Total 2 3 3 3 4" xfId="13799"/>
    <cellStyle name="Total 2 3 3 4" xfId="13800"/>
    <cellStyle name="Total 2 3 3 4 2" xfId="13801"/>
    <cellStyle name="Total 2 3 3 4 2 2" xfId="13802"/>
    <cellStyle name="Total 2 3 3 4 3" xfId="13803"/>
    <cellStyle name="Total 2 3 3 4 3 2" xfId="13804"/>
    <cellStyle name="Total 2 3 3 4 4" xfId="13805"/>
    <cellStyle name="Total 2 3 3 5" xfId="13806"/>
    <cellStyle name="Total 2 3 3 5 2" xfId="13807"/>
    <cellStyle name="Total 2 3 3 5 2 2" xfId="13808"/>
    <cellStyle name="Total 2 3 3 5 3" xfId="13809"/>
    <cellStyle name="Total 2 3 3 5 3 2" xfId="13810"/>
    <cellStyle name="Total 2 3 3 5 4" xfId="13811"/>
    <cellStyle name="Total 2 3 3 6" xfId="13812"/>
    <cellStyle name="Total 2 3 3 6 2" xfId="13813"/>
    <cellStyle name="Total 2 3 3 6 2 2" xfId="13814"/>
    <cellStyle name="Total 2 3 3 6 3" xfId="13815"/>
    <cellStyle name="Total 2 3 3 6 3 2" xfId="13816"/>
    <cellStyle name="Total 2 3 3 6 4" xfId="13817"/>
    <cellStyle name="Total 2 3 3 7" xfId="13818"/>
    <cellStyle name="Total 2 3 3 7 2" xfId="13819"/>
    <cellStyle name="Total 2 3 3 7 2 2" xfId="13820"/>
    <cellStyle name="Total 2 3 3 7 3" xfId="13821"/>
    <cellStyle name="Total 2 3 3 7 3 2" xfId="13822"/>
    <cellStyle name="Total 2 3 3 7 4" xfId="13823"/>
    <cellStyle name="Total 2 3 3 8" xfId="13824"/>
    <cellStyle name="Total 2 3 3 8 2" xfId="13825"/>
    <cellStyle name="Total 2 3 3 8 2 2" xfId="13826"/>
    <cellStyle name="Total 2 3 3 8 3" xfId="13827"/>
    <cellStyle name="Total 2 3 3 8 3 2" xfId="13828"/>
    <cellStyle name="Total 2 3 3 8 4" xfId="13829"/>
    <cellStyle name="Total 2 3 3 9" xfId="13830"/>
    <cellStyle name="Total 2 3 3 9 2" xfId="13831"/>
    <cellStyle name="Total 2 3 3 9 2 2" xfId="13832"/>
    <cellStyle name="Total 2 3 3 9 3" xfId="13833"/>
    <cellStyle name="Total 2 3 4" xfId="13834"/>
    <cellStyle name="Total 2 3 4 10" xfId="13835"/>
    <cellStyle name="Total 2 3 4 2" xfId="13836"/>
    <cellStyle name="Total 2 3 4 2 2" xfId="13837"/>
    <cellStyle name="Total 2 3 4 2 2 2" xfId="13838"/>
    <cellStyle name="Total 2 3 4 2 3" xfId="13839"/>
    <cellStyle name="Total 2 3 4 2 3 2" xfId="13840"/>
    <cellStyle name="Total 2 3 4 2 4" xfId="13841"/>
    <cellStyle name="Total 2 3 4 3" xfId="13842"/>
    <cellStyle name="Total 2 3 4 3 2" xfId="13843"/>
    <cellStyle name="Total 2 3 4 3 2 2" xfId="13844"/>
    <cellStyle name="Total 2 3 4 3 3" xfId="13845"/>
    <cellStyle name="Total 2 3 4 3 3 2" xfId="13846"/>
    <cellStyle name="Total 2 3 4 3 4" xfId="13847"/>
    <cellStyle name="Total 2 3 4 4" xfId="13848"/>
    <cellStyle name="Total 2 3 4 4 2" xfId="13849"/>
    <cellStyle name="Total 2 3 4 4 2 2" xfId="13850"/>
    <cellStyle name="Total 2 3 4 4 3" xfId="13851"/>
    <cellStyle name="Total 2 3 4 4 3 2" xfId="13852"/>
    <cellStyle name="Total 2 3 4 4 4" xfId="13853"/>
    <cellStyle name="Total 2 3 4 5" xfId="13854"/>
    <cellStyle name="Total 2 3 4 5 2" xfId="13855"/>
    <cellStyle name="Total 2 3 4 5 2 2" xfId="13856"/>
    <cellStyle name="Total 2 3 4 5 3" xfId="13857"/>
    <cellStyle name="Total 2 3 4 5 3 2" xfId="13858"/>
    <cellStyle name="Total 2 3 4 5 4" xfId="13859"/>
    <cellStyle name="Total 2 3 4 6" xfId="13860"/>
    <cellStyle name="Total 2 3 4 6 2" xfId="13861"/>
    <cellStyle name="Total 2 3 4 6 2 2" xfId="13862"/>
    <cellStyle name="Total 2 3 4 6 3" xfId="13863"/>
    <cellStyle name="Total 2 3 4 6 3 2" xfId="13864"/>
    <cellStyle name="Total 2 3 4 6 4" xfId="13865"/>
    <cellStyle name="Total 2 3 4 7" xfId="13866"/>
    <cellStyle name="Total 2 3 4 7 2" xfId="13867"/>
    <cellStyle name="Total 2 3 4 7 2 2" xfId="13868"/>
    <cellStyle name="Total 2 3 4 7 3" xfId="13869"/>
    <cellStyle name="Total 2 3 4 7 3 2" xfId="13870"/>
    <cellStyle name="Total 2 3 4 7 4" xfId="13871"/>
    <cellStyle name="Total 2 3 4 8" xfId="13872"/>
    <cellStyle name="Total 2 3 4 8 2" xfId="13873"/>
    <cellStyle name="Total 2 3 4 8 2 2" xfId="13874"/>
    <cellStyle name="Total 2 3 4 8 3" xfId="13875"/>
    <cellStyle name="Total 2 3 4 9" xfId="13876"/>
    <cellStyle name="Total 2 3 4 9 2" xfId="13877"/>
    <cellStyle name="Total 2 3 5" xfId="13878"/>
    <cellStyle name="Total 2 3 5 2" xfId="13879"/>
    <cellStyle name="Total 2 3 5 2 2" xfId="13880"/>
    <cellStyle name="Total 2 3 5 3" xfId="13881"/>
    <cellStyle name="Total 2 3 5 3 2" xfId="13882"/>
    <cellStyle name="Total 2 3 5 4" xfId="13883"/>
    <cellStyle name="Total 2 3 6" xfId="13884"/>
    <cellStyle name="Total 2 3 6 2" xfId="13885"/>
    <cellStyle name="Total 2 3 6 2 2" xfId="13886"/>
    <cellStyle name="Total 2 3 6 3" xfId="13887"/>
    <cellStyle name="Total 2 3 6 3 2" xfId="13888"/>
    <cellStyle name="Total 2 3 6 4" xfId="13889"/>
    <cellStyle name="Total 2 3 7" xfId="13890"/>
    <cellStyle name="Total 2 3 7 2" xfId="13891"/>
    <cellStyle name="Total 2 3 7 2 2" xfId="13892"/>
    <cellStyle name="Total 2 3 7 3" xfId="13893"/>
    <cellStyle name="Total 2 3 7 3 2" xfId="13894"/>
    <cellStyle name="Total 2 3 7 4" xfId="13895"/>
    <cellStyle name="Total 2 3 8" xfId="13896"/>
    <cellStyle name="Total 2 3 8 2" xfId="13897"/>
    <cellStyle name="Total 2 3 8 2 2" xfId="13898"/>
    <cellStyle name="Total 2 3 8 3" xfId="13899"/>
    <cellStyle name="Total 2 3 8 3 2" xfId="13900"/>
    <cellStyle name="Total 2 3 8 4" xfId="13901"/>
    <cellStyle name="Total 2 3 9" xfId="13902"/>
    <cellStyle name="Total 2 3 9 2" xfId="13903"/>
    <cellStyle name="Total 2 3 9 2 2" xfId="13904"/>
    <cellStyle name="Total 2 3 9 3" xfId="13905"/>
    <cellStyle name="Total 2 3 9 3 2" xfId="13906"/>
    <cellStyle name="Total 2 3 9 4" xfId="13907"/>
    <cellStyle name="Total 2 4" xfId="13908"/>
    <cellStyle name="Total 2 4 10" xfId="13909"/>
    <cellStyle name="Total 2 4 10 2" xfId="13910"/>
    <cellStyle name="Total 2 4 11" xfId="13911"/>
    <cellStyle name="Total 2 4 2" xfId="13912"/>
    <cellStyle name="Total 2 4 2 10" xfId="13913"/>
    <cellStyle name="Total 2 4 2 2" xfId="13914"/>
    <cellStyle name="Total 2 4 2 2 2" xfId="13915"/>
    <cellStyle name="Total 2 4 2 2 2 2" xfId="13916"/>
    <cellStyle name="Total 2 4 2 2 3" xfId="13917"/>
    <cellStyle name="Total 2 4 2 2 3 2" xfId="13918"/>
    <cellStyle name="Total 2 4 2 2 4" xfId="13919"/>
    <cellStyle name="Total 2 4 2 3" xfId="13920"/>
    <cellStyle name="Total 2 4 2 3 2" xfId="13921"/>
    <cellStyle name="Total 2 4 2 3 2 2" xfId="13922"/>
    <cellStyle name="Total 2 4 2 3 3" xfId="13923"/>
    <cellStyle name="Total 2 4 2 3 3 2" xfId="13924"/>
    <cellStyle name="Total 2 4 2 3 4" xfId="13925"/>
    <cellStyle name="Total 2 4 2 4" xfId="13926"/>
    <cellStyle name="Total 2 4 2 4 2" xfId="13927"/>
    <cellStyle name="Total 2 4 2 4 2 2" xfId="13928"/>
    <cellStyle name="Total 2 4 2 4 3" xfId="13929"/>
    <cellStyle name="Total 2 4 2 4 3 2" xfId="13930"/>
    <cellStyle name="Total 2 4 2 4 4" xfId="13931"/>
    <cellStyle name="Total 2 4 2 5" xfId="13932"/>
    <cellStyle name="Total 2 4 2 5 2" xfId="13933"/>
    <cellStyle name="Total 2 4 2 5 2 2" xfId="13934"/>
    <cellStyle name="Total 2 4 2 5 3" xfId="13935"/>
    <cellStyle name="Total 2 4 2 5 3 2" xfId="13936"/>
    <cellStyle name="Total 2 4 2 5 4" xfId="13937"/>
    <cellStyle name="Total 2 4 2 6" xfId="13938"/>
    <cellStyle name="Total 2 4 2 6 2" xfId="13939"/>
    <cellStyle name="Total 2 4 2 6 2 2" xfId="13940"/>
    <cellStyle name="Total 2 4 2 6 3" xfId="13941"/>
    <cellStyle name="Total 2 4 2 6 3 2" xfId="13942"/>
    <cellStyle name="Total 2 4 2 6 4" xfId="13943"/>
    <cellStyle name="Total 2 4 2 7" xfId="13944"/>
    <cellStyle name="Total 2 4 2 7 2" xfId="13945"/>
    <cellStyle name="Total 2 4 2 7 2 2" xfId="13946"/>
    <cellStyle name="Total 2 4 2 7 3" xfId="13947"/>
    <cellStyle name="Total 2 4 2 7 3 2" xfId="13948"/>
    <cellStyle name="Total 2 4 2 7 4" xfId="13949"/>
    <cellStyle name="Total 2 4 2 8" xfId="13950"/>
    <cellStyle name="Total 2 4 2 8 2" xfId="13951"/>
    <cellStyle name="Total 2 4 2 8 2 2" xfId="13952"/>
    <cellStyle name="Total 2 4 2 8 3" xfId="13953"/>
    <cellStyle name="Total 2 4 2 9" xfId="13954"/>
    <cellStyle name="Total 2 4 2 9 2" xfId="13955"/>
    <cellStyle name="Total 2 4 3" xfId="13956"/>
    <cellStyle name="Total 2 4 3 2" xfId="13957"/>
    <cellStyle name="Total 2 4 3 2 2" xfId="13958"/>
    <cellStyle name="Total 2 4 3 3" xfId="13959"/>
    <cellStyle name="Total 2 4 3 3 2" xfId="13960"/>
    <cellStyle name="Total 2 4 3 4" xfId="13961"/>
    <cellStyle name="Total 2 4 4" xfId="13962"/>
    <cellStyle name="Total 2 4 4 2" xfId="13963"/>
    <cellStyle name="Total 2 4 4 2 2" xfId="13964"/>
    <cellStyle name="Total 2 4 4 3" xfId="13965"/>
    <cellStyle name="Total 2 4 4 3 2" xfId="13966"/>
    <cellStyle name="Total 2 4 4 4" xfId="13967"/>
    <cellStyle name="Total 2 4 5" xfId="13968"/>
    <cellStyle name="Total 2 4 5 2" xfId="13969"/>
    <cellStyle name="Total 2 4 5 2 2" xfId="13970"/>
    <cellStyle name="Total 2 4 5 3" xfId="13971"/>
    <cellStyle name="Total 2 4 5 3 2" xfId="13972"/>
    <cellStyle name="Total 2 4 5 4" xfId="13973"/>
    <cellStyle name="Total 2 4 6" xfId="13974"/>
    <cellStyle name="Total 2 4 6 2" xfId="13975"/>
    <cellStyle name="Total 2 4 6 2 2" xfId="13976"/>
    <cellStyle name="Total 2 4 6 3" xfId="13977"/>
    <cellStyle name="Total 2 4 6 3 2" xfId="13978"/>
    <cellStyle name="Total 2 4 6 4" xfId="13979"/>
    <cellStyle name="Total 2 4 7" xfId="13980"/>
    <cellStyle name="Total 2 4 7 2" xfId="13981"/>
    <cellStyle name="Total 2 4 7 2 2" xfId="13982"/>
    <cellStyle name="Total 2 4 7 3" xfId="13983"/>
    <cellStyle name="Total 2 4 7 3 2" xfId="13984"/>
    <cellStyle name="Total 2 4 7 4" xfId="13985"/>
    <cellStyle name="Total 2 4 8" xfId="13986"/>
    <cellStyle name="Total 2 4 8 2" xfId="13987"/>
    <cellStyle name="Total 2 4 8 2 2" xfId="13988"/>
    <cellStyle name="Total 2 4 8 3" xfId="13989"/>
    <cellStyle name="Total 2 4 8 3 2" xfId="13990"/>
    <cellStyle name="Total 2 4 8 4" xfId="13991"/>
    <cellStyle name="Total 2 4 9" xfId="13992"/>
    <cellStyle name="Total 2 4 9 2" xfId="13993"/>
    <cellStyle name="Total 2 4 9 2 2" xfId="13994"/>
    <cellStyle name="Total 2 4 9 3" xfId="13995"/>
    <cellStyle name="Total 2 5" xfId="13996"/>
    <cellStyle name="Total 2 5 10" xfId="13997"/>
    <cellStyle name="Total 2 5 10 2" xfId="13998"/>
    <cellStyle name="Total 2 5 11" xfId="13999"/>
    <cellStyle name="Total 2 5 2" xfId="14000"/>
    <cellStyle name="Total 2 5 2 10" xfId="14001"/>
    <cellStyle name="Total 2 5 2 2" xfId="14002"/>
    <cellStyle name="Total 2 5 2 2 2" xfId="14003"/>
    <cellStyle name="Total 2 5 2 2 2 2" xfId="14004"/>
    <cellStyle name="Total 2 5 2 2 3" xfId="14005"/>
    <cellStyle name="Total 2 5 2 2 3 2" xfId="14006"/>
    <cellStyle name="Total 2 5 2 2 4" xfId="14007"/>
    <cellStyle name="Total 2 5 2 3" xfId="14008"/>
    <cellStyle name="Total 2 5 2 3 2" xfId="14009"/>
    <cellStyle name="Total 2 5 2 3 2 2" xfId="14010"/>
    <cellStyle name="Total 2 5 2 3 3" xfId="14011"/>
    <cellStyle name="Total 2 5 2 3 3 2" xfId="14012"/>
    <cellStyle name="Total 2 5 2 3 4" xfId="14013"/>
    <cellStyle name="Total 2 5 2 4" xfId="14014"/>
    <cellStyle name="Total 2 5 2 4 2" xfId="14015"/>
    <cellStyle name="Total 2 5 2 4 2 2" xfId="14016"/>
    <cellStyle name="Total 2 5 2 4 3" xfId="14017"/>
    <cellStyle name="Total 2 5 2 4 3 2" xfId="14018"/>
    <cellStyle name="Total 2 5 2 4 4" xfId="14019"/>
    <cellStyle name="Total 2 5 2 5" xfId="14020"/>
    <cellStyle name="Total 2 5 2 5 2" xfId="14021"/>
    <cellStyle name="Total 2 5 2 5 2 2" xfId="14022"/>
    <cellStyle name="Total 2 5 2 5 3" xfId="14023"/>
    <cellStyle name="Total 2 5 2 5 3 2" xfId="14024"/>
    <cellStyle name="Total 2 5 2 5 4" xfId="14025"/>
    <cellStyle name="Total 2 5 2 6" xfId="14026"/>
    <cellStyle name="Total 2 5 2 6 2" xfId="14027"/>
    <cellStyle name="Total 2 5 2 6 2 2" xfId="14028"/>
    <cellStyle name="Total 2 5 2 6 3" xfId="14029"/>
    <cellStyle name="Total 2 5 2 6 3 2" xfId="14030"/>
    <cellStyle name="Total 2 5 2 6 4" xfId="14031"/>
    <cellStyle name="Total 2 5 2 7" xfId="14032"/>
    <cellStyle name="Total 2 5 2 7 2" xfId="14033"/>
    <cellStyle name="Total 2 5 2 7 2 2" xfId="14034"/>
    <cellStyle name="Total 2 5 2 7 3" xfId="14035"/>
    <cellStyle name="Total 2 5 2 7 3 2" xfId="14036"/>
    <cellStyle name="Total 2 5 2 7 4" xfId="14037"/>
    <cellStyle name="Total 2 5 2 8" xfId="14038"/>
    <cellStyle name="Total 2 5 2 8 2" xfId="14039"/>
    <cellStyle name="Total 2 5 2 8 2 2" xfId="14040"/>
    <cellStyle name="Total 2 5 2 8 3" xfId="14041"/>
    <cellStyle name="Total 2 5 2 9" xfId="14042"/>
    <cellStyle name="Total 2 5 2 9 2" xfId="14043"/>
    <cellStyle name="Total 2 5 3" xfId="14044"/>
    <cellStyle name="Total 2 5 3 2" xfId="14045"/>
    <cellStyle name="Total 2 5 3 2 2" xfId="14046"/>
    <cellStyle name="Total 2 5 3 3" xfId="14047"/>
    <cellStyle name="Total 2 5 3 3 2" xfId="14048"/>
    <cellStyle name="Total 2 5 3 4" xfId="14049"/>
    <cellStyle name="Total 2 5 4" xfId="14050"/>
    <cellStyle name="Total 2 5 4 2" xfId="14051"/>
    <cellStyle name="Total 2 5 4 2 2" xfId="14052"/>
    <cellStyle name="Total 2 5 4 3" xfId="14053"/>
    <cellStyle name="Total 2 5 4 3 2" xfId="14054"/>
    <cellStyle name="Total 2 5 4 4" xfId="14055"/>
    <cellStyle name="Total 2 5 5" xfId="14056"/>
    <cellStyle name="Total 2 5 5 2" xfId="14057"/>
    <cellStyle name="Total 2 5 5 2 2" xfId="14058"/>
    <cellStyle name="Total 2 5 5 3" xfId="14059"/>
    <cellStyle name="Total 2 5 5 3 2" xfId="14060"/>
    <cellStyle name="Total 2 5 5 4" xfId="14061"/>
    <cellStyle name="Total 2 5 6" xfId="14062"/>
    <cellStyle name="Total 2 5 6 2" xfId="14063"/>
    <cellStyle name="Total 2 5 6 2 2" xfId="14064"/>
    <cellStyle name="Total 2 5 6 3" xfId="14065"/>
    <cellStyle name="Total 2 5 6 3 2" xfId="14066"/>
    <cellStyle name="Total 2 5 6 4" xfId="14067"/>
    <cellStyle name="Total 2 5 7" xfId="14068"/>
    <cellStyle name="Total 2 5 7 2" xfId="14069"/>
    <cellStyle name="Total 2 5 7 2 2" xfId="14070"/>
    <cellStyle name="Total 2 5 7 3" xfId="14071"/>
    <cellStyle name="Total 2 5 7 3 2" xfId="14072"/>
    <cellStyle name="Total 2 5 7 4" xfId="14073"/>
    <cellStyle name="Total 2 5 8" xfId="14074"/>
    <cellStyle name="Total 2 5 8 2" xfId="14075"/>
    <cellStyle name="Total 2 5 8 2 2" xfId="14076"/>
    <cellStyle name="Total 2 5 8 3" xfId="14077"/>
    <cellStyle name="Total 2 5 8 3 2" xfId="14078"/>
    <cellStyle name="Total 2 5 8 4" xfId="14079"/>
    <cellStyle name="Total 2 5 9" xfId="14080"/>
    <cellStyle name="Total 2 5 9 2" xfId="14081"/>
    <cellStyle name="Total 2 5 9 2 2" xfId="14082"/>
    <cellStyle name="Total 2 5 9 3" xfId="14083"/>
    <cellStyle name="Total 2 6" xfId="14084"/>
    <cellStyle name="Total 2 6 10" xfId="14085"/>
    <cellStyle name="Total 2 6 2" xfId="14086"/>
    <cellStyle name="Total 2 6 2 2" xfId="14087"/>
    <cellStyle name="Total 2 6 2 2 2" xfId="14088"/>
    <cellStyle name="Total 2 6 2 3" xfId="14089"/>
    <cellStyle name="Total 2 6 2 3 2" xfId="14090"/>
    <cellStyle name="Total 2 6 2 4" xfId="14091"/>
    <cellStyle name="Total 2 6 3" xfId="14092"/>
    <cellStyle name="Total 2 6 3 2" xfId="14093"/>
    <cellStyle name="Total 2 6 3 2 2" xfId="14094"/>
    <cellStyle name="Total 2 6 3 3" xfId="14095"/>
    <cellStyle name="Total 2 6 3 3 2" xfId="14096"/>
    <cellStyle name="Total 2 6 3 4" xfId="14097"/>
    <cellStyle name="Total 2 6 4" xfId="14098"/>
    <cellStyle name="Total 2 6 4 2" xfId="14099"/>
    <cellStyle name="Total 2 6 4 2 2" xfId="14100"/>
    <cellStyle name="Total 2 6 4 3" xfId="14101"/>
    <cellStyle name="Total 2 6 4 3 2" xfId="14102"/>
    <cellStyle name="Total 2 6 4 4" xfId="14103"/>
    <cellStyle name="Total 2 6 5" xfId="14104"/>
    <cellStyle name="Total 2 6 5 2" xfId="14105"/>
    <cellStyle name="Total 2 6 5 2 2" xfId="14106"/>
    <cellStyle name="Total 2 6 5 3" xfId="14107"/>
    <cellStyle name="Total 2 6 5 3 2" xfId="14108"/>
    <cellStyle name="Total 2 6 5 4" xfId="14109"/>
    <cellStyle name="Total 2 6 6" xfId="14110"/>
    <cellStyle name="Total 2 6 6 2" xfId="14111"/>
    <cellStyle name="Total 2 6 6 2 2" xfId="14112"/>
    <cellStyle name="Total 2 6 6 3" xfId="14113"/>
    <cellStyle name="Total 2 6 6 3 2" xfId="14114"/>
    <cellStyle name="Total 2 6 6 4" xfId="14115"/>
    <cellStyle name="Total 2 6 7" xfId="14116"/>
    <cellStyle name="Total 2 6 7 2" xfId="14117"/>
    <cellStyle name="Total 2 6 7 2 2" xfId="14118"/>
    <cellStyle name="Total 2 6 7 3" xfId="14119"/>
    <cellStyle name="Total 2 6 7 3 2" xfId="14120"/>
    <cellStyle name="Total 2 6 7 4" xfId="14121"/>
    <cellStyle name="Total 2 6 8" xfId="14122"/>
    <cellStyle name="Total 2 6 8 2" xfId="14123"/>
    <cellStyle name="Total 2 6 8 2 2" xfId="14124"/>
    <cellStyle name="Total 2 6 8 3" xfId="14125"/>
    <cellStyle name="Total 2 6 9" xfId="14126"/>
    <cellStyle name="Total 2 6 9 2" xfId="14127"/>
    <cellStyle name="Total 2 7" xfId="14128"/>
    <cellStyle name="Total 2 7 2" xfId="14129"/>
    <cellStyle name="Total 2 7 2 2" xfId="14130"/>
    <cellStyle name="Total 2 7 3" xfId="14131"/>
    <cellStyle name="Total 2 7 3 2" xfId="14132"/>
    <cellStyle name="Total 2 7 4" xfId="14133"/>
    <cellStyle name="Total 2 8" xfId="14134"/>
    <cellStyle name="Total 2 8 2" xfId="14135"/>
    <cellStyle name="Total 2 8 2 2" xfId="14136"/>
    <cellStyle name="Total 2 8 3" xfId="14137"/>
    <cellStyle name="Total 2 8 3 2" xfId="14138"/>
    <cellStyle name="Total 2 8 4" xfId="14139"/>
    <cellStyle name="Total 2 9" xfId="14140"/>
    <cellStyle name="Total 2 9 2" xfId="14141"/>
    <cellStyle name="Total 2 9 2 2" xfId="14142"/>
    <cellStyle name="Total 2 9 3" xfId="14143"/>
    <cellStyle name="Total 2 9 3 2" xfId="14144"/>
    <cellStyle name="Total 2 9 4" xfId="14145"/>
    <cellStyle name="Total 3" xfId="14146"/>
    <cellStyle name="Total 3 2" xfId="14147"/>
    <cellStyle name="Total 4" xfId="14148"/>
    <cellStyle name="Total 5" xfId="14149"/>
    <cellStyle name="Virgül [0]_08-01" xfId="14150"/>
    <cellStyle name="Virgül_08-01" xfId="14151"/>
    <cellStyle name="Обычный_FOR_T_SD" xfId="14152"/>
    <cellStyle name="一般_trade1_std1_sc" xfId="14153"/>
  </cellStyles>
  <dxfs count="16">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00FF00"/>
      <color rgb="FFFF00FF"/>
      <color rgb="FF06AA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calcChain" Target="calcChain.xml"/><Relationship Id="rId5" Type="http://schemas.openxmlformats.org/officeDocument/2006/relationships/worksheet" Target="worksheets/sheet5.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11</xdr:col>
      <xdr:colOff>0</xdr:colOff>
      <xdr:row>35</xdr:row>
      <xdr:rowOff>165100</xdr:rowOff>
    </xdr:to>
    <xdr:pic>
      <xdr:nvPicPr>
        <xdr:cNvPr id="3" name="2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8661400" cy="63880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7620</xdr:colOff>
      <xdr:row>35</xdr:row>
      <xdr:rowOff>12700</xdr:rowOff>
    </xdr:to>
    <xdr:pic>
      <xdr:nvPicPr>
        <xdr:cNvPr id="2"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724900" cy="64135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fvaldeblanquez\Documents\Info%20y%20Estad\Temas\5.%20Anuario%20Est.Ec.Fisc.Bt&#225;\2024\Servicios\BD%20EMSB_Enero_2025_3004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11-Índices nueva desag."/>
      <sheetName val="Ficha BD EMSB"/>
      <sheetName val="Hoja1"/>
      <sheetName val="EMSB"/>
      <sheetName val="Diccionario Datos 1"/>
      <sheetName val="Ficha BD EMS"/>
      <sheetName val="EMS"/>
      <sheetName val="Diccionario Datos 2"/>
      <sheetName val="EMSB (2)"/>
      <sheetName val="EMS (2)"/>
    </sheetNames>
    <sheetDataSet>
      <sheetData sheetId="0"/>
      <sheetData sheetId="1"/>
      <sheetData sheetId="2"/>
      <sheetData sheetId="3">
        <row r="42">
          <cell r="F42">
            <v>-20.589525260264253</v>
          </cell>
          <cell r="J42">
            <v>-17.813939976217831</v>
          </cell>
          <cell r="N42">
            <v>-7.6249875344982403</v>
          </cell>
        </row>
        <row r="54">
          <cell r="F54">
            <v>46.449100251239962</v>
          </cell>
          <cell r="J54">
            <v>47.625522075261962</v>
          </cell>
          <cell r="N54">
            <v>-24.3027586357099</v>
          </cell>
        </row>
        <row r="66">
          <cell r="F66">
            <v>41.606002179202207</v>
          </cell>
          <cell r="J66">
            <v>41.178212999661071</v>
          </cell>
          <cell r="N66">
            <v>-19.757537743972222</v>
          </cell>
        </row>
        <row r="78">
          <cell r="F78">
            <v>1.7277537448594282</v>
          </cell>
          <cell r="J78">
            <v>0.22056968327677229</v>
          </cell>
          <cell r="N78">
            <v>-14.759653493260306</v>
          </cell>
        </row>
        <row r="90">
          <cell r="F90">
            <v>7.9696909072240585</v>
          </cell>
          <cell r="J90">
            <v>8.0331446863049152</v>
          </cell>
          <cell r="N90">
            <v>-44.098186336156267</v>
          </cell>
        </row>
        <row r="115">
          <cell r="F115">
            <v>1.6253875601969225</v>
          </cell>
          <cell r="J115">
            <v>1.8889464692193103</v>
          </cell>
          <cell r="N115">
            <v>-39.098525766028949</v>
          </cell>
        </row>
        <row r="127">
          <cell r="F127">
            <v>15.268696446460739</v>
          </cell>
          <cell r="J127">
            <v>14.011046169389839</v>
          </cell>
          <cell r="N127">
            <v>340.70465956577749</v>
          </cell>
        </row>
        <row r="139">
          <cell r="F139">
            <v>9.9943565802207868</v>
          </cell>
          <cell r="J139">
            <v>10.618892074175257</v>
          </cell>
          <cell r="N139">
            <v>-43.929987027043978</v>
          </cell>
        </row>
        <row r="151">
          <cell r="F151">
            <v>-2.7336422662404214</v>
          </cell>
          <cell r="J151">
            <v>-1.7866640819599322</v>
          </cell>
          <cell r="N151">
            <v>-67.350970367594726</v>
          </cell>
        </row>
        <row r="163">
          <cell r="F163">
            <v>18.315704406993682</v>
          </cell>
          <cell r="J163">
            <v>18.836303890044913</v>
          </cell>
          <cell r="N163">
            <v>-6.5150186288637109</v>
          </cell>
        </row>
        <row r="188">
          <cell r="F188">
            <v>-39.673582886080773</v>
          </cell>
          <cell r="J188">
            <v>-40.398304768131965</v>
          </cell>
          <cell r="N188">
            <v>-24.546280996163073</v>
          </cell>
        </row>
        <row r="200">
          <cell r="F200">
            <v>36.183949558401181</v>
          </cell>
          <cell r="J200">
            <v>38.143211249396877</v>
          </cell>
          <cell r="N200">
            <v>33.583763799302858</v>
          </cell>
        </row>
        <row r="212">
          <cell r="F212">
            <v>33.296257785048788</v>
          </cell>
          <cell r="J212">
            <v>33.127160032398308</v>
          </cell>
          <cell r="N212">
            <v>36.085514722225767</v>
          </cell>
        </row>
        <row r="224">
          <cell r="F224">
            <v>14.272856938692048</v>
          </cell>
          <cell r="J224">
            <v>13.438944328295532</v>
          </cell>
          <cell r="N224">
            <v>28.553305221716819</v>
          </cell>
        </row>
        <row r="236">
          <cell r="F236">
            <v>7.6943704535368473</v>
          </cell>
          <cell r="J236">
            <v>7.4672146194769473</v>
          </cell>
          <cell r="N236">
            <v>10.07204621052038</v>
          </cell>
        </row>
        <row r="261">
          <cell r="F261">
            <v>-21.375875495381379</v>
          </cell>
          <cell r="J261">
            <v>-18.424721174681537</v>
          </cell>
          <cell r="N261">
            <v>-15.920153255916091</v>
          </cell>
        </row>
        <row r="273">
          <cell r="F273">
            <v>3.0350209571144759</v>
          </cell>
          <cell r="J273">
            <v>1.9960057719810465</v>
          </cell>
          <cell r="N273">
            <v>12.718664373045762</v>
          </cell>
        </row>
        <row r="285">
          <cell r="F285">
            <v>15.342348912893478</v>
          </cell>
          <cell r="J285">
            <v>14.038195066649294</v>
          </cell>
          <cell r="N285">
            <v>5.3186213505405533</v>
          </cell>
        </row>
        <row r="297">
          <cell r="F297">
            <v>5.0665768884745832</v>
          </cell>
          <cell r="J297">
            <v>4.3206727115979726</v>
          </cell>
          <cell r="N297">
            <v>-16.052223832635192</v>
          </cell>
        </row>
        <row r="309">
          <cell r="F309">
            <v>-1.6501644159667483</v>
          </cell>
          <cell r="J309">
            <v>-0.34572652010100846</v>
          </cell>
          <cell r="N309">
            <v>12.121559895707513</v>
          </cell>
        </row>
        <row r="334">
          <cell r="F334">
            <v>-63.630267841582487</v>
          </cell>
          <cell r="J334">
            <v>-58.62676202753768</v>
          </cell>
          <cell r="N334">
            <v>-80.040329090816797</v>
          </cell>
        </row>
        <row r="346">
          <cell r="F346">
            <v>250.89621576197968</v>
          </cell>
          <cell r="J346">
            <v>228.66126595556756</v>
          </cell>
          <cell r="N346">
            <v>140.60150395668251</v>
          </cell>
        </row>
        <row r="358">
          <cell r="F358">
            <v>41.817180909756011</v>
          </cell>
          <cell r="J358">
            <v>29.803155120719872</v>
          </cell>
          <cell r="N358">
            <v>72.394571185929763</v>
          </cell>
        </row>
        <row r="370">
          <cell r="F370">
            <v>15.963464911950398</v>
          </cell>
          <cell r="J370">
            <v>16.302006540942028</v>
          </cell>
          <cell r="N370">
            <v>38.368823048061216</v>
          </cell>
        </row>
        <row r="382">
          <cell r="F382">
            <v>-2.9092020313052247</v>
          </cell>
          <cell r="J382">
            <v>-0.97363228917746181</v>
          </cell>
          <cell r="N382">
            <v>-6.0203914113822643</v>
          </cell>
        </row>
        <row r="407">
          <cell r="F407">
            <v>-14.218762455561729</v>
          </cell>
          <cell r="J407">
            <v>-14.723485060766428</v>
          </cell>
          <cell r="N407">
            <v>-34.470333316303368</v>
          </cell>
        </row>
        <row r="419">
          <cell r="F419">
            <v>29.768289214215283</v>
          </cell>
          <cell r="J419">
            <v>31.06100062985664</v>
          </cell>
          <cell r="N419">
            <v>-5.2538890519518544</v>
          </cell>
        </row>
        <row r="431">
          <cell r="F431">
            <v>12.37790753210799</v>
          </cell>
          <cell r="J431">
            <v>12.437364955021636</v>
          </cell>
          <cell r="N431">
            <v>31.536555142503108</v>
          </cell>
        </row>
        <row r="443">
          <cell r="F443">
            <v>1.4326010426486402</v>
          </cell>
          <cell r="J443">
            <v>1.2028149306218872</v>
          </cell>
          <cell r="N443">
            <v>35.995274964672653</v>
          </cell>
        </row>
        <row r="455">
          <cell r="F455">
            <v>-0.65475306522637666</v>
          </cell>
          <cell r="J455">
            <v>-0.59950031100477474</v>
          </cell>
          <cell r="N455">
            <v>34.738431481847279</v>
          </cell>
        </row>
        <row r="480">
          <cell r="F480">
            <v>-1.7414367165349609</v>
          </cell>
          <cell r="J480">
            <v>-1.2167806028157369</v>
          </cell>
          <cell r="N480">
            <v>-4.909227990015208</v>
          </cell>
        </row>
        <row r="492">
          <cell r="F492">
            <v>16.70399517448482</v>
          </cell>
          <cell r="J492">
            <v>13.845293853822449</v>
          </cell>
          <cell r="N492">
            <v>32.863450096096855</v>
          </cell>
        </row>
        <row r="504">
          <cell r="F504">
            <v>14.388404127462429</v>
          </cell>
          <cell r="J504">
            <v>12.311130622955279</v>
          </cell>
          <cell r="N504">
            <v>20.149392809655687</v>
          </cell>
        </row>
        <row r="516">
          <cell r="F516">
            <v>-1.8610185726601336</v>
          </cell>
          <cell r="J516">
            <v>0.7327575127384689</v>
          </cell>
          <cell r="N516">
            <v>-11.001036007983922</v>
          </cell>
        </row>
        <row r="528">
          <cell r="F528">
            <v>-0.19726116009632921</v>
          </cell>
          <cell r="J528">
            <v>2.958707090772239</v>
          </cell>
          <cell r="N528">
            <v>-17.851456601450653</v>
          </cell>
        </row>
        <row r="553">
          <cell r="F553">
            <v>9.3773268913390098</v>
          </cell>
          <cell r="J553">
            <v>8.1511899751277141</v>
          </cell>
          <cell r="N553">
            <v>27.15135084784275</v>
          </cell>
        </row>
        <row r="565">
          <cell r="F565">
            <v>9.4015944154206785</v>
          </cell>
          <cell r="J565">
            <v>12.296459264525073</v>
          </cell>
          <cell r="N565">
            <v>-19.1335204423013</v>
          </cell>
        </row>
        <row r="577">
          <cell r="F577">
            <v>22.375583852245938</v>
          </cell>
          <cell r="J577">
            <v>22.608734662067654</v>
          </cell>
          <cell r="N577">
            <v>24.985528342216412</v>
          </cell>
        </row>
        <row r="589">
          <cell r="F589">
            <v>16.042514475962545</v>
          </cell>
          <cell r="J589">
            <v>15.687143498766565</v>
          </cell>
          <cell r="N589">
            <v>23.469890651331362</v>
          </cell>
        </row>
        <row r="601">
          <cell r="F601">
            <v>7.9659698596038497</v>
          </cell>
          <cell r="J601">
            <v>7.4323360657011506</v>
          </cell>
          <cell r="N601">
            <v>13.603179045105552</v>
          </cell>
        </row>
        <row r="626">
          <cell r="F626">
            <v>-12.626710640881456</v>
          </cell>
          <cell r="J626">
            <v>-11.235666991280135</v>
          </cell>
          <cell r="N626">
            <v>-40.813096508770606</v>
          </cell>
        </row>
        <row r="638">
          <cell r="F638">
            <v>10.848592109078403</v>
          </cell>
          <cell r="J638">
            <v>10.764947799267999</v>
          </cell>
          <cell r="N638">
            <v>23.413944902807259</v>
          </cell>
        </row>
        <row r="650">
          <cell r="F650">
            <v>14.615544766083421</v>
          </cell>
          <cell r="J650">
            <v>14.052326406766591</v>
          </cell>
          <cell r="N650">
            <v>3.2497884696169876E-3</v>
          </cell>
        </row>
        <row r="662">
          <cell r="F662">
            <v>17.722486183168652</v>
          </cell>
          <cell r="J662">
            <v>18.419081774651946</v>
          </cell>
          <cell r="N662">
            <v>14.043476881827255</v>
          </cell>
        </row>
        <row r="674">
          <cell r="F674">
            <v>8.2928178798332919</v>
          </cell>
          <cell r="J674">
            <v>7.9936007605328596</v>
          </cell>
          <cell r="N674">
            <v>11.002847483173706</v>
          </cell>
        </row>
        <row r="699">
          <cell r="F699">
            <v>-12.702153340719812</v>
          </cell>
          <cell r="J699">
            <v>-12.477086804368176</v>
          </cell>
          <cell r="N699">
            <v>-40.084290709449654</v>
          </cell>
        </row>
        <row r="711">
          <cell r="F711">
            <v>17.234742817611082</v>
          </cell>
          <cell r="J711">
            <v>17.298484018493166</v>
          </cell>
          <cell r="N711">
            <v>24.050232970043584</v>
          </cell>
        </row>
        <row r="723">
          <cell r="F723">
            <v>32.259732125917992</v>
          </cell>
          <cell r="J723">
            <v>32.498447710920608</v>
          </cell>
          <cell r="N723">
            <v>-0.65416948043950374</v>
          </cell>
        </row>
        <row r="735">
          <cell r="F735">
            <v>12.506507898155061</v>
          </cell>
          <cell r="J735">
            <v>11.459241801912423</v>
          </cell>
          <cell r="N735">
            <v>268.88658086675423</v>
          </cell>
        </row>
        <row r="747">
          <cell r="F747">
            <v>-4.5849550768212293</v>
          </cell>
          <cell r="J747">
            <v>-4.5620131842830762</v>
          </cell>
          <cell r="N747">
            <v>-7.0522059009710318</v>
          </cell>
        </row>
        <row r="772">
          <cell r="F772">
            <v>-21.201524184729227</v>
          </cell>
          <cell r="J772">
            <v>-21.133649914928643</v>
          </cell>
          <cell r="N772">
            <v>25.3181361469202</v>
          </cell>
        </row>
        <row r="784">
          <cell r="F784">
            <v>24.970855047646179</v>
          </cell>
          <cell r="J784">
            <v>25.311874063034146</v>
          </cell>
          <cell r="N784">
            <v>14.712656051904371</v>
          </cell>
        </row>
        <row r="796">
          <cell r="F796">
            <v>29.931197328099145</v>
          </cell>
          <cell r="J796">
            <v>29.658478381850362</v>
          </cell>
          <cell r="N796">
            <v>-14.244020194801044</v>
          </cell>
        </row>
        <row r="808">
          <cell r="F808">
            <v>8.9819859034796288</v>
          </cell>
          <cell r="J808">
            <v>9.4018209559083132</v>
          </cell>
          <cell r="N808">
            <v>-17.27943763543507</v>
          </cell>
        </row>
        <row r="820">
          <cell r="F820">
            <v>4.9146541363673801</v>
          </cell>
          <cell r="J820">
            <v>4.8093317425783599</v>
          </cell>
          <cell r="N820">
            <v>-1.572480253223496</v>
          </cell>
        </row>
        <row r="845">
          <cell r="F845">
            <v>-11.238677458719437</v>
          </cell>
          <cell r="J845">
            <v>-11.161662817858907</v>
          </cell>
          <cell r="N845">
            <v>-33.879336992273444</v>
          </cell>
        </row>
        <row r="857">
          <cell r="F857">
            <v>13.445368968661642</v>
          </cell>
          <cell r="J857">
            <v>13.481761387020086</v>
          </cell>
          <cell r="N857">
            <v>18.675683496780593</v>
          </cell>
        </row>
        <row r="869">
          <cell r="F869">
            <v>19.821122975754712</v>
          </cell>
          <cell r="J869">
            <v>19.772602699030763</v>
          </cell>
          <cell r="N869">
            <v>17.913281621065067</v>
          </cell>
        </row>
        <row r="881">
          <cell r="F881">
            <v>8.7487316120060221</v>
          </cell>
          <cell r="J881">
            <v>8.6219247515406003</v>
          </cell>
          <cell r="N881">
            <v>23.250274217195877</v>
          </cell>
        </row>
        <row r="893">
          <cell r="F893">
            <v>6.5977053647598982</v>
          </cell>
          <cell r="J893">
            <v>6.4001285292809351</v>
          </cell>
          <cell r="N893">
            <v>17.394158306726727</v>
          </cell>
        </row>
        <row r="918">
          <cell r="F918">
            <v>25.780962671647913</v>
          </cell>
          <cell r="J918">
            <v>25.780035536523105</v>
          </cell>
          <cell r="N918">
            <v>32.485986437223183</v>
          </cell>
        </row>
        <row r="930">
          <cell r="F930">
            <v>10.429346217944246</v>
          </cell>
          <cell r="J930">
            <v>10.676591931063761</v>
          </cell>
          <cell r="N930">
            <v>-40.33709582772412</v>
          </cell>
        </row>
        <row r="942">
          <cell r="F942">
            <v>14.50533828695697</v>
          </cell>
          <cell r="J942">
            <v>14.441846407790294</v>
          </cell>
          <cell r="N942">
            <v>-2.7679744774404602</v>
          </cell>
        </row>
        <row r="954">
          <cell r="F954">
            <v>4.391866007599865</v>
          </cell>
          <cell r="J954">
            <v>4.2477048099746062</v>
          </cell>
          <cell r="N954">
            <v>22.398830002556224</v>
          </cell>
        </row>
        <row r="966">
          <cell r="F966">
            <v>1.141157876704546</v>
          </cell>
          <cell r="J966">
            <v>1.0571204822816593</v>
          </cell>
          <cell r="N966">
            <v>-12.814001215303673</v>
          </cell>
        </row>
        <row r="991">
          <cell r="F991">
            <v>-24.361641642160102</v>
          </cell>
          <cell r="J991">
            <v>-24.081412000366253</v>
          </cell>
          <cell r="N991">
            <v>39.0874282067645</v>
          </cell>
        </row>
        <row r="1003">
          <cell r="F1003">
            <v>20.500756648905096</v>
          </cell>
          <cell r="J1003">
            <v>20.223897736290077</v>
          </cell>
          <cell r="N1003">
            <v>-2.9125226599013176</v>
          </cell>
        </row>
        <row r="1015">
          <cell r="F1015">
            <v>28.007354040692213</v>
          </cell>
          <cell r="J1015">
            <v>27.296863717615306</v>
          </cell>
          <cell r="N1015">
            <v>42.484462610652088</v>
          </cell>
        </row>
        <row r="1027">
          <cell r="F1027">
            <v>7.1564917479552737</v>
          </cell>
          <cell r="J1027">
            <v>7.1656359142387771</v>
          </cell>
          <cell r="N1027">
            <v>-68.660703891845415</v>
          </cell>
        </row>
        <row r="1039">
          <cell r="F1039">
            <v>8.9907860187292243</v>
          </cell>
          <cell r="J1039">
            <v>9.1934242029536595</v>
          </cell>
          <cell r="N1039">
            <v>-47.972250871051223</v>
          </cell>
        </row>
        <row r="1064">
          <cell r="F1064">
            <v>-7.260433111230169</v>
          </cell>
          <cell r="J1064">
            <v>-6.9483528401514612</v>
          </cell>
          <cell r="N1064">
            <v>-52.59419486405006</v>
          </cell>
        </row>
        <row r="1076">
          <cell r="F1076">
            <v>4.7445326006382071</v>
          </cell>
          <cell r="J1076">
            <v>3.4193247904042323</v>
          </cell>
          <cell r="N1076">
            <v>2.8442881565955647</v>
          </cell>
        </row>
        <row r="1088">
          <cell r="F1088">
            <v>8.629177707108294</v>
          </cell>
          <cell r="J1088">
            <v>7.4997481500738816</v>
          </cell>
          <cell r="N1088">
            <v>58.239384635457057</v>
          </cell>
        </row>
        <row r="1100">
          <cell r="F1100">
            <v>10.435548468581635</v>
          </cell>
          <cell r="J1100">
            <v>9.9682957908470158</v>
          </cell>
          <cell r="N1100">
            <v>27.593999445168116</v>
          </cell>
        </row>
        <row r="1112">
          <cell r="F1112">
            <v>10.17740085923602</v>
          </cell>
          <cell r="J1112">
            <v>11.160649766925545</v>
          </cell>
          <cell r="N1112">
            <v>13.471536463843204</v>
          </cell>
        </row>
        <row r="1137">
          <cell r="F1137">
            <v>-5.5976664044154916</v>
          </cell>
          <cell r="J1137">
            <v>-5.5932977799233115</v>
          </cell>
          <cell r="N1137">
            <v>-2.6435414507112842</v>
          </cell>
        </row>
        <row r="1149">
          <cell r="F1149">
            <v>27.023053882813141</v>
          </cell>
          <cell r="J1149">
            <v>27.393178101354067</v>
          </cell>
          <cell r="N1149">
            <v>2.7006253894304555</v>
          </cell>
        </row>
        <row r="1161">
          <cell r="F1161">
            <v>11.411639514854532</v>
          </cell>
          <cell r="J1161">
            <v>11.412643918445543</v>
          </cell>
          <cell r="N1161">
            <v>-4.2519122055844072</v>
          </cell>
        </row>
        <row r="1173">
          <cell r="F1173">
            <v>16.314362869430312</v>
          </cell>
          <cell r="J1173">
            <v>16.417981025908968</v>
          </cell>
          <cell r="N1173">
            <v>-29.206276881394334</v>
          </cell>
        </row>
        <row r="1185">
          <cell r="F1185">
            <v>11.789467356221328</v>
          </cell>
          <cell r="J1185">
            <v>11.756987020470477</v>
          </cell>
          <cell r="N1185">
            <v>-25.189053101828694</v>
          </cell>
        </row>
        <row r="1210">
          <cell r="F1210">
            <v>-6.6902768589389261</v>
          </cell>
          <cell r="J1210">
            <v>-6.790457392268312</v>
          </cell>
          <cell r="N1210">
            <v>-4.2943407822823465</v>
          </cell>
        </row>
        <row r="1222">
          <cell r="F1222">
            <v>21.51830121855458</v>
          </cell>
          <cell r="J1222">
            <v>21.837376910815152</v>
          </cell>
          <cell r="N1222">
            <v>22.4831358792418</v>
          </cell>
        </row>
        <row r="1234">
          <cell r="F1234">
            <v>10.179515498718006</v>
          </cell>
          <cell r="J1234">
            <v>8.2972086901730524</v>
          </cell>
          <cell r="N1234">
            <v>37.539486207343685</v>
          </cell>
        </row>
        <row r="1246">
          <cell r="F1246">
            <v>10.777435972466476</v>
          </cell>
          <cell r="J1246">
            <v>10.490370017975348</v>
          </cell>
          <cell r="N1246">
            <v>14.963200278469291</v>
          </cell>
        </row>
        <row r="1258">
          <cell r="F1258">
            <v>8.0185209814785949</v>
          </cell>
          <cell r="J1258">
            <v>7.7524728308382418</v>
          </cell>
          <cell r="N1258">
            <v>10.686070986630124</v>
          </cell>
        </row>
        <row r="1283">
          <cell r="F1283">
            <v>-20.119089485575202</v>
          </cell>
          <cell r="J1283">
            <v>-19.24085497974508</v>
          </cell>
          <cell r="N1283">
            <v>-34.836126074058086</v>
          </cell>
        </row>
        <row r="1295">
          <cell r="F1295">
            <v>28.931615965816839</v>
          </cell>
          <cell r="J1295">
            <v>29.600608936879901</v>
          </cell>
          <cell r="N1295">
            <v>29.4354886757902</v>
          </cell>
        </row>
        <row r="1307">
          <cell r="F1307">
            <v>32.5511892714391</v>
          </cell>
          <cell r="J1307">
            <v>31.924179312998426</v>
          </cell>
          <cell r="N1307">
            <v>47.968387284702054</v>
          </cell>
        </row>
        <row r="1319">
          <cell r="F1319">
            <v>20.639526396882601</v>
          </cell>
          <cell r="J1319">
            <v>19.461613330309248</v>
          </cell>
          <cell r="N1319">
            <v>45.482960740824474</v>
          </cell>
        </row>
        <row r="1331">
          <cell r="F1331">
            <v>7.4485417579815305</v>
          </cell>
          <cell r="J1331">
            <v>7.4451066758921991</v>
          </cell>
          <cell r="N1331">
            <v>-2.5358450028973079</v>
          </cell>
        </row>
      </sheetData>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14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
  <sheetViews>
    <sheetView tabSelected="1" zoomScaleNormal="100" workbookViewId="0"/>
  </sheetViews>
  <sheetFormatPr baseColWidth="10" defaultRowHeight="14.4"/>
  <cols>
    <col min="1" max="16384" width="11.5546875" style="2"/>
  </cols>
  <sheetData/>
  <sheetProtection password="DE46" sheet="1" objects="1" scenarios="1"/>
  <pageMargins left="0.7" right="0.7" top="0.75" bottom="0.75" header="0.3" footer="0.3"/>
  <pageSetup scale="72" orientation="portrait" horizontalDpi="4294967292"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K38"/>
  <sheetViews>
    <sheetView workbookViewId="0"/>
  </sheetViews>
  <sheetFormatPr baseColWidth="10" defaultColWidth="11.44140625" defaultRowHeight="14.4"/>
  <cols>
    <col min="1" max="1" width="4.44140625" style="2" customWidth="1"/>
    <col min="2" max="16384" width="11.44140625" style="2"/>
  </cols>
  <sheetData>
    <row r="1" spans="1:11">
      <c r="A1" s="4"/>
      <c r="B1" s="4"/>
      <c r="C1" s="4"/>
      <c r="D1" s="4"/>
      <c r="E1" s="4"/>
      <c r="F1" s="4"/>
      <c r="G1" s="4"/>
      <c r="H1" s="4"/>
      <c r="I1" s="4"/>
    </row>
    <row r="2" spans="1:11">
      <c r="A2" s="4"/>
      <c r="B2" s="574" t="s">
        <v>2054</v>
      </c>
      <c r="C2" s="4"/>
      <c r="D2" s="4"/>
      <c r="E2" s="4"/>
      <c r="F2" s="4"/>
      <c r="G2" s="4"/>
      <c r="H2" s="4"/>
      <c r="I2" s="4"/>
      <c r="J2" s="4"/>
      <c r="K2" s="4"/>
    </row>
    <row r="3" spans="1:11">
      <c r="A3" s="4"/>
      <c r="B3" s="575" t="s">
        <v>975</v>
      </c>
      <c r="C3" s="4"/>
      <c r="D3" s="4"/>
      <c r="E3" s="4"/>
      <c r="F3" s="4"/>
      <c r="G3" s="4"/>
      <c r="H3" s="4"/>
      <c r="I3" s="4"/>
      <c r="J3" s="4"/>
      <c r="K3" s="4"/>
    </row>
    <row r="4" spans="1:11">
      <c r="A4" s="4"/>
      <c r="B4" s="576"/>
      <c r="C4" s="4"/>
      <c r="D4" s="4"/>
      <c r="E4" s="4"/>
      <c r="F4" s="4"/>
      <c r="G4" s="4"/>
      <c r="H4" s="4"/>
      <c r="I4" s="4"/>
      <c r="J4" s="4"/>
      <c r="K4" s="4"/>
    </row>
    <row r="5" spans="1:11">
      <c r="A5" s="4"/>
      <c r="B5" s="575" t="s">
        <v>961</v>
      </c>
      <c r="C5" s="4"/>
      <c r="D5" s="4"/>
      <c r="E5" s="4"/>
      <c r="F5" s="4"/>
      <c r="G5" s="4"/>
      <c r="H5" s="3" t="s">
        <v>962</v>
      </c>
      <c r="I5" s="4"/>
    </row>
    <row r="6" spans="1:11">
      <c r="A6" s="4"/>
      <c r="B6" s="574" t="s">
        <v>1505</v>
      </c>
      <c r="C6" s="7"/>
      <c r="D6" s="7"/>
      <c r="E6" s="4"/>
      <c r="F6" s="4"/>
      <c r="G6" s="4"/>
      <c r="H6" s="7" t="s">
        <v>1968</v>
      </c>
      <c r="I6" s="7"/>
      <c r="J6" s="1"/>
    </row>
    <row r="7" spans="1:11">
      <c r="A7" s="4"/>
      <c r="B7" s="576" t="s">
        <v>976</v>
      </c>
      <c r="C7" s="4"/>
      <c r="D7" s="4"/>
      <c r="E7" s="4"/>
      <c r="F7" s="4"/>
      <c r="G7" s="4"/>
      <c r="H7" s="4" t="s">
        <v>1969</v>
      </c>
      <c r="I7" s="4"/>
    </row>
    <row r="8" spans="1:11">
      <c r="A8" s="4"/>
      <c r="B8" s="576"/>
      <c r="C8" s="4"/>
      <c r="D8" s="4"/>
      <c r="E8" s="4"/>
      <c r="F8" s="4"/>
      <c r="G8" s="4"/>
      <c r="H8" s="4"/>
      <c r="I8" s="4"/>
    </row>
    <row r="9" spans="1:11">
      <c r="A9" s="4"/>
      <c r="B9" s="574" t="s">
        <v>1504</v>
      </c>
      <c r="C9" s="7"/>
      <c r="D9" s="7"/>
      <c r="E9" s="4"/>
      <c r="F9" s="4"/>
      <c r="G9" s="4"/>
      <c r="H9" s="7" t="s">
        <v>1970</v>
      </c>
      <c r="I9" s="7"/>
      <c r="J9" s="1"/>
    </row>
    <row r="10" spans="1:11">
      <c r="A10" s="4"/>
      <c r="B10" s="576" t="s">
        <v>963</v>
      </c>
      <c r="C10" s="4"/>
      <c r="D10" s="4"/>
      <c r="E10" s="4"/>
      <c r="F10" s="4"/>
      <c r="G10" s="4"/>
      <c r="H10" s="4" t="s">
        <v>964</v>
      </c>
      <c r="I10" s="4"/>
    </row>
    <row r="11" spans="1:11">
      <c r="A11" s="4"/>
      <c r="B11" s="576"/>
      <c r="C11" s="4"/>
      <c r="D11" s="4"/>
      <c r="E11" s="4"/>
      <c r="F11" s="4"/>
      <c r="G11" s="4"/>
      <c r="H11" s="4"/>
      <c r="I11" s="4"/>
    </row>
    <row r="12" spans="1:11">
      <c r="A12" s="4"/>
      <c r="B12" s="574" t="s">
        <v>1502</v>
      </c>
      <c r="C12" s="7"/>
      <c r="D12" s="7"/>
      <c r="E12" s="4"/>
      <c r="F12" s="4"/>
      <c r="G12" s="4"/>
      <c r="H12" s="7" t="s">
        <v>2050</v>
      </c>
      <c r="I12" s="7"/>
      <c r="J12" s="1"/>
    </row>
    <row r="13" spans="1:11">
      <c r="A13" s="4"/>
      <c r="B13" s="576" t="s">
        <v>1501</v>
      </c>
      <c r="C13" s="4"/>
      <c r="D13" s="4"/>
      <c r="E13" s="4"/>
      <c r="F13" s="4"/>
      <c r="G13" s="4"/>
      <c r="H13" s="4" t="s">
        <v>965</v>
      </c>
      <c r="I13" s="4"/>
    </row>
    <row r="14" spans="1:11">
      <c r="A14" s="4"/>
      <c r="B14" s="576"/>
      <c r="C14" s="4"/>
      <c r="D14" s="4"/>
      <c r="E14" s="4"/>
      <c r="F14" s="4"/>
      <c r="G14" s="4"/>
      <c r="H14" s="4"/>
      <c r="I14" s="4"/>
    </row>
    <row r="15" spans="1:11">
      <c r="A15" s="4"/>
      <c r="B15" s="574" t="s">
        <v>1506</v>
      </c>
      <c r="C15" s="7"/>
      <c r="D15" s="4"/>
      <c r="E15" s="4"/>
      <c r="F15" s="4"/>
      <c r="G15" s="4"/>
      <c r="H15" s="7" t="s">
        <v>2049</v>
      </c>
      <c r="I15" s="7"/>
    </row>
    <row r="16" spans="1:11">
      <c r="A16" s="4"/>
      <c r="B16" s="576" t="s">
        <v>966</v>
      </c>
      <c r="C16" s="4"/>
      <c r="D16" s="4"/>
      <c r="E16" s="4"/>
      <c r="F16" s="4"/>
      <c r="G16" s="4"/>
      <c r="H16" s="577" t="s">
        <v>967</v>
      </c>
      <c r="I16" s="4"/>
    </row>
    <row r="17" spans="1:9">
      <c r="A17" s="4"/>
      <c r="B17" s="576"/>
      <c r="C17" s="4"/>
      <c r="D17" s="4"/>
      <c r="E17" s="4"/>
      <c r="F17" s="4"/>
      <c r="G17" s="4"/>
      <c r="H17" s="4"/>
      <c r="I17" s="4"/>
    </row>
    <row r="18" spans="1:9">
      <c r="A18" s="4"/>
      <c r="B18" s="574" t="s">
        <v>1109</v>
      </c>
      <c r="C18" s="7"/>
      <c r="D18" s="4"/>
      <c r="E18" s="4"/>
      <c r="F18" s="4"/>
      <c r="G18" s="4"/>
      <c r="H18" s="3" t="s">
        <v>2146</v>
      </c>
    </row>
    <row r="19" spans="1:9">
      <c r="A19" s="4"/>
      <c r="B19" s="576" t="s">
        <v>968</v>
      </c>
      <c r="C19" s="4"/>
      <c r="D19" s="4"/>
      <c r="E19" s="4"/>
      <c r="F19" s="4"/>
      <c r="G19" s="4"/>
      <c r="H19" s="7" t="s">
        <v>2147</v>
      </c>
    </row>
    <row r="20" spans="1:9">
      <c r="A20" s="4"/>
      <c r="B20" s="576"/>
      <c r="C20" s="4"/>
      <c r="D20" s="4"/>
      <c r="E20" s="4"/>
      <c r="F20" s="4"/>
      <c r="G20" s="4"/>
      <c r="H20" s="4" t="s">
        <v>2148</v>
      </c>
    </row>
    <row r="21" spans="1:9">
      <c r="A21" s="4"/>
      <c r="B21" s="574" t="s">
        <v>969</v>
      </c>
      <c r="E21" s="4"/>
      <c r="F21" s="4"/>
      <c r="G21" s="4"/>
    </row>
    <row r="22" spans="1:9">
      <c r="A22" s="4"/>
      <c r="B22" s="4" t="s">
        <v>1503</v>
      </c>
      <c r="E22" s="4"/>
      <c r="F22" s="4"/>
      <c r="G22" s="4"/>
      <c r="H22" s="7" t="s">
        <v>2149</v>
      </c>
    </row>
    <row r="23" spans="1:9">
      <c r="A23" s="4"/>
      <c r="B23" s="4" t="s">
        <v>1507</v>
      </c>
      <c r="E23" s="4"/>
      <c r="F23" s="4"/>
      <c r="G23" s="4"/>
      <c r="H23" s="4" t="s">
        <v>2150</v>
      </c>
      <c r="I23" s="4"/>
    </row>
    <row r="24" spans="1:9">
      <c r="A24" s="4"/>
      <c r="E24" s="4"/>
      <c r="F24" s="4"/>
      <c r="G24" s="4"/>
      <c r="H24" s="7"/>
      <c r="I24" s="7"/>
    </row>
    <row r="25" spans="1:9">
      <c r="A25" s="4"/>
      <c r="B25" s="574" t="s">
        <v>1946</v>
      </c>
      <c r="C25" s="4"/>
      <c r="E25" s="4"/>
      <c r="F25" s="4"/>
      <c r="G25" s="4"/>
      <c r="H25" s="3" t="s">
        <v>2151</v>
      </c>
      <c r="I25" s="4"/>
    </row>
    <row r="26" spans="1:9">
      <c r="A26" s="4"/>
      <c r="B26" s="576" t="s">
        <v>972</v>
      </c>
      <c r="C26" s="4"/>
      <c r="E26" s="4"/>
      <c r="F26" s="4"/>
      <c r="G26" s="4"/>
      <c r="H26" s="7" t="s">
        <v>2155</v>
      </c>
      <c r="I26" s="4"/>
    </row>
    <row r="27" spans="1:9">
      <c r="A27" s="4"/>
      <c r="B27" s="576" t="s">
        <v>1947</v>
      </c>
      <c r="C27" s="4"/>
      <c r="E27" s="4"/>
      <c r="F27" s="4"/>
      <c r="G27" s="4"/>
      <c r="H27" s="4" t="s">
        <v>2154</v>
      </c>
      <c r="I27" s="4"/>
    </row>
    <row r="28" spans="1:9">
      <c r="A28" s="4"/>
      <c r="B28" s="576" t="s">
        <v>1967</v>
      </c>
      <c r="C28" s="4"/>
      <c r="D28" s="4"/>
      <c r="E28" s="4"/>
      <c r="F28" s="4"/>
      <c r="G28" s="4"/>
      <c r="H28" s="7"/>
      <c r="I28" s="7"/>
    </row>
    <row r="29" spans="1:9">
      <c r="A29" s="4"/>
      <c r="B29" s="576" t="s">
        <v>1503</v>
      </c>
      <c r="C29" s="4"/>
      <c r="D29" s="4"/>
      <c r="E29" s="4"/>
      <c r="F29" s="4"/>
      <c r="G29" s="4"/>
      <c r="H29" s="7" t="s">
        <v>2152</v>
      </c>
      <c r="I29" s="4"/>
    </row>
    <row r="30" spans="1:9">
      <c r="A30" s="4"/>
      <c r="B30" s="576" t="s">
        <v>970</v>
      </c>
      <c r="C30" s="4"/>
      <c r="D30" s="4"/>
      <c r="E30" s="4"/>
      <c r="F30" s="4"/>
      <c r="G30" s="4"/>
      <c r="H30" s="4" t="s">
        <v>2153</v>
      </c>
      <c r="I30" s="4"/>
    </row>
    <row r="31" spans="1:9">
      <c r="A31" s="4"/>
      <c r="B31" s="734" t="s">
        <v>1948</v>
      </c>
      <c r="C31" s="4"/>
      <c r="D31" s="4"/>
      <c r="E31" s="4"/>
      <c r="F31" s="4"/>
      <c r="G31" s="4"/>
      <c r="H31" s="4"/>
      <c r="I31" s="4"/>
    </row>
    <row r="32" spans="1:9">
      <c r="A32" s="4"/>
      <c r="B32" s="8" t="s">
        <v>1966</v>
      </c>
      <c r="C32" s="7"/>
      <c r="D32" s="4"/>
      <c r="E32" s="4"/>
      <c r="F32" s="4"/>
      <c r="G32" s="4"/>
      <c r="H32" s="4"/>
      <c r="I32" s="4"/>
    </row>
    <row r="33" spans="1:9">
      <c r="A33" s="4"/>
      <c r="B33" s="235" t="s">
        <v>971</v>
      </c>
      <c r="C33" s="7"/>
      <c r="D33" s="4"/>
      <c r="E33" s="4"/>
      <c r="F33" s="4"/>
      <c r="G33" s="4"/>
      <c r="H33" s="4"/>
      <c r="I33" s="4"/>
    </row>
    <row r="34" spans="1:9">
      <c r="A34" s="4"/>
      <c r="C34" s="4"/>
      <c r="D34" s="4"/>
      <c r="E34" s="4"/>
      <c r="F34" s="4"/>
      <c r="G34" s="4"/>
      <c r="H34" s="4"/>
      <c r="I34" s="4"/>
    </row>
    <row r="35" spans="1:9">
      <c r="A35" s="4"/>
      <c r="B35" s="574" t="s">
        <v>973</v>
      </c>
      <c r="C35" s="4"/>
      <c r="D35" s="4"/>
      <c r="E35" s="4"/>
      <c r="F35" s="4"/>
      <c r="G35" s="4"/>
      <c r="H35" s="4"/>
      <c r="I35" s="4"/>
    </row>
    <row r="36" spans="1:9">
      <c r="B36" s="576" t="s">
        <v>974</v>
      </c>
      <c r="D36" s="4"/>
    </row>
    <row r="37" spans="1:9">
      <c r="D37" s="4"/>
    </row>
    <row r="38" spans="1:9">
      <c r="D38" s="4"/>
    </row>
  </sheetData>
  <sheetProtection password="DE46" sheet="1" objects="1" scenarios="1"/>
  <sortState ref="B26:B33">
    <sortCondition ref="B26:B33"/>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2:J311"/>
  <sheetViews>
    <sheetView showGridLines="0" zoomScaleNormal="100" workbookViewId="0"/>
  </sheetViews>
  <sheetFormatPr baseColWidth="10" defaultColWidth="11.44140625" defaultRowHeight="13.2"/>
  <cols>
    <col min="1" max="1" width="14" style="4" customWidth="1"/>
    <col min="2" max="2" width="135.6640625" style="4" customWidth="1"/>
    <col min="3" max="16384" width="11.44140625" style="4"/>
  </cols>
  <sheetData>
    <row r="2" spans="1:10">
      <c r="A2" s="3" t="s">
        <v>1886</v>
      </c>
    </row>
    <row r="3" spans="1:10">
      <c r="F3" s="12"/>
      <c r="G3" s="12"/>
    </row>
    <row r="4" spans="1:10">
      <c r="A4" s="3" t="s">
        <v>977</v>
      </c>
      <c r="C4" s="1153"/>
      <c r="D4" s="1153"/>
      <c r="E4" s="1153"/>
      <c r="F4" s="1153"/>
      <c r="G4" s="1153"/>
      <c r="H4" s="1153"/>
      <c r="I4" s="1153"/>
      <c r="J4" s="1153"/>
    </row>
    <row r="7" spans="1:10">
      <c r="A7" s="680" t="s">
        <v>978</v>
      </c>
      <c r="B7" s="3" t="s">
        <v>979</v>
      </c>
    </row>
    <row r="8" spans="1:10" s="7" customFormat="1" ht="14.4">
      <c r="A8" s="679" t="s">
        <v>980</v>
      </c>
      <c r="B8" s="1147" t="s">
        <v>2055</v>
      </c>
    </row>
    <row r="9" spans="1:10" s="7" customFormat="1">
      <c r="A9" s="679"/>
      <c r="B9" s="4" t="s">
        <v>2056</v>
      </c>
    </row>
    <row r="10" spans="1:10" s="7" customFormat="1" ht="14.4">
      <c r="A10" s="679" t="s">
        <v>981</v>
      </c>
      <c r="B10" s="1148" t="s">
        <v>2057</v>
      </c>
    </row>
    <row r="11" spans="1:10" s="7" customFormat="1">
      <c r="A11" s="679"/>
      <c r="B11" s="4" t="s">
        <v>1</v>
      </c>
    </row>
    <row r="12" spans="1:10" s="7" customFormat="1" ht="14.4">
      <c r="A12" s="679" t="s">
        <v>982</v>
      </c>
      <c r="B12" s="1148" t="s">
        <v>2058</v>
      </c>
    </row>
    <row r="13" spans="1:10" s="7" customFormat="1">
      <c r="A13" s="679"/>
      <c r="B13" s="4" t="s">
        <v>2059</v>
      </c>
    </row>
    <row r="14" spans="1:10" s="7" customFormat="1" ht="14.4">
      <c r="A14" s="679" t="s">
        <v>983</v>
      </c>
      <c r="B14" s="1147" t="s">
        <v>2060</v>
      </c>
    </row>
    <row r="15" spans="1:10" s="7" customFormat="1">
      <c r="A15" s="679"/>
      <c r="B15" s="4" t="s">
        <v>2116</v>
      </c>
    </row>
    <row r="16" spans="1:10" s="7" customFormat="1" ht="14.4">
      <c r="A16" s="679" t="s">
        <v>984</v>
      </c>
      <c r="B16" s="1148" t="s">
        <v>2061</v>
      </c>
    </row>
    <row r="17" spans="1:2" s="7" customFormat="1">
      <c r="A17" s="679"/>
      <c r="B17" s="4" t="s">
        <v>2056</v>
      </c>
    </row>
    <row r="18" spans="1:2" s="7" customFormat="1" ht="14.4">
      <c r="A18" s="679" t="s">
        <v>985</v>
      </c>
      <c r="B18" s="1148" t="s">
        <v>2062</v>
      </c>
    </row>
    <row r="19" spans="1:2" s="7" customFormat="1">
      <c r="A19" s="679"/>
      <c r="B19" s="4" t="s">
        <v>1</v>
      </c>
    </row>
    <row r="20" spans="1:2" s="7" customFormat="1" ht="14.4">
      <c r="A20" s="679" t="s">
        <v>986</v>
      </c>
      <c r="B20" s="1148" t="s">
        <v>2063</v>
      </c>
    </row>
    <row r="21" spans="1:2" s="7" customFormat="1">
      <c r="A21" s="679"/>
      <c r="B21" s="4" t="s">
        <v>2059</v>
      </c>
    </row>
    <row r="22" spans="1:2" s="7" customFormat="1" ht="14.4">
      <c r="A22" s="679" t="s">
        <v>987</v>
      </c>
      <c r="B22" s="1148" t="s">
        <v>2048</v>
      </c>
    </row>
    <row r="23" spans="1:2" s="7" customFormat="1">
      <c r="A23" s="679"/>
      <c r="B23" s="4" t="s">
        <v>2116</v>
      </c>
    </row>
    <row r="24" spans="1:2" s="7" customFormat="1" ht="14.4">
      <c r="A24" s="679" t="s">
        <v>988</v>
      </c>
      <c r="B24" s="1148" t="s">
        <v>2041</v>
      </c>
    </row>
    <row r="25" spans="1:2" s="7" customFormat="1">
      <c r="A25" s="679"/>
      <c r="B25" s="4" t="s">
        <v>2117</v>
      </c>
    </row>
    <row r="26" spans="1:2" s="7" customFormat="1" ht="14.4">
      <c r="A26" s="679" t="s">
        <v>990</v>
      </c>
      <c r="B26" s="874" t="s">
        <v>1423</v>
      </c>
    </row>
    <row r="27" spans="1:2" s="7" customFormat="1">
      <c r="A27" s="679"/>
      <c r="B27" s="4" t="s">
        <v>1425</v>
      </c>
    </row>
    <row r="28" spans="1:2" s="7" customFormat="1" ht="14.4">
      <c r="A28" s="679" t="s">
        <v>1422</v>
      </c>
      <c r="B28" s="874" t="s">
        <v>1423</v>
      </c>
    </row>
    <row r="29" spans="1:2" s="7" customFormat="1">
      <c r="A29" s="679"/>
      <c r="B29" s="4" t="s">
        <v>1424</v>
      </c>
    </row>
    <row r="30" spans="1:2" s="7" customFormat="1">
      <c r="A30" s="6"/>
      <c r="B30" s="4"/>
    </row>
    <row r="31" spans="1:2" ht="14.25" customHeight="1">
      <c r="A31" s="1181" t="s">
        <v>991</v>
      </c>
      <c r="B31" s="3" t="s">
        <v>992</v>
      </c>
    </row>
    <row r="32" spans="1:2" ht="14.25" customHeight="1">
      <c r="A32" s="1182" t="s">
        <v>993</v>
      </c>
      <c r="B32" s="874" t="s">
        <v>559</v>
      </c>
    </row>
    <row r="33" spans="1:2" ht="14.25" customHeight="1">
      <c r="A33" s="1182"/>
      <c r="B33" s="4" t="s">
        <v>0</v>
      </c>
    </row>
    <row r="34" spans="1:2" ht="14.25" customHeight="1">
      <c r="A34" s="1182" t="s">
        <v>994</v>
      </c>
      <c r="B34" s="874" t="s">
        <v>2064</v>
      </c>
    </row>
    <row r="35" spans="1:2" ht="14.25" customHeight="1">
      <c r="A35" s="1182"/>
      <c r="B35" s="4" t="s">
        <v>1</v>
      </c>
    </row>
    <row r="36" spans="1:2" ht="14.25" customHeight="1">
      <c r="A36" s="1182" t="s">
        <v>995</v>
      </c>
      <c r="B36" s="874" t="s">
        <v>958</v>
      </c>
    </row>
    <row r="37" spans="1:2" ht="14.25" customHeight="1">
      <c r="A37" s="1182"/>
      <c r="B37" s="4" t="s">
        <v>0</v>
      </c>
    </row>
    <row r="38" spans="1:2" ht="14.25" customHeight="1">
      <c r="A38" s="1182" t="s">
        <v>996</v>
      </c>
      <c r="B38" s="874" t="s">
        <v>958</v>
      </c>
    </row>
    <row r="39" spans="1:2" ht="14.25" customHeight="1">
      <c r="A39" s="1183"/>
      <c r="B39" s="4" t="s">
        <v>1</v>
      </c>
    </row>
    <row r="40" spans="1:2" ht="14.25" customHeight="1">
      <c r="A40" s="1182" t="s">
        <v>997</v>
      </c>
      <c r="B40" s="874" t="s">
        <v>592</v>
      </c>
    </row>
    <row r="41" spans="1:2" ht="14.25" customHeight="1">
      <c r="A41" s="1182"/>
      <c r="B41" s="4" t="s">
        <v>0</v>
      </c>
    </row>
    <row r="42" spans="1:2" ht="14.25" customHeight="1">
      <c r="A42" s="1182" t="s">
        <v>998</v>
      </c>
      <c r="B42" s="874" t="s">
        <v>597</v>
      </c>
    </row>
    <row r="43" spans="1:2">
      <c r="A43" s="1182"/>
      <c r="B43" s="4" t="s">
        <v>0</v>
      </c>
    </row>
    <row r="44" spans="1:2" ht="14.4">
      <c r="A44" s="1182" t="s">
        <v>999</v>
      </c>
      <c r="B44" s="874" t="s">
        <v>600</v>
      </c>
    </row>
    <row r="45" spans="1:2">
      <c r="A45" s="1182"/>
      <c r="B45" s="4" t="s">
        <v>1</v>
      </c>
    </row>
    <row r="46" spans="1:2" ht="14.4">
      <c r="A46" s="1182" t="s">
        <v>1000</v>
      </c>
      <c r="B46" s="874" t="s">
        <v>601</v>
      </c>
    </row>
    <row r="47" spans="1:2">
      <c r="A47" s="1182"/>
      <c r="B47" s="4" t="s">
        <v>0</v>
      </c>
    </row>
    <row r="48" spans="1:2" ht="14.4">
      <c r="A48" s="1182" t="s">
        <v>1001</v>
      </c>
      <c r="B48" s="874" t="s">
        <v>601</v>
      </c>
    </row>
    <row r="49" spans="1:2">
      <c r="A49" s="1182"/>
      <c r="B49" s="4" t="s">
        <v>1</v>
      </c>
    </row>
    <row r="50" spans="1:2" ht="14.4">
      <c r="A50" s="1182" t="s">
        <v>1002</v>
      </c>
      <c r="B50" s="874" t="s">
        <v>1387</v>
      </c>
    </row>
    <row r="51" spans="1:2">
      <c r="A51" s="1182"/>
      <c r="B51" s="4" t="s">
        <v>1003</v>
      </c>
    </row>
    <row r="52" spans="1:2">
      <c r="A52" s="6"/>
    </row>
    <row r="53" spans="1:2">
      <c r="A53" s="605" t="s">
        <v>1004</v>
      </c>
      <c r="B53" s="3" t="s">
        <v>1132</v>
      </c>
    </row>
    <row r="54" spans="1:2" ht="14.4">
      <c r="A54" s="606" t="s">
        <v>1006</v>
      </c>
      <c r="B54" s="874" t="s">
        <v>1159</v>
      </c>
    </row>
    <row r="55" spans="1:2">
      <c r="A55" s="606"/>
      <c r="B55" s="4" t="s">
        <v>1160</v>
      </c>
    </row>
    <row r="56" spans="1:2" ht="14.4">
      <c r="A56" s="606" t="s">
        <v>1007</v>
      </c>
      <c r="B56" s="874" t="s">
        <v>1170</v>
      </c>
    </row>
    <row r="57" spans="1:2">
      <c r="A57" s="606"/>
      <c r="B57" s="12" t="s">
        <v>1160</v>
      </c>
    </row>
    <row r="58" spans="1:2" ht="14.4">
      <c r="A58" s="606" t="s">
        <v>1151</v>
      </c>
      <c r="B58" s="874" t="s">
        <v>1178</v>
      </c>
    </row>
    <row r="59" spans="1:2">
      <c r="A59" s="606"/>
      <c r="B59" s="4" t="s">
        <v>1160</v>
      </c>
    </row>
    <row r="60" spans="1:2" ht="14.4">
      <c r="A60" s="606" t="s">
        <v>1152</v>
      </c>
      <c r="B60" s="874" t="s">
        <v>1181</v>
      </c>
    </row>
    <row r="61" spans="1:2">
      <c r="A61" s="606"/>
      <c r="B61" s="4" t="s">
        <v>1160</v>
      </c>
    </row>
    <row r="62" spans="1:2" ht="14.4">
      <c r="A62" s="606" t="s">
        <v>1153</v>
      </c>
      <c r="B62" s="874" t="s">
        <v>1191</v>
      </c>
    </row>
    <row r="63" spans="1:2">
      <c r="A63" s="606"/>
      <c r="B63" s="4" t="s">
        <v>1160</v>
      </c>
    </row>
    <row r="64" spans="1:2" ht="14.4">
      <c r="A64" s="606" t="s">
        <v>1154</v>
      </c>
      <c r="B64" s="874" t="s">
        <v>1298</v>
      </c>
    </row>
    <row r="65" spans="1:2">
      <c r="A65" s="606"/>
      <c r="B65" s="4" t="s">
        <v>1160</v>
      </c>
    </row>
    <row r="66" spans="1:2" ht="14.4">
      <c r="A66" s="606" t="s">
        <v>1155</v>
      </c>
      <c r="B66" s="874" t="s">
        <v>1303</v>
      </c>
    </row>
    <row r="67" spans="1:2">
      <c r="A67" s="606"/>
      <c r="B67" s="4" t="s">
        <v>1160</v>
      </c>
    </row>
    <row r="68" spans="1:2" ht="14.4">
      <c r="A68" s="606" t="s">
        <v>1156</v>
      </c>
      <c r="B68" s="874" t="s">
        <v>1306</v>
      </c>
    </row>
    <row r="69" spans="1:2">
      <c r="A69" s="606"/>
      <c r="B69" s="4" t="s">
        <v>324</v>
      </c>
    </row>
    <row r="70" spans="1:2" ht="14.4">
      <c r="A70" s="606" t="s">
        <v>1157</v>
      </c>
      <c r="B70" s="874" t="s">
        <v>1308</v>
      </c>
    </row>
    <row r="71" spans="1:2">
      <c r="A71" s="606"/>
      <c r="B71" s="4" t="s">
        <v>324</v>
      </c>
    </row>
    <row r="72" spans="1:2" ht="14.4">
      <c r="A72" s="606" t="s">
        <v>1158</v>
      </c>
      <c r="B72" s="874" t="s">
        <v>1310</v>
      </c>
    </row>
    <row r="73" spans="1:2">
      <c r="A73" s="606"/>
      <c r="B73" s="4" t="s">
        <v>324</v>
      </c>
    </row>
    <row r="75" spans="1:2">
      <c r="A75" s="681" t="s">
        <v>1008</v>
      </c>
      <c r="B75" s="3" t="s">
        <v>1005</v>
      </c>
    </row>
    <row r="76" spans="1:2" ht="14.4">
      <c r="A76" s="682" t="s">
        <v>1010</v>
      </c>
      <c r="B76" s="874" t="s">
        <v>1949</v>
      </c>
    </row>
    <row r="77" spans="1:2">
      <c r="A77" s="682"/>
      <c r="B77" s="4" t="s">
        <v>10</v>
      </c>
    </row>
    <row r="78" spans="1:2" ht="14.4">
      <c r="A78" s="682" t="s">
        <v>1011</v>
      </c>
      <c r="B78" s="874" t="s">
        <v>1950</v>
      </c>
    </row>
    <row r="79" spans="1:2">
      <c r="A79" s="682"/>
      <c r="B79" s="4" t="s">
        <v>10</v>
      </c>
    </row>
    <row r="80" spans="1:2" ht="14.4">
      <c r="A80" s="682" t="s">
        <v>1951</v>
      </c>
      <c r="B80" s="874" t="s">
        <v>1952</v>
      </c>
    </row>
    <row r="81" spans="1:2">
      <c r="A81" s="682"/>
      <c r="B81" s="4" t="s">
        <v>2065</v>
      </c>
    </row>
    <row r="82" spans="1:2" ht="14.4">
      <c r="A82" s="682" t="s">
        <v>1953</v>
      </c>
      <c r="B82" s="874" t="s">
        <v>1954</v>
      </c>
    </row>
    <row r="83" spans="1:2">
      <c r="A83" s="682"/>
      <c r="B83" s="4" t="s">
        <v>10</v>
      </c>
    </row>
    <row r="84" spans="1:2" ht="14.4">
      <c r="A84" s="682" t="s">
        <v>1955</v>
      </c>
      <c r="B84" s="874" t="s">
        <v>1956</v>
      </c>
    </row>
    <row r="85" spans="1:2">
      <c r="A85" s="682"/>
      <c r="B85" s="4" t="s">
        <v>2065</v>
      </c>
    </row>
    <row r="86" spans="1:2" ht="14.4">
      <c r="A86" s="682" t="s">
        <v>1957</v>
      </c>
      <c r="B86" s="874" t="s">
        <v>1958</v>
      </c>
    </row>
    <row r="87" spans="1:2">
      <c r="A87" s="682"/>
      <c r="B87" s="4" t="s">
        <v>2065</v>
      </c>
    </row>
    <row r="88" spans="1:2" ht="14.4">
      <c r="A88" s="682" t="s">
        <v>1959</v>
      </c>
      <c r="B88" s="874" t="s">
        <v>1960</v>
      </c>
    </row>
    <row r="89" spans="1:2">
      <c r="A89" s="682"/>
      <c r="B89" s="4" t="s">
        <v>10</v>
      </c>
    </row>
    <row r="90" spans="1:2">
      <c r="A90" s="6"/>
    </row>
    <row r="91" spans="1:2">
      <c r="A91" s="585" t="s">
        <v>1012</v>
      </c>
      <c r="B91" s="3" t="s">
        <v>1009</v>
      </c>
    </row>
    <row r="92" spans="1:2" ht="14.4">
      <c r="A92" s="586" t="s">
        <v>1013</v>
      </c>
      <c r="B92" s="874" t="s">
        <v>513</v>
      </c>
    </row>
    <row r="93" spans="1:2">
      <c r="A93" s="586"/>
      <c r="B93" s="4" t="s">
        <v>1</v>
      </c>
    </row>
    <row r="94" spans="1:2" ht="14.4">
      <c r="A94" s="586" t="s">
        <v>1014</v>
      </c>
      <c r="B94" s="874" t="s">
        <v>2066</v>
      </c>
    </row>
    <row r="95" spans="1:2">
      <c r="A95" s="586"/>
      <c r="B95" s="4" t="s">
        <v>1</v>
      </c>
    </row>
    <row r="96" spans="1:2" ht="14.4">
      <c r="A96" s="586" t="s">
        <v>1015</v>
      </c>
      <c r="B96" s="874" t="s">
        <v>651</v>
      </c>
    </row>
    <row r="97" spans="1:2">
      <c r="A97" s="586"/>
      <c r="B97" s="4" t="s">
        <v>1</v>
      </c>
    </row>
    <row r="99" spans="1:2">
      <c r="A99" s="689" t="s">
        <v>1016</v>
      </c>
      <c r="B99" s="9" t="s">
        <v>5</v>
      </c>
    </row>
    <row r="100" spans="1:2" ht="14.4">
      <c r="A100" s="690" t="s">
        <v>1017</v>
      </c>
      <c r="B100" s="874" t="s">
        <v>2067</v>
      </c>
    </row>
    <row r="101" spans="1:2">
      <c r="A101" s="690"/>
      <c r="B101" s="4" t="s">
        <v>323</v>
      </c>
    </row>
    <row r="102" spans="1:2" ht="14.4">
      <c r="A102" s="690" t="s">
        <v>1018</v>
      </c>
      <c r="B102" s="874" t="s">
        <v>2068</v>
      </c>
    </row>
    <row r="103" spans="1:2">
      <c r="A103" s="690"/>
      <c r="B103" s="4" t="s">
        <v>6</v>
      </c>
    </row>
    <row r="104" spans="1:2" ht="14.4">
      <c r="A104" s="690" t="s">
        <v>1019</v>
      </c>
      <c r="B104" s="875" t="s">
        <v>2113</v>
      </c>
    </row>
    <row r="105" spans="1:2">
      <c r="A105" s="692"/>
      <c r="B105" s="4" t="s">
        <v>324</v>
      </c>
    </row>
    <row r="106" spans="1:2" ht="14.4">
      <c r="A106" s="690" t="s">
        <v>1020</v>
      </c>
      <c r="B106" s="874" t="s">
        <v>2112</v>
      </c>
    </row>
    <row r="107" spans="1:2">
      <c r="A107" s="692"/>
      <c r="B107" s="4" t="s">
        <v>8</v>
      </c>
    </row>
    <row r="108" spans="1:2" ht="14.4">
      <c r="A108" s="690" t="s">
        <v>1021</v>
      </c>
      <c r="B108" s="874" t="s">
        <v>2111</v>
      </c>
    </row>
    <row r="109" spans="1:2">
      <c r="A109" s="692"/>
      <c r="B109" s="4" t="s">
        <v>9</v>
      </c>
    </row>
    <row r="110" spans="1:2" ht="14.4">
      <c r="A110" s="690" t="s">
        <v>1022</v>
      </c>
      <c r="B110" s="874" t="s">
        <v>2069</v>
      </c>
    </row>
    <row r="111" spans="1:2">
      <c r="A111" s="692"/>
      <c r="B111" s="4" t="s">
        <v>9</v>
      </c>
    </row>
    <row r="112" spans="1:2" ht="14.4">
      <c r="A112" s="690" t="s">
        <v>1023</v>
      </c>
      <c r="B112" s="874" t="s">
        <v>2110</v>
      </c>
    </row>
    <row r="113" spans="1:2">
      <c r="A113" s="692"/>
      <c r="B113" s="4" t="s">
        <v>9</v>
      </c>
    </row>
    <row r="114" spans="1:2" ht="14.4">
      <c r="A114" s="690" t="s">
        <v>1024</v>
      </c>
      <c r="B114" s="874" t="s">
        <v>2070</v>
      </c>
    </row>
    <row r="115" spans="1:2">
      <c r="A115" s="692"/>
      <c r="B115" s="4" t="s">
        <v>8</v>
      </c>
    </row>
    <row r="116" spans="1:2" ht="14.4">
      <c r="A116" s="690" t="s">
        <v>1025</v>
      </c>
      <c r="B116" s="874" t="s">
        <v>2071</v>
      </c>
    </row>
    <row r="117" spans="1:2">
      <c r="A117" s="692"/>
      <c r="B117" s="4" t="s">
        <v>9</v>
      </c>
    </row>
    <row r="118" spans="1:2" ht="14.4">
      <c r="A118" s="693" t="s">
        <v>1026</v>
      </c>
      <c r="B118" s="874" t="s">
        <v>2072</v>
      </c>
    </row>
    <row r="119" spans="1:2">
      <c r="A119" s="692"/>
      <c r="B119" s="4" t="s">
        <v>9</v>
      </c>
    </row>
    <row r="120" spans="1:2" ht="14.4">
      <c r="A120" s="690" t="s">
        <v>1027</v>
      </c>
      <c r="B120" s="874" t="s">
        <v>2073</v>
      </c>
    </row>
    <row r="121" spans="1:2">
      <c r="A121" s="692"/>
      <c r="B121" s="4" t="s">
        <v>2074</v>
      </c>
    </row>
    <row r="122" spans="1:2" ht="14.4">
      <c r="A122" s="690" t="s">
        <v>1028</v>
      </c>
      <c r="B122" s="874" t="s">
        <v>1777</v>
      </c>
    </row>
    <row r="123" spans="1:2">
      <c r="A123" s="692"/>
      <c r="B123" s="4" t="s">
        <v>2074</v>
      </c>
    </row>
    <row r="124" spans="1:2" ht="14.4">
      <c r="A124" s="690" t="s">
        <v>1029</v>
      </c>
      <c r="B124" s="874" t="s">
        <v>2075</v>
      </c>
    </row>
    <row r="125" spans="1:2">
      <c r="A125" s="692"/>
      <c r="B125" s="4" t="s">
        <v>4</v>
      </c>
    </row>
    <row r="126" spans="1:2" ht="14.4">
      <c r="A126" s="690" t="s">
        <v>1030</v>
      </c>
      <c r="B126" s="874" t="s">
        <v>2076</v>
      </c>
    </row>
    <row r="127" spans="1:2">
      <c r="A127" s="692"/>
      <c r="B127" s="4" t="s">
        <v>10</v>
      </c>
    </row>
    <row r="129" spans="1:2">
      <c r="A129" s="1184" t="s">
        <v>1031</v>
      </c>
      <c r="B129" s="3" t="s">
        <v>11</v>
      </c>
    </row>
    <row r="130" spans="1:2" ht="14.4">
      <c r="A130" s="1185" t="s">
        <v>1032</v>
      </c>
      <c r="B130" s="874" t="s">
        <v>2107</v>
      </c>
    </row>
    <row r="131" spans="1:2">
      <c r="A131" s="1185"/>
      <c r="B131" s="4" t="s">
        <v>959</v>
      </c>
    </row>
    <row r="132" spans="1:2" ht="14.4">
      <c r="A132" s="1185" t="s">
        <v>1033</v>
      </c>
      <c r="B132" s="874" t="s">
        <v>2108</v>
      </c>
    </row>
    <row r="133" spans="1:2">
      <c r="A133" s="1186"/>
      <c r="B133" s="4" t="s">
        <v>959</v>
      </c>
    </row>
    <row r="134" spans="1:2" ht="14.4">
      <c r="A134" s="1185" t="s">
        <v>1034</v>
      </c>
      <c r="B134" s="874" t="s">
        <v>2109</v>
      </c>
    </row>
    <row r="135" spans="1:2">
      <c r="A135" s="1186"/>
      <c r="B135" s="4" t="s">
        <v>960</v>
      </c>
    </row>
    <row r="136" spans="1:2" ht="14.4">
      <c r="A136" s="1185" t="s">
        <v>1035</v>
      </c>
      <c r="B136" s="874" t="s">
        <v>1481</v>
      </c>
    </row>
    <row r="137" spans="1:2">
      <c r="A137" s="1186"/>
      <c r="B137" s="4" t="s">
        <v>7</v>
      </c>
    </row>
    <row r="138" spans="1:2" ht="14.4">
      <c r="A138" s="1185" t="s">
        <v>1135</v>
      </c>
      <c r="B138" s="1040" t="s">
        <v>1396</v>
      </c>
    </row>
    <row r="139" spans="1:2">
      <c r="A139" s="1186"/>
      <c r="B139" s="4" t="s">
        <v>12</v>
      </c>
    </row>
    <row r="140" spans="1:2" ht="14.4">
      <c r="A140" s="1185" t="s">
        <v>1148</v>
      </c>
      <c r="B140" s="874" t="s">
        <v>534</v>
      </c>
    </row>
    <row r="141" spans="1:2">
      <c r="A141" s="1186"/>
      <c r="B141" s="4" t="s">
        <v>13</v>
      </c>
    </row>
    <row r="142" spans="1:2" ht="14.4">
      <c r="A142" s="1185" t="s">
        <v>1136</v>
      </c>
      <c r="B142" s="874" t="s">
        <v>547</v>
      </c>
    </row>
    <row r="143" spans="1:2">
      <c r="A143" s="1186"/>
      <c r="B143" s="4" t="s">
        <v>13</v>
      </c>
    </row>
    <row r="144" spans="1:2" ht="14.4">
      <c r="A144" s="1185" t="s">
        <v>1137</v>
      </c>
      <c r="B144" s="874" t="s">
        <v>548</v>
      </c>
    </row>
    <row r="145" spans="1:2">
      <c r="A145" s="1186"/>
      <c r="B145" s="4" t="s">
        <v>13</v>
      </c>
    </row>
    <row r="146" spans="1:2" ht="14.4">
      <c r="A146" s="1185" t="s">
        <v>1138</v>
      </c>
      <c r="B146" s="874" t="s">
        <v>1482</v>
      </c>
    </row>
    <row r="147" spans="1:2">
      <c r="A147" s="1186"/>
      <c r="B147" s="4" t="s">
        <v>13</v>
      </c>
    </row>
    <row r="148" spans="1:2" ht="14.4">
      <c r="A148" s="1185" t="s">
        <v>1139</v>
      </c>
      <c r="B148" s="874" t="s">
        <v>549</v>
      </c>
    </row>
    <row r="149" spans="1:2">
      <c r="A149" s="1186"/>
      <c r="B149" s="4" t="s">
        <v>550</v>
      </c>
    </row>
    <row r="150" spans="1:2" ht="14.4">
      <c r="A150" s="1185" t="s">
        <v>1140</v>
      </c>
      <c r="B150" s="874" t="s">
        <v>1483</v>
      </c>
    </row>
    <row r="151" spans="1:2">
      <c r="A151" s="1186"/>
      <c r="B151" s="4" t="s">
        <v>550</v>
      </c>
    </row>
    <row r="152" spans="1:2" ht="14.4">
      <c r="A152" s="1185" t="s">
        <v>1141</v>
      </c>
      <c r="B152" s="874" t="s">
        <v>1484</v>
      </c>
    </row>
    <row r="153" spans="1:2">
      <c r="A153" s="1186"/>
      <c r="B153" s="4" t="s">
        <v>550</v>
      </c>
    </row>
    <row r="154" spans="1:2" ht="14.4">
      <c r="A154" s="1185" t="s">
        <v>1142</v>
      </c>
      <c r="B154" s="1007" t="s">
        <v>1485</v>
      </c>
    </row>
    <row r="155" spans="1:2">
      <c r="A155" s="1186"/>
      <c r="B155" s="4" t="s">
        <v>550</v>
      </c>
    </row>
    <row r="156" spans="1:2" ht="14.4">
      <c r="A156" s="1185" t="s">
        <v>1143</v>
      </c>
      <c r="B156" s="874" t="s">
        <v>551</v>
      </c>
    </row>
    <row r="157" spans="1:2">
      <c r="A157" s="1186"/>
      <c r="B157" s="4" t="s">
        <v>552</v>
      </c>
    </row>
    <row r="158" spans="1:2" ht="14.4">
      <c r="A158" s="1185" t="s">
        <v>1144</v>
      </c>
      <c r="B158" s="874" t="s">
        <v>553</v>
      </c>
    </row>
    <row r="159" spans="1:2">
      <c r="A159" s="1186"/>
      <c r="B159" s="4" t="s">
        <v>13</v>
      </c>
    </row>
    <row r="160" spans="1:2" ht="14.4">
      <c r="A160" s="1185" t="s">
        <v>1149</v>
      </c>
      <c r="B160" s="874" t="s">
        <v>554</v>
      </c>
    </row>
    <row r="161" spans="1:2">
      <c r="A161" s="1186"/>
      <c r="B161" s="4" t="s">
        <v>13</v>
      </c>
    </row>
    <row r="162" spans="1:2" ht="14.4">
      <c r="A162" s="1185" t="s">
        <v>1145</v>
      </c>
      <c r="B162" s="874" t="s">
        <v>1488</v>
      </c>
    </row>
    <row r="163" spans="1:2">
      <c r="A163" s="1186"/>
      <c r="B163" s="4" t="s">
        <v>13</v>
      </c>
    </row>
    <row r="164" spans="1:2" ht="14.4">
      <c r="A164" s="1185" t="s">
        <v>1146</v>
      </c>
      <c r="B164" s="874" t="s">
        <v>1855</v>
      </c>
    </row>
    <row r="165" spans="1:2">
      <c r="A165" s="1186"/>
      <c r="B165" s="4" t="s">
        <v>1487</v>
      </c>
    </row>
    <row r="166" spans="1:2" ht="14.4">
      <c r="A166" s="1185" t="s">
        <v>1147</v>
      </c>
      <c r="B166" s="874" t="s">
        <v>1856</v>
      </c>
    </row>
    <row r="167" spans="1:2">
      <c r="A167" s="1186"/>
      <c r="B167" s="4" t="s">
        <v>550</v>
      </c>
    </row>
    <row r="168" spans="1:2" ht="14.4">
      <c r="A168" s="1185" t="s">
        <v>2053</v>
      </c>
      <c r="B168" s="874" t="s">
        <v>555</v>
      </c>
    </row>
    <row r="169" spans="1:2">
      <c r="A169" s="1186"/>
      <c r="B169" s="4" t="s">
        <v>556</v>
      </c>
    </row>
    <row r="171" spans="1:2">
      <c r="A171" s="1187" t="s">
        <v>1036</v>
      </c>
      <c r="B171" s="3" t="s">
        <v>1037</v>
      </c>
    </row>
    <row r="172" spans="1:2" ht="14.4">
      <c r="A172" s="1188" t="s">
        <v>1038</v>
      </c>
      <c r="B172" s="875" t="s">
        <v>334</v>
      </c>
    </row>
    <row r="173" spans="1:2">
      <c r="A173" s="1188"/>
      <c r="B173" s="4" t="s">
        <v>1</v>
      </c>
    </row>
    <row r="174" spans="1:2" ht="14.4">
      <c r="A174" s="1188" t="s">
        <v>1039</v>
      </c>
      <c r="B174" s="874" t="s">
        <v>1040</v>
      </c>
    </row>
    <row r="175" spans="1:2">
      <c r="A175" s="1189"/>
      <c r="B175" s="4" t="s">
        <v>1</v>
      </c>
    </row>
    <row r="176" spans="1:2" ht="14.4">
      <c r="A176" s="1188" t="s">
        <v>1041</v>
      </c>
      <c r="B176" s="874" t="s">
        <v>1042</v>
      </c>
    </row>
    <row r="177" spans="1:2">
      <c r="A177" s="1189"/>
      <c r="B177" s="4" t="s">
        <v>1</v>
      </c>
    </row>
    <row r="178" spans="1:2" ht="14.4">
      <c r="A178" s="1188" t="s">
        <v>1043</v>
      </c>
      <c r="B178" s="874" t="s">
        <v>1044</v>
      </c>
    </row>
    <row r="179" spans="1:2">
      <c r="A179" s="1189"/>
      <c r="B179" s="4" t="s">
        <v>1</v>
      </c>
    </row>
    <row r="180" spans="1:2" ht="14.4">
      <c r="A180" s="1188" t="s">
        <v>1045</v>
      </c>
      <c r="B180" s="874" t="s">
        <v>1046</v>
      </c>
    </row>
    <row r="181" spans="1:2">
      <c r="A181" s="1189"/>
      <c r="B181" s="4" t="s">
        <v>1</v>
      </c>
    </row>
    <row r="182" spans="1:2" ht="14.4">
      <c r="A182" s="1188" t="s">
        <v>1047</v>
      </c>
      <c r="B182" s="874" t="s">
        <v>1048</v>
      </c>
    </row>
    <row r="183" spans="1:2">
      <c r="A183" s="1189"/>
      <c r="B183" s="4" t="s">
        <v>1</v>
      </c>
    </row>
    <row r="184" spans="1:2" ht="14.4">
      <c r="A184" s="1188" t="s">
        <v>1049</v>
      </c>
      <c r="B184" s="874" t="s">
        <v>1050</v>
      </c>
    </row>
    <row r="185" spans="1:2">
      <c r="A185" s="1189"/>
      <c r="B185" s="4" t="s">
        <v>1</v>
      </c>
    </row>
    <row r="186" spans="1:2" ht="14.4">
      <c r="A186" s="1188" t="s">
        <v>1051</v>
      </c>
      <c r="B186" s="874" t="s">
        <v>1052</v>
      </c>
    </row>
    <row r="187" spans="1:2">
      <c r="A187" s="1189"/>
      <c r="B187" s="4" t="s">
        <v>1</v>
      </c>
    </row>
    <row r="188" spans="1:2" ht="14.4">
      <c r="A188" s="1188" t="s">
        <v>1053</v>
      </c>
      <c r="B188" s="874" t="s">
        <v>1054</v>
      </c>
    </row>
    <row r="189" spans="1:2">
      <c r="A189" s="1189"/>
      <c r="B189" s="4" t="s">
        <v>1</v>
      </c>
    </row>
    <row r="190" spans="1:2" ht="14.4">
      <c r="A190" s="1188" t="s">
        <v>1055</v>
      </c>
      <c r="B190" s="874" t="s">
        <v>1056</v>
      </c>
    </row>
    <row r="191" spans="1:2">
      <c r="A191" s="1189"/>
      <c r="B191" s="4" t="s">
        <v>1</v>
      </c>
    </row>
    <row r="192" spans="1:2" ht="14.4">
      <c r="A192" s="1188" t="s">
        <v>1057</v>
      </c>
      <c r="B192" s="874" t="s">
        <v>1058</v>
      </c>
    </row>
    <row r="193" spans="1:2">
      <c r="A193" s="1189"/>
      <c r="B193" s="4" t="s">
        <v>1</v>
      </c>
    </row>
    <row r="194" spans="1:2" ht="14.4">
      <c r="A194" s="1188" t="s">
        <v>1059</v>
      </c>
      <c r="B194" s="874" t="s">
        <v>1060</v>
      </c>
    </row>
    <row r="195" spans="1:2">
      <c r="A195" s="1189"/>
      <c r="B195" s="4" t="s">
        <v>1</v>
      </c>
    </row>
    <row r="196" spans="1:2" ht="14.4">
      <c r="A196" s="1188" t="s">
        <v>1061</v>
      </c>
      <c r="B196" s="874" t="s">
        <v>1062</v>
      </c>
    </row>
    <row r="197" spans="1:2">
      <c r="A197" s="1189"/>
      <c r="B197" s="4" t="s">
        <v>1</v>
      </c>
    </row>
    <row r="199" spans="1:2">
      <c r="A199" s="632" t="s">
        <v>1063</v>
      </c>
      <c r="B199" s="3" t="s">
        <v>1133</v>
      </c>
    </row>
    <row r="200" spans="1:2" ht="14.4">
      <c r="A200" s="633" t="s">
        <v>1065</v>
      </c>
      <c r="B200" s="874" t="s">
        <v>1315</v>
      </c>
    </row>
    <row r="201" spans="1:2">
      <c r="A201" s="633"/>
      <c r="B201" s="4" t="s">
        <v>1316</v>
      </c>
    </row>
    <row r="202" spans="1:2" ht="14.4">
      <c r="A202" s="633" t="s">
        <v>1066</v>
      </c>
      <c r="B202" s="874" t="s">
        <v>1324</v>
      </c>
    </row>
    <row r="203" spans="1:2">
      <c r="A203" s="633"/>
      <c r="B203" s="4" t="s">
        <v>1325</v>
      </c>
    </row>
    <row r="204" spans="1:2" ht="14.4">
      <c r="A204" s="633" t="s">
        <v>1067</v>
      </c>
      <c r="B204" s="874" t="s">
        <v>1331</v>
      </c>
    </row>
    <row r="205" spans="1:2">
      <c r="A205" s="633"/>
      <c r="B205" s="4" t="s">
        <v>1340</v>
      </c>
    </row>
    <row r="206" spans="1:2" ht="14.4">
      <c r="A206" s="633" t="s">
        <v>1068</v>
      </c>
      <c r="B206" s="874" t="s">
        <v>1338</v>
      </c>
    </row>
    <row r="207" spans="1:2">
      <c r="A207" s="633"/>
      <c r="B207" s="4" t="s">
        <v>1316</v>
      </c>
    </row>
    <row r="209" spans="1:2">
      <c r="A209" s="1190" t="s">
        <v>1069</v>
      </c>
      <c r="B209" s="3" t="s">
        <v>1064</v>
      </c>
    </row>
    <row r="210" spans="1:2" ht="14.4">
      <c r="A210" s="1191" t="s">
        <v>1071</v>
      </c>
      <c r="B210" s="874" t="s">
        <v>457</v>
      </c>
    </row>
    <row r="211" spans="1:2">
      <c r="A211" s="1192"/>
      <c r="B211" s="4" t="s">
        <v>2115</v>
      </c>
    </row>
    <row r="212" spans="1:2" ht="14.4">
      <c r="A212" s="1191" t="s">
        <v>1072</v>
      </c>
      <c r="B212" s="874" t="s">
        <v>2077</v>
      </c>
    </row>
    <row r="213" spans="1:2">
      <c r="A213" s="1191"/>
      <c r="B213" s="15" t="s">
        <v>2078</v>
      </c>
    </row>
    <row r="214" spans="1:2" ht="14.4">
      <c r="A214" s="1191" t="s">
        <v>1073</v>
      </c>
      <c r="B214" s="874" t="s">
        <v>2079</v>
      </c>
    </row>
    <row r="215" spans="1:2">
      <c r="A215" s="1192"/>
      <c r="B215" s="15" t="s">
        <v>1</v>
      </c>
    </row>
    <row r="216" spans="1:2" ht="14.4">
      <c r="A216" s="1191" t="s">
        <v>1074</v>
      </c>
      <c r="B216" s="874" t="s">
        <v>464</v>
      </c>
    </row>
    <row r="217" spans="1:2">
      <c r="A217" s="1192"/>
      <c r="B217" s="4" t="s">
        <v>17</v>
      </c>
    </row>
    <row r="218" spans="1:2" ht="14.4">
      <c r="A218" s="1191" t="s">
        <v>1075</v>
      </c>
      <c r="B218" s="874" t="s">
        <v>2080</v>
      </c>
    </row>
    <row r="219" spans="1:2">
      <c r="A219" s="1192"/>
      <c r="B219" s="4" t="s">
        <v>2078</v>
      </c>
    </row>
    <row r="220" spans="1:2" ht="14.4">
      <c r="A220" s="1191" t="s">
        <v>1076</v>
      </c>
      <c r="B220" s="874" t="s">
        <v>2081</v>
      </c>
    </row>
    <row r="221" spans="1:2">
      <c r="A221" s="1192"/>
      <c r="B221" s="15" t="s">
        <v>1</v>
      </c>
    </row>
    <row r="222" spans="1:2" ht="14.4">
      <c r="A222" s="1191" t="s">
        <v>1077</v>
      </c>
      <c r="B222" s="874" t="s">
        <v>2080</v>
      </c>
    </row>
    <row r="223" spans="1:2">
      <c r="A223" s="1192"/>
      <c r="B223" s="4" t="s">
        <v>17</v>
      </c>
    </row>
    <row r="224" spans="1:2" ht="14.4">
      <c r="A224" s="1191" t="s">
        <v>1078</v>
      </c>
      <c r="B224" s="874" t="s">
        <v>2082</v>
      </c>
    </row>
    <row r="225" spans="1:2">
      <c r="A225" s="1192"/>
      <c r="B225" s="4" t="s">
        <v>2078</v>
      </c>
    </row>
    <row r="226" spans="1:2" ht="14.4">
      <c r="A226" s="1191" t="s">
        <v>1079</v>
      </c>
      <c r="B226" s="874" t="s">
        <v>2106</v>
      </c>
    </row>
    <row r="227" spans="1:2">
      <c r="A227" s="1192"/>
      <c r="B227" s="4" t="s">
        <v>2078</v>
      </c>
    </row>
    <row r="228" spans="1:2" ht="14.4">
      <c r="A228" s="1191" t="s">
        <v>1080</v>
      </c>
      <c r="B228" s="874" t="s">
        <v>2106</v>
      </c>
    </row>
    <row r="229" spans="1:2">
      <c r="A229" s="1192"/>
      <c r="B229" s="4" t="s">
        <v>17</v>
      </c>
    </row>
    <row r="230" spans="1:2" ht="14.4">
      <c r="A230" s="1191" t="s">
        <v>1081</v>
      </c>
      <c r="B230" s="874" t="s">
        <v>2083</v>
      </c>
    </row>
    <row r="231" spans="1:2">
      <c r="A231" s="1192"/>
      <c r="B231" s="4" t="s">
        <v>2078</v>
      </c>
    </row>
    <row r="232" spans="1:2" ht="14.4">
      <c r="A232" s="1191" t="s">
        <v>1082</v>
      </c>
      <c r="B232" s="874" t="s">
        <v>2083</v>
      </c>
    </row>
    <row r="233" spans="1:2">
      <c r="A233" s="1192"/>
      <c r="B233" s="4" t="s">
        <v>17</v>
      </c>
    </row>
    <row r="234" spans="1:2" ht="14.4">
      <c r="A234" s="1191" t="s">
        <v>1084</v>
      </c>
      <c r="B234" s="874" t="s">
        <v>2084</v>
      </c>
    </row>
    <row r="235" spans="1:2" ht="14.4">
      <c r="A235" s="1192"/>
      <c r="B235" t="s">
        <v>2078</v>
      </c>
    </row>
    <row r="236" spans="1:2" ht="14.4">
      <c r="A236" s="1191" t="s">
        <v>1150</v>
      </c>
      <c r="B236" s="874" t="s">
        <v>2084</v>
      </c>
    </row>
    <row r="237" spans="1:2">
      <c r="A237" s="1192"/>
      <c r="B237" s="4" t="s">
        <v>17</v>
      </c>
    </row>
    <row r="239" spans="1:2">
      <c r="A239" s="686" t="s">
        <v>1086</v>
      </c>
      <c r="B239" s="3" t="s">
        <v>1070</v>
      </c>
    </row>
    <row r="240" spans="1:2" ht="14.4">
      <c r="A240" s="687" t="s">
        <v>1088</v>
      </c>
      <c r="B240" s="874" t="s">
        <v>169</v>
      </c>
    </row>
    <row r="241" spans="1:2">
      <c r="A241" s="688"/>
      <c r="B241" s="4" t="s">
        <v>2114</v>
      </c>
    </row>
    <row r="242" spans="1:2" ht="14.4">
      <c r="A242" s="687" t="s">
        <v>1090</v>
      </c>
      <c r="B242" s="874" t="s">
        <v>2085</v>
      </c>
    </row>
    <row r="243" spans="1:2">
      <c r="A243" s="688"/>
      <c r="B243" s="4" t="s">
        <v>2086</v>
      </c>
    </row>
    <row r="244" spans="1:2" ht="14.4">
      <c r="A244" s="687" t="s">
        <v>1341</v>
      </c>
      <c r="B244" s="874" t="s">
        <v>2087</v>
      </c>
    </row>
    <row r="245" spans="1:2">
      <c r="A245" s="688"/>
      <c r="B245" s="4" t="s">
        <v>1</v>
      </c>
    </row>
    <row r="246" spans="1:2" ht="14.4">
      <c r="A246" s="687" t="s">
        <v>1342</v>
      </c>
      <c r="B246" s="874" t="s">
        <v>2085</v>
      </c>
    </row>
    <row r="247" spans="1:2">
      <c r="A247" s="688"/>
      <c r="B247" s="4" t="s">
        <v>17</v>
      </c>
    </row>
    <row r="248" spans="1:2" ht="14.4">
      <c r="A248" s="687" t="s">
        <v>1343</v>
      </c>
      <c r="B248" s="874" t="s">
        <v>2088</v>
      </c>
    </row>
    <row r="249" spans="1:2">
      <c r="A249" s="688"/>
      <c r="B249" s="4" t="s">
        <v>2086</v>
      </c>
    </row>
    <row r="250" spans="1:2" ht="14.4">
      <c r="A250" s="687" t="s">
        <v>1344</v>
      </c>
      <c r="B250" s="874" t="s">
        <v>2089</v>
      </c>
    </row>
    <row r="251" spans="1:2">
      <c r="A251" s="688"/>
      <c r="B251" s="4" t="s">
        <v>1</v>
      </c>
    </row>
    <row r="252" spans="1:2" ht="14.4">
      <c r="A252" s="687" t="s">
        <v>1345</v>
      </c>
      <c r="B252" s="874" t="s">
        <v>230</v>
      </c>
    </row>
    <row r="253" spans="1:2">
      <c r="A253" s="688"/>
      <c r="B253" s="4" t="s">
        <v>17</v>
      </c>
    </row>
    <row r="254" spans="1:2" ht="14.4">
      <c r="A254" s="687" t="s">
        <v>1346</v>
      </c>
      <c r="B254" s="874" t="s">
        <v>2105</v>
      </c>
    </row>
    <row r="255" spans="1:2">
      <c r="A255" s="688"/>
      <c r="B255" s="4" t="s">
        <v>2086</v>
      </c>
    </row>
    <row r="256" spans="1:2" ht="14.4">
      <c r="A256" s="687" t="s">
        <v>1347</v>
      </c>
      <c r="B256" s="874" t="s">
        <v>2105</v>
      </c>
    </row>
    <row r="257" spans="1:2">
      <c r="A257" s="688"/>
      <c r="B257" s="4" t="s">
        <v>17</v>
      </c>
    </row>
    <row r="258" spans="1:2" ht="14.4">
      <c r="A258" s="687" t="s">
        <v>1348</v>
      </c>
      <c r="B258" s="874" t="s">
        <v>2090</v>
      </c>
    </row>
    <row r="259" spans="1:2">
      <c r="A259" s="688"/>
      <c r="B259" s="4" t="s">
        <v>2086</v>
      </c>
    </row>
    <row r="260" spans="1:2" ht="14.4">
      <c r="A260" s="687" t="s">
        <v>1349</v>
      </c>
      <c r="B260" s="874" t="s">
        <v>2090</v>
      </c>
    </row>
    <row r="261" spans="1:2">
      <c r="A261" s="688"/>
      <c r="B261" s="4" t="s">
        <v>17</v>
      </c>
    </row>
    <row r="262" spans="1:2" ht="14.4">
      <c r="A262" s="687" t="s">
        <v>1350</v>
      </c>
      <c r="B262" s="876" t="s">
        <v>1083</v>
      </c>
    </row>
    <row r="263" spans="1:2">
      <c r="A263" s="688"/>
      <c r="B263" s="4" t="s">
        <v>2086</v>
      </c>
    </row>
    <row r="264" spans="1:2" ht="14.4">
      <c r="A264" s="687" t="s">
        <v>1351</v>
      </c>
      <c r="B264" s="876" t="s">
        <v>1085</v>
      </c>
    </row>
    <row r="265" spans="1:2">
      <c r="A265" s="688"/>
      <c r="B265" s="4" t="s">
        <v>17</v>
      </c>
    </row>
    <row r="267" spans="1:2">
      <c r="A267" s="674" t="s">
        <v>1092</v>
      </c>
      <c r="B267" s="3" t="s">
        <v>1087</v>
      </c>
    </row>
    <row r="268" spans="1:2" ht="14.4">
      <c r="A268" s="675" t="s">
        <v>1093</v>
      </c>
      <c r="B268" s="875" t="s">
        <v>1089</v>
      </c>
    </row>
    <row r="269" spans="1:2">
      <c r="A269" s="675"/>
      <c r="B269" s="4" t="s">
        <v>20</v>
      </c>
    </row>
    <row r="270" spans="1:2" ht="14.4">
      <c r="A270" s="675" t="s">
        <v>1094</v>
      </c>
      <c r="B270" s="874" t="s">
        <v>1091</v>
      </c>
    </row>
    <row r="271" spans="1:2">
      <c r="A271" s="678"/>
      <c r="B271" s="4" t="s">
        <v>7</v>
      </c>
    </row>
    <row r="273" spans="1:2">
      <c r="A273" s="641" t="s">
        <v>1095</v>
      </c>
      <c r="B273" s="3" t="s">
        <v>14</v>
      </c>
    </row>
    <row r="274" spans="1:2" ht="14.4">
      <c r="A274" s="642" t="s">
        <v>1097</v>
      </c>
      <c r="B274" s="874" t="s">
        <v>2091</v>
      </c>
    </row>
    <row r="275" spans="1:2">
      <c r="A275" s="642"/>
      <c r="B275" s="4" t="s">
        <v>1</v>
      </c>
    </row>
    <row r="276" spans="1:2" ht="14.4">
      <c r="A276" s="642" t="s">
        <v>1099</v>
      </c>
      <c r="B276" s="874" t="s">
        <v>2092</v>
      </c>
    </row>
    <row r="277" spans="1:2">
      <c r="A277" s="643"/>
      <c r="B277" s="4" t="s">
        <v>8</v>
      </c>
    </row>
    <row r="278" spans="1:2" ht="14.4">
      <c r="A278" s="642" t="s">
        <v>1100</v>
      </c>
      <c r="B278" s="874" t="s">
        <v>2093</v>
      </c>
    </row>
    <row r="279" spans="1:2">
      <c r="A279" s="643"/>
      <c r="B279" s="4" t="s">
        <v>8</v>
      </c>
    </row>
    <row r="280" spans="1:2" ht="14.4">
      <c r="A280" s="642" t="s">
        <v>1101</v>
      </c>
      <c r="B280" s="874" t="s">
        <v>1554</v>
      </c>
    </row>
    <row r="281" spans="1:2">
      <c r="A281" s="643"/>
      <c r="B281" s="4" t="s">
        <v>1</v>
      </c>
    </row>
    <row r="283" spans="1:2" ht="14.25" customHeight="1">
      <c r="A283" s="697" t="s">
        <v>1103</v>
      </c>
      <c r="B283" s="3" t="s">
        <v>1096</v>
      </c>
    </row>
    <row r="284" spans="1:2" ht="14.25" customHeight="1">
      <c r="A284" s="698" t="s">
        <v>1105</v>
      </c>
      <c r="B284" s="874" t="s">
        <v>2094</v>
      </c>
    </row>
    <row r="285" spans="1:2" ht="14.25" customHeight="1">
      <c r="A285" s="698"/>
      <c r="B285" s="4" t="s">
        <v>1098</v>
      </c>
    </row>
    <row r="286" spans="1:2" ht="14.25" customHeight="1">
      <c r="A286" s="698" t="s">
        <v>1106</v>
      </c>
      <c r="B286" s="874" t="s">
        <v>2095</v>
      </c>
    </row>
    <row r="287" spans="1:2" ht="14.25" customHeight="1">
      <c r="A287" s="698"/>
      <c r="B287" s="4" t="s">
        <v>455</v>
      </c>
    </row>
    <row r="288" spans="1:2" ht="14.25" customHeight="1">
      <c r="A288" s="698" t="s">
        <v>1107</v>
      </c>
      <c r="B288" s="874" t="s">
        <v>2096</v>
      </c>
    </row>
    <row r="289" spans="1:2" ht="14.25" customHeight="1">
      <c r="A289" s="698"/>
      <c r="B289" s="4" t="s">
        <v>1</v>
      </c>
    </row>
    <row r="290" spans="1:2" ht="14.25" customHeight="1">
      <c r="A290" s="698" t="s">
        <v>1108</v>
      </c>
      <c r="B290" s="874" t="s">
        <v>1102</v>
      </c>
    </row>
    <row r="291" spans="1:2" ht="14.25" customHeight="1">
      <c r="A291" s="698"/>
      <c r="B291" s="4" t="s">
        <v>455</v>
      </c>
    </row>
    <row r="292" spans="1:2" ht="14.25" customHeight="1"/>
    <row r="293" spans="1:2">
      <c r="A293" s="1193" t="s">
        <v>1134</v>
      </c>
      <c r="B293" s="3" t="s">
        <v>1104</v>
      </c>
    </row>
    <row r="294" spans="1:2" ht="14.4">
      <c r="A294" s="1194" t="s">
        <v>1352</v>
      </c>
      <c r="B294" s="874" t="s">
        <v>69</v>
      </c>
    </row>
    <row r="295" spans="1:2">
      <c r="A295" s="1194"/>
      <c r="B295" s="4" t="s">
        <v>70</v>
      </c>
    </row>
    <row r="296" spans="1:2" ht="14.4">
      <c r="A296" s="1194" t="s">
        <v>1353</v>
      </c>
      <c r="B296" s="874" t="s">
        <v>2097</v>
      </c>
    </row>
    <row r="297" spans="1:2">
      <c r="A297" s="1194"/>
      <c r="B297" s="4" t="s">
        <v>70</v>
      </c>
    </row>
    <row r="298" spans="1:2" ht="14.4">
      <c r="A298" s="1194" t="s">
        <v>1354</v>
      </c>
      <c r="B298" s="874" t="s">
        <v>2098</v>
      </c>
    </row>
    <row r="299" spans="1:2">
      <c r="A299" s="1194"/>
      <c r="B299" s="4" t="s">
        <v>70</v>
      </c>
    </row>
    <row r="300" spans="1:2" ht="14.4">
      <c r="A300" s="1194" t="s">
        <v>1355</v>
      </c>
      <c r="B300" s="874" t="s">
        <v>2099</v>
      </c>
    </row>
    <row r="301" spans="1:2">
      <c r="A301" s="1194"/>
      <c r="B301" s="4" t="s">
        <v>70</v>
      </c>
    </row>
    <row r="302" spans="1:2" ht="14.4">
      <c r="A302" s="1194" t="s">
        <v>1356</v>
      </c>
      <c r="B302" s="874" t="s">
        <v>2100</v>
      </c>
    </row>
    <row r="303" spans="1:2">
      <c r="A303" s="1194"/>
      <c r="B303" s="4" t="s">
        <v>70</v>
      </c>
    </row>
    <row r="304" spans="1:2" ht="14.4">
      <c r="A304" s="1194" t="s">
        <v>1357</v>
      </c>
      <c r="B304" s="874" t="s">
        <v>2101</v>
      </c>
    </row>
    <row r="305" spans="1:2">
      <c r="A305" s="1194"/>
      <c r="B305" s="4" t="s">
        <v>70</v>
      </c>
    </row>
    <row r="306" spans="1:2" ht="14.4">
      <c r="A306" s="1194" t="s">
        <v>1358</v>
      </c>
      <c r="B306" s="874" t="s">
        <v>2102</v>
      </c>
    </row>
    <row r="307" spans="1:2">
      <c r="A307" s="1194"/>
      <c r="B307" s="4" t="s">
        <v>70</v>
      </c>
    </row>
    <row r="308" spans="1:2" ht="14.4">
      <c r="A308" s="1194" t="s">
        <v>1359</v>
      </c>
      <c r="B308" s="874" t="s">
        <v>2103</v>
      </c>
    </row>
    <row r="309" spans="1:2">
      <c r="A309" s="1194"/>
      <c r="B309" s="4" t="s">
        <v>70</v>
      </c>
    </row>
    <row r="310" spans="1:2" ht="14.4">
      <c r="A310" s="1194" t="s">
        <v>1360</v>
      </c>
      <c r="B310" s="874" t="s">
        <v>2104</v>
      </c>
    </row>
    <row r="311" spans="1:2">
      <c r="A311" s="1194"/>
      <c r="B311" s="4" t="s">
        <v>1</v>
      </c>
    </row>
  </sheetData>
  <sheetProtection password="DE46" sheet="1" objects="1" scenarios="1"/>
  <mergeCells count="1">
    <mergeCell ref="C4:J4"/>
  </mergeCells>
  <hyperlinks>
    <hyperlink ref="B32" location="'ML 2.1'!A1" display="Indicadores de mercado laboral para Bogotá."/>
    <hyperlink ref="B34" location="'ML 2.2'!A1" display="Principales Indicadores de mercado laboral para Bogotá. "/>
    <hyperlink ref="B36" location="'ML 2.3'!A1" display="Población ocupada en Bogotá, según ramas de actividad. "/>
    <hyperlink ref="B38" location="'ML 2.4'!A1" display="Población ocupada en Bogotá, según ramas de actividad "/>
    <hyperlink ref="B40" location="'ML 2.5'!A1" display="Población ocupada en Bogotá, según posición ocupacional"/>
    <hyperlink ref="B42" location="'ML 2.6'!A1" display="Indicadores de mercado laboral para Bogotá, por sexo"/>
    <hyperlink ref="B44" location="'ML 2.7'!A1" display="Principales Indicadores de mercado laboral para Bogotá, por sexo"/>
    <hyperlink ref="B46" location="'ML 2.8'!A1" display="Principales Indicadores de mercado laboral para jóvenes (personas entre 15 y 28 años) en Bogotá "/>
    <hyperlink ref="B48" location="'ML 2.9'!A1" display="Principales Indicadores de mercado laboral para jóvenes (personas entre 15 y 28 años) en Bogotá "/>
    <hyperlink ref="B50" location="'ML 2.10'!A1" display="Población ocupada de manera formal e informal en Bogotá, según sexo y jóvenes"/>
    <hyperlink ref="B54" location="'Dinamica Empresarial 3.1'!A1" display="Empresas con matrícula activa en Bogotá según vigencia"/>
    <hyperlink ref="B56" location="'Dinamica Empresarial 3.2'!A1" display="Empresas con matrícula activa y vigente en Bogotá según tamaño de ingresos"/>
    <hyperlink ref="B58" location="'Dinamica Empresarial 3.3'!A1" display="Empresas con matrícula activa y vigente en Bogotá según actividad económica"/>
    <hyperlink ref="B60" location="'Dinamica Empresarial 3.4'!A1" display="Empresas con matrícula activa y vigente en Bogotá por localidad"/>
    <hyperlink ref="B62" location="'Dinamica Empresarial 3.5'!A1" display="Empresas con matrícula activa y vigente en Bogotá por UPZ"/>
    <hyperlink ref="B64" location="'Dinamica Empresarial 3.6'!A1" display="Creación neta de empresas con matrícula mercantil en Bogotá"/>
    <hyperlink ref="B66" location="'Dinamica Empresarial 3.7'!A1" display="Empresas creadas en Bogotá por localidad"/>
    <hyperlink ref="B68" location="'Dinamica Empresarial 3.8'!A1" display="Establecimientos con matrícula activa y vigente en Bogotá según actividad económica"/>
    <hyperlink ref="B70" location="'Dinamica Empresarial 3.9'!A1" display="Establecimientos con matrícula activa y vigente en Bogotá por localidad"/>
    <hyperlink ref="B72" location="'Dinamica Empresarial 3.10'!A1" display="Establecimientos con matrícula activa y vigente en Bogotá por UPZ"/>
    <hyperlink ref="B92" location="'Comercio 5.1'!A1" display="Indicadores de comercio minorista para Bogotá."/>
    <hyperlink ref="B94" location="'Comercio 5.2'!A1" display="Variación año corrido de las ventas minoristas reales por departamentos. "/>
    <hyperlink ref="B96" location="'Comercio 5.3'!A1" display="Índices de las ventas minoristas reales para Bogotá según actividad CIIU"/>
    <hyperlink ref="B172" location="'Inflación 8.1'!A1" display="Variación año corrido del Índice de Precios al Consumidor (IPC) en Bogotá y Colombia, según división de gasto"/>
    <hyperlink ref="B174" location="'Inflación 8.2'!A1" display="Variación año corrido del Índice de Precios al Consumidor (IPC) de Alimentos y bebidas no alcohólicas en Bogotá, según clase básica "/>
    <hyperlink ref="B176" location="'Inflación 8.3'!A1" display="Variación año corrido del Índice de Precios al Consumidor (IPC) de Bebidas alcohólicas y tabaco en Bogotá, según clase básica "/>
    <hyperlink ref="B178" location="'Inflación 8.4'!A1" display="Variación año corrido del Índice de Precios al Consumidor (IPC) de Prendas de vestir y calzado en Bogotá, según clase básica "/>
    <hyperlink ref="B180" location="'Inflación 8.5'!A1" display="Variación año corrido del Índice de Precios al Consumidor (IPC) de Alojamiento, agua, electricidad, gas y otros combustibles en Bogotá, según clase básica "/>
    <hyperlink ref="B182" location="'Inflación 8.6'!A1" display="Variación año corrido del Índice de Precios al Consumidor (IPC) de Muebles, artículos para el hogar y para la conservación ordinaria del hogar en Bogotá, según clase básica "/>
    <hyperlink ref="B184" location="'Inflación 8.7'!A1" display="Variación año corrido del Índice de Precios al Consumidor (IPC) de Salud en Bogotá, según clase básica "/>
    <hyperlink ref="B186" location="'Inflación 8.8'!A1" display="Variación año corrido del Índice de Precios al Consumidor (IPC) de Transporte en Bogotá, según clase básica"/>
    <hyperlink ref="B188" location="'Inflación 8.9'!A1" display="Variación año corrido del Índice de Precios al Consumidor (IPC) de Información y comunicación en Bogotá, según clase básica"/>
    <hyperlink ref="B190" location="'Inflación 8.10'!A1" display="Variación año corrido del Índice de Precios al Consumidor (IPC) de Recreación y cultura en Bogotá, según clase básica"/>
    <hyperlink ref="B192" location="'Inflación 8.11'!A1" display="Variación año corrido del Índice de Precios al Consumidor (IPC) de Educación en Bogotá, según clase básica "/>
    <hyperlink ref="B194" location="'Inflación 8.12'!A1" display="Variación año corrido del Índice de Precios al Consumidor (IPC) de Restaurantes y hoteles en Bogotá, según clase básica "/>
    <hyperlink ref="B196" location="'Inflación 8.13'!A1" display="Variación año corrido del Índice de Precios al Consumidor (IPC) de Bienes y servicios diversos y hoteles en Bogotá, según clase básica "/>
    <hyperlink ref="B200" location="'Abastecimiento 9.1'!A1" display="Abastecimiento según grupos de alimentos en Bogotá"/>
    <hyperlink ref="B202" location="'Abastecimiento 9.2'!A1" display="Índice de precios de alimentos agrícolas comercializados en Corabastos  (IPAAC)"/>
    <hyperlink ref="B204" location="'Abastecimiento 9.3'!A1" display="Sacrificio de ganado porcino y vacuno en Bogotá"/>
    <hyperlink ref="B206" location="'Abastecimiento 9.4'!A1" display="Sacrificio de ganado porcino y vacuno peso en canal en Bogotá"/>
    <hyperlink ref="B210" location="'Exportaciones 10.1'!A1" display="Exportaciones de Bogotá y Colombia. "/>
    <hyperlink ref="B212" location="'Exportaciones 10.2'!A1" display="Exportaciones de Bogotá según capítulos arancelarios. "/>
    <hyperlink ref="B214" location="'Exportaciones 10.3'!A1" display="Distribución porcentual de las exportaciones de Bogotá según capítulos arancelarios. "/>
    <hyperlink ref="B216" location="'Exportaciones 10.4'!A1" display="Exportaciones de Bogotá según capítulos arancelarios."/>
    <hyperlink ref="B218" location="'Exportaciones 10.5'!A1" display="Exportaciones de Bogotá según país de destino. "/>
    <hyperlink ref="B220" location="'Exportaciones 10.6'!A1" display="Distribución porcentual de las exportaciones de Bogotá según país de destino. "/>
    <hyperlink ref="B222" location="'Exportaciones 10.7'!A1" display="Exportaciones de Bogotá según país de destino. "/>
    <hyperlink ref="B224" location="'Exportaciones 10.8'!A1" display="Exportaciones tradicionales y no tradicionales de Bogotá. "/>
    <hyperlink ref="B226" location="'Exportaciones 10.9'!A1" display="Exportaciones de Bogotá según actividad económica (CIIU Rev 4 a.c). "/>
    <hyperlink ref="B228" location="'Exportaciones 10.10'!A1" display="Exportaciones de Bogotá según actividad económica (CIIU Rev 4 a.c). "/>
    <hyperlink ref="B230" location="'Exportaciones 10.11'!A1" display="Principales productos exportados por Bogotá según subpartida arancelaria. "/>
    <hyperlink ref="B232" location="'Exportaciones 10.12'!A1" display="Principales productos exportados por Bogotá según subpartida arancelaria. "/>
    <hyperlink ref="B236" location="'Exportaciones 10.14'!A1" display="Exportaciones de Bogotá según nivel tecnológico incorporado en su producción. "/>
    <hyperlink ref="B234" location="'Exportaciones 10.13'!A1" display="Exportaciones de Bogotá según nivel tecnológico incorporado en su producción. "/>
    <hyperlink ref="B240" location="'Importaciones 11.1'!A1" display="Importaciones de Bogotá y Colombia. "/>
    <hyperlink ref="B242" location="'Importaciones 11.2'!A1" display="Importaciones de Bogotá según capítulos arancelarios. "/>
    <hyperlink ref="B244" location="'Importaciones 11.3'!A1" display="Distribución porcentual de las importaciones de Bogotá según capítulos arancelarios. "/>
    <hyperlink ref="B246" location="'Importaciones 11.4'!A1" display="Importaciones de Bogotá según capítulos arancelarios. "/>
    <hyperlink ref="B248" location="'Importaciones 11.5'!A1" display="Importaciones de Bogotá según país de origen. "/>
    <hyperlink ref="B250" location="'Importaciones 11.6'!A1" display="Distribución porcentual de las importaciones de Bogotá según país de origen. "/>
    <hyperlink ref="B252" location="'Importaciones 11.7'!A1" display="Importaciones de Bogotá según país de origen."/>
    <hyperlink ref="B254" location="'Importaciones 11.8'!A1" display="Importaciones de Bogotá según actividad económica (CIIU Rev 4 a.c). "/>
    <hyperlink ref="B256" location="'Importaciones 11.9'!A1" display="Importaciones de Bogotá según actividad económica (CIIU Rev 4 a.c). "/>
    <hyperlink ref="B258" location="'Importaciones 11.10'!A1" display="Principales productos importados por Bogotá según subpartida arancelaria. "/>
    <hyperlink ref="B260" location="'Importaciones 11.11 '!A1" display="Principales productos importados por Bogotá según subpartida arancelaria. "/>
    <hyperlink ref="B262" location="'Importaciones 11.12'!A1" display="Importaciones efectuadas por Bogotá según nivel tecnológico incorporado en su producción  "/>
    <hyperlink ref="B264" location="'Importaciones 11.13'!A1" display="Importaciones efectuadas por Bogotá según nivel tecnológico incorporado en su producción"/>
    <hyperlink ref="B268" location="'InversiónExtranjeraDirecta 12.1'!A1" display="Inversión extranjera directa en proyectos nuevos y de expansión en Bogotá-Región "/>
    <hyperlink ref="B270" location="'InversiónExtranjeraDirecta 12.2'!A1" display="Empleos generados y número de proyectos de IED nueva y de expansión en Bogotá-Región"/>
    <hyperlink ref="B274" location="'Turismo 13.1'!A1" display="Porcentaje de ocupación hotelera, tarifa promedio por habitación para Bogotá y Colombia. "/>
    <hyperlink ref="B276" location="'Turismo 13.2'!A1" display="Viajeros extranjeros que visitan Bogotá y otras ciudades capitales del país. "/>
    <hyperlink ref="B278" location="'Turismo 13.3'!A1" display="Viajeros extranjeros que visitaron Bogotá, según país de procedencia. "/>
    <hyperlink ref="B280" location="'Turismo 13.4'!A1" display="'Turismo 13.4'!A1"/>
    <hyperlink ref="B294" location="'Presupuesto 15.1'!A1" display="Ingresos Administración Central Distrital. "/>
    <hyperlink ref="B296" location="'Presupuesto 15.2'!A1" display="Ingresos Empresas Distritales. "/>
    <hyperlink ref="B298" location="'Presupuesto 15.3'!A1" display="Ingresos Establecimientos Públicos Distritales. "/>
    <hyperlink ref="B300" location="'Presupuesto 15.4'!A1" display="Gastos Administración Central Distrital."/>
    <hyperlink ref="B302" location="'Presupuesto 15.5'!A1" display="Gastos Empresas Distritales."/>
    <hyperlink ref="B304" location="'Presupuesto 15.6'!A1" display="Gastos Establecimientos Públicos Distritales."/>
    <hyperlink ref="B306" location="'Presupuesto 15.7'!A1" display="Recaudo ICA por Sectores Económicos. "/>
    <hyperlink ref="B308" location="'Presupuesto 15.8'!A1" display="Recaudo Predial por Destino Hacendario. "/>
    <hyperlink ref="B310" location="'Presupuesto 15.9'!A1" display="Indicadores Deuda Pública - Administración Central Distrital. "/>
    <hyperlink ref="B102" location="'Industria 6.2'!A1" display="Principales variables del sector manufacturero para Bogotá y Colombia. "/>
    <hyperlink ref="B100" location="'Industria 6.1'!A1" display="Principales variables del sector manufacturero para Bogotá. "/>
    <hyperlink ref="B104" location="'Industria 6.3'!A1" display="Establecimientos productivos del sector manufacturero para Bogotá, según agrupación industrial CIIU Rev. 4  A.C. "/>
    <hyperlink ref="B106" location="'Industria 6.4'!A1" display="Personal ocupado por el sector manufacturero de Bogotá, según agrupación industrial CIIU Rev. 4 A.C."/>
    <hyperlink ref="B108" location="'Industria 6.5'!A1" display="Valor agregado generado por el sector manufacturero de Bogotá, según agrupación industrial CIIU Rev. 4 A.C. "/>
    <hyperlink ref="B110" location="'Industria 6.6'!A1" display="Valor de los componentes del consumo intermedio del sector fabril en Bogotá. "/>
    <hyperlink ref="B112" location="'Industria 6.7'!A1" display="Gastos por subcontratación de trabajos industriales efectuados por el sector manufacturero de Bogotá, según agrupación industrial CIIU Rev. 4 A.C. "/>
    <hyperlink ref="B114" location="'Industria 6.8'!A1" display="Personal ocupado por el sector manufacturero de Bogotá, según escala de personal. "/>
    <hyperlink ref="B116" location="'Industria 6.9'!A1" display="Valor de las ventas netas del sector fabril en Bogotá. "/>
    <hyperlink ref="B118" location="'Industria 6.10'!A1" display="Valor de las compras de materias primas, materiales y empaques en Bogotá. "/>
    <hyperlink ref="B120" location="'Industria 6.11'!A1" display="Producción real manufacturera de Bogotá según agrupaciones."/>
    <hyperlink ref="B122" location="'Industria 6.12'!A1" display="Ventas reales manufactureras de Bogotá según agrupaciones. "/>
    <hyperlink ref="B124" location="'Industria 6.13'!A1" display="Personal ocupado por la industria manufacturera de Bogotá según agrupaciones. "/>
    <hyperlink ref="B126" location="'Industria 6.14'!A1" display="Producción real manufacturera de Bogotá y otros departamentos. "/>
    <hyperlink ref="B130" location="'Construcción 7.1 '!A1" display="Total área licenciada para edificaciones en Bogotá y 1000+ municipios"/>
    <hyperlink ref="B132" location="'Construcción 7.2'!A1" display="Total área licenciada en Bogotá y 1000+ municipios, según destino"/>
    <hyperlink ref="B134" location="'Construcción 7.3'!A1" display="Unidades de vivienda licenciadas en Bogotá y 1000+ municipios, según VIS y No VIS"/>
    <hyperlink ref="B136" location="'Construcción 7.4'!A1" display="Unidades de vivienda licenciadas para construcción por principales capitales, según VIS y No VIS"/>
    <hyperlink ref="B140" location="'Construcción 7.6'!A1" display="Área destinada a vivienda nueva en proceso de construcción en Bogotá, según localidad"/>
    <hyperlink ref="B142" location="'Construcción 7.7 '!A1" display="Área destinada a vivienda de interés prioritario (VIP) nueva en proceso de construcción en Bogotá, según localidad"/>
    <hyperlink ref="B144" location="'Construcción 7.8'!A1" display="Área destinada a vivienda de interés social (VIS) nueva en proceso de construcción en Bogotá, según localidad"/>
    <hyperlink ref="B146" location="'Construcción 7.9'!A1" display="Área destinada a vivienda diferente a interés social (No Vis) nueva en proceso de construcción en Bogotá, según localidad"/>
    <hyperlink ref="B148" location="'Construcción 7.10 '!A1" display="Unidades de vivienda nueva en proceso de construcción en Bogotá, según localidad"/>
    <hyperlink ref="B150" location="'Construcción 7.11 '!A1" display="Unidades de vivienda de interés prioritario (VIP) nueva en proceso de construcción en Bogotá, según localidad"/>
    <hyperlink ref="B152" location="'Construcción 7.12'!A1" display="Unidades de vivienda de interés social (VIS) nueva en proceso de construcción en Bogotá, según localidad"/>
    <hyperlink ref="B154" location="'Construcción 7.13'!A1" display="Unidades de vivienda diferente a interés social (No VIS) nueva en proceso de construcción en Bogotá, según localidad"/>
    <hyperlink ref="B156" location="'Construcción 7.14'!A1" display="Área destinada a oficinas nueva en proceso de construcción en Bogotá, según localidad"/>
    <hyperlink ref="B158" location="'Construcción 7.15'!A1" display="Área destinada a comercio nueva en proceso de construcción en Bogotá, según localidad"/>
    <hyperlink ref="B160" location="'Construcción 7.16'!A1" display="Área destinada a bodegas nueva en proceso de construcción en Bogotá, según localidad"/>
    <hyperlink ref="B162" location="'Construcción 7.17'!A1" display="Área destinada a no comercializables nueva en proceso de construcción en Bogotá, según localidad"/>
    <hyperlink ref="B164" location="'Construcción 7.18'!A1" display="Área destinada a vivienda nueva en proceso de construcción en 12 municipios aledaños a Bogotá y número de viviendas"/>
    <hyperlink ref="B168" location="'Construcción 7.20'!A1" display="Despachos nacionales de cemento gris según Bogotá y principales departamentos"/>
    <hyperlink ref="B76" location="'Servicios 4.1'!A1" display="Ingresos nominales por servicios prestados, según actividad de servicios en Bogotá"/>
    <hyperlink ref="B78" location="'Servicios 4.2'!A1" display="Ingresos nominales por venta de mercancías, según actividad de servicios en Bogotá"/>
    <hyperlink ref="B284" location="'TIC 14.1'!A1" display="Penetración de TIC en los hogares. Bogotá y Colombia."/>
    <hyperlink ref="B286" location="'TIC 14.2'!A1" display="Número de accesos fijos a internet por entidades territoriales. "/>
    <hyperlink ref="B288" location="'TIC 14.3'!A1" display="Índice de penetración internet por entidades territoriales. "/>
    <hyperlink ref="B290" location="'TIC 14.4'!A1" display="Número de líneas de telefonía publica básica conmutada por entidades territoriales "/>
    <hyperlink ref="B138" location="'Construcción 7.5'!A1" display="Área causada en Bogotá, según destino"/>
    <hyperlink ref="B80" location="'Servicios 4.3'!A1" display="Otros ingresos operacionales, según actividad de servicios en Bogotá"/>
    <hyperlink ref="B82" location="'Servicios 4.4'!A1" display="Ingresos totales nominales, según actividad de servicios en Bogotá"/>
    <hyperlink ref="B84" location="'Servicios 4.5'!A1" display="Salarios personal ocupado sin agencias, según actividad de servicios en Bogotá"/>
    <hyperlink ref="B86" location="'Servicios 4.6'!A1" display="Salarios personal permanente, según actividad de servicios en Bogotá"/>
    <hyperlink ref="B88" location="'Servicios 4.7'!A1" display="Salarios personal temporal directo, según actividad de servicios en Bogotá"/>
    <hyperlink ref="B8" location="'PIB 1.1.'!A1" display="Valor agregado según actividad económica, a precios corrientes."/>
    <hyperlink ref="B10" location="'PIB 1.2.'!A1" display="Participación porcentual por rama de actividad dentro del PIB Bogotá, a precios corrientes."/>
    <hyperlink ref="B12" location="'PIB 1.3.'!A1" display="Valor agregado según actividad económica. "/>
    <hyperlink ref="B14" location="'PIB 1.4.'!A1" display="Variación porcentual anual, según actividad económica."/>
    <hyperlink ref="B16" location="'PIB 1.5'!A1" display="Producto interno bruto por departamento y total nacional, a precios corrientes."/>
    <hyperlink ref="B18" location="'PIB 1.6'!A1" display="Participación porcentual del producto interno bruto por departamento, a precios corrientes."/>
    <hyperlink ref="B20" location="'PIB 1.7'!A1" display="Producto interno bruto por departamento. "/>
    <hyperlink ref="B22" location="'PIB 1.8'!A1" display="Variación porcentual anual series encadenadas de volumen por departamento"/>
    <hyperlink ref="B24" location="'PIB 1.9'!A1" display="Participación del producto interno Bruto de Bogotá en el total nacional, según grandes ramas de actividad económica"/>
    <hyperlink ref="B26" location="'PIB 1.10'!A1" display="PIB percápita departamental y total nacional"/>
    <hyperlink ref="B28" location="'PIB 1.11'!A1" display="PIB percápita departamental y total nacional"/>
    <hyperlink ref="B166" location="'Construcción 7.19'!A1" display="Número de viviendas nuevas en proceso de construcción en 12 municipios aledaños a Bogotá "/>
  </hyperlink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2:Z130"/>
  <sheetViews>
    <sheetView showGridLines="0" zoomScaleNormal="100" workbookViewId="0"/>
  </sheetViews>
  <sheetFormatPr baseColWidth="10" defaultColWidth="11.44140625" defaultRowHeight="13.2"/>
  <cols>
    <col min="1" max="1" width="14" style="4" customWidth="1"/>
    <col min="2" max="16384" width="11.44140625" style="4"/>
  </cols>
  <sheetData>
    <row r="2" spans="1:10">
      <c r="A2" s="3" t="s">
        <v>1886</v>
      </c>
    </row>
    <row r="3" spans="1:10">
      <c r="F3" s="12"/>
      <c r="G3" s="12"/>
    </row>
    <row r="4" spans="1:10">
      <c r="A4" s="3" t="s">
        <v>1384</v>
      </c>
      <c r="C4" s="1153"/>
      <c r="D4" s="1153"/>
      <c r="E4" s="1153"/>
      <c r="F4" s="1153"/>
      <c r="G4" s="1153"/>
      <c r="H4" s="1153"/>
      <c r="I4" s="1153"/>
      <c r="J4" s="1153"/>
    </row>
    <row r="7" spans="1:10">
      <c r="A7" s="584" t="s">
        <v>978</v>
      </c>
      <c r="B7" s="3" t="s">
        <v>979</v>
      </c>
    </row>
    <row r="8" spans="1:10" s="7" customFormat="1">
      <c r="A8" s="679" t="s">
        <v>980</v>
      </c>
      <c r="B8" s="4" t="s">
        <v>2118</v>
      </c>
    </row>
    <row r="9" spans="1:10" s="7" customFormat="1">
      <c r="A9" s="6"/>
      <c r="B9" s="4"/>
    </row>
    <row r="10" spans="1:10" ht="14.25" customHeight="1">
      <c r="A10" s="1181" t="s">
        <v>991</v>
      </c>
      <c r="B10" s="3" t="s">
        <v>992</v>
      </c>
    </row>
    <row r="11" spans="1:10" ht="14.25" customHeight="1">
      <c r="A11" s="1182" t="s">
        <v>993</v>
      </c>
      <c r="B11" s="646" t="s">
        <v>1385</v>
      </c>
    </row>
    <row r="12" spans="1:10" ht="14.25" customHeight="1">
      <c r="A12" s="1182"/>
    </row>
    <row r="13" spans="1:10" ht="14.25" customHeight="1">
      <c r="A13" s="1182" t="s">
        <v>994</v>
      </c>
      <c r="B13" s="4" t="s">
        <v>1386</v>
      </c>
    </row>
    <row r="14" spans="1:10" ht="14.25" customHeight="1">
      <c r="A14" s="1182"/>
    </row>
    <row r="15" spans="1:10" ht="14.25" customHeight="1">
      <c r="A15" s="1182" t="s">
        <v>995</v>
      </c>
      <c r="B15" s="4" t="s">
        <v>2119</v>
      </c>
    </row>
    <row r="16" spans="1:10" ht="14.25" customHeight="1">
      <c r="A16" s="1182"/>
    </row>
    <row r="17" spans="1:17" ht="14.25" customHeight="1">
      <c r="A17" s="1182">
        <v>2.4</v>
      </c>
      <c r="B17" s="4" t="s">
        <v>1965</v>
      </c>
    </row>
    <row r="18" spans="1:17" ht="14.25" customHeight="1">
      <c r="A18" s="1182"/>
    </row>
    <row r="19" spans="1:17" ht="239.1" customHeight="1">
      <c r="A19" s="1195">
        <v>2.5</v>
      </c>
      <c r="B19" s="1155" t="s">
        <v>1388</v>
      </c>
      <c r="C19" s="1155"/>
      <c r="D19" s="1155"/>
      <c r="E19" s="1155"/>
      <c r="F19" s="1155"/>
      <c r="G19" s="1155"/>
      <c r="H19" s="1155"/>
      <c r="I19" s="1155"/>
      <c r="J19" s="1155"/>
      <c r="K19" s="1155"/>
      <c r="L19" s="1155"/>
      <c r="M19" s="90"/>
      <c r="O19" s="12"/>
      <c r="P19" s="12"/>
      <c r="Q19" s="12"/>
    </row>
    <row r="20" spans="1:17" ht="11.1" customHeight="1">
      <c r="A20" s="1183"/>
      <c r="L20" s="252"/>
      <c r="M20" s="90"/>
      <c r="O20" s="12"/>
      <c r="P20" s="12"/>
      <c r="Q20" s="12"/>
    </row>
    <row r="21" spans="1:17" ht="15.75" customHeight="1">
      <c r="A21" s="1182">
        <v>2.6</v>
      </c>
      <c r="B21" s="4" t="s">
        <v>1389</v>
      </c>
      <c r="L21" s="252"/>
      <c r="M21" s="90"/>
      <c r="O21" s="12"/>
      <c r="P21" s="12"/>
      <c r="Q21" s="12"/>
    </row>
    <row r="22" spans="1:17" ht="13.8" customHeight="1">
      <c r="A22" s="6"/>
      <c r="L22" s="252"/>
      <c r="M22" s="90"/>
    </row>
    <row r="23" spans="1:17">
      <c r="A23" s="605" t="s">
        <v>1004</v>
      </c>
      <c r="B23" s="3" t="s">
        <v>1132</v>
      </c>
    </row>
    <row r="24" spans="1:17" ht="12.45" customHeight="1">
      <c r="A24" s="606" t="s">
        <v>1006</v>
      </c>
      <c r="B24" s="647" t="s">
        <v>1390</v>
      </c>
      <c r="C24" s="647"/>
      <c r="D24" s="647"/>
      <c r="E24" s="647"/>
      <c r="F24" s="647"/>
      <c r="G24" s="647"/>
      <c r="H24" s="647"/>
      <c r="I24" s="647"/>
    </row>
    <row r="25" spans="1:17">
      <c r="A25" s="606"/>
    </row>
    <row r="26" spans="1:17" ht="12.45" customHeight="1">
      <c r="A26" s="606" t="s">
        <v>1007</v>
      </c>
      <c r="B26" s="647" t="s">
        <v>2121</v>
      </c>
      <c r="C26" s="647"/>
      <c r="D26" s="647"/>
      <c r="E26" s="647"/>
      <c r="F26" s="647"/>
      <c r="G26" s="647"/>
      <c r="H26" s="647"/>
      <c r="I26" s="647"/>
    </row>
    <row r="27" spans="1:17">
      <c r="A27" s="606"/>
      <c r="B27" s="12"/>
    </row>
    <row r="28" spans="1:17">
      <c r="A28" s="606" t="s">
        <v>1151</v>
      </c>
      <c r="B28" s="4" t="s">
        <v>1416</v>
      </c>
    </row>
    <row r="29" spans="1:17">
      <c r="A29" s="606"/>
    </row>
    <row r="30" spans="1:17">
      <c r="A30" s="606" t="s">
        <v>1152</v>
      </c>
      <c r="B30" s="4" t="s">
        <v>1417</v>
      </c>
    </row>
    <row r="31" spans="1:17">
      <c r="A31" s="606"/>
    </row>
    <row r="32" spans="1:17" ht="36.6" customHeight="1">
      <c r="A32" s="648" t="s">
        <v>1153</v>
      </c>
      <c r="B32" s="1159" t="s">
        <v>1393</v>
      </c>
      <c r="C32" s="1159"/>
      <c r="D32" s="1159"/>
      <c r="E32" s="1159"/>
      <c r="F32" s="1159"/>
      <c r="G32" s="1159"/>
      <c r="H32" s="1159"/>
      <c r="I32" s="1159"/>
      <c r="J32" s="1159"/>
      <c r="K32" s="1159"/>
    </row>
    <row r="33" spans="1:12" ht="7.65" customHeight="1">
      <c r="A33" s="606"/>
      <c r="B33" s="1160"/>
      <c r="C33" s="1160"/>
      <c r="D33" s="1160"/>
      <c r="E33" s="1160"/>
      <c r="F33" s="1160"/>
      <c r="G33" s="1160"/>
      <c r="H33" s="1160"/>
      <c r="I33" s="1160"/>
    </row>
    <row r="34" spans="1:12">
      <c r="A34" s="606" t="s">
        <v>1154</v>
      </c>
      <c r="B34" s="4" t="s">
        <v>1392</v>
      </c>
    </row>
    <row r="35" spans="1:12">
      <c r="A35" s="6"/>
    </row>
    <row r="36" spans="1:12">
      <c r="A36" s="681" t="s">
        <v>1008</v>
      </c>
      <c r="B36" s="3" t="s">
        <v>1005</v>
      </c>
    </row>
    <row r="37" spans="1:12" ht="24.9" customHeight="1">
      <c r="A37" s="683" t="s">
        <v>1010</v>
      </c>
      <c r="B37" s="1155" t="s">
        <v>1418</v>
      </c>
      <c r="C37" s="1155"/>
      <c r="D37" s="1155"/>
      <c r="E37" s="1155"/>
      <c r="F37" s="1155"/>
      <c r="G37" s="1155"/>
      <c r="H37" s="1155"/>
      <c r="I37" s="1155"/>
      <c r="J37" s="1155"/>
      <c r="K37" s="1155"/>
      <c r="L37" s="1155"/>
    </row>
    <row r="38" spans="1:12">
      <c r="A38" s="6"/>
    </row>
    <row r="39" spans="1:12">
      <c r="A39" s="585" t="s">
        <v>1012</v>
      </c>
      <c r="B39" s="3" t="s">
        <v>1009</v>
      </c>
    </row>
    <row r="40" spans="1:12">
      <c r="A40" s="586" t="s">
        <v>1013</v>
      </c>
      <c r="B40" s="4" t="s">
        <v>1419</v>
      </c>
    </row>
    <row r="41" spans="1:12">
      <c r="A41" s="586"/>
    </row>
    <row r="42" spans="1:12">
      <c r="A42" s="586" t="s">
        <v>1014</v>
      </c>
      <c r="B42" s="267" t="s">
        <v>1420</v>
      </c>
    </row>
    <row r="43" spans="1:12">
      <c r="A43" s="6"/>
    </row>
    <row r="44" spans="1:12">
      <c r="A44" s="689" t="s">
        <v>1016</v>
      </c>
      <c r="B44" s="9" t="s">
        <v>5</v>
      </c>
    </row>
    <row r="45" spans="1:12">
      <c r="A45" s="690" t="s">
        <v>1017</v>
      </c>
      <c r="B45" s="4" t="s">
        <v>1476</v>
      </c>
    </row>
    <row r="46" spans="1:12" ht="6" customHeight="1">
      <c r="A46" s="690"/>
    </row>
    <row r="47" spans="1:12" ht="68.400000000000006" customHeight="1">
      <c r="A47" s="691" t="s">
        <v>1018</v>
      </c>
      <c r="B47" s="1158" t="s">
        <v>1394</v>
      </c>
      <c r="C47" s="1158"/>
      <c r="D47" s="1158"/>
      <c r="E47" s="1158"/>
      <c r="F47" s="1158"/>
      <c r="G47" s="1158"/>
      <c r="H47" s="1158"/>
      <c r="I47" s="1158"/>
      <c r="J47" s="1158"/>
      <c r="K47" s="1158"/>
      <c r="L47" s="1158"/>
    </row>
    <row r="48" spans="1:12" ht="6" customHeight="1">
      <c r="A48" s="690"/>
    </row>
    <row r="49" spans="1:13" ht="12" customHeight="1">
      <c r="A49" s="690" t="s">
        <v>1019</v>
      </c>
      <c r="B49" s="206" t="s">
        <v>2120</v>
      </c>
      <c r="C49" s="650"/>
      <c r="D49" s="650"/>
      <c r="E49" s="650"/>
      <c r="F49" s="650"/>
    </row>
    <row r="50" spans="1:13" ht="7.2" customHeight="1">
      <c r="A50" s="692"/>
      <c r="M50" s="669"/>
    </row>
    <row r="51" spans="1:13" ht="26.25" customHeight="1">
      <c r="A51" s="691" t="s">
        <v>1020</v>
      </c>
      <c r="B51" s="1155" t="s">
        <v>1395</v>
      </c>
      <c r="C51" s="1155"/>
      <c r="D51" s="1155"/>
      <c r="E51" s="1155"/>
      <c r="F51" s="1155"/>
      <c r="G51" s="1155"/>
      <c r="H51" s="1155"/>
      <c r="I51" s="1155"/>
      <c r="J51" s="1155"/>
      <c r="K51" s="1155"/>
      <c r="L51" s="1155"/>
      <c r="M51" s="669"/>
    </row>
    <row r="52" spans="1:13" ht="4.8" customHeight="1">
      <c r="A52" s="691"/>
      <c r="B52" s="684"/>
      <c r="C52" s="684"/>
      <c r="D52" s="684"/>
      <c r="E52" s="684"/>
      <c r="F52" s="684"/>
      <c r="G52" s="684"/>
      <c r="H52" s="684"/>
      <c r="I52" s="684"/>
      <c r="J52" s="684"/>
      <c r="K52" s="684"/>
      <c r="L52" s="684"/>
      <c r="M52" s="685"/>
    </row>
    <row r="53" spans="1:13" ht="26.25" customHeight="1">
      <c r="A53" s="691" t="s">
        <v>1021</v>
      </c>
      <c r="B53" s="1155" t="s">
        <v>1475</v>
      </c>
      <c r="C53" s="1155"/>
      <c r="D53" s="1155"/>
      <c r="E53" s="1155"/>
      <c r="F53" s="1155"/>
      <c r="G53" s="1155"/>
      <c r="H53" s="1155"/>
      <c r="I53" s="1155"/>
      <c r="J53" s="1155"/>
      <c r="K53" s="1155"/>
      <c r="L53" s="1155"/>
      <c r="M53" s="685"/>
    </row>
    <row r="54" spans="1:13">
      <c r="B54" s="649"/>
      <c r="C54" s="649"/>
      <c r="D54" s="649"/>
      <c r="E54" s="649"/>
      <c r="F54" s="649"/>
      <c r="M54" s="274"/>
    </row>
    <row r="55" spans="1:13">
      <c r="A55" s="1184" t="s">
        <v>1031</v>
      </c>
      <c r="B55" s="3" t="s">
        <v>11</v>
      </c>
    </row>
    <row r="56" spans="1:13">
      <c r="A56" s="1196" t="s">
        <v>1032</v>
      </c>
      <c r="B56" s="1155" t="s">
        <v>2122</v>
      </c>
      <c r="C56" s="1155"/>
      <c r="D56" s="1155"/>
      <c r="E56" s="1155"/>
      <c r="F56" s="1155"/>
      <c r="G56" s="1155"/>
      <c r="H56" s="1155"/>
      <c r="I56" s="1155"/>
      <c r="J56" s="1155"/>
      <c r="K56" s="1155"/>
      <c r="L56" s="1155"/>
    </row>
    <row r="57" spans="1:13" ht="5.4" customHeight="1">
      <c r="A57" s="1185"/>
    </row>
    <row r="58" spans="1:13">
      <c r="A58" s="1185" t="s">
        <v>1033</v>
      </c>
      <c r="B58" s="4" t="s">
        <v>1480</v>
      </c>
    </row>
    <row r="59" spans="1:13" ht="3.6" customHeight="1">
      <c r="A59" s="1186"/>
    </row>
    <row r="60" spans="1:13" ht="358.8" customHeight="1">
      <c r="A60" s="1196" t="s">
        <v>1034</v>
      </c>
      <c r="B60" s="1155" t="s">
        <v>2123</v>
      </c>
      <c r="C60" s="1155"/>
      <c r="D60" s="1155"/>
      <c r="E60" s="1155"/>
      <c r="F60" s="1155"/>
      <c r="G60" s="1155"/>
      <c r="H60" s="1155"/>
      <c r="I60" s="1155"/>
      <c r="J60" s="1155"/>
      <c r="K60" s="1155"/>
      <c r="L60" s="1155"/>
    </row>
    <row r="61" spans="1:13">
      <c r="A61" s="1185" t="s">
        <v>1035</v>
      </c>
      <c r="B61" s="4" t="s">
        <v>1397</v>
      </c>
    </row>
    <row r="62" spans="1:13" ht="5.4" customHeight="1">
      <c r="A62" s="1186"/>
    </row>
    <row r="63" spans="1:13" ht="13.8" customHeight="1">
      <c r="A63" s="1185" t="s">
        <v>1135</v>
      </c>
      <c r="B63" s="4" t="s">
        <v>1486</v>
      </c>
    </row>
    <row r="64" spans="1:13" ht="5.4" customHeight="1">
      <c r="A64" s="1186"/>
    </row>
    <row r="65" spans="1:12">
      <c r="A65" s="1185" t="s">
        <v>1148</v>
      </c>
      <c r="B65" s="179" t="s">
        <v>1398</v>
      </c>
    </row>
    <row r="66" spans="1:12" ht="4.8" customHeight="1">
      <c r="A66" s="1185"/>
      <c r="B66" s="179"/>
    </row>
    <row r="67" spans="1:12" ht="26.4" customHeight="1">
      <c r="A67" s="1196" t="s">
        <v>1136</v>
      </c>
      <c r="B67" s="1162" t="s">
        <v>2124</v>
      </c>
      <c r="C67" s="1162"/>
      <c r="D67" s="1162"/>
      <c r="E67" s="1162"/>
      <c r="F67" s="1162"/>
      <c r="G67" s="1162"/>
      <c r="H67" s="1162"/>
      <c r="I67" s="1162"/>
      <c r="J67" s="1162"/>
      <c r="K67" s="1162"/>
      <c r="L67" s="1162"/>
    </row>
    <row r="68" spans="1:12">
      <c r="A68" s="6"/>
    </row>
    <row r="69" spans="1:12">
      <c r="A69" s="1187" t="s">
        <v>1036</v>
      </c>
      <c r="B69" s="3" t="s">
        <v>1037</v>
      </c>
    </row>
    <row r="70" spans="1:12">
      <c r="A70" s="1188" t="s">
        <v>1038</v>
      </c>
      <c r="B70" s="4" t="s">
        <v>1421</v>
      </c>
    </row>
    <row r="71" spans="1:12">
      <c r="A71" s="6"/>
    </row>
    <row r="72" spans="1:12">
      <c r="A72" s="632" t="s">
        <v>1063</v>
      </c>
      <c r="B72" s="3" t="s">
        <v>1133</v>
      </c>
    </row>
    <row r="73" spans="1:12">
      <c r="A73" s="633" t="s">
        <v>1065</v>
      </c>
      <c r="B73" s="4" t="s">
        <v>1400</v>
      </c>
    </row>
    <row r="74" spans="1:12">
      <c r="A74" s="6"/>
    </row>
    <row r="75" spans="1:12">
      <c r="A75" s="674" t="s">
        <v>1092</v>
      </c>
      <c r="B75" s="3" t="s">
        <v>1087</v>
      </c>
    </row>
    <row r="76" spans="1:12" ht="24.6" customHeight="1">
      <c r="A76" s="676" t="s">
        <v>1093</v>
      </c>
      <c r="B76" s="1161" t="s">
        <v>2125</v>
      </c>
      <c r="C76" s="1161"/>
      <c r="D76" s="1161"/>
      <c r="E76" s="1161"/>
      <c r="F76" s="1161"/>
      <c r="G76" s="1161"/>
      <c r="H76" s="1161"/>
      <c r="I76" s="1161"/>
      <c r="J76" s="1161"/>
      <c r="K76" s="1161"/>
      <c r="L76" s="1161"/>
    </row>
    <row r="77" spans="1:12" ht="9" customHeight="1">
      <c r="A77" s="676"/>
      <c r="B77" s="668"/>
      <c r="C77" s="668"/>
      <c r="D77" s="668"/>
      <c r="E77" s="668"/>
      <c r="F77" s="668"/>
      <c r="G77" s="668"/>
      <c r="H77" s="668"/>
      <c r="I77" s="668"/>
      <c r="J77" s="668"/>
      <c r="K77" s="668"/>
      <c r="L77" s="668"/>
    </row>
    <row r="78" spans="1:12" ht="16.2" customHeight="1">
      <c r="A78" s="676" t="s">
        <v>1094</v>
      </c>
      <c r="B78" s="677" t="s">
        <v>2126</v>
      </c>
      <c r="C78" s="651"/>
      <c r="D78" s="651"/>
      <c r="E78" s="651"/>
      <c r="F78" s="651"/>
      <c r="G78" s="651"/>
      <c r="H78" s="651"/>
      <c r="I78" s="651"/>
      <c r="J78" s="651"/>
      <c r="K78" s="651"/>
      <c r="L78" s="651"/>
    </row>
    <row r="79" spans="1:12">
      <c r="A79" s="6"/>
      <c r="B79" s="677"/>
      <c r="C79" s="651"/>
      <c r="D79" s="651"/>
      <c r="E79" s="651"/>
      <c r="F79" s="651"/>
      <c r="G79" s="651"/>
      <c r="H79" s="651"/>
      <c r="I79" s="651"/>
      <c r="J79" s="651"/>
      <c r="K79" s="651"/>
      <c r="L79" s="651"/>
    </row>
    <row r="80" spans="1:12">
      <c r="A80" s="641" t="s">
        <v>1095</v>
      </c>
      <c r="B80" s="3" t="s">
        <v>14</v>
      </c>
    </row>
    <row r="81" spans="1:26">
      <c r="A81" s="642" t="s">
        <v>1097</v>
      </c>
      <c r="B81" s="4" t="s">
        <v>2127</v>
      </c>
    </row>
    <row r="82" spans="1:26">
      <c r="A82" s="6"/>
    </row>
    <row r="83" spans="1:26" ht="14.25" customHeight="1">
      <c r="A83" s="697" t="s">
        <v>1103</v>
      </c>
      <c r="B83" s="3" t="s">
        <v>1096</v>
      </c>
    </row>
    <row r="84" spans="1:26" ht="14.25" customHeight="1">
      <c r="A84" s="698" t="s">
        <v>1105</v>
      </c>
      <c r="B84" s="4" t="s">
        <v>1401</v>
      </c>
    </row>
    <row r="85" spans="1:26" ht="6" customHeight="1">
      <c r="A85" s="698"/>
    </row>
    <row r="86" spans="1:26" ht="14.25" customHeight="1">
      <c r="A86" s="698" t="s">
        <v>1106</v>
      </c>
      <c r="B86" s="4" t="s">
        <v>1489</v>
      </c>
    </row>
    <row r="87" spans="1:26" customFormat="1" ht="5.4" customHeight="1">
      <c r="A87" s="698"/>
      <c r="B87" s="695"/>
      <c r="C87" s="695"/>
      <c r="D87" s="696"/>
      <c r="E87" s="696"/>
      <c r="F87" s="696"/>
      <c r="G87" s="696"/>
      <c r="H87" s="696"/>
      <c r="I87" s="696"/>
      <c r="J87" s="696"/>
      <c r="K87" s="696"/>
      <c r="L87" s="696"/>
      <c r="M87" s="696"/>
      <c r="N87" s="696"/>
      <c r="O87" s="696"/>
      <c r="P87" s="696"/>
      <c r="Q87" s="696"/>
      <c r="R87" s="696"/>
      <c r="S87" s="696"/>
      <c r="T87" s="696"/>
      <c r="U87" s="696"/>
      <c r="V87" s="696"/>
      <c r="W87" s="696"/>
      <c r="X87" s="696"/>
      <c r="Y87" s="696"/>
      <c r="Z87" s="696"/>
    </row>
    <row r="88" spans="1:26" customFormat="1" ht="26.4" customHeight="1">
      <c r="A88" s="699" t="s">
        <v>1107</v>
      </c>
      <c r="B88" s="1162" t="s">
        <v>2128</v>
      </c>
      <c r="C88" s="1162"/>
      <c r="D88" s="1162"/>
      <c r="E88" s="1162"/>
      <c r="F88" s="1162"/>
      <c r="G88" s="1162"/>
      <c r="H88" s="1162"/>
      <c r="I88" s="1162"/>
      <c r="J88" s="1162"/>
      <c r="K88" s="1162"/>
      <c r="L88" s="1162"/>
      <c r="M88" s="696"/>
      <c r="N88" s="696"/>
      <c r="O88" s="696"/>
      <c r="P88" s="696"/>
      <c r="Q88" s="696"/>
      <c r="R88" s="696"/>
      <c r="S88" s="696"/>
      <c r="T88" s="696"/>
      <c r="U88" s="696"/>
      <c r="V88" s="696"/>
      <c r="W88" s="696"/>
      <c r="X88" s="696"/>
      <c r="Y88" s="696"/>
      <c r="Z88" s="696"/>
    </row>
    <row r="89" spans="1:26" ht="14.25" customHeight="1">
      <c r="A89" s="6"/>
    </row>
    <row r="90" spans="1:26">
      <c r="A90" s="1193" t="s">
        <v>1134</v>
      </c>
      <c r="B90" s="3" t="s">
        <v>1104</v>
      </c>
    </row>
    <row r="91" spans="1:26" ht="39.9" customHeight="1">
      <c r="A91" s="1197" t="s">
        <v>1352</v>
      </c>
      <c r="B91" s="1156" t="s">
        <v>2129</v>
      </c>
      <c r="C91" s="1156"/>
      <c r="D91" s="1156"/>
      <c r="E91" s="1156"/>
      <c r="F91" s="1156"/>
      <c r="G91" s="1156"/>
      <c r="H91" s="1156"/>
      <c r="I91" s="1156"/>
      <c r="J91" s="1156"/>
      <c r="K91" s="1156"/>
      <c r="L91" s="1156"/>
    </row>
    <row r="92" spans="1:26" ht="6.75" customHeight="1">
      <c r="A92" s="1194"/>
    </row>
    <row r="93" spans="1:26" ht="28.8" customHeight="1">
      <c r="A93" s="1197" t="s">
        <v>1353</v>
      </c>
      <c r="B93" s="1155" t="s">
        <v>1402</v>
      </c>
      <c r="C93" s="1155"/>
      <c r="D93" s="1155"/>
      <c r="E93" s="1155"/>
      <c r="F93" s="1155"/>
      <c r="G93" s="1155"/>
      <c r="H93" s="1155"/>
      <c r="I93" s="1155"/>
      <c r="J93" s="1155"/>
      <c r="K93" s="1155"/>
      <c r="L93" s="1155"/>
    </row>
    <row r="94" spans="1:26" ht="7.2" customHeight="1">
      <c r="A94" s="1194"/>
    </row>
    <row r="95" spans="1:26" ht="39.6" customHeight="1">
      <c r="A95" s="1197" t="s">
        <v>1354</v>
      </c>
      <c r="B95" s="1157" t="s">
        <v>838</v>
      </c>
      <c r="C95" s="1157"/>
      <c r="D95" s="1157"/>
      <c r="E95" s="1157"/>
      <c r="F95" s="1157"/>
      <c r="G95" s="1157"/>
      <c r="H95" s="1157"/>
      <c r="I95" s="1157"/>
      <c r="J95" s="1157"/>
      <c r="K95" s="1157"/>
      <c r="L95" s="1157"/>
      <c r="O95" s="1154"/>
      <c r="P95" s="1154"/>
      <c r="Q95" s="1154"/>
      <c r="R95" s="1154"/>
      <c r="S95" s="1154"/>
      <c r="T95" s="1154"/>
      <c r="U95" s="1154"/>
      <c r="V95" s="1154"/>
      <c r="W95" s="1154"/>
    </row>
    <row r="96" spans="1:26" ht="5.25" customHeight="1">
      <c r="A96" s="1194"/>
      <c r="E96" s="70"/>
      <c r="F96" s="89"/>
      <c r="G96" s="96"/>
      <c r="H96" s="528"/>
      <c r="I96" s="529"/>
      <c r="J96" s="526"/>
      <c r="K96" s="96"/>
      <c r="L96" s="96"/>
      <c r="M96" s="527"/>
      <c r="P96" s="657"/>
      <c r="Q96" s="658"/>
      <c r="R96" s="658"/>
      <c r="S96" s="658"/>
      <c r="T96" s="659"/>
      <c r="U96" s="658"/>
      <c r="V96" s="660"/>
      <c r="W96" s="661"/>
    </row>
    <row r="97" spans="1:23" ht="24.9" customHeight="1">
      <c r="A97" s="1197" t="s">
        <v>1355</v>
      </c>
      <c r="B97" s="1155" t="s">
        <v>2130</v>
      </c>
      <c r="C97" s="1155"/>
      <c r="D97" s="1155"/>
      <c r="E97" s="1155"/>
      <c r="F97" s="1155"/>
      <c r="G97" s="1155"/>
      <c r="H97" s="1155"/>
      <c r="I97" s="1155"/>
      <c r="J97" s="1155"/>
      <c r="K97" s="1155"/>
      <c r="L97" s="1155"/>
      <c r="M97" s="527"/>
      <c r="O97" s="79"/>
      <c r="P97" s="657"/>
      <c r="Q97" s="658"/>
      <c r="R97" s="662"/>
      <c r="S97" s="663"/>
      <c r="T97" s="659"/>
      <c r="U97" s="658"/>
      <c r="V97" s="658"/>
      <c r="W97" s="661"/>
    </row>
    <row r="98" spans="1:23" ht="5.85" customHeight="1">
      <c r="A98" s="1194"/>
      <c r="P98" s="657"/>
      <c r="Q98" s="658"/>
      <c r="R98" s="662"/>
      <c r="S98" s="663"/>
      <c r="T98" s="659"/>
      <c r="U98" s="658"/>
      <c r="V98" s="658"/>
      <c r="W98" s="661"/>
    </row>
    <row r="99" spans="1:23">
      <c r="A99" s="1194" t="s">
        <v>1356</v>
      </c>
      <c r="B99" s="4" t="s">
        <v>1403</v>
      </c>
      <c r="P99" s="657"/>
      <c r="Q99" s="658"/>
      <c r="R99" s="662"/>
      <c r="S99" s="663"/>
      <c r="T99" s="659"/>
      <c r="U99" s="658"/>
      <c r="V99" s="658"/>
      <c r="W99" s="661"/>
    </row>
    <row r="100" spans="1:23">
      <c r="A100" s="1194"/>
      <c r="P100" s="657"/>
      <c r="Q100" s="658"/>
      <c r="R100" s="662"/>
      <c r="S100" s="663"/>
      <c r="T100" s="659"/>
      <c r="U100" s="658"/>
      <c r="V100" s="658"/>
      <c r="W100" s="661"/>
    </row>
    <row r="101" spans="1:23" ht="53.4" customHeight="1">
      <c r="A101" s="1197" t="s">
        <v>1357</v>
      </c>
      <c r="B101" s="1155" t="s">
        <v>2131</v>
      </c>
      <c r="C101" s="1155"/>
      <c r="D101" s="1155"/>
      <c r="E101" s="1155"/>
      <c r="F101" s="1155"/>
      <c r="G101" s="1155"/>
      <c r="H101" s="1155"/>
      <c r="I101" s="1155"/>
      <c r="J101" s="1155"/>
      <c r="K101" s="1155"/>
      <c r="L101" s="1155"/>
      <c r="M101" s="653"/>
      <c r="N101" s="653"/>
      <c r="P101" s="657"/>
      <c r="Q101" s="658"/>
      <c r="R101" s="662"/>
      <c r="S101" s="663"/>
      <c r="T101" s="659"/>
      <c r="U101" s="658"/>
      <c r="V101" s="658"/>
      <c r="W101" s="661"/>
    </row>
    <row r="102" spans="1:23" ht="4.6500000000000004" customHeight="1">
      <c r="A102" s="1194"/>
      <c r="C102" s="536"/>
      <c r="D102" s="537"/>
      <c r="E102" s="537"/>
      <c r="F102" s="537"/>
      <c r="G102" s="537"/>
      <c r="H102" s="537"/>
      <c r="I102" s="537"/>
      <c r="J102" s="538"/>
      <c r="K102" s="538"/>
      <c r="L102" s="538"/>
      <c r="M102" s="538"/>
      <c r="N102" s="537"/>
    </row>
    <row r="103" spans="1:23">
      <c r="A103" s="1194" t="s">
        <v>1358</v>
      </c>
      <c r="B103" s="654" t="s">
        <v>2132</v>
      </c>
      <c r="C103" s="537"/>
      <c r="D103" s="537"/>
      <c r="E103" s="537"/>
      <c r="F103" s="537"/>
      <c r="G103" s="537"/>
      <c r="H103" s="537"/>
      <c r="I103" s="537"/>
      <c r="J103" s="538"/>
      <c r="K103" s="538"/>
      <c r="L103" s="538"/>
      <c r="M103" s="538"/>
      <c r="N103" s="537"/>
    </row>
    <row r="104" spans="1:23" ht="6.75" customHeight="1">
      <c r="A104" s="1194"/>
      <c r="C104" s="96"/>
      <c r="D104" s="96"/>
      <c r="E104" s="96"/>
      <c r="F104" s="96"/>
      <c r="G104" s="96"/>
      <c r="H104" s="96"/>
      <c r="I104" s="96"/>
      <c r="J104" s="538"/>
      <c r="K104" s="538"/>
      <c r="L104" s="538"/>
      <c r="M104" s="538"/>
      <c r="N104" s="96"/>
    </row>
    <row r="105" spans="1:23" ht="25.5" customHeight="1">
      <c r="A105" s="1197" t="s">
        <v>1359</v>
      </c>
      <c r="B105" s="1156" t="s">
        <v>2133</v>
      </c>
      <c r="C105" s="1156"/>
      <c r="D105" s="1156"/>
      <c r="E105" s="1156"/>
      <c r="F105" s="1156"/>
      <c r="G105" s="1156"/>
      <c r="H105" s="1156"/>
      <c r="I105" s="1156"/>
      <c r="J105" s="1156"/>
      <c r="K105" s="1156"/>
      <c r="L105" s="1156"/>
    </row>
    <row r="106" spans="1:23" ht="4.6500000000000004" customHeight="1">
      <c r="A106" s="1194"/>
    </row>
    <row r="107" spans="1:23">
      <c r="A107" s="1194" t="s">
        <v>1360</v>
      </c>
      <c r="B107" s="656" t="s">
        <v>2134</v>
      </c>
    </row>
    <row r="108" spans="1:23">
      <c r="A108" s="1194"/>
    </row>
    <row r="109" spans="1:23">
      <c r="A109" s="1194" t="s">
        <v>1404</v>
      </c>
      <c r="B109" s="656" t="s">
        <v>2135</v>
      </c>
    </row>
    <row r="110" spans="1:23">
      <c r="A110" s="1194"/>
    </row>
    <row r="111" spans="1:23">
      <c r="A111" s="1194" t="s">
        <v>2051</v>
      </c>
      <c r="B111" s="656" t="s">
        <v>2136</v>
      </c>
    </row>
    <row r="112" spans="1:23">
      <c r="A112" s="1194"/>
    </row>
    <row r="113" spans="1:15">
      <c r="A113" s="1194" t="s">
        <v>1405</v>
      </c>
      <c r="B113" s="656" t="s">
        <v>2137</v>
      </c>
    </row>
    <row r="114" spans="1:15">
      <c r="A114" s="1194"/>
      <c r="B114" s="656"/>
    </row>
    <row r="115" spans="1:15">
      <c r="A115" s="1194" t="s">
        <v>1406</v>
      </c>
      <c r="B115" s="656" t="s">
        <v>2138</v>
      </c>
    </row>
    <row r="116" spans="1:15">
      <c r="A116" s="1194"/>
      <c r="B116" s="656"/>
    </row>
    <row r="117" spans="1:15">
      <c r="A117" s="1194" t="s">
        <v>1407</v>
      </c>
      <c r="B117" s="656" t="s">
        <v>2139</v>
      </c>
    </row>
    <row r="118" spans="1:15">
      <c r="A118" s="1194"/>
    </row>
    <row r="119" spans="1:15" ht="25.5" customHeight="1">
      <c r="A119" s="1197" t="s">
        <v>1408</v>
      </c>
      <c r="B119" s="1156" t="s">
        <v>1409</v>
      </c>
      <c r="C119" s="1156"/>
      <c r="D119" s="1156"/>
      <c r="E119" s="1156"/>
      <c r="F119" s="1156"/>
      <c r="G119" s="1156"/>
      <c r="H119" s="1156"/>
      <c r="I119" s="1156"/>
      <c r="J119" s="1156"/>
      <c r="K119" s="1156"/>
      <c r="L119" s="1156"/>
    </row>
    <row r="120" spans="1:15" ht="3.9" customHeight="1">
      <c r="A120" s="1194"/>
      <c r="D120" s="664"/>
      <c r="E120" s="660"/>
      <c r="F120" s="660"/>
      <c r="G120" s="660"/>
      <c r="H120" s="660"/>
      <c r="I120" s="660"/>
      <c r="J120" s="660"/>
      <c r="K120" s="665"/>
      <c r="L120" s="665"/>
      <c r="M120" s="665"/>
      <c r="N120" s="665"/>
      <c r="O120" s="660"/>
    </row>
    <row r="121" spans="1:15">
      <c r="A121" s="1194" t="s">
        <v>1410</v>
      </c>
      <c r="B121" s="655" t="s">
        <v>2140</v>
      </c>
      <c r="D121" s="660"/>
      <c r="E121" s="660"/>
      <c r="F121" s="660"/>
      <c r="G121" s="660"/>
      <c r="H121" s="660"/>
      <c r="I121" s="660"/>
      <c r="J121" s="660"/>
      <c r="K121" s="665"/>
      <c r="L121" s="665"/>
      <c r="M121" s="665"/>
      <c r="N121" s="665"/>
      <c r="O121" s="660"/>
    </row>
    <row r="122" spans="1:15">
      <c r="A122" s="1194"/>
      <c r="D122" s="660"/>
      <c r="E122" s="660"/>
      <c r="F122" s="660"/>
      <c r="G122" s="660"/>
      <c r="H122" s="660"/>
      <c r="I122" s="660"/>
      <c r="J122" s="660"/>
      <c r="K122" s="665"/>
      <c r="L122" s="665"/>
      <c r="M122" s="665"/>
      <c r="N122" s="665"/>
      <c r="O122" s="660"/>
    </row>
    <row r="123" spans="1:15">
      <c r="A123" s="1194" t="s">
        <v>1411</v>
      </c>
      <c r="B123" s="655" t="s">
        <v>2141</v>
      </c>
      <c r="D123" s="660"/>
      <c r="E123" s="660"/>
      <c r="F123" s="660"/>
      <c r="G123" s="660"/>
      <c r="H123" s="660"/>
      <c r="I123" s="660"/>
      <c r="J123" s="660"/>
      <c r="K123" s="665"/>
      <c r="L123" s="665"/>
      <c r="M123" s="665"/>
      <c r="N123" s="665"/>
      <c r="O123" s="660"/>
    </row>
    <row r="124" spans="1:15">
      <c r="A124" s="1194"/>
      <c r="D124" s="658"/>
      <c r="E124" s="658"/>
      <c r="F124" s="658"/>
      <c r="G124" s="658"/>
      <c r="H124" s="658"/>
      <c r="I124" s="658"/>
      <c r="J124" s="658"/>
      <c r="K124" s="665"/>
      <c r="L124" s="665"/>
      <c r="M124" s="665"/>
      <c r="N124" s="665"/>
      <c r="O124" s="658"/>
    </row>
    <row r="125" spans="1:15">
      <c r="A125" s="1194" t="s">
        <v>1412</v>
      </c>
      <c r="B125" s="656" t="s">
        <v>2142</v>
      </c>
    </row>
    <row r="126" spans="1:15" ht="9.3000000000000007" customHeight="1">
      <c r="A126" s="1194"/>
    </row>
    <row r="127" spans="1:15">
      <c r="A127" s="1194" t="s">
        <v>1413</v>
      </c>
      <c r="B127" s="666" t="s">
        <v>1415</v>
      </c>
    </row>
    <row r="128" spans="1:15" ht="8.5500000000000007" customHeight="1">
      <c r="A128" s="1194"/>
    </row>
    <row r="129" spans="1:2">
      <c r="A129" s="1194" t="s">
        <v>1414</v>
      </c>
      <c r="B129" s="667" t="s">
        <v>2143</v>
      </c>
    </row>
    <row r="130" spans="1:2">
      <c r="A130" s="6"/>
    </row>
  </sheetData>
  <sheetProtection password="DE46" sheet="1" objects="1" scenarios="1"/>
  <mergeCells count="21">
    <mergeCell ref="B93:L93"/>
    <mergeCell ref="B95:L95"/>
    <mergeCell ref="B47:L47"/>
    <mergeCell ref="C4:J4"/>
    <mergeCell ref="B19:L19"/>
    <mergeCell ref="B32:K32"/>
    <mergeCell ref="B33:I33"/>
    <mergeCell ref="B37:L37"/>
    <mergeCell ref="B53:L53"/>
    <mergeCell ref="B51:L51"/>
    <mergeCell ref="B56:L56"/>
    <mergeCell ref="B60:L60"/>
    <mergeCell ref="B76:L76"/>
    <mergeCell ref="B91:L91"/>
    <mergeCell ref="B88:L88"/>
    <mergeCell ref="B67:L67"/>
    <mergeCell ref="O95:W95"/>
    <mergeCell ref="B97:L97"/>
    <mergeCell ref="B101:L101"/>
    <mergeCell ref="B105:L105"/>
    <mergeCell ref="B119:L119"/>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2:A54"/>
  <sheetViews>
    <sheetView showGridLines="0" zoomScaleNormal="100" workbookViewId="0"/>
  </sheetViews>
  <sheetFormatPr baseColWidth="10" defaultColWidth="11.44140625" defaultRowHeight="13.8"/>
  <cols>
    <col min="1" max="1" width="111.5546875" style="17" bestFit="1" customWidth="1"/>
    <col min="2" max="16384" width="11.44140625" style="17"/>
  </cols>
  <sheetData>
    <row r="2" spans="1:1">
      <c r="A2" s="3" t="s">
        <v>21</v>
      </c>
    </row>
    <row r="3" spans="1:1">
      <c r="A3" s="4" t="s">
        <v>22</v>
      </c>
    </row>
    <row r="4" spans="1:1">
      <c r="A4" s="4" t="s">
        <v>23</v>
      </c>
    </row>
    <row r="5" spans="1:1">
      <c r="A5" s="4" t="s">
        <v>24</v>
      </c>
    </row>
    <row r="6" spans="1:1">
      <c r="A6" s="4" t="s">
        <v>25</v>
      </c>
    </row>
    <row r="7" spans="1:1">
      <c r="A7" s="4" t="s">
        <v>2144</v>
      </c>
    </row>
    <row r="8" spans="1:1">
      <c r="A8" s="5" t="s">
        <v>2145</v>
      </c>
    </row>
    <row r="9" spans="1:1">
      <c r="A9" s="4" t="s">
        <v>26</v>
      </c>
    </row>
    <row r="10" spans="1:1">
      <c r="A10" s="4" t="s">
        <v>27</v>
      </c>
    </row>
    <row r="11" spans="1:1">
      <c r="A11" s="4" t="s">
        <v>28</v>
      </c>
    </row>
    <row r="12" spans="1:1">
      <c r="A12" s="5" t="s">
        <v>29</v>
      </c>
    </row>
    <row r="13" spans="1:1">
      <c r="A13" s="4" t="s">
        <v>30</v>
      </c>
    </row>
    <row r="14" spans="1:1">
      <c r="A14" s="4" t="s">
        <v>948</v>
      </c>
    </row>
    <row r="15" spans="1:1">
      <c r="A15" s="4" t="s">
        <v>31</v>
      </c>
    </row>
    <row r="16" spans="1:1">
      <c r="A16" s="4" t="s">
        <v>32</v>
      </c>
    </row>
    <row r="17" spans="1:1">
      <c r="A17" s="4" t="s">
        <v>1944</v>
      </c>
    </row>
    <row r="18" spans="1:1">
      <c r="A18" s="4" t="s">
        <v>33</v>
      </c>
    </row>
    <row r="19" spans="1:1">
      <c r="A19" s="5" t="s">
        <v>34</v>
      </c>
    </row>
    <row r="20" spans="1:1">
      <c r="A20" s="4" t="s">
        <v>35</v>
      </c>
    </row>
    <row r="21" spans="1:1">
      <c r="A21" s="4" t="s">
        <v>36</v>
      </c>
    </row>
    <row r="22" spans="1:1">
      <c r="A22" s="5" t="s">
        <v>37</v>
      </c>
    </row>
    <row r="23" spans="1:1">
      <c r="A23" s="5" t="s">
        <v>38</v>
      </c>
    </row>
    <row r="24" spans="1:1" s="18" customFormat="1">
      <c r="A24" s="5" t="s">
        <v>39</v>
      </c>
    </row>
    <row r="25" spans="1:1">
      <c r="A25" s="5" t="s">
        <v>40</v>
      </c>
    </row>
    <row r="26" spans="1:1">
      <c r="A26" s="5" t="s">
        <v>41</v>
      </c>
    </row>
    <row r="27" spans="1:1">
      <c r="A27" s="5" t="s">
        <v>42</v>
      </c>
    </row>
    <row r="28" spans="1:1">
      <c r="A28" s="5" t="s">
        <v>43</v>
      </c>
    </row>
    <row r="29" spans="1:1">
      <c r="A29" s="5" t="s">
        <v>44</v>
      </c>
    </row>
    <row r="30" spans="1:1">
      <c r="A30" s="5" t="s">
        <v>45</v>
      </c>
    </row>
    <row r="31" spans="1:1">
      <c r="A31" s="5" t="s">
        <v>46</v>
      </c>
    </row>
    <row r="32" spans="1:1">
      <c r="A32" s="4" t="s">
        <v>47</v>
      </c>
    </row>
    <row r="33" spans="1:1">
      <c r="A33" s="4" t="s">
        <v>48</v>
      </c>
    </row>
    <row r="34" spans="1:1">
      <c r="A34" s="4" t="s">
        <v>49</v>
      </c>
    </row>
    <row r="35" spans="1:1">
      <c r="A35" s="4" t="s">
        <v>50</v>
      </c>
    </row>
    <row r="36" spans="1:1">
      <c r="A36" s="5" t="s">
        <v>51</v>
      </c>
    </row>
    <row r="37" spans="1:1">
      <c r="A37" s="4" t="s">
        <v>52</v>
      </c>
    </row>
    <row r="38" spans="1:1">
      <c r="A38" s="4" t="s">
        <v>53</v>
      </c>
    </row>
    <row r="39" spans="1:1">
      <c r="A39" s="5" t="s">
        <v>54</v>
      </c>
    </row>
    <row r="40" spans="1:1">
      <c r="A40" s="4" t="s">
        <v>55</v>
      </c>
    </row>
    <row r="41" spans="1:1">
      <c r="A41" s="4" t="s">
        <v>56</v>
      </c>
    </row>
    <row r="42" spans="1:1">
      <c r="A42" s="4" t="s">
        <v>57</v>
      </c>
    </row>
    <row r="43" spans="1:1">
      <c r="A43" s="4" t="s">
        <v>58</v>
      </c>
    </row>
    <row r="44" spans="1:1">
      <c r="A44" s="4" t="s">
        <v>59</v>
      </c>
    </row>
    <row r="45" spans="1:1">
      <c r="A45" s="4" t="s">
        <v>60</v>
      </c>
    </row>
    <row r="46" spans="1:1">
      <c r="A46" s="4" t="s">
        <v>61</v>
      </c>
    </row>
    <row r="47" spans="1:1">
      <c r="A47" s="4" t="s">
        <v>62</v>
      </c>
    </row>
    <row r="48" spans="1:1">
      <c r="A48" s="4" t="s">
        <v>63</v>
      </c>
    </row>
    <row r="49" spans="1:1">
      <c r="A49" s="4" t="s">
        <v>1945</v>
      </c>
    </row>
    <row r="50" spans="1:1">
      <c r="A50" s="4" t="s">
        <v>64</v>
      </c>
    </row>
    <row r="51" spans="1:1">
      <c r="A51" s="4" t="s">
        <v>65</v>
      </c>
    </row>
    <row r="52" spans="1:1">
      <c r="A52" s="4" t="s">
        <v>66</v>
      </c>
    </row>
    <row r="53" spans="1:1">
      <c r="A53" s="4" t="s">
        <v>67</v>
      </c>
    </row>
    <row r="54" spans="1:1">
      <c r="A54" s="4" t="s">
        <v>68</v>
      </c>
    </row>
  </sheetData>
  <sheetProtection password="DE46" sheet="1" objects="1" scenarios="1"/>
  <pageMargins left="0.7" right="0.7" top="0.75" bottom="0.75" header="0.3" footer="0.3"/>
  <pageSetup orientation="portrait" horizontalDpi="4294967294"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M27"/>
  <sheetViews>
    <sheetView workbookViewId="0">
      <selection activeCell="K2" sqref="K2"/>
    </sheetView>
  </sheetViews>
  <sheetFormatPr baseColWidth="10" defaultColWidth="11.44140625" defaultRowHeight="13.2"/>
  <cols>
    <col min="1" max="1" width="12" style="4" customWidth="1"/>
    <col min="2" max="2" width="14.33203125" style="4" customWidth="1"/>
    <col min="3" max="3" width="49.44140625" style="4" customWidth="1"/>
    <col min="4" max="9" width="10.6640625" style="4" customWidth="1"/>
    <col min="10" max="16384" width="11.44140625" style="4"/>
  </cols>
  <sheetData>
    <row r="2" spans="1:13" ht="14.4">
      <c r="A2" s="1072" t="s">
        <v>2002</v>
      </c>
      <c r="K2" s="877" t="s">
        <v>1620</v>
      </c>
    </row>
    <row r="3" spans="1:13">
      <c r="A3" s="1071" t="s">
        <v>2001</v>
      </c>
      <c r="B3" s="1070"/>
      <c r="C3" s="1070"/>
      <c r="D3" s="1070"/>
      <c r="E3" s="1070"/>
      <c r="F3" s="1070"/>
      <c r="G3" s="1070"/>
      <c r="H3" s="1070"/>
      <c r="I3" s="1070"/>
    </row>
    <row r="4" spans="1:13" ht="15.6">
      <c r="A4" s="1071" t="s">
        <v>2000</v>
      </c>
      <c r="B4" s="1070"/>
      <c r="C4" s="1070"/>
      <c r="D4" s="1070"/>
      <c r="E4" s="1070"/>
      <c r="F4" s="1070"/>
      <c r="G4" s="1070"/>
      <c r="H4" s="1070"/>
      <c r="I4" s="1070"/>
    </row>
    <row r="5" spans="1:13" ht="52.8">
      <c r="A5" s="1043" t="s">
        <v>1999</v>
      </c>
      <c r="B5" s="1043" t="s">
        <v>1998</v>
      </c>
      <c r="C5" s="1043" t="s">
        <v>1997</v>
      </c>
      <c r="D5" s="1069">
        <v>2015</v>
      </c>
      <c r="E5" s="1069">
        <v>2016</v>
      </c>
      <c r="F5" s="1069">
        <v>2017</v>
      </c>
      <c r="G5" s="1069">
        <v>2018</v>
      </c>
      <c r="H5" s="1043">
        <v>2019</v>
      </c>
      <c r="I5" s="1069">
        <v>2020</v>
      </c>
      <c r="J5" s="1069">
        <v>2021</v>
      </c>
      <c r="K5" s="1069">
        <v>2022</v>
      </c>
      <c r="L5" s="1069" t="s">
        <v>1996</v>
      </c>
      <c r="M5" s="1069" t="s">
        <v>1995</v>
      </c>
    </row>
    <row r="6" spans="1:13">
      <c r="A6" s="1068"/>
      <c r="B6" s="1067" t="s">
        <v>1994</v>
      </c>
      <c r="C6" s="1066" t="s">
        <v>578</v>
      </c>
      <c r="D6" s="1065">
        <v>12.472213135987857</v>
      </c>
      <c r="E6" s="1065">
        <v>14.137503341776165</v>
      </c>
      <c r="F6" s="1065">
        <v>13.451993512382511</v>
      </c>
      <c r="G6" s="1065">
        <v>14.196067473100831</v>
      </c>
      <c r="H6" s="1065">
        <v>14.727072472604039</v>
      </c>
      <c r="I6" s="1065">
        <v>15.777631629976412</v>
      </c>
      <c r="J6" s="1065">
        <v>19.396204532202184</v>
      </c>
      <c r="K6" s="1065">
        <v>26.991915833078995</v>
      </c>
      <c r="L6" s="1065">
        <v>28.859148301616184</v>
      </c>
      <c r="M6" s="1065">
        <v>32.907182862450284</v>
      </c>
    </row>
    <row r="7" spans="1:13">
      <c r="A7" s="1064"/>
      <c r="B7" s="1063" t="s">
        <v>1993</v>
      </c>
      <c r="C7" s="1057" t="s">
        <v>579</v>
      </c>
      <c r="D7" s="1062">
        <v>322.23033859534655</v>
      </c>
      <c r="E7" s="1062">
        <v>370.00241066767927</v>
      </c>
      <c r="F7" s="1062">
        <v>369.96432652042836</v>
      </c>
      <c r="G7" s="1062">
        <v>381.59990644739491</v>
      </c>
      <c r="H7" s="1062">
        <v>392.37104290813539</v>
      </c>
      <c r="I7" s="1062">
        <v>299.43388554952105</v>
      </c>
      <c r="J7" s="1062">
        <v>327.04768648957457</v>
      </c>
      <c r="K7" s="1062">
        <v>473.21461580369578</v>
      </c>
      <c r="L7" s="1062">
        <v>532.61947238156893</v>
      </c>
      <c r="M7" s="1062">
        <v>602.33262418949619</v>
      </c>
    </row>
    <row r="8" spans="1:13">
      <c r="A8" s="1064"/>
      <c r="B8" s="1063" t="s">
        <v>1992</v>
      </c>
      <c r="C8" s="1057" t="s">
        <v>580</v>
      </c>
      <c r="D8" s="1062">
        <v>19679.676347892673</v>
      </c>
      <c r="E8" s="1062">
        <v>20596.042237244234</v>
      </c>
      <c r="F8" s="1062">
        <v>19523.998522166199</v>
      </c>
      <c r="G8" s="1062">
        <v>20069.450068270678</v>
      </c>
      <c r="H8" s="1062">
        <v>21073.526360066626</v>
      </c>
      <c r="I8" s="1062">
        <v>18761.358551581965</v>
      </c>
      <c r="J8" s="1062">
        <v>23593.284894960241</v>
      </c>
      <c r="K8" s="1062">
        <v>28616.722070957614</v>
      </c>
      <c r="L8" s="1062">
        <v>29662.729809779441</v>
      </c>
      <c r="M8" s="1062">
        <v>29614.235842913509</v>
      </c>
    </row>
    <row r="9" spans="1:13" ht="52.8">
      <c r="A9" s="1064"/>
      <c r="B9" s="1063" t="s">
        <v>1991</v>
      </c>
      <c r="C9" s="1057" t="s">
        <v>1990</v>
      </c>
      <c r="D9" s="1062">
        <v>4075.927799556126</v>
      </c>
      <c r="E9" s="1062">
        <v>4484.356594165316</v>
      </c>
      <c r="F9" s="1062">
        <v>4966.3757699760699</v>
      </c>
      <c r="G9" s="1062">
        <v>5440.7059588953007</v>
      </c>
      <c r="H9" s="1062">
        <v>6062.9929972304599</v>
      </c>
      <c r="I9" s="1062">
        <v>6373.031511713345</v>
      </c>
      <c r="J9" s="1062">
        <v>7097.6716758202756</v>
      </c>
      <c r="K9" s="1062">
        <v>8260.4649105140925</v>
      </c>
      <c r="L9" s="1062">
        <v>9481.1259054874208</v>
      </c>
      <c r="M9" s="1062">
        <v>10133.676261131417</v>
      </c>
    </row>
    <row r="10" spans="1:13">
      <c r="A10" s="1064"/>
      <c r="B10" s="1063" t="s">
        <v>1989</v>
      </c>
      <c r="C10" s="1057" t="s">
        <v>11</v>
      </c>
      <c r="D10" s="1062">
        <v>9730.1636334685991</v>
      </c>
      <c r="E10" s="1062">
        <v>11367.032387825733</v>
      </c>
      <c r="F10" s="1062">
        <v>11084.756490991498</v>
      </c>
      <c r="G10" s="1062">
        <v>11392.276342385032</v>
      </c>
      <c r="H10" s="1062">
        <v>10808.199558399021</v>
      </c>
      <c r="I10" s="1062">
        <v>8064.3269559017372</v>
      </c>
      <c r="J10" s="1062">
        <v>8440.6615437498367</v>
      </c>
      <c r="K10" s="1062">
        <v>12272.859791196708</v>
      </c>
      <c r="L10" s="1062">
        <v>12762.209055339032</v>
      </c>
      <c r="M10" s="1062">
        <v>14927.363127676836</v>
      </c>
    </row>
    <row r="11" spans="1:13" ht="39.6">
      <c r="A11" s="1064"/>
      <c r="B11" s="1063" t="s">
        <v>1988</v>
      </c>
      <c r="C11" s="1057" t="s">
        <v>1987</v>
      </c>
      <c r="D11" s="1062">
        <v>39759.924108685664</v>
      </c>
      <c r="E11" s="1062">
        <v>44468.927441960346</v>
      </c>
      <c r="F11" s="1062">
        <v>47413.330940409971</v>
      </c>
      <c r="G11" s="1062">
        <v>50966.456308333465</v>
      </c>
      <c r="H11" s="1062">
        <v>55781.945584892746</v>
      </c>
      <c r="I11" s="1062">
        <v>50933.867784856149</v>
      </c>
      <c r="J11" s="1062">
        <v>64243.23412070435</v>
      </c>
      <c r="K11" s="1062">
        <v>82020.507255127493</v>
      </c>
      <c r="L11" s="1062">
        <v>88624.795497718369</v>
      </c>
      <c r="M11" s="1062">
        <v>95917.852269735013</v>
      </c>
    </row>
    <row r="12" spans="1:13">
      <c r="A12" s="1064"/>
      <c r="B12" s="1063" t="s">
        <v>1986</v>
      </c>
      <c r="C12" s="1057" t="s">
        <v>585</v>
      </c>
      <c r="D12" s="1062">
        <v>9767.3217890114101</v>
      </c>
      <c r="E12" s="1062">
        <v>10209.065342803511</v>
      </c>
      <c r="F12" s="1062">
        <v>10928.111105132884</v>
      </c>
      <c r="G12" s="1062">
        <v>11521.663974692758</v>
      </c>
      <c r="H12" s="1062">
        <v>11961.454325353952</v>
      </c>
      <c r="I12" s="1062">
        <v>11784.734965118783</v>
      </c>
      <c r="J12" s="1062">
        <v>13348.159765390472</v>
      </c>
      <c r="K12" s="1062">
        <v>15093.478337930308</v>
      </c>
      <c r="L12" s="1062">
        <v>15874.310427526751</v>
      </c>
      <c r="M12" s="1062">
        <v>16351.484371099727</v>
      </c>
    </row>
    <row r="13" spans="1:13">
      <c r="A13" s="1064"/>
      <c r="B13" s="1063" t="s">
        <v>1985</v>
      </c>
      <c r="C13" s="1057" t="s">
        <v>586</v>
      </c>
      <c r="D13" s="1062">
        <v>17122.77269877967</v>
      </c>
      <c r="E13" s="1062">
        <v>16928.38085949127</v>
      </c>
      <c r="F13" s="1062">
        <v>19363.779327144122</v>
      </c>
      <c r="G13" s="1062">
        <v>21166.443697035116</v>
      </c>
      <c r="H13" s="1062">
        <v>23303.650552758103</v>
      </c>
      <c r="I13" s="1062">
        <v>24195.85279299839</v>
      </c>
      <c r="J13" s="1062">
        <v>26122.793070689273</v>
      </c>
      <c r="K13" s="1062">
        <v>28552.015491705402</v>
      </c>
      <c r="L13" s="1062">
        <v>31524.698215712924</v>
      </c>
      <c r="M13" s="1062">
        <v>34859.556458377832</v>
      </c>
    </row>
    <row r="14" spans="1:13">
      <c r="A14" s="1064"/>
      <c r="B14" s="1063" t="s">
        <v>1984</v>
      </c>
      <c r="C14" s="1057" t="s">
        <v>587</v>
      </c>
      <c r="D14" s="1062">
        <v>27584.299459699389</v>
      </c>
      <c r="E14" s="1062">
        <v>30109.81072816181</v>
      </c>
      <c r="F14" s="1062">
        <v>32351.402805377591</v>
      </c>
      <c r="G14" s="1062">
        <v>34579.842997321088</v>
      </c>
      <c r="H14" s="1062">
        <v>36586.220935689184</v>
      </c>
      <c r="I14" s="1062">
        <v>37461.468692637369</v>
      </c>
      <c r="J14" s="1062">
        <v>38746.401132063693</v>
      </c>
      <c r="K14" s="1062">
        <v>40376.111480728505</v>
      </c>
      <c r="L14" s="1062">
        <v>43746.51395819895</v>
      </c>
      <c r="M14" s="1062">
        <v>48475.577901471464</v>
      </c>
    </row>
    <row r="15" spans="1:13" ht="26.4">
      <c r="A15" s="1064"/>
      <c r="B15" s="1063" t="s">
        <v>1983</v>
      </c>
      <c r="C15" s="1057" t="s">
        <v>1982</v>
      </c>
      <c r="D15" s="1062">
        <v>19230.74790118423</v>
      </c>
      <c r="E15" s="1062">
        <v>19868.96258746431</v>
      </c>
      <c r="F15" s="1062">
        <v>20875.783485433913</v>
      </c>
      <c r="G15" s="1062">
        <v>22454.848972396307</v>
      </c>
      <c r="H15" s="1062">
        <v>24129.87257786929</v>
      </c>
      <c r="I15" s="1062">
        <v>22869.775822448144</v>
      </c>
      <c r="J15" s="1062">
        <v>26150.816488401222</v>
      </c>
      <c r="K15" s="1062">
        <v>31483.055381753202</v>
      </c>
      <c r="L15" s="1062">
        <v>34742.10637017931</v>
      </c>
      <c r="M15" s="1062">
        <v>37461.089602980675</v>
      </c>
    </row>
    <row r="16" spans="1:13" ht="39.6">
      <c r="A16" s="1064"/>
      <c r="B16" s="1063" t="s">
        <v>1981</v>
      </c>
      <c r="C16" s="1057" t="s">
        <v>1980</v>
      </c>
      <c r="D16" s="1062">
        <v>29319.970573587809</v>
      </c>
      <c r="E16" s="1062">
        <v>32536.192579351995</v>
      </c>
      <c r="F16" s="1062">
        <v>35787.803645013235</v>
      </c>
      <c r="G16" s="1062">
        <v>39091.39932914199</v>
      </c>
      <c r="H16" s="1062">
        <v>41930.670439824498</v>
      </c>
      <c r="I16" s="1062">
        <v>42140.582512206784</v>
      </c>
      <c r="J16" s="1062">
        <v>46070.928154253095</v>
      </c>
      <c r="K16" s="1062">
        <v>50436.846349784348</v>
      </c>
      <c r="L16" s="1062">
        <v>58097.135360352404</v>
      </c>
      <c r="M16" s="1062">
        <v>65526.830824358352</v>
      </c>
    </row>
    <row r="17" spans="1:13" ht="66">
      <c r="A17" s="1064"/>
      <c r="B17" s="1063" t="s">
        <v>1979</v>
      </c>
      <c r="C17" s="1057" t="s">
        <v>1978</v>
      </c>
      <c r="D17" s="1062">
        <v>8276.0441205150782</v>
      </c>
      <c r="E17" s="1062">
        <v>8708.5394814132887</v>
      </c>
      <c r="F17" s="1062">
        <v>9610.3835577559275</v>
      </c>
      <c r="G17" s="1062">
        <v>9983.8070406920779</v>
      </c>
      <c r="H17" s="1062">
        <v>11790.256125505946</v>
      </c>
      <c r="I17" s="1062">
        <v>10972.142459238938</v>
      </c>
      <c r="J17" s="1062">
        <v>14709.622232655</v>
      </c>
      <c r="K17" s="1062">
        <v>18915.48622760065</v>
      </c>
      <c r="L17" s="1062">
        <v>22901.847549380513</v>
      </c>
      <c r="M17" s="1062">
        <v>26623.049964134028</v>
      </c>
    </row>
    <row r="18" spans="1:13">
      <c r="A18" s="1061" t="s">
        <v>1975</v>
      </c>
      <c r="B18" s="1060"/>
      <c r="C18" s="1059" t="s">
        <v>1977</v>
      </c>
      <c r="D18" s="1058">
        <v>184881.55098411196</v>
      </c>
      <c r="E18" s="1058">
        <v>199661.45015389129</v>
      </c>
      <c r="F18" s="1058">
        <v>212289.14196943422</v>
      </c>
      <c r="G18" s="1058">
        <v>227062.69066308427</v>
      </c>
      <c r="H18" s="1058">
        <v>243835.88757297059</v>
      </c>
      <c r="I18" s="1058">
        <v>233872.35356588109</v>
      </c>
      <c r="J18" s="1058">
        <v>268870.01696970919</v>
      </c>
      <c r="K18" s="1058">
        <v>316527.75382893509</v>
      </c>
      <c r="L18" s="1058">
        <v>347978.95077035832</v>
      </c>
      <c r="M18" s="1058">
        <v>380525.95643093076</v>
      </c>
    </row>
    <row r="19" spans="1:13">
      <c r="A19" s="1057" t="s">
        <v>1976</v>
      </c>
      <c r="B19" s="179"/>
      <c r="C19" s="1056" t="s">
        <v>103</v>
      </c>
      <c r="D19" s="1055">
        <v>21596.857932215567</v>
      </c>
      <c r="E19" s="1055">
        <v>21794.120174916861</v>
      </c>
      <c r="F19" s="1055">
        <v>24496.755525168119</v>
      </c>
      <c r="G19" s="1055">
        <v>26878.333835504054</v>
      </c>
      <c r="H19" s="1055">
        <v>29688.466664259537</v>
      </c>
      <c r="I19" s="1055">
        <v>26875.130816540528</v>
      </c>
      <c r="J19" s="1055">
        <v>34417.41377697546</v>
      </c>
      <c r="K19" s="1055">
        <v>45629.094540726743</v>
      </c>
      <c r="L19" s="1055">
        <v>47458.838576149472</v>
      </c>
      <c r="M19" s="1055">
        <v>49625.084707935624</v>
      </c>
    </row>
    <row r="20" spans="1:13">
      <c r="A20" s="1054" t="s">
        <v>1975</v>
      </c>
      <c r="B20" s="1053"/>
      <c r="C20" s="1052" t="s">
        <v>1974</v>
      </c>
      <c r="D20" s="1051">
        <v>206478.40891632755</v>
      </c>
      <c r="E20" s="1051">
        <v>221455.57032880816</v>
      </c>
      <c r="F20" s="1051">
        <v>236785.89749460234</v>
      </c>
      <c r="G20" s="1051">
        <v>253941.02449858835</v>
      </c>
      <c r="H20" s="1051">
        <v>273524.35423723009</v>
      </c>
      <c r="I20" s="1051">
        <v>260747.48438242159</v>
      </c>
      <c r="J20" s="1051">
        <v>303287.43074668467</v>
      </c>
      <c r="K20" s="1051">
        <v>362156.84836966184</v>
      </c>
      <c r="L20" s="1051">
        <v>395437.78934650781</v>
      </c>
      <c r="M20" s="1051">
        <v>430151.04113886645</v>
      </c>
    </row>
    <row r="21" spans="1:13">
      <c r="A21" s="1050"/>
      <c r="B21" s="179"/>
      <c r="C21" s="1049"/>
      <c r="D21" s="1048"/>
      <c r="E21" s="1048"/>
      <c r="F21" s="1048"/>
      <c r="G21" s="1048"/>
      <c r="H21" s="1048"/>
      <c r="I21" s="1048"/>
    </row>
    <row r="22" spans="1:13">
      <c r="A22" s="1047" t="s">
        <v>1973</v>
      </c>
      <c r="B22" s="179"/>
      <c r="C22" s="179"/>
      <c r="D22" s="1046"/>
      <c r="E22" s="1046"/>
      <c r="F22" s="1046"/>
      <c r="G22" s="1046"/>
      <c r="H22" s="1046"/>
      <c r="I22" s="1046"/>
    </row>
    <row r="23" spans="1:13">
      <c r="A23" s="1047" t="s">
        <v>1972</v>
      </c>
      <c r="B23" s="179"/>
      <c r="C23" s="179"/>
      <c r="D23" s="1046"/>
      <c r="E23" s="1046"/>
      <c r="F23" s="1046"/>
      <c r="G23" s="1046"/>
      <c r="H23" s="1046"/>
      <c r="I23" s="1046"/>
    </row>
    <row r="24" spans="1:13">
      <c r="A24" s="1047" t="s">
        <v>1971</v>
      </c>
      <c r="B24" s="179"/>
      <c r="C24" s="179"/>
      <c r="D24" s="1046"/>
      <c r="E24" s="1046"/>
      <c r="F24" s="1046"/>
      <c r="G24" s="1046"/>
      <c r="H24" s="1046"/>
      <c r="I24" s="1046"/>
    </row>
    <row r="25" spans="1:13">
      <c r="A25" s="493"/>
      <c r="B25" s="179"/>
      <c r="C25" s="179"/>
      <c r="D25" s="1045"/>
      <c r="E25" s="1045"/>
      <c r="F25" s="1045"/>
      <c r="G25" s="1045"/>
      <c r="H25" s="1045"/>
      <c r="I25" s="1045"/>
    </row>
    <row r="26" spans="1:13">
      <c r="A26" s="8"/>
      <c r="B26" s="8"/>
      <c r="C26" s="8"/>
      <c r="D26" s="8"/>
      <c r="E26" s="8"/>
      <c r="F26" s="8"/>
      <c r="G26" s="8"/>
      <c r="H26" s="8"/>
      <c r="I26" s="8"/>
    </row>
    <row r="27" spans="1:13">
      <c r="A27" s="8"/>
      <c r="B27" s="8"/>
      <c r="C27" s="8"/>
      <c r="D27" s="8"/>
      <c r="E27" s="8"/>
      <c r="F27" s="8"/>
      <c r="G27" s="8"/>
      <c r="H27" s="8"/>
      <c r="I27" s="8"/>
    </row>
  </sheetData>
  <hyperlinks>
    <hyperlink ref="K2" location="'Tabla de Contenido'!A1" display="Inicio"/>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M37"/>
  <sheetViews>
    <sheetView workbookViewId="0">
      <selection activeCell="K2" sqref="K2"/>
    </sheetView>
  </sheetViews>
  <sheetFormatPr baseColWidth="10" defaultColWidth="11.44140625" defaultRowHeight="13.2"/>
  <cols>
    <col min="1" max="1" width="13" style="4" customWidth="1"/>
    <col min="2" max="2" width="17.33203125" style="4" customWidth="1"/>
    <col min="3" max="3" width="53.44140625" style="4" customWidth="1"/>
    <col min="4" max="11" width="10.6640625" style="4" customWidth="1"/>
    <col min="12" max="16384" width="11.44140625" style="4"/>
  </cols>
  <sheetData>
    <row r="2" spans="1:13" ht="14.4">
      <c r="A2" s="283" t="s">
        <v>2006</v>
      </c>
      <c r="K2" s="877" t="s">
        <v>1620</v>
      </c>
    </row>
    <row r="3" spans="1:13">
      <c r="A3" s="1082" t="s">
        <v>2005</v>
      </c>
      <c r="B3" s="1070"/>
      <c r="C3" s="1070"/>
      <c r="D3" s="1070"/>
      <c r="E3" s="1070"/>
      <c r="F3" s="1070"/>
      <c r="G3" s="1070"/>
      <c r="H3" s="1070"/>
      <c r="I3" s="1070"/>
      <c r="J3" s="1070"/>
      <c r="K3" s="1070"/>
    </row>
    <row r="4" spans="1:13" ht="15.6">
      <c r="A4" s="1082" t="s">
        <v>2004</v>
      </c>
      <c r="B4" s="1070"/>
      <c r="C4" s="1070"/>
      <c r="D4" s="1070"/>
      <c r="E4" s="1070"/>
      <c r="F4" s="1070"/>
      <c r="G4" s="1070"/>
      <c r="H4" s="1070"/>
      <c r="I4" s="1070"/>
      <c r="J4" s="1070"/>
      <c r="K4" s="1070"/>
    </row>
    <row r="5" spans="1:13" ht="39.6">
      <c r="A5" s="1044" t="s">
        <v>2003</v>
      </c>
      <c r="B5" s="1044" t="s">
        <v>1998</v>
      </c>
      <c r="C5" s="1044" t="s">
        <v>1997</v>
      </c>
      <c r="D5" s="1069">
        <v>2015</v>
      </c>
      <c r="E5" s="1069">
        <v>2016</v>
      </c>
      <c r="F5" s="1069">
        <v>2017</v>
      </c>
      <c r="G5" s="1069">
        <v>2018</v>
      </c>
      <c r="H5" s="1043">
        <v>2019</v>
      </c>
      <c r="I5" s="1069">
        <v>2020</v>
      </c>
      <c r="J5" s="1069">
        <v>2021</v>
      </c>
      <c r="K5" s="1069">
        <v>2022</v>
      </c>
      <c r="L5" s="1069" t="s">
        <v>1996</v>
      </c>
      <c r="M5" s="1069" t="s">
        <v>1995</v>
      </c>
    </row>
    <row r="6" spans="1:13">
      <c r="A6" s="1068"/>
      <c r="B6" s="1067" t="s">
        <v>1994</v>
      </c>
      <c r="C6" s="1066" t="s">
        <v>578</v>
      </c>
      <c r="D6" s="1081">
        <v>6.0404442292278822E-3</v>
      </c>
      <c r="E6" s="1081">
        <v>6.3839005362499477E-3</v>
      </c>
      <c r="F6" s="1081">
        <v>5.6810788373446762E-3</v>
      </c>
      <c r="G6" s="1081">
        <v>5.5903009374445312E-3</v>
      </c>
      <c r="H6" s="1081">
        <v>5.3841905645561341E-3</v>
      </c>
      <c r="I6" s="1081">
        <v>6.0509238151791227E-3</v>
      </c>
      <c r="J6" s="1081">
        <v>6.3953209285492977E-3</v>
      </c>
      <c r="K6" s="1081">
        <v>7.4531010402232468E-3</v>
      </c>
      <c r="L6" s="1081">
        <v>7.2980248926912648E-3</v>
      </c>
      <c r="M6" s="1081">
        <v>7.6501460452880312E-3</v>
      </c>
    </row>
    <row r="7" spans="1:13">
      <c r="A7" s="1064"/>
      <c r="B7" s="1063" t="s">
        <v>1993</v>
      </c>
      <c r="C7" s="1057" t="s">
        <v>579</v>
      </c>
      <c r="D7" s="1080">
        <v>0.15606006472372896</v>
      </c>
      <c r="E7" s="1080">
        <v>0.16707749103728339</v>
      </c>
      <c r="F7" s="1080">
        <v>0.15624424023346317</v>
      </c>
      <c r="G7" s="1080">
        <v>0.15027107463273082</v>
      </c>
      <c r="H7" s="1080">
        <v>0.14345013042890817</v>
      </c>
      <c r="I7" s="1080">
        <v>0.1148367303557033</v>
      </c>
      <c r="J7" s="1080">
        <v>0.10783423687700899</v>
      </c>
      <c r="K7" s="1080">
        <v>0.13066565437985994</v>
      </c>
      <c r="L7" s="1080">
        <v>0.13469109092020889</v>
      </c>
      <c r="M7" s="1080">
        <v>0.14002816838354323</v>
      </c>
    </row>
    <row r="8" spans="1:13">
      <c r="A8" s="1064"/>
      <c r="B8" s="1063" t="s">
        <v>1992</v>
      </c>
      <c r="C8" s="1057" t="s">
        <v>580</v>
      </c>
      <c r="D8" s="1080">
        <v>9.5311061583526548</v>
      </c>
      <c r="E8" s="1080">
        <v>9.3003044387928799</v>
      </c>
      <c r="F8" s="1080">
        <v>8.2454228603759052</v>
      </c>
      <c r="G8" s="1080">
        <v>7.9031933134467787</v>
      </c>
      <c r="H8" s="1080">
        <v>7.7044424138515168</v>
      </c>
      <c r="I8" s="1080">
        <v>7.1952213061683405</v>
      </c>
      <c r="J8" s="1080">
        <v>7.7791832114091477</v>
      </c>
      <c r="K8" s="1080">
        <v>7.9017481513280305</v>
      </c>
      <c r="L8" s="1080">
        <v>7.5012380224963939</v>
      </c>
      <c r="M8" s="1080">
        <v>6.8846133126882494</v>
      </c>
    </row>
    <row r="9" spans="1:13" ht="52.8">
      <c r="A9" s="1064"/>
      <c r="B9" s="1063" t="s">
        <v>1991</v>
      </c>
      <c r="C9" s="1057" t="s">
        <v>1990</v>
      </c>
      <c r="D9" s="1080">
        <v>1.9740213133896425</v>
      </c>
      <c r="E9" s="1080">
        <v>2.0249463978292019</v>
      </c>
      <c r="F9" s="1080">
        <v>2.0974119753433715</v>
      </c>
      <c r="G9" s="1080">
        <v>2.1425076824975733</v>
      </c>
      <c r="H9" s="1080">
        <v>2.2166190700415558</v>
      </c>
      <c r="I9" s="1080">
        <v>2.4441392126209083</v>
      </c>
      <c r="J9" s="1080">
        <v>2.3402459041398513</v>
      </c>
      <c r="K9" s="1080">
        <v>2.2809081058940643</v>
      </c>
      <c r="L9" s="1080">
        <v>2.3976276827654055</v>
      </c>
      <c r="M9" s="1080">
        <v>2.3558413887134924</v>
      </c>
    </row>
    <row r="10" spans="1:13">
      <c r="A10" s="1064"/>
      <c r="B10" s="1063" t="s">
        <v>1989</v>
      </c>
      <c r="C10" s="1057" t="s">
        <v>11</v>
      </c>
      <c r="D10" s="1080">
        <v>4.7124363678197518</v>
      </c>
      <c r="E10" s="1080">
        <v>5.1328726439115657</v>
      </c>
      <c r="F10" s="1080">
        <v>4.6813415022928808</v>
      </c>
      <c r="G10" s="1080">
        <v>4.4861898013049721</v>
      </c>
      <c r="H10" s="1080">
        <v>3.951457846793772</v>
      </c>
      <c r="I10" s="1080">
        <v>3.0927726781341853</v>
      </c>
      <c r="J10" s="1080">
        <v>2.7830568259849011</v>
      </c>
      <c r="K10" s="1080">
        <v>3.3888244406935852</v>
      </c>
      <c r="L10" s="1080">
        <v>3.2273620273949004</v>
      </c>
      <c r="M10" s="1080">
        <v>3.47026083864756</v>
      </c>
    </row>
    <row r="11" spans="1:13" ht="39.6">
      <c r="A11" s="1064"/>
      <c r="B11" s="1063" t="s">
        <v>1988</v>
      </c>
      <c r="C11" s="1057" t="s">
        <v>1987</v>
      </c>
      <c r="D11" s="1080">
        <v>19.256213914742926</v>
      </c>
      <c r="E11" s="1080">
        <v>20.080293024887432</v>
      </c>
      <c r="F11" s="1080">
        <v>20.023714014256608</v>
      </c>
      <c r="G11" s="1080">
        <v>20.070194018066896</v>
      </c>
      <c r="H11" s="1080">
        <v>20.393776539734585</v>
      </c>
      <c r="I11" s="1080">
        <v>19.533790673184296</v>
      </c>
      <c r="J11" s="1080">
        <v>21.182293629030195</v>
      </c>
      <c r="K11" s="1080">
        <v>22.647785793465726</v>
      </c>
      <c r="L11" s="1080">
        <v>22.411817455326627</v>
      </c>
      <c r="M11" s="1080">
        <v>22.298644684384172</v>
      </c>
    </row>
    <row r="12" spans="1:13">
      <c r="A12" s="1064"/>
      <c r="B12" s="1063" t="s">
        <v>1986</v>
      </c>
      <c r="C12" s="1057" t="s">
        <v>585</v>
      </c>
      <c r="D12" s="1080">
        <v>4.7304325136336551</v>
      </c>
      <c r="E12" s="1080">
        <v>4.6099835410080265</v>
      </c>
      <c r="F12" s="1080">
        <v>4.61518663939097</v>
      </c>
      <c r="G12" s="1080">
        <v>4.5371416443808226</v>
      </c>
      <c r="H12" s="1080">
        <v>4.3730856649714189</v>
      </c>
      <c r="I12" s="1080">
        <v>4.5195968018755144</v>
      </c>
      <c r="J12" s="1080">
        <v>4.4011582453409615</v>
      </c>
      <c r="K12" s="1080">
        <v>4.167663377312155</v>
      </c>
      <c r="L12" s="1080">
        <v>4.0143635371218069</v>
      </c>
      <c r="M12" s="1080">
        <v>3.8013355327020921</v>
      </c>
    </row>
    <row r="13" spans="1:13">
      <c r="A13" s="1064"/>
      <c r="B13" s="1063" t="s">
        <v>1985</v>
      </c>
      <c r="C13" s="1057" t="s">
        <v>586</v>
      </c>
      <c r="D13" s="1080">
        <v>8.2927666813426644</v>
      </c>
      <c r="E13" s="1080">
        <v>7.6441431725364604</v>
      </c>
      <c r="F13" s="1080">
        <v>8.1777586976376124</v>
      </c>
      <c r="G13" s="1080">
        <v>8.3351808707666208</v>
      </c>
      <c r="H13" s="1080">
        <v>8.5197717101807466</v>
      </c>
      <c r="I13" s="1080">
        <v>9.2794194545370523</v>
      </c>
      <c r="J13" s="1080">
        <v>8.6132132170382825</v>
      </c>
      <c r="K13" s="1080">
        <v>7.8838811471436552</v>
      </c>
      <c r="L13" s="1080">
        <v>7.9721005591827678</v>
      </c>
      <c r="M13" s="1080">
        <v>8.1040269869122685</v>
      </c>
    </row>
    <row r="14" spans="1:13">
      <c r="A14" s="1064"/>
      <c r="B14" s="1063" t="s">
        <v>1984</v>
      </c>
      <c r="C14" s="1057" t="s">
        <v>587</v>
      </c>
      <c r="D14" s="1080">
        <v>13.359411090230521</v>
      </c>
      <c r="E14" s="1080">
        <v>13.596321232044872</v>
      </c>
      <c r="F14" s="1080">
        <v>13.662723645150809</v>
      </c>
      <c r="G14" s="1080">
        <v>13.617273170256631</v>
      </c>
      <c r="H14" s="1080">
        <v>13.375854971933371</v>
      </c>
      <c r="I14" s="1080">
        <v>14.366953062410005</v>
      </c>
      <c r="J14" s="1080">
        <v>12.775472111281106</v>
      </c>
      <c r="K14" s="1080">
        <v>11.148791376579375</v>
      </c>
      <c r="L14" s="1080">
        <v>11.062805613619659</v>
      </c>
      <c r="M14" s="1080">
        <v>11.269431726383292</v>
      </c>
    </row>
    <row r="15" spans="1:13" ht="26.4">
      <c r="A15" s="1064"/>
      <c r="B15" s="1063" t="s">
        <v>1983</v>
      </c>
      <c r="C15" s="1057" t="s">
        <v>1982</v>
      </c>
      <c r="D15" s="1080">
        <v>9.31368466180753</v>
      </c>
      <c r="E15" s="1080">
        <v>8.9719859193262508</v>
      </c>
      <c r="F15" s="1080">
        <v>8.8163119959075207</v>
      </c>
      <c r="G15" s="1080">
        <v>8.8425448454946807</v>
      </c>
      <c r="H15" s="1080">
        <v>8.8218369604270173</v>
      </c>
      <c r="I15" s="1080">
        <v>8.7708519515020562</v>
      </c>
      <c r="J15" s="1080">
        <v>8.6224531046402717</v>
      </c>
      <c r="K15" s="1080">
        <v>8.693210006515665</v>
      </c>
      <c r="L15" s="1080">
        <v>8.7857324985539158</v>
      </c>
      <c r="M15" s="1080">
        <v>8.7088222555032804</v>
      </c>
    </row>
    <row r="16" spans="1:13" ht="39.6">
      <c r="A16" s="1064"/>
      <c r="B16" s="1063" t="s">
        <v>1981</v>
      </c>
      <c r="C16" s="1057" t="s">
        <v>1980</v>
      </c>
      <c r="D16" s="1080">
        <v>14.200017681010566</v>
      </c>
      <c r="E16" s="1080">
        <v>14.691972990809665</v>
      </c>
      <c r="F16" s="1080">
        <v>15.113992861770425</v>
      </c>
      <c r="G16" s="1080">
        <v>15.393888957614763</v>
      </c>
      <c r="H16" s="1080">
        <v>15.329775864659446</v>
      </c>
      <c r="I16" s="1080">
        <v>16.161453143840074</v>
      </c>
      <c r="J16" s="1080">
        <v>15.190516811338945</v>
      </c>
      <c r="K16" s="1080">
        <v>13.92679624224648</v>
      </c>
      <c r="L16" s="1080">
        <v>14.69185215109626</v>
      </c>
      <c r="M16" s="1080">
        <v>15.233446988962235</v>
      </c>
    </row>
    <row r="17" spans="1:13" ht="66">
      <c r="A17" s="1064"/>
      <c r="B17" s="1063" t="s">
        <v>1979</v>
      </c>
      <c r="C17" s="1057" t="s">
        <v>1978</v>
      </c>
      <c r="D17" s="1080">
        <v>4.0081886352915612</v>
      </c>
      <c r="E17" s="1080">
        <v>3.9324093173557144</v>
      </c>
      <c r="F17" s="1080">
        <v>4.0586807151278936</v>
      </c>
      <c r="G17" s="1080">
        <v>3.9315455470045868</v>
      </c>
      <c r="H17" s="1080">
        <v>4.3104959185024354</v>
      </c>
      <c r="I17" s="1080">
        <v>4.207957167919135</v>
      </c>
      <c r="J17" s="1080">
        <v>4.8500599568008296</v>
      </c>
      <c r="K17" s="1080">
        <v>5.223009398483935</v>
      </c>
      <c r="L17" s="1080">
        <v>5.7915171909158261</v>
      </c>
      <c r="M17" s="1080">
        <v>6.1892329479540331</v>
      </c>
    </row>
    <row r="18" spans="1:13">
      <c r="A18" s="1061" t="s">
        <v>1975</v>
      </c>
      <c r="B18" s="1060"/>
      <c r="C18" s="1059" t="s">
        <v>1977</v>
      </c>
      <c r="D18" s="1079">
        <v>89.540379526574426</v>
      </c>
      <c r="E18" s="1079">
        <v>90.158694070075612</v>
      </c>
      <c r="F18" s="1079">
        <v>89.654470226324804</v>
      </c>
      <c r="G18" s="1079">
        <v>89.415521226404479</v>
      </c>
      <c r="H18" s="1079">
        <v>89.145951282089328</v>
      </c>
      <c r="I18" s="1079">
        <v>89.693043106362452</v>
      </c>
      <c r="J18" s="1079">
        <v>88.651882574810031</v>
      </c>
      <c r="K18" s="1079">
        <v>87.40073679508275</v>
      </c>
      <c r="L18" s="1079">
        <v>87.99840585428646</v>
      </c>
      <c r="M18" s="1079">
        <v>88.463334977279501</v>
      </c>
    </row>
    <row r="19" spans="1:13">
      <c r="A19" s="1057" t="s">
        <v>1976</v>
      </c>
      <c r="B19" s="179"/>
      <c r="C19" s="1056" t="s">
        <v>103</v>
      </c>
      <c r="D19" s="1078">
        <v>10.459620473425572</v>
      </c>
      <c r="E19" s="1078">
        <v>9.841305929924383</v>
      </c>
      <c r="F19" s="1078">
        <v>10.345529773675198</v>
      </c>
      <c r="G19" s="1078">
        <v>10.584478773595508</v>
      </c>
      <c r="H19" s="1078">
        <v>10.854048717910679</v>
      </c>
      <c r="I19" s="1078">
        <v>10.306956893637562</v>
      </c>
      <c r="J19" s="1078">
        <v>11.348117425189962</v>
      </c>
      <c r="K19" s="1078">
        <v>12.599263204917243</v>
      </c>
      <c r="L19" s="1078">
        <v>12.001594145713527</v>
      </c>
      <c r="M19" s="1078">
        <v>11.536665022720488</v>
      </c>
    </row>
    <row r="20" spans="1:13">
      <c r="A20" s="1054" t="s">
        <v>1975</v>
      </c>
      <c r="B20" s="1053"/>
      <c r="C20" s="1052" t="s">
        <v>1974</v>
      </c>
      <c r="D20" s="1077">
        <v>100</v>
      </c>
      <c r="E20" s="1077">
        <v>100</v>
      </c>
      <c r="F20" s="1077">
        <v>100</v>
      </c>
      <c r="G20" s="1077">
        <v>100</v>
      </c>
      <c r="H20" s="1077">
        <v>100</v>
      </c>
      <c r="I20" s="1077">
        <v>100</v>
      </c>
      <c r="J20" s="1077">
        <v>100</v>
      </c>
      <c r="K20" s="1077">
        <v>100</v>
      </c>
      <c r="L20" s="1077">
        <v>100</v>
      </c>
      <c r="M20" s="1077">
        <v>100</v>
      </c>
    </row>
    <row r="21" spans="1:13">
      <c r="A21" s="1076"/>
      <c r="B21" s="8"/>
      <c r="C21" s="1049"/>
      <c r="D21" s="1049"/>
      <c r="E21" s="1075"/>
      <c r="F21" s="1075"/>
      <c r="G21" s="1075"/>
      <c r="H21" s="1075"/>
      <c r="I21" s="1075"/>
      <c r="J21" s="1075"/>
      <c r="K21" s="1075"/>
    </row>
    <row r="22" spans="1:13">
      <c r="A22" s="1047" t="s">
        <v>1973</v>
      </c>
      <c r="B22" s="8"/>
      <c r="C22" s="8"/>
      <c r="D22" s="1074"/>
      <c r="E22" s="1074"/>
      <c r="F22" s="1074"/>
      <c r="G22" s="1074"/>
      <c r="H22" s="1074"/>
      <c r="I22" s="1074"/>
      <c r="J22" s="1074"/>
      <c r="K22" s="1074"/>
    </row>
    <row r="23" spans="1:13">
      <c r="A23" s="1047" t="s">
        <v>1972</v>
      </c>
      <c r="B23" s="8"/>
      <c r="C23" s="8"/>
      <c r="D23" s="1074"/>
      <c r="E23" s="1074"/>
      <c r="F23" s="1074"/>
      <c r="G23" s="1074"/>
      <c r="H23" s="1074"/>
      <c r="I23" s="1074"/>
      <c r="J23" s="1074"/>
      <c r="K23" s="1074"/>
    </row>
    <row r="24" spans="1:13">
      <c r="A24" s="1047" t="s">
        <v>1971</v>
      </c>
      <c r="B24" s="8"/>
      <c r="C24" s="8"/>
      <c r="D24" s="1074"/>
      <c r="E24" s="1074"/>
      <c r="F24" s="1074"/>
      <c r="G24" s="1074"/>
      <c r="H24" s="1074"/>
      <c r="I24" s="1074"/>
      <c r="J24" s="1074"/>
      <c r="K24" s="1074"/>
    </row>
    <row r="25" spans="1:13">
      <c r="A25" s="493"/>
      <c r="B25" s="8"/>
      <c r="C25" s="8"/>
      <c r="D25" s="8"/>
      <c r="E25" s="1073"/>
      <c r="F25" s="1073"/>
      <c r="G25" s="1073"/>
      <c r="H25" s="1073"/>
      <c r="I25" s="1073"/>
      <c r="J25" s="1073"/>
      <c r="K25" s="1073"/>
    </row>
    <row r="26" spans="1:13">
      <c r="A26" s="8"/>
      <c r="B26" s="8"/>
      <c r="C26" s="8"/>
      <c r="D26" s="8"/>
      <c r="E26" s="8"/>
      <c r="F26" s="8"/>
      <c r="G26" s="8"/>
      <c r="H26" s="8"/>
      <c r="I26" s="8"/>
      <c r="J26" s="8"/>
      <c r="K26" s="8"/>
    </row>
    <row r="27" spans="1:13">
      <c r="A27" s="8"/>
      <c r="B27" s="8"/>
      <c r="C27" s="8"/>
      <c r="D27" s="8"/>
      <c r="E27" s="8"/>
      <c r="F27" s="8"/>
      <c r="G27" s="8"/>
      <c r="H27" s="8"/>
      <c r="I27" s="8"/>
      <c r="J27" s="8"/>
      <c r="K27" s="8"/>
    </row>
    <row r="28" spans="1:13">
      <c r="A28" s="8"/>
      <c r="B28" s="8"/>
      <c r="C28" s="8"/>
      <c r="D28" s="8"/>
      <c r="E28" s="8"/>
      <c r="F28" s="8"/>
      <c r="G28" s="8"/>
      <c r="H28" s="8"/>
      <c r="I28" s="8"/>
      <c r="J28" s="8"/>
      <c r="K28" s="8"/>
    </row>
    <row r="29" spans="1:13">
      <c r="A29" s="8"/>
      <c r="B29" s="8"/>
      <c r="C29" s="8"/>
      <c r="D29" s="8"/>
      <c r="E29" s="8"/>
      <c r="F29" s="8"/>
      <c r="G29" s="8"/>
      <c r="H29" s="8"/>
      <c r="I29" s="8"/>
      <c r="J29" s="8"/>
      <c r="K29" s="8"/>
    </row>
    <row r="30" spans="1:13">
      <c r="A30" s="8"/>
      <c r="B30" s="8"/>
      <c r="C30" s="8"/>
      <c r="D30" s="8"/>
      <c r="E30" s="8"/>
      <c r="F30" s="8"/>
      <c r="G30" s="8"/>
      <c r="H30" s="8"/>
      <c r="I30" s="8"/>
      <c r="J30" s="8"/>
      <c r="K30" s="8"/>
    </row>
    <row r="31" spans="1:13">
      <c r="A31" s="8"/>
      <c r="B31" s="8"/>
      <c r="C31" s="8"/>
      <c r="D31" s="8"/>
      <c r="E31" s="8"/>
      <c r="F31" s="8"/>
      <c r="G31" s="8"/>
      <c r="H31" s="8"/>
      <c r="I31" s="8"/>
      <c r="J31" s="8"/>
      <c r="K31" s="8"/>
    </row>
    <row r="32" spans="1:13">
      <c r="A32" s="8"/>
      <c r="B32" s="8"/>
      <c r="C32" s="8"/>
      <c r="D32" s="8"/>
      <c r="E32" s="8"/>
      <c r="F32" s="8"/>
      <c r="G32" s="8"/>
      <c r="H32" s="8"/>
      <c r="I32" s="8"/>
      <c r="J32" s="8"/>
      <c r="K32" s="8"/>
    </row>
    <row r="33" spans="1:11">
      <c r="A33" s="8"/>
      <c r="B33" s="8"/>
      <c r="C33" s="8"/>
      <c r="D33" s="8"/>
      <c r="E33" s="8"/>
      <c r="F33" s="8"/>
      <c r="G33" s="8"/>
      <c r="H33" s="8"/>
      <c r="I33" s="8"/>
      <c r="J33" s="8"/>
      <c r="K33" s="8"/>
    </row>
    <row r="34" spans="1:11">
      <c r="A34" s="8"/>
      <c r="B34" s="8"/>
      <c r="C34" s="8"/>
      <c r="D34" s="8"/>
      <c r="E34" s="8"/>
      <c r="F34" s="8"/>
      <c r="G34" s="8"/>
      <c r="H34" s="8"/>
      <c r="I34" s="8"/>
      <c r="J34" s="8"/>
      <c r="K34" s="8"/>
    </row>
    <row r="35" spans="1:11">
      <c r="A35" s="8"/>
      <c r="B35" s="8"/>
      <c r="C35" s="8"/>
      <c r="D35" s="8"/>
      <c r="E35" s="8"/>
      <c r="F35" s="8"/>
      <c r="G35" s="8"/>
      <c r="H35" s="8"/>
      <c r="I35" s="8"/>
      <c r="J35" s="8"/>
      <c r="K35" s="8"/>
    </row>
    <row r="36" spans="1:11">
      <c r="A36" s="8"/>
      <c r="B36" s="8"/>
      <c r="C36" s="8"/>
      <c r="D36" s="8"/>
      <c r="E36" s="8"/>
      <c r="F36" s="8"/>
      <c r="G36" s="8"/>
      <c r="H36" s="8"/>
      <c r="I36" s="8"/>
      <c r="J36" s="8"/>
      <c r="K36" s="8"/>
    </row>
    <row r="37" spans="1:11">
      <c r="A37" s="8"/>
      <c r="B37" s="8"/>
      <c r="C37" s="8"/>
      <c r="D37" s="8"/>
      <c r="E37" s="8"/>
      <c r="F37" s="8"/>
      <c r="G37" s="8"/>
      <c r="H37" s="8"/>
      <c r="I37" s="8"/>
      <c r="J37" s="8"/>
      <c r="K37" s="8"/>
    </row>
  </sheetData>
  <hyperlinks>
    <hyperlink ref="K2" location="'Tabla de Contenido'!A1" display="Inicio"/>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M25"/>
  <sheetViews>
    <sheetView workbookViewId="0">
      <selection activeCell="K2" sqref="K2"/>
    </sheetView>
  </sheetViews>
  <sheetFormatPr baseColWidth="10" defaultColWidth="11.44140625" defaultRowHeight="13.2"/>
  <cols>
    <col min="1" max="1" width="12.33203125" style="15" customWidth="1"/>
    <col min="2" max="2" width="16" style="15" customWidth="1"/>
    <col min="3" max="3" width="59.5546875" style="15" customWidth="1"/>
    <col min="4" max="11" width="10.44140625" style="15" customWidth="1"/>
    <col min="12" max="16384" width="11.44140625" style="15"/>
  </cols>
  <sheetData>
    <row r="2" spans="1:13" ht="14.4">
      <c r="A2" s="283" t="s">
        <v>2008</v>
      </c>
      <c r="K2" s="877" t="s">
        <v>1620</v>
      </c>
    </row>
    <row r="3" spans="1:13">
      <c r="A3" s="1082" t="s">
        <v>2007</v>
      </c>
      <c r="B3" s="1070"/>
      <c r="C3" s="1070"/>
      <c r="D3" s="1070"/>
      <c r="E3" s="1070"/>
      <c r="F3" s="1070"/>
      <c r="G3" s="1070"/>
      <c r="H3" s="1070"/>
      <c r="I3" s="1070"/>
      <c r="J3" s="1070"/>
      <c r="K3" s="1070"/>
    </row>
    <row r="4" spans="1:13" ht="15.6">
      <c r="A4" s="1082" t="s">
        <v>2000</v>
      </c>
      <c r="B4" s="1070"/>
      <c r="C4" s="1070"/>
      <c r="D4" s="1070"/>
      <c r="E4" s="1070"/>
      <c r="F4" s="1070"/>
      <c r="G4" s="1070"/>
      <c r="H4" s="1070"/>
      <c r="I4" s="1070"/>
      <c r="J4" s="1070"/>
      <c r="K4" s="1070"/>
    </row>
    <row r="5" spans="1:13" ht="39.6">
      <c r="A5" s="1043" t="s">
        <v>2003</v>
      </c>
      <c r="B5" s="1043" t="s">
        <v>1998</v>
      </c>
      <c r="C5" s="1043" t="s">
        <v>1997</v>
      </c>
      <c r="D5" s="1069">
        <v>2015</v>
      </c>
      <c r="E5" s="1069">
        <v>2016</v>
      </c>
      <c r="F5" s="1069">
        <v>2017</v>
      </c>
      <c r="G5" s="1069">
        <v>2018</v>
      </c>
      <c r="H5" s="1043">
        <v>2019</v>
      </c>
      <c r="I5" s="1069">
        <v>2020</v>
      </c>
      <c r="J5" s="1069">
        <v>2021</v>
      </c>
      <c r="K5" s="1069">
        <v>2022</v>
      </c>
      <c r="L5" s="1069" t="s">
        <v>1996</v>
      </c>
      <c r="M5" s="1069" t="s">
        <v>1995</v>
      </c>
    </row>
    <row r="6" spans="1:13">
      <c r="A6" s="1089"/>
      <c r="B6" s="1066" t="s">
        <v>1994</v>
      </c>
      <c r="C6" s="1066" t="s">
        <v>578</v>
      </c>
      <c r="D6" s="1065">
        <v>12.472213135987857</v>
      </c>
      <c r="E6" s="1065">
        <v>11.721336176979257</v>
      </c>
      <c r="F6" s="1065">
        <v>12.798569221050698</v>
      </c>
      <c r="G6" s="1065">
        <v>12.955492764486017</v>
      </c>
      <c r="H6" s="1065">
        <v>13.045481777433869</v>
      </c>
      <c r="I6" s="1065">
        <v>13.065037818435027</v>
      </c>
      <c r="J6" s="1065">
        <v>13.488583500654595</v>
      </c>
      <c r="K6" s="1065">
        <v>13.610725937766224</v>
      </c>
      <c r="L6" s="1065">
        <v>13.810332164202492</v>
      </c>
      <c r="M6" s="1065">
        <v>14.360145770039505</v>
      </c>
    </row>
    <row r="7" spans="1:13">
      <c r="A7" s="1087"/>
      <c r="B7" s="1057" t="s">
        <v>1993</v>
      </c>
      <c r="C7" s="1057" t="s">
        <v>579</v>
      </c>
      <c r="D7" s="1062">
        <v>322.23033859534655</v>
      </c>
      <c r="E7" s="1062">
        <v>337.74407540266054</v>
      </c>
      <c r="F7" s="1062">
        <v>333.23471265525734</v>
      </c>
      <c r="G7" s="1062">
        <v>333.82151273830482</v>
      </c>
      <c r="H7" s="1062">
        <v>333.31564327361616</v>
      </c>
      <c r="I7" s="1062">
        <v>232.35308026461965</v>
      </c>
      <c r="J7" s="1062">
        <v>235.36180177434517</v>
      </c>
      <c r="K7" s="1062">
        <v>293.23361455007125</v>
      </c>
      <c r="L7" s="1062">
        <v>300.68184911965147</v>
      </c>
      <c r="M7" s="1062">
        <v>317.05506520711361</v>
      </c>
    </row>
    <row r="8" spans="1:13">
      <c r="A8" s="1087"/>
      <c r="B8" s="1057" t="s">
        <v>1992</v>
      </c>
      <c r="C8" s="1057" t="s">
        <v>580</v>
      </c>
      <c r="D8" s="1062">
        <v>19679.676347892673</v>
      </c>
      <c r="E8" s="1062">
        <v>20068.782060377518</v>
      </c>
      <c r="F8" s="1062">
        <v>19243.050653011644</v>
      </c>
      <c r="G8" s="1062">
        <v>19346.663097335299</v>
      </c>
      <c r="H8" s="1062">
        <v>19575.876453940753</v>
      </c>
      <c r="I8" s="1062">
        <v>16959.595070996776</v>
      </c>
      <c r="J8" s="1062">
        <v>19644.524687159301</v>
      </c>
      <c r="K8" s="1062">
        <v>21314.745256373681</v>
      </c>
      <c r="L8" s="1062">
        <v>20642.585949916116</v>
      </c>
      <c r="M8" s="1062">
        <v>20140.377437617535</v>
      </c>
    </row>
    <row r="9" spans="1:13" ht="39.6">
      <c r="A9" s="1087"/>
      <c r="B9" s="1057" t="s">
        <v>1991</v>
      </c>
      <c r="C9" s="1057" t="s">
        <v>1990</v>
      </c>
      <c r="D9" s="1062">
        <v>4075.927799556126</v>
      </c>
      <c r="E9" s="1062">
        <v>4015.9115332730785</v>
      </c>
      <c r="F9" s="1062">
        <v>4088.4128858255567</v>
      </c>
      <c r="G9" s="1062">
        <v>4181.1714076855806</v>
      </c>
      <c r="H9" s="1062">
        <v>4330.0986000010471</v>
      </c>
      <c r="I9" s="1062">
        <v>4129.9270075692575</v>
      </c>
      <c r="J9" s="1062">
        <v>4263.3505259452422</v>
      </c>
      <c r="K9" s="1062">
        <v>4403.5233704434277</v>
      </c>
      <c r="L9" s="1062">
        <v>4464.7408301816022</v>
      </c>
      <c r="M9" s="1062">
        <v>4377.3767409896736</v>
      </c>
    </row>
    <row r="10" spans="1:13">
      <c r="A10" s="1087"/>
      <c r="B10" s="1057" t="s">
        <v>1989</v>
      </c>
      <c r="C10" s="1057" t="s">
        <v>11</v>
      </c>
      <c r="D10" s="1062">
        <v>9730.1636334685991</v>
      </c>
      <c r="E10" s="1062">
        <v>10576.482366658449</v>
      </c>
      <c r="F10" s="1062">
        <v>10854.57558281863</v>
      </c>
      <c r="G10" s="1062">
        <v>10872.564078615331</v>
      </c>
      <c r="H10" s="1062">
        <v>9728.7527363695135</v>
      </c>
      <c r="I10" s="1062">
        <v>6970.2174647831171</v>
      </c>
      <c r="J10" s="1062">
        <v>6832.0297750018417</v>
      </c>
      <c r="K10" s="1062">
        <v>9187.3033018724382</v>
      </c>
      <c r="L10" s="1062">
        <v>8408.9415630066014</v>
      </c>
      <c r="M10" s="1062">
        <v>9315.7097898236661</v>
      </c>
    </row>
    <row r="11" spans="1:13" ht="39.6">
      <c r="A11" s="1087"/>
      <c r="B11" s="1057" t="s">
        <v>1988</v>
      </c>
      <c r="C11" s="1057" t="s">
        <v>1987</v>
      </c>
      <c r="D11" s="1062">
        <v>39759.924108685664</v>
      </c>
      <c r="E11" s="1062">
        <v>40567.222124289648</v>
      </c>
      <c r="F11" s="1062">
        <v>41254.39060884135</v>
      </c>
      <c r="G11" s="1062">
        <v>42707.472224297773</v>
      </c>
      <c r="H11" s="1062">
        <v>44387.878017907271</v>
      </c>
      <c r="I11" s="1062">
        <v>38357.133189338943</v>
      </c>
      <c r="J11" s="1062">
        <v>45293.064594467323</v>
      </c>
      <c r="K11" s="1062">
        <v>50749.474512562942</v>
      </c>
      <c r="L11" s="1062">
        <v>48787.574879687163</v>
      </c>
      <c r="M11" s="1062">
        <v>49642.460054194104</v>
      </c>
    </row>
    <row r="12" spans="1:13">
      <c r="A12" s="1087"/>
      <c r="B12" s="1057" t="s">
        <v>1986</v>
      </c>
      <c r="C12" s="1057" t="s">
        <v>585</v>
      </c>
      <c r="D12" s="1062">
        <v>9767.321789011412</v>
      </c>
      <c r="E12" s="1062">
        <v>9673.457185737394</v>
      </c>
      <c r="F12" s="1062">
        <v>9683.6600827758921</v>
      </c>
      <c r="G12" s="1062">
        <v>9996.1591204633041</v>
      </c>
      <c r="H12" s="1062">
        <v>10106.120964437272</v>
      </c>
      <c r="I12" s="1062">
        <v>9842.4499739408893</v>
      </c>
      <c r="J12" s="1062">
        <v>11231.75744197566</v>
      </c>
      <c r="K12" s="1062">
        <v>12771.783640399379</v>
      </c>
      <c r="L12" s="1062">
        <v>13012.63638820601</v>
      </c>
      <c r="M12" s="1062">
        <v>12980.580854565658</v>
      </c>
    </row>
    <row r="13" spans="1:13">
      <c r="A13" s="1087"/>
      <c r="B13" s="1057" t="s">
        <v>1985</v>
      </c>
      <c r="C13" s="1057" t="s">
        <v>586</v>
      </c>
      <c r="D13" s="1062">
        <v>17122.772698779674</v>
      </c>
      <c r="E13" s="1062">
        <v>17717.110481337619</v>
      </c>
      <c r="F13" s="1062">
        <v>18721.909522732403</v>
      </c>
      <c r="G13" s="1062">
        <v>19404.023590603665</v>
      </c>
      <c r="H13" s="1062">
        <v>20599.753620389631</v>
      </c>
      <c r="I13" s="1062">
        <v>21071.851533878144</v>
      </c>
      <c r="J13" s="1062">
        <v>21858.944840130825</v>
      </c>
      <c r="K13" s="1062">
        <v>23560.686533492775</v>
      </c>
      <c r="L13" s="1062">
        <v>25706.259969515009</v>
      </c>
      <c r="M13" s="1062">
        <v>25738.022504101486</v>
      </c>
    </row>
    <row r="14" spans="1:13">
      <c r="A14" s="1087"/>
      <c r="B14" s="1057" t="s">
        <v>1984</v>
      </c>
      <c r="C14" s="1057" t="s">
        <v>587</v>
      </c>
      <c r="D14" s="1062">
        <v>27584.299459699389</v>
      </c>
      <c r="E14" s="1062">
        <v>28334.479824825208</v>
      </c>
      <c r="F14" s="1062">
        <v>29022.458259436964</v>
      </c>
      <c r="G14" s="1062">
        <v>30137.893736988321</v>
      </c>
      <c r="H14" s="1062">
        <v>31047.285551119421</v>
      </c>
      <c r="I14" s="1062">
        <v>31488.373168818936</v>
      </c>
      <c r="J14" s="1062">
        <v>32093.177814861421</v>
      </c>
      <c r="K14" s="1062">
        <v>32397.861090202819</v>
      </c>
      <c r="L14" s="1062">
        <v>32931.602879474143</v>
      </c>
      <c r="M14" s="1062">
        <v>33453.377723341146</v>
      </c>
    </row>
    <row r="15" spans="1:13" ht="26.4">
      <c r="A15" s="1087"/>
      <c r="B15" s="1057" t="s">
        <v>1983</v>
      </c>
      <c r="C15" s="1057" t="s">
        <v>1982</v>
      </c>
      <c r="D15" s="1062">
        <v>19230.74790118423</v>
      </c>
      <c r="E15" s="1062">
        <v>18655.731631488048</v>
      </c>
      <c r="F15" s="1062">
        <v>18856.59437344785</v>
      </c>
      <c r="G15" s="1062">
        <v>19619.265303763947</v>
      </c>
      <c r="H15" s="1062">
        <v>20356.453173281428</v>
      </c>
      <c r="I15" s="1062">
        <v>18991.255192785782</v>
      </c>
      <c r="J15" s="1062">
        <v>20891.420308769353</v>
      </c>
      <c r="K15" s="1062">
        <v>22849.735848113218</v>
      </c>
      <c r="L15" s="1062">
        <v>23226.242647634768</v>
      </c>
      <c r="M15" s="1062">
        <v>23297.343915041427</v>
      </c>
    </row>
    <row r="16" spans="1:13" ht="39.6">
      <c r="A16" s="1087"/>
      <c r="B16" s="1057" t="s">
        <v>1981</v>
      </c>
      <c r="C16" s="1057" t="s">
        <v>1980</v>
      </c>
      <c r="D16" s="1062">
        <v>29319.970573587809</v>
      </c>
      <c r="E16" s="1062">
        <v>30471.625319026778</v>
      </c>
      <c r="F16" s="1062">
        <v>31615.943222085523</v>
      </c>
      <c r="G16" s="1062">
        <v>33235.930353344986</v>
      </c>
      <c r="H16" s="1062">
        <v>34573.226448686037</v>
      </c>
      <c r="I16" s="1062">
        <v>34206.077142921349</v>
      </c>
      <c r="J16" s="1062">
        <v>36484.987653859826</v>
      </c>
      <c r="K16" s="1062">
        <v>37013.393321025884</v>
      </c>
      <c r="L16" s="1062">
        <v>38707.781693942161</v>
      </c>
      <c r="M16" s="1062">
        <v>40246.741932017751</v>
      </c>
    </row>
    <row r="17" spans="1:13" ht="52.8">
      <c r="A17" s="1087"/>
      <c r="B17" s="1057" t="s">
        <v>1979</v>
      </c>
      <c r="C17" s="1057" t="s">
        <v>1978</v>
      </c>
      <c r="D17" s="1062">
        <v>8276.0441205150782</v>
      </c>
      <c r="E17" s="1062">
        <v>8505.1666823368905</v>
      </c>
      <c r="F17" s="1062">
        <v>8858.3474530081494</v>
      </c>
      <c r="G17" s="1062">
        <v>9032.1864427823057</v>
      </c>
      <c r="H17" s="1062">
        <v>10326.129977266401</v>
      </c>
      <c r="I17" s="1062">
        <v>9300.7288965141124</v>
      </c>
      <c r="J17" s="1062">
        <v>12467.135266569458</v>
      </c>
      <c r="K17" s="1062">
        <v>15413.414099944181</v>
      </c>
      <c r="L17" s="1062">
        <v>17006.272961691</v>
      </c>
      <c r="M17" s="1062">
        <v>18428.123321313884</v>
      </c>
    </row>
    <row r="18" spans="1:13">
      <c r="A18" s="1088" t="s">
        <v>1975</v>
      </c>
      <c r="B18" s="1087"/>
      <c r="C18" s="1059" t="s">
        <v>1977</v>
      </c>
      <c r="D18" s="1058">
        <v>184881.55098411199</v>
      </c>
      <c r="E18" s="1058">
        <v>188935.43462093029</v>
      </c>
      <c r="F18" s="1058">
        <v>192513.64857927657</v>
      </c>
      <c r="G18" s="1058">
        <v>198929.79416758078</v>
      </c>
      <c r="H18" s="1058">
        <v>205552.57324247854</v>
      </c>
      <c r="I18" s="1058">
        <v>191768.3164919446</v>
      </c>
      <c r="J18" s="1058">
        <v>211733.49815328678</v>
      </c>
      <c r="K18" s="1058">
        <v>230472.38199592082</v>
      </c>
      <c r="L18" s="1058">
        <v>232909.13535687132</v>
      </c>
      <c r="M18" s="1058">
        <v>237645.27457521428</v>
      </c>
    </row>
    <row r="19" spans="1:13">
      <c r="A19" s="1057" t="s">
        <v>1976</v>
      </c>
      <c r="B19" s="1086"/>
      <c r="C19" s="1056" t="s">
        <v>103</v>
      </c>
      <c r="D19" s="1055">
        <v>21596.857932215447</v>
      </c>
      <c r="E19" s="1055">
        <v>21747.534310380695</v>
      </c>
      <c r="F19" s="1055">
        <v>21960.784347886765</v>
      </c>
      <c r="G19" s="1055">
        <v>22712.422944058599</v>
      </c>
      <c r="H19" s="1055">
        <v>23742.080959161136</v>
      </c>
      <c r="I19" s="1055">
        <v>22199.036996013976</v>
      </c>
      <c r="J19" s="1055">
        <v>25884.28922444654</v>
      </c>
      <c r="K19" s="1055">
        <v>29835.033696366823</v>
      </c>
      <c r="L19" s="1055">
        <v>29084.986841745718</v>
      </c>
      <c r="M19" s="1055">
        <v>29446.396675507731</v>
      </c>
    </row>
    <row r="20" spans="1:13">
      <c r="A20" s="1054" t="s">
        <v>1975</v>
      </c>
      <c r="B20" s="1085"/>
      <c r="C20" s="1052" t="s">
        <v>1974</v>
      </c>
      <c r="D20" s="1051">
        <v>206478.40891632752</v>
      </c>
      <c r="E20" s="1051">
        <v>210682.96893131107</v>
      </c>
      <c r="F20" s="1051">
        <v>214483.69005150118</v>
      </c>
      <c r="G20" s="1051">
        <v>221651.98815448469</v>
      </c>
      <c r="H20" s="1051">
        <v>229313.76178465536</v>
      </c>
      <c r="I20" s="1051">
        <v>213987.55277946152</v>
      </c>
      <c r="J20" s="1051">
        <v>237631.21138542908</v>
      </c>
      <c r="K20" s="1051">
        <v>260391.43942706595</v>
      </c>
      <c r="L20" s="1051">
        <v>261972.88307518655</v>
      </c>
      <c r="M20" s="1051">
        <v>267051.36781428795</v>
      </c>
    </row>
    <row r="21" spans="1:13">
      <c r="A21" s="1084"/>
      <c r="E21" s="1048"/>
      <c r="F21" s="1048"/>
      <c r="G21" s="1048"/>
      <c r="H21" s="1048"/>
      <c r="I21" s="1083"/>
      <c r="J21" s="1083"/>
      <c r="K21" s="1083"/>
    </row>
    <row r="22" spans="1:13">
      <c r="A22" s="1047" t="s">
        <v>1973</v>
      </c>
      <c r="B22" s="179"/>
      <c r="C22" s="179"/>
      <c r="D22" s="1046"/>
      <c r="E22" s="1046"/>
      <c r="F22" s="1046"/>
      <c r="G22" s="1046"/>
      <c r="H22" s="1046"/>
      <c r="I22" s="1046"/>
      <c r="J22" s="1046"/>
      <c r="K22" s="1046"/>
    </row>
    <row r="23" spans="1:13">
      <c r="A23" s="1047" t="s">
        <v>1972</v>
      </c>
      <c r="B23" s="179"/>
      <c r="C23" s="179"/>
      <c r="D23" s="1046"/>
      <c r="E23" s="1046"/>
      <c r="F23" s="1046"/>
      <c r="G23" s="1046"/>
      <c r="H23" s="1046"/>
      <c r="I23" s="1046"/>
      <c r="J23" s="1046"/>
      <c r="K23" s="1046"/>
    </row>
    <row r="24" spans="1:13">
      <c r="A24" s="1047" t="s">
        <v>1971</v>
      </c>
      <c r="B24" s="179"/>
      <c r="C24" s="179"/>
      <c r="D24" s="1046"/>
      <c r="E24" s="1046"/>
      <c r="F24" s="1046"/>
      <c r="G24" s="1046"/>
      <c r="H24" s="1046"/>
      <c r="I24" s="1046"/>
      <c r="J24" s="1046"/>
      <c r="K24" s="1046"/>
    </row>
    <row r="25" spans="1:13">
      <c r="A25" s="493"/>
      <c r="B25" s="179"/>
      <c r="C25" s="179"/>
      <c r="D25" s="1045"/>
      <c r="E25" s="1045"/>
      <c r="F25" s="1045"/>
      <c r="G25" s="1045"/>
      <c r="H25" s="1045"/>
      <c r="I25" s="1045"/>
      <c r="J25" s="1045"/>
      <c r="K25" s="1045"/>
    </row>
  </sheetData>
  <hyperlinks>
    <hyperlink ref="K2" location="'Tabla de Contenido'!A1" display="Inicio"/>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M24"/>
  <sheetViews>
    <sheetView workbookViewId="0">
      <selection activeCell="K2" sqref="K2"/>
    </sheetView>
  </sheetViews>
  <sheetFormatPr baseColWidth="10" defaultColWidth="11.44140625" defaultRowHeight="13.2"/>
  <cols>
    <col min="1" max="1" width="13.44140625" style="4" customWidth="1"/>
    <col min="2" max="2" width="13.33203125" style="4" customWidth="1"/>
    <col min="3" max="3" width="71.33203125" style="4" customWidth="1"/>
    <col min="4" max="11" width="10" style="4" customWidth="1"/>
    <col min="12" max="16384" width="11.44140625" style="4"/>
  </cols>
  <sheetData>
    <row r="2" spans="1:13" ht="14.4">
      <c r="A2" s="283" t="s">
        <v>2010</v>
      </c>
      <c r="K2" s="877" t="s">
        <v>1620</v>
      </c>
    </row>
    <row r="3" spans="1:13">
      <c r="A3" s="1071" t="s">
        <v>2009</v>
      </c>
      <c r="B3" s="1070"/>
      <c r="C3" s="1070"/>
      <c r="D3" s="1070"/>
      <c r="E3" s="1070"/>
      <c r="F3" s="1070"/>
      <c r="G3" s="1070"/>
      <c r="H3" s="1070"/>
      <c r="I3" s="1070"/>
      <c r="J3" s="1070"/>
      <c r="K3" s="1070"/>
    </row>
    <row r="4" spans="1:13" ht="15.6">
      <c r="A4" s="1082" t="s">
        <v>2004</v>
      </c>
      <c r="B4" s="1070"/>
      <c r="C4" s="1070"/>
      <c r="D4" s="1070"/>
      <c r="E4" s="1070"/>
      <c r="F4" s="1070"/>
      <c r="G4" s="1070"/>
      <c r="H4" s="1070"/>
      <c r="I4" s="1070"/>
      <c r="J4" s="1070"/>
      <c r="K4" s="1070"/>
    </row>
    <row r="5" spans="1:13" ht="66">
      <c r="A5" s="1044" t="s">
        <v>2003</v>
      </c>
      <c r="B5" s="1044" t="s">
        <v>1998</v>
      </c>
      <c r="C5" s="1044" t="s">
        <v>1997</v>
      </c>
      <c r="D5" s="1069">
        <v>2015</v>
      </c>
      <c r="E5" s="1069">
        <v>2016</v>
      </c>
      <c r="F5" s="1069">
        <v>2017</v>
      </c>
      <c r="G5" s="1069">
        <v>2018</v>
      </c>
      <c r="H5" s="1043">
        <v>2019</v>
      </c>
      <c r="I5" s="1069">
        <v>2020</v>
      </c>
      <c r="J5" s="1069">
        <v>2021</v>
      </c>
      <c r="K5" s="1069">
        <v>2022</v>
      </c>
      <c r="L5" s="1069" t="s">
        <v>1996</v>
      </c>
      <c r="M5" s="1069" t="s">
        <v>1995</v>
      </c>
    </row>
    <row r="6" spans="1:13">
      <c r="A6" s="1089"/>
      <c r="B6" s="1066" t="s">
        <v>1994</v>
      </c>
      <c r="C6" s="1066" t="s">
        <v>578</v>
      </c>
      <c r="D6" s="1103">
        <v>1.8948109977847452</v>
      </c>
      <c r="E6" s="1103">
        <v>-6.020398712093737</v>
      </c>
      <c r="F6" s="1103">
        <v>9.1903604487270911</v>
      </c>
      <c r="G6" s="1103">
        <v>1.2261022363126131</v>
      </c>
      <c r="H6" s="1103">
        <v>0.69460123658539885</v>
      </c>
      <c r="I6" s="1103">
        <v>0.14990662157825341</v>
      </c>
      <c r="J6" s="1103">
        <v>3.2418251527901276</v>
      </c>
      <c r="K6" s="1103">
        <v>0.90552456531629844</v>
      </c>
      <c r="L6" s="1103">
        <v>1.4665362255396985</v>
      </c>
      <c r="M6" s="1103">
        <v>3.9811758276326827</v>
      </c>
    </row>
    <row r="7" spans="1:13">
      <c r="A7" s="1087"/>
      <c r="B7" s="1057" t="s">
        <v>1993</v>
      </c>
      <c r="C7" s="1057" t="s">
        <v>579</v>
      </c>
      <c r="D7" s="1102">
        <v>16.778531874443999</v>
      </c>
      <c r="E7" s="1102">
        <v>4.8144867038097061</v>
      </c>
      <c r="F7" s="1102">
        <v>-1.3351419242594034</v>
      </c>
      <c r="G7" s="1102">
        <v>0.17609212388822471</v>
      </c>
      <c r="H7" s="1102">
        <v>-0.15153890488933541</v>
      </c>
      <c r="I7" s="1102">
        <v>-30.290376418402047</v>
      </c>
      <c r="J7" s="1102">
        <v>1.2948920265223052</v>
      </c>
      <c r="K7" s="1102">
        <v>24.58844737737482</v>
      </c>
      <c r="L7" s="1102">
        <v>2.5400343616841354</v>
      </c>
      <c r="M7" s="1102">
        <v>5.4453623108279743</v>
      </c>
    </row>
    <row r="8" spans="1:13">
      <c r="A8" s="1087"/>
      <c r="B8" s="1057" t="s">
        <v>1992</v>
      </c>
      <c r="C8" s="1057" t="s">
        <v>580</v>
      </c>
      <c r="D8" s="1102">
        <v>0.64909675519248822</v>
      </c>
      <c r="E8" s="1102">
        <v>1.9771956896359626</v>
      </c>
      <c r="F8" s="1102">
        <v>-4.1145068239897995</v>
      </c>
      <c r="G8" s="1102">
        <v>0.5384408438764865</v>
      </c>
      <c r="H8" s="1102">
        <v>1.1847694636137192</v>
      </c>
      <c r="I8" s="1102">
        <v>-13.36482373649892</v>
      </c>
      <c r="J8" s="1102">
        <v>15.831330906916065</v>
      </c>
      <c r="K8" s="1102">
        <v>8.5022192993354793</v>
      </c>
      <c r="L8" s="1102">
        <v>-3.1534944395198465</v>
      </c>
      <c r="M8" s="1102">
        <v>-2.4328759658167769</v>
      </c>
    </row>
    <row r="9" spans="1:13" ht="39.6">
      <c r="A9" s="1087"/>
      <c r="B9" s="1057" t="s">
        <v>1991</v>
      </c>
      <c r="C9" s="1057" t="s">
        <v>1990</v>
      </c>
      <c r="D9" s="1102">
        <v>-0.33311491165764551</v>
      </c>
      <c r="E9" s="1102">
        <v>-1.4724565604322919</v>
      </c>
      <c r="F9" s="1102">
        <v>1.8053523328833734</v>
      </c>
      <c r="G9" s="1102">
        <v>2.2688149277098688</v>
      </c>
      <c r="H9" s="1102">
        <v>3.5618533132058872</v>
      </c>
      <c r="I9" s="1102">
        <v>-4.6227952507072416</v>
      </c>
      <c r="J9" s="1102">
        <v>3.2306507628693737</v>
      </c>
      <c r="K9" s="1102">
        <v>3.2878564322859063</v>
      </c>
      <c r="L9" s="1102">
        <v>1.3901926840917298</v>
      </c>
      <c r="M9" s="1102">
        <v>-1.9567561145172903</v>
      </c>
    </row>
    <row r="10" spans="1:13">
      <c r="A10" s="1087"/>
      <c r="B10" s="1057" t="s">
        <v>1989</v>
      </c>
      <c r="C10" s="1057" t="s">
        <v>11</v>
      </c>
      <c r="D10" s="1102">
        <v>24.621025426245936</v>
      </c>
      <c r="E10" s="1102">
        <v>8.6978879808227418</v>
      </c>
      <c r="F10" s="1102">
        <v>2.6293545105019973</v>
      </c>
      <c r="G10" s="1102">
        <v>0.16572270062013672</v>
      </c>
      <c r="H10" s="1102">
        <v>-10.520161886150831</v>
      </c>
      <c r="I10" s="1102">
        <v>-28.354459675740529</v>
      </c>
      <c r="J10" s="1102">
        <v>-1.9825448844238593</v>
      </c>
      <c r="K10" s="1102">
        <v>34.473993885220779</v>
      </c>
      <c r="L10" s="1102">
        <v>-8.4721458875446274</v>
      </c>
      <c r="M10" s="1102">
        <v>10.783381237969408</v>
      </c>
    </row>
    <row r="11" spans="1:13" ht="26.4">
      <c r="A11" s="1087"/>
      <c r="B11" s="1057" t="s">
        <v>1988</v>
      </c>
      <c r="C11" s="1057" t="s">
        <v>1987</v>
      </c>
      <c r="D11" s="1102">
        <v>2.7568672144021207</v>
      </c>
      <c r="E11" s="1102">
        <v>2.0304314801939682</v>
      </c>
      <c r="F11" s="1102">
        <v>1.6939007616699939</v>
      </c>
      <c r="G11" s="1102">
        <v>3.5222471935993553</v>
      </c>
      <c r="H11" s="1102">
        <v>3.9346880208317714</v>
      </c>
      <c r="I11" s="1102">
        <v>-13.586467967978464</v>
      </c>
      <c r="J11" s="1102">
        <v>18.082507289820526</v>
      </c>
      <c r="K11" s="1102">
        <v>12.046899380622023</v>
      </c>
      <c r="L11" s="1102">
        <v>-3.8658521131881116</v>
      </c>
      <c r="M11" s="1102">
        <v>1.7522600305818372</v>
      </c>
    </row>
    <row r="12" spans="1:13">
      <c r="A12" s="1087"/>
      <c r="B12" s="1057" t="s">
        <v>1986</v>
      </c>
      <c r="C12" s="1057" t="s">
        <v>585</v>
      </c>
      <c r="D12" s="1102">
        <v>1.2101559302410294</v>
      </c>
      <c r="E12" s="1102">
        <v>-0.96100656148770724</v>
      </c>
      <c r="F12" s="1102">
        <v>0.10547311930568526</v>
      </c>
      <c r="G12" s="1102">
        <v>3.2270756616421039</v>
      </c>
      <c r="H12" s="1102">
        <v>1.1000409522179666</v>
      </c>
      <c r="I12" s="1102">
        <v>-2.6090227044008572</v>
      </c>
      <c r="J12" s="1102">
        <v>14.115463850089498</v>
      </c>
      <c r="K12" s="1102">
        <v>13.711355559267034</v>
      </c>
      <c r="L12" s="1102">
        <v>1.8858191979135341</v>
      </c>
      <c r="M12" s="1102">
        <v>-0.2463415766339665</v>
      </c>
    </row>
    <row r="13" spans="1:13">
      <c r="A13" s="1087"/>
      <c r="B13" s="1057" t="s">
        <v>1985</v>
      </c>
      <c r="C13" s="1057" t="s">
        <v>586</v>
      </c>
      <c r="D13" s="1102">
        <v>8.5145248723405444</v>
      </c>
      <c r="E13" s="1102">
        <v>3.4710370394644343</v>
      </c>
      <c r="F13" s="1102">
        <v>5.6713482847736003</v>
      </c>
      <c r="G13" s="1102">
        <v>3.6434000871707468</v>
      </c>
      <c r="H13" s="1102">
        <v>6.1622787882251089</v>
      </c>
      <c r="I13" s="1102">
        <v>2.2917648540283153</v>
      </c>
      <c r="J13" s="1102">
        <v>3.7352830860033208</v>
      </c>
      <c r="K13" s="1102">
        <v>7.7851044769449373</v>
      </c>
      <c r="L13" s="1102">
        <v>9.1065828365068455</v>
      </c>
      <c r="M13" s="1102">
        <v>0.12355953228568239</v>
      </c>
    </row>
    <row r="14" spans="1:13">
      <c r="A14" s="1087"/>
      <c r="B14" s="1057" t="s">
        <v>1984</v>
      </c>
      <c r="C14" s="1057" t="s">
        <v>587</v>
      </c>
      <c r="D14" s="1102">
        <v>2.7403846864370252</v>
      </c>
      <c r="E14" s="1102">
        <v>2.7195918686346658</v>
      </c>
      <c r="F14" s="1102">
        <v>2.4280609309403474</v>
      </c>
      <c r="G14" s="1102">
        <v>3.8433528530915027</v>
      </c>
      <c r="H14" s="1102">
        <v>3.0174365271419106</v>
      </c>
      <c r="I14" s="1102">
        <v>1.4206962375930203</v>
      </c>
      <c r="J14" s="1102">
        <v>1.9207236995062829</v>
      </c>
      <c r="K14" s="1102">
        <v>0.94937085102337448</v>
      </c>
      <c r="L14" s="1102">
        <v>1.6474599597339648</v>
      </c>
      <c r="M14" s="1102">
        <v>1.5844198224320678</v>
      </c>
    </row>
    <row r="15" spans="1:13" ht="26.4">
      <c r="A15" s="1087"/>
      <c r="B15" s="1057" t="s">
        <v>1983</v>
      </c>
      <c r="C15" s="1057" t="s">
        <v>1982</v>
      </c>
      <c r="D15" s="1102">
        <v>0.24226925609724503</v>
      </c>
      <c r="E15" s="1102">
        <v>-2.9900879188415388</v>
      </c>
      <c r="F15" s="1102">
        <v>1.0766811290358334</v>
      </c>
      <c r="G15" s="1102">
        <v>4.0445846965346988</v>
      </c>
      <c r="H15" s="1102">
        <v>3.7574692941027479</v>
      </c>
      <c r="I15" s="1102">
        <v>-6.7064629033093013</v>
      </c>
      <c r="J15" s="1102">
        <v>10.005474081067518</v>
      </c>
      <c r="K15" s="1102">
        <v>9.3737788546710163</v>
      </c>
      <c r="L15" s="1102">
        <v>1.6477512126366207</v>
      </c>
      <c r="M15" s="1102">
        <v>0.30612470766509148</v>
      </c>
    </row>
    <row r="16" spans="1:13" ht="39.6">
      <c r="A16" s="1087"/>
      <c r="B16" s="1057" t="s">
        <v>1981</v>
      </c>
      <c r="C16" s="1057" t="s">
        <v>1980</v>
      </c>
      <c r="D16" s="1102">
        <v>3.9780278664321571</v>
      </c>
      <c r="E16" s="1102">
        <v>3.9278850657388062</v>
      </c>
      <c r="F16" s="1102">
        <v>3.7553556499797907</v>
      </c>
      <c r="G16" s="1102">
        <v>5.1239563529068164</v>
      </c>
      <c r="H16" s="1102">
        <v>4.0236457385838236</v>
      </c>
      <c r="I16" s="1102">
        <v>-1.0619468978679549</v>
      </c>
      <c r="J16" s="1102">
        <v>6.6622971743197184</v>
      </c>
      <c r="K16" s="1102">
        <v>1.448282433803044</v>
      </c>
      <c r="L16" s="1102">
        <v>4.5777709658242998</v>
      </c>
      <c r="M16" s="1102">
        <v>3.9758419902332918</v>
      </c>
    </row>
    <row r="17" spans="1:13" ht="52.8">
      <c r="A17" s="1087"/>
      <c r="B17" s="1057" t="s">
        <v>1979</v>
      </c>
      <c r="C17" s="1057" t="s">
        <v>1978</v>
      </c>
      <c r="D17" s="1102">
        <v>5.4101101662061666</v>
      </c>
      <c r="E17" s="1102">
        <v>2.7685033874318208</v>
      </c>
      <c r="F17" s="1102">
        <v>4.1525437873513766</v>
      </c>
      <c r="G17" s="1102">
        <v>1.9624313755623177</v>
      </c>
      <c r="H17" s="1102">
        <v>14.325917015564897</v>
      </c>
      <c r="I17" s="1102">
        <v>-9.9301585686967968</v>
      </c>
      <c r="J17" s="1102">
        <v>34.044712035871783</v>
      </c>
      <c r="K17" s="1102">
        <v>23.632364375440361</v>
      </c>
      <c r="L17" s="1102">
        <v>10.334237771193003</v>
      </c>
      <c r="M17" s="1102">
        <v>8.3607405504180718</v>
      </c>
    </row>
    <row r="18" spans="1:13">
      <c r="A18" s="1101" t="s">
        <v>1975</v>
      </c>
      <c r="B18" s="1100"/>
      <c r="C18" s="1099" t="s">
        <v>1977</v>
      </c>
      <c r="D18" s="1098">
        <v>4.0360024408025481</v>
      </c>
      <c r="E18" s="1098">
        <v>2.1926923563977851</v>
      </c>
      <c r="F18" s="1098">
        <v>1.8938818784975098</v>
      </c>
      <c r="G18" s="1098">
        <v>3.3328263401865001</v>
      </c>
      <c r="H18" s="1098">
        <v>3.3292042062430482</v>
      </c>
      <c r="I18" s="1098">
        <v>-6.7059519290344554</v>
      </c>
      <c r="J18" s="1098">
        <v>10.411095026837145</v>
      </c>
      <c r="K18" s="1098">
        <v>8.8502216258042381</v>
      </c>
      <c r="L18" s="1098">
        <v>1.0572864912697497</v>
      </c>
      <c r="M18" s="1098">
        <v>2.0334707829669583</v>
      </c>
    </row>
    <row r="19" spans="1:13">
      <c r="A19" s="414" t="s">
        <v>1976</v>
      </c>
      <c r="B19" s="1097"/>
      <c r="C19" s="1056" t="s">
        <v>103</v>
      </c>
      <c r="D19" s="1096">
        <v>1.4001902417377607</v>
      </c>
      <c r="E19" s="1096">
        <v>0.69767731323770477</v>
      </c>
      <c r="F19" s="1096">
        <v>0.98057110503914657</v>
      </c>
      <c r="G19" s="1096">
        <v>3.4226400308155007</v>
      </c>
      <c r="H19" s="1096">
        <v>4.5334573842633006</v>
      </c>
      <c r="I19" s="1096">
        <v>-6.4991942610311071</v>
      </c>
      <c r="J19" s="1096">
        <v>16.600955388714752</v>
      </c>
      <c r="K19" s="1096">
        <v>15.263098158356939</v>
      </c>
      <c r="L19" s="1096">
        <v>-2.5139802497104</v>
      </c>
      <c r="M19" s="1096">
        <v>1.2425992685796388</v>
      </c>
    </row>
    <row r="20" spans="1:13">
      <c r="A20" s="1095" t="s">
        <v>1975</v>
      </c>
      <c r="B20" s="1094"/>
      <c r="C20" s="1052" t="s">
        <v>1974</v>
      </c>
      <c r="D20" s="1093">
        <v>3.7602911627570847</v>
      </c>
      <c r="E20" s="1093">
        <v>2.0363194568626284</v>
      </c>
      <c r="F20" s="1093">
        <v>1.8040001711905091</v>
      </c>
      <c r="G20" s="1093">
        <v>3.3421180422913608</v>
      </c>
      <c r="H20" s="1093">
        <v>3.4566681282509677</v>
      </c>
      <c r="I20" s="1093">
        <v>-6.6835103510213401</v>
      </c>
      <c r="J20" s="1093">
        <v>11.049081266112253</v>
      </c>
      <c r="K20" s="1093">
        <v>9.5779623850507818</v>
      </c>
      <c r="L20" s="1093">
        <v>0.60733319482399395</v>
      </c>
      <c r="M20" s="1093">
        <v>1.9385535935961116</v>
      </c>
    </row>
    <row r="21" spans="1:13">
      <c r="A21" s="1084"/>
      <c r="D21" s="1092"/>
      <c r="E21" s="1092"/>
      <c r="F21" s="1092"/>
      <c r="G21" s="1092"/>
      <c r="H21" s="1092"/>
      <c r="I21" s="1083"/>
      <c r="J21" s="1083"/>
      <c r="K21" s="1083"/>
    </row>
    <row r="22" spans="1:13">
      <c r="A22" s="1047" t="s">
        <v>1973</v>
      </c>
      <c r="B22" s="8"/>
      <c r="C22" s="8"/>
      <c r="D22" s="8"/>
      <c r="E22" s="8"/>
      <c r="F22" s="8"/>
      <c r="G22" s="8"/>
      <c r="H22" s="8"/>
      <c r="I22" s="1091"/>
      <c r="J22" s="1091"/>
      <c r="K22" s="1091"/>
    </row>
    <row r="23" spans="1:13">
      <c r="A23" s="1047" t="s">
        <v>1972</v>
      </c>
      <c r="B23" s="8"/>
      <c r="C23" s="8"/>
      <c r="D23" s="8"/>
      <c r="E23" s="8"/>
      <c r="F23" s="8"/>
      <c r="G23" s="8"/>
      <c r="H23" s="8"/>
      <c r="I23" s="1091"/>
      <c r="J23" s="1091"/>
      <c r="K23" s="1091"/>
    </row>
    <row r="24" spans="1:13">
      <c r="A24" s="1047" t="s">
        <v>1971</v>
      </c>
      <c r="B24" s="8"/>
      <c r="C24" s="8"/>
      <c r="D24" s="8"/>
      <c r="E24" s="8"/>
      <c r="F24" s="8"/>
      <c r="G24" s="8"/>
      <c r="H24" s="8"/>
      <c r="I24" s="1090"/>
      <c r="J24" s="1090"/>
      <c r="K24" s="1090"/>
    </row>
  </sheetData>
  <hyperlinks>
    <hyperlink ref="K2" location="'Tabla de Contenido'!A1" display="Inicio"/>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L46"/>
  <sheetViews>
    <sheetView workbookViewId="0">
      <selection activeCell="K2" sqref="K2"/>
    </sheetView>
  </sheetViews>
  <sheetFormatPr baseColWidth="10" defaultColWidth="11.44140625" defaultRowHeight="13.2"/>
  <cols>
    <col min="1" max="1" width="13.6640625" style="4" customWidth="1"/>
    <col min="2" max="2" width="36.33203125" style="4" customWidth="1"/>
    <col min="3" max="16384" width="11.44140625" style="4"/>
  </cols>
  <sheetData>
    <row r="2" spans="1:12" ht="14.4">
      <c r="A2" s="283" t="s">
        <v>2031</v>
      </c>
      <c r="K2" s="877" t="s">
        <v>1620</v>
      </c>
    </row>
    <row r="3" spans="1:12" ht="15" customHeight="1">
      <c r="A3" s="1082" t="s">
        <v>2030</v>
      </c>
      <c r="B3" s="1070"/>
      <c r="C3" s="1070"/>
      <c r="D3" s="1070"/>
      <c r="E3" s="1070"/>
      <c r="F3" s="1070"/>
      <c r="G3" s="1070"/>
      <c r="H3" s="1070"/>
      <c r="I3" s="1070"/>
      <c r="J3" s="1070"/>
    </row>
    <row r="4" spans="1:12" ht="14.4" customHeight="1">
      <c r="A4" s="1082" t="s">
        <v>2029</v>
      </c>
      <c r="B4" s="1070"/>
      <c r="C4" s="1070"/>
      <c r="D4" s="1070"/>
      <c r="E4" s="1070"/>
      <c r="F4" s="1070"/>
      <c r="G4" s="1070"/>
      <c r="H4" s="1070"/>
      <c r="I4" s="1070"/>
      <c r="J4" s="1070"/>
    </row>
    <row r="5" spans="1:12" ht="39.6">
      <c r="A5" s="1044" t="s">
        <v>2028</v>
      </c>
      <c r="B5" s="1044" t="s">
        <v>2027</v>
      </c>
      <c r="C5" s="1069">
        <v>2015</v>
      </c>
      <c r="D5" s="1069">
        <v>2016</v>
      </c>
      <c r="E5" s="1069">
        <v>2017</v>
      </c>
      <c r="F5" s="1069">
        <v>2018</v>
      </c>
      <c r="G5" s="1043">
        <v>2019</v>
      </c>
      <c r="H5" s="1069">
        <v>2020</v>
      </c>
      <c r="I5" s="1069">
        <v>2021</v>
      </c>
      <c r="J5" s="1069">
        <v>2022</v>
      </c>
      <c r="K5" s="1069" t="s">
        <v>1996</v>
      </c>
      <c r="L5" s="1069" t="s">
        <v>1995</v>
      </c>
    </row>
    <row r="6" spans="1:12">
      <c r="A6" s="179"/>
      <c r="B6" s="1119" t="s">
        <v>2026</v>
      </c>
      <c r="C6" s="1118">
        <v>804691.99999999988</v>
      </c>
      <c r="D6" s="1118">
        <v>863782.00000000035</v>
      </c>
      <c r="E6" s="1118">
        <v>920471</v>
      </c>
      <c r="F6" s="1118">
        <v>987791.00000000012</v>
      </c>
      <c r="G6" s="1118">
        <v>1060068</v>
      </c>
      <c r="H6" s="1118">
        <v>998471.00000000012</v>
      </c>
      <c r="I6" s="1118">
        <v>1192634.0000000002</v>
      </c>
      <c r="J6" s="1118">
        <v>1471079</v>
      </c>
      <c r="K6" s="1118">
        <v>1584561.9999999995</v>
      </c>
      <c r="L6" s="1118">
        <v>1706447.1851990267</v>
      </c>
    </row>
    <row r="7" spans="1:12">
      <c r="A7" s="1108">
        <v>91</v>
      </c>
      <c r="B7" s="1106" t="s">
        <v>2025</v>
      </c>
      <c r="C7" s="1117">
        <v>593.36440296667229</v>
      </c>
      <c r="D7" s="1117">
        <v>660.62099748378057</v>
      </c>
      <c r="E7" s="1117">
        <v>710.14697564607457</v>
      </c>
      <c r="F7" s="1117">
        <v>759.18161015127362</v>
      </c>
      <c r="G7" s="1117">
        <v>808.17781517952153</v>
      </c>
      <c r="H7" s="1117">
        <v>776.89324444176202</v>
      </c>
      <c r="I7" s="1117">
        <v>911.44222113002024</v>
      </c>
      <c r="J7" s="1117">
        <v>1078.5597389551542</v>
      </c>
      <c r="K7" s="1117">
        <v>1212.823072224872</v>
      </c>
      <c r="L7" s="1117">
        <v>1330.5588016900433</v>
      </c>
    </row>
    <row r="8" spans="1:12">
      <c r="A8" s="1108" t="s">
        <v>2024</v>
      </c>
      <c r="B8" s="1084" t="s">
        <v>329</v>
      </c>
      <c r="C8" s="1112">
        <v>115446.2569833156</v>
      </c>
      <c r="D8" s="1112">
        <v>126021.64407252638</v>
      </c>
      <c r="E8" s="1112">
        <v>132368.59065390422</v>
      </c>
      <c r="F8" s="1112">
        <v>141680.0803320556</v>
      </c>
      <c r="G8" s="1112">
        <v>153559.44893857834</v>
      </c>
      <c r="H8" s="1112">
        <v>148361.90535377676</v>
      </c>
      <c r="I8" s="1112">
        <v>177769.07224721386</v>
      </c>
      <c r="J8" s="1112">
        <v>211751.30428331028</v>
      </c>
      <c r="K8" s="1112">
        <v>231121.93524912276</v>
      </c>
      <c r="L8" s="1112">
        <v>253232.37990946393</v>
      </c>
    </row>
    <row r="9" spans="1:12">
      <c r="A9" s="1108">
        <v>81</v>
      </c>
      <c r="B9" s="1106" t="s">
        <v>2023</v>
      </c>
      <c r="C9" s="1117">
        <v>4534.0930204855558</v>
      </c>
      <c r="D9" s="1117">
        <v>4151.5000626159199</v>
      </c>
      <c r="E9" s="1117">
        <v>4366.7636598478839</v>
      </c>
      <c r="F9" s="1117">
        <v>5091.1560964124519</v>
      </c>
      <c r="G9" s="1117">
        <v>5618.9118107352861</v>
      </c>
      <c r="H9" s="1117">
        <v>5129.9162449522973</v>
      </c>
      <c r="I9" s="1117">
        <v>6682.4960784238719</v>
      </c>
      <c r="J9" s="1117">
        <v>8911.3942016468936</v>
      </c>
      <c r="K9" s="1117">
        <v>8743.0261318712601</v>
      </c>
      <c r="L9" s="1117">
        <v>9209.3548223324342</v>
      </c>
    </row>
    <row r="10" spans="1:12">
      <c r="A10" s="1108" t="s">
        <v>2022</v>
      </c>
      <c r="B10" s="1084" t="s">
        <v>1785</v>
      </c>
      <c r="C10" s="1112">
        <v>35716.29568989337</v>
      </c>
      <c r="D10" s="1112">
        <v>38575.333095114249</v>
      </c>
      <c r="E10" s="1112">
        <v>40874.78022790941</v>
      </c>
      <c r="F10" s="1112">
        <v>43368.866167068525</v>
      </c>
      <c r="G10" s="1112">
        <v>46574.753007383129</v>
      </c>
      <c r="H10" s="1112">
        <v>44832.642843820722</v>
      </c>
      <c r="I10" s="1112">
        <v>52768.256342546461</v>
      </c>
      <c r="J10" s="1112">
        <v>63907.142766072568</v>
      </c>
      <c r="K10" s="1112">
        <v>70861.502411372479</v>
      </c>
      <c r="L10" s="1112">
        <v>76818.386924929087</v>
      </c>
    </row>
    <row r="11" spans="1:12">
      <c r="A11" s="1127">
        <v>11</v>
      </c>
      <c r="B11" s="1126" t="s">
        <v>2021</v>
      </c>
      <c r="C11" s="1150">
        <v>206478.40891632767</v>
      </c>
      <c r="D11" s="1150">
        <v>221455.5703288083</v>
      </c>
      <c r="E11" s="1150">
        <v>236785.8974946024</v>
      </c>
      <c r="F11" s="1150">
        <v>253941.02449858861</v>
      </c>
      <c r="G11" s="1150">
        <v>273524.35423723026</v>
      </c>
      <c r="H11" s="1150">
        <v>260747.48438242183</v>
      </c>
      <c r="I11" s="1150">
        <v>303287.4307466849</v>
      </c>
      <c r="J11" s="1150">
        <v>362156.84836966207</v>
      </c>
      <c r="K11" s="1150">
        <v>395437.78934650793</v>
      </c>
      <c r="L11" s="1150">
        <v>430151.0411388668</v>
      </c>
    </row>
    <row r="12" spans="1:12">
      <c r="A12" s="1108">
        <v>13</v>
      </c>
      <c r="B12" s="1114" t="s">
        <v>1784</v>
      </c>
      <c r="C12" s="1113">
        <v>28105.21128828678</v>
      </c>
      <c r="D12" s="1113">
        <v>30917.858845393639</v>
      </c>
      <c r="E12" s="1113">
        <v>33393.780519983789</v>
      </c>
      <c r="F12" s="1113">
        <v>35410.286208458841</v>
      </c>
      <c r="G12" s="1113">
        <v>38285.298968000636</v>
      </c>
      <c r="H12" s="1113">
        <v>34625.951318224441</v>
      </c>
      <c r="I12" s="1113">
        <v>42169.880489798139</v>
      </c>
      <c r="J12" s="1113">
        <v>51340.964716456139</v>
      </c>
      <c r="K12" s="1113">
        <v>56924.470099647631</v>
      </c>
      <c r="L12" s="1113">
        <v>61184.850527807488</v>
      </c>
    </row>
    <row r="13" spans="1:12">
      <c r="A13" s="1108">
        <v>15</v>
      </c>
      <c r="B13" s="1084" t="s">
        <v>1790</v>
      </c>
      <c r="C13" s="1112">
        <v>22164.683372837735</v>
      </c>
      <c r="D13" s="1112">
        <v>23671.130606445055</v>
      </c>
      <c r="E13" s="1112">
        <v>24782.2625694136</v>
      </c>
      <c r="F13" s="1112">
        <v>26884.207243444689</v>
      </c>
      <c r="G13" s="1112">
        <v>28573.546284721087</v>
      </c>
      <c r="H13" s="1112">
        <v>26480.06365550627</v>
      </c>
      <c r="I13" s="1112">
        <v>31175.991293045809</v>
      </c>
      <c r="J13" s="1112">
        <v>39424.190015580949</v>
      </c>
      <c r="K13" s="1112">
        <v>42277.217207543428</v>
      </c>
      <c r="L13" s="1112">
        <v>45232.488290175053</v>
      </c>
    </row>
    <row r="14" spans="1:12">
      <c r="A14" s="1108">
        <v>17</v>
      </c>
      <c r="B14" s="1114" t="s">
        <v>1786</v>
      </c>
      <c r="C14" s="1113">
        <v>12513.501744755558</v>
      </c>
      <c r="D14" s="1113">
        <v>13798.295281628802</v>
      </c>
      <c r="E14" s="1113">
        <v>14749.498122878505</v>
      </c>
      <c r="F14" s="1113">
        <v>15710.828928008199</v>
      </c>
      <c r="G14" s="1113">
        <v>17012.439291130951</v>
      </c>
      <c r="H14" s="1113">
        <v>16674.101383261353</v>
      </c>
      <c r="I14" s="1113">
        <v>19594.584180210244</v>
      </c>
      <c r="J14" s="1113">
        <v>23873.257033373651</v>
      </c>
      <c r="K14" s="1113">
        <v>26212.674535076098</v>
      </c>
      <c r="L14" s="1113">
        <v>28821.000529787543</v>
      </c>
    </row>
    <row r="15" spans="1:12">
      <c r="A15" s="1108">
        <v>18</v>
      </c>
      <c r="B15" s="1084" t="s">
        <v>2020</v>
      </c>
      <c r="C15" s="1112">
        <v>3349.8674772843992</v>
      </c>
      <c r="D15" s="1112">
        <v>3665.7004385962568</v>
      </c>
      <c r="E15" s="1112">
        <v>3866.2745722036757</v>
      </c>
      <c r="F15" s="1112">
        <v>4071.6149609350214</v>
      </c>
      <c r="G15" s="1112">
        <v>4313.4526827714717</v>
      </c>
      <c r="H15" s="1112">
        <v>4170.6447553816834</v>
      </c>
      <c r="I15" s="1112">
        <v>4778.32850118428</v>
      </c>
      <c r="J15" s="1112">
        <v>5585.7707663515375</v>
      </c>
      <c r="K15" s="1112">
        <v>6250.4338096614492</v>
      </c>
      <c r="L15" s="1112">
        <v>6831.0257880231211</v>
      </c>
    </row>
    <row r="16" spans="1:12">
      <c r="A16" s="1108">
        <v>85</v>
      </c>
      <c r="B16" s="1084" t="s">
        <v>1874</v>
      </c>
      <c r="C16" s="1112">
        <v>13304.992649276586</v>
      </c>
      <c r="D16" s="1112">
        <v>11667.468808624273</v>
      </c>
      <c r="E16" s="1112">
        <v>13145.422726425715</v>
      </c>
      <c r="F16" s="1112">
        <v>15507.121773227573</v>
      </c>
      <c r="G16" s="1112">
        <v>16464.684387055946</v>
      </c>
      <c r="H16" s="1112">
        <v>12620.253399259598</v>
      </c>
      <c r="I16" s="1112">
        <v>16935.308891496043</v>
      </c>
      <c r="J16" s="1112">
        <v>23122.323701772028</v>
      </c>
      <c r="K16" s="1112">
        <v>23082.344018465534</v>
      </c>
      <c r="L16" s="1112">
        <v>23585.58900097814</v>
      </c>
    </row>
    <row r="17" spans="1:12">
      <c r="A17" s="1108">
        <v>19</v>
      </c>
      <c r="B17" s="1084" t="s">
        <v>1788</v>
      </c>
      <c r="C17" s="1112">
        <v>14622.036080438851</v>
      </c>
      <c r="D17" s="1112">
        <v>16070.029533409768</v>
      </c>
      <c r="E17" s="1112">
        <v>16738.902202241141</v>
      </c>
      <c r="F17" s="1112">
        <v>17478.959533504327</v>
      </c>
      <c r="G17" s="1112">
        <v>18755.358542324724</v>
      </c>
      <c r="H17" s="1112">
        <v>18193.667869684934</v>
      </c>
      <c r="I17" s="1112">
        <v>21449.465903985514</v>
      </c>
      <c r="J17" s="1112">
        <v>26176.240628018961</v>
      </c>
      <c r="K17" s="1112">
        <v>28537.042539022546</v>
      </c>
      <c r="L17" s="1112">
        <v>31102.85861244642</v>
      </c>
    </row>
    <row r="18" spans="1:12">
      <c r="A18" s="1108">
        <v>20</v>
      </c>
      <c r="B18" s="1114" t="s">
        <v>1875</v>
      </c>
      <c r="C18" s="1113">
        <v>14570.402494107215</v>
      </c>
      <c r="D18" s="1113">
        <v>16992.102500934889</v>
      </c>
      <c r="E18" s="1113">
        <v>19550.611969960639</v>
      </c>
      <c r="F18" s="1113">
        <v>21262.810486090591</v>
      </c>
      <c r="G18" s="1113">
        <v>20724.528497966643</v>
      </c>
      <c r="H18" s="1113">
        <v>17710.496387355233</v>
      </c>
      <c r="I18" s="1113">
        <v>23309.935413145689</v>
      </c>
      <c r="J18" s="1113">
        <v>39132.730014453606</v>
      </c>
      <c r="K18" s="1113">
        <v>34820.880659655246</v>
      </c>
      <c r="L18" s="1113">
        <v>31092.175529004686</v>
      </c>
    </row>
    <row r="19" spans="1:12">
      <c r="A19" s="1108">
        <v>27</v>
      </c>
      <c r="B19" s="1084" t="s">
        <v>2019</v>
      </c>
      <c r="C19" s="1112">
        <v>3570.6312098417379</v>
      </c>
      <c r="D19" s="1112">
        <v>4221.6434448154687</v>
      </c>
      <c r="E19" s="1112">
        <v>3957.6387726357484</v>
      </c>
      <c r="F19" s="1112">
        <v>3777.1277515496986</v>
      </c>
      <c r="G19" s="1112">
        <v>4167.5608187485104</v>
      </c>
      <c r="H19" s="1112">
        <v>4489.3985123165248</v>
      </c>
      <c r="I19" s="1112">
        <v>5197.9246238726473</v>
      </c>
      <c r="J19" s="1112">
        <v>6107.7699420962472</v>
      </c>
      <c r="K19" s="1112">
        <v>6891.3260240813188</v>
      </c>
      <c r="L19" s="1112">
        <v>7581.9457507894585</v>
      </c>
    </row>
    <row r="20" spans="1:12">
      <c r="A20" s="1108">
        <v>23</v>
      </c>
      <c r="B20" s="1084" t="s">
        <v>1791</v>
      </c>
      <c r="C20" s="1112">
        <v>13656.567300133398</v>
      </c>
      <c r="D20" s="1112">
        <v>14661.594925601574</v>
      </c>
      <c r="E20" s="1112">
        <v>15792.563628677657</v>
      </c>
      <c r="F20" s="1112">
        <v>16800.140085140141</v>
      </c>
      <c r="G20" s="1112">
        <v>18278.689972722099</v>
      </c>
      <c r="H20" s="1112">
        <v>17892.891361562757</v>
      </c>
      <c r="I20" s="1112">
        <v>21115.982981779362</v>
      </c>
      <c r="J20" s="1112">
        <v>25760.156984972436</v>
      </c>
      <c r="K20" s="1112">
        <v>28303.319044788579</v>
      </c>
      <c r="L20" s="1112">
        <v>30952.493327479078</v>
      </c>
    </row>
    <row r="21" spans="1:12">
      <c r="A21" s="1108">
        <v>25</v>
      </c>
      <c r="B21" s="1114" t="s">
        <v>331</v>
      </c>
      <c r="C21" s="1113">
        <v>48055.146514952743</v>
      </c>
      <c r="D21" s="1113">
        <v>53515.877953187504</v>
      </c>
      <c r="E21" s="1113">
        <v>55731.039758124891</v>
      </c>
      <c r="F21" s="1113">
        <v>59084.777423068386</v>
      </c>
      <c r="G21" s="1113">
        <v>63112.198194093493</v>
      </c>
      <c r="H21" s="1113">
        <v>61314.817260784366</v>
      </c>
      <c r="I21" s="1113">
        <v>73405.277776401039</v>
      </c>
      <c r="J21" s="1113">
        <v>91540.425731164258</v>
      </c>
      <c r="K21" s="1113">
        <v>99944.842847152962</v>
      </c>
      <c r="L21" s="1113">
        <v>108202.14121728326</v>
      </c>
    </row>
    <row r="22" spans="1:12">
      <c r="A22" s="1108">
        <v>94</v>
      </c>
      <c r="B22" s="1084" t="s">
        <v>2018</v>
      </c>
      <c r="C22" s="1112">
        <v>307.30493173785527</v>
      </c>
      <c r="D22" s="1112">
        <v>331.81443652208782</v>
      </c>
      <c r="E22" s="1112">
        <v>338.52629515606247</v>
      </c>
      <c r="F22" s="1112">
        <v>363.55908182127229</v>
      </c>
      <c r="G22" s="1112">
        <v>389.76127754616363</v>
      </c>
      <c r="H22" s="1112">
        <v>374.18050848099136</v>
      </c>
      <c r="I22" s="1112">
        <v>443.812712520037</v>
      </c>
      <c r="J22" s="1112">
        <v>500.6462799013795</v>
      </c>
      <c r="K22" s="1112">
        <v>554.72273361724388</v>
      </c>
      <c r="L22" s="1112">
        <v>605.46678428839425</v>
      </c>
    </row>
    <row r="23" spans="1:12">
      <c r="A23" s="1108">
        <v>95</v>
      </c>
      <c r="B23" s="1084" t="s">
        <v>2017</v>
      </c>
      <c r="C23" s="1112">
        <v>677.36812242134408</v>
      </c>
      <c r="D23" s="1112">
        <v>717.74795204858447</v>
      </c>
      <c r="E23" s="1112">
        <v>757.7384542661498</v>
      </c>
      <c r="F23" s="1112">
        <v>783.32728042299982</v>
      </c>
      <c r="G23" s="1112">
        <v>832.39200978077668</v>
      </c>
      <c r="H23" s="1112">
        <v>826.16113150728711</v>
      </c>
      <c r="I23" s="1112">
        <v>954.87540332273034</v>
      </c>
      <c r="J23" s="1112">
        <v>1147.6037738596531</v>
      </c>
      <c r="K23" s="1112">
        <v>1265.9440026695845</v>
      </c>
      <c r="L23" s="1112">
        <v>1396.4228351461982</v>
      </c>
    </row>
    <row r="24" spans="1:12">
      <c r="A24" s="1108">
        <v>41</v>
      </c>
      <c r="B24" s="1084" t="s">
        <v>1876</v>
      </c>
      <c r="C24" s="1112">
        <v>13805.323974530787</v>
      </c>
      <c r="D24" s="1112">
        <v>14693.322327379261</v>
      </c>
      <c r="E24" s="1112">
        <v>15222.315991816256</v>
      </c>
      <c r="F24" s="1112">
        <v>15989.263313235671</v>
      </c>
      <c r="G24" s="1112">
        <v>17197.916997849272</v>
      </c>
      <c r="H24" s="1112">
        <v>16652.937917443956</v>
      </c>
      <c r="I24" s="1112">
        <v>19728.563125538243</v>
      </c>
      <c r="J24" s="1112">
        <v>24496.545921098379</v>
      </c>
      <c r="K24" s="1112">
        <v>26533.032811661742</v>
      </c>
      <c r="L24" s="1112">
        <v>29310.009016816246</v>
      </c>
    </row>
    <row r="25" spans="1:12">
      <c r="A25" s="1108">
        <v>44</v>
      </c>
      <c r="B25" s="1084" t="s">
        <v>2016</v>
      </c>
      <c r="C25" s="1112">
        <v>8665.8141002152988</v>
      </c>
      <c r="D25" s="1112">
        <v>9442.2746993744076</v>
      </c>
      <c r="E25" s="1112">
        <v>10784.60889795219</v>
      </c>
      <c r="F25" s="1112">
        <v>11881.877816786746</v>
      </c>
      <c r="G25" s="1112">
        <v>11225.069627897339</v>
      </c>
      <c r="H25" s="1112">
        <v>8708.8053573868965</v>
      </c>
      <c r="I25" s="1112">
        <v>14472.54679809174</v>
      </c>
      <c r="J25" s="1112">
        <v>22880.066463093575</v>
      </c>
      <c r="K25" s="1112">
        <v>20346.021143398808</v>
      </c>
      <c r="L25" s="1112">
        <v>17617.635117454578</v>
      </c>
    </row>
    <row r="26" spans="1:12">
      <c r="A26" s="1108">
        <v>47</v>
      </c>
      <c r="B26" s="1084" t="s">
        <v>1877</v>
      </c>
      <c r="C26" s="1112">
        <v>10513.577450233041</v>
      </c>
      <c r="D26" s="1112">
        <v>11691.731420937815</v>
      </c>
      <c r="E26" s="1112">
        <v>12422.281853603205</v>
      </c>
      <c r="F26" s="1112">
        <v>13233.303483567734</v>
      </c>
      <c r="G26" s="1112">
        <v>14147.657795101226</v>
      </c>
      <c r="H26" s="1112">
        <v>13840.792687047004</v>
      </c>
      <c r="I26" s="1112">
        <v>16353.260743179237</v>
      </c>
      <c r="J26" s="1112">
        <v>20057.935455851373</v>
      </c>
      <c r="K26" s="1112">
        <v>21913.945364290445</v>
      </c>
      <c r="L26" s="1112">
        <v>24025.85173466969</v>
      </c>
    </row>
    <row r="27" spans="1:12">
      <c r="A27" s="1108">
        <v>50</v>
      </c>
      <c r="B27" s="1114" t="s">
        <v>1878</v>
      </c>
      <c r="C27" s="1113">
        <v>30712.162600333504</v>
      </c>
      <c r="D27" s="1113">
        <v>26335.376083135779</v>
      </c>
      <c r="E27" s="1113">
        <v>30238.586286834761</v>
      </c>
      <c r="F27" s="1113">
        <v>35330.926348960304</v>
      </c>
      <c r="G27" s="1113">
        <v>38495.853668266689</v>
      </c>
      <c r="H27" s="1113">
        <v>30525.101566745325</v>
      </c>
      <c r="I27" s="1113">
        <v>40270.445239079301</v>
      </c>
      <c r="J27" s="1113">
        <v>55686.020283113598</v>
      </c>
      <c r="K27" s="1113">
        <v>53796.704928021958</v>
      </c>
      <c r="L27" s="1113">
        <v>54796.742261206156</v>
      </c>
    </row>
    <row r="28" spans="1:12">
      <c r="A28" s="1108">
        <v>52</v>
      </c>
      <c r="B28" s="1084" t="s">
        <v>1879</v>
      </c>
      <c r="C28" s="1112">
        <v>12229.742977637798</v>
      </c>
      <c r="D28" s="1112">
        <v>13892.975264616009</v>
      </c>
      <c r="E28" s="1112">
        <v>14061.814833181741</v>
      </c>
      <c r="F28" s="1112">
        <v>14834.913337482303</v>
      </c>
      <c r="G28" s="1112">
        <v>15907.400597626256</v>
      </c>
      <c r="H28" s="1112">
        <v>15702.347173163633</v>
      </c>
      <c r="I28" s="1112">
        <v>18226.034695999915</v>
      </c>
      <c r="J28" s="1112">
        <v>21587.237522454921</v>
      </c>
      <c r="K28" s="1112">
        <v>23455.450844723917</v>
      </c>
      <c r="L28" s="1112">
        <v>25834.937958134782</v>
      </c>
    </row>
    <row r="29" spans="1:12">
      <c r="A29" s="1108">
        <v>54</v>
      </c>
      <c r="B29" s="1114" t="s">
        <v>1880</v>
      </c>
      <c r="C29" s="1113">
        <v>12534.024866470347</v>
      </c>
      <c r="D29" s="1113">
        <v>13810.526031951034</v>
      </c>
      <c r="E29" s="1113">
        <v>14445.495559430157</v>
      </c>
      <c r="F29" s="1113">
        <v>15442.667542448349</v>
      </c>
      <c r="G29" s="1113">
        <v>16288.625466563772</v>
      </c>
      <c r="H29" s="1113">
        <v>15813.893302502898</v>
      </c>
      <c r="I29" s="1113">
        <v>18596.479946543761</v>
      </c>
      <c r="J29" s="1113">
        <v>23326.917668603237</v>
      </c>
      <c r="K29" s="1113">
        <v>25300.805061019302</v>
      </c>
      <c r="L29" s="1113">
        <v>27388.67821535073</v>
      </c>
    </row>
    <row r="30" spans="1:12">
      <c r="A30" s="1108">
        <v>86</v>
      </c>
      <c r="B30" s="1084" t="s">
        <v>2015</v>
      </c>
      <c r="C30" s="1112">
        <v>3481.4379057421474</v>
      </c>
      <c r="D30" s="1112">
        <v>3297.9891791379468</v>
      </c>
      <c r="E30" s="1112">
        <v>3613.0163260969407</v>
      </c>
      <c r="F30" s="1112">
        <v>4033.3848255987273</v>
      </c>
      <c r="G30" s="1112">
        <v>4048.8771683667387</v>
      </c>
      <c r="H30" s="1112">
        <v>3360.5624643651522</v>
      </c>
      <c r="I30" s="1112">
        <v>4278.9813515400056</v>
      </c>
      <c r="J30" s="1112">
        <v>5683.421964938756</v>
      </c>
      <c r="K30" s="1112">
        <v>5833.5102439932798</v>
      </c>
      <c r="L30" s="1112">
        <v>6091.2387847250848</v>
      </c>
    </row>
    <row r="31" spans="1:12">
      <c r="A31" s="1108">
        <v>63</v>
      </c>
      <c r="B31" s="1084" t="s">
        <v>1881</v>
      </c>
      <c r="C31" s="1112">
        <v>6380.6923448656271</v>
      </c>
      <c r="D31" s="1112">
        <v>7133.1323777393454</v>
      </c>
      <c r="E31" s="1112">
        <v>7633.4520249197703</v>
      </c>
      <c r="F31" s="1112">
        <v>7950.5119408457786</v>
      </c>
      <c r="G31" s="1112">
        <v>8532.6562693147007</v>
      </c>
      <c r="H31" s="1112">
        <v>8274.9211197687073</v>
      </c>
      <c r="I31" s="1112">
        <v>9865.2276523040564</v>
      </c>
      <c r="J31" s="1112">
        <v>12137.101493575208</v>
      </c>
      <c r="K31" s="1112">
        <v>13317.040570316401</v>
      </c>
      <c r="L31" s="1112">
        <v>14586.944459146682</v>
      </c>
    </row>
    <row r="32" spans="1:12">
      <c r="A32" s="1108">
        <v>66</v>
      </c>
      <c r="B32" s="1114" t="s">
        <v>1787</v>
      </c>
      <c r="C32" s="1113">
        <v>12655.734420829191</v>
      </c>
      <c r="D32" s="1113">
        <v>13890.500660602378</v>
      </c>
      <c r="E32" s="1113">
        <v>14922.396078169428</v>
      </c>
      <c r="F32" s="1113">
        <v>15876.729648894343</v>
      </c>
      <c r="G32" s="1113">
        <v>17078.041375727913</v>
      </c>
      <c r="H32" s="1113">
        <v>16410.227771874976</v>
      </c>
      <c r="I32" s="1113">
        <v>19404.903798867002</v>
      </c>
      <c r="J32" s="1113">
        <v>23879.672720459246</v>
      </c>
      <c r="K32" s="1113">
        <v>26404.083424074124</v>
      </c>
      <c r="L32" s="1113">
        <v>28675.314647443458</v>
      </c>
    </row>
    <row r="33" spans="1:12" ht="26.4">
      <c r="A33" s="1116">
        <v>88</v>
      </c>
      <c r="B33" s="1115" t="s">
        <v>2014</v>
      </c>
      <c r="C33" s="1112">
        <v>1253.0433402763442</v>
      </c>
      <c r="D33" s="1112">
        <v>1340.5336857358213</v>
      </c>
      <c r="E33" s="1112">
        <v>1438.5652601254476</v>
      </c>
      <c r="F33" s="1112">
        <v>1531.1140622086186</v>
      </c>
      <c r="G33" s="1112">
        <v>1639.4620540130093</v>
      </c>
      <c r="H33" s="1112">
        <v>1350.2290063771418</v>
      </c>
      <c r="I33" s="1112">
        <v>1701.135299994258</v>
      </c>
      <c r="J33" s="1112">
        <v>2113.0624032510741</v>
      </c>
      <c r="K33" s="1112">
        <v>2285.6498654309262</v>
      </c>
      <c r="L33" s="1112">
        <v>2454.4538693571699</v>
      </c>
    </row>
    <row r="34" spans="1:12">
      <c r="A34" s="1108">
        <v>68</v>
      </c>
      <c r="B34" s="1084" t="s">
        <v>332</v>
      </c>
      <c r="C34" s="1112">
        <v>51999.22965436837</v>
      </c>
      <c r="D34" s="1112">
        <v>55182.201979136436</v>
      </c>
      <c r="E34" s="1112">
        <v>59462.532179605296</v>
      </c>
      <c r="F34" s="1112">
        <v>63776.078291658887</v>
      </c>
      <c r="G34" s="1112">
        <v>69123.525366502436</v>
      </c>
      <c r="H34" s="1112">
        <v>61639.028707994898</v>
      </c>
      <c r="I34" s="1112">
        <v>75156.695804368806</v>
      </c>
      <c r="J34" s="1112">
        <v>93020.474532093504</v>
      </c>
      <c r="K34" s="1112">
        <v>101446.0094262661</v>
      </c>
      <c r="L34" s="1112">
        <v>109532.22088471026</v>
      </c>
    </row>
    <row r="35" spans="1:12">
      <c r="A35" s="1108">
        <v>70</v>
      </c>
      <c r="B35" s="1114" t="s">
        <v>1882</v>
      </c>
      <c r="C35" s="1113">
        <v>6577.3212798815257</v>
      </c>
      <c r="D35" s="1113">
        <v>7186.3376211966597</v>
      </c>
      <c r="E35" s="1113">
        <v>7702.08730372015</v>
      </c>
      <c r="F35" s="1113">
        <v>8122.9177061591836</v>
      </c>
      <c r="G35" s="1113">
        <v>8696.6627197008638</v>
      </c>
      <c r="H35" s="1113">
        <v>8457.4818918836154</v>
      </c>
      <c r="I35" s="1113">
        <v>9794.0392666230073</v>
      </c>
      <c r="J35" s="1113">
        <v>11524.437988192352</v>
      </c>
      <c r="K35" s="1113">
        <v>12704.591275413051</v>
      </c>
      <c r="L35" s="1113">
        <v>13769.537650597222</v>
      </c>
    </row>
    <row r="36" spans="1:12">
      <c r="A36" s="1108">
        <v>73</v>
      </c>
      <c r="B36" s="1084" t="s">
        <v>1789</v>
      </c>
      <c r="C36" s="1112">
        <v>17380.832886711047</v>
      </c>
      <c r="D36" s="1112">
        <v>18863.077798235179</v>
      </c>
      <c r="E36" s="1112">
        <v>19988.03035008489</v>
      </c>
      <c r="F36" s="1112">
        <v>21002.251550227564</v>
      </c>
      <c r="G36" s="1112">
        <v>22526.051955292904</v>
      </c>
      <c r="H36" s="1112">
        <v>21417.451681531624</v>
      </c>
      <c r="I36" s="1112">
        <v>25149.255410418999</v>
      </c>
      <c r="J36" s="1112">
        <v>30964.535538693948</v>
      </c>
      <c r="K36" s="1112">
        <v>33735.231964163919</v>
      </c>
      <c r="L36" s="1112">
        <v>37045.677004192868</v>
      </c>
    </row>
    <row r="37" spans="1:12">
      <c r="A37" s="1108">
        <v>76</v>
      </c>
      <c r="B37" s="1114" t="s">
        <v>330</v>
      </c>
      <c r="C37" s="1113">
        <v>78074.261930772918</v>
      </c>
      <c r="D37" s="1113">
        <v>85102.008766125262</v>
      </c>
      <c r="E37" s="1113">
        <v>89765.790962195897</v>
      </c>
      <c r="F37" s="1113">
        <v>95893.692967633557</v>
      </c>
      <c r="G37" s="1113">
        <v>103173.46341021024</v>
      </c>
      <c r="H37" s="1113">
        <v>100115.42354789039</v>
      </c>
      <c r="I37" s="1113">
        <v>116549.46748125955</v>
      </c>
      <c r="J37" s="1113">
        <v>140858.30374842143</v>
      </c>
      <c r="K37" s="1113">
        <v>153563.85834784718</v>
      </c>
      <c r="L37" s="1113">
        <v>166348.68595965821</v>
      </c>
    </row>
    <row r="38" spans="1:12">
      <c r="A38" s="1108">
        <v>97</v>
      </c>
      <c r="B38" s="1107" t="s">
        <v>2013</v>
      </c>
      <c r="C38" s="1112">
        <v>233.44163394143024</v>
      </c>
      <c r="D38" s="1112">
        <v>250.55171409756724</v>
      </c>
      <c r="E38" s="1112">
        <v>263.08546842822318</v>
      </c>
      <c r="F38" s="1112">
        <v>281.40440553071204</v>
      </c>
      <c r="G38" s="1112">
        <v>303.08209690504009</v>
      </c>
      <c r="H38" s="1112">
        <v>293.62725858752657</v>
      </c>
      <c r="I38" s="1112">
        <v>333.67119028421223</v>
      </c>
      <c r="J38" s="1112">
        <v>378.939472426875</v>
      </c>
      <c r="K38" s="1112">
        <v>426.94351384029574</v>
      </c>
      <c r="L38" s="1112">
        <v>471.89203435560262</v>
      </c>
    </row>
    <row r="39" spans="1:12">
      <c r="A39" s="1111">
        <v>99</v>
      </c>
      <c r="B39" s="1110" t="s">
        <v>2012</v>
      </c>
      <c r="C39" s="1109">
        <v>529.2264341276009</v>
      </c>
      <c r="D39" s="1109">
        <v>573.52710684267447</v>
      </c>
      <c r="E39" s="1109">
        <v>596.50201995811437</v>
      </c>
      <c r="F39" s="1109">
        <v>634.89329881347066</v>
      </c>
      <c r="G39" s="1109">
        <v>688.09669469238747</v>
      </c>
      <c r="H39" s="1109">
        <v>686.69893269744705</v>
      </c>
      <c r="I39" s="1109">
        <v>803.22638914725621</v>
      </c>
      <c r="J39" s="1109">
        <v>966.99787608473707</v>
      </c>
      <c r="K39" s="1109">
        <v>1056.8274830574946</v>
      </c>
      <c r="L39" s="1109">
        <v>1167.1858107167041</v>
      </c>
    </row>
    <row r="40" spans="1:12">
      <c r="A40" s="1108"/>
      <c r="B40" s="1107"/>
      <c r="C40" s="1107"/>
      <c r="D40" s="1106"/>
      <c r="E40" s="1106"/>
      <c r="F40" s="1106"/>
      <c r="G40" s="1106"/>
      <c r="H40" s="1106"/>
      <c r="I40" s="1106"/>
      <c r="J40" s="1106"/>
    </row>
    <row r="41" spans="1:12">
      <c r="A41" s="1047" t="s">
        <v>2011</v>
      </c>
      <c r="B41" s="277"/>
      <c r="C41" s="179"/>
      <c r="D41" s="1105"/>
      <c r="E41" s="1105"/>
      <c r="F41" s="1105"/>
      <c r="G41" s="1105"/>
      <c r="H41" s="1105"/>
      <c r="I41" s="1105"/>
      <c r="J41" s="1105"/>
    </row>
    <row r="42" spans="1:12">
      <c r="A42" s="1047" t="s">
        <v>1972</v>
      </c>
      <c r="B42" s="277"/>
      <c r="C42" s="179"/>
      <c r="D42" s="1105"/>
      <c r="E42" s="1105"/>
      <c r="F42" s="1105"/>
      <c r="G42" s="1105"/>
      <c r="H42" s="1105"/>
      <c r="I42" s="1105"/>
      <c r="J42" s="1105"/>
    </row>
    <row r="43" spans="1:12">
      <c r="A43" s="1047" t="s">
        <v>1971</v>
      </c>
      <c r="B43" s="277"/>
      <c r="C43" s="1104"/>
      <c r="D43" s="1104"/>
      <c r="E43" s="1104"/>
      <c r="F43" s="1104"/>
      <c r="G43" s="1104"/>
      <c r="H43" s="1104"/>
      <c r="I43" s="1104"/>
      <c r="J43" s="1104"/>
    </row>
    <row r="44" spans="1:12">
      <c r="A44" s="90"/>
      <c r="B44" s="90"/>
    </row>
    <row r="45" spans="1:12">
      <c r="A45" s="90"/>
      <c r="B45" s="90"/>
    </row>
    <row r="46" spans="1:12">
      <c r="A46" s="90"/>
      <c r="B46" s="90"/>
    </row>
  </sheetData>
  <hyperlinks>
    <hyperlink ref="K2" location="'Tabla de Contenido'!A1" display="Inicio"/>
  </hyperlink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L49"/>
  <sheetViews>
    <sheetView workbookViewId="0">
      <selection activeCell="K2" sqref="K2"/>
    </sheetView>
  </sheetViews>
  <sheetFormatPr baseColWidth="10" defaultColWidth="11.44140625" defaultRowHeight="13.2"/>
  <cols>
    <col min="1" max="1" width="14.5546875" style="4" customWidth="1"/>
    <col min="2" max="2" width="41.33203125" style="4" customWidth="1"/>
    <col min="3" max="12" width="8.6640625" style="4" customWidth="1"/>
    <col min="13" max="16384" width="11.44140625" style="4"/>
  </cols>
  <sheetData>
    <row r="2" spans="1:12" ht="14.4">
      <c r="A2" s="283" t="s">
        <v>2034</v>
      </c>
      <c r="K2" s="877" t="s">
        <v>1620</v>
      </c>
    </row>
    <row r="3" spans="1:12" ht="15" customHeight="1">
      <c r="A3" s="1082" t="s">
        <v>2033</v>
      </c>
      <c r="B3" s="283"/>
      <c r="C3" s="283"/>
      <c r="D3" s="283"/>
      <c r="E3" s="283"/>
      <c r="F3" s="283"/>
      <c r="G3" s="283"/>
      <c r="H3" s="283"/>
      <c r="I3" s="283"/>
      <c r="J3" s="283"/>
    </row>
    <row r="4" spans="1:12" ht="15.6">
      <c r="A4" s="1082" t="s">
        <v>2004</v>
      </c>
      <c r="B4" s="283"/>
      <c r="C4" s="283"/>
      <c r="D4" s="283"/>
      <c r="E4" s="283"/>
      <c r="F4" s="283"/>
      <c r="G4" s="283"/>
      <c r="H4" s="283"/>
      <c r="I4" s="283"/>
      <c r="J4" s="283"/>
    </row>
    <row r="5" spans="1:12" ht="39.6">
      <c r="A5" s="1044" t="s">
        <v>2028</v>
      </c>
      <c r="B5" s="1044" t="s">
        <v>2027</v>
      </c>
      <c r="C5" s="1043">
        <v>2015</v>
      </c>
      <c r="D5" s="1043">
        <v>2016</v>
      </c>
      <c r="E5" s="1043">
        <v>2017</v>
      </c>
      <c r="F5" s="1043">
        <v>2018</v>
      </c>
      <c r="G5" s="1043">
        <v>2019</v>
      </c>
      <c r="H5" s="1043">
        <v>2020</v>
      </c>
      <c r="I5" s="1043">
        <v>2021</v>
      </c>
      <c r="J5" s="1043">
        <v>2022</v>
      </c>
      <c r="K5" s="1043" t="s">
        <v>1996</v>
      </c>
      <c r="L5" s="1043" t="s">
        <v>1995</v>
      </c>
    </row>
    <row r="6" spans="1:12">
      <c r="A6" s="1127"/>
      <c r="B6" s="1126" t="s">
        <v>2026</v>
      </c>
      <c r="C6" s="1125">
        <v>100</v>
      </c>
      <c r="D6" s="1125">
        <v>100</v>
      </c>
      <c r="E6" s="1125">
        <v>100</v>
      </c>
      <c r="F6" s="1125">
        <v>100</v>
      </c>
      <c r="G6" s="1125">
        <v>100</v>
      </c>
      <c r="H6" s="1125">
        <v>100</v>
      </c>
      <c r="I6" s="1125">
        <v>100</v>
      </c>
      <c r="J6" s="1125">
        <v>100</v>
      </c>
      <c r="K6" s="1125">
        <v>100.00000000000001</v>
      </c>
      <c r="L6" s="1125">
        <v>100.00000000000004</v>
      </c>
    </row>
    <row r="7" spans="1:12" s="3" customFormat="1">
      <c r="A7" s="1127">
        <v>11</v>
      </c>
      <c r="B7" s="1126" t="s">
        <v>2032</v>
      </c>
      <c r="C7" s="1125">
        <v>25.659309265697644</v>
      </c>
      <c r="D7" s="1125">
        <v>25.637900573154827</v>
      </c>
      <c r="E7" s="1125">
        <v>25.724427765198733</v>
      </c>
      <c r="F7" s="1125">
        <v>25.707971068635832</v>
      </c>
      <c r="G7" s="1125">
        <v>25.802529105418731</v>
      </c>
      <c r="H7" s="1125">
        <v>26.11467778056867</v>
      </c>
      <c r="I7" s="1125">
        <v>25.430050690042783</v>
      </c>
      <c r="J7" s="1125">
        <v>24.618450019996345</v>
      </c>
      <c r="K7" s="1125">
        <v>24.955652688030387</v>
      </c>
      <c r="L7" s="1125">
        <v>25.207404299987012</v>
      </c>
    </row>
    <row r="8" spans="1:12">
      <c r="A8" s="1108">
        <v>91</v>
      </c>
      <c r="B8" s="1084" t="s">
        <v>2025</v>
      </c>
      <c r="C8" s="1124">
        <v>7.3738076551857407E-2</v>
      </c>
      <c r="D8" s="1124">
        <v>7.6480060649999682E-2</v>
      </c>
      <c r="E8" s="1124">
        <v>7.7150391011349032E-2</v>
      </c>
      <c r="F8" s="1124">
        <v>7.6856502048639197E-2</v>
      </c>
      <c r="G8" s="1124">
        <v>7.6238299352449232E-2</v>
      </c>
      <c r="H8" s="1124">
        <v>7.7808293324669611E-2</v>
      </c>
      <c r="I8" s="1124">
        <v>7.6422625979975414E-2</v>
      </c>
      <c r="J8" s="1124">
        <v>7.3317594701246783E-2</v>
      </c>
      <c r="K8" s="1124">
        <v>7.6539956923419375E-2</v>
      </c>
      <c r="L8" s="1124">
        <v>7.7972457233410203E-2</v>
      </c>
    </row>
    <row r="9" spans="1:12">
      <c r="A9" s="1108" t="s">
        <v>2024</v>
      </c>
      <c r="B9" s="1084" t="s">
        <v>329</v>
      </c>
      <c r="C9" s="1122">
        <v>14.346639084682788</v>
      </c>
      <c r="D9" s="1122">
        <v>14.58951958625282</v>
      </c>
      <c r="E9" s="1122">
        <v>14.380528083329535</v>
      </c>
      <c r="F9" s="1122">
        <v>14.343123224655377</v>
      </c>
      <c r="G9" s="1122">
        <v>14.485811187450082</v>
      </c>
      <c r="H9" s="1122">
        <v>14.858909808474833</v>
      </c>
      <c r="I9" s="1122">
        <v>14.905584801977289</v>
      </c>
      <c r="J9" s="1122">
        <v>14.394285030464731</v>
      </c>
      <c r="K9" s="1122">
        <v>14.585856233402216</v>
      </c>
      <c r="L9" s="1122">
        <v>14.839743187242496</v>
      </c>
    </row>
    <row r="10" spans="1:12">
      <c r="A10" s="1108">
        <v>81</v>
      </c>
      <c r="B10" s="1114" t="s">
        <v>2023</v>
      </c>
      <c r="C10" s="1124">
        <v>0.56345695253408223</v>
      </c>
      <c r="D10" s="1124">
        <v>0.48061895971621521</v>
      </c>
      <c r="E10" s="1124">
        <v>0.47440534898414877</v>
      </c>
      <c r="F10" s="1124">
        <v>0.51540822870551073</v>
      </c>
      <c r="G10" s="1124">
        <v>0.53005201654377698</v>
      </c>
      <c r="H10" s="1124">
        <v>0.5137771898184621</v>
      </c>
      <c r="I10" s="1124">
        <v>0.56031406772101677</v>
      </c>
      <c r="J10" s="1124">
        <v>0.6057726472641437</v>
      </c>
      <c r="K10" s="1124">
        <v>0.55176295606427916</v>
      </c>
      <c r="L10" s="1124">
        <v>0.53968003828130939</v>
      </c>
    </row>
    <row r="11" spans="1:12">
      <c r="A11" s="1108" t="s">
        <v>2022</v>
      </c>
      <c r="B11" s="1084" t="s">
        <v>1785</v>
      </c>
      <c r="C11" s="1122">
        <v>4.4385051286570976</v>
      </c>
      <c r="D11" s="1122">
        <v>4.4658644305061035</v>
      </c>
      <c r="E11" s="1122">
        <v>4.4406374810188929</v>
      </c>
      <c r="F11" s="1122">
        <v>4.3904901104655254</v>
      </c>
      <c r="G11" s="1122">
        <v>4.3935627721413271</v>
      </c>
      <c r="H11" s="1122">
        <v>4.4901296926821832</v>
      </c>
      <c r="I11" s="1122">
        <v>4.4245138359753664</v>
      </c>
      <c r="J11" s="1122">
        <v>4.3442359496718108</v>
      </c>
      <c r="K11" s="1122">
        <v>4.4719930435901212</v>
      </c>
      <c r="L11" s="1122">
        <v>4.5016562827855457</v>
      </c>
    </row>
    <row r="12" spans="1:12">
      <c r="A12" s="1108">
        <v>13</v>
      </c>
      <c r="B12" s="1114" t="s">
        <v>1784</v>
      </c>
      <c r="C12" s="1123">
        <v>3.4926669195526712</v>
      </c>
      <c r="D12" s="1123">
        <v>3.5793590101893336</v>
      </c>
      <c r="E12" s="1123">
        <v>3.6279014243777143</v>
      </c>
      <c r="F12" s="1123">
        <v>3.5847953877347369</v>
      </c>
      <c r="G12" s="1123">
        <v>3.6115889705189321</v>
      </c>
      <c r="H12" s="1123">
        <v>3.4678975471720697</v>
      </c>
      <c r="I12" s="1123">
        <v>3.5358610009272025</v>
      </c>
      <c r="J12" s="1123">
        <v>3.4900209109406188</v>
      </c>
      <c r="K12" s="1123">
        <v>3.5924419555465574</v>
      </c>
      <c r="L12" s="1123">
        <v>3.5855109410064374</v>
      </c>
    </row>
    <row r="13" spans="1:12">
      <c r="A13" s="1108">
        <v>15</v>
      </c>
      <c r="B13" s="1084" t="s">
        <v>1790</v>
      </c>
      <c r="C13" s="1122">
        <v>2.7544306856334768</v>
      </c>
      <c r="D13" s="1122">
        <v>2.7404056355012081</v>
      </c>
      <c r="E13" s="1122">
        <v>2.6923458283219786</v>
      </c>
      <c r="F13" s="1122">
        <v>2.721649341150576</v>
      </c>
      <c r="G13" s="1122">
        <v>2.6954446587125624</v>
      </c>
      <c r="H13" s="1122">
        <v>2.6520613673813527</v>
      </c>
      <c r="I13" s="1122">
        <v>2.614045154929828</v>
      </c>
      <c r="J13" s="1122">
        <v>2.6799505679559665</v>
      </c>
      <c r="K13" s="1122">
        <v>2.6680696121416165</v>
      </c>
      <c r="L13" s="1122">
        <v>2.6506819948781182</v>
      </c>
    </row>
    <row r="14" spans="1:12">
      <c r="A14" s="1108">
        <v>17</v>
      </c>
      <c r="B14" s="1114" t="s">
        <v>1786</v>
      </c>
      <c r="C14" s="1123">
        <v>1.5550672486809314</v>
      </c>
      <c r="D14" s="1123">
        <v>1.5974279715980186</v>
      </c>
      <c r="E14" s="1123">
        <v>1.6023859657586719</v>
      </c>
      <c r="F14" s="1123">
        <v>1.5905013234589298</v>
      </c>
      <c r="G14" s="1123">
        <v>1.6048441506706128</v>
      </c>
      <c r="H14" s="1123">
        <v>1.669963512536804</v>
      </c>
      <c r="I14" s="1123">
        <v>1.6429670947004897</v>
      </c>
      <c r="J14" s="1123">
        <v>1.6228399041365997</v>
      </c>
      <c r="K14" s="1123">
        <v>1.6542536382341686</v>
      </c>
      <c r="L14" s="1123">
        <v>1.6889477025581714</v>
      </c>
    </row>
    <row r="15" spans="1:12">
      <c r="A15" s="1108">
        <v>18</v>
      </c>
      <c r="B15" s="1084" t="s">
        <v>2020</v>
      </c>
      <c r="C15" s="1122">
        <v>0.41629188276811502</v>
      </c>
      <c r="D15" s="1122">
        <v>0.42437796094341573</v>
      </c>
      <c r="E15" s="1122">
        <v>0.42003219788604701</v>
      </c>
      <c r="F15" s="1122">
        <v>0.41219397230132904</v>
      </c>
      <c r="G15" s="1122">
        <v>0.40690339513799789</v>
      </c>
      <c r="H15" s="1122">
        <v>0.41770314364480116</v>
      </c>
      <c r="I15" s="1122">
        <v>0.4006533857985165</v>
      </c>
      <c r="J15" s="1122">
        <v>0.37970569672679289</v>
      </c>
      <c r="K15" s="1122">
        <v>0.39445814109270899</v>
      </c>
      <c r="L15" s="1122">
        <v>0.400306897703746</v>
      </c>
    </row>
    <row r="16" spans="1:12">
      <c r="A16" s="1108">
        <v>85</v>
      </c>
      <c r="B16" s="1084" t="s">
        <v>1874</v>
      </c>
      <c r="C16" s="1122">
        <v>1.6534267333683679</v>
      </c>
      <c r="D16" s="1122">
        <v>1.3507422947716285</v>
      </c>
      <c r="E16" s="1122">
        <v>1.4281191614321054</v>
      </c>
      <c r="F16" s="1122">
        <v>1.5698788279329907</v>
      </c>
      <c r="G16" s="1122">
        <v>1.5531724745069133</v>
      </c>
      <c r="H16" s="1122">
        <v>1.2639579316033811</v>
      </c>
      <c r="I16" s="1122">
        <v>1.4199921259578412</v>
      </c>
      <c r="J16" s="1122">
        <v>1.5717934728027541</v>
      </c>
      <c r="K16" s="1122">
        <v>1.4567018531597717</v>
      </c>
      <c r="L16" s="1122">
        <v>1.3821458528309096</v>
      </c>
    </row>
    <row r="17" spans="1:12">
      <c r="A17" s="1108">
        <v>19</v>
      </c>
      <c r="B17" s="1084" t="s">
        <v>1788</v>
      </c>
      <c r="C17" s="1122">
        <v>1.8170972347729135</v>
      </c>
      <c r="D17" s="1122">
        <v>1.860426535099106</v>
      </c>
      <c r="E17" s="1122">
        <v>1.8185148909896283</v>
      </c>
      <c r="F17" s="1122">
        <v>1.7694997761170455</v>
      </c>
      <c r="G17" s="1122">
        <v>1.7692599476943671</v>
      </c>
      <c r="H17" s="1122">
        <v>1.8221528586894293</v>
      </c>
      <c r="I17" s="1122">
        <v>1.7984952553747009</v>
      </c>
      <c r="J17" s="1122">
        <v>1.7793905444927811</v>
      </c>
      <c r="K17" s="1122">
        <v>1.8009419977900867</v>
      </c>
      <c r="L17" s="1122">
        <v>1.8226675212815815</v>
      </c>
    </row>
    <row r="18" spans="1:12">
      <c r="A18" s="1108">
        <v>20</v>
      </c>
      <c r="B18" s="1114" t="s">
        <v>1875</v>
      </c>
      <c r="C18" s="1123">
        <v>1.8106806696359872</v>
      </c>
      <c r="D18" s="1123">
        <v>1.9671748775657378</v>
      </c>
      <c r="E18" s="1123">
        <v>2.1239791335045473</v>
      </c>
      <c r="F18" s="1123">
        <v>2.1525616740879991</v>
      </c>
      <c r="G18" s="1123">
        <v>1.9550187816221829</v>
      </c>
      <c r="H18" s="1123">
        <v>1.7737617204060239</v>
      </c>
      <c r="I18" s="1123">
        <v>1.9544919407920354</v>
      </c>
      <c r="J18" s="1123">
        <v>2.6601378997629364</v>
      </c>
      <c r="K18" s="1123">
        <v>2.197508248945466</v>
      </c>
      <c r="L18" s="1123">
        <v>1.8220414788505941</v>
      </c>
    </row>
    <row r="19" spans="1:12">
      <c r="A19" s="1108">
        <v>27</v>
      </c>
      <c r="B19" s="1084" t="s">
        <v>2019</v>
      </c>
      <c r="C19" s="1122">
        <v>0.44372644562661723</v>
      </c>
      <c r="D19" s="1122">
        <v>0.48873945565148003</v>
      </c>
      <c r="E19" s="1122">
        <v>0.42995800765431486</v>
      </c>
      <c r="F19" s="1122">
        <v>0.38238126805667372</v>
      </c>
      <c r="G19" s="1122">
        <v>0.39314089461699719</v>
      </c>
      <c r="H19" s="1122">
        <v>0.44962733142139572</v>
      </c>
      <c r="I19" s="1122">
        <v>0.43583569006691458</v>
      </c>
      <c r="J19" s="1122">
        <v>0.4151897989228483</v>
      </c>
      <c r="K19" s="1122">
        <v>0.43490415799958099</v>
      </c>
      <c r="L19" s="1122">
        <v>0.44431177340570077</v>
      </c>
    </row>
    <row r="20" spans="1:12">
      <c r="A20" s="1108">
        <v>23</v>
      </c>
      <c r="B20" s="1084" t="s">
        <v>1791</v>
      </c>
      <c r="C20" s="1122">
        <v>1.6971173194381701</v>
      </c>
      <c r="D20" s="1122">
        <v>1.6973721292642783</v>
      </c>
      <c r="E20" s="1122">
        <v>1.7157046369388778</v>
      </c>
      <c r="F20" s="1122">
        <v>1.7007788170918889</v>
      </c>
      <c r="G20" s="1122">
        <v>1.7242940993145817</v>
      </c>
      <c r="H20" s="1122">
        <v>1.7920291487246756</v>
      </c>
      <c r="I20" s="1122">
        <v>1.7705333724998078</v>
      </c>
      <c r="J20" s="1122">
        <v>1.7511062957850962</v>
      </c>
      <c r="K20" s="1122">
        <v>1.7861919599730769</v>
      </c>
      <c r="L20" s="1122">
        <v>1.8138559221725352</v>
      </c>
    </row>
    <row r="21" spans="1:12">
      <c r="A21" s="1108">
        <v>25</v>
      </c>
      <c r="B21" s="1114" t="s">
        <v>331</v>
      </c>
      <c r="C21" s="1123">
        <v>5.9718683067500047</v>
      </c>
      <c r="D21" s="1123">
        <v>6.1955305798439282</v>
      </c>
      <c r="E21" s="1123">
        <v>6.0546220096151746</v>
      </c>
      <c r="F21" s="1123">
        <v>5.9815059484312352</v>
      </c>
      <c r="G21" s="1123">
        <v>5.9535990327123818</v>
      </c>
      <c r="H21" s="1123">
        <v>6.1408711180178859</v>
      </c>
      <c r="I21" s="1123">
        <v>6.1548872308185931</v>
      </c>
      <c r="J21" s="1123">
        <v>6.2226723195127018</v>
      </c>
      <c r="K21" s="1123">
        <v>6.3074113128519418</v>
      </c>
      <c r="L21" s="1123">
        <v>6.3407846522166702</v>
      </c>
    </row>
    <row r="22" spans="1:12">
      <c r="A22" s="1108">
        <v>94</v>
      </c>
      <c r="B22" s="1084" t="s">
        <v>2018</v>
      </c>
      <c r="C22" s="1122">
        <v>3.8189137177684795E-2</v>
      </c>
      <c r="D22" s="1122">
        <v>3.8414141128443019E-2</v>
      </c>
      <c r="E22" s="1122">
        <v>3.6777507944961055E-2</v>
      </c>
      <c r="F22" s="1122">
        <v>3.6805263645981003E-2</v>
      </c>
      <c r="G22" s="1122">
        <v>3.6767573169472489E-2</v>
      </c>
      <c r="H22" s="1122">
        <v>3.7475350659257133E-2</v>
      </c>
      <c r="I22" s="1122">
        <v>3.7212817387399399E-2</v>
      </c>
      <c r="J22" s="1122">
        <v>3.403258967746664E-2</v>
      </c>
      <c r="K22" s="1122">
        <v>3.5007953845746904E-2</v>
      </c>
      <c r="L22" s="1122">
        <v>3.5481132351469602E-2</v>
      </c>
    </row>
    <row r="23" spans="1:12">
      <c r="A23" s="1108">
        <v>95</v>
      </c>
      <c r="B23" s="1084" t="s">
        <v>2017</v>
      </c>
      <c r="C23" s="1122">
        <v>8.4177315348151108E-2</v>
      </c>
      <c r="D23" s="1122">
        <v>8.3093645393002416E-2</v>
      </c>
      <c r="E23" s="1122">
        <v>8.2320730828689861E-2</v>
      </c>
      <c r="F23" s="1122">
        <v>7.9300912887746475E-2</v>
      </c>
      <c r="G23" s="1122">
        <v>7.8522510799380482E-2</v>
      </c>
      <c r="H23" s="1122">
        <v>8.2742626626841148E-2</v>
      </c>
      <c r="I23" s="1122">
        <v>8.0064412327900278E-2</v>
      </c>
      <c r="J23" s="1122">
        <v>7.801102278393296E-2</v>
      </c>
      <c r="K23" s="1122">
        <v>7.9892361590747779E-2</v>
      </c>
      <c r="L23" s="1122">
        <v>8.1832174312698125E-2</v>
      </c>
    </row>
    <row r="24" spans="1:12">
      <c r="A24" s="1108">
        <v>41</v>
      </c>
      <c r="B24" s="1084" t="s">
        <v>1876</v>
      </c>
      <c r="C24" s="1122">
        <v>1.7156034823921189</v>
      </c>
      <c r="D24" s="1122">
        <v>1.7010452090202453</v>
      </c>
      <c r="E24" s="1122">
        <v>1.6537529147378087</v>
      </c>
      <c r="F24" s="1122">
        <v>1.6186889041543879</v>
      </c>
      <c r="G24" s="1122">
        <v>1.6223409250962459</v>
      </c>
      <c r="H24" s="1122">
        <v>1.6678439251058823</v>
      </c>
      <c r="I24" s="1122">
        <v>1.6542009640458211</v>
      </c>
      <c r="J24" s="1122">
        <v>1.6652094089507348</v>
      </c>
      <c r="K24" s="1122">
        <v>1.6744711037915683</v>
      </c>
      <c r="L24" s="1122">
        <v>1.7176042288937148</v>
      </c>
    </row>
    <row r="25" spans="1:12">
      <c r="A25" s="1108">
        <v>44</v>
      </c>
      <c r="B25" s="1084" t="s">
        <v>2016</v>
      </c>
      <c r="C25" s="1122">
        <v>1.0769106813806151</v>
      </c>
      <c r="D25" s="1122">
        <v>1.0931316813008842</v>
      </c>
      <c r="E25" s="1122">
        <v>1.1716402687267919</v>
      </c>
      <c r="F25" s="1122">
        <v>1.2028736662701669</v>
      </c>
      <c r="G25" s="1122">
        <v>1.0589009033285921</v>
      </c>
      <c r="H25" s="1122">
        <v>0.87221415117583745</v>
      </c>
      <c r="I25" s="1122">
        <v>1.2134943996307113</v>
      </c>
      <c r="J25" s="1122">
        <v>1.5553254762724213</v>
      </c>
      <c r="K25" s="1122">
        <v>1.2840154656869729</v>
      </c>
      <c r="L25" s="1122">
        <v>1.0324160788720687</v>
      </c>
    </row>
    <row r="26" spans="1:12">
      <c r="A26" s="1108">
        <v>47</v>
      </c>
      <c r="B26" s="1084" t="s">
        <v>1877</v>
      </c>
      <c r="C26" s="1122">
        <v>1.3065343572737198</v>
      </c>
      <c r="D26" s="1122">
        <v>1.3535511762155046</v>
      </c>
      <c r="E26" s="1122">
        <v>1.3495571130001058</v>
      </c>
      <c r="F26" s="1122">
        <v>1.3396865818343893</v>
      </c>
      <c r="G26" s="1122">
        <v>1.3345990818609019</v>
      </c>
      <c r="H26" s="1122">
        <v>1.3861987666188604</v>
      </c>
      <c r="I26" s="1122">
        <v>1.3711885409253162</v>
      </c>
      <c r="J26" s="1122">
        <v>1.3634845889208789</v>
      </c>
      <c r="K26" s="1122">
        <v>1.3829654733794228</v>
      </c>
      <c r="L26" s="1122">
        <v>1.407945815320824</v>
      </c>
    </row>
    <row r="27" spans="1:12">
      <c r="A27" s="1108">
        <v>50</v>
      </c>
      <c r="B27" s="1114" t="s">
        <v>1878</v>
      </c>
      <c r="C27" s="1123">
        <v>3.8166357563308084</v>
      </c>
      <c r="D27" s="1123">
        <v>3.0488452043612591</v>
      </c>
      <c r="E27" s="1123">
        <v>3.2851210181347117</v>
      </c>
      <c r="F27" s="1123">
        <v>3.5767613137759202</v>
      </c>
      <c r="G27" s="1123">
        <v>3.6314513472972196</v>
      </c>
      <c r="H27" s="1123">
        <v>3.0571845919155711</v>
      </c>
      <c r="I27" s="1123">
        <v>3.3765971152155059</v>
      </c>
      <c r="J27" s="1123">
        <v>3.7853861201956924</v>
      </c>
      <c r="K27" s="1123">
        <v>3.3950520666292623</v>
      </c>
      <c r="L27" s="1123">
        <v>3.2111595797683647</v>
      </c>
    </row>
    <row r="28" spans="1:12">
      <c r="A28" s="1108">
        <v>52</v>
      </c>
      <c r="B28" s="1084" t="s">
        <v>1879</v>
      </c>
      <c r="C28" s="1122">
        <v>1.5198042204517752</v>
      </c>
      <c r="D28" s="1122">
        <v>1.6083890686094411</v>
      </c>
      <c r="E28" s="1122">
        <v>1.5276760303346593</v>
      </c>
      <c r="F28" s="1122">
        <v>1.501827141316564</v>
      </c>
      <c r="G28" s="1122">
        <v>1.5006019045595429</v>
      </c>
      <c r="H28" s="1122">
        <v>1.5726392827797333</v>
      </c>
      <c r="I28" s="1122">
        <v>1.5282169295861019</v>
      </c>
      <c r="J28" s="1122">
        <v>1.46744243663698</v>
      </c>
      <c r="K28" s="1122">
        <v>1.4802482228353275</v>
      </c>
      <c r="L28" s="1122">
        <v>1.5139605949844617</v>
      </c>
    </row>
    <row r="29" spans="1:12">
      <c r="A29" s="1108">
        <v>54</v>
      </c>
      <c r="B29" s="1114" t="s">
        <v>1880</v>
      </c>
      <c r="C29" s="1123">
        <v>1.5576176806120041</v>
      </c>
      <c r="D29" s="1123">
        <v>1.5988439249661406</v>
      </c>
      <c r="E29" s="1123">
        <v>1.5693591171726387</v>
      </c>
      <c r="F29" s="1123">
        <v>1.5633537400571929</v>
      </c>
      <c r="G29" s="1123">
        <v>1.536564207820986</v>
      </c>
      <c r="H29" s="1123">
        <v>1.5838109772344813</v>
      </c>
      <c r="I29" s="1123">
        <v>1.5592780305226714</v>
      </c>
      <c r="J29" s="1123">
        <v>1.5857012212534634</v>
      </c>
      <c r="K29" s="1123">
        <v>1.5967065385273222</v>
      </c>
      <c r="L29" s="1123">
        <v>1.605011772582714</v>
      </c>
    </row>
    <row r="30" spans="1:12">
      <c r="A30" s="1108">
        <v>86</v>
      </c>
      <c r="B30" s="1084" t="s">
        <v>2015</v>
      </c>
      <c r="C30" s="1122">
        <v>0.43264229117999781</v>
      </c>
      <c r="D30" s="1122">
        <v>0.38180804637488919</v>
      </c>
      <c r="E30" s="1122">
        <v>0.39251821362073769</v>
      </c>
      <c r="F30" s="1122">
        <v>0.40832370669491086</v>
      </c>
      <c r="G30" s="1122">
        <v>0.38194504205076835</v>
      </c>
      <c r="H30" s="1122">
        <v>0.33657086328648023</v>
      </c>
      <c r="I30" s="1122">
        <v>0.35878411579243968</v>
      </c>
      <c r="J30" s="1122">
        <v>0.3863437629752553</v>
      </c>
      <c r="K30" s="1122">
        <v>0.36814654421810455</v>
      </c>
      <c r="L30" s="1122">
        <v>0.35695442774659619</v>
      </c>
    </row>
    <row r="31" spans="1:12">
      <c r="A31" s="1108">
        <v>63</v>
      </c>
      <c r="B31" s="1084" t="s">
        <v>1881</v>
      </c>
      <c r="C31" s="1122">
        <v>0.79293597362290524</v>
      </c>
      <c r="D31" s="1122">
        <v>0.82580238737775757</v>
      </c>
      <c r="E31" s="1122">
        <v>0.82929848142089968</v>
      </c>
      <c r="F31" s="1122">
        <v>0.80487794896347276</v>
      </c>
      <c r="G31" s="1122">
        <v>0.80491593646018</v>
      </c>
      <c r="H31" s="1122">
        <v>0.82875928492351869</v>
      </c>
      <c r="I31" s="1122">
        <v>0.82717980975756633</v>
      </c>
      <c r="J31" s="1122">
        <v>0.82504756668915868</v>
      </c>
      <c r="K31" s="1122">
        <v>0.84042407746218861</v>
      </c>
      <c r="L31" s="1122">
        <v>0.85481370801671619</v>
      </c>
    </row>
    <row r="32" spans="1:12">
      <c r="A32" s="1108">
        <v>66</v>
      </c>
      <c r="B32" s="1114" t="s">
        <v>1787</v>
      </c>
      <c r="C32" s="1123">
        <v>1.5727426668625006</v>
      </c>
      <c r="D32" s="1123">
        <v>1.6081025838235077</v>
      </c>
      <c r="E32" s="1123">
        <v>1.6211696053617581</v>
      </c>
      <c r="F32" s="1123">
        <v>1.6072964472134632</v>
      </c>
      <c r="G32" s="1123">
        <v>1.6110326295792263</v>
      </c>
      <c r="H32" s="1123">
        <v>1.6435357433390627</v>
      </c>
      <c r="I32" s="1123">
        <v>1.6270627702100562</v>
      </c>
      <c r="J32" s="1123">
        <v>1.6232760253160603</v>
      </c>
      <c r="K32" s="1123">
        <v>1.6663332469208609</v>
      </c>
      <c r="L32" s="1123">
        <v>1.6804103224618105</v>
      </c>
    </row>
    <row r="33" spans="1:12" ht="12.45" customHeight="1">
      <c r="A33" s="1116">
        <v>88</v>
      </c>
      <c r="B33" s="1114" t="s">
        <v>2014</v>
      </c>
      <c r="C33" s="1123">
        <v>0.15571713652880162</v>
      </c>
      <c r="D33" s="1123">
        <v>0.15519351939908688</v>
      </c>
      <c r="E33" s="1123">
        <v>0.15628577762096227</v>
      </c>
      <c r="F33" s="1123">
        <v>0.15500384820357935</v>
      </c>
      <c r="G33" s="1123">
        <v>0.15465631016246215</v>
      </c>
      <c r="H33" s="1123">
        <v>0.13522966679824869</v>
      </c>
      <c r="I33" s="1123">
        <v>0.14263682739166061</v>
      </c>
      <c r="J33" s="1123">
        <v>0.14364030777756151</v>
      </c>
      <c r="K33" s="1123">
        <v>0.14424489956410205</v>
      </c>
      <c r="L33" s="1123">
        <v>0.14383415382825934</v>
      </c>
    </row>
    <row r="34" spans="1:12">
      <c r="A34" s="1108">
        <v>68</v>
      </c>
      <c r="B34" s="1084" t="s">
        <v>332</v>
      </c>
      <c r="C34" s="1122">
        <v>6.4620040530250558</v>
      </c>
      <c r="D34" s="1122">
        <v>6.3884408310356564</v>
      </c>
      <c r="E34" s="1122">
        <v>6.4600114701718256</v>
      </c>
      <c r="F34" s="1122">
        <v>6.4564344372097819</v>
      </c>
      <c r="G34" s="1122">
        <v>6.5206689916592548</v>
      </c>
      <c r="H34" s="1122">
        <v>6.173341910580767</v>
      </c>
      <c r="I34" s="1122">
        <v>6.3017401654127587</v>
      </c>
      <c r="J34" s="1122">
        <v>6.3232820624924635</v>
      </c>
      <c r="K34" s="1122">
        <v>6.402148317722256</v>
      </c>
      <c r="L34" s="1122">
        <v>6.4187290315659711</v>
      </c>
    </row>
    <row r="35" spans="1:12">
      <c r="A35" s="1108">
        <v>70</v>
      </c>
      <c r="B35" s="1114" t="s">
        <v>1882</v>
      </c>
      <c r="C35" s="1123">
        <v>0.81737127744298776</v>
      </c>
      <c r="D35" s="1123">
        <v>0.83196195581716881</v>
      </c>
      <c r="E35" s="1123">
        <v>0.83675502038849137</v>
      </c>
      <c r="F35" s="1123">
        <v>0.82233161733192373</v>
      </c>
      <c r="G35" s="1123">
        <v>0.82038725060098638</v>
      </c>
      <c r="H35" s="1123">
        <v>0.84704331842222902</v>
      </c>
      <c r="I35" s="1123">
        <v>0.82121080454045459</v>
      </c>
      <c r="J35" s="1123">
        <v>0.7834003468333347</v>
      </c>
      <c r="K35" s="1123">
        <v>0.8017730625506011</v>
      </c>
      <c r="L35" s="1123">
        <v>0.80691261763201005</v>
      </c>
    </row>
    <row r="36" spans="1:12">
      <c r="A36" s="1108">
        <v>73</v>
      </c>
      <c r="B36" s="1084" t="s">
        <v>1789</v>
      </c>
      <c r="C36" s="1122">
        <v>2.1599360856962724</v>
      </c>
      <c r="D36" s="1122">
        <v>2.1837775964578068</v>
      </c>
      <c r="E36" s="1122">
        <v>2.1715002808437083</v>
      </c>
      <c r="F36" s="1122">
        <v>2.1261837322092991</v>
      </c>
      <c r="G36" s="1122">
        <v>2.1249629226891957</v>
      </c>
      <c r="H36" s="1122">
        <v>2.145024911242452</v>
      </c>
      <c r="I36" s="1122">
        <v>2.1087152815045513</v>
      </c>
      <c r="J36" s="1122">
        <v>2.104885974083917</v>
      </c>
      <c r="K36" s="1122">
        <v>2.1289941298708368</v>
      </c>
      <c r="L36" s="1122">
        <v>2.1709243230913207</v>
      </c>
    </row>
    <row r="37" spans="1:12">
      <c r="A37" s="1108">
        <v>76</v>
      </c>
      <c r="B37" s="1114" t="s">
        <v>330</v>
      </c>
      <c r="C37" s="1123">
        <v>9.702378292660164</v>
      </c>
      <c r="D37" s="1123">
        <v>9.8522554031138903</v>
      </c>
      <c r="E37" s="1123">
        <v>9.7521585103926025</v>
      </c>
      <c r="F37" s="1123">
        <v>9.7078929619356273</v>
      </c>
      <c r="G37" s="1123">
        <v>9.7327212414873614</v>
      </c>
      <c r="H37" s="1123">
        <v>10.02687344428535</v>
      </c>
      <c r="I37" s="1123">
        <v>9.7724421307173479</v>
      </c>
      <c r="J37" s="1123">
        <v>9.5751692294174156</v>
      </c>
      <c r="K37" s="1123">
        <v>9.6912495912338699</v>
      </c>
      <c r="L37" s="1123">
        <v>9.7482469661231619</v>
      </c>
    </row>
    <row r="38" spans="1:12">
      <c r="A38" s="1108">
        <v>97</v>
      </c>
      <c r="B38" s="1107" t="s">
        <v>2013</v>
      </c>
      <c r="C38" s="1122">
        <v>2.9010060239374851E-2</v>
      </c>
      <c r="D38" s="1122">
        <v>2.9006359717795364E-2</v>
      </c>
      <c r="E38" s="1122">
        <v>2.8581614024583413E-2</v>
      </c>
      <c r="F38" s="1122">
        <v>2.8488253641783735E-2</v>
      </c>
      <c r="G38" s="1122">
        <v>2.8590816523566421E-2</v>
      </c>
      <c r="H38" s="1122">
        <v>2.9407690217094593E-2</v>
      </c>
      <c r="I38" s="1122">
        <v>2.7977668780548953E-2</v>
      </c>
      <c r="J38" s="1122">
        <v>2.5759287735524401E-2</v>
      </c>
      <c r="K38" s="1122">
        <v>2.6943945004379501E-2</v>
      </c>
      <c r="L38" s="1122">
        <v>2.7653480192565395E-2</v>
      </c>
    </row>
    <row r="39" spans="1:12">
      <c r="A39" s="1111">
        <v>99</v>
      </c>
      <c r="B39" s="1110" t="s">
        <v>2012</v>
      </c>
      <c r="C39" s="1121">
        <v>6.576757742435628E-2</v>
      </c>
      <c r="D39" s="1121">
        <v>6.6397205179394125E-2</v>
      </c>
      <c r="E39" s="1121">
        <v>6.480399925235171E-2</v>
      </c>
      <c r="F39" s="1121">
        <v>6.4274051779523264E-2</v>
      </c>
      <c r="G39" s="1121">
        <v>6.491061844074035E-2</v>
      </c>
      <c r="H39" s="1121">
        <v>6.8775050321686557E-2</v>
      </c>
      <c r="I39" s="1121">
        <v>6.7348942688809491E-2</v>
      </c>
      <c r="J39" s="1121">
        <v>6.5733918850363379E-2</v>
      </c>
      <c r="K39" s="1121">
        <v>6.6695243421052319E-2</v>
      </c>
      <c r="L39" s="1121">
        <v>6.8398589821024702E-2</v>
      </c>
    </row>
    <row r="40" spans="1:12">
      <c r="A40" s="1108"/>
      <c r="B40" s="1107"/>
      <c r="C40" s="1107"/>
      <c r="D40" s="1120"/>
      <c r="E40" s="1120"/>
      <c r="F40" s="1120"/>
      <c r="G40" s="1120"/>
      <c r="H40" s="1120"/>
      <c r="I40" s="179"/>
      <c r="J40" s="179"/>
      <c r="K40" s="8"/>
    </row>
    <row r="41" spans="1:12">
      <c r="A41" s="1047" t="s">
        <v>2011</v>
      </c>
      <c r="B41" s="1084"/>
      <c r="C41" s="1084"/>
      <c r="D41" s="1064"/>
      <c r="E41" s="1064"/>
      <c r="F41" s="1064"/>
      <c r="G41" s="179"/>
      <c r="H41" s="179"/>
      <c r="I41" s="1105"/>
      <c r="J41" s="1105"/>
      <c r="K41" s="8"/>
    </row>
    <row r="42" spans="1:12">
      <c r="A42" s="1047" t="s">
        <v>1972</v>
      </c>
      <c r="B42" s="1084"/>
      <c r="C42" s="1084"/>
      <c r="D42" s="1064"/>
      <c r="E42" s="1064"/>
      <c r="F42" s="1064"/>
      <c r="G42" s="179"/>
      <c r="H42" s="179"/>
      <c r="I42" s="1105"/>
      <c r="J42" s="1105"/>
      <c r="K42" s="8"/>
    </row>
    <row r="43" spans="1:12">
      <c r="A43" s="1047" t="s">
        <v>1971</v>
      </c>
      <c r="B43" s="1084"/>
      <c r="C43" s="1084"/>
      <c r="D43" s="1064"/>
      <c r="E43" s="1064"/>
      <c r="F43" s="1064"/>
      <c r="G43" s="179"/>
      <c r="H43" s="179"/>
      <c r="I43" s="1104"/>
      <c r="J43" s="1104"/>
      <c r="K43" s="8"/>
    </row>
    <row r="44" spans="1:12">
      <c r="A44" s="8"/>
      <c r="B44" s="8"/>
      <c r="C44" s="8"/>
      <c r="D44" s="8"/>
      <c r="E44" s="8"/>
      <c r="F44" s="8"/>
      <c r="G44" s="8"/>
      <c r="H44" s="8"/>
      <c r="I44" s="8"/>
      <c r="J44" s="8"/>
      <c r="K44" s="8"/>
    </row>
    <row r="45" spans="1:12">
      <c r="A45" s="8"/>
      <c r="B45" s="8"/>
      <c r="C45" s="8"/>
      <c r="D45" s="8"/>
      <c r="E45" s="8"/>
      <c r="F45" s="8"/>
      <c r="G45" s="8"/>
      <c r="H45" s="8"/>
      <c r="I45" s="8"/>
      <c r="J45" s="8"/>
      <c r="K45" s="8"/>
    </row>
    <row r="46" spans="1:12">
      <c r="A46" s="8"/>
      <c r="B46" s="8"/>
      <c r="C46" s="8"/>
      <c r="D46" s="8"/>
      <c r="E46" s="8"/>
      <c r="F46" s="8"/>
      <c r="G46" s="8"/>
      <c r="H46" s="8"/>
      <c r="I46" s="8"/>
      <c r="J46" s="8"/>
      <c r="K46" s="8"/>
    </row>
    <row r="47" spans="1:12">
      <c r="A47" s="8"/>
      <c r="B47" s="8"/>
      <c r="C47" s="8"/>
      <c r="D47" s="8"/>
      <c r="E47" s="8"/>
      <c r="F47" s="8"/>
      <c r="G47" s="8"/>
      <c r="H47" s="8"/>
      <c r="I47" s="8"/>
      <c r="J47" s="8"/>
      <c r="K47" s="8"/>
    </row>
    <row r="48" spans="1:12">
      <c r="A48" s="8"/>
      <c r="B48" s="8"/>
      <c r="C48" s="8"/>
      <c r="D48" s="8"/>
      <c r="E48" s="8"/>
      <c r="F48" s="8"/>
      <c r="G48" s="8"/>
      <c r="H48" s="8"/>
      <c r="I48" s="8"/>
      <c r="J48" s="8"/>
      <c r="K48" s="8"/>
    </row>
    <row r="49" spans="1:11">
      <c r="A49" s="8"/>
      <c r="B49" s="8"/>
      <c r="C49" s="8"/>
      <c r="D49" s="8"/>
      <c r="E49" s="8"/>
      <c r="F49" s="8"/>
      <c r="G49" s="8"/>
      <c r="H49" s="8"/>
      <c r="I49" s="8"/>
      <c r="J49" s="8"/>
      <c r="K49" s="8"/>
    </row>
  </sheetData>
  <hyperlinks>
    <hyperlink ref="K2" location="'Tabla de Contenido'!A1" display="Inicio"/>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L46"/>
  <sheetViews>
    <sheetView workbookViewId="0">
      <selection activeCell="K2" sqref="K2"/>
    </sheetView>
  </sheetViews>
  <sheetFormatPr baseColWidth="10" defaultColWidth="11.44140625" defaultRowHeight="13.2"/>
  <cols>
    <col min="1" max="1" width="15.44140625" style="4" customWidth="1"/>
    <col min="2" max="2" width="34.33203125" style="4" customWidth="1"/>
    <col min="3" max="10" width="12.44140625" style="4" customWidth="1"/>
    <col min="11" max="16384" width="11.44140625" style="4"/>
  </cols>
  <sheetData>
    <row r="2" spans="1:12" ht="14.4">
      <c r="A2" s="283" t="s">
        <v>2036</v>
      </c>
      <c r="B2" s="8"/>
      <c r="C2" s="8"/>
      <c r="D2" s="8"/>
      <c r="E2" s="8"/>
      <c r="F2" s="8"/>
      <c r="G2" s="8"/>
      <c r="H2" s="8"/>
      <c r="I2" s="8"/>
      <c r="J2" s="8"/>
      <c r="K2" s="877" t="s">
        <v>1620</v>
      </c>
    </row>
    <row r="3" spans="1:12">
      <c r="A3" s="1082" t="s">
        <v>2035</v>
      </c>
      <c r="B3" s="283"/>
      <c r="C3" s="283"/>
      <c r="D3" s="283"/>
      <c r="E3" s="283"/>
      <c r="F3" s="283"/>
      <c r="G3" s="283"/>
      <c r="H3" s="283"/>
      <c r="I3" s="283"/>
      <c r="J3" s="283"/>
    </row>
    <row r="4" spans="1:12">
      <c r="A4" s="1082" t="s">
        <v>2029</v>
      </c>
      <c r="B4" s="283"/>
      <c r="C4" s="283"/>
      <c r="D4" s="283"/>
      <c r="E4" s="283"/>
      <c r="F4" s="283"/>
      <c r="G4" s="283"/>
      <c r="H4" s="283"/>
      <c r="I4" s="283"/>
      <c r="J4" s="283"/>
    </row>
    <row r="5" spans="1:12" ht="39.6">
      <c r="A5" s="1044" t="s">
        <v>2028</v>
      </c>
      <c r="B5" s="1044" t="s">
        <v>2027</v>
      </c>
      <c r="C5" s="1069">
        <v>2015</v>
      </c>
      <c r="D5" s="1069">
        <v>2016</v>
      </c>
      <c r="E5" s="1069">
        <v>2017</v>
      </c>
      <c r="F5" s="1069">
        <v>2018</v>
      </c>
      <c r="G5" s="1043">
        <v>2019</v>
      </c>
      <c r="H5" s="1043">
        <v>2020</v>
      </c>
      <c r="I5" s="1043">
        <v>2021</v>
      </c>
      <c r="J5" s="1043">
        <v>2022</v>
      </c>
      <c r="K5" s="1043" t="s">
        <v>1996</v>
      </c>
      <c r="L5" s="1043" t="s">
        <v>1995</v>
      </c>
    </row>
    <row r="6" spans="1:12">
      <c r="A6" s="8"/>
      <c r="B6" s="1132" t="s">
        <v>2026</v>
      </c>
      <c r="C6" s="1118">
        <v>804691.99999999988</v>
      </c>
      <c r="D6" s="1118">
        <v>821488.99999999977</v>
      </c>
      <c r="E6" s="1118">
        <v>832656</v>
      </c>
      <c r="F6" s="1118">
        <v>854008</v>
      </c>
      <c r="G6" s="1118">
        <v>881224</v>
      </c>
      <c r="H6" s="1118">
        <v>817900</v>
      </c>
      <c r="I6" s="1118">
        <v>906243</v>
      </c>
      <c r="J6" s="1118">
        <v>972655</v>
      </c>
      <c r="K6" s="1118">
        <v>979584</v>
      </c>
      <c r="L6" s="1118">
        <v>995240.51329762861</v>
      </c>
    </row>
    <row r="7" spans="1:12" s="3" customFormat="1">
      <c r="A7" s="1127">
        <v>11</v>
      </c>
      <c r="B7" s="1126" t="s">
        <v>2021</v>
      </c>
      <c r="C7" s="1150">
        <v>206478.40891632767</v>
      </c>
      <c r="D7" s="1150">
        <v>210682.96893131113</v>
      </c>
      <c r="E7" s="1150">
        <v>214483.69005150103</v>
      </c>
      <c r="F7" s="1150">
        <v>221651.98815448463</v>
      </c>
      <c r="G7" s="1150">
        <v>229313.76178465533</v>
      </c>
      <c r="H7" s="1150">
        <v>213987.55277946152</v>
      </c>
      <c r="I7" s="1150">
        <v>237631.21138542914</v>
      </c>
      <c r="J7" s="1150">
        <v>260391.43942706619</v>
      </c>
      <c r="K7" s="1150">
        <v>261972.88307518672</v>
      </c>
      <c r="L7" s="1150">
        <v>267051.36781428818</v>
      </c>
    </row>
    <row r="8" spans="1:12">
      <c r="A8" s="1108">
        <v>91</v>
      </c>
      <c r="B8" s="1129" t="s">
        <v>2025</v>
      </c>
      <c r="C8" s="1117">
        <v>593.36440296667229</v>
      </c>
      <c r="D8" s="1117">
        <v>613.62908644514403</v>
      </c>
      <c r="E8" s="1117">
        <v>629.7359631035614</v>
      </c>
      <c r="F8" s="1117">
        <v>648.34903434876333</v>
      </c>
      <c r="G8" s="1117">
        <v>665.7610316638785</v>
      </c>
      <c r="H8" s="1117">
        <v>615.77193909652476</v>
      </c>
      <c r="I8" s="1117">
        <v>678.12557246832023</v>
      </c>
      <c r="J8" s="1117">
        <v>715.91701687356112</v>
      </c>
      <c r="K8" s="1117">
        <v>716.84409570629805</v>
      </c>
      <c r="L8" s="1117">
        <v>723.4015869922182</v>
      </c>
    </row>
    <row r="9" spans="1:12">
      <c r="A9" s="1108" t="s">
        <v>2024</v>
      </c>
      <c r="B9" s="1129" t="s">
        <v>329</v>
      </c>
      <c r="C9" s="1112">
        <v>115446.2569833156</v>
      </c>
      <c r="D9" s="1112">
        <v>119046.38411498669</v>
      </c>
      <c r="E9" s="1112">
        <v>120973.26658047568</v>
      </c>
      <c r="F9" s="1112">
        <v>125172.9567513896</v>
      </c>
      <c r="G9" s="1112">
        <v>129671.98068228063</v>
      </c>
      <c r="H9" s="1112">
        <v>121247.01609385105</v>
      </c>
      <c r="I9" s="1112">
        <v>137020.32961372682</v>
      </c>
      <c r="J9" s="1112">
        <v>146040.20836687976</v>
      </c>
      <c r="K9" s="1112">
        <v>146272.28860791906</v>
      </c>
      <c r="L9" s="1112">
        <v>149162.56286814398</v>
      </c>
    </row>
    <row r="10" spans="1:12">
      <c r="A10" s="1108">
        <v>81</v>
      </c>
      <c r="B10" s="1129" t="s">
        <v>2023</v>
      </c>
      <c r="C10" s="1117">
        <v>4534.0930204855558</v>
      </c>
      <c r="D10" s="1117">
        <v>4271.8208974111312</v>
      </c>
      <c r="E10" s="1117">
        <v>4167.6273358496519</v>
      </c>
      <c r="F10" s="1117">
        <v>4293.3323052155592</v>
      </c>
      <c r="G10" s="1117">
        <v>4596.2686069222218</v>
      </c>
      <c r="H10" s="1117">
        <v>4567.1999170228773</v>
      </c>
      <c r="I10" s="1117">
        <v>4759.548256136598</v>
      </c>
      <c r="J10" s="1117">
        <v>4819.2257433608156</v>
      </c>
      <c r="K10" s="1117">
        <v>4784.0614324598464</v>
      </c>
      <c r="L10" s="1117">
        <v>4959.9938206686584</v>
      </c>
    </row>
    <row r="11" spans="1:12">
      <c r="A11" s="1108" t="s">
        <v>2022</v>
      </c>
      <c r="B11" s="1129" t="s">
        <v>1785</v>
      </c>
      <c r="C11" s="1112">
        <v>35716.29568989337</v>
      </c>
      <c r="D11" s="1112">
        <v>36347.380065247504</v>
      </c>
      <c r="E11" s="1112">
        <v>36779.304586598766</v>
      </c>
      <c r="F11" s="1112">
        <v>37609.645977092609</v>
      </c>
      <c r="G11" s="1112">
        <v>38689.993706825531</v>
      </c>
      <c r="H11" s="1112">
        <v>36205.210717097456</v>
      </c>
      <c r="I11" s="1112">
        <v>40607.357145230155</v>
      </c>
      <c r="J11" s="1112">
        <v>44372.492628878492</v>
      </c>
      <c r="K11" s="1112">
        <v>44673.474375050631</v>
      </c>
      <c r="L11" s="1112">
        <v>45132.440414469056</v>
      </c>
    </row>
    <row r="12" spans="1:12">
      <c r="A12" s="1108">
        <v>13</v>
      </c>
      <c r="B12" s="1131" t="s">
        <v>1784</v>
      </c>
      <c r="C12" s="1113">
        <v>28105.21128828678</v>
      </c>
      <c r="D12" s="1113">
        <v>29284.661306104183</v>
      </c>
      <c r="E12" s="1113">
        <v>30271.190343724826</v>
      </c>
      <c r="F12" s="1113">
        <v>30804.088275749531</v>
      </c>
      <c r="G12" s="1113">
        <v>31919.755993308096</v>
      </c>
      <c r="H12" s="1113">
        <v>28575.604208203164</v>
      </c>
      <c r="I12" s="1113">
        <v>32660.56437121709</v>
      </c>
      <c r="J12" s="1113">
        <v>35424.403711212573</v>
      </c>
      <c r="K12" s="1113">
        <v>35647.24251460941</v>
      </c>
      <c r="L12" s="1113">
        <v>35907.289675495289</v>
      </c>
    </row>
    <row r="13" spans="1:12">
      <c r="A13" s="1108">
        <v>15</v>
      </c>
      <c r="B13" s="1129" t="s">
        <v>1790</v>
      </c>
      <c r="C13" s="1112">
        <v>22164.683372837735</v>
      </c>
      <c r="D13" s="1112">
        <v>22341.244463173196</v>
      </c>
      <c r="E13" s="1112">
        <v>22574.436274817897</v>
      </c>
      <c r="F13" s="1112">
        <v>23236.707775175299</v>
      </c>
      <c r="G13" s="1112">
        <v>23732.383798024865</v>
      </c>
      <c r="H13" s="1112">
        <v>21491.478508698481</v>
      </c>
      <c r="I13" s="1112">
        <v>23270.350905332649</v>
      </c>
      <c r="J13" s="1112">
        <v>24835.37666562782</v>
      </c>
      <c r="K13" s="1112">
        <v>24919.727227986408</v>
      </c>
      <c r="L13" s="1112">
        <v>25177.136525722381</v>
      </c>
    </row>
    <row r="14" spans="1:12">
      <c r="A14" s="1108">
        <v>17</v>
      </c>
      <c r="B14" s="1131" t="s">
        <v>1786</v>
      </c>
      <c r="C14" s="1113">
        <v>12513.501744755558</v>
      </c>
      <c r="D14" s="1113">
        <v>12821.068783831432</v>
      </c>
      <c r="E14" s="1113">
        <v>13043.346698233452</v>
      </c>
      <c r="F14" s="1113">
        <v>13394.76340712194</v>
      </c>
      <c r="G14" s="1113">
        <v>13798.051820555198</v>
      </c>
      <c r="H14" s="1113">
        <v>13088.445089912646</v>
      </c>
      <c r="I14" s="1113">
        <v>14454.188242439237</v>
      </c>
      <c r="J14" s="1113">
        <v>15325.480229424333</v>
      </c>
      <c r="K14" s="1113">
        <v>15401.145917755233</v>
      </c>
      <c r="L14" s="1113">
        <v>15746.930873762623</v>
      </c>
    </row>
    <row r="15" spans="1:12">
      <c r="A15" s="1108">
        <v>18</v>
      </c>
      <c r="B15" s="1129" t="s">
        <v>2020</v>
      </c>
      <c r="C15" s="1112">
        <v>3349.8674772843992</v>
      </c>
      <c r="D15" s="1112">
        <v>3426.8095046940543</v>
      </c>
      <c r="E15" s="1112">
        <v>3453.8970974461545</v>
      </c>
      <c r="F15" s="1112">
        <v>3525.1160766339985</v>
      </c>
      <c r="G15" s="1112">
        <v>3595.8663305674672</v>
      </c>
      <c r="H15" s="1112">
        <v>3378.1825420830805</v>
      </c>
      <c r="I15" s="1112">
        <v>3662.6859105758272</v>
      </c>
      <c r="J15" s="1112">
        <v>3764.6224169034481</v>
      </c>
      <c r="K15" s="1112">
        <v>3815.5930537957329</v>
      </c>
      <c r="L15" s="1112">
        <v>3896.2083901751707</v>
      </c>
    </row>
    <row r="16" spans="1:12">
      <c r="A16" s="1108">
        <v>85</v>
      </c>
      <c r="B16" s="1129" t="s">
        <v>1874</v>
      </c>
      <c r="C16" s="1112">
        <v>13304.992649276586</v>
      </c>
      <c r="D16" s="1112">
        <v>12937.903304520642</v>
      </c>
      <c r="E16" s="1112">
        <v>12960.350388615432</v>
      </c>
      <c r="F16" s="1112">
        <v>13290.597847190622</v>
      </c>
      <c r="G16" s="1112">
        <v>13493.372863956762</v>
      </c>
      <c r="H16" s="1112">
        <v>12236.300977512723</v>
      </c>
      <c r="I16" s="1112">
        <v>12550.346898558799</v>
      </c>
      <c r="J16" s="1112">
        <v>12870.833421935311</v>
      </c>
      <c r="K16" s="1112">
        <v>13038.024028222979</v>
      </c>
      <c r="L16" s="1112">
        <v>13130.556138201273</v>
      </c>
    </row>
    <row r="17" spans="1:12">
      <c r="A17" s="1108">
        <v>19</v>
      </c>
      <c r="B17" s="1129" t="s">
        <v>1788</v>
      </c>
      <c r="C17" s="1112">
        <v>14622.036080438851</v>
      </c>
      <c r="D17" s="1112">
        <v>14975.410181087638</v>
      </c>
      <c r="E17" s="1112">
        <v>14876.340419595921</v>
      </c>
      <c r="F17" s="1112">
        <v>15139.076982949136</v>
      </c>
      <c r="G17" s="1112">
        <v>15614.343442382113</v>
      </c>
      <c r="H17" s="1112">
        <v>14599.250640656837</v>
      </c>
      <c r="I17" s="1112">
        <v>16097.326233148051</v>
      </c>
      <c r="J17" s="1112">
        <v>16946.403871795344</v>
      </c>
      <c r="K17" s="1112">
        <v>17012.028145833985</v>
      </c>
      <c r="L17" s="1112">
        <v>17418.488066932117</v>
      </c>
    </row>
    <row r="18" spans="1:12">
      <c r="A18" s="1108">
        <v>20</v>
      </c>
      <c r="B18" s="1131" t="s">
        <v>1875</v>
      </c>
      <c r="C18" s="1113">
        <v>14570.402494107215</v>
      </c>
      <c r="D18" s="1113">
        <v>15676.321843809406</v>
      </c>
      <c r="E18" s="1113">
        <v>16122.610931878282</v>
      </c>
      <c r="F18" s="1113">
        <v>16090.234940349326</v>
      </c>
      <c r="G18" s="1113">
        <v>16646.450025660452</v>
      </c>
      <c r="H18" s="1113">
        <v>14259.456851457153</v>
      </c>
      <c r="I18" s="1113">
        <v>14778.482104742114</v>
      </c>
      <c r="J18" s="1113">
        <v>15594.363043981533</v>
      </c>
      <c r="K18" s="1113">
        <v>15890.31818585795</v>
      </c>
      <c r="L18" s="1113">
        <v>15193.05583498387</v>
      </c>
    </row>
    <row r="19" spans="1:12">
      <c r="A19" s="1108">
        <v>27</v>
      </c>
      <c r="B19" s="1129" t="s">
        <v>2019</v>
      </c>
      <c r="C19" s="1112">
        <v>3570.6312098417379</v>
      </c>
      <c r="D19" s="1112">
        <v>3765.2208688075475</v>
      </c>
      <c r="E19" s="1112">
        <v>3482.3983235553869</v>
      </c>
      <c r="F19" s="1112">
        <v>3201.860110136186</v>
      </c>
      <c r="G19" s="1112">
        <v>3340.9158841057924</v>
      </c>
      <c r="H19" s="1112">
        <v>3281.2777264913275</v>
      </c>
      <c r="I19" s="1112">
        <v>3546.1677732149274</v>
      </c>
      <c r="J19" s="1112">
        <v>3624.0748396385557</v>
      </c>
      <c r="K19" s="1112">
        <v>3713.9705797434131</v>
      </c>
      <c r="L19" s="1112">
        <v>3769.7102564905877</v>
      </c>
    </row>
    <row r="20" spans="1:12">
      <c r="A20" s="1108">
        <v>23</v>
      </c>
      <c r="B20" s="1129" t="s">
        <v>1791</v>
      </c>
      <c r="C20" s="1112">
        <v>13656.567300133398</v>
      </c>
      <c r="D20" s="1112">
        <v>13731.403833371107</v>
      </c>
      <c r="E20" s="1112">
        <v>13920.294746264999</v>
      </c>
      <c r="F20" s="1112">
        <v>14195.537270490544</v>
      </c>
      <c r="G20" s="1112">
        <v>14774.33245866878</v>
      </c>
      <c r="H20" s="1112">
        <v>13891.505196769982</v>
      </c>
      <c r="I20" s="1112">
        <v>15431.429349159753</v>
      </c>
      <c r="J20" s="1112">
        <v>16488.358344392895</v>
      </c>
      <c r="K20" s="1112">
        <v>16707.527697314483</v>
      </c>
      <c r="L20" s="1112">
        <v>17032.132414305022</v>
      </c>
    </row>
    <row r="21" spans="1:12">
      <c r="A21" s="1108">
        <v>25</v>
      </c>
      <c r="B21" s="1131" t="s">
        <v>331</v>
      </c>
      <c r="C21" s="1113">
        <v>48055.146514952743</v>
      </c>
      <c r="D21" s="1113">
        <v>49600.649347074606</v>
      </c>
      <c r="E21" s="1113">
        <v>50408.732976475134</v>
      </c>
      <c r="F21" s="1113">
        <v>51551.400703454856</v>
      </c>
      <c r="G21" s="1113">
        <v>52890.194885710393</v>
      </c>
      <c r="H21" s="1113">
        <v>49566.518834781542</v>
      </c>
      <c r="I21" s="1113">
        <v>55181.840429119293</v>
      </c>
      <c r="J21" s="1113">
        <v>59558.246381004326</v>
      </c>
      <c r="K21" s="1113">
        <v>59647.962449070743</v>
      </c>
      <c r="L21" s="1113">
        <v>60506.329392063584</v>
      </c>
    </row>
    <row r="22" spans="1:12">
      <c r="A22" s="1108">
        <v>94</v>
      </c>
      <c r="B22" s="1129" t="s">
        <v>2018</v>
      </c>
      <c r="C22" s="1112">
        <v>307.30493173785527</v>
      </c>
      <c r="D22" s="1112">
        <v>306.52682058514216</v>
      </c>
      <c r="E22" s="1112">
        <v>304.26329174641432</v>
      </c>
      <c r="F22" s="1112">
        <v>313.2012872194158</v>
      </c>
      <c r="G22" s="1112">
        <v>322.48635874138705</v>
      </c>
      <c r="H22" s="1112">
        <v>293.94807402702315</v>
      </c>
      <c r="I22" s="1112">
        <v>333.27735377665692</v>
      </c>
      <c r="J22" s="1112">
        <v>336.58661027581314</v>
      </c>
      <c r="K22" s="1112">
        <v>339.53932902558125</v>
      </c>
      <c r="L22" s="1112">
        <v>340.66665968126017</v>
      </c>
    </row>
    <row r="23" spans="1:12">
      <c r="A23" s="1108">
        <v>95</v>
      </c>
      <c r="B23" s="1129" t="s">
        <v>2017</v>
      </c>
      <c r="C23" s="1112">
        <v>677.36812242134408</v>
      </c>
      <c r="D23" s="1112">
        <v>675.84881570575544</v>
      </c>
      <c r="E23" s="1112">
        <v>692.45117946784183</v>
      </c>
      <c r="F23" s="1112">
        <v>693.37882831158925</v>
      </c>
      <c r="G23" s="1112">
        <v>714.71770135148699</v>
      </c>
      <c r="H23" s="1112">
        <v>687.00337910892188</v>
      </c>
      <c r="I23" s="1112">
        <v>746.56385038701444</v>
      </c>
      <c r="J23" s="1112">
        <v>778.22728480044736</v>
      </c>
      <c r="K23" s="1112">
        <v>787.23552026910704</v>
      </c>
      <c r="L23" s="1112">
        <v>810.50841621063148</v>
      </c>
    </row>
    <row r="24" spans="1:12">
      <c r="A24" s="1108">
        <v>41</v>
      </c>
      <c r="B24" s="1129" t="s">
        <v>1876</v>
      </c>
      <c r="C24" s="1112">
        <v>13805.323974530787</v>
      </c>
      <c r="D24" s="1112">
        <v>13635.836397667399</v>
      </c>
      <c r="E24" s="1112">
        <v>13211.633615559287</v>
      </c>
      <c r="F24" s="1112">
        <v>13369.145353982982</v>
      </c>
      <c r="G24" s="1112">
        <v>13753.501651992608</v>
      </c>
      <c r="H24" s="1112">
        <v>13044.006575657784</v>
      </c>
      <c r="I24" s="1112">
        <v>14164.392160162924</v>
      </c>
      <c r="J24" s="1112">
        <v>14807.150423974703</v>
      </c>
      <c r="K24" s="1112">
        <v>14903.943704209316</v>
      </c>
      <c r="L24" s="1112">
        <v>15353.680484528884</v>
      </c>
    </row>
    <row r="25" spans="1:12">
      <c r="A25" s="1108">
        <v>44</v>
      </c>
      <c r="B25" s="1129" t="s">
        <v>2016</v>
      </c>
      <c r="C25" s="1112">
        <v>8665.8141002152988</v>
      </c>
      <c r="D25" s="1112">
        <v>8891.3409477896857</v>
      </c>
      <c r="E25" s="1112">
        <v>8996.2131490262855</v>
      </c>
      <c r="F25" s="1112">
        <v>8977.1454064140344</v>
      </c>
      <c r="G25" s="1112">
        <v>8955.4952901215438</v>
      </c>
      <c r="H25" s="1112">
        <v>6844.7565687644228</v>
      </c>
      <c r="I25" s="1112">
        <v>8766.4544753070186</v>
      </c>
      <c r="J25" s="1112">
        <v>8516.0251933714535</v>
      </c>
      <c r="K25" s="1112">
        <v>8632.673011955696</v>
      </c>
      <c r="L25" s="1112">
        <v>8221.4981962948059</v>
      </c>
    </row>
    <row r="26" spans="1:12">
      <c r="A26" s="1108">
        <v>47</v>
      </c>
      <c r="B26" s="1129" t="s">
        <v>1877</v>
      </c>
      <c r="C26" s="1112">
        <v>10513.577450233041</v>
      </c>
      <c r="D26" s="1112">
        <v>10868.965741951495</v>
      </c>
      <c r="E26" s="1112">
        <v>10989.952584433297</v>
      </c>
      <c r="F26" s="1112">
        <v>11248.338740491246</v>
      </c>
      <c r="G26" s="1112">
        <v>11524.826629304358</v>
      </c>
      <c r="H26" s="1112">
        <v>10855.759577012417</v>
      </c>
      <c r="I26" s="1112">
        <v>12089.88082223222</v>
      </c>
      <c r="J26" s="1112">
        <v>12832.471338928239</v>
      </c>
      <c r="K26" s="1112">
        <v>12897.664682052531</v>
      </c>
      <c r="L26" s="1112">
        <v>13126.113447441481</v>
      </c>
    </row>
    <row r="27" spans="1:12">
      <c r="A27" s="1108">
        <v>50</v>
      </c>
      <c r="B27" s="1129" t="s">
        <v>1878</v>
      </c>
      <c r="C27" s="1113">
        <v>30712.162600333504</v>
      </c>
      <c r="D27" s="1113">
        <v>28904.315256348724</v>
      </c>
      <c r="E27" s="1113">
        <v>29021.899838421592</v>
      </c>
      <c r="F27" s="1113">
        <v>29403.621126852922</v>
      </c>
      <c r="G27" s="1113">
        <v>30800.03005841871</v>
      </c>
      <c r="H27" s="1113">
        <v>28179.314982241569</v>
      </c>
      <c r="I27" s="1113">
        <v>28793.062452657803</v>
      </c>
      <c r="J27" s="1113">
        <v>30215.915991025438</v>
      </c>
      <c r="K27" s="1113">
        <v>31354.080627896183</v>
      </c>
      <c r="L27" s="1113">
        <v>32066.04600507523</v>
      </c>
    </row>
    <row r="28" spans="1:12">
      <c r="A28" s="1108">
        <v>52</v>
      </c>
      <c r="B28" s="1129" t="s">
        <v>1879</v>
      </c>
      <c r="C28" s="1112">
        <v>12229.742977637798</v>
      </c>
      <c r="D28" s="1112">
        <v>12760.121721508736</v>
      </c>
      <c r="E28" s="1112">
        <v>12441.297566717831</v>
      </c>
      <c r="F28" s="1112">
        <v>12642.588512510838</v>
      </c>
      <c r="G28" s="1112">
        <v>13063.711389858721</v>
      </c>
      <c r="H28" s="1112">
        <v>12515.430094766236</v>
      </c>
      <c r="I28" s="1112">
        <v>13745.169366932374</v>
      </c>
      <c r="J28" s="1112">
        <v>14343.985739924141</v>
      </c>
      <c r="K28" s="1112">
        <v>14344.291380776132</v>
      </c>
      <c r="L28" s="1112">
        <v>14662.831531486238</v>
      </c>
    </row>
    <row r="29" spans="1:12">
      <c r="A29" s="1108">
        <v>54</v>
      </c>
      <c r="B29" s="1129" t="s">
        <v>1880</v>
      </c>
      <c r="C29" s="1113">
        <v>12534.024866470347</v>
      </c>
      <c r="D29" s="1113">
        <v>13041.233784068678</v>
      </c>
      <c r="E29" s="1113">
        <v>12940.020336124177</v>
      </c>
      <c r="F29" s="1113">
        <v>13347.360858114384</v>
      </c>
      <c r="G29" s="1113">
        <v>13549.79890243352</v>
      </c>
      <c r="H29" s="1113">
        <v>12798.496481570961</v>
      </c>
      <c r="I29" s="1113">
        <v>14177.8387670666</v>
      </c>
      <c r="J29" s="1113">
        <v>15164.150455032552</v>
      </c>
      <c r="K29" s="1113">
        <v>15364.076335014488</v>
      </c>
      <c r="L29" s="1113">
        <v>15628.732391989028</v>
      </c>
    </row>
    <row r="30" spans="1:12">
      <c r="A30" s="1108">
        <v>86</v>
      </c>
      <c r="B30" s="1129" t="s">
        <v>2015</v>
      </c>
      <c r="C30" s="1112">
        <v>3481.4379057421474</v>
      </c>
      <c r="D30" s="1112">
        <v>3449.5659243547761</v>
      </c>
      <c r="E30" s="1112">
        <v>3385.8781796037006</v>
      </c>
      <c r="F30" s="1112">
        <v>3392.8898667928011</v>
      </c>
      <c r="G30" s="1112">
        <v>3283.509066399658</v>
      </c>
      <c r="H30" s="1112">
        <v>2823.3037369498948</v>
      </c>
      <c r="I30" s="1112">
        <v>3102.5254331681654</v>
      </c>
      <c r="J30" s="1112">
        <v>3368.1583120527848</v>
      </c>
      <c r="K30" s="1112">
        <v>3440.9122122255603</v>
      </c>
      <c r="L30" s="1112">
        <v>3446.0762927754322</v>
      </c>
    </row>
    <row r="31" spans="1:12">
      <c r="A31" s="1108">
        <v>63</v>
      </c>
      <c r="B31" s="1129" t="s">
        <v>1881</v>
      </c>
      <c r="C31" s="1112">
        <v>6380.6923448656271</v>
      </c>
      <c r="D31" s="1112">
        <v>6624.063695955645</v>
      </c>
      <c r="E31" s="1112">
        <v>6735.936197253357</v>
      </c>
      <c r="F31" s="1112">
        <v>6792.7481424252092</v>
      </c>
      <c r="G31" s="1112">
        <v>6968.4965009441603</v>
      </c>
      <c r="H31" s="1112">
        <v>6539.4252944267655</v>
      </c>
      <c r="I31" s="1112">
        <v>7320.090567103196</v>
      </c>
      <c r="J31" s="1112">
        <v>7774.8624431101762</v>
      </c>
      <c r="K31" s="1112">
        <v>7799.0703423288423</v>
      </c>
      <c r="L31" s="1112">
        <v>7970.4517146410117</v>
      </c>
    </row>
    <row r="32" spans="1:12">
      <c r="A32" s="1108">
        <v>66</v>
      </c>
      <c r="B32" s="1129" t="s">
        <v>1787</v>
      </c>
      <c r="C32" s="1113">
        <v>12655.734420829191</v>
      </c>
      <c r="D32" s="1113">
        <v>13027.281363017793</v>
      </c>
      <c r="E32" s="1113">
        <v>13202.218898587202</v>
      </c>
      <c r="F32" s="1113">
        <v>13551.495620999623</v>
      </c>
      <c r="G32" s="1113">
        <v>13969.195250802206</v>
      </c>
      <c r="H32" s="1113">
        <v>13148.919865741227</v>
      </c>
      <c r="I32" s="1113">
        <v>14690.78917186427</v>
      </c>
      <c r="J32" s="1113">
        <v>15906.175485695439</v>
      </c>
      <c r="K32" s="1113">
        <v>16113.093793137878</v>
      </c>
      <c r="L32" s="1113">
        <v>16348.008932040064</v>
      </c>
    </row>
    <row r="33" spans="1:12" ht="26.4">
      <c r="A33" s="1116">
        <v>88</v>
      </c>
      <c r="B33" s="1130" t="s">
        <v>2014</v>
      </c>
      <c r="C33" s="1112">
        <v>1253.0433402763442</v>
      </c>
      <c r="D33" s="1112">
        <v>1304.7996663904173</v>
      </c>
      <c r="E33" s="1112">
        <v>1342.6493029735727</v>
      </c>
      <c r="F33" s="1112">
        <v>1372.7989662823995</v>
      </c>
      <c r="G33" s="1112">
        <v>1415.8806091023614</v>
      </c>
      <c r="H33" s="1112">
        <v>1135.0782368763259</v>
      </c>
      <c r="I33" s="1112">
        <v>1403.6750889967213</v>
      </c>
      <c r="J33" s="1112">
        <v>1570.4176562631535</v>
      </c>
      <c r="K33" s="1112">
        <v>1531.6419369479702</v>
      </c>
      <c r="L33" s="1112">
        <v>1531.4890568553647</v>
      </c>
    </row>
    <row r="34" spans="1:12">
      <c r="A34" s="1108">
        <v>68</v>
      </c>
      <c r="B34" s="1129" t="s">
        <v>332</v>
      </c>
      <c r="C34" s="1112">
        <v>51999.22965436837</v>
      </c>
      <c r="D34" s="1112">
        <v>53175.383014299165</v>
      </c>
      <c r="E34" s="1112">
        <v>54065.427685436334</v>
      </c>
      <c r="F34" s="1112">
        <v>54942.333835747559</v>
      </c>
      <c r="G34" s="1112">
        <v>56514.668508560215</v>
      </c>
      <c r="H34" s="1112">
        <v>51475.279087527131</v>
      </c>
      <c r="I34" s="1112">
        <v>57117.604969578664</v>
      </c>
      <c r="J34" s="1112">
        <v>61011.032576536913</v>
      </c>
      <c r="K34" s="1112">
        <v>61497.4357857824</v>
      </c>
      <c r="L34" s="1112">
        <v>62586.913701831931</v>
      </c>
    </row>
    <row r="35" spans="1:12">
      <c r="A35" s="1108">
        <v>70</v>
      </c>
      <c r="B35" s="1129" t="s">
        <v>1882</v>
      </c>
      <c r="C35" s="1113">
        <v>6577.3212798815257</v>
      </c>
      <c r="D35" s="1113">
        <v>6807.1485346318532</v>
      </c>
      <c r="E35" s="1113">
        <v>6981.9112529649092</v>
      </c>
      <c r="F35" s="1113">
        <v>7108.1454315122201</v>
      </c>
      <c r="G35" s="1113">
        <v>7365.7092637544783</v>
      </c>
      <c r="H35" s="1113">
        <v>6941.3873765932831</v>
      </c>
      <c r="I35" s="1113">
        <v>7676.9808021355675</v>
      </c>
      <c r="J35" s="1113">
        <v>8040.8406629997198</v>
      </c>
      <c r="K35" s="1113">
        <v>8050.4154254198756</v>
      </c>
      <c r="L35" s="1113">
        <v>8123.3195009249675</v>
      </c>
    </row>
    <row r="36" spans="1:12">
      <c r="A36" s="1108">
        <v>73</v>
      </c>
      <c r="B36" s="1129" t="s">
        <v>1789</v>
      </c>
      <c r="C36" s="1112">
        <v>17380.832886711047</v>
      </c>
      <c r="D36" s="1112">
        <v>17707.73831455761</v>
      </c>
      <c r="E36" s="1112">
        <v>17935.715437759769</v>
      </c>
      <c r="F36" s="1112">
        <v>18119.892216768469</v>
      </c>
      <c r="G36" s="1112">
        <v>18511.822141456196</v>
      </c>
      <c r="H36" s="1112">
        <v>17149.312859937614</v>
      </c>
      <c r="I36" s="1112">
        <v>18732.550985507864</v>
      </c>
      <c r="J36" s="1112">
        <v>19647.318023103704</v>
      </c>
      <c r="K36" s="1112">
        <v>19826.489814651715</v>
      </c>
      <c r="L36" s="1112">
        <v>20323.273624119254</v>
      </c>
    </row>
    <row r="37" spans="1:12">
      <c r="A37" s="1108">
        <v>76</v>
      </c>
      <c r="B37" s="1114" t="s">
        <v>330</v>
      </c>
      <c r="C37" s="1113">
        <v>78074.261930772918</v>
      </c>
      <c r="D37" s="1113">
        <v>80021.621598605547</v>
      </c>
      <c r="E37" s="1113">
        <v>81446.844055755093</v>
      </c>
      <c r="F37" s="1113">
        <v>84172.281845194797</v>
      </c>
      <c r="G37" s="1113">
        <v>87022.560786634131</v>
      </c>
      <c r="H37" s="1113">
        <v>81903.583255596983</v>
      </c>
      <c r="I37" s="1113">
        <v>89970.376918359136</v>
      </c>
      <c r="J37" s="1113">
        <v>97055.238716547217</v>
      </c>
      <c r="K37" s="1113">
        <v>97519.939074403301</v>
      </c>
      <c r="L37" s="1113">
        <v>99509.138577375765</v>
      </c>
    </row>
    <row r="38" spans="1:12">
      <c r="A38" s="1108">
        <v>97</v>
      </c>
      <c r="B38" s="1129" t="s">
        <v>2013</v>
      </c>
      <c r="C38" s="1112">
        <v>233.44163394143024</v>
      </c>
      <c r="D38" s="1112">
        <v>235.65297705515596</v>
      </c>
      <c r="E38" s="1112">
        <v>239.37998857742809</v>
      </c>
      <c r="F38" s="1112">
        <v>248.11814426656326</v>
      </c>
      <c r="G38" s="1112">
        <v>256.82740178006611</v>
      </c>
      <c r="H38" s="1112">
        <v>241.88285522864061</v>
      </c>
      <c r="I38" s="1112">
        <v>266.16662452205611</v>
      </c>
      <c r="J38" s="1112">
        <v>272.18712045689813</v>
      </c>
      <c r="K38" s="1112">
        <v>276.07087080017283</v>
      </c>
      <c r="L38" s="1112">
        <v>280.51929935523128</v>
      </c>
    </row>
    <row r="39" spans="1:12">
      <c r="A39" s="1111">
        <v>99</v>
      </c>
      <c r="B39" s="1128" t="s">
        <v>2012</v>
      </c>
      <c r="C39" s="1109">
        <v>529.2264341276009</v>
      </c>
      <c r="D39" s="1109">
        <v>528.6788936309656</v>
      </c>
      <c r="E39" s="1109">
        <v>541.27400069925523</v>
      </c>
      <c r="F39" s="1109">
        <v>556.25146689321627</v>
      </c>
      <c r="G39" s="1109">
        <v>581.19387685355798</v>
      </c>
      <c r="H39" s="1109">
        <v>556.33634113755227</v>
      </c>
      <c r="I39" s="1109">
        <v>606.75448364271392</v>
      </c>
      <c r="J39" s="1109">
        <v>614.99131815372004</v>
      </c>
      <c r="K39" s="1109">
        <v>622.20138745715997</v>
      </c>
      <c r="L39" s="1109">
        <v>640.15190181875482</v>
      </c>
    </row>
    <row r="40" spans="1:12">
      <c r="A40" s="1108"/>
      <c r="B40" s="1107"/>
      <c r="C40" s="1107"/>
      <c r="D40" s="1106"/>
      <c r="E40" s="1106"/>
      <c r="F40" s="1106"/>
      <c r="G40" s="1106"/>
      <c r="H40" s="1106"/>
      <c r="I40" s="1106"/>
      <c r="J40" s="1106"/>
      <c r="K40" s="8"/>
    </row>
    <row r="41" spans="1:12">
      <c r="A41" s="1047" t="s">
        <v>2011</v>
      </c>
      <c r="B41" s="179"/>
      <c r="C41" s="179"/>
      <c r="D41" s="1105"/>
      <c r="E41" s="1105"/>
      <c r="F41" s="1105"/>
      <c r="G41" s="1105"/>
      <c r="H41" s="1105"/>
      <c r="I41" s="1105"/>
      <c r="J41" s="1105"/>
      <c r="K41" s="8"/>
    </row>
    <row r="42" spans="1:12">
      <c r="A42" s="1047" t="s">
        <v>1972</v>
      </c>
      <c r="B42" s="179"/>
      <c r="C42" s="179"/>
      <c r="D42" s="1105"/>
      <c r="E42" s="1105"/>
      <c r="F42" s="1105"/>
      <c r="G42" s="1105"/>
      <c r="H42" s="1105"/>
      <c r="I42" s="1105"/>
      <c r="J42" s="1105"/>
      <c r="K42" s="8"/>
    </row>
    <row r="43" spans="1:12">
      <c r="A43" s="1047" t="s">
        <v>1971</v>
      </c>
      <c r="B43" s="179"/>
      <c r="C43" s="410"/>
      <c r="D43" s="410"/>
      <c r="E43" s="410"/>
      <c r="F43" s="410"/>
      <c r="G43" s="410"/>
      <c r="H43" s="410"/>
      <c r="I43" s="410"/>
      <c r="J43" s="410"/>
      <c r="K43" s="8"/>
    </row>
    <row r="44" spans="1:12">
      <c r="A44" s="8"/>
      <c r="B44" s="8"/>
      <c r="C44" s="8"/>
      <c r="D44" s="8"/>
      <c r="E44" s="8"/>
      <c r="F44" s="8"/>
      <c r="G44" s="8"/>
      <c r="H44" s="8"/>
      <c r="I44" s="8"/>
      <c r="J44" s="8"/>
      <c r="K44" s="8"/>
    </row>
    <row r="45" spans="1:12">
      <c r="A45" s="8"/>
      <c r="B45" s="8"/>
      <c r="C45" s="8"/>
      <c r="D45" s="8"/>
      <c r="E45" s="8"/>
      <c r="F45" s="8"/>
      <c r="G45" s="8"/>
      <c r="H45" s="8"/>
      <c r="I45" s="8"/>
      <c r="J45" s="8"/>
      <c r="K45" s="8"/>
    </row>
    <row r="46" spans="1:12">
      <c r="A46" s="8"/>
      <c r="B46" s="8"/>
      <c r="C46" s="8"/>
      <c r="D46" s="8"/>
      <c r="E46" s="8"/>
      <c r="F46" s="8"/>
      <c r="G46" s="8"/>
      <c r="H46" s="8"/>
      <c r="I46" s="8"/>
      <c r="J46" s="8"/>
      <c r="K46" s="8"/>
    </row>
  </sheetData>
  <hyperlinks>
    <hyperlink ref="K2" location="'Tabla de Contenido'!A1" display="Inicio"/>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L46"/>
  <sheetViews>
    <sheetView workbookViewId="0">
      <selection activeCell="K2" sqref="K2"/>
    </sheetView>
  </sheetViews>
  <sheetFormatPr baseColWidth="10" defaultColWidth="11.44140625" defaultRowHeight="13.2"/>
  <cols>
    <col min="1" max="1" width="14.6640625" style="4" customWidth="1"/>
    <col min="2" max="2" width="29.5546875" style="4" customWidth="1"/>
    <col min="3" max="13" width="9.6640625" style="4" customWidth="1"/>
    <col min="14" max="16384" width="11.44140625" style="4"/>
  </cols>
  <sheetData>
    <row r="2" spans="1:12" ht="14.4">
      <c r="A2" s="283" t="s">
        <v>2038</v>
      </c>
      <c r="K2" s="877" t="s">
        <v>1620</v>
      </c>
    </row>
    <row r="3" spans="1:12" ht="15" customHeight="1">
      <c r="A3" s="1082" t="s">
        <v>2037</v>
      </c>
      <c r="B3" s="283"/>
      <c r="C3" s="283"/>
      <c r="D3" s="283"/>
      <c r="E3" s="283"/>
      <c r="F3" s="283"/>
      <c r="G3" s="283"/>
      <c r="H3" s="283"/>
      <c r="I3" s="283"/>
      <c r="J3" s="283"/>
    </row>
    <row r="4" spans="1:12" ht="15.6">
      <c r="A4" s="1082" t="s">
        <v>2004</v>
      </c>
      <c r="B4" s="283"/>
      <c r="C4" s="283"/>
      <c r="D4" s="283"/>
      <c r="E4" s="283"/>
      <c r="F4" s="283"/>
      <c r="G4" s="283"/>
      <c r="H4" s="283"/>
      <c r="I4" s="283"/>
      <c r="J4" s="283"/>
    </row>
    <row r="5" spans="1:12" ht="39.6">
      <c r="A5" s="1044" t="s">
        <v>2028</v>
      </c>
      <c r="B5" s="1044" t="s">
        <v>2027</v>
      </c>
      <c r="C5" s="1043">
        <v>2015</v>
      </c>
      <c r="D5" s="1043">
        <v>2016</v>
      </c>
      <c r="E5" s="1043">
        <v>2017</v>
      </c>
      <c r="F5" s="1043">
        <v>2018</v>
      </c>
      <c r="G5" s="1043">
        <v>2019</v>
      </c>
      <c r="H5" s="1043">
        <v>2020</v>
      </c>
      <c r="I5" s="1043">
        <v>2021</v>
      </c>
      <c r="J5" s="1043">
        <v>2022</v>
      </c>
      <c r="K5" s="1043" t="s">
        <v>1996</v>
      </c>
      <c r="L5" s="1043" t="s">
        <v>1995</v>
      </c>
    </row>
    <row r="6" spans="1:12">
      <c r="A6" s="8"/>
      <c r="B6" s="1132" t="s">
        <v>2026</v>
      </c>
      <c r="C6" s="1137">
        <v>2.9559013752752321</v>
      </c>
      <c r="D6" s="1137">
        <v>2.0873825016279426</v>
      </c>
      <c r="E6" s="1137">
        <v>1.3593608678874602</v>
      </c>
      <c r="F6" s="1137">
        <v>2.5643242827770365</v>
      </c>
      <c r="G6" s="1137">
        <v>3.1868553924553282</v>
      </c>
      <c r="H6" s="1137">
        <v>-7.1859141376085915</v>
      </c>
      <c r="I6" s="1137">
        <v>10.801198190487838</v>
      </c>
      <c r="J6" s="1137">
        <v>7.3282772942797862</v>
      </c>
      <c r="K6" s="1137">
        <v>0.71238003197433386</v>
      </c>
      <c r="L6" s="1137">
        <v>1.5982818520544555</v>
      </c>
    </row>
    <row r="7" spans="1:12" s="3" customFormat="1">
      <c r="A7" s="1127">
        <v>11</v>
      </c>
      <c r="B7" s="1151" t="s">
        <v>2032</v>
      </c>
      <c r="C7" s="1152">
        <v>3.7602911627571842</v>
      </c>
      <c r="D7" s="1152">
        <v>2.0363194568625715</v>
      </c>
      <c r="E7" s="1152">
        <v>1.8040001711904239</v>
      </c>
      <c r="F7" s="1152">
        <v>3.3421180422914034</v>
      </c>
      <c r="G7" s="1152">
        <v>3.4566681282509819</v>
      </c>
      <c r="H7" s="1152">
        <v>-6.6835103510213258</v>
      </c>
      <c r="I7" s="1152">
        <v>11.049081266112282</v>
      </c>
      <c r="J7" s="1152">
        <v>9.5779623850508386</v>
      </c>
      <c r="K7" s="1152">
        <v>0.60733319482397974</v>
      </c>
      <c r="L7" s="1152">
        <v>1.93855359359614</v>
      </c>
    </row>
    <row r="8" spans="1:12">
      <c r="A8" s="1108">
        <v>91</v>
      </c>
      <c r="B8" s="1129" t="s">
        <v>2025</v>
      </c>
      <c r="C8" s="1134">
        <v>5.4681248790805768</v>
      </c>
      <c r="D8" s="1134">
        <v>3.4152172555605773</v>
      </c>
      <c r="E8" s="1134">
        <v>2.6248554728276048</v>
      </c>
      <c r="F8" s="1134">
        <v>2.955694503053337</v>
      </c>
      <c r="G8" s="1134">
        <v>2.6855900745814694</v>
      </c>
      <c r="H8" s="1134">
        <v>-7.5085639125528729</v>
      </c>
      <c r="I8" s="1134">
        <v>10.126092050131774</v>
      </c>
      <c r="J8" s="1134">
        <v>5.5729271892347612</v>
      </c>
      <c r="K8" s="1134">
        <v>0.12949529217583233</v>
      </c>
      <c r="L8" s="1134">
        <v>0.91477230895779371</v>
      </c>
    </row>
    <row r="9" spans="1:12">
      <c r="A9" s="1108" t="s">
        <v>2024</v>
      </c>
      <c r="B9" s="1129" t="s">
        <v>329</v>
      </c>
      <c r="C9" s="1134">
        <v>3.8849543826521113</v>
      </c>
      <c r="D9" s="1134">
        <v>3.1184442230910889</v>
      </c>
      <c r="E9" s="1134">
        <v>1.6185980614311006</v>
      </c>
      <c r="F9" s="1134">
        <v>3.4715853259365588</v>
      </c>
      <c r="G9" s="1134">
        <v>3.5942459518845595</v>
      </c>
      <c r="H9" s="1134">
        <v>-6.4971357297859385</v>
      </c>
      <c r="I9" s="1134">
        <v>13.009238518221736</v>
      </c>
      <c r="J9" s="1134">
        <v>6.5828762626544801</v>
      </c>
      <c r="K9" s="1134">
        <v>0.15891530396633868</v>
      </c>
      <c r="L9" s="1134">
        <v>1.9759547674626674</v>
      </c>
    </row>
    <row r="10" spans="1:12">
      <c r="A10" s="1108">
        <v>81</v>
      </c>
      <c r="B10" s="1129" t="s">
        <v>2023</v>
      </c>
      <c r="C10" s="1134">
        <v>5.2107788039371457</v>
      </c>
      <c r="D10" s="1134">
        <v>-5.784445133557</v>
      </c>
      <c r="E10" s="1134">
        <v>-2.4390901225429218</v>
      </c>
      <c r="F10" s="1134">
        <v>3.0162238423911276</v>
      </c>
      <c r="G10" s="1134">
        <v>7.0559714499307375</v>
      </c>
      <c r="H10" s="1134">
        <v>-0.63244106002781564</v>
      </c>
      <c r="I10" s="1134">
        <v>4.2115156465299322</v>
      </c>
      <c r="J10" s="1134">
        <v>1.2538477185786405</v>
      </c>
      <c r="K10" s="1134">
        <v>-0.7296672281727723</v>
      </c>
      <c r="L10" s="1134">
        <v>3.6774692526962696</v>
      </c>
    </row>
    <row r="11" spans="1:12">
      <c r="A11" s="1108" t="s">
        <v>2022</v>
      </c>
      <c r="B11" s="1129" t="s">
        <v>1785</v>
      </c>
      <c r="C11" s="1134">
        <v>5.7562102659509264</v>
      </c>
      <c r="D11" s="1134">
        <v>1.7669368089947568</v>
      </c>
      <c r="E11" s="1134">
        <v>1.1883236716811751</v>
      </c>
      <c r="F11" s="1134">
        <v>2.2576321108485331</v>
      </c>
      <c r="G11" s="1134">
        <v>2.8725283146534935</v>
      </c>
      <c r="H11" s="1134">
        <v>-6.4222884308449011</v>
      </c>
      <c r="I11" s="1134">
        <v>12.158875313640522</v>
      </c>
      <c r="J11" s="1134">
        <v>9.2720525253158428</v>
      </c>
      <c r="K11" s="1134">
        <v>0.67830705092337951</v>
      </c>
      <c r="L11" s="1134">
        <v>1.0273793248432668</v>
      </c>
    </row>
    <row r="12" spans="1:12">
      <c r="A12" s="1108">
        <v>13</v>
      </c>
      <c r="B12" s="1131" t="s">
        <v>1784</v>
      </c>
      <c r="C12" s="1136">
        <v>1.1238867961620258</v>
      </c>
      <c r="D12" s="1136">
        <v>4.1965527521543748</v>
      </c>
      <c r="E12" s="1136">
        <v>3.3687568632218046</v>
      </c>
      <c r="F12" s="1136">
        <v>1.7604128743327578</v>
      </c>
      <c r="G12" s="1136">
        <v>3.6218170379574985</v>
      </c>
      <c r="H12" s="1136">
        <v>-10.476746081035287</v>
      </c>
      <c r="I12" s="1136">
        <v>14.295271355421633</v>
      </c>
      <c r="J12" s="1136">
        <v>8.4623134756090792</v>
      </c>
      <c r="K12" s="1136">
        <v>0.62905449365773336</v>
      </c>
      <c r="L12" s="1136">
        <v>0.72950147765091344</v>
      </c>
    </row>
    <row r="13" spans="1:12">
      <c r="A13" s="1108">
        <v>15</v>
      </c>
      <c r="B13" s="1129" t="s">
        <v>1790</v>
      </c>
      <c r="C13" s="1134">
        <v>5.6162301322610659</v>
      </c>
      <c r="D13" s="1134">
        <v>0.79658746919810142</v>
      </c>
      <c r="E13" s="1134">
        <v>1.0437727049139625</v>
      </c>
      <c r="F13" s="1134">
        <v>2.9337233155902709</v>
      </c>
      <c r="G13" s="1134">
        <v>2.1331594288030544</v>
      </c>
      <c r="H13" s="1134">
        <v>-9.4423944446443926</v>
      </c>
      <c r="I13" s="1134">
        <v>8.2771057185022698</v>
      </c>
      <c r="J13" s="1134">
        <v>6.7254067919385392</v>
      </c>
      <c r="K13" s="1134">
        <v>0.33963874796121729</v>
      </c>
      <c r="L13" s="1134">
        <v>1.0329539139051462</v>
      </c>
    </row>
    <row r="14" spans="1:12">
      <c r="A14" s="1108">
        <v>17</v>
      </c>
      <c r="B14" s="1131" t="s">
        <v>1786</v>
      </c>
      <c r="C14" s="1136">
        <v>3.3632410478530659</v>
      </c>
      <c r="D14" s="1136">
        <v>2.4578814575606316</v>
      </c>
      <c r="E14" s="1136">
        <v>1.7336925505175884</v>
      </c>
      <c r="F14" s="1136">
        <v>2.694221943330561</v>
      </c>
      <c r="G14" s="1136">
        <v>3.0107916144217199</v>
      </c>
      <c r="H14" s="1136">
        <v>-5.1428037803528071</v>
      </c>
      <c r="I14" s="1136">
        <v>10.434724240690585</v>
      </c>
      <c r="J14" s="1136">
        <v>6.0279551668413802</v>
      </c>
      <c r="K14" s="1136">
        <v>0.49372474596668781</v>
      </c>
      <c r="L14" s="1136">
        <v>2.2451897920709314</v>
      </c>
    </row>
    <row r="15" spans="1:12">
      <c r="A15" s="1108">
        <v>18</v>
      </c>
      <c r="B15" s="1129" t="s">
        <v>2020</v>
      </c>
      <c r="C15" s="1134">
        <v>0.7949436062982187</v>
      </c>
      <c r="D15" s="1134">
        <v>2.2968677994398945</v>
      </c>
      <c r="E15" s="1134">
        <v>0.79046100213611226</v>
      </c>
      <c r="F15" s="1134">
        <v>2.0619890280027136</v>
      </c>
      <c r="G15" s="1134">
        <v>2.0070333116810559</v>
      </c>
      <c r="H15" s="1134">
        <v>-6.0537230384209977</v>
      </c>
      <c r="I15" s="1134">
        <v>8.4217878977408418</v>
      </c>
      <c r="J15" s="1134">
        <v>2.7831080473835925</v>
      </c>
      <c r="K15" s="1134">
        <v>1.3539375599375632</v>
      </c>
      <c r="L15" s="1134">
        <v>2.1127865378421973</v>
      </c>
    </row>
    <row r="16" spans="1:12">
      <c r="A16" s="1108">
        <v>85</v>
      </c>
      <c r="B16" s="1129" t="s">
        <v>1874</v>
      </c>
      <c r="C16" s="1134">
        <v>-0.92794577884528451</v>
      </c>
      <c r="D16" s="1134">
        <v>-2.7590345551668065</v>
      </c>
      <c r="E16" s="1134">
        <v>0.17349862312656228</v>
      </c>
      <c r="F16" s="1134">
        <v>2.5481368070517902</v>
      </c>
      <c r="G16" s="1134">
        <v>1.525702749398917</v>
      </c>
      <c r="H16" s="1134">
        <v>-9.316216924546012</v>
      </c>
      <c r="I16" s="1134">
        <v>2.566510268284631</v>
      </c>
      <c r="J16" s="1134">
        <v>2.5536068920398947</v>
      </c>
      <c r="K16" s="1134">
        <v>1.2989881914152477</v>
      </c>
      <c r="L16" s="1134">
        <v>0.70970961380338338</v>
      </c>
    </row>
    <row r="17" spans="1:12">
      <c r="A17" s="1108">
        <v>19</v>
      </c>
      <c r="B17" s="1129" t="s">
        <v>1788</v>
      </c>
      <c r="C17" s="1134">
        <v>5.2054509720199889</v>
      </c>
      <c r="D17" s="1134">
        <v>2.4167229427201704</v>
      </c>
      <c r="E17" s="1134">
        <v>-0.66154956888480854</v>
      </c>
      <c r="F17" s="1134">
        <v>1.7661370736523594</v>
      </c>
      <c r="G17" s="1134">
        <v>3.1393357730346452</v>
      </c>
      <c r="H17" s="1134">
        <v>-6.5010277599633355</v>
      </c>
      <c r="I17" s="1134">
        <v>10.261318401639642</v>
      </c>
      <c r="J17" s="1134">
        <v>5.274650127291622</v>
      </c>
      <c r="K17" s="1134">
        <v>0.38724601712026185</v>
      </c>
      <c r="L17" s="1134">
        <v>2.389250227038147</v>
      </c>
    </row>
    <row r="18" spans="1:12">
      <c r="A18" s="1108">
        <v>20</v>
      </c>
      <c r="B18" s="1131" t="s">
        <v>1875</v>
      </c>
      <c r="C18" s="1136">
        <v>1.248567007338039</v>
      </c>
      <c r="D18" s="1136">
        <v>7.5901770740339032</v>
      </c>
      <c r="E18" s="1136">
        <v>2.8468992440667193</v>
      </c>
      <c r="F18" s="1136">
        <v>-0.20081109483911064</v>
      </c>
      <c r="G18" s="1136">
        <v>3.4568487494008622</v>
      </c>
      <c r="H18" s="1136">
        <v>-14.339352657916592</v>
      </c>
      <c r="I18" s="1136">
        <v>3.6398669226445577</v>
      </c>
      <c r="J18" s="1136">
        <v>5.5207357119417537</v>
      </c>
      <c r="K18" s="1136">
        <v>1.8978341150691449</v>
      </c>
      <c r="L18" s="1136">
        <v>-4.3879697229387631</v>
      </c>
    </row>
    <row r="19" spans="1:12">
      <c r="A19" s="1108">
        <v>27</v>
      </c>
      <c r="B19" s="1129" t="s">
        <v>2019</v>
      </c>
      <c r="C19" s="1134">
        <v>2.850943584221838</v>
      </c>
      <c r="D19" s="1134">
        <v>5.4497271639104525</v>
      </c>
      <c r="E19" s="1134">
        <v>-7.5114463429002285</v>
      </c>
      <c r="F19" s="1134">
        <v>-8.0558910082630319</v>
      </c>
      <c r="G19" s="1134">
        <v>4.3429684366720096</v>
      </c>
      <c r="H19" s="1134">
        <v>-1.785084081230238</v>
      </c>
      <c r="I19" s="1134">
        <v>8.0727713044530134</v>
      </c>
      <c r="J19" s="1134">
        <v>2.1969368457995557</v>
      </c>
      <c r="K19" s="1134">
        <v>2.4805155545248851</v>
      </c>
      <c r="L19" s="1134">
        <v>1.5008109394077422</v>
      </c>
    </row>
    <row r="20" spans="1:12">
      <c r="A20" s="1108">
        <v>23</v>
      </c>
      <c r="B20" s="1129" t="s">
        <v>1791</v>
      </c>
      <c r="C20" s="1134">
        <v>-0.19886113266937855</v>
      </c>
      <c r="D20" s="1134">
        <v>0.54798934163329704</v>
      </c>
      <c r="E20" s="1134">
        <v>1.3756125388639191</v>
      </c>
      <c r="F20" s="1134">
        <v>1.977275116961124</v>
      </c>
      <c r="G20" s="1134">
        <v>4.0773038536655122</v>
      </c>
      <c r="H20" s="1134">
        <v>-5.9754121843982375</v>
      </c>
      <c r="I20" s="1134">
        <v>11.08536570067173</v>
      </c>
      <c r="J20" s="1134">
        <v>6.8491969947728251</v>
      </c>
      <c r="K20" s="1134">
        <v>1.329236958245275</v>
      </c>
      <c r="L20" s="1134">
        <v>1.9428650538326764</v>
      </c>
    </row>
    <row r="21" spans="1:12">
      <c r="A21" s="1108">
        <v>25</v>
      </c>
      <c r="B21" s="1131" t="s">
        <v>331</v>
      </c>
      <c r="C21" s="1136">
        <v>3.9469628224307911</v>
      </c>
      <c r="D21" s="1136">
        <v>3.2161026325056952</v>
      </c>
      <c r="E21" s="1136">
        <v>1.6291795370380271</v>
      </c>
      <c r="F21" s="1136">
        <v>2.2668050940954743</v>
      </c>
      <c r="G21" s="1136">
        <v>2.5970083528027459</v>
      </c>
      <c r="H21" s="1136">
        <v>-6.2841062660308467</v>
      </c>
      <c r="I21" s="1136">
        <v>11.32886013854457</v>
      </c>
      <c r="J21" s="1136">
        <v>7.9308807351333286</v>
      </c>
      <c r="K21" s="1136">
        <v>0.15063584560984111</v>
      </c>
      <c r="L21" s="1136">
        <v>1.4390549278623581</v>
      </c>
    </row>
    <row r="22" spans="1:12">
      <c r="A22" s="1108">
        <v>94</v>
      </c>
      <c r="B22" s="1129" t="s">
        <v>2018</v>
      </c>
      <c r="C22" s="1134">
        <v>5.2832986502829868</v>
      </c>
      <c r="D22" s="1134">
        <v>-0.25320490247675309</v>
      </c>
      <c r="E22" s="1134">
        <v>-0.73844397511672355</v>
      </c>
      <c r="F22" s="1134">
        <v>2.9375858723210087</v>
      </c>
      <c r="G22" s="1134">
        <v>2.9645700387771683</v>
      </c>
      <c r="H22" s="1134">
        <v>-8.8494548500421217</v>
      </c>
      <c r="I22" s="1134">
        <v>13.379669140481653</v>
      </c>
      <c r="J22" s="1134">
        <v>0.99294370339183047</v>
      </c>
      <c r="K22" s="1134">
        <v>0.8772537764792645</v>
      </c>
      <c r="L22" s="1134">
        <v>0.33201769553888028</v>
      </c>
    </row>
    <row r="23" spans="1:12">
      <c r="A23" s="1108">
        <v>95</v>
      </c>
      <c r="B23" s="1129" t="s">
        <v>2017</v>
      </c>
      <c r="C23" s="1134">
        <v>4.6588801222618343</v>
      </c>
      <c r="D23" s="1134">
        <v>-0.22429557360297281</v>
      </c>
      <c r="E23" s="1134">
        <v>2.4565203602153787</v>
      </c>
      <c r="F23" s="1134">
        <v>0.1339659561935207</v>
      </c>
      <c r="G23" s="1134">
        <v>3.0775201330936142</v>
      </c>
      <c r="H23" s="1134">
        <v>-3.8776599754223326</v>
      </c>
      <c r="I23" s="1134">
        <v>8.6696038315481729</v>
      </c>
      <c r="J23" s="1134">
        <v>4.2412225554477061</v>
      </c>
      <c r="K23" s="1134">
        <v>1.1575327214297744</v>
      </c>
      <c r="L23" s="1134">
        <v>2.9562812325298609</v>
      </c>
    </row>
    <row r="24" spans="1:12">
      <c r="A24" s="1108">
        <v>41</v>
      </c>
      <c r="B24" s="1129" t="s">
        <v>1876</v>
      </c>
      <c r="C24" s="1134">
        <v>-0.78862795380048567</v>
      </c>
      <c r="D24" s="1134">
        <v>-1.2276972070780232</v>
      </c>
      <c r="E24" s="1134">
        <v>-3.1109406840689076</v>
      </c>
      <c r="F24" s="1134">
        <v>1.1922200010011892</v>
      </c>
      <c r="G24" s="1134">
        <v>2.8749504013367471</v>
      </c>
      <c r="H24" s="1134">
        <v>-5.158650460714</v>
      </c>
      <c r="I24" s="1134">
        <v>8.5892749133993789</v>
      </c>
      <c r="J24" s="1134">
        <v>4.5378457228791262</v>
      </c>
      <c r="K24" s="1134">
        <v>0.65369282720253352</v>
      </c>
      <c r="L24" s="1134">
        <v>3.0175689686250564</v>
      </c>
    </row>
    <row r="25" spans="1:12">
      <c r="A25" s="1108">
        <v>44</v>
      </c>
      <c r="B25" s="1129" t="s">
        <v>2016</v>
      </c>
      <c r="C25" s="1134">
        <v>-0.6283925378260875</v>
      </c>
      <c r="D25" s="1134">
        <v>2.6024888714008227</v>
      </c>
      <c r="E25" s="1134">
        <v>1.1794868946361845</v>
      </c>
      <c r="F25" s="1134">
        <v>-0.21195298840062549</v>
      </c>
      <c r="G25" s="1134">
        <v>-0.241169272773746</v>
      </c>
      <c r="H25" s="1134">
        <v>-23.569201400679589</v>
      </c>
      <c r="I25" s="1134">
        <v>28.075474813993139</v>
      </c>
      <c r="J25" s="1134">
        <v>-2.8566769227053328</v>
      </c>
      <c r="K25" s="1134">
        <v>1.3697448743462672</v>
      </c>
      <c r="L25" s="1134">
        <v>-4.7630069515136171</v>
      </c>
    </row>
    <row r="26" spans="1:12">
      <c r="A26" s="1108">
        <v>47</v>
      </c>
      <c r="B26" s="1129" t="s">
        <v>1877</v>
      </c>
      <c r="C26" s="1134">
        <v>3.8046140187437061</v>
      </c>
      <c r="D26" s="1134">
        <v>3.3802793901573267</v>
      </c>
      <c r="E26" s="1134">
        <v>1.1131403424598432</v>
      </c>
      <c r="F26" s="1134">
        <v>2.3511125646159741</v>
      </c>
      <c r="G26" s="1134">
        <v>2.458033094414418</v>
      </c>
      <c r="H26" s="1134">
        <v>-5.8054413642170886</v>
      </c>
      <c r="I26" s="1134">
        <v>11.368354618253647</v>
      </c>
      <c r="J26" s="1134">
        <v>6.1422484440910381</v>
      </c>
      <c r="K26" s="1134">
        <v>0.50803420013511413</v>
      </c>
      <c r="L26" s="1134">
        <v>1.7712413139941816</v>
      </c>
    </row>
    <row r="27" spans="1:12">
      <c r="A27" s="1108">
        <v>50</v>
      </c>
      <c r="B27" s="1129" t="s">
        <v>1878</v>
      </c>
      <c r="C27" s="1134">
        <v>2.7914688250846496</v>
      </c>
      <c r="D27" s="1134">
        <v>-5.8864215050917608</v>
      </c>
      <c r="E27" s="1134">
        <v>0.40680632296606234</v>
      </c>
      <c r="F27" s="1134">
        <v>1.3152870437722868</v>
      </c>
      <c r="G27" s="1134">
        <v>4.749105307612993</v>
      </c>
      <c r="H27" s="1134">
        <v>-8.5088068784556583</v>
      </c>
      <c r="I27" s="1134">
        <v>2.1780070622831431</v>
      </c>
      <c r="J27" s="1134">
        <v>4.9416540554070139</v>
      </c>
      <c r="K27" s="1134">
        <v>3.7667719132155213</v>
      </c>
      <c r="L27" s="1134">
        <v>2.2707263709260275</v>
      </c>
    </row>
    <row r="28" spans="1:12">
      <c r="A28" s="1108">
        <v>52</v>
      </c>
      <c r="B28" s="1129" t="s">
        <v>1879</v>
      </c>
      <c r="C28" s="1134">
        <v>5.7105987923422532</v>
      </c>
      <c r="D28" s="1134">
        <v>4.3367938708175728</v>
      </c>
      <c r="E28" s="1134">
        <v>-2.4985980678655153</v>
      </c>
      <c r="F28" s="1134">
        <v>1.6179256601938903</v>
      </c>
      <c r="G28" s="1134">
        <v>3.3309861895066035</v>
      </c>
      <c r="H28" s="1134">
        <v>-4.1969795468545925</v>
      </c>
      <c r="I28" s="1134">
        <v>9.8257851536432241</v>
      </c>
      <c r="J28" s="1134">
        <v>4.3565587080532993</v>
      </c>
      <c r="K28" s="1134">
        <v>2.130794449556106E-3</v>
      </c>
      <c r="L28" s="1134">
        <v>2.220675404969839</v>
      </c>
    </row>
    <row r="29" spans="1:12">
      <c r="A29" s="1108">
        <v>54</v>
      </c>
      <c r="B29" s="1129" t="s">
        <v>1880</v>
      </c>
      <c r="C29" s="1134">
        <v>2.2901309324964387</v>
      </c>
      <c r="D29" s="1134">
        <v>4.0466563853336623</v>
      </c>
      <c r="E29" s="1134">
        <v>-0.77610331675937516</v>
      </c>
      <c r="F29" s="1134">
        <v>3.1479125334374487</v>
      </c>
      <c r="G29" s="1134">
        <v>1.5166896772410752</v>
      </c>
      <c r="H29" s="1134">
        <v>-5.5447496030928392</v>
      </c>
      <c r="I29" s="1134">
        <v>10.777377541821465</v>
      </c>
      <c r="J29" s="1134">
        <v>6.956713954577026</v>
      </c>
      <c r="K29" s="1134">
        <v>1.3184113450654138</v>
      </c>
      <c r="L29" s="1134">
        <v>1.7225640591969267</v>
      </c>
    </row>
    <row r="30" spans="1:12">
      <c r="A30" s="1108">
        <v>86</v>
      </c>
      <c r="B30" s="1129" t="s">
        <v>2015</v>
      </c>
      <c r="C30" s="1134">
        <v>-7.910470024791195</v>
      </c>
      <c r="D30" s="1134">
        <v>-0.91548326439495042</v>
      </c>
      <c r="E30" s="1134">
        <v>-1.8462538808556985</v>
      </c>
      <c r="F30" s="1134">
        <v>0.20708622156988099</v>
      </c>
      <c r="G30" s="1134">
        <v>-3.2238240758618417</v>
      </c>
      <c r="H30" s="1134">
        <v>-14.015655816488277</v>
      </c>
      <c r="I30" s="1134">
        <v>9.8898922055025764</v>
      </c>
      <c r="J30" s="1134">
        <v>8.5618276016311796</v>
      </c>
      <c r="K30" s="1134">
        <v>2.1600498976674913</v>
      </c>
      <c r="L30" s="1134">
        <v>0.15007882303778786</v>
      </c>
    </row>
    <row r="31" spans="1:12">
      <c r="A31" s="1108">
        <v>63</v>
      </c>
      <c r="B31" s="1129" t="s">
        <v>1881</v>
      </c>
      <c r="C31" s="1134">
        <v>4.5374731110090778</v>
      </c>
      <c r="D31" s="1134">
        <v>3.8141840718249398</v>
      </c>
      <c r="E31" s="1134">
        <v>1.6888802166261883</v>
      </c>
      <c r="F31" s="1134">
        <v>0.84341572586477298</v>
      </c>
      <c r="G31" s="1134">
        <v>2.5872939027620703</v>
      </c>
      <c r="H31" s="1134">
        <v>-6.1572995905108172</v>
      </c>
      <c r="I31" s="1134">
        <v>11.937826911819812</v>
      </c>
      <c r="J31" s="1134">
        <v>6.212653680143589</v>
      </c>
      <c r="K31" s="1134">
        <v>0.31136112562504081</v>
      </c>
      <c r="L31" s="1134">
        <v>2.1974589892081156</v>
      </c>
    </row>
    <row r="32" spans="1:12">
      <c r="A32" s="1108">
        <v>66</v>
      </c>
      <c r="B32" s="1129" t="s">
        <v>1787</v>
      </c>
      <c r="C32" s="1134">
        <v>2.3383523079438078</v>
      </c>
      <c r="D32" s="1134">
        <v>2.9357991392194407</v>
      </c>
      <c r="E32" s="1134">
        <v>1.3428552795829347</v>
      </c>
      <c r="F32" s="1134">
        <v>2.6455910562867473</v>
      </c>
      <c r="G32" s="1134">
        <v>3.082313875047916</v>
      </c>
      <c r="H32" s="1134">
        <v>-5.8720303520266981</v>
      </c>
      <c r="I32" s="1134">
        <v>11.726205056130084</v>
      </c>
      <c r="J32" s="1134">
        <v>8.2731179354126994</v>
      </c>
      <c r="K32" s="1134">
        <v>1.3008677518270986</v>
      </c>
      <c r="L32" s="1134">
        <v>1.4579145502289066</v>
      </c>
    </row>
    <row r="33" spans="1:12" ht="26.4">
      <c r="A33" s="1116">
        <v>88</v>
      </c>
      <c r="B33" s="1135" t="s">
        <v>2014</v>
      </c>
      <c r="C33" s="1123">
        <v>4.5393875298579189</v>
      </c>
      <c r="D33" s="1123">
        <v>4.1304497977427275</v>
      </c>
      <c r="E33" s="1123">
        <v>2.9008006024298112</v>
      </c>
      <c r="F33" s="1123">
        <v>2.245535244538857</v>
      </c>
      <c r="G33" s="1123">
        <v>3.1382339204864707</v>
      </c>
      <c r="H33" s="1123">
        <v>-19.832348181112408</v>
      </c>
      <c r="I33" s="1123">
        <v>23.663289753449888</v>
      </c>
      <c r="J33" s="1123">
        <v>11.879000245392362</v>
      </c>
      <c r="K33" s="1123">
        <v>-2.469134192457517</v>
      </c>
      <c r="L33" s="1123">
        <v>-9.981451207210057E-3</v>
      </c>
    </row>
    <row r="34" spans="1:12">
      <c r="A34" s="1108">
        <v>68</v>
      </c>
      <c r="B34" s="1129" t="s">
        <v>332</v>
      </c>
      <c r="C34" s="1134">
        <v>-0.25976963817005583</v>
      </c>
      <c r="D34" s="1134">
        <v>2.2618668925453704</v>
      </c>
      <c r="E34" s="1134">
        <v>1.6737908044740095</v>
      </c>
      <c r="F34" s="1134">
        <v>1.6219351031739677</v>
      </c>
      <c r="G34" s="1134">
        <v>2.861790832390227</v>
      </c>
      <c r="H34" s="1134">
        <v>-8.9169582942343055</v>
      </c>
      <c r="I34" s="1134">
        <v>10.961234173121198</v>
      </c>
      <c r="J34" s="1134">
        <v>6.8165106170539218</v>
      </c>
      <c r="K34" s="1134">
        <v>0.79723812022901086</v>
      </c>
      <c r="L34" s="1134">
        <v>1.7715826719093997</v>
      </c>
    </row>
    <row r="35" spans="1:12">
      <c r="A35" s="1108">
        <v>70</v>
      </c>
      <c r="B35" s="1129" t="s">
        <v>1882</v>
      </c>
      <c r="C35" s="1134">
        <v>1.6777537423495517</v>
      </c>
      <c r="D35" s="1134">
        <v>3.4942379271226258</v>
      </c>
      <c r="E35" s="1134">
        <v>2.5673410451371552</v>
      </c>
      <c r="F35" s="1134">
        <v>1.8080175180356974</v>
      </c>
      <c r="G35" s="1134">
        <v>3.6235025679189476</v>
      </c>
      <c r="H35" s="1134">
        <v>-5.7607743119758652</v>
      </c>
      <c r="I35" s="1134">
        <v>10.59721040814901</v>
      </c>
      <c r="J35" s="1134">
        <v>4.7396218675307153</v>
      </c>
      <c r="K35" s="1134">
        <v>0.1190766341660634</v>
      </c>
      <c r="L35" s="1134">
        <v>0.90559395574656776</v>
      </c>
    </row>
    <row r="36" spans="1:12">
      <c r="A36" s="1108">
        <v>73</v>
      </c>
      <c r="B36" s="1129" t="s">
        <v>1789</v>
      </c>
      <c r="C36" s="1134">
        <v>1.1560473618079499</v>
      </c>
      <c r="D36" s="1134">
        <v>1.8808386800410801</v>
      </c>
      <c r="E36" s="1134">
        <v>1.2874434846077349</v>
      </c>
      <c r="F36" s="1134">
        <v>1.0268716608926383</v>
      </c>
      <c r="G36" s="1134">
        <v>2.1629815453594574</v>
      </c>
      <c r="H36" s="1134">
        <v>-7.3602116048172093</v>
      </c>
      <c r="I36" s="1134">
        <v>9.232079083873046</v>
      </c>
      <c r="J36" s="1134">
        <v>4.8833020035740731</v>
      </c>
      <c r="K36" s="1134">
        <v>0.91194020139195686</v>
      </c>
      <c r="L36" s="1134">
        <v>2.5056568969683042</v>
      </c>
    </row>
    <row r="37" spans="1:12">
      <c r="A37" s="1108">
        <v>76</v>
      </c>
      <c r="B37" s="1114" t="s">
        <v>330</v>
      </c>
      <c r="C37" s="1123">
        <v>2.8633543481599872</v>
      </c>
      <c r="D37" s="1123">
        <v>2.4942402523885789</v>
      </c>
      <c r="E37" s="1123">
        <v>1.7810467079742125</v>
      </c>
      <c r="F37" s="1123">
        <v>3.346277957159387</v>
      </c>
      <c r="G37" s="1123">
        <v>3.386244116182354</v>
      </c>
      <c r="H37" s="1123">
        <v>-5.8823568104230901</v>
      </c>
      <c r="I37" s="1123">
        <v>9.8491339964798215</v>
      </c>
      <c r="J37" s="1123">
        <v>7.8746605725760475</v>
      </c>
      <c r="K37" s="1123">
        <v>0.47879987108501609</v>
      </c>
      <c r="L37" s="1123">
        <v>2.0397874751078291</v>
      </c>
    </row>
    <row r="38" spans="1:12">
      <c r="A38" s="1108">
        <v>97</v>
      </c>
      <c r="B38" s="1129" t="s">
        <v>2013</v>
      </c>
      <c r="C38" s="1134">
        <v>3.8667828739752395</v>
      </c>
      <c r="D38" s="1134">
        <v>0.94727880215255311</v>
      </c>
      <c r="E38" s="1134">
        <v>1.581567764959658</v>
      </c>
      <c r="F38" s="1134">
        <v>3.6503283925543286</v>
      </c>
      <c r="G38" s="1134">
        <v>3.5101252023496272</v>
      </c>
      <c r="H38" s="1134">
        <v>-5.8189065683198606</v>
      </c>
      <c r="I38" s="1134">
        <v>10.039475212272151</v>
      </c>
      <c r="J38" s="1134">
        <v>2.2619274470090858</v>
      </c>
      <c r="K38" s="1134">
        <v>1.4268677874086535</v>
      </c>
      <c r="L38" s="1134">
        <v>1.6113357204854566</v>
      </c>
    </row>
    <row r="39" spans="1:12">
      <c r="A39" s="1111">
        <v>99</v>
      </c>
      <c r="B39" s="1128" t="s">
        <v>2012</v>
      </c>
      <c r="C39" s="1133">
        <v>8.0257863780519756</v>
      </c>
      <c r="D39" s="1133">
        <v>-0.10346053434346913</v>
      </c>
      <c r="E39" s="1133">
        <v>2.3823737281786492</v>
      </c>
      <c r="F39" s="1133">
        <v>2.7670765960700265</v>
      </c>
      <c r="G39" s="1133">
        <v>4.4840169320631986</v>
      </c>
      <c r="H39" s="1133">
        <v>-4.2769782521760789</v>
      </c>
      <c r="I39" s="1133">
        <v>9.0625290453020853</v>
      </c>
      <c r="J39" s="1133">
        <v>1.3575234683978579</v>
      </c>
      <c r="K39" s="1133">
        <v>1.1723855427887173</v>
      </c>
      <c r="L39" s="1133">
        <v>2.8850006964715789</v>
      </c>
    </row>
    <row r="40" spans="1:12">
      <c r="A40" s="1108"/>
      <c r="B40" s="1107"/>
      <c r="C40" s="1107"/>
      <c r="D40" s="1107"/>
      <c r="E40" s="1120"/>
      <c r="F40" s="1120"/>
      <c r="G40" s="1120"/>
      <c r="H40" s="1120"/>
      <c r="I40" s="1120"/>
      <c r="J40" s="1120"/>
    </row>
    <row r="41" spans="1:12">
      <c r="A41" s="1047" t="s">
        <v>2011</v>
      </c>
      <c r="B41" s="1084"/>
      <c r="C41" s="1084"/>
      <c r="D41" s="1084"/>
      <c r="E41" s="1064"/>
      <c r="F41" s="1064"/>
      <c r="G41" s="1064"/>
      <c r="H41" s="1064"/>
      <c r="I41" s="1105"/>
      <c r="J41" s="1105"/>
    </row>
    <row r="42" spans="1:12">
      <c r="A42" s="1047" t="s">
        <v>1972</v>
      </c>
      <c r="B42" s="1084"/>
      <c r="C42" s="1084"/>
      <c r="D42" s="1084"/>
      <c r="E42" s="1064"/>
      <c r="F42" s="1064"/>
      <c r="G42" s="1064"/>
      <c r="H42" s="1064"/>
      <c r="I42" s="1105"/>
      <c r="J42" s="1105"/>
    </row>
    <row r="43" spans="1:12">
      <c r="A43" s="1047" t="s">
        <v>1971</v>
      </c>
      <c r="B43" s="1084"/>
      <c r="C43" s="1084"/>
      <c r="D43" s="1084"/>
      <c r="E43" s="1064"/>
      <c r="F43" s="1064"/>
      <c r="G43" s="1064"/>
      <c r="H43" s="1064"/>
      <c r="I43" s="410"/>
      <c r="J43" s="410"/>
    </row>
    <row r="44" spans="1:12">
      <c r="A44" s="8"/>
      <c r="B44" s="8"/>
      <c r="C44" s="8"/>
      <c r="D44" s="8"/>
      <c r="E44" s="8"/>
      <c r="F44" s="8"/>
      <c r="G44" s="8"/>
      <c r="H44" s="8"/>
      <c r="I44" s="8"/>
      <c r="J44" s="8"/>
    </row>
    <row r="45" spans="1:12">
      <c r="A45" s="8"/>
      <c r="B45" s="8"/>
      <c r="C45" s="8"/>
      <c r="D45" s="8"/>
      <c r="E45" s="8"/>
      <c r="F45" s="8"/>
      <c r="G45" s="8"/>
      <c r="H45" s="8"/>
      <c r="I45" s="8"/>
      <c r="J45" s="8"/>
    </row>
    <row r="46" spans="1:12">
      <c r="A46" s="8"/>
      <c r="B46" s="8"/>
      <c r="C46" s="8"/>
      <c r="D46" s="8"/>
      <c r="E46" s="8"/>
      <c r="F46" s="8"/>
      <c r="G46" s="8"/>
      <c r="H46" s="8"/>
      <c r="I46" s="8"/>
      <c r="J46" s="8"/>
    </row>
  </sheetData>
  <hyperlinks>
    <hyperlink ref="K2" location="'Tabla de Contenido'!A1" display="Inicio"/>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M32"/>
  <sheetViews>
    <sheetView workbookViewId="0">
      <selection activeCell="K2" sqref="K2"/>
    </sheetView>
  </sheetViews>
  <sheetFormatPr baseColWidth="10" defaultColWidth="11.44140625" defaultRowHeight="13.2"/>
  <cols>
    <col min="1" max="1" width="13" style="4" customWidth="1"/>
    <col min="2" max="2" width="16.6640625" style="4" customWidth="1"/>
    <col min="3" max="3" width="65" style="4" customWidth="1"/>
    <col min="4" max="13" width="9.6640625" style="4" customWidth="1"/>
    <col min="14" max="16384" width="11.44140625" style="4"/>
  </cols>
  <sheetData>
    <row r="1" spans="1:13">
      <c r="A1" s="8"/>
      <c r="B1" s="8"/>
      <c r="C1" s="8"/>
      <c r="D1" s="8"/>
      <c r="E1" s="8"/>
      <c r="F1" s="8"/>
      <c r="G1" s="8"/>
      <c r="H1" s="8"/>
      <c r="I1" s="8"/>
      <c r="J1" s="8"/>
      <c r="K1" s="8"/>
    </row>
    <row r="2" spans="1:13" ht="14.4">
      <c r="A2" s="283" t="s">
        <v>2042</v>
      </c>
      <c r="B2" s="8"/>
      <c r="C2" s="8"/>
      <c r="D2" s="8"/>
      <c r="E2" s="8"/>
      <c r="F2" s="8"/>
      <c r="G2" s="8"/>
      <c r="H2" s="8"/>
      <c r="I2" s="8"/>
      <c r="J2" s="8"/>
      <c r="K2" s="877" t="s">
        <v>1620</v>
      </c>
    </row>
    <row r="3" spans="1:13">
      <c r="A3" s="1082" t="s">
        <v>2041</v>
      </c>
      <c r="B3" s="283"/>
      <c r="C3" s="283"/>
      <c r="D3" s="283"/>
      <c r="E3" s="283"/>
      <c r="F3" s="283"/>
      <c r="G3" s="283"/>
      <c r="H3" s="283"/>
      <c r="I3" s="283"/>
      <c r="J3" s="283"/>
      <c r="K3" s="8"/>
    </row>
    <row r="4" spans="1:13">
      <c r="A4" s="1082" t="s">
        <v>2040</v>
      </c>
      <c r="B4" s="283"/>
      <c r="C4" s="283"/>
      <c r="D4" s="283"/>
      <c r="E4" s="283"/>
      <c r="F4" s="283"/>
      <c r="G4" s="283"/>
      <c r="H4" s="283"/>
      <c r="I4" s="283"/>
      <c r="J4" s="283"/>
      <c r="K4" s="8"/>
    </row>
    <row r="5" spans="1:13" ht="39.6">
      <c r="A5" s="1044" t="s">
        <v>2003</v>
      </c>
      <c r="B5" s="1044" t="s">
        <v>1998</v>
      </c>
      <c r="C5" s="1044" t="s">
        <v>1997</v>
      </c>
      <c r="D5" s="1069">
        <v>2015</v>
      </c>
      <c r="E5" s="1069">
        <v>2016</v>
      </c>
      <c r="F5" s="1069">
        <v>2017</v>
      </c>
      <c r="G5" s="1069">
        <v>2018</v>
      </c>
      <c r="H5" s="1043">
        <v>2019</v>
      </c>
      <c r="I5" s="1043">
        <v>2020</v>
      </c>
      <c r="J5" s="1043">
        <v>2021</v>
      </c>
      <c r="K5" s="1043">
        <v>2022</v>
      </c>
      <c r="L5" s="1043" t="s">
        <v>1996</v>
      </c>
      <c r="M5" s="1043" t="s">
        <v>1995</v>
      </c>
    </row>
    <row r="6" spans="1:13">
      <c r="A6" s="1068"/>
      <c r="B6" s="1067" t="s">
        <v>1994</v>
      </c>
      <c r="C6" s="1066" t="s">
        <v>578</v>
      </c>
      <c r="D6" s="1103">
        <v>2.5916825567259182E-2</v>
      </c>
      <c r="E6" s="1103">
        <v>2.4774385948963803E-2</v>
      </c>
      <c r="F6" s="1103">
        <v>2.2871705368328641E-2</v>
      </c>
      <c r="G6" s="1103">
        <v>2.3084162598339425E-2</v>
      </c>
      <c r="H6" s="1103">
        <v>2.1670844451873159E-2</v>
      </c>
      <c r="I6" s="1103">
        <v>2.1045260277412874E-2</v>
      </c>
      <c r="J6" s="1103">
        <v>2.0925886861799803E-2</v>
      </c>
      <c r="K6" s="1103">
        <v>2.0775957198776961E-2</v>
      </c>
      <c r="L6" s="1103">
        <v>2.0677630314914146E-2</v>
      </c>
      <c r="M6" s="1103">
        <v>2.0773939775061943E-2</v>
      </c>
    </row>
    <row r="7" spans="1:13">
      <c r="A7" s="1064"/>
      <c r="B7" s="1063" t="s">
        <v>1993</v>
      </c>
      <c r="C7" s="1057" t="s">
        <v>579</v>
      </c>
      <c r="D7" s="1102">
        <v>0.67657072373936122</v>
      </c>
      <c r="E7" s="1102">
        <v>0.90246691545569147</v>
      </c>
      <c r="F7" s="1102">
        <v>0.77824966662549266</v>
      </c>
      <c r="G7" s="1102">
        <v>0.66034454635459294</v>
      </c>
      <c r="H7" s="1102">
        <v>0.67282446440683452</v>
      </c>
      <c r="I7" s="1102">
        <v>0.73590868674461796</v>
      </c>
      <c r="J7" s="1102">
        <v>0.50914250251354143</v>
      </c>
      <c r="K7" s="1102">
        <v>0.44006864542991347</v>
      </c>
      <c r="L7" s="1102">
        <v>0.59517870618910207</v>
      </c>
      <c r="M7" s="1102">
        <v>0.79373086461908415</v>
      </c>
    </row>
    <row r="8" spans="1:13">
      <c r="A8" s="1064"/>
      <c r="B8" s="1063" t="s">
        <v>1992</v>
      </c>
      <c r="C8" s="1057" t="s">
        <v>580</v>
      </c>
      <c r="D8" s="1102">
        <v>19.721288266134216</v>
      </c>
      <c r="E8" s="1102">
        <v>19.388889949018353</v>
      </c>
      <c r="F8" s="1102">
        <v>18.590389177663909</v>
      </c>
      <c r="G8" s="1102">
        <v>18.218951195358144</v>
      </c>
      <c r="H8" s="1102">
        <v>18.193495951020154</v>
      </c>
      <c r="I8" s="1102">
        <v>17.515809348789528</v>
      </c>
      <c r="J8" s="1102">
        <v>17.664271998622567</v>
      </c>
      <c r="K8" s="1102">
        <v>17.450178406715992</v>
      </c>
      <c r="L8" s="1102">
        <v>17.223142736740915</v>
      </c>
      <c r="M8" s="1102">
        <v>17.190080084852923</v>
      </c>
    </row>
    <row r="9" spans="1:13" ht="39.6">
      <c r="A9" s="1064"/>
      <c r="B9" s="1063" t="s">
        <v>1991</v>
      </c>
      <c r="C9" s="1057" t="s">
        <v>1990</v>
      </c>
      <c r="D9" s="1102">
        <v>16.569485749648909</v>
      </c>
      <c r="E9" s="1102">
        <v>16.233552686668563</v>
      </c>
      <c r="F9" s="1102">
        <v>16.671844539850543</v>
      </c>
      <c r="G9" s="1102">
        <v>16.681095041989554</v>
      </c>
      <c r="H9" s="1102">
        <v>16.783836223093981</v>
      </c>
      <c r="I9" s="1102">
        <v>16.404199515349692</v>
      </c>
      <c r="J9" s="1102">
        <v>15.835947514101504</v>
      </c>
      <c r="K9" s="1102">
        <v>15.020392600262042</v>
      </c>
      <c r="L9" s="1102">
        <v>14.509114414788101</v>
      </c>
      <c r="M9" s="1102">
        <v>13.674545120564547</v>
      </c>
    </row>
    <row r="10" spans="1:13">
      <c r="A10" s="1064"/>
      <c r="B10" s="1063" t="s">
        <v>1989</v>
      </c>
      <c r="C10" s="1057" t="s">
        <v>11</v>
      </c>
      <c r="D10" s="1102">
        <v>16.764004743924538</v>
      </c>
      <c r="E10" s="1102">
        <v>17.671251283056009</v>
      </c>
      <c r="F10" s="1102">
        <v>17.19259932839832</v>
      </c>
      <c r="G10" s="1102">
        <v>17.496968733505039</v>
      </c>
      <c r="H10" s="1102">
        <v>16.557439156822564</v>
      </c>
      <c r="I10" s="1102">
        <v>17.019092849699845</v>
      </c>
      <c r="J10" s="1102">
        <v>16.802352032944967</v>
      </c>
      <c r="K10" s="1102">
        <v>21.243612461394392</v>
      </c>
      <c r="L10" s="1102">
        <v>19.876353500092065</v>
      </c>
      <c r="M10" s="1102">
        <v>20.949915887962874</v>
      </c>
    </row>
    <row r="11" spans="1:13" ht="39.6">
      <c r="A11" s="1064"/>
      <c r="B11" s="1063" t="s">
        <v>1988</v>
      </c>
      <c r="C11" s="1057" t="s">
        <v>1987</v>
      </c>
      <c r="D11" s="1102">
        <v>29.358500844490969</v>
      </c>
      <c r="E11" s="1102">
        <v>29.124811664588567</v>
      </c>
      <c r="F11" s="1102">
        <v>29.078656465673546</v>
      </c>
      <c r="G11" s="1102">
        <v>29.340304596410967</v>
      </c>
      <c r="H11" s="1102">
        <v>29.629325308283398</v>
      </c>
      <c r="I11" s="1102">
        <v>29.948414662528975</v>
      </c>
      <c r="J11" s="1102">
        <v>29.65437320933551</v>
      </c>
      <c r="K11" s="1102">
        <v>30.046122914744412</v>
      </c>
      <c r="L11" s="1102">
        <v>29.863124809690472</v>
      </c>
      <c r="M11" s="1102">
        <v>29.699781678701658</v>
      </c>
    </row>
    <row r="12" spans="1:13">
      <c r="A12" s="1064"/>
      <c r="B12" s="1063" t="s">
        <v>1986</v>
      </c>
      <c r="C12" s="1057" t="s">
        <v>585</v>
      </c>
      <c r="D12" s="1102">
        <v>40.763414669719104</v>
      </c>
      <c r="E12" s="1102">
        <v>40.637948184075654</v>
      </c>
      <c r="F12" s="1102">
        <v>40.744607229905199</v>
      </c>
      <c r="G12" s="1102">
        <v>40.643657311601324</v>
      </c>
      <c r="H12" s="1102">
        <v>40.711528965501273</v>
      </c>
      <c r="I12" s="1102">
        <v>40.774807851078712</v>
      </c>
      <c r="J12" s="1102">
        <v>41.273181921988993</v>
      </c>
      <c r="K12" s="1102">
        <v>41.776629128761634</v>
      </c>
      <c r="L12" s="1102">
        <v>41.868153573854002</v>
      </c>
      <c r="M12" s="1102">
        <v>42.270848818041451</v>
      </c>
    </row>
    <row r="13" spans="1:13">
      <c r="A13" s="1064"/>
      <c r="B13" s="1063" t="s">
        <v>1985</v>
      </c>
      <c r="C13" s="1057" t="s">
        <v>586</v>
      </c>
      <c r="D13" s="1102">
        <v>49.350855138286029</v>
      </c>
      <c r="E13" s="1102">
        <v>49.319370876038079</v>
      </c>
      <c r="F13" s="1102">
        <v>49.574447842150974</v>
      </c>
      <c r="G13" s="1102">
        <v>49.655016062671933</v>
      </c>
      <c r="H13" s="1102">
        <v>49.599120025451619</v>
      </c>
      <c r="I13" s="1102">
        <v>49.573538749791908</v>
      </c>
      <c r="J13" s="1102">
        <v>49.613114296790933</v>
      </c>
      <c r="K13" s="1102">
        <v>50.179289089113269</v>
      </c>
      <c r="L13" s="1102">
        <v>50.149053825384158</v>
      </c>
      <c r="M13" s="1102">
        <v>49.412878927667251</v>
      </c>
    </row>
    <row r="14" spans="1:13">
      <c r="A14" s="1064"/>
      <c r="B14" s="1063" t="s">
        <v>1984</v>
      </c>
      <c r="C14" s="1057" t="s">
        <v>587</v>
      </c>
      <c r="D14" s="1102">
        <v>39.504904346150234</v>
      </c>
      <c r="E14" s="1102">
        <v>39.80409905236543</v>
      </c>
      <c r="F14" s="1102">
        <v>39.951841045961281</v>
      </c>
      <c r="G14" s="1102">
        <v>39.827057871950537</v>
      </c>
      <c r="H14" s="1102">
        <v>39.600620140807465</v>
      </c>
      <c r="I14" s="1102">
        <v>39.415699051616535</v>
      </c>
      <c r="J14" s="1102">
        <v>39.177352004108897</v>
      </c>
      <c r="K14" s="1102">
        <v>38.495234331301148</v>
      </c>
      <c r="L14" s="1102">
        <v>38.28346368968144</v>
      </c>
      <c r="M14" s="1102">
        <v>38.384587437059295</v>
      </c>
    </row>
    <row r="15" spans="1:13" ht="26.4">
      <c r="A15" s="1064"/>
      <c r="B15" s="1063" t="s">
        <v>1983</v>
      </c>
      <c r="C15" s="1057" t="s">
        <v>1982</v>
      </c>
      <c r="D15" s="1102">
        <v>33.507715188848877</v>
      </c>
      <c r="E15" s="1102">
        <v>33.313150893590546</v>
      </c>
      <c r="F15" s="1102">
        <v>33.189900291636896</v>
      </c>
      <c r="G15" s="1102">
        <v>33.218706410633899</v>
      </c>
      <c r="H15" s="1102">
        <v>33.301874986708398</v>
      </c>
      <c r="I15" s="1102">
        <v>32.971145744053779</v>
      </c>
      <c r="J15" s="1102">
        <v>33.051675899446508</v>
      </c>
      <c r="K15" s="1102">
        <v>33.62317016260274</v>
      </c>
      <c r="L15" s="1102">
        <v>33.515441221473239</v>
      </c>
      <c r="M15" s="1102">
        <v>33.570496237286406</v>
      </c>
    </row>
    <row r="16" spans="1:13" ht="39.6">
      <c r="A16" s="1064"/>
      <c r="B16" s="1063" t="s">
        <v>1981</v>
      </c>
      <c r="C16" s="1057" t="s">
        <v>1980</v>
      </c>
      <c r="D16" s="1102">
        <v>26.160559770147216</v>
      </c>
      <c r="E16" s="1102">
        <v>26.342748888238393</v>
      </c>
      <c r="F16" s="1102">
        <v>26.463418231236961</v>
      </c>
      <c r="G16" s="1102">
        <v>26.553590501872836</v>
      </c>
      <c r="H16" s="1102">
        <v>26.245709517798112</v>
      </c>
      <c r="I16" s="1102">
        <v>25.778471244131651</v>
      </c>
      <c r="J16" s="1102">
        <v>25.437389589074993</v>
      </c>
      <c r="K16" s="1102">
        <v>25.559126328855875</v>
      </c>
      <c r="L16" s="1102">
        <v>25.471368664880465</v>
      </c>
      <c r="M16" s="1102">
        <v>25.447746159931285</v>
      </c>
    </row>
    <row r="17" spans="1:13" ht="52.8">
      <c r="A17" s="1064"/>
      <c r="B17" s="1063" t="s">
        <v>1979</v>
      </c>
      <c r="C17" s="1057" t="s">
        <v>1978</v>
      </c>
      <c r="D17" s="1102">
        <v>43.599431674824238</v>
      </c>
      <c r="E17" s="1102">
        <v>42.375259021037245</v>
      </c>
      <c r="F17" s="1102">
        <v>43.239375316098219</v>
      </c>
      <c r="G17" s="1102">
        <v>43.096810155797847</v>
      </c>
      <c r="H17" s="1102">
        <v>43.591733373409333</v>
      </c>
      <c r="I17" s="1102">
        <v>44.529798941716777</v>
      </c>
      <c r="J17" s="1102">
        <v>44.227494009606758</v>
      </c>
      <c r="K17" s="1102">
        <v>41.223681437508553</v>
      </c>
      <c r="L17" s="1102">
        <v>41.250468397090494</v>
      </c>
      <c r="M17" s="1102">
        <v>41.201647408641776</v>
      </c>
    </row>
    <row r="18" spans="1:13">
      <c r="A18" s="962" t="s">
        <v>1975</v>
      </c>
      <c r="B18" s="1064"/>
      <c r="C18" s="1076" t="s">
        <v>1977</v>
      </c>
      <c r="D18" s="1141">
        <v>25.307415303974196</v>
      </c>
      <c r="E18" s="1141">
        <v>25.346786119655807</v>
      </c>
      <c r="F18" s="1141">
        <v>25.396293598734122</v>
      </c>
      <c r="G18" s="1141">
        <v>25.323277897330147</v>
      </c>
      <c r="H18" s="1141">
        <v>25.405076055329783</v>
      </c>
      <c r="I18" s="1141">
        <v>25.719958425946178</v>
      </c>
      <c r="J18" s="1141">
        <v>24.905195657704752</v>
      </c>
      <c r="K18" s="1141">
        <v>23.943822341745243</v>
      </c>
      <c r="L18" s="1141">
        <v>24.335553791146257</v>
      </c>
      <c r="M18" s="1141">
        <v>24.64378641820705</v>
      </c>
    </row>
    <row r="19" spans="1:13">
      <c r="A19" s="414" t="s">
        <v>1976</v>
      </c>
      <c r="B19" s="8"/>
      <c r="C19" s="1056" t="s">
        <v>103</v>
      </c>
      <c r="D19" s="1096">
        <v>29.126296959116743</v>
      </c>
      <c r="E19" s="1096">
        <v>28.652722315602514</v>
      </c>
      <c r="F19" s="1096">
        <v>28.967960178759562</v>
      </c>
      <c r="G19" s="1096">
        <v>29.492877418668979</v>
      </c>
      <c r="H19" s="1096">
        <v>29.60675202866031</v>
      </c>
      <c r="I19" s="1096">
        <v>30.139882936188407</v>
      </c>
      <c r="J19" s="1096">
        <v>30.44172455065927</v>
      </c>
      <c r="K19" s="1096">
        <v>30.599115163544976</v>
      </c>
      <c r="L19" s="1096">
        <v>30.68948835125606</v>
      </c>
      <c r="M19" s="1096">
        <v>30.56821439875208</v>
      </c>
    </row>
    <row r="20" spans="1:13">
      <c r="A20" s="1095" t="s">
        <v>1975</v>
      </c>
      <c r="B20" s="1140"/>
      <c r="C20" s="1139" t="s">
        <v>2039</v>
      </c>
      <c r="D20" s="1138">
        <v>25.659309265697644</v>
      </c>
      <c r="E20" s="1138">
        <v>25.637900573154827</v>
      </c>
      <c r="F20" s="1138">
        <v>25.724427765198733</v>
      </c>
      <c r="G20" s="1138">
        <v>25.707971068635832</v>
      </c>
      <c r="H20" s="1138">
        <v>25.802529105418731</v>
      </c>
      <c r="I20" s="1138">
        <v>26.11467778056867</v>
      </c>
      <c r="J20" s="1138">
        <v>25.430050690042783</v>
      </c>
      <c r="K20" s="1138">
        <v>24.618450019996345</v>
      </c>
      <c r="L20" s="1138">
        <v>24.955652688030387</v>
      </c>
      <c r="M20" s="1138">
        <v>25.207404299987012</v>
      </c>
    </row>
    <row r="21" spans="1:13">
      <c r="A21" s="1084"/>
      <c r="B21" s="8"/>
      <c r="C21" s="8"/>
      <c r="D21" s="1092"/>
      <c r="E21" s="1092"/>
      <c r="F21" s="1092"/>
      <c r="G21" s="1092"/>
      <c r="H21" s="1083"/>
      <c r="I21" s="1083"/>
      <c r="J21" s="1083"/>
      <c r="K21" s="8"/>
    </row>
    <row r="22" spans="1:13">
      <c r="A22" s="1047" t="s">
        <v>2011</v>
      </c>
      <c r="B22" s="8"/>
      <c r="C22" s="8"/>
      <c r="D22" s="8"/>
      <c r="E22" s="8"/>
      <c r="F22" s="8"/>
      <c r="G22" s="8"/>
      <c r="H22" s="1091"/>
      <c r="I22" s="1091"/>
      <c r="J22" s="1091"/>
      <c r="K22" s="8"/>
    </row>
    <row r="23" spans="1:13">
      <c r="A23" s="1047" t="s">
        <v>1972</v>
      </c>
      <c r="B23" s="8"/>
      <c r="C23" s="8"/>
      <c r="D23" s="8"/>
      <c r="E23" s="8"/>
      <c r="F23" s="8"/>
      <c r="G23" s="8"/>
      <c r="H23" s="1091"/>
      <c r="I23" s="1091"/>
      <c r="J23" s="1091"/>
      <c r="K23" s="8"/>
    </row>
    <row r="24" spans="1:13">
      <c r="A24" s="1047" t="s">
        <v>1971</v>
      </c>
      <c r="B24" s="8"/>
      <c r="C24" s="8"/>
      <c r="D24" s="8"/>
      <c r="E24" s="8"/>
      <c r="F24" s="8"/>
      <c r="G24" s="8"/>
      <c r="H24" s="1090"/>
      <c r="I24" s="1090"/>
      <c r="J24" s="1090"/>
      <c r="K24" s="8"/>
    </row>
    <row r="25" spans="1:13">
      <c r="A25" s="8"/>
      <c r="B25" s="8"/>
      <c r="C25" s="8"/>
      <c r="D25" s="8"/>
      <c r="E25" s="8"/>
      <c r="F25" s="8"/>
      <c r="G25" s="8"/>
      <c r="H25" s="8"/>
      <c r="I25" s="8"/>
      <c r="J25" s="8"/>
      <c r="K25" s="8"/>
    </row>
    <row r="26" spans="1:13">
      <c r="A26" s="8"/>
      <c r="B26" s="8"/>
      <c r="C26" s="8"/>
      <c r="D26" s="8"/>
      <c r="E26" s="8"/>
      <c r="F26" s="8"/>
      <c r="G26" s="8"/>
      <c r="H26" s="8"/>
      <c r="I26" s="8"/>
      <c r="J26" s="8"/>
      <c r="K26" s="8"/>
    </row>
    <row r="27" spans="1:13">
      <c r="A27" s="8"/>
      <c r="B27" s="8"/>
      <c r="C27" s="8"/>
      <c r="D27" s="8"/>
      <c r="E27" s="8"/>
      <c r="F27" s="8"/>
      <c r="G27" s="8"/>
      <c r="H27" s="8"/>
      <c r="I27" s="8"/>
      <c r="J27" s="8"/>
      <c r="K27" s="8"/>
    </row>
    <row r="28" spans="1:13">
      <c r="A28" s="8"/>
      <c r="B28" s="8"/>
      <c r="C28" s="8"/>
      <c r="D28" s="8"/>
      <c r="E28" s="8"/>
      <c r="F28" s="8"/>
      <c r="G28" s="8"/>
      <c r="H28" s="8"/>
      <c r="I28" s="8"/>
      <c r="J28" s="8"/>
      <c r="K28" s="8"/>
    </row>
    <row r="29" spans="1:13">
      <c r="A29" s="8"/>
      <c r="B29" s="8"/>
      <c r="C29" s="8"/>
      <c r="D29" s="8"/>
      <c r="E29" s="8"/>
      <c r="F29" s="8"/>
      <c r="G29" s="8"/>
      <c r="H29" s="8"/>
      <c r="I29" s="8"/>
      <c r="J29" s="8"/>
      <c r="K29" s="8"/>
    </row>
    <row r="30" spans="1:13">
      <c r="A30" s="8"/>
      <c r="B30" s="8"/>
      <c r="C30" s="8"/>
      <c r="D30" s="8"/>
      <c r="E30" s="8"/>
      <c r="F30" s="8"/>
      <c r="G30" s="8"/>
      <c r="H30" s="8"/>
      <c r="I30" s="8"/>
      <c r="J30" s="8"/>
      <c r="K30" s="8"/>
    </row>
    <row r="31" spans="1:13">
      <c r="A31" s="8"/>
      <c r="B31" s="8"/>
      <c r="C31" s="8"/>
      <c r="D31" s="8"/>
      <c r="E31" s="8"/>
      <c r="F31" s="8"/>
      <c r="G31" s="8"/>
      <c r="H31" s="8"/>
      <c r="I31" s="8"/>
      <c r="J31" s="8"/>
      <c r="K31" s="8"/>
    </row>
    <row r="32" spans="1:13">
      <c r="A32" s="8"/>
      <c r="B32" s="8"/>
      <c r="C32" s="8"/>
      <c r="D32" s="8"/>
      <c r="E32" s="8"/>
      <c r="F32" s="8"/>
      <c r="G32" s="8"/>
      <c r="H32" s="8"/>
      <c r="I32" s="8"/>
      <c r="J32" s="8"/>
      <c r="K32" s="8"/>
    </row>
  </sheetData>
  <hyperlinks>
    <hyperlink ref="K2" location="'Tabla de Contenido'!A1" display="Inicio"/>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L48"/>
  <sheetViews>
    <sheetView workbookViewId="0">
      <selection activeCell="K2" sqref="K2"/>
    </sheetView>
  </sheetViews>
  <sheetFormatPr baseColWidth="10" defaultColWidth="11.44140625" defaultRowHeight="13.2"/>
  <cols>
    <col min="1" max="1" width="13.6640625" style="4" customWidth="1"/>
    <col min="2" max="2" width="37.33203125" style="4" customWidth="1"/>
    <col min="3" max="16384" width="11.44140625" style="4"/>
  </cols>
  <sheetData>
    <row r="2" spans="1:12" ht="14.4">
      <c r="A2" s="283" t="s">
        <v>2044</v>
      </c>
      <c r="B2" s="8"/>
      <c r="C2" s="8"/>
      <c r="D2" s="8"/>
      <c r="E2" s="8"/>
      <c r="F2" s="8"/>
      <c r="G2" s="8"/>
      <c r="H2" s="8"/>
      <c r="I2" s="8"/>
      <c r="J2" s="8"/>
      <c r="K2" s="877" t="s">
        <v>1620</v>
      </c>
    </row>
    <row r="3" spans="1:12" ht="15" customHeight="1">
      <c r="A3" s="1082" t="s">
        <v>2043</v>
      </c>
      <c r="B3" s="1070"/>
      <c r="C3" s="1070"/>
      <c r="D3" s="1070"/>
      <c r="E3" s="1070"/>
      <c r="F3" s="1070"/>
      <c r="G3" s="1070"/>
      <c r="H3" s="1070"/>
      <c r="I3" s="1070"/>
      <c r="J3" s="1070"/>
      <c r="K3" s="8"/>
    </row>
    <row r="4" spans="1:12" ht="15.6">
      <c r="A4" s="1082" t="s">
        <v>2004</v>
      </c>
      <c r="B4" s="1070"/>
      <c r="C4" s="1070"/>
      <c r="D4" s="1070"/>
      <c r="E4" s="1070"/>
      <c r="F4" s="1070"/>
      <c r="G4" s="1070"/>
      <c r="H4" s="1070"/>
      <c r="I4" s="1070"/>
      <c r="J4" s="1070"/>
      <c r="K4" s="8"/>
    </row>
    <row r="5" spans="1:12" ht="39.6">
      <c r="A5" s="1044" t="s">
        <v>2028</v>
      </c>
      <c r="B5" s="1044" t="s">
        <v>2027</v>
      </c>
      <c r="C5" s="1069">
        <v>2015</v>
      </c>
      <c r="D5" s="1069">
        <v>2016</v>
      </c>
      <c r="E5" s="1069">
        <v>2017</v>
      </c>
      <c r="F5" s="1069">
        <v>2018</v>
      </c>
      <c r="G5" s="1043">
        <v>2019</v>
      </c>
      <c r="H5" s="1043">
        <v>2020</v>
      </c>
      <c r="I5" s="1043">
        <v>2021</v>
      </c>
      <c r="J5" s="1043">
        <v>2022</v>
      </c>
      <c r="K5" s="1043" t="s">
        <v>1996</v>
      </c>
      <c r="L5" s="1043" t="s">
        <v>1995</v>
      </c>
    </row>
    <row r="6" spans="1:12">
      <c r="A6" s="8"/>
      <c r="B6" s="1132" t="s">
        <v>2026</v>
      </c>
      <c r="C6" s="1118">
        <v>17374741</v>
      </c>
      <c r="D6" s="1118">
        <v>18445011</v>
      </c>
      <c r="E6" s="1118">
        <v>19411357</v>
      </c>
      <c r="F6" s="1118">
        <v>20468749</v>
      </c>
      <c r="G6" s="1118">
        <v>21460744</v>
      </c>
      <c r="H6" s="1118">
        <v>19807927</v>
      </c>
      <c r="I6" s="1118">
        <v>23331283</v>
      </c>
      <c r="J6" s="1118">
        <v>28463668</v>
      </c>
      <c r="K6" s="1118">
        <v>30346581</v>
      </c>
      <c r="L6" s="1118">
        <v>32382889</v>
      </c>
    </row>
    <row r="7" spans="1:12" s="3" customFormat="1">
      <c r="A7" s="1127">
        <v>11</v>
      </c>
      <c r="B7" s="1126" t="s">
        <v>2021</v>
      </c>
      <c r="C7" s="1150">
        <v>28388682.237802096</v>
      </c>
      <c r="D7" s="1150">
        <v>30332565.073160432</v>
      </c>
      <c r="E7" s="1150">
        <v>32270874.726979692</v>
      </c>
      <c r="F7" s="1150">
        <v>34258180.567780249</v>
      </c>
      <c r="G7" s="1150">
        <v>36023837.91812481</v>
      </c>
      <c r="H7" s="1150">
        <v>33722459.268815249</v>
      </c>
      <c r="I7" s="1150">
        <v>38767030.877971575</v>
      </c>
      <c r="J7" s="1150">
        <v>45998007.493877046</v>
      </c>
      <c r="K7" s="1150">
        <v>50009325.499689199</v>
      </c>
      <c r="L7" s="1150">
        <v>54246664.420071185</v>
      </c>
    </row>
    <row r="8" spans="1:12">
      <c r="A8" s="1108">
        <v>91</v>
      </c>
      <c r="B8" s="1144" t="s">
        <v>2025</v>
      </c>
      <c r="C8" s="1117">
        <v>8186030.2540756324</v>
      </c>
      <c r="D8" s="1117">
        <v>8952717.1362485494</v>
      </c>
      <c r="E8" s="1117">
        <v>9455514.694904061</v>
      </c>
      <c r="F8" s="1117">
        <v>9912410.5309022646</v>
      </c>
      <c r="G8" s="1117">
        <v>10394168.908974849</v>
      </c>
      <c r="H8" s="1117">
        <v>9654205.7416463122</v>
      </c>
      <c r="I8" s="1117">
        <v>11092018.122330509</v>
      </c>
      <c r="J8" s="1117">
        <v>12887558.118713755</v>
      </c>
      <c r="K8" s="1117">
        <v>14259112.493238244</v>
      </c>
      <c r="L8" s="1117">
        <v>15414615.742835136</v>
      </c>
    </row>
    <row r="9" spans="1:12">
      <c r="A9" s="1108" t="s">
        <v>2024</v>
      </c>
      <c r="B9" s="1129" t="s">
        <v>329</v>
      </c>
      <c r="C9" s="1112">
        <v>18817789.962419532</v>
      </c>
      <c r="D9" s="1112">
        <v>20289053.91848395</v>
      </c>
      <c r="E9" s="1112">
        <v>21021421.47325322</v>
      </c>
      <c r="F9" s="1112">
        <v>22112974.060980391</v>
      </c>
      <c r="G9" s="1112">
        <v>23443453.372089133</v>
      </c>
      <c r="H9" s="1112">
        <v>22312070.7194192</v>
      </c>
      <c r="I9" s="1112">
        <v>26429272.11368138</v>
      </c>
      <c r="J9" s="1112">
        <v>31195655.335037105</v>
      </c>
      <c r="K9" s="1112">
        <v>33748508.438388571</v>
      </c>
      <c r="L9" s="1112">
        <v>36680563.989979304</v>
      </c>
    </row>
    <row r="10" spans="1:12">
      <c r="A10" s="1108">
        <v>81</v>
      </c>
      <c r="B10" s="1144" t="s">
        <v>2023</v>
      </c>
      <c r="C10" s="1117">
        <v>18910018.769854512</v>
      </c>
      <c r="D10" s="1117">
        <v>16999992.066599183</v>
      </c>
      <c r="E10" s="1117">
        <v>17432051.080821246</v>
      </c>
      <c r="F10" s="1117">
        <v>19418996.912021987</v>
      </c>
      <c r="G10" s="1117">
        <v>20059733.213625006</v>
      </c>
      <c r="H10" s="1117">
        <v>17613325.384726275</v>
      </c>
      <c r="I10" s="1117">
        <v>22227789.920814376</v>
      </c>
      <c r="J10" s="1117">
        <v>28968085.485218819</v>
      </c>
      <c r="K10" s="1117">
        <v>27924336.968643136</v>
      </c>
      <c r="L10" s="1117">
        <v>29015163.36691609</v>
      </c>
    </row>
    <row r="11" spans="1:12">
      <c r="A11" s="1108" t="s">
        <v>2022</v>
      </c>
      <c r="B11" s="1129" t="s">
        <v>1785</v>
      </c>
      <c r="C11" s="1112">
        <v>14921848.817426687</v>
      </c>
      <c r="D11" s="1112">
        <v>15893943.952901697</v>
      </c>
      <c r="E11" s="1112">
        <v>16559026.096318515</v>
      </c>
      <c r="F11" s="1112">
        <v>17104545.608279701</v>
      </c>
      <c r="G11" s="1112">
        <v>17654316.605601095</v>
      </c>
      <c r="H11" s="1112">
        <v>16643733.665404094</v>
      </c>
      <c r="I11" s="1112">
        <v>19251447.588344138</v>
      </c>
      <c r="J11" s="1112">
        <v>23029949.558181625</v>
      </c>
      <c r="K11" s="1112">
        <v>25275498.30710987</v>
      </c>
      <c r="L11" s="1112">
        <v>27171919.917530712</v>
      </c>
    </row>
    <row r="12" spans="1:12">
      <c r="A12" s="1108">
        <v>13</v>
      </c>
      <c r="B12" s="1131" t="s">
        <v>1784</v>
      </c>
      <c r="C12" s="1113">
        <v>14096586.995569568</v>
      </c>
      <c r="D12" s="1113">
        <v>15359019.004075311</v>
      </c>
      <c r="E12" s="1113">
        <v>16403988.837307353</v>
      </c>
      <c r="F12" s="1113">
        <v>17105509.469766747</v>
      </c>
      <c r="G12" s="1113">
        <v>17969999.215212416</v>
      </c>
      <c r="H12" s="1113">
        <v>15961852.712552767</v>
      </c>
      <c r="I12" s="1113">
        <v>19143997.356876146</v>
      </c>
      <c r="J12" s="1113">
        <v>23051963.697860681</v>
      </c>
      <c r="K12" s="1113">
        <v>25330352.296371944</v>
      </c>
      <c r="L12" s="1113">
        <v>27018869.107448891</v>
      </c>
    </row>
    <row r="13" spans="1:12">
      <c r="A13" s="1108">
        <v>15</v>
      </c>
      <c r="B13" s="1129" t="s">
        <v>1790</v>
      </c>
      <c r="C13" s="1112">
        <v>18575739.120351166</v>
      </c>
      <c r="D13" s="1112">
        <v>19726303.82094093</v>
      </c>
      <c r="E13" s="1112">
        <v>20520808.808248647</v>
      </c>
      <c r="F13" s="1112">
        <v>22083733.574051637</v>
      </c>
      <c r="G13" s="1112">
        <v>23213351.329277597</v>
      </c>
      <c r="H13" s="1112">
        <v>21061238.629707467</v>
      </c>
      <c r="I13" s="1112">
        <v>24516384.990587588</v>
      </c>
      <c r="J13" s="1112">
        <v>30679467.886540789</v>
      </c>
      <c r="K13" s="1112">
        <v>32550983.375071935</v>
      </c>
      <c r="L13" s="1112">
        <v>34476428.650504656</v>
      </c>
    </row>
    <row r="14" spans="1:12">
      <c r="A14" s="1108">
        <v>17</v>
      </c>
      <c r="B14" s="1131" t="s">
        <v>1786</v>
      </c>
      <c r="C14" s="1113">
        <v>12712322.468157543</v>
      </c>
      <c r="D14" s="1113">
        <v>13977005.271024115</v>
      </c>
      <c r="E14" s="1113">
        <v>14877999.403728509</v>
      </c>
      <c r="F14" s="1113">
        <v>15738292.247980926</v>
      </c>
      <c r="G14" s="1113">
        <v>16871662.142216302</v>
      </c>
      <c r="H14" s="1113">
        <v>16324192.320863642</v>
      </c>
      <c r="I14" s="1113">
        <v>19049112.834202845</v>
      </c>
      <c r="J14" s="1113">
        <v>23084885.121586356</v>
      </c>
      <c r="K14" s="1113">
        <v>25197613.858404145</v>
      </c>
      <c r="L14" s="1113">
        <v>27550640.496494196</v>
      </c>
    </row>
    <row r="15" spans="1:12">
      <c r="A15" s="1108">
        <v>18</v>
      </c>
      <c r="B15" s="1129" t="s">
        <v>2020</v>
      </c>
      <c r="C15" s="1112">
        <v>8401448.3096981607</v>
      </c>
      <c r="D15" s="1112">
        <v>9164640.5937158745</v>
      </c>
      <c r="E15" s="1112">
        <v>9639202.7210331503</v>
      </c>
      <c r="F15" s="1112">
        <v>10132201.301819891</v>
      </c>
      <c r="G15" s="1112">
        <v>10620553.113865275</v>
      </c>
      <c r="H15" s="1112">
        <v>10081618.890037138</v>
      </c>
      <c r="I15" s="1112">
        <v>11424110.678548105</v>
      </c>
      <c r="J15" s="1112">
        <v>13242793.965702783</v>
      </c>
      <c r="K15" s="1112">
        <v>14705069.272917612</v>
      </c>
      <c r="L15" s="1112">
        <v>15954301.848419806</v>
      </c>
    </row>
    <row r="16" spans="1:12">
      <c r="A16" s="1108">
        <v>85</v>
      </c>
      <c r="B16" s="1144" t="s">
        <v>1874</v>
      </c>
      <c r="C16" s="1112">
        <v>33571337.932167403</v>
      </c>
      <c r="D16" s="1112">
        <v>28911790.760652289</v>
      </c>
      <c r="E16" s="1112">
        <v>31964165.12000028</v>
      </c>
      <c r="F16" s="1112">
        <v>36877465.549025863</v>
      </c>
      <c r="G16" s="1112">
        <v>38418352.464062326</v>
      </c>
      <c r="H16" s="1112">
        <v>28453986.181965671</v>
      </c>
      <c r="I16" s="1112">
        <v>37459375.82448063</v>
      </c>
      <c r="J16" s="1112">
        <v>50268871.655014589</v>
      </c>
      <c r="K16" s="1112">
        <v>49344971.446668878</v>
      </c>
      <c r="L16" s="1112">
        <v>49638823.179874189</v>
      </c>
    </row>
    <row r="17" spans="1:12">
      <c r="A17" s="1108">
        <v>19</v>
      </c>
      <c r="B17" s="1129" t="s">
        <v>1788</v>
      </c>
      <c r="C17" s="1112">
        <v>10294939.270737402</v>
      </c>
      <c r="D17" s="1112">
        <v>11203350.216230374</v>
      </c>
      <c r="E17" s="1112">
        <v>11553337.05740614</v>
      </c>
      <c r="F17" s="1112">
        <v>11935201.608688038</v>
      </c>
      <c r="G17" s="1112">
        <v>12686194.35806562</v>
      </c>
      <c r="H17" s="1112">
        <v>12064278.480568713</v>
      </c>
      <c r="I17" s="1112">
        <v>14062604.671645094</v>
      </c>
      <c r="J17" s="1112">
        <v>16983608.028482422</v>
      </c>
      <c r="K17" s="1112">
        <v>18315929.603459816</v>
      </c>
      <c r="L17" s="1112">
        <v>19754042.609203409</v>
      </c>
    </row>
    <row r="18" spans="1:12">
      <c r="A18" s="1108">
        <v>20</v>
      </c>
      <c r="B18" s="1131" t="s">
        <v>1875</v>
      </c>
      <c r="C18" s="1113">
        <v>13076198.381277066</v>
      </c>
      <c r="D18" s="1113">
        <v>14953900.778698994</v>
      </c>
      <c r="E18" s="1113">
        <v>16818960.500303797</v>
      </c>
      <c r="F18" s="1113">
        <v>17710537.198115725</v>
      </c>
      <c r="G18" s="1113">
        <v>16547877.350464186</v>
      </c>
      <c r="H18" s="1113">
        <v>13719293.299854781</v>
      </c>
      <c r="I18" s="1113">
        <v>17627286.156564679</v>
      </c>
      <c r="J18" s="1113">
        <v>29005212.134979796</v>
      </c>
      <c r="K18" s="1113">
        <v>25350438.495913416</v>
      </c>
      <c r="L18" s="1113">
        <v>22280535.619135331</v>
      </c>
    </row>
    <row r="19" spans="1:12">
      <c r="A19" s="1108">
        <v>27</v>
      </c>
      <c r="B19" s="1129" t="s">
        <v>2019</v>
      </c>
      <c r="C19" s="1112">
        <v>7011686.4540133094</v>
      </c>
      <c r="D19" s="1112">
        <v>8146210.8715666449</v>
      </c>
      <c r="E19" s="1112">
        <v>7511347.3311894527</v>
      </c>
      <c r="F19" s="1112">
        <v>7062348.7854922889</v>
      </c>
      <c r="G19" s="1112">
        <v>7718662.9058577828</v>
      </c>
      <c r="H19" s="1112">
        <v>7982756.5578801157</v>
      </c>
      <c r="I19" s="1112">
        <v>9058016.4501272943</v>
      </c>
      <c r="J19" s="1112">
        <v>10449188.210682331</v>
      </c>
      <c r="K19" s="1112">
        <v>11579374.908141168</v>
      </c>
      <c r="L19" s="1112">
        <v>12522248.125926061</v>
      </c>
    </row>
    <row r="20" spans="1:12">
      <c r="A20" s="1108">
        <v>23</v>
      </c>
      <c r="B20" s="1129" t="s">
        <v>1791</v>
      </c>
      <c r="C20" s="1112">
        <v>7910948.3533928012</v>
      </c>
      <c r="D20" s="1112">
        <v>8405653.6064137295</v>
      </c>
      <c r="E20" s="1112">
        <v>8957509.2913699448</v>
      </c>
      <c r="F20" s="1112">
        <v>9412987.5089241322</v>
      </c>
      <c r="G20" s="1112">
        <v>10107440.711421339</v>
      </c>
      <c r="H20" s="1112">
        <v>9710754.9239588715</v>
      </c>
      <c r="I20" s="1112">
        <v>11326275.404100636</v>
      </c>
      <c r="J20" s="1112">
        <v>13686115.416907264</v>
      </c>
      <c r="K20" s="1112">
        <v>14905026.641474286</v>
      </c>
      <c r="L20" s="1112">
        <v>16165055.858945046</v>
      </c>
    </row>
    <row r="21" spans="1:12">
      <c r="A21" s="1108">
        <v>25</v>
      </c>
      <c r="B21" s="1131" t="s">
        <v>331</v>
      </c>
      <c r="C21" s="1113">
        <v>18894518.351454955</v>
      </c>
      <c r="D21" s="1113">
        <v>20178862.880697049</v>
      </c>
      <c r="E21" s="1113">
        <v>20095677.061003428</v>
      </c>
      <c r="F21" s="1113">
        <v>20241028.763735034</v>
      </c>
      <c r="G21" s="1113">
        <v>20454301.798559044</v>
      </c>
      <c r="H21" s="1113">
        <v>19477672.564714849</v>
      </c>
      <c r="I21" s="1113">
        <v>22700166.211531483</v>
      </c>
      <c r="J21" s="1113">
        <v>27451391.48014139</v>
      </c>
      <c r="K21" s="1113">
        <v>29008811.891339477</v>
      </c>
      <c r="L21" s="1113">
        <v>30451229.667039353</v>
      </c>
    </row>
    <row r="22" spans="1:12">
      <c r="A22" s="1108">
        <v>94</v>
      </c>
      <c r="B22" s="1145" t="s">
        <v>2018</v>
      </c>
      <c r="C22" s="1112">
        <v>7098587.044370776</v>
      </c>
      <c r="D22" s="1112">
        <v>7419490.1060347892</v>
      </c>
      <c r="E22" s="1112">
        <v>7319487.4628337836</v>
      </c>
      <c r="F22" s="1112">
        <v>7556201.559239978</v>
      </c>
      <c r="G22" s="1112">
        <v>7878262.4370093504</v>
      </c>
      <c r="H22" s="1112">
        <v>7194948.8228471987</v>
      </c>
      <c r="I22" s="1112">
        <v>8282714.9006221564</v>
      </c>
      <c r="J22" s="1112">
        <v>9087623.7480056547</v>
      </c>
      <c r="K22" s="1112">
        <v>9809247.1152984723</v>
      </c>
      <c r="L22" s="1112">
        <v>10450974.976497294</v>
      </c>
    </row>
    <row r="23" spans="1:12">
      <c r="A23" s="1108">
        <v>95</v>
      </c>
      <c r="B23" s="1144" t="s">
        <v>2017</v>
      </c>
      <c r="C23" s="1112">
        <v>8759674.6640459355</v>
      </c>
      <c r="D23" s="1112">
        <v>9108938.9315267839</v>
      </c>
      <c r="E23" s="1112">
        <v>9412081.6111164223</v>
      </c>
      <c r="F23" s="1112">
        <v>9464246.3834982533</v>
      </c>
      <c r="G23" s="1112">
        <v>9825676.4929975048</v>
      </c>
      <c r="H23" s="1112">
        <v>9277497.2656629663</v>
      </c>
      <c r="I23" s="1112">
        <v>10411105.938078331</v>
      </c>
      <c r="J23" s="1112">
        <v>12127913.065888012</v>
      </c>
      <c r="K23" s="1112">
        <v>12968611.730347324</v>
      </c>
      <c r="L23" s="1112">
        <v>13895169.359744055</v>
      </c>
    </row>
    <row r="24" spans="1:12">
      <c r="A24" s="1108">
        <v>41</v>
      </c>
      <c r="B24" s="1129" t="s">
        <v>1876</v>
      </c>
      <c r="C24" s="1112">
        <v>13006650.594759576</v>
      </c>
      <c r="D24" s="1112">
        <v>13682003.366538223</v>
      </c>
      <c r="E24" s="1112">
        <v>14008429.538580133</v>
      </c>
      <c r="F24" s="1112">
        <v>14530595.003240382</v>
      </c>
      <c r="G24" s="1112">
        <v>15467922.656280266</v>
      </c>
      <c r="H24" s="1112">
        <v>14647529.945126714</v>
      </c>
      <c r="I24" s="1112">
        <v>17137226.038960923</v>
      </c>
      <c r="J24" s="1112">
        <v>21036774.823329192</v>
      </c>
      <c r="K24" s="1112">
        <v>22515138.755352773</v>
      </c>
      <c r="L24" s="1112">
        <v>24583303.502483279</v>
      </c>
    </row>
    <row r="25" spans="1:12">
      <c r="A25" s="1108">
        <v>44</v>
      </c>
      <c r="B25" s="1129" t="s">
        <v>2016</v>
      </c>
      <c r="C25" s="1112">
        <v>10790562.102742026</v>
      </c>
      <c r="D25" s="1112">
        <v>11477178.436093848</v>
      </c>
      <c r="E25" s="1112">
        <v>12747583.837997794</v>
      </c>
      <c r="F25" s="1112">
        <v>13493547.080024922</v>
      </c>
      <c r="G25" s="1112">
        <v>12102422.65591526</v>
      </c>
      <c r="H25" s="1112">
        <v>9033402.6134977099</v>
      </c>
      <c r="I25" s="1112">
        <v>14573380.014411453</v>
      </c>
      <c r="J25" s="1112">
        <v>22494930.753660157</v>
      </c>
      <c r="K25" s="1112">
        <v>19593682.515838169</v>
      </c>
      <c r="L25" s="1112">
        <v>16663610.11135905</v>
      </c>
    </row>
    <row r="26" spans="1:12">
      <c r="A26" s="1108">
        <v>47</v>
      </c>
      <c r="B26" s="1129" t="s">
        <v>1877</v>
      </c>
      <c r="C26" s="1112">
        <v>8285061.5850785989</v>
      </c>
      <c r="D26" s="1112">
        <v>9081224.4718196075</v>
      </c>
      <c r="E26" s="1112">
        <v>9488024.7938744016</v>
      </c>
      <c r="F26" s="1112">
        <v>9862748.6003816929</v>
      </c>
      <c r="G26" s="1112">
        <v>10186730.860968949</v>
      </c>
      <c r="H26" s="1112">
        <v>9705869.1809648257</v>
      </c>
      <c r="I26" s="1112">
        <v>11245893.311973309</v>
      </c>
      <c r="J26" s="1112">
        <v>13586018.274500616</v>
      </c>
      <c r="K26" s="1112">
        <v>14646763.330125425</v>
      </c>
      <c r="L26" s="1112">
        <v>15871407.993138835</v>
      </c>
    </row>
    <row r="27" spans="1:12">
      <c r="A27" s="1108">
        <v>50</v>
      </c>
      <c r="B27" s="1131" t="s">
        <v>1878</v>
      </c>
      <c r="C27" s="1113">
        <v>31109366.998166088</v>
      </c>
      <c r="D27" s="1113">
        <v>26213926.959532268</v>
      </c>
      <c r="E27" s="1113">
        <v>29589308.099213716</v>
      </c>
      <c r="F27" s="1113">
        <v>33981127.98321119</v>
      </c>
      <c r="G27" s="1113">
        <v>36588669.281945296</v>
      </c>
      <c r="H27" s="1113">
        <v>28210904.637520261</v>
      </c>
      <c r="I27" s="1113">
        <v>36672706.081645548</v>
      </c>
      <c r="J27" s="1113">
        <v>49995978.0241815</v>
      </c>
      <c r="K27" s="1113">
        <v>47604122.635042459</v>
      </c>
      <c r="L27" s="1113">
        <v>47825421.82365872</v>
      </c>
    </row>
    <row r="28" spans="1:12">
      <c r="A28" s="1108">
        <v>52</v>
      </c>
      <c r="B28" s="1129" t="s">
        <v>1879</v>
      </c>
      <c r="C28" s="1112">
        <v>7602129.2486338858</v>
      </c>
      <c r="D28" s="1112">
        <v>8598377.9001650661</v>
      </c>
      <c r="E28" s="1112">
        <v>8669515.1328137275</v>
      </c>
      <c r="F28" s="1112">
        <v>9097869.5697527658</v>
      </c>
      <c r="G28" s="1112">
        <v>9765246.2475782447</v>
      </c>
      <c r="H28" s="1112">
        <v>9428268.3119219337</v>
      </c>
      <c r="I28" s="1112">
        <v>10856675.416640306</v>
      </c>
      <c r="J28" s="1112">
        <v>12781060.959344584</v>
      </c>
      <c r="K28" s="1112">
        <v>13800814.820645174</v>
      </c>
      <c r="L28" s="1112">
        <v>15109122.784585429</v>
      </c>
    </row>
    <row r="29" spans="1:12">
      <c r="A29" s="1108">
        <v>54</v>
      </c>
      <c r="B29" s="1129" t="s">
        <v>1880</v>
      </c>
      <c r="C29" s="1113">
        <v>8890009.8350736555</v>
      </c>
      <c r="D29" s="1113">
        <v>9693222.9559561461</v>
      </c>
      <c r="E29" s="1113">
        <v>9984804.2364186142</v>
      </c>
      <c r="F29" s="1113">
        <v>10352471.287546096</v>
      </c>
      <c r="G29" s="1113">
        <v>10405660.458452275</v>
      </c>
      <c r="H29" s="1113">
        <v>9778509.3346023299</v>
      </c>
      <c r="I29" s="1113">
        <v>11241019.805798056</v>
      </c>
      <c r="J29" s="1113">
        <v>13893546.758351518</v>
      </c>
      <c r="K29" s="1113">
        <v>14911421.349776218</v>
      </c>
      <c r="L29" s="1113">
        <v>16020799.508268589</v>
      </c>
    </row>
    <row r="30" spans="1:12">
      <c r="A30" s="1108">
        <v>86</v>
      </c>
      <c r="B30" s="1144" t="s">
        <v>2015</v>
      </c>
      <c r="C30" s="1112">
        <v>10618801.869546836</v>
      </c>
      <c r="D30" s="1112">
        <v>9869727.4867064897</v>
      </c>
      <c r="E30" s="1112">
        <v>10603129.35024781</v>
      </c>
      <c r="F30" s="1112">
        <v>11584127.914707616</v>
      </c>
      <c r="G30" s="1112">
        <v>11445297.980734734</v>
      </c>
      <c r="H30" s="1112">
        <v>9209972.6881360672</v>
      </c>
      <c r="I30" s="1112">
        <v>11527024.515682386</v>
      </c>
      <c r="J30" s="1112">
        <v>15071591.946164113</v>
      </c>
      <c r="K30" s="1112">
        <v>15229427.175070306</v>
      </c>
      <c r="L30" s="1112">
        <v>15670151.948273508</v>
      </c>
    </row>
    <row r="31" spans="1:12">
      <c r="A31" s="1108">
        <v>63</v>
      </c>
      <c r="B31" s="1129" t="s">
        <v>1881</v>
      </c>
      <c r="C31" s="1112">
        <v>12119442.081555426</v>
      </c>
      <c r="D31" s="1112">
        <v>13461508.834343942</v>
      </c>
      <c r="E31" s="1112">
        <v>14295764.196446534</v>
      </c>
      <c r="F31" s="1112">
        <v>14725788.178723956</v>
      </c>
      <c r="G31" s="1112">
        <v>15574661.670176782</v>
      </c>
      <c r="H31" s="1112">
        <v>14955010.057035079</v>
      </c>
      <c r="I31" s="1112">
        <v>17708212.817298286</v>
      </c>
      <c r="J31" s="1112">
        <v>21680751.493498169</v>
      </c>
      <c r="K31" s="1112">
        <v>23650520.658519279</v>
      </c>
      <c r="L31" s="1112">
        <v>25769801.252096433</v>
      </c>
    </row>
    <row r="32" spans="1:12">
      <c r="A32" s="1108">
        <v>66</v>
      </c>
      <c r="B32" s="1129" t="s">
        <v>1787</v>
      </c>
      <c r="C32" s="1113">
        <v>13704943.803601513</v>
      </c>
      <c r="D32" s="1113">
        <v>14951359.416651467</v>
      </c>
      <c r="E32" s="1113">
        <v>15956983.029895749</v>
      </c>
      <c r="F32" s="1113">
        <v>16829248.271831747</v>
      </c>
      <c r="G32" s="1113">
        <v>17929495.171948578</v>
      </c>
      <c r="H32" s="1113">
        <v>17044646.561542135</v>
      </c>
      <c r="I32" s="1113">
        <v>20040446.478024598</v>
      </c>
      <c r="J32" s="1113">
        <v>24614717.411810737</v>
      </c>
      <c r="K32" s="1113">
        <v>27156201.583120223</v>
      </c>
      <c r="L32" s="1113">
        <v>29444432.673302799</v>
      </c>
    </row>
    <row r="33" spans="1:12" ht="26.4">
      <c r="A33" s="1116">
        <v>88</v>
      </c>
      <c r="B33" s="1130" t="s">
        <v>2014</v>
      </c>
      <c r="C33" s="1112">
        <v>20405877.93173866</v>
      </c>
      <c r="D33" s="1112">
        <v>21847740.893376924</v>
      </c>
      <c r="E33" s="1112">
        <v>23464177.528999779</v>
      </c>
      <c r="F33" s="1112">
        <v>24985542.790610619</v>
      </c>
      <c r="G33" s="1112">
        <v>26238949.681716479</v>
      </c>
      <c r="H33" s="1112">
        <v>21813774.376831915</v>
      </c>
      <c r="I33" s="1112">
        <v>27367481.78050255</v>
      </c>
      <c r="J33" s="1112">
        <v>33942051.293086082</v>
      </c>
      <c r="K33" s="1112">
        <v>36706063.457433492</v>
      </c>
      <c r="L33" s="1112">
        <v>39429611.228408009</v>
      </c>
    </row>
    <row r="34" spans="1:12">
      <c r="A34" s="1108">
        <v>68</v>
      </c>
      <c r="B34" s="1129" t="s">
        <v>332</v>
      </c>
      <c r="C34" s="1112">
        <v>24796146.266226035</v>
      </c>
      <c r="D34" s="1112">
        <v>26029905.35602963</v>
      </c>
      <c r="E34" s="1112">
        <v>27702139.756889973</v>
      </c>
      <c r="F34" s="1112">
        <v>29190314.101994287</v>
      </c>
      <c r="G34" s="1112">
        <v>30891994.530939996</v>
      </c>
      <c r="H34" s="1112">
        <v>27008506.108117621</v>
      </c>
      <c r="I34" s="1112">
        <v>32505857.584854275</v>
      </c>
      <c r="J34" s="1112">
        <v>39833402.219428383</v>
      </c>
      <c r="K34" s="1112">
        <v>43037990.497018658</v>
      </c>
      <c r="L34" s="1112">
        <v>46085144.031440713</v>
      </c>
    </row>
    <row r="35" spans="1:12">
      <c r="A35" s="1108">
        <v>70</v>
      </c>
      <c r="B35" s="1129" t="s">
        <v>1882</v>
      </c>
      <c r="C35" s="1113">
        <v>7580170.2197894501</v>
      </c>
      <c r="D35" s="1113">
        <v>8190519.9370372361</v>
      </c>
      <c r="E35" s="1113">
        <v>8667294.560574891</v>
      </c>
      <c r="F35" s="1113">
        <v>8976958.618220862</v>
      </c>
      <c r="G35" s="1113">
        <v>9361477.3986428883</v>
      </c>
      <c r="H35" s="1113">
        <v>8896881.0533462819</v>
      </c>
      <c r="I35" s="1113">
        <v>10129393.083436335</v>
      </c>
      <c r="J35" s="1113">
        <v>11748337.810178738</v>
      </c>
      <c r="K35" s="1113">
        <v>12780507.489903076</v>
      </c>
      <c r="L35" s="1113">
        <v>13686814.543496331</v>
      </c>
    </row>
    <row r="36" spans="1:12">
      <c r="A36" s="1108">
        <v>73</v>
      </c>
      <c r="B36" s="1129" t="s">
        <v>1789</v>
      </c>
      <c r="C36" s="1112">
        <v>13158216.478408497</v>
      </c>
      <c r="D36" s="1112">
        <v>14254326.266705241</v>
      </c>
      <c r="E36" s="1112">
        <v>15071622.029270701</v>
      </c>
      <c r="F36" s="1112">
        <v>15788946.629479587</v>
      </c>
      <c r="G36" s="1112">
        <v>16869491.98824013</v>
      </c>
      <c r="H36" s="1112">
        <v>15813963.48735074</v>
      </c>
      <c r="I36" s="1112">
        <v>18465880.731416643</v>
      </c>
      <c r="J36" s="1112">
        <v>22638170.977008332</v>
      </c>
      <c r="K36" s="1112">
        <v>24545710.634119663</v>
      </c>
      <c r="L36" s="1112">
        <v>26826265.003601052</v>
      </c>
    </row>
    <row r="37" spans="1:12">
      <c r="A37" s="1108">
        <v>76</v>
      </c>
      <c r="B37" s="1129" t="s">
        <v>330</v>
      </c>
      <c r="C37" s="1113">
        <v>17755473.588559642</v>
      </c>
      <c r="D37" s="1113">
        <v>19277535.08125601</v>
      </c>
      <c r="E37" s="1113">
        <v>20251505.614984941</v>
      </c>
      <c r="F37" s="1113">
        <v>21424516.390192594</v>
      </c>
      <c r="G37" s="1113">
        <v>22893005.233508855</v>
      </c>
      <c r="H37" s="1113">
        <v>21847923.806332476</v>
      </c>
      <c r="I37" s="1113">
        <v>25261254.689502876</v>
      </c>
      <c r="J37" s="1113">
        <v>30448844.578981493</v>
      </c>
      <c r="K37" s="1113">
        <v>33109723.623514898</v>
      </c>
      <c r="L37" s="1113">
        <v>35794178.931781851</v>
      </c>
    </row>
    <row r="38" spans="1:12">
      <c r="A38" s="1108">
        <v>97</v>
      </c>
      <c r="B38" s="1144" t="s">
        <v>2013</v>
      </c>
      <c r="C38" s="1112">
        <v>6202285.8265962657</v>
      </c>
      <c r="D38" s="1112">
        <v>6468020.6029782183</v>
      </c>
      <c r="E38" s="1112">
        <v>6608361.2174580684</v>
      </c>
      <c r="F38" s="1112">
        <v>6897673.9841339327</v>
      </c>
      <c r="G38" s="1112">
        <v>7094452.3046052316</v>
      </c>
      <c r="H38" s="1112">
        <v>6798815.8420748021</v>
      </c>
      <c r="I38" s="1112">
        <v>7518842.4508588091</v>
      </c>
      <c r="J38" s="1112">
        <v>8313904.921715593</v>
      </c>
      <c r="K38" s="1112">
        <v>9127210.2494879048</v>
      </c>
      <c r="L38" s="1112">
        <v>9839078.3001939617</v>
      </c>
    </row>
    <row r="39" spans="1:12">
      <c r="A39" s="1111">
        <v>99</v>
      </c>
      <c r="B39" s="1143" t="s">
        <v>2012</v>
      </c>
      <c r="C39" s="1109">
        <v>5271599.6705673849</v>
      </c>
      <c r="D39" s="1109">
        <v>5586502.506674015</v>
      </c>
      <c r="E39" s="1109">
        <v>5677781.246329342</v>
      </c>
      <c r="F39" s="1109">
        <v>5889111.186678824</v>
      </c>
      <c r="G39" s="1109">
        <v>6221545.3547716299</v>
      </c>
      <c r="H39" s="1109">
        <v>5961135.2190826684</v>
      </c>
      <c r="I39" s="1109">
        <v>6791463.5084743062</v>
      </c>
      <c r="J39" s="1109">
        <v>7995550.5621267799</v>
      </c>
      <c r="K39" s="1109">
        <v>8570909.9709457494</v>
      </c>
      <c r="L39" s="1109">
        <v>9301990.0915443003</v>
      </c>
    </row>
    <row r="40" spans="1:12">
      <c r="A40" s="1126"/>
      <c r="B40" s="1084"/>
      <c r="C40" s="1084"/>
      <c r="D40" s="1142"/>
      <c r="E40" s="1142"/>
      <c r="F40" s="1142"/>
      <c r="G40" s="8"/>
      <c r="H40" s="8"/>
      <c r="I40" s="8"/>
      <c r="J40" s="8"/>
    </row>
    <row r="41" spans="1:12">
      <c r="A41" s="1047" t="s">
        <v>2011</v>
      </c>
      <c r="B41" s="8"/>
      <c r="C41" s="8"/>
      <c r="D41" s="8"/>
      <c r="E41" s="8"/>
      <c r="F41" s="8"/>
      <c r="G41" s="8"/>
      <c r="H41" s="8"/>
      <c r="I41" s="8"/>
      <c r="J41" s="8"/>
    </row>
    <row r="42" spans="1:12">
      <c r="A42" s="1047" t="s">
        <v>1972</v>
      </c>
      <c r="B42" s="8"/>
      <c r="C42" s="8"/>
      <c r="D42" s="8"/>
      <c r="E42" s="8"/>
      <c r="F42" s="8"/>
      <c r="G42" s="8"/>
      <c r="H42" s="8"/>
      <c r="I42" s="8"/>
      <c r="J42" s="8"/>
    </row>
    <row r="43" spans="1:12">
      <c r="A43" s="1047" t="s">
        <v>1971</v>
      </c>
      <c r="B43" s="8"/>
      <c r="C43" s="8"/>
      <c r="D43" s="8"/>
      <c r="E43" s="8"/>
      <c r="F43" s="8"/>
      <c r="G43" s="8"/>
      <c r="H43" s="8"/>
      <c r="I43" s="8"/>
      <c r="J43" s="8"/>
    </row>
    <row r="44" spans="1:12">
      <c r="A44" s="8"/>
      <c r="B44" s="8"/>
      <c r="C44" s="8"/>
      <c r="D44" s="8"/>
      <c r="E44" s="8"/>
      <c r="F44" s="8"/>
      <c r="G44" s="8"/>
      <c r="H44" s="8"/>
      <c r="I44" s="8"/>
      <c r="J44" s="8"/>
    </row>
    <row r="45" spans="1:12">
      <c r="A45" s="8"/>
      <c r="B45" s="8"/>
      <c r="C45" s="8"/>
      <c r="D45" s="8"/>
      <c r="E45" s="8"/>
      <c r="F45" s="8"/>
      <c r="G45" s="8"/>
      <c r="H45" s="8"/>
      <c r="I45" s="8"/>
      <c r="J45" s="8"/>
    </row>
    <row r="46" spans="1:12">
      <c r="A46" s="8"/>
      <c r="B46" s="8"/>
      <c r="C46" s="8"/>
      <c r="D46" s="8"/>
      <c r="E46" s="8"/>
      <c r="F46" s="8"/>
      <c r="G46" s="8"/>
      <c r="H46" s="8"/>
      <c r="I46" s="8"/>
      <c r="J46" s="8"/>
    </row>
    <row r="47" spans="1:12">
      <c r="A47" s="8"/>
      <c r="B47" s="8"/>
      <c r="C47" s="8"/>
      <c r="D47" s="8"/>
      <c r="E47" s="8"/>
      <c r="F47" s="8"/>
      <c r="G47" s="8"/>
      <c r="H47" s="8"/>
      <c r="I47" s="8"/>
      <c r="J47" s="8"/>
    </row>
    <row r="48" spans="1:12">
      <c r="A48" s="8"/>
      <c r="B48" s="8"/>
      <c r="C48" s="8"/>
      <c r="D48" s="8"/>
      <c r="E48" s="8"/>
      <c r="F48" s="8"/>
      <c r="G48" s="8"/>
      <c r="H48" s="8"/>
      <c r="I48" s="8"/>
      <c r="J48" s="8"/>
    </row>
  </sheetData>
  <hyperlinks>
    <hyperlink ref="K2" location="'Tabla de Contenido'!A1" display="Inicio"/>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Q43"/>
  <sheetViews>
    <sheetView workbookViewId="0">
      <selection activeCell="K2" sqref="K2"/>
    </sheetView>
  </sheetViews>
  <sheetFormatPr baseColWidth="10" defaultColWidth="11.44140625" defaultRowHeight="13.2"/>
  <cols>
    <col min="1" max="1" width="14.33203125" style="4" customWidth="1"/>
    <col min="2" max="2" width="26.44140625" style="4" customWidth="1"/>
    <col min="3" max="10" width="10.6640625" style="4" customWidth="1"/>
    <col min="11" max="12" width="11.44140625" style="4"/>
    <col min="13" max="13" width="5" style="4" customWidth="1"/>
    <col min="14" max="16384" width="11.44140625" style="4"/>
  </cols>
  <sheetData>
    <row r="2" spans="1:17" ht="14.4">
      <c r="A2" s="283" t="s">
        <v>2047</v>
      </c>
      <c r="B2" s="8"/>
      <c r="C2" s="8"/>
      <c r="D2" s="8"/>
      <c r="E2" s="8"/>
      <c r="F2" s="8"/>
      <c r="G2" s="8"/>
      <c r="H2" s="8"/>
      <c r="I2" s="8"/>
      <c r="J2" s="8"/>
      <c r="K2" s="877" t="s">
        <v>1620</v>
      </c>
    </row>
    <row r="3" spans="1:17" ht="15" customHeight="1">
      <c r="A3" s="1082" t="s">
        <v>2046</v>
      </c>
      <c r="B3" s="1070"/>
      <c r="C3" s="1070"/>
      <c r="D3" s="1070"/>
      <c r="E3" s="1070"/>
      <c r="F3" s="1070"/>
      <c r="G3" s="1070"/>
      <c r="H3" s="1070"/>
      <c r="I3" s="1070"/>
      <c r="J3" s="1070"/>
    </row>
    <row r="4" spans="1:17" ht="15.6">
      <c r="A4" s="1082" t="s">
        <v>2004</v>
      </c>
      <c r="B4" s="1070"/>
      <c r="C4" s="1070"/>
      <c r="D4" s="1070"/>
      <c r="E4" s="1070"/>
      <c r="F4" s="1070"/>
      <c r="G4" s="1070"/>
      <c r="H4" s="1070"/>
      <c r="I4" s="1070"/>
      <c r="J4" s="1070"/>
    </row>
    <row r="5" spans="1:17" ht="39.6">
      <c r="A5" s="1044" t="s">
        <v>2028</v>
      </c>
      <c r="B5" s="1044" t="s">
        <v>2027</v>
      </c>
      <c r="C5" s="1069">
        <v>2015</v>
      </c>
      <c r="D5" s="1069">
        <v>2016</v>
      </c>
      <c r="E5" s="1069">
        <v>2017</v>
      </c>
      <c r="F5" s="1069">
        <v>2018</v>
      </c>
      <c r="G5" s="1043">
        <v>2019</v>
      </c>
      <c r="H5" s="1043">
        <v>2020</v>
      </c>
      <c r="I5" s="1043">
        <v>2021</v>
      </c>
      <c r="J5" s="1043">
        <v>2022</v>
      </c>
      <c r="K5" s="1043" t="s">
        <v>1996</v>
      </c>
      <c r="L5" s="1043" t="s">
        <v>1995</v>
      </c>
    </row>
    <row r="6" spans="1:17">
      <c r="A6" s="8"/>
      <c r="B6" s="1132" t="s">
        <v>2026</v>
      </c>
      <c r="C6" s="1118">
        <v>6337.0257417773955</v>
      </c>
      <c r="D6" s="1118">
        <v>6037.1428898733484</v>
      </c>
      <c r="E6" s="1118">
        <v>6577.2875809150009</v>
      </c>
      <c r="F6" s="1118">
        <v>6923.6399081301652</v>
      </c>
      <c r="G6" s="1118">
        <v>6540.1414949871332</v>
      </c>
      <c r="H6" s="1118">
        <v>5363.2406280693458</v>
      </c>
      <c r="I6" s="1118">
        <v>6231.2397272880835</v>
      </c>
      <c r="J6" s="1118">
        <v>6687.5868170957892</v>
      </c>
      <c r="K6" s="1118">
        <v>7015.0015430118901</v>
      </c>
      <c r="L6" s="1118">
        <v>7947.8245989996849</v>
      </c>
    </row>
    <row r="7" spans="1:17" s="3" customFormat="1">
      <c r="A7" s="1127">
        <v>11</v>
      </c>
      <c r="B7" s="1126" t="s">
        <v>2021</v>
      </c>
      <c r="C7" s="1150">
        <v>10354.100249096697</v>
      </c>
      <c r="D7" s="1150">
        <v>9927.9978506410844</v>
      </c>
      <c r="E7" s="1150">
        <v>10934.569054962376</v>
      </c>
      <c r="F7" s="1150">
        <v>11587.972775425242</v>
      </c>
      <c r="G7" s="1150">
        <v>10978.230632498993</v>
      </c>
      <c r="H7" s="1150">
        <v>9130.7719191878896</v>
      </c>
      <c r="I7" s="1150">
        <v>10353.76678238485</v>
      </c>
      <c r="J7" s="1150">
        <v>10807.309463022315</v>
      </c>
      <c r="K7" s="1150">
        <v>11560.29720597861</v>
      </c>
      <c r="L7" s="1150">
        <v>13313.913217919586</v>
      </c>
      <c r="M7" s="208"/>
      <c r="N7" s="208"/>
      <c r="O7" s="208"/>
      <c r="P7" s="208"/>
      <c r="Q7" s="208"/>
    </row>
    <row r="8" spans="1:17">
      <c r="A8" s="1108">
        <v>91</v>
      </c>
      <c r="B8" s="1144" t="s">
        <v>2025</v>
      </c>
      <c r="C8" s="1117">
        <v>2985.6608765014589</v>
      </c>
      <c r="D8" s="1117">
        <v>2930.2683855352657</v>
      </c>
      <c r="E8" s="1117">
        <v>3203.8790164928591</v>
      </c>
      <c r="F8" s="1117">
        <v>3352.9142957161002</v>
      </c>
      <c r="G8" s="1117">
        <v>3167.6131725671553</v>
      </c>
      <c r="H8" s="1117">
        <v>2613.995319416204</v>
      </c>
      <c r="I8" s="1117">
        <v>2962.4184825011657</v>
      </c>
      <c r="J8" s="1117">
        <v>3027.9535223382281</v>
      </c>
      <c r="K8" s="1117">
        <v>3296.1767963925295</v>
      </c>
      <c r="L8" s="1117">
        <v>3783.253007013454</v>
      </c>
    </row>
    <row r="9" spans="1:17">
      <c r="A9" s="1108" t="s">
        <v>2024</v>
      </c>
      <c r="B9" s="1129" t="s">
        <v>329</v>
      </c>
      <c r="C9" s="1112">
        <v>6863.3437123012573</v>
      </c>
      <c r="D9" s="1112">
        <v>6640.70721379523</v>
      </c>
      <c r="E9" s="1112">
        <v>7122.8371303051263</v>
      </c>
      <c r="F9" s="1112">
        <v>7479.8059078281231</v>
      </c>
      <c r="G9" s="1112">
        <v>7144.3703062948871</v>
      </c>
      <c r="H9" s="1112">
        <v>6041.2684365580253</v>
      </c>
      <c r="I9" s="1112">
        <v>7058.640125280659</v>
      </c>
      <c r="J9" s="1112">
        <v>7329.4718505449846</v>
      </c>
      <c r="K9" s="1112">
        <v>7801.4007169257593</v>
      </c>
      <c r="L9" s="1112">
        <v>9002.6152016498454</v>
      </c>
    </row>
    <row r="10" spans="1:17">
      <c r="A10" s="1108">
        <v>81</v>
      </c>
      <c r="B10" s="1144" t="s">
        <v>2023</v>
      </c>
      <c r="C10" s="1117">
        <v>6896.9819879364968</v>
      </c>
      <c r="D10" s="1117">
        <v>5564.1810803350882</v>
      </c>
      <c r="E10" s="1117">
        <v>5906.6253371035064</v>
      </c>
      <c r="F10" s="1117">
        <v>6568.5568764330383</v>
      </c>
      <c r="G10" s="1117">
        <v>6113.1847790924903</v>
      </c>
      <c r="H10" s="1117">
        <v>4769.0251634494161</v>
      </c>
      <c r="I10" s="1117">
        <v>5936.5225480481377</v>
      </c>
      <c r="J10" s="1117">
        <v>6806.1005562407927</v>
      </c>
      <c r="K10" s="1117">
        <v>6455.0687579142959</v>
      </c>
      <c r="L10" s="1117">
        <v>7121.2741133618511</v>
      </c>
    </row>
    <row r="11" spans="1:17">
      <c r="A11" s="1108" t="s">
        <v>2022</v>
      </c>
      <c r="B11" s="1129" t="s">
        <v>1785</v>
      </c>
      <c r="C11" s="1112">
        <v>5442.3913467799894</v>
      </c>
      <c r="D11" s="1112">
        <v>5202.1660885594474</v>
      </c>
      <c r="E11" s="1112">
        <v>5610.8120980600779</v>
      </c>
      <c r="F11" s="1112">
        <v>5785.6840485912398</v>
      </c>
      <c r="G11" s="1112">
        <v>5380.136336276697</v>
      </c>
      <c r="H11" s="1112">
        <v>4506.4962424922496</v>
      </c>
      <c r="I11" s="1112">
        <v>5141.6111587302921</v>
      </c>
      <c r="J11" s="1112">
        <v>5410.9255020707951</v>
      </c>
      <c r="K11" s="1112">
        <v>5842.755716855555</v>
      </c>
      <c r="L11" s="1112">
        <v>6668.8816282759726</v>
      </c>
    </row>
    <row r="12" spans="1:17">
      <c r="A12" s="1108">
        <v>13</v>
      </c>
      <c r="B12" s="1131" t="s">
        <v>1784</v>
      </c>
      <c r="C12" s="1113">
        <v>5141.3966206534433</v>
      </c>
      <c r="D12" s="1113">
        <v>5027.0825198143229</v>
      </c>
      <c r="E12" s="1113">
        <v>5558.2797254766865</v>
      </c>
      <c r="F12" s="1113">
        <v>5786.0100787681504</v>
      </c>
      <c r="G12" s="1113">
        <v>5476.3403138445219</v>
      </c>
      <c r="H12" s="1113">
        <v>4321.8685613705002</v>
      </c>
      <c r="I12" s="1113">
        <v>5112.9137162866145</v>
      </c>
      <c r="J12" s="1113">
        <v>5416.097761328012</v>
      </c>
      <c r="K12" s="1113">
        <v>5855.4359202469614</v>
      </c>
      <c r="L12" s="1113">
        <v>6631.3179324221182</v>
      </c>
    </row>
    <row r="13" spans="1:17">
      <c r="A13" s="1108">
        <v>15</v>
      </c>
      <c r="B13" s="1129" t="s">
        <v>1790</v>
      </c>
      <c r="C13" s="1112">
        <v>6775.061393905482</v>
      </c>
      <c r="D13" s="1112">
        <v>6456.5163369148977</v>
      </c>
      <c r="E13" s="1112">
        <v>6953.2109952346445</v>
      </c>
      <c r="F13" s="1112">
        <v>7469.9151908999384</v>
      </c>
      <c r="G13" s="1112">
        <v>7074.2469257507164</v>
      </c>
      <c r="H13" s="1112">
        <v>5702.5902153370535</v>
      </c>
      <c r="I13" s="1112">
        <v>6547.7527370800262</v>
      </c>
      <c r="J13" s="1112">
        <v>7208.1927386710595</v>
      </c>
      <c r="K13" s="1112">
        <v>7524.5774343634957</v>
      </c>
      <c r="L13" s="1112">
        <v>8461.647992992177</v>
      </c>
    </row>
    <row r="14" spans="1:17">
      <c r="A14" s="1108">
        <v>17</v>
      </c>
      <c r="B14" s="1131" t="s">
        <v>1786</v>
      </c>
      <c r="C14" s="1113">
        <v>4636.5188821225884</v>
      </c>
      <c r="D14" s="1113">
        <v>4574.7426224731198</v>
      </c>
      <c r="E14" s="1113">
        <v>5041.2179172741153</v>
      </c>
      <c r="F14" s="1113">
        <v>5323.5431385638831</v>
      </c>
      <c r="G14" s="1113">
        <v>5141.6231266591849</v>
      </c>
      <c r="H14" s="1113">
        <v>4419.9764809146109</v>
      </c>
      <c r="I14" s="1113">
        <v>5087.5722806190333</v>
      </c>
      <c r="J14" s="1113">
        <v>5423.8327053734474</v>
      </c>
      <c r="K14" s="1113">
        <v>5824.7517272842979</v>
      </c>
      <c r="L14" s="1113">
        <v>6761.83209769312</v>
      </c>
    </row>
    <row r="15" spans="1:17">
      <c r="A15" s="1108">
        <v>18</v>
      </c>
      <c r="B15" s="1129" t="s">
        <v>2020</v>
      </c>
      <c r="C15" s="1112">
        <v>3064.2295160986532</v>
      </c>
      <c r="D15" s="1112">
        <v>2999.6319762886806</v>
      </c>
      <c r="E15" s="1112">
        <v>3266.119331429195</v>
      </c>
      <c r="F15" s="1112">
        <v>3427.2594426991413</v>
      </c>
      <c r="G15" s="1112">
        <v>3236.6035455110546</v>
      </c>
      <c r="H15" s="1112">
        <v>2729.7227028228931</v>
      </c>
      <c r="I15" s="1112">
        <v>3051.1126331588785</v>
      </c>
      <c r="J15" s="1112">
        <v>3111.4167838997278</v>
      </c>
      <c r="K15" s="1112">
        <v>3399.2654276148533</v>
      </c>
      <c r="L15" s="1112">
        <v>3915.709703687558</v>
      </c>
    </row>
    <row r="16" spans="1:17">
      <c r="A16" s="1108">
        <v>85</v>
      </c>
      <c r="B16" s="1144" t="s">
        <v>1874</v>
      </c>
      <c r="C16" s="1112">
        <v>12244.351306419632</v>
      </c>
      <c r="D16" s="1112">
        <v>9462.9714248572654</v>
      </c>
      <c r="E16" s="1112">
        <v>10830.644466437576</v>
      </c>
      <c r="F16" s="1112">
        <v>12473.956868880006</v>
      </c>
      <c r="G16" s="1112">
        <v>11707.95668217538</v>
      </c>
      <c r="H16" s="1112">
        <v>7704.2678278066178</v>
      </c>
      <c r="I16" s="1112">
        <v>10004.522717285567</v>
      </c>
      <c r="J16" s="1112">
        <v>11810.756202972707</v>
      </c>
      <c r="K16" s="1112">
        <v>11406.723242999264</v>
      </c>
      <c r="L16" s="1112">
        <v>12182.997629840866</v>
      </c>
    </row>
    <row r="17" spans="1:12">
      <c r="A17" s="1108">
        <v>19</v>
      </c>
      <c r="B17" s="1129" t="s">
        <v>1788</v>
      </c>
      <c r="C17" s="1112">
        <v>3754.8355494161278</v>
      </c>
      <c r="D17" s="1112">
        <v>3666.9116706233594</v>
      </c>
      <c r="E17" s="1112">
        <v>3914.6990262351296</v>
      </c>
      <c r="F17" s="1112">
        <v>4037.1318329953551</v>
      </c>
      <c r="G17" s="1112">
        <v>3866.105766634028</v>
      </c>
      <c r="H17" s="1112">
        <v>3266.5522492751934</v>
      </c>
      <c r="I17" s="1112">
        <v>3755.7926368259264</v>
      </c>
      <c r="J17" s="1112">
        <v>3990.3273590038098</v>
      </c>
      <c r="K17" s="1112">
        <v>4233.9621201468381</v>
      </c>
      <c r="L17" s="1112">
        <v>4848.2908914987411</v>
      </c>
    </row>
    <row r="18" spans="1:12">
      <c r="A18" s="1108">
        <v>20</v>
      </c>
      <c r="B18" s="1131" t="s">
        <v>1875</v>
      </c>
      <c r="C18" s="1113">
        <v>4769.2340131424507</v>
      </c>
      <c r="D18" s="1113">
        <v>4894.4853305858242</v>
      </c>
      <c r="E18" s="1113">
        <v>5698.8875132505227</v>
      </c>
      <c r="F18" s="1113">
        <v>5990.6632368835944</v>
      </c>
      <c r="G18" s="1113">
        <v>5042.9500167248889</v>
      </c>
      <c r="H18" s="1113">
        <v>3714.6679313883137</v>
      </c>
      <c r="I18" s="1113">
        <v>4707.8356463749169</v>
      </c>
      <c r="J18" s="1113">
        <v>6814.8235252377763</v>
      </c>
      <c r="K18" s="1113">
        <v>5860.0791029757402</v>
      </c>
      <c r="L18" s="1113">
        <v>5468.3752605473983</v>
      </c>
    </row>
    <row r="19" spans="1:12">
      <c r="A19" s="1108">
        <v>27</v>
      </c>
      <c r="B19" s="1129" t="s">
        <v>2019</v>
      </c>
      <c r="C19" s="1112">
        <v>2557.3467571317583</v>
      </c>
      <c r="D19" s="1112">
        <v>2666.2949153398467</v>
      </c>
      <c r="E19" s="1112">
        <v>2545.1230183119824</v>
      </c>
      <c r="F19" s="1112">
        <v>2388.8689971413992</v>
      </c>
      <c r="G19" s="1112">
        <v>2352.255241310294</v>
      </c>
      <c r="H19" s="1112">
        <v>2161.4298303507298</v>
      </c>
      <c r="I19" s="1112">
        <v>2419.1842323657115</v>
      </c>
      <c r="J19" s="1112">
        <v>2455.0543987202173</v>
      </c>
      <c r="K19" s="1112">
        <v>2676.7210727206289</v>
      </c>
      <c r="L19" s="1112">
        <v>3073.370992007935</v>
      </c>
    </row>
    <row r="20" spans="1:12">
      <c r="A20" s="1108">
        <v>23</v>
      </c>
      <c r="B20" s="1129" t="s">
        <v>1791</v>
      </c>
      <c r="C20" s="1112">
        <v>2885.3312608988922</v>
      </c>
      <c r="D20" s="1112">
        <v>2751.2117994778596</v>
      </c>
      <c r="E20" s="1112">
        <v>3035.1363182933719</v>
      </c>
      <c r="F20" s="1112">
        <v>3183.9823709557368</v>
      </c>
      <c r="G20" s="1112">
        <v>3080.2330247678724</v>
      </c>
      <c r="H20" s="1112">
        <v>2629.3067082386092</v>
      </c>
      <c r="I20" s="1112">
        <v>3024.9831207412717</v>
      </c>
      <c r="J20" s="1112">
        <v>3215.5759067791423</v>
      </c>
      <c r="K20" s="1112">
        <v>3445.488138798089</v>
      </c>
      <c r="L20" s="1112">
        <v>3967.4356602317794</v>
      </c>
    </row>
    <row r="21" spans="1:12">
      <c r="A21" s="1108">
        <v>25</v>
      </c>
      <c r="B21" s="1131" t="s">
        <v>331</v>
      </c>
      <c r="C21" s="1113">
        <v>6891.3285770219791</v>
      </c>
      <c r="D21" s="1113">
        <v>6604.6411447479986</v>
      </c>
      <c r="E21" s="1113">
        <v>6809.1605941519856</v>
      </c>
      <c r="F21" s="1113">
        <v>6846.6125863484112</v>
      </c>
      <c r="G21" s="1113">
        <v>6233.4291832448098</v>
      </c>
      <c r="H21" s="1113">
        <v>5273.8201649930525</v>
      </c>
      <c r="I21" s="1113">
        <v>6062.683201491217</v>
      </c>
      <c r="J21" s="1113">
        <v>6449.7507409631544</v>
      </c>
      <c r="K21" s="1113">
        <v>6705.7590500454762</v>
      </c>
      <c r="L21" s="1113">
        <v>7473.7319520035526</v>
      </c>
    </row>
    <row r="22" spans="1:12">
      <c r="A22" s="1108">
        <v>94</v>
      </c>
      <c r="B22" s="1145" t="s">
        <v>2018</v>
      </c>
      <c r="C22" s="1112">
        <v>2589.0416916387489</v>
      </c>
      <c r="D22" s="1112">
        <v>2428.4356317344341</v>
      </c>
      <c r="E22" s="1112">
        <v>2480.113780193713</v>
      </c>
      <c r="F22" s="1112">
        <v>2555.9167621543111</v>
      </c>
      <c r="G22" s="1112">
        <v>2400.8930479149885</v>
      </c>
      <c r="H22" s="1112">
        <v>1948.1211660146876</v>
      </c>
      <c r="I22" s="1112">
        <v>2212.1193308811075</v>
      </c>
      <c r="J22" s="1112">
        <v>2135.152531145643</v>
      </c>
      <c r="K22" s="1112">
        <v>2267.5333227688388</v>
      </c>
      <c r="L22" s="1112">
        <v>2565.0125287381047</v>
      </c>
    </row>
    <row r="23" spans="1:12">
      <c r="A23" s="1108">
        <v>95</v>
      </c>
      <c r="B23" s="1144" t="s">
        <v>2017</v>
      </c>
      <c r="C23" s="1112">
        <v>3194.8841042093431</v>
      </c>
      <c r="D23" s="1112">
        <v>2981.4005480808582</v>
      </c>
      <c r="E23" s="1112">
        <v>3189.1622770811177</v>
      </c>
      <c r="F23" s="1112">
        <v>3201.3208995413002</v>
      </c>
      <c r="G23" s="1112">
        <v>2994.3656449269715</v>
      </c>
      <c r="H23" s="1112">
        <v>2511.996851664785</v>
      </c>
      <c r="I23" s="1112">
        <v>2780.5627717240654</v>
      </c>
      <c r="J23" s="1112">
        <v>2849.4736355945565</v>
      </c>
      <c r="K23" s="1112">
        <v>2997.8609880008748</v>
      </c>
      <c r="L23" s="1112">
        <v>3410.330957334922</v>
      </c>
    </row>
    <row r="24" spans="1:12">
      <c r="A24" s="1108">
        <v>41</v>
      </c>
      <c r="B24" s="1129" t="s">
        <v>1876</v>
      </c>
      <c r="C24" s="1112">
        <v>4743.8681033170915</v>
      </c>
      <c r="D24" s="1112">
        <v>4478.1870470838667</v>
      </c>
      <c r="E24" s="1112">
        <v>4746.5754007937703</v>
      </c>
      <c r="F24" s="1112">
        <v>4915.0344973848605</v>
      </c>
      <c r="G24" s="1112">
        <v>4713.8348421466735</v>
      </c>
      <c r="H24" s="1112">
        <v>3965.9994558020103</v>
      </c>
      <c r="I24" s="1112">
        <v>4576.9520565795337</v>
      </c>
      <c r="J24" s="1112">
        <v>4942.6257354712297</v>
      </c>
      <c r="K24" s="1112">
        <v>5204.6631912150669</v>
      </c>
      <c r="L24" s="1112">
        <v>6033.5501351257362</v>
      </c>
    </row>
    <row r="25" spans="1:12">
      <c r="A25" s="1108">
        <v>44</v>
      </c>
      <c r="B25" s="1129" t="s">
        <v>2016</v>
      </c>
      <c r="C25" s="1112">
        <v>3935.6022523342267</v>
      </c>
      <c r="D25" s="1112">
        <v>3756.5369948151124</v>
      </c>
      <c r="E25" s="1112">
        <v>4319.3541216276471</v>
      </c>
      <c r="F25" s="1112">
        <v>4564.2487025217715</v>
      </c>
      <c r="G25" s="1112">
        <v>3688.2018909420744</v>
      </c>
      <c r="H25" s="1112">
        <v>2445.9052129189859</v>
      </c>
      <c r="I25" s="1112">
        <v>3892.2087785171025</v>
      </c>
      <c r="J25" s="1112">
        <v>5285.2219313287487</v>
      </c>
      <c r="K25" s="1112">
        <v>4529.3310993383357</v>
      </c>
      <c r="L25" s="1112">
        <v>4089.7972491336195</v>
      </c>
    </row>
    <row r="26" spans="1:12">
      <c r="A26" s="1108">
        <v>47</v>
      </c>
      <c r="B26" s="1129" t="s">
        <v>1877</v>
      </c>
      <c r="C26" s="1112">
        <v>3021.7802116793632</v>
      </c>
      <c r="D26" s="1112">
        <v>2972.3294690032767</v>
      </c>
      <c r="E26" s="1112">
        <v>3214.8946435925996</v>
      </c>
      <c r="F26" s="1112">
        <v>3336.1159401318378</v>
      </c>
      <c r="G26" s="1112">
        <v>3104.3966230662381</v>
      </c>
      <c r="H26" s="1112">
        <v>2627.9838330420289</v>
      </c>
      <c r="I26" s="1112">
        <v>3003.5149449094356</v>
      </c>
      <c r="J26" s="1112">
        <v>3192.0579142987754</v>
      </c>
      <c r="K26" s="1112">
        <v>3385.7872608765983</v>
      </c>
      <c r="L26" s="1112">
        <v>3895.3648288955646</v>
      </c>
    </row>
    <row r="27" spans="1:12">
      <c r="A27" s="1108">
        <v>50</v>
      </c>
      <c r="B27" s="1131" t="s">
        <v>1878</v>
      </c>
      <c r="C27" s="1113">
        <v>11346.405651616831</v>
      </c>
      <c r="D27" s="1113">
        <v>8579.9473233927329</v>
      </c>
      <c r="E27" s="1113">
        <v>10025.954841221353</v>
      </c>
      <c r="F27" s="1113">
        <v>11494.258580621596</v>
      </c>
      <c r="G27" s="1113">
        <v>11150.362457947007</v>
      </c>
      <c r="H27" s="1113">
        <v>7638.4505004758239</v>
      </c>
      <c r="I27" s="1113">
        <v>9794.4216373831241</v>
      </c>
      <c r="J27" s="1113">
        <v>11746.639384014983</v>
      </c>
      <c r="K27" s="1113">
        <v>11004.303705203234</v>
      </c>
      <c r="L27" s="1113">
        <v>11737.929374603085</v>
      </c>
    </row>
    <row r="28" spans="1:12">
      <c r="A28" s="1108">
        <v>52</v>
      </c>
      <c r="B28" s="1129" t="s">
        <v>1879</v>
      </c>
      <c r="C28" s="1112">
        <v>2772.6967982378433</v>
      </c>
      <c r="D28" s="1112">
        <v>2814.2914094453868</v>
      </c>
      <c r="E28" s="1112">
        <v>2937.5532177173595</v>
      </c>
      <c r="F28" s="1112">
        <v>3077.3924108455903</v>
      </c>
      <c r="G28" s="1112">
        <v>2975.9495846254849</v>
      </c>
      <c r="H28" s="1112">
        <v>2552.8199726724811</v>
      </c>
      <c r="I28" s="1112">
        <v>2899.5639529313921</v>
      </c>
      <c r="J28" s="1112">
        <v>3002.9318350751737</v>
      </c>
      <c r="K28" s="1112">
        <v>3190.2354094402681</v>
      </c>
      <c r="L28" s="1112">
        <v>3708.2750009313468</v>
      </c>
    </row>
    <row r="29" spans="1:12">
      <c r="A29" s="1108">
        <v>54</v>
      </c>
      <c r="B29" s="1129" t="s">
        <v>1880</v>
      </c>
      <c r="C29" s="1113">
        <v>3242.4207744746222</v>
      </c>
      <c r="D29" s="1113">
        <v>3172.6395852248484</v>
      </c>
      <c r="E29" s="1113">
        <v>3383.221940746525</v>
      </c>
      <c r="F29" s="1113">
        <v>3501.7666860942904</v>
      </c>
      <c r="G29" s="1113">
        <v>3171.1152114330498</v>
      </c>
      <c r="H29" s="1113">
        <v>2647.6520508831923</v>
      </c>
      <c r="I29" s="1113">
        <v>3002.2133454521563</v>
      </c>
      <c r="J29" s="1113">
        <v>3264.312250404816</v>
      </c>
      <c r="K29" s="1113">
        <v>3446.9663576658145</v>
      </c>
      <c r="L29" s="1113">
        <v>3932.0304135761066</v>
      </c>
    </row>
    <row r="30" spans="1:12">
      <c r="A30" s="1108">
        <v>86</v>
      </c>
      <c r="B30" s="1144" t="s">
        <v>2015</v>
      </c>
      <c r="C30" s="1112">
        <v>3872.9567706449398</v>
      </c>
      <c r="D30" s="1112">
        <v>3230.4103869256373</v>
      </c>
      <c r="E30" s="1112">
        <v>3592.7334185971781</v>
      </c>
      <c r="F30" s="1112">
        <v>3918.3796885268521</v>
      </c>
      <c r="G30" s="1112">
        <v>3487.9437658962652</v>
      </c>
      <c r="H30" s="1112">
        <v>2493.7137391722213</v>
      </c>
      <c r="I30" s="1112">
        <v>3078.5985108295918</v>
      </c>
      <c r="J30" s="1112">
        <v>3541.0959547383063</v>
      </c>
      <c r="K30" s="1112">
        <v>3520.4774841787089</v>
      </c>
      <c r="L30" s="1112">
        <v>3845.9699850915413</v>
      </c>
    </row>
    <row r="31" spans="1:12">
      <c r="A31" s="1108">
        <v>63</v>
      </c>
      <c r="B31" s="1129" t="s">
        <v>1881</v>
      </c>
      <c r="C31" s="1112">
        <v>4420.279787007873</v>
      </c>
      <c r="D31" s="1112">
        <v>4406.0181013839892</v>
      </c>
      <c r="E31" s="1112">
        <v>4843.9350380798778</v>
      </c>
      <c r="F31" s="1112">
        <v>4981.0594048949743</v>
      </c>
      <c r="G31" s="1112">
        <v>4746.36345596913</v>
      </c>
      <c r="H31" s="1112">
        <v>4049.2534898314298</v>
      </c>
      <c r="I31" s="1112">
        <v>4729.4492637383519</v>
      </c>
      <c r="J31" s="1112">
        <v>5093.929140567835</v>
      </c>
      <c r="K31" s="1112">
        <v>5467.1212850155125</v>
      </c>
      <c r="L31" s="1112">
        <v>6324.7556542205029</v>
      </c>
    </row>
    <row r="32" spans="1:12">
      <c r="A32" s="1108">
        <v>66</v>
      </c>
      <c r="B32" s="1129" t="s">
        <v>1787</v>
      </c>
      <c r="C32" s="1113">
        <v>4998.5540315700473</v>
      </c>
      <c r="D32" s="1113">
        <v>4893.6535302786397</v>
      </c>
      <c r="E32" s="1113">
        <v>5406.8175816561788</v>
      </c>
      <c r="F32" s="1113">
        <v>5692.5635738014516</v>
      </c>
      <c r="G32" s="1113">
        <v>5463.9967448580701</v>
      </c>
      <c r="H32" s="1113">
        <v>4615.0483556378849</v>
      </c>
      <c r="I32" s="1113">
        <v>5352.3342992521002</v>
      </c>
      <c r="J32" s="1113">
        <v>5783.2693829117052</v>
      </c>
      <c r="K32" s="1113">
        <v>6277.5044084185392</v>
      </c>
      <c r="L32" s="1113">
        <v>7226.630900796592</v>
      </c>
    </row>
    <row r="33" spans="1:12" ht="26.4">
      <c r="A33" s="1116">
        <v>88</v>
      </c>
      <c r="B33" s="1130" t="s">
        <v>2014</v>
      </c>
      <c r="C33" s="1112">
        <v>7442.5612293728673</v>
      </c>
      <c r="D33" s="1112">
        <v>7150.8731328078738</v>
      </c>
      <c r="E33" s="1112">
        <v>7950.5334664585835</v>
      </c>
      <c r="F33" s="1112">
        <v>8451.4642878939794</v>
      </c>
      <c r="G33" s="1112">
        <v>7996.2951703013359</v>
      </c>
      <c r="H33" s="1112">
        <v>5906.3485537564329</v>
      </c>
      <c r="I33" s="1112">
        <v>7309.2139727806789</v>
      </c>
      <c r="J33" s="1112">
        <v>7974.7422142793248</v>
      </c>
      <c r="K33" s="1112">
        <v>8485.0775048361556</v>
      </c>
      <c r="L33" s="1112">
        <v>9677.3216883192654</v>
      </c>
    </row>
    <row r="34" spans="1:12">
      <c r="A34" s="1108">
        <v>68</v>
      </c>
      <c r="B34" s="1129" t="s">
        <v>332</v>
      </c>
      <c r="C34" s="1112">
        <v>9043.8077428579709</v>
      </c>
      <c r="D34" s="1112">
        <v>8519.7161467797687</v>
      </c>
      <c r="E34" s="1112">
        <v>9386.5122251764333</v>
      </c>
      <c r="F34" s="1112">
        <v>9873.7457598127949</v>
      </c>
      <c r="G34" s="1112">
        <v>9414.3061999489037</v>
      </c>
      <c r="H34" s="1112">
        <v>7312.8862632882037</v>
      </c>
      <c r="I34" s="1112">
        <v>8681.5539099291127</v>
      </c>
      <c r="J34" s="1112">
        <v>9358.9250536060008</v>
      </c>
      <c r="K34" s="1112">
        <v>9948.7836782903796</v>
      </c>
      <c r="L34" s="1112">
        <v>11310.808043764348</v>
      </c>
    </row>
    <row r="35" spans="1:12">
      <c r="A35" s="1108">
        <v>70</v>
      </c>
      <c r="B35" s="1129" t="s">
        <v>1882</v>
      </c>
      <c r="C35" s="1113">
        <v>2764.6877619562883</v>
      </c>
      <c r="D35" s="1113">
        <v>2680.7974905653487</v>
      </c>
      <c r="E35" s="1113">
        <v>2936.8008054975944</v>
      </c>
      <c r="F35" s="1113">
        <v>3036.4937760850448</v>
      </c>
      <c r="G35" s="1113">
        <v>2852.9014086952698</v>
      </c>
      <c r="H35" s="1113">
        <v>2408.9403160869474</v>
      </c>
      <c r="I35" s="1113">
        <v>2705.3238604506073</v>
      </c>
      <c r="J35" s="1113">
        <v>2760.2917888916963</v>
      </c>
      <c r="K35" s="1113">
        <v>2954.3782794557678</v>
      </c>
      <c r="L35" s="1113">
        <v>3359.1938418695995</v>
      </c>
    </row>
    <row r="36" spans="1:12">
      <c r="A36" s="1108">
        <v>73</v>
      </c>
      <c r="B36" s="1129" t="s">
        <v>1789</v>
      </c>
      <c r="C36" s="1112">
        <v>4799.1481737514332</v>
      </c>
      <c r="D36" s="1112">
        <v>4665.5111493820441</v>
      </c>
      <c r="E36" s="1112">
        <v>5106.8244428953176</v>
      </c>
      <c r="F36" s="1112">
        <v>5340.6771948399055</v>
      </c>
      <c r="G36" s="1112">
        <v>5140.9617742815562</v>
      </c>
      <c r="H36" s="1112">
        <v>4281.8257289702597</v>
      </c>
      <c r="I36" s="1112">
        <v>4931.8046338457652</v>
      </c>
      <c r="J36" s="1112">
        <v>5318.876463462173</v>
      </c>
      <c r="K36" s="1112">
        <v>5674.055933110646</v>
      </c>
      <c r="L36" s="1112">
        <v>6584.0465591227767</v>
      </c>
    </row>
    <row r="37" spans="1:12">
      <c r="A37" s="1108">
        <v>76</v>
      </c>
      <c r="B37" s="1129" t="s">
        <v>330</v>
      </c>
      <c r="C37" s="1113">
        <v>6475.8889463820569</v>
      </c>
      <c r="D37" s="1113">
        <v>6309.6321194977199</v>
      </c>
      <c r="E37" s="1113">
        <v>6861.9610868148402</v>
      </c>
      <c r="F37" s="1113">
        <v>7246.9322229475902</v>
      </c>
      <c r="G37" s="1113">
        <v>6976.6217551744185</v>
      </c>
      <c r="H37" s="1113">
        <v>5915.5949331338816</v>
      </c>
      <c r="I37" s="1113">
        <v>6746.6900033904149</v>
      </c>
      <c r="J37" s="1113">
        <v>7154.0074034799454</v>
      </c>
      <c r="K37" s="1113">
        <v>7653.7374113958422</v>
      </c>
      <c r="L37" s="1113">
        <v>8785.0671944375335</v>
      </c>
    </row>
    <row r="38" spans="1:12">
      <c r="A38" s="1108">
        <v>97</v>
      </c>
      <c r="B38" s="1144" t="s">
        <v>2013</v>
      </c>
      <c r="C38" s="1112">
        <v>2262.1370264455527</v>
      </c>
      <c r="D38" s="1112">
        <v>2117.0149800845484</v>
      </c>
      <c r="E38" s="1112">
        <v>2239.1578376404746</v>
      </c>
      <c r="F38" s="1112">
        <v>2333.1670572452126</v>
      </c>
      <c r="G38" s="1112">
        <v>2162.027649253715</v>
      </c>
      <c r="H38" s="1112">
        <v>1840.8632739295274</v>
      </c>
      <c r="I38" s="1112">
        <v>2008.1068744917077</v>
      </c>
      <c r="J38" s="1112">
        <v>1953.3659875829424</v>
      </c>
      <c r="K38" s="1112">
        <v>2109.8717507435713</v>
      </c>
      <c r="L38" s="1112">
        <v>2414.8329862034725</v>
      </c>
    </row>
    <row r="39" spans="1:12">
      <c r="A39" s="1111">
        <v>99</v>
      </c>
      <c r="B39" s="1143" t="s">
        <v>2012</v>
      </c>
      <c r="C39" s="1109">
        <v>1922.6912684759304</v>
      </c>
      <c r="D39" s="1109">
        <v>1828.4897681777834</v>
      </c>
      <c r="E39" s="1109">
        <v>1923.8428348226287</v>
      </c>
      <c r="F39" s="1109">
        <v>1992.016475237705</v>
      </c>
      <c r="G39" s="1109">
        <v>1896.0100795054627</v>
      </c>
      <c r="H39" s="1109">
        <v>1614.0509098402488</v>
      </c>
      <c r="I39" s="1109">
        <v>1813.8409799594995</v>
      </c>
      <c r="J39" s="1109">
        <v>1878.5680937081572</v>
      </c>
      <c r="K39" s="1109">
        <v>1981.2758040584679</v>
      </c>
      <c r="L39" s="1109">
        <v>2283.013898766942</v>
      </c>
    </row>
    <row r="41" spans="1:12">
      <c r="A41" s="1146" t="s">
        <v>2045</v>
      </c>
    </row>
    <row r="42" spans="1:12">
      <c r="A42" s="1047" t="s">
        <v>1972</v>
      </c>
      <c r="B42" s="1047"/>
    </row>
    <row r="43" spans="1:12">
      <c r="A43" s="1047" t="s">
        <v>1971</v>
      </c>
    </row>
  </sheetData>
  <hyperlinks>
    <hyperlink ref="K2" location="'Tabla de Contenido'!A1" display="Inicio"/>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R37"/>
  <sheetViews>
    <sheetView showGridLines="0" zoomScaleSheetLayoutView="90" workbookViewId="0">
      <selection activeCell="K2" sqref="K2"/>
    </sheetView>
  </sheetViews>
  <sheetFormatPr baseColWidth="10" defaultColWidth="11.44140625" defaultRowHeight="13.2"/>
  <cols>
    <col min="1" max="1" width="36.6640625" style="213" customWidth="1"/>
    <col min="2" max="11" width="8.33203125" style="213" customWidth="1"/>
    <col min="12" max="16384" width="11.44140625" style="213"/>
  </cols>
  <sheetData>
    <row r="2" spans="1:11" ht="14.4">
      <c r="A2" s="222" t="s">
        <v>557</v>
      </c>
      <c r="K2" s="877" t="s">
        <v>1620</v>
      </c>
    </row>
    <row r="3" spans="1:11">
      <c r="A3" s="5" t="s">
        <v>559</v>
      </c>
    </row>
    <row r="4" spans="1:11">
      <c r="A4" s="5" t="s">
        <v>1490</v>
      </c>
    </row>
    <row r="5" spans="1:11">
      <c r="A5" s="5" t="s">
        <v>0</v>
      </c>
    </row>
    <row r="6" spans="1:11" s="220" customFormat="1">
      <c r="A6" s="417" t="s">
        <v>560</v>
      </c>
      <c r="B6" s="418">
        <v>2015</v>
      </c>
      <c r="C6" s="418">
        <v>2016</v>
      </c>
      <c r="D6" s="418">
        <v>2017</v>
      </c>
      <c r="E6" s="418">
        <v>2018</v>
      </c>
      <c r="F6" s="418">
        <v>2019</v>
      </c>
      <c r="G6" s="418">
        <v>2020</v>
      </c>
      <c r="H6" s="418">
        <v>2021</v>
      </c>
      <c r="I6" s="418">
        <v>2022</v>
      </c>
      <c r="J6" s="418">
        <v>2023</v>
      </c>
      <c r="K6" s="418">
        <v>2024</v>
      </c>
    </row>
    <row r="7" spans="1:11" s="220" customFormat="1">
      <c r="A7" s="419" t="s">
        <v>561</v>
      </c>
      <c r="B7" s="420">
        <v>7251.0945833333335</v>
      </c>
      <c r="C7" s="420">
        <v>7277.9114166666659</v>
      </c>
      <c r="D7" s="421">
        <v>7314.2045833333341</v>
      </c>
      <c r="E7" s="421">
        <v>7393.7679166666667</v>
      </c>
      <c r="F7" s="421">
        <v>7563.6692499999999</v>
      </c>
      <c r="G7" s="421">
        <v>7710.601333333334</v>
      </c>
      <c r="H7" s="421">
        <v>7803.4911666666667</v>
      </c>
      <c r="I7" s="421">
        <v>7871.3580833333326</v>
      </c>
      <c r="J7" s="421">
        <v>7936.562249999999</v>
      </c>
      <c r="K7" s="421">
        <v>8002.2806666666502</v>
      </c>
    </row>
    <row r="8" spans="1:11" s="220" customFormat="1">
      <c r="A8" s="419" t="s">
        <v>562</v>
      </c>
      <c r="B8" s="420">
        <v>5735.9236666666657</v>
      </c>
      <c r="C8" s="420">
        <v>5797.49125</v>
      </c>
      <c r="D8" s="421">
        <v>5861.9229166666673</v>
      </c>
      <c r="E8" s="421">
        <v>5957.8083333333343</v>
      </c>
      <c r="F8" s="421">
        <v>6115.1970000000001</v>
      </c>
      <c r="G8" s="421">
        <v>6253.5077499999998</v>
      </c>
      <c r="H8" s="421">
        <v>6352.6144166666672</v>
      </c>
      <c r="I8" s="421">
        <v>6430.0933333333342</v>
      </c>
      <c r="J8" s="421">
        <v>6504.4925833333273</v>
      </c>
      <c r="K8" s="421">
        <v>6581.1742499999991</v>
      </c>
    </row>
    <row r="9" spans="1:11" s="220" customFormat="1">
      <c r="A9" s="8" t="s">
        <v>563</v>
      </c>
      <c r="B9" s="420">
        <v>4259.5102500000003</v>
      </c>
      <c r="C9" s="420">
        <v>4238.1521666666667</v>
      </c>
      <c r="D9" s="421">
        <v>4207.8194999999996</v>
      </c>
      <c r="E9" s="421">
        <v>4240.2233333333334</v>
      </c>
      <c r="F9" s="421">
        <v>4341.7094999999999</v>
      </c>
      <c r="G9" s="421">
        <v>4146.9523333333336</v>
      </c>
      <c r="H9" s="421">
        <v>4289.096333333333</v>
      </c>
      <c r="I9" s="421">
        <v>4303.9013333333332</v>
      </c>
      <c r="J9" s="421">
        <v>4519.7536517858725</v>
      </c>
      <c r="K9" s="421">
        <v>4671.5960495543486</v>
      </c>
    </row>
    <row r="10" spans="1:11" s="220" customFormat="1">
      <c r="A10" s="419" t="s">
        <v>564</v>
      </c>
      <c r="B10" s="420">
        <v>3880.3735000000001</v>
      </c>
      <c r="C10" s="420">
        <v>3840.7018333333335</v>
      </c>
      <c r="D10" s="421">
        <v>3757.6477500000001</v>
      </c>
      <c r="E10" s="421">
        <v>3790.8466666666668</v>
      </c>
      <c r="F10" s="421">
        <v>3869.9769999999994</v>
      </c>
      <c r="G10" s="421">
        <v>3379.688916666667</v>
      </c>
      <c r="H10" s="421">
        <v>3595.915583333333</v>
      </c>
      <c r="I10" s="421">
        <v>3812.4964999999997</v>
      </c>
      <c r="J10" s="421">
        <v>4049.8256518076473</v>
      </c>
      <c r="K10" s="421">
        <v>4217.9665598377151</v>
      </c>
    </row>
    <row r="11" spans="1:11" s="220" customFormat="1">
      <c r="A11" s="419" t="s">
        <v>565</v>
      </c>
      <c r="B11" s="420">
        <v>379.13683333333336</v>
      </c>
      <c r="C11" s="420">
        <v>397.45041666666663</v>
      </c>
      <c r="D11" s="421">
        <v>450.17200000000003</v>
      </c>
      <c r="E11" s="421">
        <v>449.37650000000002</v>
      </c>
      <c r="F11" s="421">
        <v>471.73266666666666</v>
      </c>
      <c r="G11" s="421">
        <v>767.26358333333349</v>
      </c>
      <c r="H11" s="421">
        <v>693.18066666666675</v>
      </c>
      <c r="I11" s="421">
        <v>491.40474999999998</v>
      </c>
      <c r="J11" s="421">
        <v>469.92791664489368</v>
      </c>
      <c r="K11" s="421">
        <v>453.62948971663275</v>
      </c>
    </row>
    <row r="12" spans="1:11" s="220" customFormat="1">
      <c r="A12" s="419" t="s">
        <v>949</v>
      </c>
      <c r="B12" s="420">
        <v>1476.4134166666665</v>
      </c>
      <c r="C12" s="420">
        <v>1559.3390833333333</v>
      </c>
      <c r="D12" s="421">
        <v>1654.1034166666668</v>
      </c>
      <c r="E12" s="421">
        <v>1717.585</v>
      </c>
      <c r="F12" s="421">
        <v>1773.4875</v>
      </c>
      <c r="G12" s="421">
        <v>2106.5554166666666</v>
      </c>
      <c r="H12" s="421">
        <v>2063.5180833333334</v>
      </c>
      <c r="I12" s="421">
        <v>2126.192</v>
      </c>
      <c r="J12" s="421">
        <v>1984.7389315474584</v>
      </c>
      <c r="K12" s="421">
        <v>1909.5782004456464</v>
      </c>
    </row>
    <row r="13" spans="1:11" s="220" customFormat="1">
      <c r="A13" s="423" t="s">
        <v>950</v>
      </c>
      <c r="B13" s="424">
        <v>477.59816666666671</v>
      </c>
      <c r="C13" s="424">
        <v>419.05624999999998</v>
      </c>
      <c r="D13" s="425">
        <v>351.69725</v>
      </c>
      <c r="E13" s="425">
        <v>345.49525</v>
      </c>
      <c r="F13" s="425">
        <v>452.62274999999994</v>
      </c>
      <c r="G13" s="727" t="s">
        <v>325</v>
      </c>
      <c r="H13" s="425">
        <v>292.81983333333329</v>
      </c>
      <c r="I13" s="425">
        <v>247.87049999999999</v>
      </c>
      <c r="J13" s="425">
        <v>330.56431078312352</v>
      </c>
      <c r="K13" s="425">
        <v>394.82220646478697</v>
      </c>
    </row>
    <row r="14" spans="1:11" s="422" customFormat="1">
      <c r="A14" s="426"/>
      <c r="B14" s="427"/>
    </row>
    <row r="15" spans="1:11">
      <c r="A15" s="428" t="s">
        <v>566</v>
      </c>
      <c r="B15" s="429"/>
      <c r="C15" s="429"/>
      <c r="D15" s="429"/>
      <c r="E15" s="429"/>
      <c r="F15" s="429"/>
      <c r="G15" s="429"/>
    </row>
    <row r="16" spans="1:11">
      <c r="A16" s="568"/>
      <c r="B16" s="429"/>
      <c r="C16" s="429"/>
      <c r="D16" s="429"/>
      <c r="E16" s="429"/>
      <c r="F16" s="429"/>
      <c r="G16" s="429"/>
    </row>
    <row r="17" spans="1:18" ht="15.75" customHeight="1">
      <c r="A17" s="475"/>
      <c r="B17" s="475"/>
      <c r="C17" s="475"/>
      <c r="D17" s="475"/>
      <c r="E17" s="475"/>
      <c r="F17" s="475"/>
      <c r="G17" s="475"/>
      <c r="H17" s="431"/>
      <c r="I17" s="431"/>
      <c r="J17" s="431"/>
    </row>
    <row r="18" spans="1:18">
      <c r="A18" s="475"/>
      <c r="B18" s="475"/>
      <c r="C18" s="475"/>
      <c r="D18" s="475"/>
      <c r="E18" s="475"/>
      <c r="F18" s="475"/>
      <c r="G18" s="475"/>
      <c r="H18" s="431"/>
      <c r="I18" s="431"/>
      <c r="J18" s="431"/>
    </row>
    <row r="19" spans="1:18">
      <c r="B19" s="429"/>
      <c r="C19" s="429"/>
      <c r="D19" s="429"/>
      <c r="E19" s="429"/>
      <c r="F19" s="429"/>
      <c r="G19" s="429"/>
    </row>
    <row r="24" spans="1:18">
      <c r="I24" s="92"/>
      <c r="J24" s="92"/>
      <c r="K24" s="92"/>
      <c r="L24" s="92"/>
      <c r="M24" s="92"/>
      <c r="N24" s="92"/>
      <c r="O24" s="92"/>
      <c r="P24" s="92"/>
      <c r="Q24" s="92"/>
      <c r="R24" s="92"/>
    </row>
    <row r="25" spans="1:18">
      <c r="I25" s="92"/>
      <c r="J25" s="92"/>
      <c r="K25" s="92"/>
      <c r="L25" s="92"/>
      <c r="M25" s="92"/>
      <c r="N25" s="92"/>
      <c r="O25" s="92"/>
      <c r="P25" s="92"/>
      <c r="Q25" s="92"/>
      <c r="R25" s="92"/>
    </row>
    <row r="26" spans="1:18">
      <c r="I26" s="92"/>
      <c r="J26" s="92"/>
      <c r="K26" s="92"/>
      <c r="L26" s="92"/>
      <c r="M26" s="92"/>
      <c r="N26" s="92"/>
      <c r="O26" s="92"/>
      <c r="P26" s="92"/>
      <c r="Q26" s="92"/>
      <c r="R26" s="92"/>
    </row>
    <row r="27" spans="1:18">
      <c r="I27" s="92"/>
      <c r="J27" s="92"/>
      <c r="K27" s="92"/>
      <c r="L27" s="92"/>
      <c r="M27" s="92"/>
      <c r="N27" s="92"/>
      <c r="O27" s="92"/>
      <c r="P27" s="92"/>
      <c r="Q27" s="92"/>
      <c r="R27" s="92"/>
    </row>
    <row r="28" spans="1:18">
      <c r="I28" s="92"/>
      <c r="J28" s="92"/>
      <c r="K28" s="92"/>
      <c r="L28" s="92"/>
      <c r="M28" s="92"/>
      <c r="N28" s="92"/>
      <c r="O28" s="92"/>
      <c r="P28" s="92"/>
      <c r="Q28" s="92"/>
      <c r="R28" s="92"/>
    </row>
    <row r="29" spans="1:18">
      <c r="I29" s="92"/>
      <c r="J29" s="92"/>
      <c r="K29" s="92"/>
      <c r="L29" s="92"/>
      <c r="M29" s="92"/>
      <c r="N29" s="92"/>
      <c r="O29" s="92"/>
      <c r="P29" s="92"/>
      <c r="Q29" s="92"/>
      <c r="R29" s="92"/>
    </row>
    <row r="30" spans="1:18">
      <c r="I30" s="92"/>
      <c r="J30" s="92"/>
      <c r="K30" s="92"/>
      <c r="L30" s="92"/>
      <c r="M30" s="92"/>
      <c r="N30" s="92"/>
      <c r="O30" s="92"/>
      <c r="P30" s="92"/>
      <c r="Q30" s="92"/>
      <c r="R30" s="92"/>
    </row>
    <row r="31" spans="1:18">
      <c r="I31" s="92"/>
      <c r="J31" s="92"/>
      <c r="K31" s="92"/>
      <c r="L31" s="92"/>
      <c r="M31" s="92"/>
      <c r="N31" s="92"/>
      <c r="O31" s="92"/>
      <c r="P31" s="92"/>
      <c r="Q31" s="92"/>
      <c r="R31" s="92"/>
    </row>
    <row r="32" spans="1:18">
      <c r="I32" s="92"/>
      <c r="J32" s="92"/>
      <c r="K32" s="92"/>
      <c r="L32" s="92"/>
      <c r="M32" s="92"/>
      <c r="N32" s="92"/>
      <c r="O32" s="92"/>
      <c r="P32" s="92"/>
      <c r="Q32" s="92"/>
      <c r="R32" s="92"/>
    </row>
    <row r="33" spans="9:18">
      <c r="I33" s="92"/>
      <c r="J33" s="92"/>
      <c r="K33" s="92"/>
      <c r="L33" s="92"/>
      <c r="M33" s="92"/>
      <c r="N33" s="92"/>
      <c r="O33" s="92"/>
      <c r="P33" s="92"/>
      <c r="Q33" s="92"/>
      <c r="R33" s="92"/>
    </row>
    <row r="34" spans="9:18">
      <c r="I34" s="92"/>
      <c r="J34" s="92"/>
      <c r="K34" s="92"/>
      <c r="L34" s="92"/>
      <c r="M34" s="92"/>
      <c r="N34" s="92"/>
      <c r="O34" s="92"/>
      <c r="P34" s="92"/>
      <c r="Q34" s="92"/>
      <c r="R34" s="92"/>
    </row>
    <row r="35" spans="9:18">
      <c r="I35" s="92"/>
      <c r="J35" s="92"/>
      <c r="K35" s="92"/>
      <c r="L35" s="92"/>
      <c r="M35" s="92"/>
      <c r="N35" s="92"/>
      <c r="O35" s="92"/>
      <c r="P35" s="92"/>
      <c r="Q35" s="92"/>
      <c r="R35" s="92"/>
    </row>
    <row r="36" spans="9:18">
      <c r="I36" s="92"/>
      <c r="J36" s="92"/>
      <c r="K36" s="92"/>
      <c r="L36" s="92"/>
      <c r="M36" s="92"/>
      <c r="N36" s="92"/>
      <c r="O36" s="92"/>
      <c r="P36" s="92"/>
      <c r="Q36" s="92"/>
      <c r="R36" s="92"/>
    </row>
    <row r="37" spans="9:18">
      <c r="I37" s="92"/>
      <c r="J37" s="92"/>
      <c r="K37" s="92"/>
      <c r="L37" s="92"/>
      <c r="M37" s="92"/>
      <c r="N37" s="92"/>
      <c r="O37" s="92"/>
      <c r="P37" s="92"/>
      <c r="Q37" s="92"/>
      <c r="R37" s="92"/>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R25"/>
  <sheetViews>
    <sheetView showGridLines="0" workbookViewId="0">
      <selection activeCell="K2" sqref="K2"/>
    </sheetView>
  </sheetViews>
  <sheetFormatPr baseColWidth="10" defaultColWidth="11.44140625" defaultRowHeight="13.2"/>
  <cols>
    <col min="1" max="1" width="29.33203125" style="12" customWidth="1"/>
    <col min="2" max="11" width="7.88671875" style="12" customWidth="1"/>
    <col min="12" max="16384" width="11.44140625" style="12"/>
  </cols>
  <sheetData>
    <row r="2" spans="1:11" ht="14.4">
      <c r="A2" s="222" t="s">
        <v>558</v>
      </c>
      <c r="B2" s="213"/>
      <c r="C2" s="213"/>
      <c r="D2" s="213"/>
      <c r="E2" s="213"/>
      <c r="F2" s="213"/>
      <c r="G2" s="213"/>
      <c r="H2" s="213"/>
      <c r="I2" s="213"/>
      <c r="J2" s="213"/>
      <c r="K2" s="877" t="s">
        <v>1620</v>
      </c>
    </row>
    <row r="3" spans="1:11">
      <c r="A3" s="5" t="s">
        <v>568</v>
      </c>
      <c r="B3" s="213"/>
      <c r="C3" s="213"/>
      <c r="D3" s="213"/>
      <c r="E3" s="213"/>
      <c r="F3" s="213"/>
      <c r="G3" s="213"/>
      <c r="H3" s="213"/>
      <c r="I3" s="213"/>
      <c r="J3" s="213"/>
    </row>
    <row r="4" spans="1:11">
      <c r="A4" s="5" t="s">
        <v>1490</v>
      </c>
      <c r="B4" s="213"/>
      <c r="C4" s="213"/>
      <c r="D4" s="213"/>
      <c r="E4" s="213"/>
      <c r="F4" s="213"/>
      <c r="G4" s="213"/>
      <c r="H4" s="213"/>
      <c r="I4" s="213"/>
      <c r="J4" s="213"/>
    </row>
    <row r="5" spans="1:11">
      <c r="A5" s="5" t="s">
        <v>1</v>
      </c>
      <c r="B5" s="213"/>
      <c r="C5" s="213"/>
      <c r="D5" s="213"/>
      <c r="E5" s="213"/>
      <c r="F5" s="213"/>
      <c r="G5" s="213"/>
      <c r="H5" s="213"/>
      <c r="I5" s="213"/>
      <c r="J5" s="213"/>
    </row>
    <row r="6" spans="1:11">
      <c r="A6" s="432" t="s">
        <v>560</v>
      </c>
      <c r="B6" s="433">
        <v>2015</v>
      </c>
      <c r="C6" s="433">
        <v>2016</v>
      </c>
      <c r="D6" s="433">
        <v>2017</v>
      </c>
      <c r="E6" s="433">
        <v>2018</v>
      </c>
      <c r="F6" s="433">
        <v>2019</v>
      </c>
      <c r="G6" s="433">
        <v>2020</v>
      </c>
      <c r="H6" s="433">
        <v>2021</v>
      </c>
      <c r="I6" s="433">
        <v>2022</v>
      </c>
      <c r="J6" s="433">
        <v>2023</v>
      </c>
      <c r="K6" s="433">
        <v>2024</v>
      </c>
    </row>
    <row r="7" spans="1:11">
      <c r="A7" s="434" t="s">
        <v>569</v>
      </c>
      <c r="B7" s="416">
        <v>79.104245583152448</v>
      </c>
      <c r="C7" s="416">
        <v>79.658722373613216</v>
      </c>
      <c r="D7" s="435">
        <v>80.144366347422945</v>
      </c>
      <c r="E7" s="435">
        <v>80.57878473441852</v>
      </c>
      <c r="F7" s="435">
        <v>80.849608805937677</v>
      </c>
      <c r="G7" s="436">
        <v>81.102724413539022</v>
      </c>
      <c r="H7" s="416">
        <v>81.407337831078038</v>
      </c>
      <c r="I7" s="436">
        <v>81.689757539404724</v>
      </c>
      <c r="J7" s="436">
        <v>81.956045683801293</v>
      </c>
      <c r="K7" s="436">
        <v>82.241232520295824</v>
      </c>
    </row>
    <row r="8" spans="1:11">
      <c r="A8" s="434" t="s">
        <v>570</v>
      </c>
      <c r="B8" s="416">
        <v>74.260232484497863</v>
      </c>
      <c r="C8" s="416">
        <v>73.103209369512484</v>
      </c>
      <c r="D8" s="435">
        <v>71.782238692294868</v>
      </c>
      <c r="E8" s="435">
        <v>71.170858411300557</v>
      </c>
      <c r="F8" s="435">
        <v>70.998685733264196</v>
      </c>
      <c r="G8" s="436">
        <v>66.314019253167686</v>
      </c>
      <c r="H8" s="416">
        <v>67.517026093705539</v>
      </c>
      <c r="I8" s="436">
        <v>66.933730355391404</v>
      </c>
      <c r="J8" s="436">
        <v>69.486644713332197</v>
      </c>
      <c r="K8" s="436">
        <v>70.984232784207919</v>
      </c>
    </row>
    <row r="9" spans="1:11" ht="14.4">
      <c r="A9" s="434" t="s">
        <v>571</v>
      </c>
      <c r="B9" s="416">
        <v>67.650368545699507</v>
      </c>
      <c r="C9" s="416">
        <v>66.247652091468595</v>
      </c>
      <c r="D9" s="435">
        <v>64.102646920112605</v>
      </c>
      <c r="E9" s="435">
        <v>63.628207800127846</v>
      </c>
      <c r="F9" s="435">
        <v>63.284584290579673</v>
      </c>
      <c r="G9" s="436">
        <v>54.044690624500582</v>
      </c>
      <c r="H9" s="437">
        <v>56.605286382550126</v>
      </c>
      <c r="I9" s="436">
        <v>59.291464405908044</v>
      </c>
      <c r="J9" s="436">
        <v>62.261976624966053</v>
      </c>
      <c r="K9" s="436">
        <v>64.091397668701987</v>
      </c>
    </row>
    <row r="10" spans="1:11">
      <c r="A10" s="434" t="s">
        <v>572</v>
      </c>
      <c r="B10" s="416">
        <v>8.9009489608185213</v>
      </c>
      <c r="C10" s="416">
        <v>9.3779175696578125</v>
      </c>
      <c r="D10" s="435">
        <v>10.698462707347595</v>
      </c>
      <c r="E10" s="435">
        <v>10.597944133445802</v>
      </c>
      <c r="F10" s="435">
        <v>10.865136570437674</v>
      </c>
      <c r="G10" s="436">
        <v>18.501866471096008</v>
      </c>
      <c r="H10" s="416">
        <v>16.161461827740094</v>
      </c>
      <c r="I10" s="436">
        <v>11.417658350903956</v>
      </c>
      <c r="J10" s="436">
        <v>10.397201990405227</v>
      </c>
      <c r="K10" s="436">
        <v>9.7103748891111241</v>
      </c>
    </row>
    <row r="11" spans="1:11">
      <c r="A11" s="438" t="s">
        <v>951</v>
      </c>
      <c r="B11" s="439">
        <v>11.212513613898844</v>
      </c>
      <c r="C11" s="439">
        <v>9.8877112836085441</v>
      </c>
      <c r="D11" s="564">
        <v>8.3581829020945406</v>
      </c>
      <c r="E11" s="564">
        <v>8.1480436958116194</v>
      </c>
      <c r="F11" s="564">
        <v>10.424989281295764</v>
      </c>
      <c r="G11" s="727" t="s">
        <v>325</v>
      </c>
      <c r="H11" s="439">
        <v>6.8270752292887797</v>
      </c>
      <c r="I11" s="440">
        <v>5.7592049817746762</v>
      </c>
      <c r="J11" s="440">
        <v>7.313768321255937</v>
      </c>
      <c r="K11" s="440">
        <v>8.4515485131136572</v>
      </c>
    </row>
    <row r="12" spans="1:11">
      <c r="A12" s="5"/>
      <c r="B12" s="5"/>
      <c r="C12" s="5"/>
      <c r="D12" s="5"/>
      <c r="E12" s="5"/>
      <c r="F12" s="5"/>
      <c r="G12" s="5"/>
      <c r="H12" s="5"/>
      <c r="I12" s="5"/>
      <c r="J12" s="5"/>
    </row>
    <row r="13" spans="1:11">
      <c r="A13" s="428" t="s">
        <v>573</v>
      </c>
      <c r="B13" s="5"/>
      <c r="C13" s="5"/>
      <c r="D13" s="5"/>
      <c r="E13" s="5"/>
      <c r="F13" s="5"/>
      <c r="G13" s="5"/>
      <c r="H13" s="5"/>
      <c r="I13" s="5"/>
      <c r="J13" s="5"/>
    </row>
    <row r="14" spans="1:11">
      <c r="A14" s="430"/>
      <c r="B14" s="213"/>
      <c r="C14" s="213"/>
      <c r="D14" s="213"/>
      <c r="E14" s="213"/>
      <c r="F14" s="213"/>
      <c r="G14" s="213"/>
      <c r="H14" s="213"/>
      <c r="I14" s="213"/>
      <c r="J14" s="213"/>
    </row>
    <row r="15" spans="1:11">
      <c r="A15" s="1163"/>
      <c r="B15" s="1163"/>
      <c r="C15" s="1163"/>
      <c r="D15" s="1163"/>
      <c r="E15" s="1163"/>
      <c r="F15" s="1163"/>
      <c r="G15" s="1163"/>
    </row>
    <row r="16" spans="1:11">
      <c r="A16" s="1163"/>
      <c r="B16" s="1163"/>
      <c r="C16" s="1163"/>
      <c r="D16" s="1163"/>
      <c r="E16" s="1163"/>
      <c r="F16" s="1163"/>
      <c r="G16" s="1163"/>
    </row>
    <row r="21" spans="9:18">
      <c r="I21" s="728"/>
      <c r="J21" s="728"/>
      <c r="K21" s="728"/>
      <c r="L21" s="728"/>
      <c r="M21" s="728"/>
      <c r="N21" s="728"/>
      <c r="O21" s="728"/>
      <c r="P21" s="728"/>
      <c r="Q21" s="728"/>
      <c r="R21" s="728"/>
    </row>
    <row r="22" spans="9:18">
      <c r="I22" s="728"/>
      <c r="J22" s="728"/>
      <c r="K22" s="728"/>
      <c r="L22" s="728"/>
      <c r="M22" s="728"/>
      <c r="N22" s="728"/>
      <c r="O22" s="728"/>
      <c r="P22" s="728"/>
      <c r="Q22" s="728"/>
      <c r="R22" s="728"/>
    </row>
    <row r="23" spans="9:18">
      <c r="I23" s="728"/>
      <c r="J23" s="728"/>
      <c r="K23" s="728"/>
      <c r="L23" s="728"/>
      <c r="M23" s="728"/>
      <c r="N23" s="728"/>
      <c r="O23" s="728"/>
      <c r="P23" s="728"/>
      <c r="Q23" s="728"/>
      <c r="R23" s="728"/>
    </row>
    <row r="24" spans="9:18">
      <c r="I24" s="728"/>
      <c r="J24" s="728"/>
      <c r="K24" s="728"/>
      <c r="L24" s="728"/>
      <c r="M24" s="728"/>
      <c r="N24" s="728"/>
      <c r="O24" s="728"/>
      <c r="P24" s="728"/>
      <c r="Q24" s="728"/>
      <c r="R24" s="728"/>
    </row>
    <row r="25" spans="9:18">
      <c r="I25" s="728"/>
      <c r="J25" s="728"/>
      <c r="K25" s="728"/>
      <c r="L25" s="728"/>
      <c r="M25" s="728"/>
      <c r="N25" s="728"/>
      <c r="O25" s="728"/>
      <c r="P25" s="728"/>
      <c r="Q25" s="728"/>
      <c r="R25" s="728"/>
    </row>
  </sheetData>
  <mergeCells count="1">
    <mergeCell ref="A15:G16"/>
  </mergeCells>
  <hyperlinks>
    <hyperlink ref="K2" location="'Tabla de Contenido'!A1" display="Inicio"/>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Q64"/>
  <sheetViews>
    <sheetView showGridLines="0" workbookViewId="0">
      <selection activeCell="K2" sqref="K2"/>
    </sheetView>
  </sheetViews>
  <sheetFormatPr baseColWidth="10" defaultColWidth="11.44140625" defaultRowHeight="13.2"/>
  <cols>
    <col min="1" max="1" width="67.6640625" style="12" customWidth="1"/>
    <col min="2" max="9" width="9.6640625" style="12" customWidth="1"/>
    <col min="10" max="10" width="8.6640625" style="12" customWidth="1"/>
    <col min="11" max="16384" width="11.44140625" style="12"/>
  </cols>
  <sheetData>
    <row r="2" spans="1:12" ht="14.4">
      <c r="A2" s="222" t="s">
        <v>613</v>
      </c>
      <c r="B2" s="213"/>
      <c r="C2" s="213"/>
      <c r="D2" s="213"/>
      <c r="E2" s="213"/>
      <c r="F2" s="213"/>
      <c r="K2" s="877" t="s">
        <v>1620</v>
      </c>
    </row>
    <row r="3" spans="1:12">
      <c r="A3" s="5" t="s">
        <v>574</v>
      </c>
      <c r="B3" s="213"/>
      <c r="C3" s="213"/>
      <c r="D3" s="213"/>
      <c r="E3" s="213"/>
      <c r="F3" s="213"/>
    </row>
    <row r="4" spans="1:12">
      <c r="A4" s="5" t="s">
        <v>1490</v>
      </c>
      <c r="B4" s="213"/>
      <c r="C4" s="213"/>
      <c r="D4" s="213"/>
      <c r="E4" s="213"/>
      <c r="F4" s="213"/>
    </row>
    <row r="5" spans="1:12">
      <c r="A5" s="5" t="s">
        <v>0</v>
      </c>
      <c r="B5" s="213"/>
      <c r="C5" s="213"/>
      <c r="D5" s="213"/>
      <c r="E5" s="213"/>
      <c r="F5" s="213"/>
    </row>
    <row r="6" spans="1:12">
      <c r="A6" s="432" t="s">
        <v>575</v>
      </c>
      <c r="B6" s="433">
        <v>2015</v>
      </c>
      <c r="C6" s="433">
        <v>2016</v>
      </c>
      <c r="D6" s="433">
        <v>2017</v>
      </c>
      <c r="E6" s="433">
        <v>2018</v>
      </c>
      <c r="F6" s="433">
        <v>2019</v>
      </c>
      <c r="G6" s="433">
        <v>2020</v>
      </c>
      <c r="H6" s="433">
        <v>2021</v>
      </c>
      <c r="I6" s="433">
        <v>2022</v>
      </c>
      <c r="J6" s="433">
        <v>2023</v>
      </c>
      <c r="K6" s="433">
        <v>2024</v>
      </c>
    </row>
    <row r="7" spans="1:12">
      <c r="A7" s="441" t="s">
        <v>576</v>
      </c>
      <c r="B7" s="442">
        <f>SUM(B8:B22)</f>
        <v>3880.3732500000006</v>
      </c>
      <c r="C7" s="442">
        <f t="shared" ref="C7:K7" si="0">SUM(C8:C22)</f>
        <v>3840.7022500000003</v>
      </c>
      <c r="D7" s="442">
        <f t="shared" si="0"/>
        <v>3757.6478333333334</v>
      </c>
      <c r="E7" s="442">
        <f t="shared" si="0"/>
        <v>3790.846333333333</v>
      </c>
      <c r="F7" s="442">
        <f t="shared" si="0"/>
        <v>3869.9764166666664</v>
      </c>
      <c r="G7" s="442">
        <f t="shared" si="0"/>
        <v>3379.6885000000002</v>
      </c>
      <c r="H7" s="442">
        <f t="shared" si="0"/>
        <v>3595.9160040833331</v>
      </c>
      <c r="I7" s="442">
        <f t="shared" si="0"/>
        <v>3812.496333333333</v>
      </c>
      <c r="J7" s="442">
        <f t="shared" si="0"/>
        <v>4049.8258184743154</v>
      </c>
      <c r="K7" s="442">
        <f t="shared" si="0"/>
        <v>4217.9665598377223</v>
      </c>
    </row>
    <row r="8" spans="1:12" ht="12.9" customHeight="1">
      <c r="A8" s="444" t="s">
        <v>590</v>
      </c>
      <c r="B8" s="443">
        <v>388.97566666666671</v>
      </c>
      <c r="C8" s="443">
        <v>379.07916666666671</v>
      </c>
      <c r="D8" s="443">
        <v>365.02291666666662</v>
      </c>
      <c r="E8" s="443">
        <v>364.92833333333334</v>
      </c>
      <c r="F8" s="443">
        <v>368.47899999999998</v>
      </c>
      <c r="G8" s="443">
        <v>284.74166666666667</v>
      </c>
      <c r="H8" s="443">
        <v>265.76239658333333</v>
      </c>
      <c r="I8" s="443">
        <v>302.76108333333332</v>
      </c>
      <c r="J8" s="443">
        <v>317.13277581052438</v>
      </c>
      <c r="K8" s="443">
        <v>348.00325652342337</v>
      </c>
      <c r="L8" s="729"/>
    </row>
    <row r="9" spans="1:12">
      <c r="A9" s="444" t="s">
        <v>586</v>
      </c>
      <c r="B9" s="443">
        <v>112.56116666666668</v>
      </c>
      <c r="C9" s="443">
        <v>122.37166666666667</v>
      </c>
      <c r="D9" s="443">
        <v>100.85983333333333</v>
      </c>
      <c r="E9" s="443">
        <v>112.35108333333335</v>
      </c>
      <c r="F9" s="443">
        <v>124.03583333333333</v>
      </c>
      <c r="G9" s="443">
        <v>103.86350000000002</v>
      </c>
      <c r="H9" s="443">
        <v>156.75172016666667</v>
      </c>
      <c r="I9" s="443">
        <v>167.37950000000001</v>
      </c>
      <c r="J9" s="443">
        <v>163.744935060833</v>
      </c>
      <c r="K9" s="443">
        <v>168.59449030839798</v>
      </c>
      <c r="L9" s="729"/>
    </row>
    <row r="10" spans="1:12">
      <c r="A10" s="444" t="s">
        <v>587</v>
      </c>
      <c r="B10" s="443">
        <v>102.11366666666667</v>
      </c>
      <c r="C10" s="443">
        <v>98.786916666666656</v>
      </c>
      <c r="D10" s="443">
        <v>104.37708333333333</v>
      </c>
      <c r="E10" s="443">
        <v>107.04916666666665</v>
      </c>
      <c r="F10" s="443">
        <v>99.099166666666662</v>
      </c>
      <c r="G10" s="443">
        <v>84.720749999999995</v>
      </c>
      <c r="H10" s="443">
        <v>46.511466166666665</v>
      </c>
      <c r="I10" s="443">
        <v>67.478333333333325</v>
      </c>
      <c r="J10" s="443">
        <v>84.578008090966748</v>
      </c>
      <c r="K10" s="443">
        <v>110.49586740114486</v>
      </c>
      <c r="L10" s="729"/>
    </row>
    <row r="11" spans="1:12">
      <c r="A11" s="235" t="s">
        <v>588</v>
      </c>
      <c r="B11" s="443">
        <v>392.64049999999997</v>
      </c>
      <c r="C11" s="443">
        <v>398.35516666666666</v>
      </c>
      <c r="D11" s="443">
        <v>425.11208333333332</v>
      </c>
      <c r="E11" s="443">
        <v>433.04250000000002</v>
      </c>
      <c r="F11" s="443">
        <v>441.64491666666663</v>
      </c>
      <c r="G11" s="443">
        <v>415.9563333333333</v>
      </c>
      <c r="H11" s="443">
        <v>538.27872466666668</v>
      </c>
      <c r="I11" s="443">
        <v>542.42308333333335</v>
      </c>
      <c r="J11" s="443">
        <v>568.21208413591501</v>
      </c>
      <c r="K11" s="443">
        <v>561.943589666408</v>
      </c>
      <c r="L11" s="729"/>
    </row>
    <row r="12" spans="1:12" ht="12" customHeight="1">
      <c r="A12" s="444" t="s">
        <v>589</v>
      </c>
      <c r="B12" s="443">
        <v>499.96983333333333</v>
      </c>
      <c r="C12" s="443">
        <v>542.7595</v>
      </c>
      <c r="D12" s="443">
        <v>525.1704166666666</v>
      </c>
      <c r="E12" s="443">
        <v>551.15449999999998</v>
      </c>
      <c r="F12" s="443">
        <v>573.41591666666659</v>
      </c>
      <c r="G12" s="443">
        <v>488.42266666666671</v>
      </c>
      <c r="H12" s="443">
        <v>618.39282508333326</v>
      </c>
      <c r="I12" s="443">
        <v>669.18741666666665</v>
      </c>
      <c r="J12" s="443">
        <v>687.18559620780093</v>
      </c>
      <c r="K12" s="443">
        <v>697.04667037887873</v>
      </c>
      <c r="L12" s="729"/>
    </row>
    <row r="13" spans="1:12">
      <c r="A13" s="235" t="s">
        <v>578</v>
      </c>
      <c r="B13" s="443">
        <v>22.96316666666667</v>
      </c>
      <c r="C13" s="443">
        <v>21.995833333333334</v>
      </c>
      <c r="D13" s="443">
        <v>21.785333333333334</v>
      </c>
      <c r="E13" s="443">
        <v>19.434249999999999</v>
      </c>
      <c r="F13" s="443">
        <v>15.743499999999996</v>
      </c>
      <c r="G13" s="443">
        <v>14.739333333333335</v>
      </c>
      <c r="H13" s="443">
        <v>15.823624833333332</v>
      </c>
      <c r="I13" s="443">
        <v>21.331083333333336</v>
      </c>
      <c r="J13" s="443">
        <v>20.875618874486086</v>
      </c>
      <c r="K13" s="443">
        <v>18.330117086429627</v>
      </c>
      <c r="L13" s="729"/>
    </row>
    <row r="14" spans="1:12">
      <c r="A14" s="235" t="s">
        <v>583</v>
      </c>
      <c r="B14" s="443">
        <v>265.8965</v>
      </c>
      <c r="C14" s="443">
        <v>249.49408333333335</v>
      </c>
      <c r="D14" s="443">
        <v>246.18600000000004</v>
      </c>
      <c r="E14" s="443">
        <v>259.58125000000001</v>
      </c>
      <c r="F14" s="443">
        <v>271.20033333333339</v>
      </c>
      <c r="G14" s="443">
        <v>191.37741666666668</v>
      </c>
      <c r="H14" s="443">
        <v>194.98123699999999</v>
      </c>
      <c r="I14" s="443">
        <v>191.09358333333336</v>
      </c>
      <c r="J14" s="443">
        <v>224.27490846106667</v>
      </c>
      <c r="K14" s="443">
        <v>252.03388564097375</v>
      </c>
      <c r="L14" s="729"/>
    </row>
    <row r="15" spans="1:12">
      <c r="A15" s="235" t="s">
        <v>582</v>
      </c>
      <c r="B15" s="443">
        <v>758.87266666666665</v>
      </c>
      <c r="C15" s="443">
        <v>768.81450000000007</v>
      </c>
      <c r="D15" s="443">
        <v>748.69691666666665</v>
      </c>
      <c r="E15" s="443">
        <v>745.45866666666677</v>
      </c>
      <c r="F15" s="443">
        <v>762.39191666666659</v>
      </c>
      <c r="G15" s="443">
        <v>665.27833333333342</v>
      </c>
      <c r="H15" s="443">
        <v>690.53938033333327</v>
      </c>
      <c r="I15" s="443">
        <v>683.06083333333333</v>
      </c>
      <c r="J15" s="443">
        <v>739.57805706960221</v>
      </c>
      <c r="K15" s="443">
        <v>743.35527502291143</v>
      </c>
      <c r="L15" s="729"/>
    </row>
    <row r="16" spans="1:12">
      <c r="A16" s="235" t="s">
        <v>11</v>
      </c>
      <c r="B16" s="443">
        <v>292.93516666666665</v>
      </c>
      <c r="C16" s="443">
        <v>261.44166666666666</v>
      </c>
      <c r="D16" s="443">
        <v>251.17208333333332</v>
      </c>
      <c r="E16" s="443">
        <v>235.34200000000001</v>
      </c>
      <c r="F16" s="443">
        <v>267.18033333333329</v>
      </c>
      <c r="G16" s="443">
        <v>227.6674166666667</v>
      </c>
      <c r="H16" s="443">
        <v>193.24752016666665</v>
      </c>
      <c r="I16" s="443">
        <v>187.93733333333338</v>
      </c>
      <c r="J16" s="443">
        <v>212.0224361938952</v>
      </c>
      <c r="K16" s="443">
        <v>219.24542598161744</v>
      </c>
      <c r="L16" s="729"/>
    </row>
    <row r="17" spans="1:12">
      <c r="A17" s="235" t="s">
        <v>579</v>
      </c>
      <c r="B17" s="443">
        <v>13.067500000000001</v>
      </c>
      <c r="C17" s="443">
        <v>10.34225</v>
      </c>
      <c r="D17" s="443">
        <v>9.0840833333333322</v>
      </c>
      <c r="E17" s="443">
        <v>10.775833333333333</v>
      </c>
      <c r="F17" s="443">
        <v>13.044</v>
      </c>
      <c r="G17" s="443">
        <v>8.4517500000000005</v>
      </c>
      <c r="H17" s="443">
        <v>14.975971083333336</v>
      </c>
      <c r="I17" s="443">
        <v>15.487333333333332</v>
      </c>
      <c r="J17" s="443">
        <v>19.340120497051895</v>
      </c>
      <c r="K17" s="443">
        <v>17.142071589290492</v>
      </c>
      <c r="L17" s="729"/>
    </row>
    <row r="18" spans="1:12">
      <c r="A18" s="235" t="s">
        <v>580</v>
      </c>
      <c r="B18" s="443">
        <v>596.26</v>
      </c>
      <c r="C18" s="443">
        <v>578.57191666666677</v>
      </c>
      <c r="D18" s="443">
        <v>547.3845</v>
      </c>
      <c r="E18" s="443">
        <v>539.24408333333349</v>
      </c>
      <c r="F18" s="443">
        <v>515.58000000000004</v>
      </c>
      <c r="G18" s="443">
        <v>469.20508333333333</v>
      </c>
      <c r="H18" s="443">
        <v>410.16967200000005</v>
      </c>
      <c r="I18" s="443">
        <v>452.24666666666661</v>
      </c>
      <c r="J18" s="443">
        <v>462.25443306507788</v>
      </c>
      <c r="K18" s="443">
        <v>507.5741340539696</v>
      </c>
      <c r="L18" s="729"/>
    </row>
    <row r="19" spans="1:12">
      <c r="A19" s="235" t="s">
        <v>585</v>
      </c>
      <c r="B19" s="443">
        <v>120.20191666666668</v>
      </c>
      <c r="C19" s="443">
        <v>108.14683333333333</v>
      </c>
      <c r="D19" s="443">
        <v>114.72508333333333</v>
      </c>
      <c r="E19" s="443">
        <v>117.65441666666668</v>
      </c>
      <c r="F19" s="443">
        <v>105.51224999999999</v>
      </c>
      <c r="G19" s="443">
        <v>112.82041666666669</v>
      </c>
      <c r="H19" s="443">
        <v>154.84498191666668</v>
      </c>
      <c r="I19" s="443">
        <v>159.75666666666669</v>
      </c>
      <c r="J19" s="443">
        <v>164.78977669080831</v>
      </c>
      <c r="K19" s="443">
        <v>181.29961860823818</v>
      </c>
      <c r="L19" s="729"/>
    </row>
    <row r="20" spans="1:12">
      <c r="A20" s="444" t="s">
        <v>577</v>
      </c>
      <c r="B20" s="443">
        <v>0.30158333333333337</v>
      </c>
      <c r="C20" s="443">
        <v>0.64524999999999999</v>
      </c>
      <c r="D20" s="443">
        <v>0.94216666666666671</v>
      </c>
      <c r="E20" s="443">
        <v>0</v>
      </c>
      <c r="F20" s="443">
        <v>0.77066666666666672</v>
      </c>
      <c r="G20" s="443">
        <v>2.6485000000000003</v>
      </c>
      <c r="H20" s="443">
        <v>4.5842458333331964</v>
      </c>
      <c r="I20" s="443">
        <v>5.8494999999999999</v>
      </c>
      <c r="J20" s="443">
        <v>0.55866666666666676</v>
      </c>
      <c r="K20" s="443">
        <v>0</v>
      </c>
      <c r="L20" s="729"/>
    </row>
    <row r="21" spans="1:12">
      <c r="A21" s="444" t="s">
        <v>581</v>
      </c>
      <c r="B21" s="443">
        <v>28.280166666666663</v>
      </c>
      <c r="C21" s="443">
        <v>20.124833333333331</v>
      </c>
      <c r="D21" s="443">
        <v>26.000916666666669</v>
      </c>
      <c r="E21" s="443">
        <v>26.295833333333334</v>
      </c>
      <c r="F21" s="443">
        <v>28.500499999999995</v>
      </c>
      <c r="G21" s="443">
        <v>45.12233333333333</v>
      </c>
      <c r="H21" s="443">
        <v>45.672310583333335</v>
      </c>
      <c r="I21" s="443">
        <v>58.380083333333339</v>
      </c>
      <c r="J21" s="443">
        <v>61.512924545596128</v>
      </c>
      <c r="K21" s="443">
        <v>51.97213516328587</v>
      </c>
      <c r="L21" s="729"/>
    </row>
    <row r="22" spans="1:12">
      <c r="A22" s="445" t="s">
        <v>584</v>
      </c>
      <c r="B22" s="142">
        <v>285.33375000000001</v>
      </c>
      <c r="C22" s="142">
        <v>279.77266666666668</v>
      </c>
      <c r="D22" s="142">
        <v>271.12841666666662</v>
      </c>
      <c r="E22" s="142">
        <v>268.53441666666663</v>
      </c>
      <c r="F22" s="142">
        <v>283.37808333333339</v>
      </c>
      <c r="G22" s="142">
        <v>264.673</v>
      </c>
      <c r="H22" s="142">
        <v>245.37992766666667</v>
      </c>
      <c r="I22" s="142">
        <v>288.12383333333338</v>
      </c>
      <c r="J22" s="142">
        <v>323.76547710402411</v>
      </c>
      <c r="K22" s="142">
        <v>340.93002241275326</v>
      </c>
      <c r="L22" s="729"/>
    </row>
    <row r="23" spans="1:12">
      <c r="A23" s="446"/>
      <c r="B23" s="447"/>
      <c r="C23" s="447"/>
      <c r="D23" s="447"/>
      <c r="E23" s="447"/>
      <c r="F23" s="448"/>
    </row>
    <row r="24" spans="1:12">
      <c r="A24" s="428" t="s">
        <v>573</v>
      </c>
      <c r="B24" s="447"/>
      <c r="C24" s="447"/>
      <c r="D24" s="447"/>
      <c r="E24" s="447"/>
      <c r="F24" s="448"/>
    </row>
    <row r="25" spans="1:12">
      <c r="A25" s="430"/>
      <c r="B25" s="447"/>
      <c r="C25" s="447"/>
      <c r="D25" s="447"/>
      <c r="E25" s="447"/>
      <c r="F25" s="448"/>
    </row>
    <row r="26" spans="1:12">
      <c r="A26" s="1164"/>
      <c r="B26" s="1164"/>
      <c r="C26" s="1164"/>
      <c r="D26" s="1164"/>
      <c r="E26" s="1164"/>
      <c r="F26" s="1164"/>
    </row>
    <row r="27" spans="1:12">
      <c r="A27" s="1164"/>
      <c r="B27" s="1164"/>
      <c r="C27" s="1164"/>
      <c r="D27" s="1164"/>
      <c r="E27" s="1164"/>
      <c r="F27" s="1164"/>
    </row>
    <row r="28" spans="1:12">
      <c r="B28" s="213"/>
      <c r="C28" s="213"/>
      <c r="D28" s="213"/>
      <c r="E28" s="213"/>
      <c r="F28" s="213"/>
    </row>
    <row r="30" spans="1:12">
      <c r="B30" s="92"/>
      <c r="C30" s="92"/>
      <c r="D30" s="92"/>
      <c r="E30" s="92"/>
      <c r="F30" s="92"/>
      <c r="G30" s="92"/>
      <c r="H30" s="92"/>
      <c r="I30" s="92"/>
      <c r="J30" s="92"/>
      <c r="K30" s="92"/>
    </row>
    <row r="31" spans="1:12">
      <c r="B31" s="92"/>
      <c r="C31" s="92"/>
      <c r="D31" s="92"/>
      <c r="E31" s="92"/>
      <c r="F31" s="92"/>
      <c r="G31" s="92"/>
      <c r="H31" s="92"/>
      <c r="I31" s="92"/>
      <c r="J31" s="92"/>
      <c r="K31" s="92"/>
    </row>
    <row r="32" spans="1:12">
      <c r="B32" s="92"/>
      <c r="C32" s="92"/>
      <c r="D32" s="92"/>
      <c r="E32" s="92"/>
      <c r="F32" s="92"/>
      <c r="G32" s="92"/>
      <c r="H32" s="92"/>
      <c r="I32" s="92"/>
      <c r="J32" s="92"/>
      <c r="K32" s="92"/>
    </row>
    <row r="33" spans="2:17">
      <c r="B33" s="92"/>
      <c r="C33" s="92"/>
      <c r="D33" s="92"/>
      <c r="E33" s="92"/>
      <c r="F33" s="92"/>
      <c r="G33" s="92"/>
      <c r="H33" s="92"/>
      <c r="I33" s="92"/>
      <c r="J33" s="92"/>
      <c r="K33" s="92"/>
    </row>
    <row r="34" spans="2:17">
      <c r="B34" s="92"/>
      <c r="C34" s="92"/>
      <c r="D34" s="92"/>
      <c r="E34" s="92"/>
      <c r="F34" s="92"/>
      <c r="H34" s="92"/>
      <c r="I34" s="92"/>
      <c r="J34" s="92"/>
      <c r="K34" s="92"/>
      <c r="L34" s="92"/>
      <c r="M34" s="92"/>
      <c r="N34" s="92"/>
      <c r="O34" s="92"/>
      <c r="P34" s="92"/>
      <c r="Q34" s="92"/>
    </row>
    <row r="35" spans="2:17">
      <c r="B35" s="92"/>
      <c r="C35" s="92"/>
      <c r="D35" s="92"/>
      <c r="E35" s="92"/>
      <c r="F35" s="92"/>
      <c r="H35" s="92"/>
      <c r="I35" s="92"/>
      <c r="J35" s="92"/>
      <c r="K35" s="92"/>
      <c r="L35" s="92"/>
      <c r="M35" s="92"/>
      <c r="N35" s="92"/>
      <c r="O35" s="92"/>
      <c r="P35" s="92"/>
      <c r="Q35" s="92"/>
    </row>
    <row r="36" spans="2:17">
      <c r="B36" s="92"/>
      <c r="C36" s="92"/>
      <c r="D36" s="92"/>
      <c r="E36" s="92"/>
      <c r="F36" s="92"/>
      <c r="H36" s="92"/>
      <c r="I36" s="92"/>
      <c r="J36" s="92"/>
      <c r="K36" s="92"/>
      <c r="L36" s="92"/>
      <c r="M36" s="92"/>
      <c r="N36" s="92"/>
      <c r="O36" s="92"/>
      <c r="P36" s="92"/>
      <c r="Q36" s="92"/>
    </row>
    <row r="37" spans="2:17">
      <c r="B37" s="92"/>
      <c r="C37" s="92"/>
      <c r="D37" s="92"/>
      <c r="E37" s="92"/>
      <c r="F37" s="92"/>
      <c r="H37" s="92"/>
      <c r="I37" s="92"/>
      <c r="J37" s="92"/>
      <c r="K37" s="92"/>
      <c r="L37" s="92"/>
      <c r="M37" s="92"/>
      <c r="N37" s="92"/>
      <c r="O37" s="92"/>
      <c r="P37" s="92"/>
      <c r="Q37" s="92"/>
    </row>
    <row r="38" spans="2:17">
      <c r="B38" s="92"/>
      <c r="C38" s="92"/>
      <c r="D38" s="92"/>
      <c r="E38" s="92"/>
      <c r="F38" s="92"/>
      <c r="H38" s="92"/>
      <c r="I38" s="92"/>
      <c r="J38" s="92"/>
      <c r="K38" s="92"/>
      <c r="L38" s="92"/>
      <c r="M38" s="92"/>
      <c r="N38" s="92"/>
      <c r="O38" s="92"/>
      <c r="P38" s="92"/>
      <c r="Q38" s="92"/>
    </row>
    <row r="39" spans="2:17">
      <c r="B39" s="92"/>
      <c r="C39" s="92"/>
      <c r="D39" s="92"/>
      <c r="E39" s="92"/>
      <c r="F39" s="92"/>
      <c r="H39" s="92"/>
      <c r="I39" s="92"/>
      <c r="J39" s="92"/>
      <c r="K39" s="92"/>
      <c r="L39" s="92"/>
      <c r="M39" s="92"/>
      <c r="N39" s="92"/>
      <c r="O39" s="92"/>
      <c r="P39" s="92"/>
      <c r="Q39" s="92"/>
    </row>
    <row r="40" spans="2:17">
      <c r="B40" s="92"/>
      <c r="C40" s="92"/>
      <c r="D40" s="92"/>
      <c r="E40" s="92"/>
      <c r="F40" s="92"/>
      <c r="H40" s="92"/>
      <c r="I40" s="92"/>
      <c r="J40" s="92"/>
      <c r="K40" s="92"/>
      <c r="L40" s="92"/>
      <c r="M40" s="92"/>
      <c r="N40" s="92"/>
      <c r="O40" s="92"/>
      <c r="P40" s="92"/>
      <c r="Q40" s="92"/>
    </row>
    <row r="41" spans="2:17">
      <c r="B41" s="92"/>
      <c r="C41" s="92"/>
      <c r="D41" s="92"/>
      <c r="E41" s="92"/>
      <c r="F41" s="92"/>
      <c r="H41" s="92"/>
      <c r="I41" s="92"/>
      <c r="J41" s="92"/>
      <c r="K41" s="92"/>
      <c r="L41" s="92"/>
      <c r="M41" s="92"/>
      <c r="N41" s="92"/>
      <c r="O41" s="92"/>
      <c r="P41" s="92"/>
      <c r="Q41" s="92"/>
    </row>
    <row r="42" spans="2:17">
      <c r="B42" s="92"/>
      <c r="C42" s="92"/>
      <c r="D42" s="92"/>
      <c r="E42" s="92"/>
      <c r="F42" s="92"/>
      <c r="H42" s="92"/>
      <c r="I42" s="92"/>
      <c r="J42" s="92"/>
      <c r="K42" s="92"/>
      <c r="L42" s="92"/>
      <c r="M42" s="92"/>
      <c r="N42" s="92"/>
      <c r="O42" s="92"/>
      <c r="P42" s="92"/>
      <c r="Q42" s="92"/>
    </row>
    <row r="43" spans="2:17">
      <c r="B43" s="92"/>
      <c r="C43" s="92"/>
      <c r="D43" s="92"/>
      <c r="E43" s="92"/>
      <c r="F43" s="92"/>
      <c r="H43" s="92"/>
      <c r="I43" s="92"/>
      <c r="J43" s="92"/>
      <c r="K43" s="92"/>
      <c r="L43" s="92"/>
      <c r="M43" s="92"/>
      <c r="N43" s="92"/>
      <c r="O43" s="92"/>
      <c r="P43" s="92"/>
      <c r="Q43" s="92"/>
    </row>
    <row r="44" spans="2:17">
      <c r="B44" s="92"/>
      <c r="C44" s="92"/>
      <c r="D44" s="92"/>
      <c r="E44" s="92"/>
      <c r="F44" s="92"/>
      <c r="H44" s="92"/>
      <c r="I44" s="92"/>
      <c r="J44" s="92"/>
      <c r="K44" s="92"/>
      <c r="L44" s="92"/>
      <c r="M44" s="92"/>
      <c r="N44" s="92"/>
      <c r="O44" s="92"/>
      <c r="P44" s="92"/>
      <c r="Q44" s="92"/>
    </row>
    <row r="45" spans="2:17">
      <c r="H45" s="92"/>
      <c r="I45" s="92"/>
      <c r="J45" s="92"/>
      <c r="K45" s="92"/>
      <c r="L45" s="92"/>
      <c r="M45" s="92"/>
      <c r="N45" s="92"/>
      <c r="O45" s="92"/>
      <c r="P45" s="92"/>
      <c r="Q45" s="92"/>
    </row>
    <row r="46" spans="2:17">
      <c r="H46" s="92"/>
      <c r="I46" s="92"/>
      <c r="J46" s="92"/>
      <c r="K46" s="92"/>
      <c r="L46" s="92"/>
      <c r="M46" s="92"/>
      <c r="N46" s="92"/>
      <c r="O46" s="92"/>
      <c r="P46" s="92"/>
      <c r="Q46" s="92"/>
    </row>
    <row r="47" spans="2:17">
      <c r="H47" s="92"/>
      <c r="I47" s="92"/>
      <c r="J47" s="92"/>
      <c r="K47" s="92"/>
      <c r="L47" s="92"/>
      <c r="M47" s="92"/>
      <c r="N47" s="92"/>
      <c r="O47" s="92"/>
      <c r="P47" s="92"/>
      <c r="Q47" s="92"/>
    </row>
    <row r="48" spans="2:17">
      <c r="H48" s="92"/>
      <c r="I48" s="92"/>
      <c r="J48" s="92"/>
      <c r="K48" s="92"/>
      <c r="L48" s="92"/>
      <c r="M48" s="92"/>
      <c r="N48" s="92"/>
      <c r="O48" s="92"/>
      <c r="P48" s="92"/>
      <c r="Q48" s="92"/>
    </row>
    <row r="55" spans="8:17">
      <c r="H55" s="92"/>
      <c r="I55" s="92"/>
      <c r="J55" s="92"/>
      <c r="K55" s="92"/>
      <c r="L55" s="92"/>
      <c r="M55" s="92"/>
      <c r="N55" s="92"/>
      <c r="O55" s="92"/>
      <c r="P55" s="92"/>
      <c r="Q55" s="92"/>
    </row>
    <row r="56" spans="8:17">
      <c r="H56" s="92"/>
      <c r="I56" s="92"/>
      <c r="J56" s="92"/>
      <c r="K56" s="92"/>
      <c r="L56" s="92"/>
      <c r="M56" s="92"/>
      <c r="N56" s="92"/>
      <c r="O56" s="92"/>
      <c r="P56" s="92"/>
      <c r="Q56" s="92"/>
    </row>
    <row r="57" spans="8:17">
      <c r="H57" s="92"/>
      <c r="I57" s="92"/>
      <c r="J57" s="92"/>
      <c r="K57" s="92"/>
      <c r="L57" s="92"/>
      <c r="M57" s="92"/>
      <c r="N57" s="92"/>
      <c r="O57" s="92"/>
      <c r="P57" s="92"/>
      <c r="Q57" s="92"/>
    </row>
    <row r="58" spans="8:17">
      <c r="H58" s="92"/>
      <c r="I58" s="92"/>
      <c r="J58" s="92"/>
      <c r="K58" s="92"/>
      <c r="L58" s="92"/>
      <c r="M58" s="92"/>
      <c r="N58" s="92"/>
      <c r="O58" s="92"/>
      <c r="P58" s="92"/>
      <c r="Q58" s="92"/>
    </row>
    <row r="59" spans="8:17">
      <c r="H59" s="92"/>
      <c r="I59" s="92"/>
      <c r="J59" s="92"/>
      <c r="K59" s="92"/>
      <c r="L59" s="92"/>
      <c r="M59" s="92"/>
      <c r="N59" s="92"/>
      <c r="O59" s="92"/>
      <c r="P59" s="92"/>
      <c r="Q59" s="92"/>
    </row>
    <row r="60" spans="8:17">
      <c r="H60" s="92"/>
      <c r="I60" s="92"/>
      <c r="J60" s="92"/>
      <c r="K60" s="92"/>
      <c r="L60" s="92"/>
      <c r="M60" s="92"/>
      <c r="N60" s="92"/>
      <c r="O60" s="92"/>
      <c r="P60" s="92"/>
      <c r="Q60" s="92"/>
    </row>
    <row r="61" spans="8:17">
      <c r="H61" s="92"/>
      <c r="I61" s="92"/>
      <c r="J61" s="92"/>
      <c r="K61" s="92"/>
      <c r="L61" s="92"/>
      <c r="M61" s="92"/>
      <c r="N61" s="92"/>
      <c r="O61" s="92"/>
      <c r="P61" s="92"/>
      <c r="Q61" s="92"/>
    </row>
    <row r="62" spans="8:17">
      <c r="H62" s="92"/>
      <c r="I62" s="92"/>
      <c r="J62" s="92"/>
      <c r="K62" s="92"/>
      <c r="L62" s="92"/>
      <c r="M62" s="92"/>
      <c r="N62" s="92"/>
      <c r="O62" s="92"/>
      <c r="P62" s="92"/>
      <c r="Q62" s="92"/>
    </row>
    <row r="63" spans="8:17">
      <c r="H63" s="92"/>
      <c r="I63" s="92"/>
      <c r="J63" s="92"/>
      <c r="K63" s="92"/>
      <c r="L63" s="92"/>
      <c r="M63" s="92"/>
      <c r="N63" s="92"/>
      <c r="O63" s="92"/>
      <c r="P63" s="92"/>
      <c r="Q63" s="92"/>
    </row>
    <row r="64" spans="8:17">
      <c r="H64" s="92"/>
      <c r="I64" s="92"/>
      <c r="J64" s="92"/>
      <c r="K64" s="92"/>
      <c r="L64" s="92"/>
      <c r="M64" s="92"/>
      <c r="N64" s="92"/>
      <c r="O64" s="92"/>
      <c r="P64" s="92"/>
      <c r="Q64" s="92"/>
    </row>
  </sheetData>
  <mergeCells count="1">
    <mergeCell ref="A26:F27"/>
  </mergeCells>
  <hyperlinks>
    <hyperlink ref="K2" location="'Tabla de Contenido'!A1" display="Inicio"/>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Y27"/>
  <sheetViews>
    <sheetView showGridLines="0" workbookViewId="0">
      <selection activeCell="K2" sqref="K2"/>
    </sheetView>
  </sheetViews>
  <sheetFormatPr baseColWidth="10" defaultColWidth="11.44140625" defaultRowHeight="13.2"/>
  <cols>
    <col min="1" max="1" width="52" style="12" customWidth="1"/>
    <col min="2" max="9" width="10.5546875" style="12" customWidth="1"/>
    <col min="10" max="10" width="9.6640625" style="12" customWidth="1"/>
    <col min="11" max="16384" width="11.44140625" style="12"/>
  </cols>
  <sheetData>
    <row r="2" spans="1:17" ht="14.4">
      <c r="A2" s="3" t="s">
        <v>614</v>
      </c>
      <c r="B2" s="8"/>
      <c r="C2" s="8"/>
      <c r="D2" s="8"/>
      <c r="E2" s="8"/>
      <c r="F2" s="8"/>
      <c r="K2" s="877" t="s">
        <v>1620</v>
      </c>
    </row>
    <row r="3" spans="1:17">
      <c r="A3" s="4" t="s">
        <v>958</v>
      </c>
      <c r="B3" s="8"/>
      <c r="C3" s="8"/>
      <c r="D3" s="8"/>
      <c r="E3" s="8"/>
      <c r="F3" s="8"/>
    </row>
    <row r="4" spans="1:17">
      <c r="A4" s="5" t="s">
        <v>1490</v>
      </c>
      <c r="B4" s="8"/>
      <c r="C4" s="8"/>
      <c r="D4" s="8"/>
      <c r="E4" s="8"/>
      <c r="F4" s="8"/>
    </row>
    <row r="5" spans="1:17">
      <c r="A5" s="4" t="s">
        <v>1</v>
      </c>
      <c r="B5" s="8"/>
      <c r="C5" s="8"/>
      <c r="D5" s="8"/>
      <c r="E5" s="8"/>
      <c r="F5" s="8"/>
    </row>
    <row r="6" spans="1:17">
      <c r="A6" s="432" t="s">
        <v>575</v>
      </c>
      <c r="B6" s="433">
        <v>2015</v>
      </c>
      <c r="C6" s="433">
        <v>2016</v>
      </c>
      <c r="D6" s="433">
        <v>2017</v>
      </c>
      <c r="E6" s="433">
        <v>2018</v>
      </c>
      <c r="F6" s="433">
        <v>2019</v>
      </c>
      <c r="G6" s="433">
        <v>2020</v>
      </c>
      <c r="H6" s="433">
        <v>2021</v>
      </c>
      <c r="I6" s="433">
        <v>2022</v>
      </c>
      <c r="J6" s="433">
        <v>2023</v>
      </c>
      <c r="K6" s="433">
        <v>2024</v>
      </c>
    </row>
    <row r="7" spans="1:17">
      <c r="A7" s="441" t="s">
        <v>576</v>
      </c>
      <c r="B7" s="449">
        <v>100</v>
      </c>
      <c r="C7" s="449">
        <v>100</v>
      </c>
      <c r="D7" s="449">
        <v>100</v>
      </c>
      <c r="E7" s="449">
        <v>100</v>
      </c>
      <c r="F7" s="449">
        <v>100</v>
      </c>
      <c r="G7" s="449">
        <v>100</v>
      </c>
      <c r="H7" s="449">
        <v>100</v>
      </c>
      <c r="I7" s="449">
        <v>100</v>
      </c>
      <c r="J7" s="449">
        <v>100</v>
      </c>
      <c r="K7" s="449">
        <f>'ML 2.3'!K7/'ML 2.3'!K7*100</f>
        <v>100</v>
      </c>
      <c r="L7" s="278"/>
      <c r="M7" s="278"/>
      <c r="N7" s="278"/>
      <c r="O7" s="278"/>
      <c r="P7" s="278"/>
      <c r="Q7" s="278"/>
    </row>
    <row r="8" spans="1:17">
      <c r="A8" s="235" t="s">
        <v>590</v>
      </c>
      <c r="B8" s="450">
        <v>10.024182022137962</v>
      </c>
      <c r="C8" s="451">
        <v>9.8700451878826492</v>
      </c>
      <c r="D8" s="451">
        <v>9.7141329992063472</v>
      </c>
      <c r="E8" s="451">
        <v>9.6265664088911436</v>
      </c>
      <c r="F8" s="452">
        <v>9.5214784995701756</v>
      </c>
      <c r="G8" s="453">
        <v>8.4362145056781213</v>
      </c>
      <c r="H8" s="453">
        <v>7.3906727093159281</v>
      </c>
      <c r="I8" s="453">
        <v>7.9412792833568266</v>
      </c>
      <c r="J8" s="453">
        <v>7.8307769852031335</v>
      </c>
      <c r="K8" s="453">
        <f>'ML 2.3'!K8/'ML 2.3'!$K$7*100</f>
        <v>8.2504982338411921</v>
      </c>
      <c r="L8" s="278"/>
      <c r="M8" s="278"/>
      <c r="N8" s="278"/>
      <c r="O8" s="278"/>
      <c r="P8" s="278"/>
      <c r="Q8" s="278"/>
    </row>
    <row r="9" spans="1:17">
      <c r="A9" s="444" t="s">
        <v>586</v>
      </c>
      <c r="B9" s="450">
        <v>2.9007832046453332</v>
      </c>
      <c r="C9" s="451">
        <v>3.1861781502892974</v>
      </c>
      <c r="D9" s="451">
        <v>2.6841214788511372</v>
      </c>
      <c r="E9" s="451">
        <v>2.9637452485548237</v>
      </c>
      <c r="F9" s="452">
        <v>3.2050778448394692</v>
      </c>
      <c r="G9" s="453">
        <v>3.0719389494707849</v>
      </c>
      <c r="H9" s="453">
        <v>4.3591594410267174</v>
      </c>
      <c r="I9" s="453">
        <v>4.39028831718145</v>
      </c>
      <c r="J9" s="453">
        <v>4.0432573029539096</v>
      </c>
      <c r="K9" s="453">
        <f>'ML 2.3'!K9/'ML 2.3'!$K$7*100</f>
        <v>3.9970561149940536</v>
      </c>
      <c r="L9" s="278"/>
      <c r="M9" s="278"/>
      <c r="N9" s="278"/>
      <c r="O9" s="278"/>
      <c r="P9" s="278"/>
      <c r="Q9" s="278"/>
    </row>
    <row r="10" spans="1:17">
      <c r="A10" s="444" t="s">
        <v>587</v>
      </c>
      <c r="B10" s="450">
        <v>2.6315398020215253</v>
      </c>
      <c r="C10" s="451">
        <v>2.5721052892548237</v>
      </c>
      <c r="D10" s="451">
        <v>2.7777220841063675</v>
      </c>
      <c r="E10" s="451">
        <v>2.8238869299409401</v>
      </c>
      <c r="F10" s="452">
        <v>2.560720192989816</v>
      </c>
      <c r="G10" s="453">
        <v>2.5057566451813651</v>
      </c>
      <c r="H10" s="453">
        <v>1.2934497009642956</v>
      </c>
      <c r="I10" s="453">
        <v>1.7699269097424069</v>
      </c>
      <c r="J10" s="453">
        <v>2.0884351233374576</v>
      </c>
      <c r="K10" s="453">
        <f>'ML 2.3'!K10/'ML 2.3'!$K$7*100</f>
        <v>2.61964778130901</v>
      </c>
      <c r="L10" s="278"/>
      <c r="M10" s="278"/>
      <c r="N10" s="278"/>
      <c r="O10" s="278"/>
      <c r="P10" s="278"/>
      <c r="Q10" s="278"/>
    </row>
    <row r="11" spans="1:17">
      <c r="A11" s="235" t="s">
        <v>588</v>
      </c>
      <c r="B11" s="450">
        <v>10.118629241359242</v>
      </c>
      <c r="C11" s="451">
        <v>10.371935386274325</v>
      </c>
      <c r="D11" s="451">
        <v>11.313251544043053</v>
      </c>
      <c r="E11" s="451">
        <v>11.423369727725623</v>
      </c>
      <c r="F11" s="452">
        <v>11.412084867952728</v>
      </c>
      <c r="G11" s="453">
        <v>12.308923953972091</v>
      </c>
      <c r="H11" s="453">
        <v>14.969168398406044</v>
      </c>
      <c r="I11" s="453">
        <v>14.227502806224523</v>
      </c>
      <c r="J11" s="453">
        <v>14.030531866403306</v>
      </c>
      <c r="K11" s="453">
        <f>'ML 2.3'!K11/'ML 2.3'!$K$7*100</f>
        <v>13.322618415638354</v>
      </c>
      <c r="L11" s="278"/>
      <c r="M11" s="278"/>
      <c r="N11" s="278"/>
      <c r="O11" s="278"/>
      <c r="P11" s="278"/>
      <c r="Q11" s="278"/>
    </row>
    <row r="12" spans="1:17" ht="26.4">
      <c r="A12" s="444" t="s">
        <v>589</v>
      </c>
      <c r="B12" s="450">
        <v>12.884581254225205</v>
      </c>
      <c r="C12" s="451">
        <v>14.131782556142463</v>
      </c>
      <c r="D12" s="451">
        <v>13.976043573820144</v>
      </c>
      <c r="E12" s="451">
        <v>14.539089509112715</v>
      </c>
      <c r="F12" s="452">
        <v>14.817039144503816</v>
      </c>
      <c r="G12" s="453">
        <v>14.450719455180257</v>
      </c>
      <c r="H12" s="453">
        <v>17.197088446427266</v>
      </c>
      <c r="I12" s="453">
        <v>17.552472481275739</v>
      </c>
      <c r="J12" s="453">
        <v>16.968277182474484</v>
      </c>
      <c r="K12" s="453">
        <f>'ML 2.3'!K12/'ML 2.3'!$K$7*100</f>
        <v>16.525656628384844</v>
      </c>
      <c r="L12" s="278"/>
      <c r="M12" s="278"/>
      <c r="N12" s="278"/>
      <c r="O12" s="278"/>
      <c r="P12" s="278"/>
      <c r="Q12" s="278"/>
    </row>
    <row r="13" spans="1:17">
      <c r="A13" s="235" t="s">
        <v>578</v>
      </c>
      <c r="B13" s="450">
        <v>0.59177656272113444</v>
      </c>
      <c r="C13" s="451">
        <v>0.57269788917113451</v>
      </c>
      <c r="D13" s="451">
        <v>0.57976052012856594</v>
      </c>
      <c r="E13" s="451">
        <v>0.51266589412330621</v>
      </c>
      <c r="F13" s="452">
        <v>0.40681198857477491</v>
      </c>
      <c r="G13" s="453">
        <v>0.43594533589933826</v>
      </c>
      <c r="H13" s="453">
        <v>0.44004379761704759</v>
      </c>
      <c r="I13" s="453">
        <v>0.55950109057670916</v>
      </c>
      <c r="J13" s="453">
        <v>0.51546757012107458</v>
      </c>
      <c r="K13" s="453">
        <f>'ML 2.3'!K13/'ML 2.3'!$K$7*100</f>
        <v>0.43457236624310364</v>
      </c>
      <c r="L13" s="278"/>
      <c r="M13" s="278"/>
      <c r="N13" s="278"/>
      <c r="O13" s="278"/>
      <c r="P13" s="278"/>
      <c r="Q13" s="278"/>
    </row>
    <row r="14" spans="1:17">
      <c r="A14" s="235" t="s">
        <v>583</v>
      </c>
      <c r="B14" s="450">
        <v>6.8523414863532652</v>
      </c>
      <c r="C14" s="451">
        <v>6.4960584048541259</v>
      </c>
      <c r="D14" s="451">
        <v>6.5515977201228832</v>
      </c>
      <c r="E14" s="451">
        <v>6.8475792597268379</v>
      </c>
      <c r="F14" s="452">
        <v>7.0078039252156374</v>
      </c>
      <c r="G14" s="453">
        <v>5.6492326475034629</v>
      </c>
      <c r="H14" s="453">
        <v>5.4222988151297349</v>
      </c>
      <c r="I14" s="453">
        <v>5.0122999097062211</v>
      </c>
      <c r="J14" s="453">
        <v>5.5378862733475032</v>
      </c>
      <c r="K14" s="453">
        <f>'ML 2.3'!K14/'ML 2.3'!$K$7*100</f>
        <v>5.9752461776432444</v>
      </c>
      <c r="L14" s="278"/>
      <c r="M14" s="278"/>
      <c r="N14" s="278"/>
      <c r="O14" s="278"/>
      <c r="P14" s="278"/>
      <c r="Q14" s="278"/>
    </row>
    <row r="15" spans="1:17">
      <c r="A15" s="235" t="s">
        <v>582</v>
      </c>
      <c r="B15" s="450">
        <v>19.556694012398399</v>
      </c>
      <c r="C15" s="451">
        <v>20.017552028906945</v>
      </c>
      <c r="D15" s="451">
        <v>19.924616786683654</v>
      </c>
      <c r="E15" s="451">
        <v>19.664700356361774</v>
      </c>
      <c r="F15" s="452">
        <v>19.700169104482942</v>
      </c>
      <c r="G15" s="453">
        <v>19.669815007237958</v>
      </c>
      <c r="H15" s="453">
        <v>19.203437838390489</v>
      </c>
      <c r="I15" s="453">
        <v>17.916367909630445</v>
      </c>
      <c r="J15" s="453">
        <v>18.261972276731196</v>
      </c>
      <c r="K15" s="453">
        <f>'ML 2.3'!K15/'ML 2.3'!$K$7*100</f>
        <v>17.62354595460592</v>
      </c>
      <c r="L15" s="278"/>
      <c r="M15" s="278"/>
      <c r="N15" s="278"/>
      <c r="O15" s="278"/>
      <c r="P15" s="278"/>
      <c r="Q15" s="278"/>
    </row>
    <row r="16" spans="1:17">
      <c r="A16" s="235" t="s">
        <v>11</v>
      </c>
      <c r="B16" s="450">
        <v>7.5491497334062254</v>
      </c>
      <c r="C16" s="451">
        <v>6.8071295190876508</v>
      </c>
      <c r="D16" s="451">
        <v>6.6842882303832649</v>
      </c>
      <c r="E16" s="451">
        <v>6.2081647024375464</v>
      </c>
      <c r="F16" s="452">
        <v>6.9039265037406174</v>
      </c>
      <c r="G16" s="453">
        <v>6.7370119392040602</v>
      </c>
      <c r="H16" s="453">
        <v>5.3740838078226325</v>
      </c>
      <c r="I16" s="453">
        <v>4.9295048972120323</v>
      </c>
      <c r="J16" s="453">
        <v>5.2353483336560442</v>
      </c>
      <c r="K16" s="453">
        <f>'ML 2.3'!K16/'ML 2.3'!$K$7*100</f>
        <v>5.1978938872870648</v>
      </c>
      <c r="L16" s="278"/>
      <c r="M16" s="278"/>
      <c r="N16" s="278"/>
      <c r="O16" s="278"/>
      <c r="P16" s="278"/>
      <c r="Q16" s="278"/>
    </row>
    <row r="17" spans="1:25">
      <c r="A17" s="235" t="s">
        <v>579</v>
      </c>
      <c r="B17" s="450">
        <v>0.33676132698945394</v>
      </c>
      <c r="C17" s="451">
        <v>0.26928151762060015</v>
      </c>
      <c r="D17" s="451">
        <v>0.24175143742724883</v>
      </c>
      <c r="E17" s="451">
        <v>0.28426197149286814</v>
      </c>
      <c r="F17" s="452">
        <v>0.33705448671151295</v>
      </c>
      <c r="G17" s="453">
        <v>0.24997646957719485</v>
      </c>
      <c r="H17" s="453">
        <v>0.41647083028504789</v>
      </c>
      <c r="I17" s="453">
        <v>0.40623043976010043</v>
      </c>
      <c r="J17" s="453">
        <v>0.47755402203449326</v>
      </c>
      <c r="K17" s="453">
        <f>'ML 2.3'!K17/'ML 2.3'!$K$7*100</f>
        <v>0.40640605718671219</v>
      </c>
      <c r="L17" s="278"/>
      <c r="M17" s="278"/>
      <c r="N17" s="278"/>
      <c r="O17" s="278"/>
      <c r="P17" s="278"/>
      <c r="Q17" s="278"/>
      <c r="R17" s="454"/>
      <c r="S17" s="454"/>
      <c r="T17" s="454"/>
      <c r="U17" s="454"/>
      <c r="V17" s="454"/>
      <c r="W17" s="454"/>
      <c r="X17" s="454"/>
      <c r="Y17" s="454"/>
    </row>
    <row r="18" spans="1:25">
      <c r="A18" s="235" t="s">
        <v>580</v>
      </c>
      <c r="B18" s="450">
        <v>15.366044671960566</v>
      </c>
      <c r="C18" s="451">
        <v>15.064220989809732</v>
      </c>
      <c r="D18" s="451">
        <v>14.567210470535812</v>
      </c>
      <c r="E18" s="451">
        <v>14.224898336784747</v>
      </c>
      <c r="F18" s="452">
        <v>13.322557971198426</v>
      </c>
      <c r="G18" s="453">
        <v>13.868376386202282</v>
      </c>
      <c r="H18" s="453">
        <v>11.406542681598317</v>
      </c>
      <c r="I18" s="453">
        <v>11.862220272275941</v>
      </c>
      <c r="J18" s="453">
        <v>11.41418058991553</v>
      </c>
      <c r="K18" s="453">
        <f>'ML 2.3'!K18/'ML 2.3'!$K$7*100</f>
        <v>12.03362157696901</v>
      </c>
      <c r="L18" s="278"/>
      <c r="M18" s="278"/>
      <c r="N18" s="278"/>
      <c r="O18" s="278"/>
      <c r="P18" s="278"/>
      <c r="Q18" s="278"/>
      <c r="R18" s="454"/>
      <c r="S18" s="454"/>
      <c r="T18" s="454"/>
      <c r="U18" s="454"/>
      <c r="V18" s="454"/>
      <c r="W18" s="454"/>
      <c r="X18" s="454"/>
      <c r="Y18" s="454"/>
    </row>
    <row r="19" spans="1:25">
      <c r="A19" s="235" t="s">
        <v>585</v>
      </c>
      <c r="B19" s="450">
        <v>3.0976911222680528</v>
      </c>
      <c r="C19" s="451">
        <v>2.8158090853978344</v>
      </c>
      <c r="D19" s="451">
        <v>3.0531103184328705</v>
      </c>
      <c r="E19" s="451">
        <v>3.1036439929568478</v>
      </c>
      <c r="F19" s="452">
        <v>2.7264349877746801</v>
      </c>
      <c r="G19" s="453">
        <v>3.340538785747392</v>
      </c>
      <c r="H19" s="453">
        <v>4.3061347687964737</v>
      </c>
      <c r="I19" s="453">
        <v>4.1903415481645707</v>
      </c>
      <c r="J19" s="453">
        <v>4.069058619026678</v>
      </c>
      <c r="K19" s="453">
        <f>'ML 2.3'!K19/'ML 2.3'!$K$7*100</f>
        <v>4.2982706485755857</v>
      </c>
      <c r="L19" s="278"/>
      <c r="M19" s="278"/>
      <c r="N19" s="278"/>
      <c r="O19" s="278"/>
      <c r="P19" s="278"/>
      <c r="Q19" s="278"/>
      <c r="R19" s="454"/>
      <c r="S19" s="454"/>
      <c r="T19" s="454"/>
      <c r="U19" s="454"/>
      <c r="V19" s="454"/>
      <c r="W19" s="454"/>
      <c r="X19" s="454"/>
      <c r="Y19" s="454"/>
    </row>
    <row r="20" spans="1:25">
      <c r="A20" s="444" t="s">
        <v>577</v>
      </c>
      <c r="B20" s="450">
        <v>7.7717741265138258E-3</v>
      </c>
      <c r="C20" s="451">
        <v>1.6799515866586394E-2</v>
      </c>
      <c r="D20" s="451">
        <v>2.5073101602974698E-2</v>
      </c>
      <c r="E20" s="451">
        <v>0</v>
      </c>
      <c r="F20" s="452">
        <v>1.9913276000858571E-2</v>
      </c>
      <c r="G20" s="453">
        <v>0.11282674597707974</v>
      </c>
      <c r="H20" s="453">
        <v>0.12748450860838456</v>
      </c>
      <c r="I20" s="453">
        <v>0.15343053552073199</v>
      </c>
      <c r="J20" s="453">
        <v>1.3793747090926872E-2</v>
      </c>
      <c r="K20" s="453">
        <f>'ML 2.3'!K20/'ML 2.3'!$K$7*100</f>
        <v>0</v>
      </c>
      <c r="L20" s="278"/>
      <c r="M20" s="278"/>
      <c r="N20" s="278"/>
      <c r="O20" s="278"/>
      <c r="P20" s="278"/>
      <c r="Q20" s="278"/>
      <c r="R20" s="454"/>
      <c r="S20" s="454"/>
      <c r="T20" s="454"/>
      <c r="U20" s="454"/>
      <c r="V20" s="454"/>
      <c r="W20" s="454"/>
      <c r="X20" s="454"/>
      <c r="Y20" s="454"/>
    </row>
    <row r="21" spans="1:25">
      <c r="A21" s="444" t="s">
        <v>581</v>
      </c>
      <c r="B21" s="450">
        <v>0.72880028298058452</v>
      </c>
      <c r="C21" s="451">
        <v>0.5239862040762584</v>
      </c>
      <c r="D21" s="451">
        <v>0.69194341358734035</v>
      </c>
      <c r="E21" s="451">
        <v>0.69366943990379804</v>
      </c>
      <c r="F21" s="452">
        <v>0.73645258322721929</v>
      </c>
      <c r="G21" s="453">
        <v>1.3345681154795572</v>
      </c>
      <c r="H21" s="453">
        <v>1.2701150944757231</v>
      </c>
      <c r="I21" s="453">
        <v>1.5312804548605508</v>
      </c>
      <c r="J21" s="453">
        <v>1.5189046118861391</v>
      </c>
      <c r="K21" s="453">
        <f>'ML 2.3'!K21/'ML 2.3'!$K$7*100</f>
        <v>1.2321609103815512</v>
      </c>
      <c r="L21" s="278"/>
      <c r="M21" s="278"/>
      <c r="N21" s="278"/>
      <c r="O21" s="278"/>
      <c r="P21" s="278"/>
      <c r="Q21" s="278"/>
      <c r="R21" s="454"/>
      <c r="S21" s="454"/>
      <c r="T21" s="454"/>
      <c r="U21" s="454"/>
      <c r="V21" s="454"/>
      <c r="W21" s="454"/>
      <c r="X21" s="454"/>
      <c r="Y21" s="454"/>
    </row>
    <row r="22" spans="1:25">
      <c r="A22" s="445" t="s">
        <v>584</v>
      </c>
      <c r="B22" s="455">
        <v>7.3532535024065302</v>
      </c>
      <c r="C22" s="456">
        <v>7.2844182753655504</v>
      </c>
      <c r="D22" s="456">
        <v>7.2153763210683382</v>
      </c>
      <c r="E22" s="456">
        <v>7.0837582219870328</v>
      </c>
      <c r="F22" s="457">
        <v>7.3224746232173317</v>
      </c>
      <c r="G22" s="458">
        <v>7.8281550576890453</v>
      </c>
      <c r="H22" s="458">
        <v>6.8238491611358949</v>
      </c>
      <c r="I22" s="458">
        <v>7.5573531445117483</v>
      </c>
      <c r="J22" s="458">
        <v>7.9945554958181093</v>
      </c>
      <c r="K22" s="458">
        <f>'ML 2.3'!K22/'ML 2.3'!$K$7*100</f>
        <v>8.0828052469403602</v>
      </c>
      <c r="R22" s="454"/>
      <c r="S22" s="454"/>
      <c r="T22" s="454"/>
      <c r="U22" s="454"/>
      <c r="V22" s="454"/>
      <c r="W22" s="454"/>
      <c r="X22" s="454"/>
      <c r="Y22" s="454"/>
    </row>
    <row r="23" spans="1:25">
      <c r="A23" s="446"/>
      <c r="B23" s="447"/>
      <c r="C23" s="447"/>
      <c r="D23" s="447"/>
      <c r="E23" s="447"/>
      <c r="F23" s="448"/>
      <c r="R23" s="454"/>
      <c r="S23" s="454"/>
      <c r="T23" s="454"/>
      <c r="U23" s="454"/>
      <c r="V23" s="454"/>
      <c r="W23" s="454"/>
      <c r="X23" s="454"/>
      <c r="Y23" s="454"/>
    </row>
    <row r="24" spans="1:25">
      <c r="A24" s="90" t="s">
        <v>591</v>
      </c>
      <c r="B24" s="459"/>
      <c r="C24" s="459"/>
      <c r="D24" s="459"/>
      <c r="E24" s="459"/>
      <c r="F24" s="460"/>
    </row>
    <row r="25" spans="1:25">
      <c r="A25" s="430"/>
      <c r="B25" s="447"/>
      <c r="C25" s="447"/>
      <c r="D25" s="447"/>
      <c r="E25" s="447"/>
      <c r="F25" s="448"/>
    </row>
    <row r="26" spans="1:25">
      <c r="A26" s="1164"/>
      <c r="B26" s="1164"/>
      <c r="C26" s="1164"/>
      <c r="D26" s="1164"/>
      <c r="E26" s="1164"/>
      <c r="F26" s="1164"/>
    </row>
    <row r="27" spans="1:25">
      <c r="A27" s="1164"/>
      <c r="B27" s="1164"/>
      <c r="C27" s="1164"/>
      <c r="D27" s="1164"/>
      <c r="E27" s="1164"/>
      <c r="F27" s="1164"/>
    </row>
  </sheetData>
  <mergeCells count="1">
    <mergeCell ref="A26:F27"/>
  </mergeCells>
  <hyperlinks>
    <hyperlink ref="K2" location="'Tabla de Contenido'!A1" display="Inicio"/>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X23"/>
  <sheetViews>
    <sheetView showGridLines="0" workbookViewId="0">
      <selection activeCell="K2" sqref="K2"/>
    </sheetView>
  </sheetViews>
  <sheetFormatPr baseColWidth="10" defaultColWidth="11.44140625" defaultRowHeight="13.2"/>
  <cols>
    <col min="1" max="1" width="37" style="12" customWidth="1"/>
    <col min="2" max="11" width="9" style="12" customWidth="1"/>
    <col min="12" max="13" width="11.44140625" style="12"/>
    <col min="14" max="14" width="38.44140625" style="12" customWidth="1"/>
    <col min="15" max="16384" width="11.44140625" style="12"/>
  </cols>
  <sheetData>
    <row r="2" spans="1:24" ht="14.4">
      <c r="A2" s="3" t="s">
        <v>615</v>
      </c>
      <c r="B2" s="8"/>
      <c r="C2" s="8"/>
      <c r="D2" s="8"/>
      <c r="E2" s="8"/>
      <c r="F2" s="8"/>
      <c r="G2" s="8"/>
      <c r="H2" s="8"/>
      <c r="I2" s="8"/>
      <c r="J2" s="8"/>
      <c r="K2" s="877" t="s">
        <v>1620</v>
      </c>
    </row>
    <row r="3" spans="1:24">
      <c r="A3" s="4" t="s">
        <v>592</v>
      </c>
      <c r="B3" s="8"/>
      <c r="C3" s="8"/>
      <c r="D3" s="8"/>
      <c r="E3" s="8"/>
      <c r="F3" s="8"/>
      <c r="G3" s="8"/>
      <c r="H3" s="8"/>
      <c r="I3" s="8"/>
      <c r="J3" s="8"/>
    </row>
    <row r="4" spans="1:24">
      <c r="A4" s="5" t="s">
        <v>1490</v>
      </c>
      <c r="B4" s="8"/>
      <c r="C4" s="8"/>
      <c r="D4" s="8"/>
      <c r="E4" s="8"/>
      <c r="F4" s="8"/>
      <c r="G4" s="8"/>
      <c r="H4" s="8"/>
      <c r="I4" s="8"/>
      <c r="J4" s="8"/>
    </row>
    <row r="5" spans="1:24">
      <c r="A5" s="4" t="s">
        <v>0</v>
      </c>
      <c r="B5" s="8"/>
      <c r="C5" s="8"/>
      <c r="D5" s="8"/>
      <c r="E5" s="8"/>
      <c r="F5" s="8"/>
      <c r="G5" s="8"/>
      <c r="H5" s="8"/>
      <c r="I5" s="8"/>
      <c r="J5" s="8"/>
    </row>
    <row r="6" spans="1:24">
      <c r="A6" s="708" t="s">
        <v>593</v>
      </c>
      <c r="B6" s="155">
        <v>2015</v>
      </c>
      <c r="C6" s="155">
        <v>2016</v>
      </c>
      <c r="D6" s="155">
        <v>2017</v>
      </c>
      <c r="E6" s="155">
        <v>2018</v>
      </c>
      <c r="F6" s="155">
        <v>2019</v>
      </c>
      <c r="G6" s="155">
        <v>2020</v>
      </c>
      <c r="H6" s="155">
        <v>2021</v>
      </c>
      <c r="I6" s="155">
        <v>2022</v>
      </c>
      <c r="J6" s="155">
        <v>2023</v>
      </c>
      <c r="K6" s="155">
        <v>2024</v>
      </c>
    </row>
    <row r="7" spans="1:24" s="84" customFormat="1">
      <c r="A7" s="463" t="s">
        <v>576</v>
      </c>
      <c r="B7" s="566">
        <f>B8+B13</f>
        <v>3880.373583333333</v>
      </c>
      <c r="C7" s="566">
        <f t="shared" ref="C7:K7" si="0">C8+C13</f>
        <v>3840.7014166666668</v>
      </c>
      <c r="D7" s="566">
        <f t="shared" si="0"/>
        <v>3757.6477499999996</v>
      </c>
      <c r="E7" s="566">
        <f t="shared" si="0"/>
        <v>3790.8465833333339</v>
      </c>
      <c r="F7" s="566">
        <f t="shared" si="0"/>
        <v>3869.9766666666674</v>
      </c>
      <c r="G7" s="566">
        <f t="shared" si="0"/>
        <v>3379.6892499999999</v>
      </c>
      <c r="H7" s="566">
        <f t="shared" si="0"/>
        <v>3595.915704666666</v>
      </c>
      <c r="I7" s="566">
        <f t="shared" si="0"/>
        <v>3812.4964851666668</v>
      </c>
      <c r="J7" s="566">
        <f t="shared" si="0"/>
        <v>4049.8257240576477</v>
      </c>
      <c r="K7" s="566">
        <f t="shared" si="0"/>
        <v>4217.9665598377251</v>
      </c>
      <c r="N7" s="12"/>
      <c r="O7" s="12"/>
      <c r="P7" s="12"/>
      <c r="Q7" s="12"/>
      <c r="R7" s="12"/>
      <c r="S7" s="12"/>
      <c r="T7" s="12"/>
      <c r="U7" s="12"/>
      <c r="V7" s="12"/>
      <c r="W7" s="12"/>
      <c r="X7" s="12"/>
    </row>
    <row r="8" spans="1:24">
      <c r="A8" s="463" t="s">
        <v>594</v>
      </c>
      <c r="B8" s="464">
        <f>SUM(B9:B12)</f>
        <v>2435.054916666666</v>
      </c>
      <c r="C8" s="464">
        <f t="shared" ref="C8:K8" si="1">SUM(C9:C12)</f>
        <v>2421.7897499999999</v>
      </c>
      <c r="D8" s="464">
        <f t="shared" si="1"/>
        <v>2421.4122499999999</v>
      </c>
      <c r="E8" s="464">
        <f t="shared" si="1"/>
        <v>2431.9560000000001</v>
      </c>
      <c r="F8" s="464">
        <f t="shared" si="1"/>
        <v>2454.5765000000006</v>
      </c>
      <c r="G8" s="464">
        <f t="shared" si="1"/>
        <v>2116.4546666666665</v>
      </c>
      <c r="H8" s="464">
        <f>SUM(H9:H12)</f>
        <v>2349.2912662499998</v>
      </c>
      <c r="I8" s="464">
        <f t="shared" si="1"/>
        <v>2577.6592096666668</v>
      </c>
      <c r="J8" s="464">
        <f t="shared" si="1"/>
        <v>2729.7405329528851</v>
      </c>
      <c r="K8" s="464">
        <f t="shared" si="1"/>
        <v>2763.8534853541528</v>
      </c>
    </row>
    <row r="9" spans="1:24">
      <c r="A9" s="461" t="s">
        <v>957</v>
      </c>
      <c r="B9" s="465">
        <v>2135.9404166666664</v>
      </c>
      <c r="C9" s="465">
        <v>2133.1669999999999</v>
      </c>
      <c r="D9" s="465">
        <v>2145.1331666666665</v>
      </c>
      <c r="E9" s="465">
        <v>2154.1525000000001</v>
      </c>
      <c r="F9" s="465">
        <v>2166.9665000000005</v>
      </c>
      <c r="G9" s="465">
        <v>1864.6447499999999</v>
      </c>
      <c r="H9" s="465">
        <v>2040.13301275</v>
      </c>
      <c r="I9" s="465">
        <v>2246.0451899999998</v>
      </c>
      <c r="J9" s="465">
        <v>2408.5958138482733</v>
      </c>
      <c r="K9" s="465">
        <v>2449.9317563717041</v>
      </c>
    </row>
    <row r="10" spans="1:24">
      <c r="A10" s="461" t="s">
        <v>952</v>
      </c>
      <c r="B10" s="465">
        <v>153.39625000000001</v>
      </c>
      <c r="C10" s="465">
        <v>134.69550000000001</v>
      </c>
      <c r="D10" s="465">
        <v>134.4619166666667</v>
      </c>
      <c r="E10" s="465">
        <v>132.14666666666668</v>
      </c>
      <c r="F10" s="465">
        <v>131.72624999999999</v>
      </c>
      <c r="G10" s="465">
        <v>91.887916666666669</v>
      </c>
      <c r="H10" s="465">
        <v>71.943923083333331</v>
      </c>
      <c r="I10" s="465">
        <v>95.081055083333339</v>
      </c>
      <c r="J10" s="465">
        <v>98.479495218267232</v>
      </c>
      <c r="K10" s="465">
        <v>106.49604995209238</v>
      </c>
    </row>
    <row r="11" spans="1:24">
      <c r="A11" s="461" t="s">
        <v>953</v>
      </c>
      <c r="B11" s="565">
        <v>145.10024999999999</v>
      </c>
      <c r="C11" s="565">
        <v>152.57408333333331</v>
      </c>
      <c r="D11" s="565">
        <v>140.02616666666665</v>
      </c>
      <c r="E11" s="565">
        <v>145.42400000000001</v>
      </c>
      <c r="F11" s="565">
        <v>155.04550000000003</v>
      </c>
      <c r="G11" s="565">
        <v>158.16358333333335</v>
      </c>
      <c r="H11" s="565">
        <v>236.11700850000003</v>
      </c>
      <c r="I11" s="565">
        <v>235.70995341666668</v>
      </c>
      <c r="J11" s="565">
        <v>222.02737028715492</v>
      </c>
      <c r="K11" s="565">
        <v>206.91754757026976</v>
      </c>
    </row>
    <row r="12" spans="1:24">
      <c r="A12" s="446" t="s">
        <v>954</v>
      </c>
      <c r="B12" s="462">
        <v>0.61799999999999999</v>
      </c>
      <c r="C12" s="462">
        <v>1.3531666666666669</v>
      </c>
      <c r="D12" s="462">
        <v>1.7910000000000001</v>
      </c>
      <c r="E12" s="462">
        <v>0.23283333333333334</v>
      </c>
      <c r="F12" s="462">
        <v>0.83824999999999994</v>
      </c>
      <c r="G12" s="462">
        <v>1.758416666666667</v>
      </c>
      <c r="H12" s="462">
        <v>1.0973219166666666</v>
      </c>
      <c r="I12" s="462">
        <v>0.82301116666666663</v>
      </c>
      <c r="J12" s="462">
        <v>0.63785359918953377</v>
      </c>
      <c r="K12" s="462">
        <v>0.5081314600866329</v>
      </c>
    </row>
    <row r="13" spans="1:24" s="84" customFormat="1">
      <c r="A13" s="441" t="s">
        <v>595</v>
      </c>
      <c r="B13" s="464">
        <f>SUM(B14:B17)</f>
        <v>1445.3186666666668</v>
      </c>
      <c r="C13" s="464">
        <f t="shared" ref="C13:K13" si="2">SUM(C14:C17)</f>
        <v>1418.9116666666666</v>
      </c>
      <c r="D13" s="464">
        <f t="shared" si="2"/>
        <v>1336.2354999999998</v>
      </c>
      <c r="E13" s="464">
        <f t="shared" si="2"/>
        <v>1358.8905833333336</v>
      </c>
      <c r="F13" s="464">
        <f t="shared" si="2"/>
        <v>1415.400166666667</v>
      </c>
      <c r="G13" s="464">
        <f t="shared" si="2"/>
        <v>1263.2345833333334</v>
      </c>
      <c r="H13" s="464">
        <f t="shared" si="2"/>
        <v>1246.6244384166664</v>
      </c>
      <c r="I13" s="464">
        <f t="shared" si="2"/>
        <v>1234.8372755</v>
      </c>
      <c r="J13" s="464">
        <f t="shared" si="2"/>
        <v>1320.0851911047628</v>
      </c>
      <c r="K13" s="464">
        <f t="shared" si="2"/>
        <v>1454.1130744835723</v>
      </c>
      <c r="N13" s="12"/>
      <c r="O13" s="12"/>
      <c r="P13" s="12"/>
      <c r="Q13" s="12"/>
      <c r="R13" s="12"/>
      <c r="S13" s="12"/>
      <c r="T13" s="12"/>
      <c r="U13" s="12"/>
      <c r="V13" s="12"/>
      <c r="W13" s="12"/>
      <c r="X13" s="12"/>
    </row>
    <row r="14" spans="1:24">
      <c r="A14" s="446" t="s">
        <v>956</v>
      </c>
      <c r="B14" s="733">
        <v>1199.4705833333335</v>
      </c>
      <c r="C14" s="733">
        <v>1202.3346666666666</v>
      </c>
      <c r="D14" s="733">
        <v>1141.8806666666665</v>
      </c>
      <c r="E14" s="733">
        <v>1159.9555</v>
      </c>
      <c r="F14" s="733">
        <v>1233.8652500000003</v>
      </c>
      <c r="G14" s="733">
        <v>1129.2270833333334</v>
      </c>
      <c r="H14" s="733">
        <v>1114.0384645833333</v>
      </c>
      <c r="I14" s="733">
        <v>1099.4030204999999</v>
      </c>
      <c r="J14" s="733">
        <v>1175.1058259815507</v>
      </c>
      <c r="K14" s="733">
        <v>1289.9079836694561</v>
      </c>
    </row>
    <row r="15" spans="1:24">
      <c r="A15" s="446" t="s">
        <v>596</v>
      </c>
      <c r="B15" s="462">
        <v>176.89016666666666</v>
      </c>
      <c r="C15" s="462">
        <v>144.43941666666669</v>
      </c>
      <c r="D15" s="462">
        <v>142.24308333333335</v>
      </c>
      <c r="E15" s="462">
        <v>143.18108333333331</v>
      </c>
      <c r="F15" s="462">
        <v>136.87533333333334</v>
      </c>
      <c r="G15" s="462">
        <v>101.95791666666668</v>
      </c>
      <c r="H15" s="462">
        <v>94.170193083333345</v>
      </c>
      <c r="I15" s="462">
        <v>115.12170316666668</v>
      </c>
      <c r="J15" s="462">
        <v>116.85244310437757</v>
      </c>
      <c r="K15" s="462">
        <v>132.21616463666606</v>
      </c>
    </row>
    <row r="16" spans="1:24">
      <c r="A16" s="446" t="s">
        <v>955</v>
      </c>
      <c r="B16" s="462">
        <v>64.573666666666668</v>
      </c>
      <c r="C16" s="462">
        <v>68.142083333333332</v>
      </c>
      <c r="D16" s="462">
        <v>49.941583333333334</v>
      </c>
      <c r="E16" s="462">
        <v>53.786999999999992</v>
      </c>
      <c r="F16" s="462">
        <v>43.118749999999999</v>
      </c>
      <c r="G16" s="462">
        <v>31.04783333333333</v>
      </c>
      <c r="H16" s="462">
        <v>24.52783925</v>
      </c>
      <c r="I16" s="462">
        <v>17.861581833333332</v>
      </c>
      <c r="J16" s="462">
        <v>26.299961887698196</v>
      </c>
      <c r="K16" s="462">
        <v>30.048266628956707</v>
      </c>
      <c r="O16" s="729"/>
      <c r="P16" s="729"/>
      <c r="Q16" s="729"/>
      <c r="R16" s="729"/>
      <c r="S16" s="729"/>
      <c r="T16" s="729"/>
      <c r="U16" s="729"/>
      <c r="V16" s="729"/>
      <c r="W16" s="729"/>
      <c r="X16" s="729"/>
    </row>
    <row r="17" spans="1:24">
      <c r="A17" s="466" t="s">
        <v>530</v>
      </c>
      <c r="B17" s="467">
        <v>4.3842499999999998</v>
      </c>
      <c r="C17" s="467">
        <v>3.9954999999999998</v>
      </c>
      <c r="D17" s="467">
        <v>2.1701666666666664</v>
      </c>
      <c r="E17" s="467">
        <v>1.9669999999999999</v>
      </c>
      <c r="F17" s="467">
        <v>1.5408333333333335</v>
      </c>
      <c r="G17" s="467">
        <v>1.0017499999999999</v>
      </c>
      <c r="H17" s="467">
        <v>13.887941499999998</v>
      </c>
      <c r="I17" s="467">
        <v>2.4509699999999999</v>
      </c>
      <c r="J17" s="467">
        <v>1.8269601311365005</v>
      </c>
      <c r="K17" s="467">
        <v>1.9406595484934077</v>
      </c>
      <c r="O17" s="729"/>
      <c r="P17" s="729"/>
      <c r="Q17" s="729"/>
      <c r="R17" s="729"/>
      <c r="S17" s="729"/>
      <c r="T17" s="729"/>
      <c r="U17" s="729"/>
      <c r="V17" s="729"/>
      <c r="W17" s="729"/>
      <c r="X17" s="729"/>
    </row>
    <row r="18" spans="1:24">
      <c r="A18" s="4"/>
      <c r="B18" s="4"/>
      <c r="C18" s="4"/>
      <c r="D18" s="4"/>
      <c r="E18" s="4"/>
      <c r="F18" s="4"/>
      <c r="G18" s="4"/>
      <c r="H18" s="4"/>
      <c r="I18" s="4"/>
      <c r="J18" s="4"/>
      <c r="O18" s="729"/>
      <c r="P18" s="729"/>
      <c r="Q18" s="729"/>
      <c r="R18" s="729"/>
      <c r="S18" s="729"/>
      <c r="T18" s="729"/>
      <c r="U18" s="729"/>
      <c r="V18" s="729"/>
      <c r="W18" s="729"/>
      <c r="X18" s="729"/>
    </row>
    <row r="19" spans="1:24">
      <c r="A19" s="90" t="s">
        <v>573</v>
      </c>
      <c r="B19" s="4"/>
      <c r="C19" s="4"/>
      <c r="D19" s="4"/>
      <c r="E19" s="4"/>
      <c r="F19" s="4"/>
      <c r="G19" s="4"/>
      <c r="H19" s="4"/>
      <c r="I19" s="4"/>
      <c r="J19" s="4"/>
      <c r="O19" s="729"/>
      <c r="P19" s="729"/>
      <c r="Q19" s="729"/>
      <c r="R19" s="729"/>
      <c r="S19" s="729"/>
      <c r="T19" s="729"/>
      <c r="U19" s="729"/>
      <c r="V19" s="729"/>
      <c r="W19" s="729"/>
      <c r="X19" s="729"/>
    </row>
    <row r="20" spans="1:24">
      <c r="A20" s="430"/>
      <c r="B20" s="8"/>
      <c r="C20" s="8"/>
      <c r="D20" s="8"/>
      <c r="E20" s="8"/>
      <c r="F20" s="8"/>
      <c r="G20" s="8"/>
      <c r="H20" s="8"/>
      <c r="I20" s="8"/>
      <c r="J20" s="8"/>
      <c r="O20" s="729"/>
      <c r="P20" s="729"/>
      <c r="Q20" s="729"/>
      <c r="R20" s="729"/>
      <c r="S20" s="729"/>
      <c r="T20" s="729"/>
      <c r="U20" s="729"/>
      <c r="V20" s="729"/>
      <c r="W20" s="729"/>
      <c r="X20" s="729"/>
    </row>
    <row r="21" spans="1:24">
      <c r="O21" s="729"/>
      <c r="P21" s="729"/>
      <c r="Q21" s="729"/>
      <c r="R21" s="729"/>
      <c r="S21" s="729"/>
      <c r="T21" s="729"/>
      <c r="U21" s="729"/>
      <c r="V21" s="729"/>
      <c r="W21" s="729"/>
      <c r="X21" s="729"/>
    </row>
    <row r="22" spans="1:24">
      <c r="O22" s="729"/>
      <c r="P22" s="729"/>
      <c r="Q22" s="729"/>
      <c r="R22" s="729"/>
      <c r="S22" s="729"/>
      <c r="T22" s="729"/>
      <c r="U22" s="729"/>
      <c r="V22" s="729"/>
      <c r="W22" s="729"/>
      <c r="X22" s="729"/>
    </row>
    <row r="23" spans="1:24">
      <c r="O23" s="729"/>
      <c r="P23" s="729"/>
      <c r="Q23" s="729"/>
      <c r="R23" s="729"/>
      <c r="S23" s="729"/>
      <c r="T23" s="729"/>
      <c r="U23" s="729"/>
      <c r="V23" s="729"/>
      <c r="W23" s="729"/>
      <c r="X23" s="729"/>
    </row>
  </sheetData>
  <sortState ref="A14:K17">
    <sortCondition descending="1" ref="K14:K17"/>
  </sortState>
  <hyperlinks>
    <hyperlink ref="K2" location="'Tabla de Contenido'!A1" display="Inicio"/>
  </hyperlink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M51"/>
  <sheetViews>
    <sheetView showGridLines="0" workbookViewId="0">
      <selection activeCell="K2" sqref="K2"/>
    </sheetView>
  </sheetViews>
  <sheetFormatPr baseColWidth="10" defaultColWidth="11.44140625" defaultRowHeight="13.2"/>
  <cols>
    <col min="1" max="1" width="10.33203125" style="12" customWidth="1"/>
    <col min="2" max="2" width="30.6640625" style="12" customWidth="1"/>
    <col min="3" max="12" width="9.109375" style="12" customWidth="1"/>
    <col min="13" max="16384" width="11.44140625" style="12"/>
  </cols>
  <sheetData>
    <row r="2" spans="1:12" ht="14.4">
      <c r="A2" s="3" t="s">
        <v>616</v>
      </c>
      <c r="B2" s="8"/>
      <c r="C2" s="8"/>
      <c r="D2" s="8"/>
      <c r="E2" s="8"/>
      <c r="F2" s="8"/>
      <c r="G2" s="8"/>
      <c r="H2" s="8"/>
      <c r="I2" s="8"/>
      <c r="J2" s="8"/>
      <c r="K2" s="877" t="s">
        <v>1620</v>
      </c>
    </row>
    <row r="3" spans="1:12">
      <c r="A3" s="4" t="s">
        <v>597</v>
      </c>
      <c r="B3" s="8"/>
      <c r="C3" s="8"/>
      <c r="D3" s="8"/>
      <c r="E3" s="8"/>
      <c r="F3" s="8"/>
      <c r="G3" s="8"/>
      <c r="H3" s="8"/>
      <c r="I3" s="8"/>
      <c r="J3" s="8"/>
      <c r="K3" s="8"/>
    </row>
    <row r="4" spans="1:12">
      <c r="A4" s="5" t="s">
        <v>1490</v>
      </c>
      <c r="B4" s="8"/>
      <c r="C4" s="8"/>
      <c r="D4" s="8"/>
      <c r="E4" s="8"/>
      <c r="F4" s="8"/>
      <c r="G4" s="8"/>
      <c r="H4" s="8"/>
      <c r="I4" s="8"/>
      <c r="J4" s="8"/>
      <c r="K4" s="8"/>
    </row>
    <row r="5" spans="1:12">
      <c r="A5" s="4" t="s">
        <v>0</v>
      </c>
      <c r="B5" s="8"/>
      <c r="C5" s="8"/>
      <c r="D5" s="8"/>
      <c r="E5" s="8"/>
      <c r="F5" s="8"/>
      <c r="G5" s="213"/>
      <c r="H5" s="8"/>
      <c r="I5" s="8"/>
      <c r="J5" s="213"/>
      <c r="K5" s="8"/>
    </row>
    <row r="6" spans="1:12">
      <c r="A6" s="1165" t="s">
        <v>560</v>
      </c>
      <c r="B6" s="1165"/>
      <c r="C6" s="468">
        <v>2015</v>
      </c>
      <c r="D6" s="468">
        <v>2016</v>
      </c>
      <c r="E6" s="468">
        <v>2017</v>
      </c>
      <c r="F6" s="468">
        <v>2018</v>
      </c>
      <c r="G6" s="468">
        <v>2019</v>
      </c>
      <c r="H6" s="468">
        <v>2020</v>
      </c>
      <c r="I6" s="468">
        <v>2021</v>
      </c>
      <c r="J6" s="468">
        <v>2022</v>
      </c>
      <c r="K6" s="468">
        <v>2023</v>
      </c>
      <c r="L6" s="468">
        <v>2024</v>
      </c>
    </row>
    <row r="7" spans="1:12">
      <c r="A7" s="567" t="s">
        <v>598</v>
      </c>
      <c r="C7" s="179"/>
      <c r="D7" s="179"/>
      <c r="E7" s="179"/>
      <c r="F7" s="179"/>
      <c r="G7" s="179"/>
      <c r="H7" s="179"/>
      <c r="J7" s="179"/>
      <c r="K7" s="179"/>
      <c r="L7" s="179"/>
    </row>
    <row r="8" spans="1:12">
      <c r="A8" s="15"/>
      <c r="B8" s="8" t="s">
        <v>561</v>
      </c>
      <c r="C8" s="410">
        <v>3473.5777500000108</v>
      </c>
      <c r="D8" s="410">
        <v>3484.0975833333237</v>
      </c>
      <c r="E8" s="410">
        <v>3499.6001666666962</v>
      </c>
      <c r="F8" s="410">
        <v>3534.8460000000314</v>
      </c>
      <c r="G8" s="410">
        <v>3618.5734999999745</v>
      </c>
      <c r="H8" s="410">
        <v>3691.9492469911752</v>
      </c>
      <c r="I8" s="410">
        <v>3736.0244999999936</v>
      </c>
      <c r="J8" s="410">
        <v>3768.5262499999917</v>
      </c>
      <c r="K8" s="410">
        <v>3799.69758</v>
      </c>
      <c r="L8" s="410">
        <v>3831.1816675</v>
      </c>
    </row>
    <row r="9" spans="1:12">
      <c r="A9" s="15"/>
      <c r="B9" s="8" t="s">
        <v>562</v>
      </c>
      <c r="C9" s="410">
        <v>2699.803999999981</v>
      </c>
      <c r="D9" s="410">
        <v>2728.3399166666441</v>
      </c>
      <c r="E9" s="410">
        <v>2758.5065000000227</v>
      </c>
      <c r="F9" s="410">
        <v>2803.1060833333549</v>
      </c>
      <c r="G9" s="410">
        <v>2880.3820000000173</v>
      </c>
      <c r="H9" s="410">
        <v>2949.1544435896726</v>
      </c>
      <c r="I9" s="410">
        <v>2996.5664166666638</v>
      </c>
      <c r="J9" s="410">
        <v>3034.0726666666642</v>
      </c>
      <c r="K9" s="410">
        <v>3070.0916699999998</v>
      </c>
      <c r="L9" s="410">
        <v>3107.5245024999999</v>
      </c>
    </row>
    <row r="10" spans="1:12">
      <c r="A10" s="15"/>
      <c r="B10" s="8" t="s">
        <v>563</v>
      </c>
      <c r="C10" s="410">
        <v>2209.4580894777328</v>
      </c>
      <c r="D10" s="410">
        <v>2201.3726702254467</v>
      </c>
      <c r="E10" s="410">
        <v>2198.2370421984656</v>
      </c>
      <c r="F10" s="410">
        <v>2226.4385731672232</v>
      </c>
      <c r="G10" s="410">
        <v>2271.6744301412496</v>
      </c>
      <c r="H10" s="410">
        <v>2211.2276662258282</v>
      </c>
      <c r="I10" s="410">
        <v>2285.5074364663969</v>
      </c>
      <c r="J10" s="410">
        <v>2286.2378623835966</v>
      </c>
      <c r="K10" s="410">
        <v>2394.7882</v>
      </c>
      <c r="L10" s="410">
        <v>2453.6191800000001</v>
      </c>
    </row>
    <row r="11" spans="1:12">
      <c r="A11" s="15"/>
      <c r="B11" s="8" t="s">
        <v>564</v>
      </c>
      <c r="C11" s="410">
        <v>2042.2702484287445</v>
      </c>
      <c r="D11" s="410">
        <v>2011.3535906922252</v>
      </c>
      <c r="E11" s="410">
        <v>1979.971735155958</v>
      </c>
      <c r="F11" s="410">
        <v>2007.744527726835</v>
      </c>
      <c r="G11" s="410">
        <v>2053.2626905293159</v>
      </c>
      <c r="H11" s="410">
        <v>1852.5017875623812</v>
      </c>
      <c r="I11" s="410">
        <v>1948.4296236573393</v>
      </c>
      <c r="J11" s="410">
        <v>2040.3510961395182</v>
      </c>
      <c r="K11" s="410">
        <v>2159.1047899999999</v>
      </c>
      <c r="L11" s="410">
        <v>2233.1321025000002</v>
      </c>
    </row>
    <row r="12" spans="1:12">
      <c r="A12" s="15"/>
      <c r="B12" s="8" t="s">
        <v>565</v>
      </c>
      <c r="C12" s="410">
        <v>167.18784104899706</v>
      </c>
      <c r="D12" s="410">
        <v>190.01907953322279</v>
      </c>
      <c r="E12" s="410">
        <v>218.26530704250712</v>
      </c>
      <c r="F12" s="410">
        <v>218.69404544038267</v>
      </c>
      <c r="G12" s="410">
        <v>218.41173961192916</v>
      </c>
      <c r="H12" s="410">
        <v>358.72587866345032</v>
      </c>
      <c r="I12" s="410">
        <v>337.07781280905817</v>
      </c>
      <c r="J12" s="410">
        <v>245.88676624407933</v>
      </c>
      <c r="K12" s="410">
        <v>235.68342000000001</v>
      </c>
      <c r="L12" s="410">
        <v>220.48707750000003</v>
      </c>
    </row>
    <row r="13" spans="1:12">
      <c r="A13" s="15"/>
      <c r="B13" s="8" t="s">
        <v>949</v>
      </c>
      <c r="C13" s="410">
        <v>490.34591052226415</v>
      </c>
      <c r="D13" s="410">
        <v>526.96724644120502</v>
      </c>
      <c r="E13" s="410">
        <v>560.26945780155108</v>
      </c>
      <c r="F13" s="410">
        <v>576.66751016610533</v>
      </c>
      <c r="G13" s="410">
        <v>608.70756985875005</v>
      </c>
      <c r="H13" s="410">
        <v>737.9267773638536</v>
      </c>
      <c r="I13" s="410">
        <v>711.058980200267</v>
      </c>
      <c r="J13" s="410">
        <v>747.83480428306905</v>
      </c>
      <c r="K13" s="410">
        <v>675.30345999999997</v>
      </c>
      <c r="L13" s="410">
        <v>653.90532250000001</v>
      </c>
    </row>
    <row r="14" spans="1:12">
      <c r="A14" s="15"/>
      <c r="B14" s="8" t="s">
        <v>950</v>
      </c>
      <c r="C14" s="410">
        <v>235.00352464401053</v>
      </c>
      <c r="D14" s="410">
        <v>199.33401513953203</v>
      </c>
      <c r="E14" s="410">
        <v>172.08925075352118</v>
      </c>
      <c r="F14" s="410">
        <v>171.0760249863348</v>
      </c>
      <c r="G14" s="410">
        <v>225.49816936013119</v>
      </c>
      <c r="H14" s="670" t="s">
        <v>325</v>
      </c>
      <c r="I14" s="410">
        <v>150.02998513795706</v>
      </c>
      <c r="J14" s="410">
        <v>120.86387962958128</v>
      </c>
      <c r="K14" s="410">
        <v>168.72436999999999</v>
      </c>
      <c r="L14" s="410">
        <v>203.55336749999998</v>
      </c>
    </row>
    <row r="15" spans="1:12">
      <c r="A15" s="275" t="s">
        <v>599</v>
      </c>
      <c r="C15" s="179"/>
      <c r="D15" s="179"/>
      <c r="E15" s="179"/>
      <c r="F15" s="179"/>
      <c r="G15" s="179"/>
      <c r="H15" s="179"/>
      <c r="I15" s="179"/>
      <c r="J15" s="179"/>
      <c r="K15" s="179"/>
      <c r="L15" s="179"/>
    </row>
    <row r="16" spans="1:12">
      <c r="A16" s="15"/>
      <c r="B16" s="8" t="s">
        <v>561</v>
      </c>
      <c r="C16" s="469">
        <v>3777.5168333333017</v>
      </c>
      <c r="D16" s="469">
        <v>3793.8138333333159</v>
      </c>
      <c r="E16" s="469">
        <v>3814.6044166666634</v>
      </c>
      <c r="F16" s="469">
        <v>3858.9219166666912</v>
      </c>
      <c r="G16" s="469">
        <v>3945.0957500000031</v>
      </c>
      <c r="H16" s="469">
        <v>4020.5368438419591</v>
      </c>
      <c r="I16" s="469">
        <v>4067.4666666666667</v>
      </c>
      <c r="J16" s="469">
        <v>4102.8318333333455</v>
      </c>
      <c r="K16" s="469">
        <v>4136.8646699999999</v>
      </c>
      <c r="L16" s="469">
        <v>4171.0990000000002</v>
      </c>
    </row>
    <row r="17" spans="1:12">
      <c r="A17" s="15"/>
      <c r="B17" s="8" t="s">
        <v>562</v>
      </c>
      <c r="C17" s="469">
        <v>3036.1196666666497</v>
      </c>
      <c r="D17" s="469">
        <v>3069.1513333333128</v>
      </c>
      <c r="E17" s="469">
        <v>3103.4164166666505</v>
      </c>
      <c r="F17" s="469">
        <v>3154.7022500000057</v>
      </c>
      <c r="G17" s="469">
        <v>3234.815000000016</v>
      </c>
      <c r="H17" s="469">
        <v>3306.1085929505207</v>
      </c>
      <c r="I17" s="469">
        <v>3356.048000000002</v>
      </c>
      <c r="J17" s="469">
        <v>3396.0206666666763</v>
      </c>
      <c r="K17" s="469">
        <v>3434.40092</v>
      </c>
      <c r="L17" s="469">
        <v>3473.64975</v>
      </c>
    </row>
    <row r="18" spans="1:12">
      <c r="A18" s="15"/>
      <c r="B18" s="8" t="s">
        <v>563</v>
      </c>
      <c r="C18" s="469">
        <v>2050.0521594810234</v>
      </c>
      <c r="D18" s="469">
        <v>2036.779466066482</v>
      </c>
      <c r="E18" s="469">
        <v>2009.5825089623704</v>
      </c>
      <c r="F18" s="469">
        <v>2013.7847300367509</v>
      </c>
      <c r="G18" s="469">
        <v>2070.0351439514807</v>
      </c>
      <c r="H18" s="469">
        <v>1937.1890000262892</v>
      </c>
      <c r="I18" s="469">
        <v>2003.5889196696703</v>
      </c>
      <c r="J18" s="469">
        <v>2017.6633416939253</v>
      </c>
      <c r="K18" s="469">
        <v>2124.9654300000002</v>
      </c>
      <c r="L18" s="469">
        <v>2217.97687</v>
      </c>
    </row>
    <row r="19" spans="1:12">
      <c r="A19" s="15"/>
      <c r="B19" s="8" t="s">
        <v>564</v>
      </c>
      <c r="C19" s="469">
        <v>1838.103254263837</v>
      </c>
      <c r="D19" s="469">
        <v>1829.3481461191429</v>
      </c>
      <c r="E19" s="469">
        <v>1777.6759222838393</v>
      </c>
      <c r="F19" s="469">
        <v>1783.1021861556803</v>
      </c>
      <c r="G19" s="469">
        <v>1816.714291786376</v>
      </c>
      <c r="H19" s="469">
        <v>1528.5384657172383</v>
      </c>
      <c r="I19" s="469">
        <v>1647.4860810835517</v>
      </c>
      <c r="J19" s="469">
        <v>1772.1453890398873</v>
      </c>
      <c r="K19" s="469">
        <v>1890.7209399999999</v>
      </c>
      <c r="L19" s="469">
        <v>1984.8344575000001</v>
      </c>
    </row>
    <row r="20" spans="1:12">
      <c r="A20" s="15"/>
      <c r="B20" s="8" t="s">
        <v>565</v>
      </c>
      <c r="C20" s="469">
        <v>211.94890521718577</v>
      </c>
      <c r="D20" s="469">
        <v>207.43131994734136</v>
      </c>
      <c r="E20" s="469">
        <v>231.90658667853228</v>
      </c>
      <c r="F20" s="469">
        <v>230.68254388107371</v>
      </c>
      <c r="G20" s="469">
        <v>253.32085216510711</v>
      </c>
      <c r="H20" s="469">
        <v>408.65053430904402</v>
      </c>
      <c r="I20" s="469">
        <v>356.10283858612047</v>
      </c>
      <c r="J20" s="469">
        <v>245.51795265403868</v>
      </c>
      <c r="K20" s="469">
        <v>234.24449999999999</v>
      </c>
      <c r="L20" s="469">
        <v>233.14241249999998</v>
      </c>
    </row>
    <row r="21" spans="1:12">
      <c r="A21" s="15"/>
      <c r="B21" s="419" t="s">
        <v>949</v>
      </c>
      <c r="C21" s="469">
        <v>986.06750718564774</v>
      </c>
      <c r="D21" s="469">
        <v>1032.3718672668463</v>
      </c>
      <c r="E21" s="469">
        <v>1093.8339077043013</v>
      </c>
      <c r="F21" s="469">
        <v>1140.9175199632277</v>
      </c>
      <c r="G21" s="469">
        <v>1164.7798560485007</v>
      </c>
      <c r="H21" s="469">
        <v>1368.9195929242489</v>
      </c>
      <c r="I21" s="469">
        <v>1352.4590803303292</v>
      </c>
      <c r="J21" s="469">
        <v>1378.3573249727383</v>
      </c>
      <c r="K21" s="469">
        <v>1309.4354799999999</v>
      </c>
      <c r="L21" s="469">
        <v>1255.6728774999999</v>
      </c>
    </row>
    <row r="22" spans="1:12">
      <c r="A22" s="122"/>
      <c r="B22" s="178" t="s">
        <v>950</v>
      </c>
      <c r="C22" s="472">
        <v>242.59473743684521</v>
      </c>
      <c r="D22" s="472">
        <v>219.72221050529765</v>
      </c>
      <c r="E22" s="472">
        <v>179.60809399530899</v>
      </c>
      <c r="F22" s="472">
        <v>174.41911112797794</v>
      </c>
      <c r="G22" s="472">
        <v>227.12478615760725</v>
      </c>
      <c r="H22" s="671" t="s">
        <v>325</v>
      </c>
      <c r="I22" s="472">
        <v>142.78999446035115</v>
      </c>
      <c r="J22" s="472">
        <v>127.00670627734698</v>
      </c>
      <c r="K22" s="472">
        <v>161.84001000000001</v>
      </c>
      <c r="L22" s="472">
        <v>191.26883999999995</v>
      </c>
    </row>
    <row r="23" spans="1:12">
      <c r="A23" s="471"/>
      <c r="B23" s="8"/>
      <c r="C23" s="473"/>
      <c r="D23" s="473"/>
      <c r="E23" s="471"/>
      <c r="F23" s="471"/>
      <c r="G23" s="471"/>
      <c r="H23" s="471"/>
      <c r="I23" s="471"/>
      <c r="J23" s="471"/>
      <c r="K23" s="471"/>
    </row>
    <row r="24" spans="1:12" s="474" customFormat="1" ht="10.199999999999999">
      <c r="A24" s="90" t="s">
        <v>591</v>
      </c>
      <c r="B24" s="252"/>
      <c r="C24" s="252"/>
      <c r="D24" s="252"/>
      <c r="E24" s="252"/>
      <c r="F24" s="252"/>
      <c r="G24" s="252"/>
      <c r="H24" s="252"/>
      <c r="I24" s="252"/>
      <c r="J24" s="252"/>
      <c r="K24" s="252"/>
    </row>
    <row r="25" spans="1:12" s="474" customFormat="1" ht="10.199999999999999">
      <c r="A25" s="568" t="s">
        <v>567</v>
      </c>
      <c r="B25" s="252"/>
      <c r="C25" s="252"/>
      <c r="D25" s="252"/>
      <c r="E25" s="252"/>
      <c r="F25" s="252"/>
      <c r="G25" s="252"/>
      <c r="H25" s="252"/>
      <c r="I25" s="252"/>
      <c r="J25" s="252"/>
      <c r="K25" s="252"/>
    </row>
    <row r="26" spans="1:12" ht="12.75" customHeight="1">
      <c r="A26" s="1163"/>
      <c r="B26" s="1163"/>
      <c r="C26" s="1163"/>
      <c r="D26" s="1163"/>
      <c r="E26" s="1163"/>
      <c r="F26" s="1163"/>
      <c r="G26" s="475"/>
    </row>
    <row r="27" spans="1:12">
      <c r="A27" s="1163"/>
      <c r="B27" s="1163"/>
      <c r="C27" s="1163"/>
      <c r="D27" s="1163"/>
      <c r="E27" s="1163"/>
      <c r="F27" s="1163"/>
      <c r="G27" s="475"/>
    </row>
    <row r="34" spans="6:13">
      <c r="F34" s="92"/>
      <c r="G34" s="92"/>
      <c r="H34" s="92"/>
      <c r="I34" s="92"/>
      <c r="J34" s="484"/>
      <c r="K34" s="484"/>
      <c r="L34" s="484"/>
      <c r="M34" s="484"/>
    </row>
    <row r="35" spans="6:13">
      <c r="F35" s="92"/>
      <c r="G35" s="92"/>
      <c r="H35" s="92"/>
      <c r="I35" s="92"/>
      <c r="J35" s="484"/>
      <c r="K35" s="484"/>
      <c r="L35" s="484"/>
      <c r="M35" s="484"/>
    </row>
    <row r="36" spans="6:13">
      <c r="F36" s="92"/>
      <c r="G36" s="92"/>
      <c r="H36" s="92"/>
      <c r="I36" s="92"/>
      <c r="J36" s="484"/>
      <c r="K36" s="484"/>
      <c r="L36" s="484"/>
      <c r="M36" s="484"/>
    </row>
    <row r="37" spans="6:13">
      <c r="F37" s="92"/>
      <c r="G37" s="92"/>
      <c r="H37" s="92"/>
      <c r="I37" s="92"/>
      <c r="J37" s="484"/>
      <c r="K37" s="484"/>
      <c r="L37" s="484"/>
      <c r="M37" s="484"/>
    </row>
    <row r="38" spans="6:13">
      <c r="F38" s="92"/>
      <c r="G38" s="92"/>
      <c r="H38" s="92"/>
      <c r="I38" s="92"/>
      <c r="J38" s="484"/>
      <c r="K38" s="484"/>
      <c r="L38" s="484"/>
      <c r="M38" s="484"/>
    </row>
    <row r="39" spans="6:13">
      <c r="F39" s="92"/>
      <c r="G39" s="92"/>
      <c r="H39" s="92"/>
      <c r="I39" s="92"/>
      <c r="J39" s="484"/>
      <c r="K39" s="484"/>
      <c r="L39" s="484"/>
      <c r="M39" s="484"/>
    </row>
    <row r="40" spans="6:13">
      <c r="F40" s="92"/>
      <c r="G40" s="92"/>
      <c r="H40" s="92"/>
      <c r="I40" s="92"/>
      <c r="J40" s="484"/>
      <c r="K40" s="484"/>
      <c r="L40" s="484"/>
      <c r="M40" s="484"/>
    </row>
    <row r="41" spans="6:13">
      <c r="F41" s="92"/>
      <c r="G41" s="92"/>
      <c r="H41" s="92"/>
      <c r="I41" s="92"/>
    </row>
    <row r="42" spans="6:13">
      <c r="F42" s="92"/>
      <c r="G42" s="92"/>
      <c r="H42" s="92"/>
      <c r="I42" s="92"/>
    </row>
    <row r="43" spans="6:13">
      <c r="F43" s="92"/>
      <c r="G43" s="92"/>
      <c r="H43" s="92"/>
      <c r="I43" s="92"/>
      <c r="J43" s="484"/>
      <c r="K43" s="484"/>
      <c r="L43" s="484"/>
      <c r="M43" s="484"/>
    </row>
    <row r="44" spans="6:13">
      <c r="F44" s="92"/>
      <c r="G44" s="92"/>
      <c r="H44" s="92"/>
      <c r="I44" s="92"/>
      <c r="J44" s="484"/>
      <c r="K44" s="484"/>
      <c r="L44" s="484"/>
      <c r="M44" s="484"/>
    </row>
    <row r="45" spans="6:13">
      <c r="F45" s="92"/>
      <c r="G45" s="92"/>
      <c r="H45" s="92"/>
      <c r="I45" s="92"/>
      <c r="J45" s="484"/>
      <c r="K45" s="484"/>
      <c r="L45" s="484"/>
      <c r="M45" s="484"/>
    </row>
    <row r="46" spans="6:13">
      <c r="F46" s="92"/>
      <c r="G46" s="92"/>
      <c r="H46" s="92"/>
      <c r="I46" s="92"/>
      <c r="J46" s="484"/>
      <c r="K46" s="484"/>
      <c r="L46" s="484"/>
      <c r="M46" s="484"/>
    </row>
    <row r="47" spans="6:13">
      <c r="F47" s="92"/>
      <c r="G47" s="92"/>
      <c r="H47" s="92"/>
      <c r="I47" s="92"/>
      <c r="J47" s="484"/>
      <c r="K47" s="484"/>
      <c r="L47" s="484"/>
      <c r="M47" s="484"/>
    </row>
    <row r="48" spans="6:13">
      <c r="F48" s="92"/>
      <c r="G48" s="92"/>
      <c r="H48" s="92"/>
      <c r="I48" s="92"/>
      <c r="J48" s="484"/>
      <c r="K48" s="484"/>
      <c r="L48" s="484"/>
      <c r="M48" s="484"/>
    </row>
    <row r="49" spans="6:13">
      <c r="F49" s="92"/>
      <c r="G49" s="92"/>
      <c r="H49" s="92"/>
      <c r="I49" s="92"/>
      <c r="J49" s="484"/>
      <c r="K49" s="484"/>
      <c r="L49" s="484"/>
      <c r="M49" s="484"/>
    </row>
    <row r="50" spans="6:13">
      <c r="F50" s="92"/>
      <c r="G50" s="92"/>
      <c r="H50" s="92"/>
      <c r="I50" s="92"/>
    </row>
    <row r="51" spans="6:13">
      <c r="F51" s="92"/>
      <c r="G51" s="92"/>
      <c r="H51" s="92"/>
      <c r="I51" s="92"/>
    </row>
  </sheetData>
  <mergeCells count="2">
    <mergeCell ref="A6:B6"/>
    <mergeCell ref="A26:F27"/>
  </mergeCells>
  <hyperlinks>
    <hyperlink ref="K2" location="'Tabla de Contenido'!A1" display="Inicio"/>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U28"/>
  <sheetViews>
    <sheetView showGridLines="0" workbookViewId="0">
      <selection activeCell="K2" sqref="K2"/>
    </sheetView>
  </sheetViews>
  <sheetFormatPr baseColWidth="10" defaultColWidth="11.44140625" defaultRowHeight="13.2"/>
  <cols>
    <col min="1" max="1" width="8.6640625" style="12" customWidth="1"/>
    <col min="2" max="2" width="26.44140625" style="12" customWidth="1"/>
    <col min="3" max="12" width="7.33203125" style="12" customWidth="1"/>
    <col min="13" max="16384" width="11.44140625" style="12"/>
  </cols>
  <sheetData>
    <row r="2" spans="1:12" ht="14.4">
      <c r="A2" s="3" t="s">
        <v>617</v>
      </c>
      <c r="B2" s="8"/>
      <c r="C2" s="8"/>
      <c r="D2" s="8"/>
      <c r="E2" s="8"/>
      <c r="F2" s="8"/>
      <c r="G2" s="8"/>
      <c r="H2" s="8"/>
      <c r="I2" s="8"/>
      <c r="J2" s="8"/>
      <c r="K2" s="877" t="s">
        <v>1620</v>
      </c>
    </row>
    <row r="3" spans="1:12">
      <c r="A3" s="4" t="s">
        <v>600</v>
      </c>
      <c r="B3" s="8"/>
      <c r="C3" s="8"/>
      <c r="D3" s="8"/>
      <c r="E3" s="8"/>
      <c r="F3" s="8"/>
      <c r="G3" s="8"/>
      <c r="H3" s="8"/>
      <c r="I3" s="8"/>
      <c r="J3" s="8"/>
      <c r="K3" s="8"/>
    </row>
    <row r="4" spans="1:12">
      <c r="A4" s="5" t="s">
        <v>1490</v>
      </c>
      <c r="B4" s="8"/>
      <c r="C4" s="8"/>
      <c r="D4" s="8"/>
      <c r="E4" s="8"/>
      <c r="F4" s="8"/>
      <c r="G4" s="8"/>
      <c r="H4" s="8"/>
      <c r="I4" s="8"/>
      <c r="J4" s="8"/>
      <c r="K4" s="8"/>
    </row>
    <row r="5" spans="1:12">
      <c r="A5" s="4" t="s">
        <v>1</v>
      </c>
      <c r="B5" s="8"/>
      <c r="C5" s="8"/>
      <c r="D5" s="8"/>
      <c r="E5" s="8"/>
      <c r="F5" s="8"/>
      <c r="G5" s="8"/>
      <c r="H5" s="8"/>
      <c r="I5" s="8"/>
      <c r="J5" s="8"/>
      <c r="K5" s="8"/>
    </row>
    <row r="6" spans="1:12">
      <c r="A6" s="1166" t="s">
        <v>560</v>
      </c>
      <c r="B6" s="1166"/>
      <c r="C6" s="155">
        <v>2015</v>
      </c>
      <c r="D6" s="155">
        <v>2016</v>
      </c>
      <c r="E6" s="155">
        <v>2017</v>
      </c>
      <c r="F6" s="155">
        <v>2018</v>
      </c>
      <c r="G6" s="155">
        <v>2019</v>
      </c>
      <c r="H6" s="155">
        <v>2020</v>
      </c>
      <c r="I6" s="155">
        <v>2021</v>
      </c>
      <c r="J6" s="155">
        <v>2022</v>
      </c>
      <c r="K6" s="155">
        <v>2023</v>
      </c>
      <c r="L6" s="155">
        <v>2024</v>
      </c>
    </row>
    <row r="7" spans="1:12">
      <c r="A7" s="476" t="s">
        <v>598</v>
      </c>
      <c r="B7" s="476"/>
      <c r="C7" s="476"/>
      <c r="D7" s="476"/>
      <c r="E7" s="477"/>
      <c r="F7" s="477"/>
      <c r="G7" s="477"/>
      <c r="H7" s="4"/>
      <c r="J7" s="4"/>
      <c r="K7" s="4"/>
      <c r="L7" s="4"/>
    </row>
    <row r="8" spans="1:12">
      <c r="A8" s="4"/>
      <c r="B8" s="8" t="s">
        <v>569</v>
      </c>
      <c r="C8" s="478">
        <v>77.724012367363088</v>
      </c>
      <c r="D8" s="478">
        <v>78.308366841332059</v>
      </c>
      <c r="E8" s="478">
        <v>78.823476072337968</v>
      </c>
      <c r="F8" s="478">
        <v>79.299241984893541</v>
      </c>
      <c r="G8" s="478">
        <v>79.59993074619149</v>
      </c>
      <c r="H8" s="478">
        <v>79.880687579688228</v>
      </c>
      <c r="I8" s="478">
        <v>80.20735454670249</v>
      </c>
      <c r="J8" s="478">
        <v>80.510853988788611</v>
      </c>
      <c r="K8" s="478">
        <v>80.798316322847981</v>
      </c>
      <c r="L8" s="478">
        <v>81.111384742237618</v>
      </c>
    </row>
    <row r="9" spans="1:12">
      <c r="A9" s="4"/>
      <c r="B9" s="8" t="s">
        <v>570</v>
      </c>
      <c r="C9" s="478">
        <v>81.83772190417335</v>
      </c>
      <c r="D9" s="478">
        <v>80.685425477151654</v>
      </c>
      <c r="E9" s="478">
        <v>79.689391422439911</v>
      </c>
      <c r="F9" s="478">
        <v>79.427553113495478</v>
      </c>
      <c r="G9" s="478">
        <v>78.867123532268849</v>
      </c>
      <c r="H9" s="478">
        <v>74.978361036065323</v>
      </c>
      <c r="I9" s="478">
        <v>76.270875351021303</v>
      </c>
      <c r="J9" s="478">
        <v>75.352112937207124</v>
      </c>
      <c r="K9" s="478">
        <v>78.003801104740305</v>
      </c>
      <c r="L9" s="478">
        <v>78.957355864002565</v>
      </c>
    </row>
    <row r="10" spans="1:12">
      <c r="A10" s="4"/>
      <c r="B10" s="8" t="s">
        <v>571</v>
      </c>
      <c r="C10" s="478">
        <v>75.645130106806221</v>
      </c>
      <c r="D10" s="478">
        <v>73.720784510956435</v>
      </c>
      <c r="E10" s="478">
        <v>71.77694651638275</v>
      </c>
      <c r="F10" s="478">
        <v>71.625706200148372</v>
      </c>
      <c r="G10" s="478">
        <v>71.284388339091947</v>
      </c>
      <c r="H10" s="478">
        <v>62.814675290709431</v>
      </c>
      <c r="I10" s="478">
        <v>65.022073691419919</v>
      </c>
      <c r="J10" s="478">
        <v>67.247931091285224</v>
      </c>
      <c r="K10" s="478">
        <v>70.327046293050927</v>
      </c>
      <c r="L10" s="478">
        <v>71.862091536316058</v>
      </c>
    </row>
    <row r="11" spans="1:12">
      <c r="A11" s="4"/>
      <c r="B11" s="8" t="s">
        <v>572</v>
      </c>
      <c r="C11" s="478">
        <v>7.5669161522098198</v>
      </c>
      <c r="D11" s="478">
        <v>8.6318451256943511</v>
      </c>
      <c r="E11" s="478">
        <v>9.9291069549177973</v>
      </c>
      <c r="F11" s="478">
        <v>9.8225950662217976</v>
      </c>
      <c r="G11" s="478">
        <v>9.6145704998030297</v>
      </c>
      <c r="H11" s="478">
        <v>16.222928291944331</v>
      </c>
      <c r="I11" s="478">
        <v>14.74848899770859</v>
      </c>
      <c r="J11" s="478">
        <v>10.755082412453861</v>
      </c>
      <c r="K11" s="478">
        <v>9.841514168142302</v>
      </c>
      <c r="L11" s="478">
        <v>8.9861979926322562</v>
      </c>
    </row>
    <row r="12" spans="1:12">
      <c r="A12" s="4"/>
      <c r="B12" s="8" t="s">
        <v>951</v>
      </c>
      <c r="C12" s="478">
        <v>10.636251747122309</v>
      </c>
      <c r="D12" s="478">
        <v>9.0549872738775239</v>
      </c>
      <c r="E12" s="478">
        <v>7.8285120053028514</v>
      </c>
      <c r="F12" s="478">
        <v>7.6838421256316254</v>
      </c>
      <c r="G12" s="478">
        <v>9.9265179185958452</v>
      </c>
      <c r="H12" s="672" t="s">
        <v>325</v>
      </c>
      <c r="I12" s="478">
        <v>6.564405905846324</v>
      </c>
      <c r="J12" s="478">
        <v>5.2865837635796327</v>
      </c>
      <c r="K12" s="478">
        <v>7.0454819344775448</v>
      </c>
      <c r="L12" s="478">
        <v>8.2960456601908366</v>
      </c>
    </row>
    <row r="13" spans="1:12">
      <c r="A13" s="479" t="s">
        <v>599</v>
      </c>
      <c r="B13" s="8"/>
      <c r="C13" s="479"/>
      <c r="D13" s="479"/>
      <c r="E13" s="479"/>
      <c r="F13" s="479"/>
      <c r="G13" s="479"/>
      <c r="H13" s="479"/>
      <c r="I13" s="479"/>
      <c r="J13" s="479"/>
      <c r="K13" s="479"/>
      <c r="L13" s="479"/>
    </row>
    <row r="14" spans="1:12">
      <c r="A14" s="4"/>
      <c r="B14" s="8" t="s">
        <v>569</v>
      </c>
      <c r="C14" s="478">
        <v>80.373425205561844</v>
      </c>
      <c r="D14" s="478">
        <v>80.898838692796346</v>
      </c>
      <c r="E14" s="478">
        <v>81.356179505987299</v>
      </c>
      <c r="F14" s="478">
        <v>81.750870272208431</v>
      </c>
      <c r="G14" s="478">
        <v>81.995855233678753</v>
      </c>
      <c r="H14" s="478">
        <v>82.230525956112317</v>
      </c>
      <c r="I14" s="478">
        <v>82.509539107060959</v>
      </c>
      <c r="J14" s="478">
        <v>82.772602061722324</v>
      </c>
      <c r="K14" s="478">
        <v>83.01941673136723</v>
      </c>
      <c r="L14" s="478">
        <v>83.279005125507695</v>
      </c>
    </row>
    <row r="15" spans="1:12">
      <c r="A15" s="4"/>
      <c r="B15" s="8" t="s">
        <v>570</v>
      </c>
      <c r="C15" s="478">
        <v>67.522113241727794</v>
      </c>
      <c r="D15" s="478">
        <v>66.362953300657125</v>
      </c>
      <c r="E15" s="478">
        <v>64.753878924209701</v>
      </c>
      <c r="F15" s="478">
        <v>63.834383420392435</v>
      </c>
      <c r="G15" s="478">
        <v>63.9923811393069</v>
      </c>
      <c r="H15" s="478">
        <v>58.594233842072754</v>
      </c>
      <c r="I15" s="478">
        <v>59.700842171198651</v>
      </c>
      <c r="J15" s="478">
        <v>59.412575473939576</v>
      </c>
      <c r="K15" s="478">
        <v>61.872957744257775</v>
      </c>
      <c r="L15" s="478">
        <v>63.851482723610808</v>
      </c>
    </row>
    <row r="16" spans="1:12">
      <c r="A16" s="4"/>
      <c r="B16" s="8" t="s">
        <v>571</v>
      </c>
      <c r="C16" s="478">
        <v>60.541199164323032</v>
      </c>
      <c r="D16" s="478">
        <v>59.604364445996318</v>
      </c>
      <c r="E16" s="478">
        <v>57.281256641453993</v>
      </c>
      <c r="F16" s="478">
        <v>56.522043757241335</v>
      </c>
      <c r="G16" s="478">
        <v>56.161304179261165</v>
      </c>
      <c r="H16" s="478">
        <v>46.233764643317464</v>
      </c>
      <c r="I16" s="478">
        <v>49.090063106473771</v>
      </c>
      <c r="J16" s="478">
        <v>52.182997778376759</v>
      </c>
      <c r="K16" s="478">
        <v>55.052423524275085</v>
      </c>
      <c r="L16" s="478">
        <v>57.139740628714797</v>
      </c>
    </row>
    <row r="17" spans="1:21">
      <c r="A17" s="4"/>
      <c r="B17" s="8" t="s">
        <v>572</v>
      </c>
      <c r="C17" s="478">
        <v>10.338707931745562</v>
      </c>
      <c r="D17" s="478">
        <v>10.184279810515855</v>
      </c>
      <c r="E17" s="478">
        <v>11.54003807478774</v>
      </c>
      <c r="F17" s="478">
        <v>11.455173953815006</v>
      </c>
      <c r="G17" s="478">
        <v>12.237514561300832</v>
      </c>
      <c r="H17" s="478">
        <v>21.095026572187759</v>
      </c>
      <c r="I17" s="478">
        <v>17.773248548650926</v>
      </c>
      <c r="J17" s="478">
        <v>12.168430063655444</v>
      </c>
      <c r="K17" s="478">
        <v>11.02344992031235</v>
      </c>
      <c r="L17" s="478">
        <v>10.511489801965336</v>
      </c>
    </row>
    <row r="18" spans="1:21">
      <c r="A18" s="178"/>
      <c r="B18" s="178" t="s">
        <v>951</v>
      </c>
      <c r="C18" s="480">
        <v>11.833588541389052</v>
      </c>
      <c r="D18" s="480">
        <v>10.787727103790713</v>
      </c>
      <c r="E18" s="480">
        <v>8.9375824677160427</v>
      </c>
      <c r="F18" s="480">
        <v>8.6612589978669092</v>
      </c>
      <c r="G18" s="480">
        <v>10.972025611316424</v>
      </c>
      <c r="H18" s="487" t="s">
        <v>325</v>
      </c>
      <c r="I18" s="480">
        <v>7.1267111261472147</v>
      </c>
      <c r="J18" s="480">
        <v>6.2947422224918244</v>
      </c>
      <c r="K18" s="480">
        <v>7.616124371491539</v>
      </c>
      <c r="L18" s="480">
        <v>8.6235723459099898</v>
      </c>
    </row>
    <row r="19" spans="1:21">
      <c r="A19" s="4"/>
      <c r="B19" s="4"/>
      <c r="C19" s="4"/>
      <c r="D19" s="4"/>
      <c r="E19" s="4"/>
      <c r="F19" s="4"/>
      <c r="G19" s="4"/>
      <c r="H19" s="4"/>
      <c r="I19" s="4"/>
      <c r="J19" s="4"/>
      <c r="K19" s="4"/>
    </row>
    <row r="20" spans="1:21">
      <c r="A20" s="90" t="s">
        <v>591</v>
      </c>
      <c r="B20" s="5"/>
      <c r="C20" s="5"/>
      <c r="D20" s="5"/>
      <c r="E20" s="5"/>
      <c r="F20" s="5"/>
      <c r="G20" s="5"/>
      <c r="H20" s="4"/>
      <c r="I20" s="4"/>
      <c r="J20" s="4"/>
      <c r="K20" s="4"/>
    </row>
    <row r="21" spans="1:21">
      <c r="A21" s="568" t="s">
        <v>567</v>
      </c>
      <c r="B21" s="213"/>
      <c r="C21" s="213"/>
      <c r="D21" s="213"/>
      <c r="E21" s="213"/>
      <c r="F21" s="213"/>
      <c r="G21" s="213"/>
      <c r="H21" s="4"/>
      <c r="I21" s="4"/>
      <c r="J21" s="4"/>
      <c r="K21" s="4"/>
    </row>
    <row r="22" spans="1:21">
      <c r="A22" s="1163"/>
      <c r="B22" s="1163"/>
      <c r="C22" s="1163"/>
      <c r="D22" s="1163"/>
      <c r="E22" s="1163"/>
      <c r="F22" s="1163"/>
      <c r="G22" s="1163"/>
    </row>
    <row r="23" spans="1:21">
      <c r="A23" s="1163"/>
      <c r="B23" s="1163"/>
      <c r="C23" s="1163"/>
      <c r="D23" s="1163"/>
      <c r="E23" s="1163"/>
      <c r="F23" s="1163"/>
      <c r="G23" s="1163"/>
    </row>
    <row r="24" spans="1:21">
      <c r="L24" s="730"/>
      <c r="M24" s="730"/>
      <c r="N24" s="730"/>
      <c r="O24" s="730"/>
      <c r="R24" s="730"/>
      <c r="S24" s="730"/>
      <c r="T24" s="730"/>
      <c r="U24" s="730"/>
    </row>
    <row r="25" spans="1:21">
      <c r="L25" s="731"/>
      <c r="M25" s="731"/>
      <c r="N25" s="731"/>
      <c r="O25" s="731"/>
      <c r="R25" s="694"/>
      <c r="S25" s="694"/>
      <c r="T25" s="694"/>
      <c r="U25" s="694"/>
    </row>
    <row r="26" spans="1:21">
      <c r="L26" s="694"/>
      <c r="M26" s="694"/>
      <c r="N26" s="694"/>
      <c r="O26" s="694"/>
      <c r="R26" s="694"/>
      <c r="S26" s="694"/>
      <c r="T26" s="694"/>
      <c r="U26" s="694"/>
    </row>
    <row r="27" spans="1:21">
      <c r="L27" s="694"/>
      <c r="M27" s="694"/>
      <c r="N27" s="694"/>
      <c r="O27" s="694"/>
      <c r="R27" s="694"/>
      <c r="S27" s="694"/>
      <c r="T27" s="694"/>
      <c r="U27" s="694"/>
    </row>
    <row r="28" spans="1:21">
      <c r="L28" s="694"/>
      <c r="M28" s="694"/>
      <c r="N28" s="694"/>
      <c r="O28" s="694"/>
      <c r="R28" s="694"/>
      <c r="S28" s="694"/>
      <c r="T28" s="694"/>
      <c r="U28" s="694"/>
    </row>
  </sheetData>
  <mergeCells count="2">
    <mergeCell ref="A6:B6"/>
    <mergeCell ref="A22:G23"/>
  </mergeCells>
  <hyperlinks>
    <hyperlink ref="K2" location="'Tabla de Contenido'!A1" display="Inicio"/>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L18"/>
  <sheetViews>
    <sheetView showGridLines="0" workbookViewId="0">
      <selection activeCell="K2" sqref="K2"/>
    </sheetView>
  </sheetViews>
  <sheetFormatPr baseColWidth="10" defaultColWidth="11.44140625" defaultRowHeight="13.2"/>
  <cols>
    <col min="1" max="1" width="27.109375" style="12" customWidth="1"/>
    <col min="2" max="2" width="8.109375" style="12" customWidth="1"/>
    <col min="3" max="11" width="9" style="12" customWidth="1"/>
    <col min="12" max="16384" width="11.44140625" style="12"/>
  </cols>
  <sheetData>
    <row r="2" spans="1:12" ht="14.4">
      <c r="A2" s="3" t="s">
        <v>618</v>
      </c>
      <c r="B2" s="8"/>
      <c r="C2" s="8"/>
      <c r="D2" s="8"/>
      <c r="E2" s="8"/>
      <c r="F2" s="8"/>
      <c r="G2" s="8"/>
      <c r="H2" s="8"/>
      <c r="I2" s="8"/>
      <c r="J2" s="8"/>
      <c r="K2" s="877" t="s">
        <v>1620</v>
      </c>
    </row>
    <row r="3" spans="1:12">
      <c r="A3" s="15" t="s">
        <v>601</v>
      </c>
      <c r="B3" s="8"/>
      <c r="C3" s="8"/>
      <c r="D3" s="8"/>
      <c r="E3" s="8"/>
      <c r="F3" s="8"/>
      <c r="G3" s="8"/>
      <c r="H3" s="8"/>
      <c r="I3" s="8"/>
      <c r="J3" s="8"/>
    </row>
    <row r="4" spans="1:12">
      <c r="A4" s="5" t="s">
        <v>1490</v>
      </c>
      <c r="B4" s="8"/>
      <c r="C4" s="8"/>
      <c r="D4" s="8"/>
      <c r="E4" s="8"/>
      <c r="F4" s="8"/>
      <c r="G4" s="8"/>
      <c r="H4" s="8"/>
      <c r="I4" s="8"/>
      <c r="J4" s="8"/>
    </row>
    <row r="5" spans="1:12">
      <c r="A5" s="4" t="s">
        <v>0</v>
      </c>
      <c r="B5" s="8"/>
      <c r="C5" s="8"/>
      <c r="D5" s="8"/>
      <c r="E5" s="8"/>
      <c r="F5" s="213"/>
      <c r="G5" s="8"/>
      <c r="H5" s="8"/>
      <c r="I5" s="8"/>
      <c r="J5" s="8"/>
    </row>
    <row r="6" spans="1:12">
      <c r="A6" s="707" t="s">
        <v>560</v>
      </c>
      <c r="B6" s="418">
        <v>2015</v>
      </c>
      <c r="C6" s="418">
        <v>2016</v>
      </c>
      <c r="D6" s="496">
        <v>2017</v>
      </c>
      <c r="E6" s="496">
        <v>2018</v>
      </c>
      <c r="F6" s="496">
        <v>2019</v>
      </c>
      <c r="G6" s="496">
        <v>2020</v>
      </c>
      <c r="H6" s="496">
        <v>2021</v>
      </c>
      <c r="I6" s="496">
        <v>2022</v>
      </c>
      <c r="J6" s="496">
        <v>2023</v>
      </c>
      <c r="K6" s="496">
        <v>2024</v>
      </c>
    </row>
    <row r="7" spans="1:12">
      <c r="A7" s="481" t="s">
        <v>561</v>
      </c>
      <c r="B7" s="482">
        <v>1895.2994437479606</v>
      </c>
      <c r="C7" s="482">
        <v>1856.1183511185159</v>
      </c>
      <c r="D7" s="482">
        <v>1865.2642236056747</v>
      </c>
      <c r="E7" s="482">
        <v>1853.8613339721412</v>
      </c>
      <c r="F7" s="482">
        <v>1860.2365517724904</v>
      </c>
      <c r="G7" s="482">
        <v>1859.0005568209192</v>
      </c>
      <c r="H7" s="482">
        <v>1799.2652689496074</v>
      </c>
      <c r="I7" s="482">
        <v>1752.4690012374422</v>
      </c>
      <c r="J7" s="482">
        <v>1747.8331052053738</v>
      </c>
      <c r="K7" s="482">
        <v>1698.5462927399949</v>
      </c>
      <c r="L7" s="729"/>
    </row>
    <row r="8" spans="1:12">
      <c r="A8" s="8" t="s">
        <v>602</v>
      </c>
      <c r="B8" s="483">
        <v>1895.2994437479606</v>
      </c>
      <c r="C8" s="483">
        <v>1856.1183511185159</v>
      </c>
      <c r="D8" s="483">
        <v>1865.2642236056747</v>
      </c>
      <c r="E8" s="483">
        <v>1853.8613339721412</v>
      </c>
      <c r="F8" s="483">
        <v>1860.2365517724904</v>
      </c>
      <c r="G8" s="483">
        <v>1859.0005568209192</v>
      </c>
      <c r="H8" s="483">
        <v>1799.2652689496074</v>
      </c>
      <c r="I8" s="483">
        <v>1752.4690012374422</v>
      </c>
      <c r="J8" s="483">
        <v>1747.8331052053738</v>
      </c>
      <c r="K8" s="483">
        <v>1698.5462927399949</v>
      </c>
      <c r="L8" s="729"/>
    </row>
    <row r="9" spans="1:12">
      <c r="A9" s="8" t="s">
        <v>563</v>
      </c>
      <c r="B9" s="483">
        <v>1317.4101235007668</v>
      </c>
      <c r="C9" s="483">
        <v>1252.7642665121402</v>
      </c>
      <c r="D9" s="483">
        <v>1239.641944252747</v>
      </c>
      <c r="E9" s="483">
        <v>1207.8527356123977</v>
      </c>
      <c r="F9" s="483">
        <v>1205.9172182842628</v>
      </c>
      <c r="G9" s="483">
        <v>1140.908881223246</v>
      </c>
      <c r="H9" s="483">
        <v>1106.6301251811337</v>
      </c>
      <c r="I9" s="483">
        <v>1005.9578421145142</v>
      </c>
      <c r="J9" s="483">
        <v>1078.7803143451083</v>
      </c>
      <c r="K9" s="483">
        <v>1061.3960552050773</v>
      </c>
      <c r="L9" s="729"/>
    </row>
    <row r="10" spans="1:12">
      <c r="A10" s="8" t="s">
        <v>564</v>
      </c>
      <c r="B10" s="483">
        <v>1133.2532375071205</v>
      </c>
      <c r="C10" s="483">
        <v>1059.7444510713399</v>
      </c>
      <c r="D10" s="483">
        <v>1020.8876878832003</v>
      </c>
      <c r="E10" s="483">
        <v>995.04117752034961</v>
      </c>
      <c r="F10" s="483">
        <v>978.54807556649689</v>
      </c>
      <c r="G10" s="483">
        <v>824.92336205573861</v>
      </c>
      <c r="H10" s="483">
        <v>825.99522258787351</v>
      </c>
      <c r="I10" s="483">
        <v>812.77716486072075</v>
      </c>
      <c r="J10" s="483">
        <v>905.76730947450062</v>
      </c>
      <c r="K10" s="483">
        <v>876.26510221224294</v>
      </c>
      <c r="L10" s="729"/>
    </row>
    <row r="11" spans="1:12">
      <c r="A11" s="8" t="s">
        <v>565</v>
      </c>
      <c r="B11" s="483">
        <v>184.15688599364725</v>
      </c>
      <c r="C11" s="483">
        <v>193.01981544079777</v>
      </c>
      <c r="D11" s="483">
        <v>218.75425636954887</v>
      </c>
      <c r="E11" s="483">
        <v>212.81155809204904</v>
      </c>
      <c r="F11" s="483">
        <v>227.3691427177647</v>
      </c>
      <c r="G11" s="483">
        <v>315.98551916750569</v>
      </c>
      <c r="H11" s="483">
        <v>280.63490259325965</v>
      </c>
      <c r="I11" s="483">
        <v>193.18067725379083</v>
      </c>
      <c r="J11" s="483">
        <v>173.0130048706088</v>
      </c>
      <c r="K11" s="483">
        <v>185.13095299283324</v>
      </c>
      <c r="L11" s="729"/>
    </row>
    <row r="12" spans="1:12">
      <c r="A12" s="8" t="s">
        <v>949</v>
      </c>
      <c r="B12" s="483">
        <v>577.88932024719975</v>
      </c>
      <c r="C12" s="483">
        <v>603.35408460637291</v>
      </c>
      <c r="D12" s="483">
        <v>625.62227935292174</v>
      </c>
      <c r="E12" s="483">
        <v>646.00859835975189</v>
      </c>
      <c r="F12" s="483">
        <v>654.3193334882319</v>
      </c>
      <c r="G12" s="483">
        <v>718.09167559766115</v>
      </c>
      <c r="H12" s="483">
        <v>692.63514376847263</v>
      </c>
      <c r="I12" s="483">
        <v>746.51115912294108</v>
      </c>
      <c r="J12" s="483">
        <v>669.0527908602661</v>
      </c>
      <c r="K12" s="483">
        <v>637.15023753492142</v>
      </c>
      <c r="L12" s="729"/>
    </row>
    <row r="13" spans="1:12">
      <c r="A13" s="178" t="s">
        <v>950</v>
      </c>
      <c r="B13" s="485">
        <v>169.92402218132924</v>
      </c>
      <c r="C13" s="485">
        <v>136.59756664237341</v>
      </c>
      <c r="D13" s="485">
        <v>125.9649022377742</v>
      </c>
      <c r="E13" s="485">
        <v>120.7604384739534</v>
      </c>
      <c r="F13" s="485">
        <v>158.8122225714925</v>
      </c>
      <c r="G13" s="673" t="s">
        <v>325</v>
      </c>
      <c r="H13" s="485">
        <v>95.382924734361154</v>
      </c>
      <c r="I13" s="485">
        <v>75.945801407063328</v>
      </c>
      <c r="J13" s="485">
        <v>86.779887724929566</v>
      </c>
      <c r="K13" s="485">
        <v>109.29524688759676</v>
      </c>
      <c r="L13" s="729"/>
    </row>
    <row r="14" spans="1:12">
      <c r="A14" s="486"/>
      <c r="B14" s="473"/>
      <c r="C14" s="473"/>
      <c r="D14" s="471"/>
      <c r="E14" s="471"/>
      <c r="F14" s="471"/>
      <c r="G14" s="471"/>
      <c r="H14" s="471"/>
      <c r="I14" s="471"/>
      <c r="J14" s="471"/>
      <c r="L14" s="729"/>
    </row>
    <row r="15" spans="1:12">
      <c r="A15" s="90" t="s">
        <v>591</v>
      </c>
      <c r="B15" s="5"/>
      <c r="C15" s="5"/>
      <c r="D15" s="5"/>
      <c r="E15" s="5"/>
      <c r="F15" s="5"/>
      <c r="G15" s="5"/>
      <c r="H15" s="8"/>
      <c r="I15" s="8"/>
      <c r="J15" s="8"/>
    </row>
    <row r="16" spans="1:12">
      <c r="A16" s="475" t="s">
        <v>567</v>
      </c>
      <c r="B16" s="213"/>
      <c r="C16" s="213"/>
      <c r="D16" s="213"/>
      <c r="E16" s="213"/>
      <c r="F16" s="213"/>
      <c r="G16" s="213"/>
      <c r="H16" s="8"/>
      <c r="I16" s="8"/>
      <c r="J16" s="8"/>
      <c r="L16" s="729"/>
    </row>
    <row r="17" spans="1:10" ht="12.75" customHeight="1">
      <c r="A17" s="1163"/>
      <c r="B17" s="1163"/>
      <c r="C17" s="1163"/>
      <c r="D17" s="1163"/>
      <c r="E17" s="1163"/>
      <c r="F17" s="1163"/>
      <c r="G17" s="475"/>
      <c r="I17" s="484"/>
      <c r="J17" s="484"/>
    </row>
    <row r="18" spans="1:10">
      <c r="A18" s="1163"/>
      <c r="B18" s="1163"/>
      <c r="C18" s="1163"/>
      <c r="D18" s="1163"/>
      <c r="E18" s="1163"/>
      <c r="F18" s="1163"/>
      <c r="G18" s="475"/>
    </row>
  </sheetData>
  <mergeCells count="1">
    <mergeCell ref="A17:F18"/>
  </mergeCells>
  <hyperlinks>
    <hyperlink ref="K2" location="'Tabla de Contenido'!A1" display="Inicio"/>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K16"/>
  <sheetViews>
    <sheetView showGridLines="0" workbookViewId="0">
      <selection activeCell="K2" sqref="K2"/>
    </sheetView>
  </sheetViews>
  <sheetFormatPr baseColWidth="10" defaultColWidth="11.44140625" defaultRowHeight="13.2"/>
  <cols>
    <col min="1" max="1" width="27.44140625" style="12" customWidth="1"/>
    <col min="2" max="11" width="7.44140625" style="12" customWidth="1"/>
    <col min="12" max="16384" width="11.44140625" style="12"/>
  </cols>
  <sheetData>
    <row r="2" spans="1:11" ht="14.4">
      <c r="A2" s="3" t="s">
        <v>619</v>
      </c>
      <c r="B2" s="8"/>
      <c r="C2" s="8"/>
      <c r="D2" s="8"/>
      <c r="E2" s="8"/>
      <c r="F2" s="8"/>
      <c r="G2" s="8"/>
      <c r="H2" s="8"/>
      <c r="I2" s="8"/>
      <c r="J2" s="8"/>
      <c r="K2" s="877" t="s">
        <v>1620</v>
      </c>
    </row>
    <row r="3" spans="1:11">
      <c r="A3" s="4" t="s">
        <v>603</v>
      </c>
      <c r="B3" s="213"/>
      <c r="C3" s="213"/>
      <c r="D3" s="8"/>
      <c r="E3" s="8"/>
      <c r="F3" s="8"/>
      <c r="G3" s="8"/>
      <c r="H3" s="8"/>
      <c r="I3" s="8"/>
      <c r="J3" s="8"/>
    </row>
    <row r="4" spans="1:11">
      <c r="A4" s="5" t="s">
        <v>1490</v>
      </c>
      <c r="B4" s="8"/>
      <c r="C4" s="8"/>
      <c r="D4" s="8"/>
      <c r="E4" s="8"/>
      <c r="F4" s="8"/>
      <c r="G4" s="8"/>
      <c r="H4" s="8"/>
      <c r="I4" s="8"/>
      <c r="J4" s="8"/>
    </row>
    <row r="5" spans="1:11">
      <c r="A5" s="8" t="s">
        <v>1</v>
      </c>
      <c r="B5" s="8"/>
      <c r="C5" s="8"/>
      <c r="D5" s="8"/>
      <c r="E5" s="8"/>
      <c r="F5" s="8"/>
      <c r="G5" s="8"/>
      <c r="H5" s="8"/>
      <c r="I5" s="8"/>
      <c r="J5" s="8"/>
    </row>
    <row r="6" spans="1:11">
      <c r="A6" s="708" t="s">
        <v>560</v>
      </c>
      <c r="B6" s="155">
        <v>2015</v>
      </c>
      <c r="C6" s="155">
        <v>2016</v>
      </c>
      <c r="D6" s="155">
        <v>2017</v>
      </c>
      <c r="E6" s="155">
        <v>2018</v>
      </c>
      <c r="F6" s="155">
        <v>2019</v>
      </c>
      <c r="G6" s="155">
        <v>2020</v>
      </c>
      <c r="H6" s="155">
        <v>2021</v>
      </c>
      <c r="I6" s="155">
        <v>2022</v>
      </c>
      <c r="J6" s="155">
        <v>2023</v>
      </c>
      <c r="K6" s="155">
        <v>2024</v>
      </c>
    </row>
    <row r="7" spans="1:11">
      <c r="A7" s="8" t="s">
        <v>570</v>
      </c>
      <c r="B7" s="478">
        <v>69.50933942636442</v>
      </c>
      <c r="C7" s="478">
        <v>67.49377084479616</v>
      </c>
      <c r="D7" s="478">
        <v>66.459321342498058</v>
      </c>
      <c r="E7" s="478">
        <v>65.1533484990711</v>
      </c>
      <c r="F7" s="478">
        <v>64.826014580523534</v>
      </c>
      <c r="G7" s="478">
        <v>61.37216457720254</v>
      </c>
      <c r="H7" s="478">
        <v>61.504556569758776</v>
      </c>
      <c r="I7" s="478">
        <v>57.402318751669426</v>
      </c>
      <c r="J7" s="478">
        <v>61.721013930466171</v>
      </c>
      <c r="K7" s="478">
        <v>62.996311985493477</v>
      </c>
    </row>
    <row r="8" spans="1:11">
      <c r="A8" s="8" t="s">
        <v>571</v>
      </c>
      <c r="B8" s="478">
        <v>59.792833330131131</v>
      </c>
      <c r="C8" s="478">
        <v>57.094659423669135</v>
      </c>
      <c r="D8" s="478">
        <v>54.731532131665475</v>
      </c>
      <c r="E8" s="478">
        <v>53.673980857475648</v>
      </c>
      <c r="F8" s="478">
        <v>52.603421572063311</v>
      </c>
      <c r="G8" s="478">
        <v>44.374562397465972</v>
      </c>
      <c r="H8" s="478">
        <v>45.907362123989685</v>
      </c>
      <c r="I8" s="478">
        <v>46.378975279266434</v>
      </c>
      <c r="J8" s="478">
        <v>51.822299667912006</v>
      </c>
      <c r="K8" s="478">
        <v>51.786075542494373</v>
      </c>
    </row>
    <row r="9" spans="1:11">
      <c r="A9" s="8" t="s">
        <v>572</v>
      </c>
      <c r="B9" s="478">
        <v>13.978705849343662</v>
      </c>
      <c r="C9" s="478">
        <v>15.407512857801271</v>
      </c>
      <c r="D9" s="478">
        <v>17.6465678161135</v>
      </c>
      <c r="E9" s="478">
        <v>17.618998725382752</v>
      </c>
      <c r="F9" s="478">
        <v>18.85445694533308</v>
      </c>
      <c r="G9" s="478">
        <v>27.695947009257754</v>
      </c>
      <c r="H9" s="478">
        <v>25.359412888504657</v>
      </c>
      <c r="I9" s="478">
        <v>19.203655378611771</v>
      </c>
      <c r="J9" s="478">
        <v>16.037834818633971</v>
      </c>
      <c r="K9" s="478">
        <v>17.79506782171703</v>
      </c>
    </row>
    <row r="10" spans="1:11">
      <c r="A10" s="178" t="s">
        <v>951</v>
      </c>
      <c r="B10" s="480">
        <v>12.898338880969614</v>
      </c>
      <c r="C10" s="480">
        <v>10.90369276118315</v>
      </c>
      <c r="D10" s="480">
        <v>10.16139400750154</v>
      </c>
      <c r="E10" s="480">
        <v>9.9979438646323242</v>
      </c>
      <c r="F10" s="480">
        <v>13.169413303298299</v>
      </c>
      <c r="G10" s="487" t="s">
        <v>325</v>
      </c>
      <c r="H10" s="487">
        <v>8.6192235837379574</v>
      </c>
      <c r="I10" s="480">
        <v>7.5496008110465098</v>
      </c>
      <c r="J10" s="480">
        <v>8.0442594818399851</v>
      </c>
      <c r="K10" s="480">
        <v>10.768623201823944</v>
      </c>
    </row>
    <row r="12" spans="1:11">
      <c r="A12" s="90" t="s">
        <v>591</v>
      </c>
      <c r="B12" s="428"/>
      <c r="C12" s="428"/>
      <c r="D12" s="428"/>
      <c r="E12" s="428"/>
      <c r="F12" s="5"/>
      <c r="G12" s="5"/>
    </row>
    <row r="13" spans="1:11">
      <c r="A13" s="429" t="s">
        <v>567</v>
      </c>
      <c r="B13" s="428"/>
      <c r="C13" s="428"/>
      <c r="D13" s="428"/>
      <c r="E13" s="428"/>
      <c r="F13" s="5"/>
      <c r="G13" s="5"/>
    </row>
    <row r="14" spans="1:11">
      <c r="A14" s="430"/>
      <c r="B14" s="429"/>
      <c r="C14" s="429"/>
      <c r="D14" s="429"/>
      <c r="E14" s="429"/>
      <c r="F14" s="213"/>
      <c r="G14" s="213"/>
    </row>
    <row r="15" spans="1:11" ht="15" customHeight="1">
      <c r="A15" s="1163"/>
      <c r="B15" s="1163"/>
      <c r="C15" s="1163"/>
      <c r="D15" s="1163"/>
      <c r="E15" s="1163"/>
      <c r="F15" s="488"/>
      <c r="G15" s="488"/>
    </row>
    <row r="16" spans="1:11">
      <c r="A16" s="1163"/>
      <c r="B16" s="1163"/>
      <c r="C16" s="1163"/>
      <c r="D16" s="1163"/>
      <c r="E16" s="1163"/>
      <c r="F16" s="488"/>
      <c r="G16" s="488"/>
    </row>
  </sheetData>
  <mergeCells count="1">
    <mergeCell ref="A15:E16"/>
  </mergeCells>
  <hyperlinks>
    <hyperlink ref="K2" location="'Tabla de Contenido'!A1" display="Inicio"/>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499984740745262"/>
  </sheetPr>
  <dimension ref="A2:K43"/>
  <sheetViews>
    <sheetView showGridLines="0" workbookViewId="0">
      <selection activeCell="K2" sqref="K2"/>
    </sheetView>
  </sheetViews>
  <sheetFormatPr baseColWidth="10" defaultColWidth="11.44140625" defaultRowHeight="13.2"/>
  <cols>
    <col min="1" max="1" width="13.109375" style="12" customWidth="1"/>
    <col min="2" max="2" width="23" style="12" customWidth="1"/>
    <col min="3" max="5" width="9.109375" style="12" customWidth="1"/>
    <col min="6" max="16384" width="11.44140625" style="12"/>
  </cols>
  <sheetData>
    <row r="2" spans="1:11" ht="14.4">
      <c r="A2" s="3" t="s">
        <v>620</v>
      </c>
      <c r="B2" s="8"/>
      <c r="C2" s="8"/>
      <c r="K2" s="877" t="s">
        <v>1620</v>
      </c>
    </row>
    <row r="3" spans="1:11">
      <c r="A3" s="4" t="s">
        <v>1387</v>
      </c>
      <c r="B3" s="8"/>
      <c r="C3" s="8"/>
    </row>
    <row r="4" spans="1:11">
      <c r="A4" s="15" t="s">
        <v>1491</v>
      </c>
      <c r="B4" s="8"/>
      <c r="C4" s="8"/>
    </row>
    <row r="5" spans="1:11">
      <c r="A5" s="4" t="s">
        <v>2</v>
      </c>
      <c r="B5" s="8"/>
      <c r="C5" s="8"/>
    </row>
    <row r="6" spans="1:11">
      <c r="A6" s="1166" t="s">
        <v>560</v>
      </c>
      <c r="B6" s="1166"/>
      <c r="C6" s="155">
        <v>2021</v>
      </c>
      <c r="D6" s="155">
        <v>2022</v>
      </c>
      <c r="E6" s="155">
        <v>2023</v>
      </c>
      <c r="F6" s="155">
        <v>2024</v>
      </c>
    </row>
    <row r="7" spans="1:11">
      <c r="A7" s="477" t="s">
        <v>604</v>
      </c>
      <c r="B7" s="4"/>
      <c r="C7" s="489">
        <v>3595.915704740898</v>
      </c>
      <c r="D7" s="489">
        <v>3812.4964851793911</v>
      </c>
      <c r="E7" s="489">
        <v>4049.825724164667</v>
      </c>
      <c r="F7" s="489">
        <v>4217.966559837726</v>
      </c>
    </row>
    <row r="8" spans="1:11">
      <c r="A8" s="4"/>
      <c r="B8" s="8" t="s">
        <v>605</v>
      </c>
      <c r="C8" s="489">
        <v>2302.609303310292</v>
      </c>
      <c r="D8" s="489">
        <v>2500.3462881638216</v>
      </c>
      <c r="E8" s="489">
        <v>2721.9139032006033</v>
      </c>
      <c r="F8" s="489">
        <v>2760.1825738114312</v>
      </c>
    </row>
    <row r="9" spans="1:11">
      <c r="A9" s="4"/>
      <c r="B9" s="8" t="s">
        <v>606</v>
      </c>
      <c r="C9" s="489">
        <v>1293.3064014305617</v>
      </c>
      <c r="D9" s="489">
        <v>1312.1501970155698</v>
      </c>
      <c r="E9" s="489">
        <v>1327.9118209640274</v>
      </c>
      <c r="F9" s="489">
        <v>1457.7839860262948</v>
      </c>
    </row>
    <row r="10" spans="1:11">
      <c r="A10" s="4"/>
      <c r="B10" s="8" t="s">
        <v>607</v>
      </c>
      <c r="C10" s="490">
        <v>64.034017824014299</v>
      </c>
      <c r="D10" s="490">
        <v>65.58291392224514</v>
      </c>
      <c r="E10" s="490">
        <v>67.210642842219087</v>
      </c>
      <c r="F10" s="490">
        <v>65.438702148402555</v>
      </c>
    </row>
    <row r="11" spans="1:11">
      <c r="A11" s="4"/>
      <c r="B11" s="8" t="s">
        <v>608</v>
      </c>
      <c r="C11" s="490">
        <v>35.965982175985708</v>
      </c>
      <c r="D11" s="490">
        <v>34.417086077754867</v>
      </c>
      <c r="E11" s="490">
        <v>32.789357157780898</v>
      </c>
      <c r="F11" s="490">
        <v>34.561297851597452</v>
      </c>
    </row>
    <row r="12" spans="1:11">
      <c r="A12" s="3" t="s">
        <v>598</v>
      </c>
      <c r="B12" s="268"/>
      <c r="C12" s="6"/>
      <c r="D12" s="6"/>
      <c r="E12" s="6"/>
      <c r="F12" s="6"/>
    </row>
    <row r="13" spans="1:11">
      <c r="A13" s="4"/>
      <c r="B13" s="8" t="s">
        <v>605</v>
      </c>
      <c r="C13" s="470">
        <v>1224.5028691362663</v>
      </c>
      <c r="D13" s="470">
        <v>1306.4578396885811</v>
      </c>
      <c r="E13" s="470">
        <v>1424.4225728565903</v>
      </c>
      <c r="F13" s="489">
        <v>1446.189861358911</v>
      </c>
    </row>
    <row r="14" spans="1:11">
      <c r="A14" s="4"/>
      <c r="B14" s="8" t="s">
        <v>606</v>
      </c>
      <c r="C14" s="470">
        <v>723.92675452106619</v>
      </c>
      <c r="D14" s="470">
        <v>733.89325645093857</v>
      </c>
      <c r="E14" s="470">
        <v>734.68221503267046</v>
      </c>
      <c r="F14" s="489">
        <v>786.94224019355022</v>
      </c>
    </row>
    <row r="15" spans="1:11">
      <c r="A15" s="4"/>
      <c r="B15" s="8" t="s">
        <v>607</v>
      </c>
      <c r="C15" s="490">
        <v>62.845629848194932</v>
      </c>
      <c r="D15" s="490">
        <v>64.031030843686054</v>
      </c>
      <c r="E15" s="490">
        <v>65.97283192767614</v>
      </c>
      <c r="F15" s="490">
        <v>64.760605087067063</v>
      </c>
    </row>
    <row r="16" spans="1:11">
      <c r="A16" s="4"/>
      <c r="B16" s="8" t="s">
        <v>608</v>
      </c>
      <c r="C16" s="490">
        <v>37.154370151805061</v>
      </c>
      <c r="D16" s="490">
        <v>35.968969156313946</v>
      </c>
      <c r="E16" s="490">
        <v>34.027168072323867</v>
      </c>
      <c r="F16" s="490">
        <v>35.23939491293293</v>
      </c>
    </row>
    <row r="17" spans="1:8">
      <c r="A17" s="3" t="s">
        <v>599</v>
      </c>
      <c r="B17" s="268"/>
      <c r="C17" s="6"/>
      <c r="D17" s="6"/>
      <c r="E17" s="6"/>
      <c r="F17" s="6"/>
    </row>
    <row r="18" spans="1:8">
      <c r="A18" s="4"/>
      <c r="B18" s="8" t="s">
        <v>605</v>
      </c>
      <c r="C18" s="489">
        <v>1078.1064341740503</v>
      </c>
      <c r="D18" s="489">
        <v>1193.888448475253</v>
      </c>
      <c r="E18" s="489">
        <v>1297.4913303440198</v>
      </c>
      <c r="F18" s="489">
        <v>1313.9927124525123</v>
      </c>
    </row>
    <row r="19" spans="1:8">
      <c r="A19" s="4"/>
      <c r="B19" s="8" t="s">
        <v>606</v>
      </c>
      <c r="C19" s="489">
        <v>569.3796469094965</v>
      </c>
      <c r="D19" s="489">
        <v>578.25694056463658</v>
      </c>
      <c r="E19" s="489">
        <v>593.2296059313577</v>
      </c>
      <c r="F19" s="489">
        <v>670.84174583274705</v>
      </c>
    </row>
    <row r="20" spans="1:8">
      <c r="A20" s="4"/>
      <c r="B20" s="8" t="s">
        <v>607</v>
      </c>
      <c r="C20" s="490">
        <v>65.439486655024297</v>
      </c>
      <c r="D20" s="490">
        <v>67.369667063382181</v>
      </c>
      <c r="E20" s="490">
        <v>68.62415840700487</v>
      </c>
      <c r="F20" s="490">
        <v>66.201627393535802</v>
      </c>
    </row>
    <row r="21" spans="1:8">
      <c r="A21" s="4"/>
      <c r="B21" s="8" t="s">
        <v>608</v>
      </c>
      <c r="C21" s="490">
        <v>34.560513344975696</v>
      </c>
      <c r="D21" s="490">
        <v>32.630332936617812</v>
      </c>
      <c r="E21" s="490">
        <v>31.375841592995148</v>
      </c>
      <c r="F21" s="490">
        <v>33.798372606464191</v>
      </c>
    </row>
    <row r="22" spans="1:8" ht="15.6">
      <c r="A22" s="3" t="s">
        <v>609</v>
      </c>
      <c r="B22" s="268"/>
      <c r="C22" s="6"/>
      <c r="D22" s="6"/>
      <c r="E22" s="6"/>
      <c r="F22" s="6"/>
    </row>
    <row r="23" spans="1:8">
      <c r="A23" s="4"/>
      <c r="B23" s="8" t="s">
        <v>605</v>
      </c>
      <c r="C23" s="489">
        <v>513.43494840533174</v>
      </c>
      <c r="D23" s="489">
        <v>540.76005788708721</v>
      </c>
      <c r="E23" s="489">
        <v>603.87851716719479</v>
      </c>
      <c r="F23" s="489">
        <v>592.57524154403404</v>
      </c>
    </row>
    <row r="24" spans="1:8">
      <c r="A24" s="4"/>
      <c r="B24" s="8" t="s">
        <v>606</v>
      </c>
      <c r="C24" s="489">
        <v>312.56027418254178</v>
      </c>
      <c r="D24" s="489">
        <v>272.01710697363353</v>
      </c>
      <c r="E24" s="489">
        <v>301.88879230730589</v>
      </c>
      <c r="F24" s="489">
        <v>283.68986066820901</v>
      </c>
    </row>
    <row r="25" spans="1:8" ht="14.4">
      <c r="A25" s="4"/>
      <c r="B25" s="8" t="s">
        <v>607</v>
      </c>
      <c r="C25" s="491">
        <v>62.159554240122738</v>
      </c>
      <c r="D25" s="491">
        <v>66.532388121380478</v>
      </c>
      <c r="E25" s="491">
        <v>66.670381106770918</v>
      </c>
      <c r="F25" s="491">
        <v>67.625110260354134</v>
      </c>
      <c r="H25" s="732"/>
    </row>
    <row r="26" spans="1:8">
      <c r="A26" s="178"/>
      <c r="B26" s="178" t="s">
        <v>608</v>
      </c>
      <c r="C26" s="492">
        <v>37.840445759877269</v>
      </c>
      <c r="D26" s="492">
        <v>33.467611878619522</v>
      </c>
      <c r="E26" s="492">
        <v>33.329618893229082</v>
      </c>
      <c r="F26" s="492">
        <v>32.374889739645866</v>
      </c>
    </row>
    <row r="27" spans="1:8">
      <c r="A27" s="4"/>
      <c r="B27" s="4"/>
      <c r="C27" s="4"/>
    </row>
    <row r="28" spans="1:8">
      <c r="A28" s="90" t="s">
        <v>591</v>
      </c>
      <c r="B28" s="90"/>
      <c r="C28" s="4"/>
    </row>
    <row r="29" spans="1:8">
      <c r="A29" s="252"/>
      <c r="B29" s="90"/>
      <c r="C29" s="4"/>
    </row>
    <row r="30" spans="1:8">
      <c r="A30" s="252"/>
      <c r="B30" s="90"/>
      <c r="C30" s="4"/>
    </row>
    <row r="31" spans="1:8">
      <c r="A31" s="252"/>
      <c r="B31" s="90"/>
      <c r="C31" s="4"/>
    </row>
    <row r="32" spans="1:8">
      <c r="A32" s="252"/>
      <c r="B32" s="90"/>
      <c r="C32" s="4"/>
    </row>
    <row r="33" spans="1:3">
      <c r="A33" s="252"/>
      <c r="B33" s="90"/>
      <c r="C33" s="4"/>
    </row>
    <row r="34" spans="1:3">
      <c r="A34" s="252"/>
      <c r="B34" s="90"/>
      <c r="C34" s="4"/>
    </row>
    <row r="35" spans="1:3">
      <c r="A35" s="252"/>
      <c r="B35" s="90"/>
      <c r="C35" s="4"/>
    </row>
    <row r="36" spans="1:3">
      <c r="A36" s="252"/>
      <c r="B36" s="90"/>
      <c r="C36" s="4"/>
    </row>
    <row r="37" spans="1:3">
      <c r="A37" s="252"/>
      <c r="B37" s="90"/>
      <c r="C37" s="4"/>
    </row>
    <row r="38" spans="1:3">
      <c r="A38" s="252"/>
      <c r="B38" s="90"/>
      <c r="C38" s="4"/>
    </row>
    <row r="39" spans="1:3">
      <c r="A39" s="252"/>
      <c r="B39" s="90"/>
      <c r="C39" s="4"/>
    </row>
    <row r="40" spans="1:3">
      <c r="A40" s="252"/>
      <c r="B40" s="90"/>
      <c r="C40" s="4"/>
    </row>
    <row r="41" spans="1:3">
      <c r="A41" s="685"/>
      <c r="B41" s="90"/>
      <c r="C41" s="4"/>
    </row>
    <row r="42" spans="1:3" ht="15" customHeight="1">
      <c r="A42" s="568"/>
      <c r="B42" s="568"/>
    </row>
    <row r="43" spans="1:3">
      <c r="A43" s="568"/>
      <c r="B43" s="568"/>
    </row>
  </sheetData>
  <mergeCells count="1">
    <mergeCell ref="A6:B6"/>
  </mergeCells>
  <hyperlinks>
    <hyperlink ref="K2" location="'Tabla de Contenido'!A1" display="Inicio"/>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18"/>
  <sheetViews>
    <sheetView showGridLines="0" zoomScaleSheetLayoutView="90" workbookViewId="0">
      <selection activeCell="K2" sqref="K2"/>
    </sheetView>
  </sheetViews>
  <sheetFormatPr baseColWidth="10" defaultColWidth="11.44140625" defaultRowHeight="13.2"/>
  <cols>
    <col min="1" max="1" width="30.109375" style="12" customWidth="1"/>
    <col min="2" max="6" width="9.88671875" style="12" customWidth="1"/>
    <col min="7" max="16384" width="11.44140625" style="12"/>
  </cols>
  <sheetData>
    <row r="2" spans="1:11" ht="14.4">
      <c r="A2" s="84" t="s">
        <v>525</v>
      </c>
      <c r="K2" s="877" t="s">
        <v>1620</v>
      </c>
    </row>
    <row r="3" spans="1:11">
      <c r="A3" s="12" t="s">
        <v>1159</v>
      </c>
    </row>
    <row r="4" spans="1:11">
      <c r="A4" s="12" t="s">
        <v>1492</v>
      </c>
    </row>
    <row r="5" spans="1:11">
      <c r="A5" s="12" t="s">
        <v>1160</v>
      </c>
    </row>
    <row r="6" spans="1:11" s="324" customFormat="1">
      <c r="A6" s="588" t="s">
        <v>1161</v>
      </c>
      <c r="B6" s="589">
        <v>2019</v>
      </c>
      <c r="C6" s="589">
        <v>2020</v>
      </c>
      <c r="D6" s="589">
        <v>2021</v>
      </c>
      <c r="E6" s="589">
        <v>2022</v>
      </c>
      <c r="F6" s="589">
        <v>2023</v>
      </c>
      <c r="G6" s="589">
        <v>2024</v>
      </c>
    </row>
    <row r="7" spans="1:11" s="324" customFormat="1">
      <c r="A7" s="590" t="s">
        <v>1162</v>
      </c>
      <c r="B7" s="591">
        <v>591878</v>
      </c>
      <c r="C7" s="591">
        <v>634461</v>
      </c>
      <c r="D7" s="591">
        <v>664270</v>
      </c>
      <c r="E7" s="591">
        <v>695203</v>
      </c>
      <c r="F7" s="591">
        <v>718524</v>
      </c>
      <c r="G7" s="591">
        <v>721946</v>
      </c>
    </row>
    <row r="8" spans="1:11" s="324" customFormat="1">
      <c r="A8" s="592" t="s">
        <v>1163</v>
      </c>
      <c r="B8" s="421">
        <v>441720</v>
      </c>
      <c r="C8" s="421">
        <v>387218</v>
      </c>
      <c r="D8" s="421">
        <v>405369</v>
      </c>
      <c r="E8" s="421">
        <v>428428</v>
      </c>
      <c r="F8" s="421">
        <v>424710</v>
      </c>
      <c r="G8" s="421">
        <v>426881</v>
      </c>
    </row>
    <row r="9" spans="1:11" s="324" customFormat="1">
      <c r="A9" s="592" t="s">
        <v>1164</v>
      </c>
      <c r="B9" s="421">
        <v>67678</v>
      </c>
      <c r="C9" s="421">
        <v>120638</v>
      </c>
      <c r="D9" s="421">
        <v>79114</v>
      </c>
      <c r="E9" s="421">
        <v>74395</v>
      </c>
      <c r="F9" s="421">
        <v>88677</v>
      </c>
      <c r="G9" s="421">
        <v>82432</v>
      </c>
    </row>
    <row r="10" spans="1:11" s="324" customFormat="1">
      <c r="A10" s="592" t="s">
        <v>1165</v>
      </c>
      <c r="B10" s="421">
        <v>45663</v>
      </c>
      <c r="C10" s="421">
        <v>52122</v>
      </c>
      <c r="D10" s="421">
        <v>82840</v>
      </c>
      <c r="E10" s="421">
        <v>52581</v>
      </c>
      <c r="F10" s="421">
        <v>53961</v>
      </c>
      <c r="G10" s="421">
        <v>64289</v>
      </c>
    </row>
    <row r="11" spans="1:11" s="324" customFormat="1">
      <c r="A11" s="592" t="s">
        <v>1166</v>
      </c>
      <c r="B11" s="421">
        <v>34852</v>
      </c>
      <c r="C11" s="421">
        <v>41341</v>
      </c>
      <c r="D11" s="421">
        <v>46496</v>
      </c>
      <c r="E11" s="421">
        <v>71100</v>
      </c>
      <c r="F11" s="421">
        <v>45862</v>
      </c>
      <c r="G11" s="421">
        <v>47146</v>
      </c>
    </row>
    <row r="12" spans="1:11" s="324" customFormat="1">
      <c r="A12" s="592" t="s">
        <v>1167</v>
      </c>
      <c r="B12" s="421">
        <v>1239</v>
      </c>
      <c r="C12" s="421">
        <v>32958</v>
      </c>
      <c r="D12" s="421">
        <v>38686</v>
      </c>
      <c r="E12" s="421">
        <v>42884</v>
      </c>
      <c r="F12" s="421">
        <v>65538</v>
      </c>
      <c r="G12" s="421">
        <v>42453</v>
      </c>
    </row>
    <row r="13" spans="1:11" s="324" customFormat="1">
      <c r="A13" s="142" t="s">
        <v>1168</v>
      </c>
      <c r="B13" s="425">
        <v>726</v>
      </c>
      <c r="C13" s="425">
        <v>184</v>
      </c>
      <c r="D13" s="425">
        <v>11765</v>
      </c>
      <c r="E13" s="425">
        <v>25815</v>
      </c>
      <c r="F13" s="425">
        <v>39776</v>
      </c>
      <c r="G13" s="425">
        <v>58745</v>
      </c>
    </row>
    <row r="14" spans="1:11" s="324" customFormat="1">
      <c r="A14" s="593"/>
    </row>
    <row r="15" spans="1:11">
      <c r="A15" s="594" t="s">
        <v>1169</v>
      </c>
      <c r="B15" s="595"/>
      <c r="C15" s="595"/>
      <c r="D15" s="595"/>
      <c r="E15" s="595"/>
    </row>
    <row r="16" spans="1:11">
      <c r="A16" s="596"/>
    </row>
    <row r="17" spans="1:4" ht="15.75" customHeight="1">
      <c r="A17" s="597"/>
      <c r="B17" s="598"/>
      <c r="C17" s="598"/>
      <c r="D17" s="598"/>
    </row>
    <row r="18" spans="1:4">
      <c r="A18" s="597"/>
      <c r="B18" s="598"/>
      <c r="C18" s="598"/>
      <c r="D18"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17"/>
  <sheetViews>
    <sheetView showGridLines="0" zoomScaleSheetLayoutView="90" workbookViewId="0">
      <selection activeCell="K2" sqref="K2"/>
    </sheetView>
  </sheetViews>
  <sheetFormatPr baseColWidth="10" defaultColWidth="11.44140625" defaultRowHeight="13.2"/>
  <cols>
    <col min="1" max="1" width="29.44140625" style="12" customWidth="1"/>
    <col min="2" max="5" width="8.6640625" style="12" bestFit="1" customWidth="1"/>
    <col min="6" max="6" width="9.88671875" style="12" customWidth="1"/>
    <col min="7" max="7" width="10.6640625" style="12" customWidth="1"/>
    <col min="8" max="16384" width="11.44140625" style="12"/>
  </cols>
  <sheetData>
    <row r="2" spans="1:11" ht="14.4">
      <c r="A2" s="84" t="s">
        <v>526</v>
      </c>
      <c r="K2" s="877" t="s">
        <v>1620</v>
      </c>
    </row>
    <row r="3" spans="1:11">
      <c r="A3" s="12" t="s">
        <v>1170</v>
      </c>
    </row>
    <row r="4" spans="1:11">
      <c r="A4" s="12" t="s">
        <v>1492</v>
      </c>
    </row>
    <row r="5" spans="1:11">
      <c r="A5" s="12" t="s">
        <v>1160</v>
      </c>
    </row>
    <row r="6" spans="1:11" s="324" customFormat="1">
      <c r="A6" s="588" t="s">
        <v>1171</v>
      </c>
      <c r="B6" s="589">
        <v>2019</v>
      </c>
      <c r="C6" s="589">
        <v>2020</v>
      </c>
      <c r="D6" s="589">
        <v>2021</v>
      </c>
      <c r="E6" s="589">
        <v>2022</v>
      </c>
      <c r="F6" s="589">
        <v>2023</v>
      </c>
      <c r="G6" s="589">
        <v>2024</v>
      </c>
    </row>
    <row r="7" spans="1:11" s="324" customFormat="1">
      <c r="A7" s="590" t="s">
        <v>1172</v>
      </c>
      <c r="B7" s="591">
        <v>441720</v>
      </c>
      <c r="C7" s="591">
        <v>387218</v>
      </c>
      <c r="D7" s="591">
        <v>405369</v>
      </c>
      <c r="E7" s="591">
        <v>428428</v>
      </c>
      <c r="F7" s="591">
        <v>424710</v>
      </c>
      <c r="G7" s="591">
        <v>426881</v>
      </c>
    </row>
    <row r="8" spans="1:11" s="324" customFormat="1">
      <c r="A8" s="592" t="s">
        <v>1173</v>
      </c>
      <c r="B8" s="421">
        <v>415611</v>
      </c>
      <c r="C8" s="421">
        <v>360379</v>
      </c>
      <c r="D8" s="421">
        <v>381056</v>
      </c>
      <c r="E8" s="421">
        <v>399905</v>
      </c>
      <c r="F8" s="421">
        <v>392373</v>
      </c>
      <c r="G8" s="421">
        <v>394939</v>
      </c>
    </row>
    <row r="9" spans="1:11" s="324" customFormat="1">
      <c r="A9" s="592" t="s">
        <v>1174</v>
      </c>
      <c r="B9" s="421">
        <v>18546</v>
      </c>
      <c r="C9" s="421">
        <v>19029</v>
      </c>
      <c r="D9" s="421">
        <v>17389</v>
      </c>
      <c r="E9" s="421">
        <v>20269</v>
      </c>
      <c r="F9" s="421">
        <v>22690</v>
      </c>
      <c r="G9" s="421">
        <v>22543</v>
      </c>
    </row>
    <row r="10" spans="1:11" s="324" customFormat="1">
      <c r="A10" s="592" t="s">
        <v>1175</v>
      </c>
      <c r="B10" s="421">
        <v>5098</v>
      </c>
      <c r="C10" s="421">
        <v>5249</v>
      </c>
      <c r="D10" s="421">
        <v>4644</v>
      </c>
      <c r="E10" s="421">
        <v>5537</v>
      </c>
      <c r="F10" s="421">
        <v>6511</v>
      </c>
      <c r="G10" s="421">
        <v>6304</v>
      </c>
    </row>
    <row r="11" spans="1:11" s="324" customFormat="1">
      <c r="A11" s="592" t="s">
        <v>1176</v>
      </c>
      <c r="B11" s="421">
        <v>2457</v>
      </c>
      <c r="C11" s="421">
        <v>2558</v>
      </c>
      <c r="D11" s="421">
        <v>2277</v>
      </c>
      <c r="E11" s="421">
        <v>2714</v>
      </c>
      <c r="F11" s="421">
        <v>3133</v>
      </c>
      <c r="G11" s="421">
        <v>3094</v>
      </c>
    </row>
    <row r="12" spans="1:11" s="324" customFormat="1">
      <c r="A12" s="599" t="s">
        <v>309</v>
      </c>
      <c r="B12" s="425">
        <v>8</v>
      </c>
      <c r="C12" s="425">
        <v>3</v>
      </c>
      <c r="D12" s="425">
        <v>3</v>
      </c>
      <c r="E12" s="425">
        <v>3</v>
      </c>
      <c r="F12" s="425">
        <v>3</v>
      </c>
      <c r="G12" s="425">
        <v>1</v>
      </c>
    </row>
    <row r="13" spans="1:11" s="324" customFormat="1">
      <c r="A13" s="593"/>
    </row>
    <row r="14" spans="1:11">
      <c r="A14" s="594" t="s">
        <v>1169</v>
      </c>
      <c r="B14" s="595"/>
      <c r="C14" s="595"/>
      <c r="D14" s="595"/>
      <c r="E14" s="595"/>
    </row>
    <row r="16" spans="1:11" ht="15.75" customHeight="1">
      <c r="A16" s="597"/>
      <c r="B16" s="598"/>
      <c r="C16" s="598"/>
      <c r="D16" s="598"/>
    </row>
    <row r="17" spans="1:4">
      <c r="A17" s="597"/>
      <c r="B17" s="598"/>
      <c r="C17" s="598"/>
      <c r="D17"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18"/>
  <sheetViews>
    <sheetView showGridLines="0" zoomScaleSheetLayoutView="90" workbookViewId="0">
      <selection activeCell="K2" sqref="K2"/>
    </sheetView>
  </sheetViews>
  <sheetFormatPr baseColWidth="10" defaultColWidth="11.44140625" defaultRowHeight="13.2"/>
  <cols>
    <col min="1" max="1" width="30.109375" style="12" customWidth="1"/>
    <col min="2" max="5" width="8.6640625" style="12" bestFit="1" customWidth="1"/>
    <col min="6" max="6" width="9.88671875" style="12" customWidth="1"/>
    <col min="7" max="7" width="10.21875" style="12" customWidth="1"/>
    <col min="8" max="16384" width="11.44140625" style="12"/>
  </cols>
  <sheetData>
    <row r="2" spans="1:11" ht="14.4">
      <c r="A2" s="84" t="s">
        <v>1177</v>
      </c>
      <c r="K2" s="877" t="s">
        <v>1620</v>
      </c>
    </row>
    <row r="3" spans="1:11">
      <c r="A3" s="12" t="s">
        <v>1178</v>
      </c>
    </row>
    <row r="4" spans="1:11">
      <c r="A4" s="12" t="s">
        <v>1492</v>
      </c>
    </row>
    <row r="5" spans="1:11">
      <c r="A5" s="12" t="s">
        <v>1160</v>
      </c>
    </row>
    <row r="6" spans="1:11" s="324" customFormat="1">
      <c r="A6" s="588" t="s">
        <v>502</v>
      </c>
      <c r="B6" s="589">
        <v>2019</v>
      </c>
      <c r="C6" s="589">
        <v>2020</v>
      </c>
      <c r="D6" s="589">
        <v>2021</v>
      </c>
      <c r="E6" s="589">
        <v>2022</v>
      </c>
      <c r="F6" s="589">
        <v>2023</v>
      </c>
      <c r="G6" s="589">
        <v>2024</v>
      </c>
    </row>
    <row r="7" spans="1:11" s="324" customFormat="1">
      <c r="A7" s="590" t="s">
        <v>1172</v>
      </c>
      <c r="B7" s="703">
        <v>441720</v>
      </c>
      <c r="C7" s="703">
        <v>387218</v>
      </c>
      <c r="D7" s="703">
        <v>405369</v>
      </c>
      <c r="E7" s="703">
        <v>428428</v>
      </c>
      <c r="F7" s="703">
        <v>424710</v>
      </c>
      <c r="G7" s="703">
        <v>426881</v>
      </c>
      <c r="H7" s="620"/>
      <c r="I7" s="620"/>
      <c r="J7" s="620"/>
    </row>
    <row r="8" spans="1:11" s="324" customFormat="1">
      <c r="A8" s="592" t="s">
        <v>1179</v>
      </c>
      <c r="B8" s="704">
        <v>6693</v>
      </c>
      <c r="C8" s="704">
        <v>6036</v>
      </c>
      <c r="D8" s="704">
        <v>6267</v>
      </c>
      <c r="E8" s="704">
        <v>6552</v>
      </c>
      <c r="F8" s="704">
        <v>6338</v>
      </c>
      <c r="G8" s="704">
        <v>6223</v>
      </c>
      <c r="H8" s="620"/>
      <c r="I8" s="620"/>
      <c r="J8" s="620"/>
    </row>
    <row r="9" spans="1:11" s="324" customFormat="1">
      <c r="A9" s="592" t="s">
        <v>529</v>
      </c>
      <c r="B9" s="704">
        <v>190173</v>
      </c>
      <c r="C9" s="704">
        <v>166855</v>
      </c>
      <c r="D9" s="704">
        <v>175567</v>
      </c>
      <c r="E9" s="704">
        <v>187757</v>
      </c>
      <c r="F9" s="704">
        <v>185898</v>
      </c>
      <c r="G9" s="704">
        <v>185846</v>
      </c>
      <c r="H9" s="620"/>
      <c r="I9" s="620"/>
      <c r="J9" s="620"/>
    </row>
    <row r="10" spans="1:11" s="324" customFormat="1">
      <c r="A10" s="592" t="s">
        <v>11</v>
      </c>
      <c r="B10" s="704">
        <v>26004</v>
      </c>
      <c r="C10" s="704">
        <v>22154</v>
      </c>
      <c r="D10" s="704">
        <v>23304</v>
      </c>
      <c r="E10" s="704">
        <v>23765</v>
      </c>
      <c r="F10" s="704">
        <v>23083</v>
      </c>
      <c r="G10" s="704">
        <v>22712</v>
      </c>
      <c r="H10" s="620"/>
      <c r="I10" s="620"/>
      <c r="J10" s="620"/>
    </row>
    <row r="11" spans="1:11" s="324" customFormat="1">
      <c r="A11" s="592" t="s">
        <v>5</v>
      </c>
      <c r="B11" s="704">
        <v>54681</v>
      </c>
      <c r="C11" s="704">
        <v>47125</v>
      </c>
      <c r="D11" s="704">
        <v>49275</v>
      </c>
      <c r="E11" s="704">
        <v>51774</v>
      </c>
      <c r="F11" s="704">
        <v>51189</v>
      </c>
      <c r="G11" s="704">
        <v>51269</v>
      </c>
      <c r="H11" s="620"/>
      <c r="I11" s="620"/>
      <c r="J11" s="620"/>
    </row>
    <row r="12" spans="1:11" s="324" customFormat="1">
      <c r="A12" s="592" t="s">
        <v>1005</v>
      </c>
      <c r="B12" s="704">
        <v>159146</v>
      </c>
      <c r="C12" s="704">
        <v>140411</v>
      </c>
      <c r="D12" s="704">
        <v>145664</v>
      </c>
      <c r="E12" s="704">
        <v>152745</v>
      </c>
      <c r="F12" s="704">
        <v>152047</v>
      </c>
      <c r="G12" s="704">
        <v>154430</v>
      </c>
      <c r="H12" s="620"/>
      <c r="I12" s="620"/>
      <c r="J12" s="620"/>
    </row>
    <row r="13" spans="1:11" s="324" customFormat="1">
      <c r="A13" s="599" t="s">
        <v>505</v>
      </c>
      <c r="B13" s="705">
        <v>5023</v>
      </c>
      <c r="C13" s="705">
        <v>4637</v>
      </c>
      <c r="D13" s="705">
        <v>5292</v>
      </c>
      <c r="E13" s="705">
        <v>5835</v>
      </c>
      <c r="F13" s="705">
        <v>6155</v>
      </c>
      <c r="G13" s="705">
        <v>6401</v>
      </c>
      <c r="H13" s="620"/>
      <c r="I13" s="620"/>
      <c r="J13" s="620"/>
    </row>
    <row r="14" spans="1:11" s="324" customFormat="1">
      <c r="A14" s="592"/>
      <c r="B14" s="421"/>
      <c r="C14" s="421"/>
      <c r="D14" s="421"/>
      <c r="E14" s="421"/>
      <c r="F14" s="421"/>
    </row>
    <row r="15" spans="1:11">
      <c r="A15" s="594" t="s">
        <v>1169</v>
      </c>
      <c r="B15" s="595"/>
      <c r="C15" s="595"/>
      <c r="D15" s="595"/>
      <c r="E15" s="595"/>
    </row>
    <row r="16" spans="1:11" ht="23.25" customHeight="1"/>
    <row r="17" spans="1:4" ht="15.75" customHeight="1">
      <c r="A17" s="597"/>
      <c r="B17" s="598"/>
      <c r="C17" s="598"/>
      <c r="D17" s="598"/>
    </row>
    <row r="18" spans="1:4">
      <c r="A18" s="597"/>
      <c r="B18" s="598"/>
      <c r="C18" s="598"/>
      <c r="D18"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31"/>
  <sheetViews>
    <sheetView showGridLines="0" zoomScaleSheetLayoutView="90" workbookViewId="0">
      <selection activeCell="K2" sqref="K2"/>
    </sheetView>
  </sheetViews>
  <sheetFormatPr baseColWidth="10" defaultColWidth="11.44140625" defaultRowHeight="13.2"/>
  <cols>
    <col min="1" max="1" width="29.5546875" style="12" customWidth="1"/>
    <col min="2" max="5" width="8.6640625" style="12" bestFit="1" customWidth="1"/>
    <col min="6" max="6" width="9.44140625" style="12" customWidth="1"/>
    <col min="7" max="7" width="9.33203125" style="12" customWidth="1"/>
    <col min="8" max="16384" width="11.44140625" style="12"/>
  </cols>
  <sheetData>
    <row r="2" spans="1:11" ht="14.4">
      <c r="A2" s="84" t="s">
        <v>1180</v>
      </c>
      <c r="K2" s="877" t="s">
        <v>1620</v>
      </c>
    </row>
    <row r="3" spans="1:11">
      <c r="A3" s="12" t="s">
        <v>1181</v>
      </c>
    </row>
    <row r="4" spans="1:11">
      <c r="A4" s="12" t="s">
        <v>1492</v>
      </c>
    </row>
    <row r="5" spans="1:11">
      <c r="A5" s="12" t="s">
        <v>1160</v>
      </c>
    </row>
    <row r="6" spans="1:11" s="324" customFormat="1">
      <c r="A6" s="588" t="s">
        <v>535</v>
      </c>
      <c r="B6" s="589">
        <v>2019</v>
      </c>
      <c r="C6" s="589">
        <v>2020</v>
      </c>
      <c r="D6" s="589">
        <v>2021</v>
      </c>
      <c r="E6" s="589">
        <v>2022</v>
      </c>
      <c r="F6" s="589">
        <v>2023</v>
      </c>
      <c r="G6" s="589">
        <v>2024</v>
      </c>
    </row>
    <row r="7" spans="1:11" s="324" customFormat="1">
      <c r="A7" s="592" t="s">
        <v>536</v>
      </c>
      <c r="B7" s="421">
        <v>8837</v>
      </c>
      <c r="C7" s="421">
        <v>7190</v>
      </c>
      <c r="D7" s="421">
        <v>7879</v>
      </c>
      <c r="E7" s="421">
        <v>8317</v>
      </c>
      <c r="F7" s="421">
        <v>8367</v>
      </c>
      <c r="G7" s="421">
        <v>8310</v>
      </c>
    </row>
    <row r="8" spans="1:11" s="324" customFormat="1">
      <c r="A8" s="592" t="s">
        <v>537</v>
      </c>
      <c r="B8" s="421">
        <v>21403</v>
      </c>
      <c r="C8" s="421">
        <v>18399</v>
      </c>
      <c r="D8" s="421">
        <v>19779</v>
      </c>
      <c r="E8" s="421">
        <v>20361</v>
      </c>
      <c r="F8" s="421">
        <v>19965</v>
      </c>
      <c r="G8" s="421">
        <v>19724</v>
      </c>
    </row>
    <row r="9" spans="1:11" s="324" customFormat="1">
      <c r="A9" s="592" t="s">
        <v>538</v>
      </c>
      <c r="B9" s="421">
        <v>17428</v>
      </c>
      <c r="C9" s="421">
        <v>14672</v>
      </c>
      <c r="D9" s="421">
        <v>16674</v>
      </c>
      <c r="E9" s="421">
        <v>18365</v>
      </c>
      <c r="F9" s="421">
        <v>18186</v>
      </c>
      <c r="G9" s="421">
        <v>18499</v>
      </c>
    </row>
    <row r="10" spans="1:11" s="324" customFormat="1">
      <c r="A10" s="592" t="s">
        <v>1182</v>
      </c>
      <c r="B10" s="421">
        <v>4220</v>
      </c>
      <c r="C10" s="421">
        <v>3384</v>
      </c>
      <c r="D10" s="421">
        <v>3727</v>
      </c>
      <c r="E10" s="421">
        <v>4086</v>
      </c>
      <c r="F10" s="421">
        <v>4127</v>
      </c>
      <c r="G10" s="421">
        <v>4266</v>
      </c>
    </row>
    <row r="11" spans="1:11" s="324" customFormat="1">
      <c r="A11" s="592" t="s">
        <v>539</v>
      </c>
      <c r="B11" s="421">
        <v>39787</v>
      </c>
      <c r="C11" s="421">
        <v>34457</v>
      </c>
      <c r="D11" s="421">
        <v>37695</v>
      </c>
      <c r="E11" s="421">
        <v>39662</v>
      </c>
      <c r="F11" s="421">
        <v>39850</v>
      </c>
      <c r="G11" s="421">
        <v>40590</v>
      </c>
    </row>
    <row r="12" spans="1:11" s="324" customFormat="1">
      <c r="A12" s="592" t="s">
        <v>1183</v>
      </c>
      <c r="B12" s="421">
        <v>13256</v>
      </c>
      <c r="C12" s="421">
        <v>11002</v>
      </c>
      <c r="D12" s="421">
        <v>12728</v>
      </c>
      <c r="E12" s="421">
        <v>14085</v>
      </c>
      <c r="F12" s="421">
        <v>14138</v>
      </c>
      <c r="G12" s="421">
        <v>14028</v>
      </c>
    </row>
    <row r="13" spans="1:11" s="324" customFormat="1">
      <c r="A13" s="592" t="s">
        <v>1184</v>
      </c>
      <c r="B13" s="421">
        <v>40376</v>
      </c>
      <c r="C13" s="421">
        <v>34179</v>
      </c>
      <c r="D13" s="421">
        <v>37495</v>
      </c>
      <c r="E13" s="421">
        <v>39024</v>
      </c>
      <c r="F13" s="421">
        <v>37916</v>
      </c>
      <c r="G13" s="421">
        <v>37998</v>
      </c>
    </row>
    <row r="14" spans="1:11" s="324" customFormat="1">
      <c r="A14" s="592" t="s">
        <v>1185</v>
      </c>
      <c r="B14" s="421">
        <v>21085</v>
      </c>
      <c r="C14" s="421">
        <v>18177</v>
      </c>
      <c r="D14" s="421">
        <v>19924</v>
      </c>
      <c r="E14" s="421">
        <v>20777</v>
      </c>
      <c r="F14" s="421">
        <v>20775</v>
      </c>
      <c r="G14" s="421">
        <v>21482</v>
      </c>
    </row>
    <row r="15" spans="1:11" s="324" customFormat="1">
      <c r="A15" s="592" t="s">
        <v>540</v>
      </c>
      <c r="B15" s="421">
        <v>44321</v>
      </c>
      <c r="C15" s="421">
        <v>37975</v>
      </c>
      <c r="D15" s="421">
        <v>41714</v>
      </c>
      <c r="E15" s="421">
        <v>43437</v>
      </c>
      <c r="F15" s="421">
        <v>42425</v>
      </c>
      <c r="G15" s="421">
        <v>41744</v>
      </c>
    </row>
    <row r="16" spans="1:11" s="324" customFormat="1">
      <c r="A16" s="592" t="s">
        <v>1186</v>
      </c>
      <c r="B16" s="421">
        <v>17921</v>
      </c>
      <c r="C16" s="421">
        <v>15069</v>
      </c>
      <c r="D16" s="421">
        <v>16345</v>
      </c>
      <c r="E16" s="421">
        <v>17789</v>
      </c>
      <c r="F16" s="421">
        <v>17823</v>
      </c>
      <c r="G16" s="421">
        <v>18007</v>
      </c>
    </row>
    <row r="17" spans="1:7" s="324" customFormat="1">
      <c r="A17" s="592" t="s">
        <v>541</v>
      </c>
      <c r="B17" s="421">
        <v>21256</v>
      </c>
      <c r="C17" s="421">
        <v>18383</v>
      </c>
      <c r="D17" s="421">
        <v>20003</v>
      </c>
      <c r="E17" s="421">
        <v>20847</v>
      </c>
      <c r="F17" s="421">
        <v>20444</v>
      </c>
      <c r="G17" s="421">
        <v>20280</v>
      </c>
    </row>
    <row r="18" spans="1:7" s="324" customFormat="1">
      <c r="A18" s="592" t="s">
        <v>542</v>
      </c>
      <c r="B18" s="421">
        <v>12365</v>
      </c>
      <c r="C18" s="421">
        <v>10238</v>
      </c>
      <c r="D18" s="421">
        <v>11401</v>
      </c>
      <c r="E18" s="421">
        <v>12284</v>
      </c>
      <c r="F18" s="421">
        <v>12304</v>
      </c>
      <c r="G18" s="421">
        <v>12063</v>
      </c>
    </row>
    <row r="19" spans="1:7" s="324" customFormat="1">
      <c r="A19" s="592" t="s">
        <v>1187</v>
      </c>
      <c r="B19" s="421">
        <v>9670</v>
      </c>
      <c r="C19" s="421">
        <v>7943</v>
      </c>
      <c r="D19" s="421">
        <v>8799</v>
      </c>
      <c r="E19" s="421">
        <v>9234</v>
      </c>
      <c r="F19" s="421">
        <v>9235</v>
      </c>
      <c r="G19" s="421">
        <v>8970</v>
      </c>
    </row>
    <row r="20" spans="1:7" s="324" customFormat="1">
      <c r="A20" s="592" t="s">
        <v>1188</v>
      </c>
      <c r="B20" s="421">
        <v>15520</v>
      </c>
      <c r="C20" s="421">
        <v>12906</v>
      </c>
      <c r="D20" s="421">
        <v>14201</v>
      </c>
      <c r="E20" s="421">
        <v>14956</v>
      </c>
      <c r="F20" s="421">
        <v>15165</v>
      </c>
      <c r="G20" s="421">
        <v>15597</v>
      </c>
    </row>
    <row r="21" spans="1:7" s="324" customFormat="1">
      <c r="A21" s="592" t="s">
        <v>543</v>
      </c>
      <c r="B21" s="421">
        <v>55977</v>
      </c>
      <c r="C21" s="421">
        <v>47514</v>
      </c>
      <c r="D21" s="421">
        <v>51077</v>
      </c>
      <c r="E21" s="421">
        <v>53287</v>
      </c>
      <c r="F21" s="421">
        <v>52145</v>
      </c>
      <c r="G21" s="421">
        <v>52316</v>
      </c>
    </row>
    <row r="22" spans="1:7" s="324" customFormat="1">
      <c r="A22" s="592" t="s">
        <v>544</v>
      </c>
      <c r="B22" s="421">
        <v>16081</v>
      </c>
      <c r="C22" s="421">
        <v>13381</v>
      </c>
      <c r="D22" s="421">
        <v>14453</v>
      </c>
      <c r="E22" s="421">
        <v>15092</v>
      </c>
      <c r="F22" s="421">
        <v>14907</v>
      </c>
      <c r="G22" s="421">
        <v>14865</v>
      </c>
    </row>
    <row r="23" spans="1:7" s="324" customFormat="1">
      <c r="A23" s="592" t="s">
        <v>545</v>
      </c>
      <c r="B23" s="421">
        <v>7619</v>
      </c>
      <c r="C23" s="421">
        <v>6418</v>
      </c>
      <c r="D23" s="421">
        <v>7031</v>
      </c>
      <c r="E23" s="421">
        <v>7503</v>
      </c>
      <c r="F23" s="421">
        <v>7422</v>
      </c>
      <c r="G23" s="421">
        <v>7346</v>
      </c>
    </row>
    <row r="24" spans="1:7" s="324" customFormat="1">
      <c r="A24" s="592" t="s">
        <v>1189</v>
      </c>
      <c r="B24" s="421">
        <v>44922</v>
      </c>
      <c r="C24" s="421">
        <v>38515</v>
      </c>
      <c r="D24" s="421">
        <v>41474</v>
      </c>
      <c r="E24" s="421">
        <v>42775</v>
      </c>
      <c r="F24" s="421">
        <v>42398</v>
      </c>
      <c r="G24" s="421">
        <v>43025</v>
      </c>
    </row>
    <row r="25" spans="1:7" s="324" customFormat="1">
      <c r="A25" s="592" t="s">
        <v>546</v>
      </c>
      <c r="B25" s="421">
        <v>6568</v>
      </c>
      <c r="C25" s="421">
        <v>5861</v>
      </c>
      <c r="D25" s="421">
        <v>6702</v>
      </c>
      <c r="E25" s="421">
        <v>7272</v>
      </c>
      <c r="F25" s="421">
        <v>7274</v>
      </c>
      <c r="G25" s="421">
        <v>7189</v>
      </c>
    </row>
    <row r="26" spans="1:7" s="324" customFormat="1">
      <c r="A26" s="592" t="s">
        <v>1391</v>
      </c>
      <c r="B26" s="421">
        <v>23108</v>
      </c>
      <c r="C26" s="421">
        <v>31555</v>
      </c>
      <c r="D26" s="421">
        <v>16268</v>
      </c>
      <c r="E26" s="421">
        <v>19275</v>
      </c>
      <c r="F26" s="421">
        <v>19844</v>
      </c>
      <c r="G26" s="421">
        <v>20582</v>
      </c>
    </row>
    <row r="27" spans="1:7" s="324" customFormat="1">
      <c r="A27" s="600" t="s">
        <v>1172</v>
      </c>
      <c r="B27" s="601">
        <v>441720</v>
      </c>
      <c r="C27" s="601">
        <v>387218</v>
      </c>
      <c r="D27" s="601">
        <v>405369</v>
      </c>
      <c r="E27" s="601">
        <v>428428</v>
      </c>
      <c r="F27" s="601">
        <v>424710</v>
      </c>
      <c r="G27" s="601">
        <v>426881</v>
      </c>
    </row>
    <row r="28" spans="1:7" s="324" customFormat="1">
      <c r="A28" s="602"/>
      <c r="B28" s="603"/>
      <c r="C28" s="603"/>
      <c r="D28" s="603"/>
      <c r="E28" s="603"/>
      <c r="F28" s="603"/>
    </row>
    <row r="29" spans="1:7">
      <c r="A29" s="594" t="s">
        <v>1169</v>
      </c>
      <c r="B29" s="595"/>
      <c r="C29" s="595"/>
      <c r="D29" s="595"/>
      <c r="E29" s="595"/>
    </row>
    <row r="30" spans="1:7">
      <c r="A30" s="1167"/>
      <c r="B30" s="1168"/>
      <c r="C30" s="1168"/>
      <c r="D30" s="1168"/>
      <c r="E30" s="1168"/>
      <c r="F30" s="1168"/>
      <c r="G30" s="1168"/>
    </row>
    <row r="31" spans="1:7">
      <c r="A31" s="597"/>
      <c r="B31" s="598"/>
      <c r="C31" s="598"/>
      <c r="D31" s="598"/>
    </row>
  </sheetData>
  <mergeCells count="1">
    <mergeCell ref="A30:G30"/>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125"/>
  <sheetViews>
    <sheetView showGridLines="0" zoomScaleSheetLayoutView="90" workbookViewId="0">
      <selection activeCell="K2" sqref="K2"/>
    </sheetView>
  </sheetViews>
  <sheetFormatPr baseColWidth="10" defaultColWidth="11.44140625" defaultRowHeight="13.2"/>
  <cols>
    <col min="1" max="1" width="28.33203125" style="12" customWidth="1"/>
    <col min="2" max="5" width="8.6640625" style="12" bestFit="1" customWidth="1"/>
    <col min="6" max="6" width="9.88671875" style="12" customWidth="1"/>
    <col min="7" max="7" width="9.5546875" style="12" customWidth="1"/>
    <col min="8" max="16384" width="11.44140625" style="12"/>
  </cols>
  <sheetData>
    <row r="2" spans="1:11" ht="14.4">
      <c r="A2" s="84" t="s">
        <v>1190</v>
      </c>
      <c r="K2" s="877" t="s">
        <v>1620</v>
      </c>
    </row>
    <row r="3" spans="1:11">
      <c r="A3" s="12" t="s">
        <v>1191</v>
      </c>
    </row>
    <row r="4" spans="1:11">
      <c r="A4" s="12" t="s">
        <v>1492</v>
      </c>
    </row>
    <row r="5" spans="1:11">
      <c r="A5" s="12" t="s">
        <v>1160</v>
      </c>
    </row>
    <row r="6" spans="1:11" s="324" customFormat="1">
      <c r="A6" s="588" t="s">
        <v>1313</v>
      </c>
      <c r="B6" s="589">
        <v>2019</v>
      </c>
      <c r="C6" s="589">
        <v>2020</v>
      </c>
      <c r="D6" s="589">
        <v>2021</v>
      </c>
      <c r="E6" s="589">
        <v>2022</v>
      </c>
      <c r="F6" s="589">
        <v>2023</v>
      </c>
      <c r="G6" s="589">
        <v>2024</v>
      </c>
    </row>
    <row r="7" spans="1:11" s="324" customFormat="1">
      <c r="A7" s="592" t="s">
        <v>1192</v>
      </c>
      <c r="B7" s="421">
        <v>2996</v>
      </c>
      <c r="C7" s="421">
        <v>2477</v>
      </c>
      <c r="D7" s="421">
        <v>2705</v>
      </c>
      <c r="E7" s="421">
        <v>2862</v>
      </c>
      <c r="F7" s="421">
        <v>2831</v>
      </c>
      <c r="G7" s="421">
        <v>2770</v>
      </c>
    </row>
    <row r="8" spans="1:11" s="324" customFormat="1">
      <c r="A8" s="592" t="s">
        <v>1193</v>
      </c>
      <c r="B8" s="421">
        <v>192</v>
      </c>
      <c r="C8" s="421">
        <v>165</v>
      </c>
      <c r="D8" s="421">
        <v>204</v>
      </c>
      <c r="E8" s="421">
        <v>220</v>
      </c>
      <c r="F8" s="421">
        <v>218</v>
      </c>
      <c r="G8" s="421">
        <v>235</v>
      </c>
    </row>
    <row r="9" spans="1:11" s="324" customFormat="1">
      <c r="A9" s="592" t="s">
        <v>1194</v>
      </c>
      <c r="B9" s="421">
        <v>1155</v>
      </c>
      <c r="C9" s="421">
        <v>1023</v>
      </c>
      <c r="D9" s="421">
        <v>1128</v>
      </c>
      <c r="E9" s="421">
        <v>1196</v>
      </c>
      <c r="F9" s="421">
        <v>1189</v>
      </c>
      <c r="G9" s="421">
        <v>1185</v>
      </c>
    </row>
    <row r="10" spans="1:11" s="324" customFormat="1">
      <c r="A10" s="592" t="s">
        <v>1195</v>
      </c>
      <c r="B10" s="421">
        <v>914</v>
      </c>
      <c r="C10" s="421">
        <v>823</v>
      </c>
      <c r="D10" s="421">
        <v>955</v>
      </c>
      <c r="E10" s="421">
        <v>1020</v>
      </c>
      <c r="F10" s="421">
        <v>1029</v>
      </c>
      <c r="G10" s="421">
        <v>985</v>
      </c>
    </row>
    <row r="11" spans="1:11" s="324" customFormat="1">
      <c r="A11" s="592" t="s">
        <v>1196</v>
      </c>
      <c r="B11" s="421">
        <v>5693</v>
      </c>
      <c r="C11" s="421">
        <v>4822</v>
      </c>
      <c r="D11" s="421">
        <v>5276</v>
      </c>
      <c r="E11" s="421">
        <v>5491</v>
      </c>
      <c r="F11" s="421">
        <v>5248</v>
      </c>
      <c r="G11" s="421">
        <v>5213</v>
      </c>
    </row>
    <row r="12" spans="1:11" s="324" customFormat="1">
      <c r="A12" s="592" t="s">
        <v>1197</v>
      </c>
      <c r="B12" s="421">
        <v>1271</v>
      </c>
      <c r="C12" s="421">
        <v>1075</v>
      </c>
      <c r="D12" s="421">
        <v>1164</v>
      </c>
      <c r="E12" s="421">
        <v>1258</v>
      </c>
      <c r="F12" s="421">
        <v>1216</v>
      </c>
      <c r="G12" s="421">
        <v>1384</v>
      </c>
    </row>
    <row r="13" spans="1:11" s="324" customFormat="1">
      <c r="A13" s="592" t="s">
        <v>1198</v>
      </c>
      <c r="B13" s="421">
        <v>2005</v>
      </c>
      <c r="C13" s="421">
        <v>1679</v>
      </c>
      <c r="D13" s="421">
        <v>2228</v>
      </c>
      <c r="E13" s="421">
        <v>2427</v>
      </c>
      <c r="F13" s="421">
        <v>2416</v>
      </c>
      <c r="G13" s="421">
        <v>2191</v>
      </c>
    </row>
    <row r="14" spans="1:11" s="324" customFormat="1">
      <c r="A14" s="592" t="s">
        <v>1199</v>
      </c>
      <c r="B14" s="421">
        <v>2073</v>
      </c>
      <c r="C14" s="421">
        <v>1772</v>
      </c>
      <c r="D14" s="421">
        <v>1880</v>
      </c>
      <c r="E14" s="421">
        <v>1969</v>
      </c>
      <c r="F14" s="421">
        <v>1938</v>
      </c>
      <c r="G14" s="421">
        <v>1996</v>
      </c>
    </row>
    <row r="15" spans="1:11" s="324" customFormat="1">
      <c r="A15" s="592" t="s">
        <v>259</v>
      </c>
      <c r="B15" s="421">
        <v>2852</v>
      </c>
      <c r="C15" s="421">
        <v>2373</v>
      </c>
      <c r="D15" s="421">
        <v>2543</v>
      </c>
      <c r="E15" s="421">
        <v>2635</v>
      </c>
      <c r="F15" s="421">
        <v>2488</v>
      </c>
      <c r="G15" s="421">
        <v>2502</v>
      </c>
    </row>
    <row r="16" spans="1:11" s="324" customFormat="1">
      <c r="A16" s="592" t="s">
        <v>1200</v>
      </c>
      <c r="B16" s="421">
        <v>7092</v>
      </c>
      <c r="C16" s="421">
        <v>5831</v>
      </c>
      <c r="D16" s="421">
        <v>6676</v>
      </c>
      <c r="E16" s="421">
        <v>7280</v>
      </c>
      <c r="F16" s="421">
        <v>7098</v>
      </c>
      <c r="G16" s="421">
        <v>7184</v>
      </c>
    </row>
    <row r="17" spans="1:7" s="324" customFormat="1">
      <c r="A17" s="592" t="s">
        <v>1201</v>
      </c>
      <c r="B17" s="421">
        <v>5479</v>
      </c>
      <c r="C17" s="421">
        <v>4780</v>
      </c>
      <c r="D17" s="421">
        <v>5186</v>
      </c>
      <c r="E17" s="421">
        <v>5851</v>
      </c>
      <c r="F17" s="421">
        <v>5897</v>
      </c>
      <c r="G17" s="421">
        <v>5983</v>
      </c>
    </row>
    <row r="18" spans="1:7" s="324" customFormat="1">
      <c r="A18" s="592" t="s">
        <v>1202</v>
      </c>
      <c r="B18" s="421">
        <v>7162</v>
      </c>
      <c r="C18" s="421">
        <v>6011</v>
      </c>
      <c r="D18" s="421">
        <v>6666</v>
      </c>
      <c r="E18" s="421">
        <v>7017</v>
      </c>
      <c r="F18" s="421">
        <v>6804</v>
      </c>
      <c r="G18" s="421">
        <v>6839</v>
      </c>
    </row>
    <row r="19" spans="1:7" s="324" customFormat="1">
      <c r="A19" s="592" t="s">
        <v>1203</v>
      </c>
      <c r="B19" s="421">
        <v>4475</v>
      </c>
      <c r="C19" s="421">
        <v>3859</v>
      </c>
      <c r="D19" s="421">
        <v>4075</v>
      </c>
      <c r="E19" s="421">
        <v>4174</v>
      </c>
      <c r="F19" s="421">
        <v>4057</v>
      </c>
      <c r="G19" s="421">
        <v>4115</v>
      </c>
    </row>
    <row r="20" spans="1:7" s="324" customFormat="1">
      <c r="A20" s="592" t="s">
        <v>1204</v>
      </c>
      <c r="B20" s="421">
        <v>2480</v>
      </c>
      <c r="C20" s="421">
        <v>2145</v>
      </c>
      <c r="D20" s="421">
        <v>2364</v>
      </c>
      <c r="E20" s="421">
        <v>2535</v>
      </c>
      <c r="F20" s="421">
        <v>2404</v>
      </c>
      <c r="G20" s="421">
        <v>2429</v>
      </c>
    </row>
    <row r="21" spans="1:7" s="324" customFormat="1">
      <c r="A21" s="592" t="s">
        <v>1205</v>
      </c>
      <c r="B21" s="421">
        <v>1530</v>
      </c>
      <c r="C21" s="421">
        <v>1321</v>
      </c>
      <c r="D21" s="421">
        <v>1456</v>
      </c>
      <c r="E21" s="421">
        <v>1516</v>
      </c>
      <c r="F21" s="421">
        <v>1555</v>
      </c>
      <c r="G21" s="421">
        <v>1554</v>
      </c>
    </row>
    <row r="22" spans="1:7" s="324" customFormat="1">
      <c r="A22" s="592" t="s">
        <v>1206</v>
      </c>
      <c r="B22" s="421">
        <v>6293</v>
      </c>
      <c r="C22" s="421">
        <v>5400</v>
      </c>
      <c r="D22" s="421">
        <v>5896</v>
      </c>
      <c r="E22" s="421">
        <v>6055</v>
      </c>
      <c r="F22" s="421">
        <v>5864</v>
      </c>
      <c r="G22" s="421">
        <v>5867</v>
      </c>
    </row>
    <row r="23" spans="1:7" s="324" customFormat="1">
      <c r="A23" s="592" t="s">
        <v>1207</v>
      </c>
      <c r="B23" s="421">
        <v>2543</v>
      </c>
      <c r="C23" s="421">
        <v>2207</v>
      </c>
      <c r="D23" s="421">
        <v>2350</v>
      </c>
      <c r="E23" s="421">
        <v>2409</v>
      </c>
      <c r="F23" s="421">
        <v>2392</v>
      </c>
      <c r="G23" s="421">
        <v>2486</v>
      </c>
    </row>
    <row r="24" spans="1:7" s="324" customFormat="1">
      <c r="A24" s="592" t="s">
        <v>1208</v>
      </c>
      <c r="B24" s="421">
        <v>8436</v>
      </c>
      <c r="C24" s="421">
        <v>7302</v>
      </c>
      <c r="D24" s="421">
        <v>8098</v>
      </c>
      <c r="E24" s="421">
        <v>8393</v>
      </c>
      <c r="F24" s="421">
        <v>8330</v>
      </c>
      <c r="G24" s="421">
        <v>8387</v>
      </c>
    </row>
    <row r="25" spans="1:7" s="324" customFormat="1">
      <c r="A25" s="592" t="s">
        <v>539</v>
      </c>
      <c r="B25" s="421">
        <v>5503</v>
      </c>
      <c r="C25" s="421">
        <v>4436</v>
      </c>
      <c r="D25" s="421">
        <v>4711</v>
      </c>
      <c r="E25" s="421">
        <v>4931</v>
      </c>
      <c r="F25" s="421">
        <v>4833</v>
      </c>
      <c r="G25" s="421">
        <v>4706</v>
      </c>
    </row>
    <row r="26" spans="1:7" s="324" customFormat="1">
      <c r="A26" s="592" t="s">
        <v>1209</v>
      </c>
      <c r="B26" s="421">
        <v>24192</v>
      </c>
      <c r="C26" s="421">
        <v>21189</v>
      </c>
      <c r="D26" s="421">
        <v>23285</v>
      </c>
      <c r="E26" s="421">
        <v>24453</v>
      </c>
      <c r="F26" s="421">
        <v>24599</v>
      </c>
      <c r="G26" s="421">
        <v>25023</v>
      </c>
    </row>
    <row r="27" spans="1:7" s="324" customFormat="1">
      <c r="A27" s="592" t="s">
        <v>1210</v>
      </c>
      <c r="B27" s="421">
        <v>1951</v>
      </c>
      <c r="C27" s="421">
        <v>1577</v>
      </c>
      <c r="D27" s="421">
        <v>1779</v>
      </c>
      <c r="E27" s="421">
        <v>1788</v>
      </c>
      <c r="F27" s="421">
        <v>1820</v>
      </c>
      <c r="G27" s="421">
        <v>1842</v>
      </c>
    </row>
    <row r="28" spans="1:7" s="324" customFormat="1">
      <c r="A28" s="592" t="s">
        <v>1211</v>
      </c>
      <c r="B28" s="421">
        <v>5948</v>
      </c>
      <c r="C28" s="421">
        <v>5111</v>
      </c>
      <c r="D28" s="421">
        <v>5518</v>
      </c>
      <c r="E28" s="421">
        <v>5698</v>
      </c>
      <c r="F28" s="421">
        <v>5632</v>
      </c>
      <c r="G28" s="421">
        <v>5597</v>
      </c>
    </row>
    <row r="29" spans="1:7" s="324" customFormat="1">
      <c r="A29" s="592" t="s">
        <v>1212</v>
      </c>
      <c r="B29" s="421">
        <v>2684</v>
      </c>
      <c r="C29" s="421">
        <v>2296</v>
      </c>
      <c r="D29" s="421">
        <v>2544</v>
      </c>
      <c r="E29" s="421">
        <v>2641</v>
      </c>
      <c r="F29" s="421">
        <v>2712</v>
      </c>
      <c r="G29" s="421">
        <v>2821</v>
      </c>
    </row>
    <row r="30" spans="1:7" s="324" customFormat="1">
      <c r="A30" s="592" t="s">
        <v>1213</v>
      </c>
      <c r="B30" s="421">
        <v>1269</v>
      </c>
      <c r="C30" s="421">
        <v>1090</v>
      </c>
      <c r="D30" s="421">
        <v>1156</v>
      </c>
      <c r="E30" s="421">
        <v>1213</v>
      </c>
      <c r="F30" s="421">
        <v>1206</v>
      </c>
      <c r="G30" s="421">
        <v>1254</v>
      </c>
    </row>
    <row r="31" spans="1:7" s="324" customFormat="1">
      <c r="A31" s="592" t="s">
        <v>1214</v>
      </c>
      <c r="B31" s="421">
        <v>257</v>
      </c>
      <c r="C31" s="421">
        <v>229</v>
      </c>
      <c r="D31" s="421">
        <v>284</v>
      </c>
      <c r="E31" s="421">
        <v>310</v>
      </c>
      <c r="F31" s="421">
        <v>306</v>
      </c>
      <c r="G31" s="421">
        <v>308</v>
      </c>
    </row>
    <row r="32" spans="1:7" s="324" customFormat="1">
      <c r="A32" s="592" t="s">
        <v>1215</v>
      </c>
      <c r="B32" s="421">
        <v>1597</v>
      </c>
      <c r="C32" s="421">
        <v>1412</v>
      </c>
      <c r="D32" s="421">
        <v>1681</v>
      </c>
      <c r="E32" s="421">
        <v>1775</v>
      </c>
      <c r="F32" s="421">
        <v>1710</v>
      </c>
      <c r="G32" s="421">
        <v>1720</v>
      </c>
    </row>
    <row r="33" spans="1:7" s="324" customFormat="1">
      <c r="A33" s="592" t="s">
        <v>1216</v>
      </c>
      <c r="B33" s="421">
        <v>2700</v>
      </c>
      <c r="C33" s="421">
        <v>2521</v>
      </c>
      <c r="D33" s="421">
        <v>2642</v>
      </c>
      <c r="E33" s="421">
        <v>2764</v>
      </c>
      <c r="F33" s="421">
        <v>2672</v>
      </c>
      <c r="G33" s="421">
        <v>2302</v>
      </c>
    </row>
    <row r="34" spans="1:7" s="324" customFormat="1">
      <c r="A34" s="592" t="s">
        <v>1217</v>
      </c>
      <c r="B34" s="421">
        <v>2502</v>
      </c>
      <c r="C34" s="421">
        <v>2137</v>
      </c>
      <c r="D34" s="421">
        <v>2258</v>
      </c>
      <c r="E34" s="421">
        <v>2399</v>
      </c>
      <c r="F34" s="421">
        <v>2354</v>
      </c>
      <c r="G34" s="421">
        <v>2399</v>
      </c>
    </row>
    <row r="35" spans="1:7" s="324" customFormat="1">
      <c r="A35" s="592" t="s">
        <v>1218</v>
      </c>
      <c r="B35" s="421">
        <v>847</v>
      </c>
      <c r="C35" s="421">
        <v>770</v>
      </c>
      <c r="D35" s="421">
        <v>856</v>
      </c>
      <c r="E35" s="421">
        <v>948</v>
      </c>
      <c r="F35" s="421">
        <v>946</v>
      </c>
      <c r="G35" s="421">
        <v>919</v>
      </c>
    </row>
    <row r="36" spans="1:7" s="324" customFormat="1">
      <c r="A36" s="592" t="s">
        <v>1219</v>
      </c>
      <c r="B36" s="421">
        <v>1437</v>
      </c>
      <c r="C36" s="421">
        <v>1182</v>
      </c>
      <c r="D36" s="421">
        <v>1335</v>
      </c>
      <c r="E36" s="421">
        <v>1417</v>
      </c>
      <c r="F36" s="421">
        <v>1459</v>
      </c>
      <c r="G36" s="421">
        <v>1341</v>
      </c>
    </row>
    <row r="37" spans="1:7" s="324" customFormat="1">
      <c r="A37" s="592" t="s">
        <v>1220</v>
      </c>
      <c r="B37" s="421">
        <v>6015</v>
      </c>
      <c r="C37" s="421">
        <v>5241</v>
      </c>
      <c r="D37" s="421">
        <v>5656</v>
      </c>
      <c r="E37" s="421">
        <v>5752</v>
      </c>
      <c r="F37" s="421">
        <v>5626</v>
      </c>
      <c r="G37" s="421">
        <v>5558</v>
      </c>
    </row>
    <row r="38" spans="1:7" s="324" customFormat="1">
      <c r="A38" s="592" t="s">
        <v>1221</v>
      </c>
      <c r="B38" s="421">
        <v>3</v>
      </c>
      <c r="C38" s="421">
        <v>3</v>
      </c>
      <c r="D38" s="421">
        <v>3</v>
      </c>
      <c r="E38" s="421">
        <v>3</v>
      </c>
      <c r="F38" s="421">
        <v>2</v>
      </c>
      <c r="G38" s="421">
        <v>7</v>
      </c>
    </row>
    <row r="39" spans="1:7" s="324" customFormat="1">
      <c r="A39" s="592" t="s">
        <v>1222</v>
      </c>
      <c r="B39" s="421">
        <v>2567</v>
      </c>
      <c r="C39" s="421">
        <v>2090</v>
      </c>
      <c r="D39" s="421">
        <v>2366</v>
      </c>
      <c r="E39" s="421">
        <v>2580</v>
      </c>
      <c r="F39" s="421">
        <v>2549</v>
      </c>
      <c r="G39" s="421">
        <v>2603</v>
      </c>
    </row>
    <row r="40" spans="1:7" s="324" customFormat="1">
      <c r="A40" s="592" t="s">
        <v>1223</v>
      </c>
      <c r="B40" s="421">
        <v>8009</v>
      </c>
      <c r="C40" s="421">
        <v>6875</v>
      </c>
      <c r="D40" s="421">
        <v>7283</v>
      </c>
      <c r="E40" s="421">
        <v>7532</v>
      </c>
      <c r="F40" s="421">
        <v>7334</v>
      </c>
      <c r="G40" s="421">
        <v>7396</v>
      </c>
    </row>
    <row r="41" spans="1:7" s="324" customFormat="1">
      <c r="A41" s="592" t="s">
        <v>1224</v>
      </c>
      <c r="B41" s="421">
        <v>6668</v>
      </c>
      <c r="C41" s="421">
        <v>5941</v>
      </c>
      <c r="D41" s="421">
        <v>6533</v>
      </c>
      <c r="E41" s="421">
        <v>6981</v>
      </c>
      <c r="F41" s="421">
        <v>7105</v>
      </c>
      <c r="G41" s="421">
        <v>7457</v>
      </c>
    </row>
    <row r="42" spans="1:7" s="324" customFormat="1">
      <c r="A42" s="592" t="s">
        <v>1225</v>
      </c>
      <c r="B42" s="421">
        <v>9617</v>
      </c>
      <c r="C42" s="421">
        <v>8007</v>
      </c>
      <c r="D42" s="421">
        <v>8767</v>
      </c>
      <c r="E42" s="421">
        <v>9429</v>
      </c>
      <c r="F42" s="421">
        <v>9131</v>
      </c>
      <c r="G42" s="421">
        <v>9022</v>
      </c>
    </row>
    <row r="43" spans="1:7" s="324" customFormat="1">
      <c r="A43" s="592" t="s">
        <v>1226</v>
      </c>
      <c r="B43" s="421">
        <v>738</v>
      </c>
      <c r="C43" s="421">
        <v>606</v>
      </c>
      <c r="D43" s="421">
        <v>706</v>
      </c>
      <c r="E43" s="421">
        <v>839</v>
      </c>
      <c r="F43" s="421">
        <v>836</v>
      </c>
      <c r="G43" s="421">
        <v>852</v>
      </c>
    </row>
    <row r="44" spans="1:7" s="324" customFormat="1">
      <c r="A44" s="592" t="s">
        <v>1184</v>
      </c>
      <c r="B44" s="421">
        <v>4511</v>
      </c>
      <c r="C44" s="421">
        <v>3714</v>
      </c>
      <c r="D44" s="421">
        <v>4248</v>
      </c>
      <c r="E44" s="421">
        <v>4502</v>
      </c>
      <c r="F44" s="421">
        <v>4378</v>
      </c>
      <c r="G44" s="421">
        <v>4403</v>
      </c>
    </row>
    <row r="45" spans="1:7" s="324" customFormat="1">
      <c r="A45" s="592" t="s">
        <v>1185</v>
      </c>
      <c r="B45" s="421">
        <v>7166</v>
      </c>
      <c r="C45" s="421">
        <v>6177</v>
      </c>
      <c r="D45" s="421">
        <v>6668</v>
      </c>
      <c r="E45" s="421">
        <v>6991</v>
      </c>
      <c r="F45" s="421">
        <v>7019</v>
      </c>
      <c r="G45" s="421">
        <v>6984</v>
      </c>
    </row>
    <row r="46" spans="1:7" s="324" customFormat="1">
      <c r="A46" s="592" t="s">
        <v>1227</v>
      </c>
      <c r="B46" s="421">
        <v>1406</v>
      </c>
      <c r="C46" s="421">
        <v>1207</v>
      </c>
      <c r="D46" s="421">
        <v>1361</v>
      </c>
      <c r="E46" s="421">
        <v>1442</v>
      </c>
      <c r="F46" s="421">
        <v>1433</v>
      </c>
      <c r="G46" s="421">
        <v>1530</v>
      </c>
    </row>
    <row r="47" spans="1:7" s="324" customFormat="1">
      <c r="A47" s="592" t="s">
        <v>1228</v>
      </c>
      <c r="B47" s="421">
        <v>5408</v>
      </c>
      <c r="C47" s="421">
        <v>4461</v>
      </c>
      <c r="D47" s="421">
        <v>4891</v>
      </c>
      <c r="E47" s="421">
        <v>5174</v>
      </c>
      <c r="F47" s="421">
        <v>5069</v>
      </c>
      <c r="G47" s="421">
        <v>5006</v>
      </c>
    </row>
    <row r="48" spans="1:7" s="324" customFormat="1">
      <c r="A48" s="592" t="s">
        <v>1229</v>
      </c>
      <c r="B48" s="421">
        <v>6882</v>
      </c>
      <c r="C48" s="421">
        <v>5907</v>
      </c>
      <c r="D48" s="421">
        <v>6408</v>
      </c>
      <c r="E48" s="421">
        <v>6676</v>
      </c>
      <c r="F48" s="421">
        <v>6458</v>
      </c>
      <c r="G48" s="421">
        <v>6393</v>
      </c>
    </row>
    <row r="49" spans="1:7" s="324" customFormat="1">
      <c r="A49" s="592" t="s">
        <v>1230</v>
      </c>
      <c r="B49" s="421">
        <v>2500</v>
      </c>
      <c r="C49" s="421">
        <v>2073</v>
      </c>
      <c r="D49" s="421">
        <v>2300</v>
      </c>
      <c r="E49" s="421">
        <v>2381</v>
      </c>
      <c r="F49" s="421">
        <v>2434</v>
      </c>
      <c r="G49" s="421">
        <v>2345</v>
      </c>
    </row>
    <row r="50" spans="1:7" s="324" customFormat="1">
      <c r="A50" s="592" t="s">
        <v>1231</v>
      </c>
      <c r="B50" s="421">
        <v>2656</v>
      </c>
      <c r="C50" s="421">
        <v>2397</v>
      </c>
      <c r="D50" s="421">
        <v>2677</v>
      </c>
      <c r="E50" s="421">
        <v>2969</v>
      </c>
      <c r="F50" s="421">
        <v>3026</v>
      </c>
      <c r="G50" s="421">
        <v>3001</v>
      </c>
    </row>
    <row r="51" spans="1:7" s="324" customFormat="1">
      <c r="A51" s="592" t="s">
        <v>1232</v>
      </c>
      <c r="B51" s="421">
        <v>2627</v>
      </c>
      <c r="C51" s="421">
        <v>2235</v>
      </c>
      <c r="D51" s="421">
        <v>2435</v>
      </c>
      <c r="E51" s="421">
        <v>2528</v>
      </c>
      <c r="F51" s="421">
        <v>2505</v>
      </c>
      <c r="G51" s="421">
        <v>2727</v>
      </c>
    </row>
    <row r="52" spans="1:7" s="324" customFormat="1">
      <c r="A52" s="592" t="s">
        <v>1233</v>
      </c>
      <c r="B52" s="421">
        <v>138</v>
      </c>
      <c r="C52" s="421">
        <v>119</v>
      </c>
      <c r="D52" s="421">
        <v>124</v>
      </c>
      <c r="E52" s="421">
        <v>126</v>
      </c>
      <c r="F52" s="421">
        <v>128</v>
      </c>
      <c r="G52" s="421">
        <v>132</v>
      </c>
    </row>
    <row r="53" spans="1:7" s="324" customFormat="1">
      <c r="A53" s="592" t="s">
        <v>1234</v>
      </c>
      <c r="B53" s="421">
        <v>3580</v>
      </c>
      <c r="C53" s="421">
        <v>3023</v>
      </c>
      <c r="D53" s="421">
        <v>3391</v>
      </c>
      <c r="E53" s="421">
        <v>3722</v>
      </c>
      <c r="F53" s="421">
        <v>3756</v>
      </c>
      <c r="G53" s="421">
        <v>3785</v>
      </c>
    </row>
    <row r="54" spans="1:7" s="324" customFormat="1">
      <c r="A54" s="592" t="s">
        <v>1235</v>
      </c>
      <c r="B54" s="421">
        <v>267</v>
      </c>
      <c r="C54" s="421">
        <v>230</v>
      </c>
      <c r="D54" s="421">
        <v>264</v>
      </c>
      <c r="E54" s="421">
        <v>274</v>
      </c>
      <c r="F54" s="421">
        <v>245</v>
      </c>
      <c r="G54" s="421">
        <v>275</v>
      </c>
    </row>
    <row r="55" spans="1:7" s="324" customFormat="1">
      <c r="A55" s="592" t="s">
        <v>1236</v>
      </c>
      <c r="B55" s="421">
        <v>1881</v>
      </c>
      <c r="C55" s="421">
        <v>1510</v>
      </c>
      <c r="D55" s="421">
        <v>1684</v>
      </c>
      <c r="E55" s="421">
        <v>1862</v>
      </c>
      <c r="F55" s="421">
        <v>1846</v>
      </c>
      <c r="G55" s="421">
        <v>1814</v>
      </c>
    </row>
    <row r="56" spans="1:7" s="324" customFormat="1">
      <c r="A56" s="592" t="s">
        <v>1237</v>
      </c>
      <c r="B56" s="421">
        <v>4152</v>
      </c>
      <c r="C56" s="421">
        <v>3515</v>
      </c>
      <c r="D56" s="421">
        <v>3878</v>
      </c>
      <c r="E56" s="421">
        <v>4025</v>
      </c>
      <c r="F56" s="421">
        <v>3913</v>
      </c>
      <c r="G56" s="421">
        <v>3752</v>
      </c>
    </row>
    <row r="57" spans="1:7" s="324" customFormat="1">
      <c r="A57" s="592" t="s">
        <v>1238</v>
      </c>
      <c r="B57" s="421">
        <v>70</v>
      </c>
      <c r="C57" s="421">
        <v>71</v>
      </c>
      <c r="D57" s="421">
        <v>66</v>
      </c>
      <c r="E57" s="421">
        <v>73</v>
      </c>
      <c r="F57" s="421">
        <v>60</v>
      </c>
      <c r="G57" s="421">
        <v>66</v>
      </c>
    </row>
    <row r="58" spans="1:7" s="324" customFormat="1">
      <c r="A58" s="592" t="s">
        <v>1239</v>
      </c>
      <c r="B58" s="421">
        <v>5360</v>
      </c>
      <c r="C58" s="421">
        <v>4597</v>
      </c>
      <c r="D58" s="421">
        <v>4859</v>
      </c>
      <c r="E58" s="421">
        <v>4922</v>
      </c>
      <c r="F58" s="421">
        <v>4768</v>
      </c>
      <c r="G58" s="421">
        <v>4854</v>
      </c>
    </row>
    <row r="59" spans="1:7" s="324" customFormat="1">
      <c r="A59" s="592" t="s">
        <v>1240</v>
      </c>
      <c r="B59" s="421">
        <v>4220</v>
      </c>
      <c r="C59" s="421">
        <v>3384</v>
      </c>
      <c r="D59" s="421">
        <v>3727</v>
      </c>
      <c r="E59" s="421">
        <v>4086</v>
      </c>
      <c r="F59" s="421">
        <v>4127</v>
      </c>
      <c r="G59" s="421">
        <v>4266</v>
      </c>
    </row>
    <row r="60" spans="1:7" s="324" customFormat="1">
      <c r="A60" s="592" t="s">
        <v>1241</v>
      </c>
      <c r="B60" s="421">
        <v>2446</v>
      </c>
      <c r="C60" s="421">
        <v>2079</v>
      </c>
      <c r="D60" s="421">
        <v>2220</v>
      </c>
      <c r="E60" s="421">
        <v>2270</v>
      </c>
      <c r="F60" s="421">
        <v>2323</v>
      </c>
      <c r="G60" s="421">
        <v>2277</v>
      </c>
    </row>
    <row r="61" spans="1:7" s="324" customFormat="1">
      <c r="A61" s="592" t="s">
        <v>1242</v>
      </c>
      <c r="B61" s="421">
        <v>290</v>
      </c>
      <c r="C61" s="421">
        <v>225</v>
      </c>
      <c r="D61" s="421">
        <v>244</v>
      </c>
      <c r="E61" s="421">
        <v>244</v>
      </c>
      <c r="F61" s="421">
        <v>251</v>
      </c>
      <c r="G61" s="421">
        <v>251</v>
      </c>
    </row>
    <row r="62" spans="1:7" s="324" customFormat="1">
      <c r="A62" s="592" t="s">
        <v>1243</v>
      </c>
      <c r="B62" s="421">
        <v>4041</v>
      </c>
      <c r="C62" s="421">
        <v>3433</v>
      </c>
      <c r="D62" s="421">
        <v>3675</v>
      </c>
      <c r="E62" s="421">
        <v>3719</v>
      </c>
      <c r="F62" s="421">
        <v>3685</v>
      </c>
      <c r="G62" s="421">
        <v>3605</v>
      </c>
    </row>
    <row r="63" spans="1:7" s="324" customFormat="1">
      <c r="A63" s="592" t="s">
        <v>1244</v>
      </c>
      <c r="B63" s="421">
        <v>1932</v>
      </c>
      <c r="C63" s="421">
        <v>1570</v>
      </c>
      <c r="D63" s="421">
        <v>1746</v>
      </c>
      <c r="E63" s="421">
        <v>1846</v>
      </c>
      <c r="F63" s="421">
        <v>1892</v>
      </c>
      <c r="G63" s="421">
        <v>1774</v>
      </c>
    </row>
    <row r="64" spans="1:7" s="324" customFormat="1">
      <c r="A64" s="592" t="s">
        <v>1245</v>
      </c>
      <c r="B64" s="421">
        <v>702</v>
      </c>
      <c r="C64" s="421">
        <v>527</v>
      </c>
      <c r="D64" s="421">
        <v>624</v>
      </c>
      <c r="E64" s="421">
        <v>676</v>
      </c>
      <c r="F64" s="421">
        <v>662</v>
      </c>
      <c r="G64" s="421">
        <v>715</v>
      </c>
    </row>
    <row r="65" spans="1:7" s="324" customFormat="1">
      <c r="A65" s="592" t="s">
        <v>1246</v>
      </c>
      <c r="B65" s="421">
        <v>14117</v>
      </c>
      <c r="C65" s="421">
        <v>11854</v>
      </c>
      <c r="D65" s="421">
        <v>12880</v>
      </c>
      <c r="E65" s="421">
        <v>14057</v>
      </c>
      <c r="F65" s="421">
        <v>14190</v>
      </c>
      <c r="G65" s="421">
        <v>14471</v>
      </c>
    </row>
    <row r="66" spans="1:7" s="324" customFormat="1">
      <c r="A66" s="592" t="s">
        <v>1247</v>
      </c>
      <c r="B66" s="421">
        <v>1773</v>
      </c>
      <c r="C66" s="421">
        <v>1494</v>
      </c>
      <c r="D66" s="421">
        <v>1583</v>
      </c>
      <c r="E66" s="421">
        <v>1687</v>
      </c>
      <c r="F66" s="421">
        <v>1630</v>
      </c>
      <c r="G66" s="421">
        <v>1742</v>
      </c>
    </row>
    <row r="67" spans="1:7" s="324" customFormat="1">
      <c r="A67" s="592" t="s">
        <v>1248</v>
      </c>
      <c r="B67" s="421">
        <v>1028</v>
      </c>
      <c r="C67" s="421">
        <v>845</v>
      </c>
      <c r="D67" s="421">
        <v>991</v>
      </c>
      <c r="E67" s="421">
        <v>1061</v>
      </c>
      <c r="F67" s="421">
        <v>1106</v>
      </c>
      <c r="G67" s="421">
        <v>1084</v>
      </c>
    </row>
    <row r="68" spans="1:7" s="324" customFormat="1">
      <c r="A68" s="592" t="s">
        <v>1249</v>
      </c>
      <c r="B68" s="421">
        <v>7758</v>
      </c>
      <c r="C68" s="421">
        <v>6581</v>
      </c>
      <c r="D68" s="421">
        <v>7208</v>
      </c>
      <c r="E68" s="421">
        <v>7415</v>
      </c>
      <c r="F68" s="421">
        <v>7180</v>
      </c>
      <c r="G68" s="421">
        <v>7173</v>
      </c>
    </row>
    <row r="69" spans="1:7" s="324" customFormat="1">
      <c r="A69" s="592" t="s">
        <v>1250</v>
      </c>
      <c r="B69" s="421">
        <v>433</v>
      </c>
      <c r="C69" s="421">
        <v>354</v>
      </c>
      <c r="D69" s="421">
        <v>414</v>
      </c>
      <c r="E69" s="421">
        <v>431</v>
      </c>
      <c r="F69" s="421">
        <v>403</v>
      </c>
      <c r="G69" s="421">
        <v>403</v>
      </c>
    </row>
    <row r="70" spans="1:7" s="324" customFormat="1">
      <c r="A70" s="592" t="s">
        <v>1251</v>
      </c>
      <c r="B70" s="421">
        <v>10330</v>
      </c>
      <c r="C70" s="421">
        <v>8675</v>
      </c>
      <c r="D70" s="421">
        <v>9379</v>
      </c>
      <c r="E70" s="421">
        <v>9950</v>
      </c>
      <c r="F70" s="421">
        <v>10061</v>
      </c>
      <c r="G70" s="421">
        <v>10376</v>
      </c>
    </row>
    <row r="71" spans="1:7" s="324" customFormat="1">
      <c r="A71" s="592" t="s">
        <v>1252</v>
      </c>
      <c r="B71" s="421">
        <v>11009</v>
      </c>
      <c r="C71" s="421">
        <v>9398</v>
      </c>
      <c r="D71" s="421">
        <v>10138</v>
      </c>
      <c r="E71" s="421">
        <v>10539</v>
      </c>
      <c r="F71" s="421">
        <v>10274</v>
      </c>
      <c r="G71" s="421">
        <v>10115</v>
      </c>
    </row>
    <row r="72" spans="1:7" s="324" customFormat="1">
      <c r="A72" s="592" t="s">
        <v>1253</v>
      </c>
      <c r="B72" s="421">
        <v>4205</v>
      </c>
      <c r="C72" s="421">
        <v>3615</v>
      </c>
      <c r="D72" s="421">
        <v>3826</v>
      </c>
      <c r="E72" s="421">
        <v>3891</v>
      </c>
      <c r="F72" s="421">
        <v>3895</v>
      </c>
      <c r="G72" s="421">
        <v>3867</v>
      </c>
    </row>
    <row r="73" spans="1:7" s="324" customFormat="1">
      <c r="A73" s="592" t="s">
        <v>1254</v>
      </c>
      <c r="B73" s="421">
        <v>10157</v>
      </c>
      <c r="C73" s="421">
        <v>8500</v>
      </c>
      <c r="D73" s="421">
        <v>9202</v>
      </c>
      <c r="E73" s="421">
        <v>9245</v>
      </c>
      <c r="F73" s="421">
        <v>9152</v>
      </c>
      <c r="G73" s="421">
        <v>9236</v>
      </c>
    </row>
    <row r="74" spans="1:7" s="324" customFormat="1">
      <c r="A74" s="592" t="s">
        <v>1255</v>
      </c>
      <c r="B74" s="421">
        <v>1118</v>
      </c>
      <c r="C74" s="421">
        <v>889</v>
      </c>
      <c r="D74" s="421">
        <v>1000</v>
      </c>
      <c r="E74" s="421">
        <v>1073</v>
      </c>
      <c r="F74" s="421">
        <v>1054</v>
      </c>
      <c r="G74" s="421">
        <v>1055</v>
      </c>
    </row>
    <row r="75" spans="1:7" s="324" customFormat="1">
      <c r="A75" s="592" t="s">
        <v>1256</v>
      </c>
      <c r="B75" s="421">
        <v>880</v>
      </c>
      <c r="C75" s="421">
        <v>667</v>
      </c>
      <c r="D75" s="421">
        <v>858</v>
      </c>
      <c r="E75" s="421">
        <v>897</v>
      </c>
      <c r="F75" s="421">
        <v>876</v>
      </c>
      <c r="G75" s="421">
        <v>900</v>
      </c>
    </row>
    <row r="76" spans="1:7" s="324" customFormat="1">
      <c r="A76" s="592" t="s">
        <v>1257</v>
      </c>
      <c r="B76" s="421">
        <v>2725</v>
      </c>
      <c r="C76" s="421">
        <v>2277</v>
      </c>
      <c r="D76" s="421">
        <v>2535</v>
      </c>
      <c r="E76" s="421">
        <v>2805</v>
      </c>
      <c r="F76" s="421">
        <v>2913</v>
      </c>
      <c r="G76" s="421">
        <v>2930</v>
      </c>
    </row>
    <row r="77" spans="1:7" s="324" customFormat="1">
      <c r="A77" s="592" t="s">
        <v>1258</v>
      </c>
      <c r="B77" s="421">
        <v>1330</v>
      </c>
      <c r="C77" s="421">
        <v>1121</v>
      </c>
      <c r="D77" s="421">
        <v>1239</v>
      </c>
      <c r="E77" s="421">
        <v>1367</v>
      </c>
      <c r="F77" s="421">
        <v>1422</v>
      </c>
      <c r="G77" s="421">
        <v>1417</v>
      </c>
    </row>
    <row r="78" spans="1:7" s="324" customFormat="1">
      <c r="A78" s="592" t="s">
        <v>1259</v>
      </c>
      <c r="B78" s="421">
        <v>2171</v>
      </c>
      <c r="C78" s="421">
        <v>1799</v>
      </c>
      <c r="D78" s="421">
        <v>2064</v>
      </c>
      <c r="E78" s="421">
        <v>2148</v>
      </c>
      <c r="F78" s="421">
        <v>2168</v>
      </c>
      <c r="G78" s="421">
        <v>2084</v>
      </c>
    </row>
    <row r="79" spans="1:7" s="324" customFormat="1">
      <c r="A79" s="592" t="s">
        <v>1260</v>
      </c>
      <c r="B79" s="421">
        <v>4569</v>
      </c>
      <c r="C79" s="421">
        <v>3861</v>
      </c>
      <c r="D79" s="421">
        <v>4173</v>
      </c>
      <c r="E79" s="421">
        <v>4300</v>
      </c>
      <c r="F79" s="421">
        <v>4245</v>
      </c>
      <c r="G79" s="421">
        <v>4283</v>
      </c>
    </row>
    <row r="80" spans="1:7" s="324" customFormat="1">
      <c r="A80" s="592" t="s">
        <v>1261</v>
      </c>
      <c r="B80" s="421">
        <v>3770</v>
      </c>
      <c r="C80" s="421">
        <v>3263</v>
      </c>
      <c r="D80" s="421">
        <v>3541</v>
      </c>
      <c r="E80" s="421">
        <v>3696</v>
      </c>
      <c r="F80" s="421">
        <v>3618</v>
      </c>
      <c r="G80" s="421">
        <v>3776</v>
      </c>
    </row>
    <row r="81" spans="1:7" s="324" customFormat="1">
      <c r="A81" s="592" t="s">
        <v>1262</v>
      </c>
      <c r="B81" s="421">
        <v>49</v>
      </c>
      <c r="C81" s="421">
        <v>45</v>
      </c>
      <c r="D81" s="421">
        <v>62</v>
      </c>
      <c r="E81" s="421">
        <v>71</v>
      </c>
      <c r="F81" s="421">
        <v>67</v>
      </c>
      <c r="G81" s="421">
        <v>83</v>
      </c>
    </row>
    <row r="82" spans="1:7" s="324" customFormat="1">
      <c r="A82" s="592" t="s">
        <v>1263</v>
      </c>
      <c r="B82" s="421">
        <v>3953</v>
      </c>
      <c r="C82" s="421">
        <v>3333</v>
      </c>
      <c r="D82" s="421">
        <v>3721</v>
      </c>
      <c r="E82" s="421">
        <v>3863</v>
      </c>
      <c r="F82" s="421">
        <v>3782</v>
      </c>
      <c r="G82" s="421">
        <v>3732</v>
      </c>
    </row>
    <row r="83" spans="1:7" s="324" customFormat="1">
      <c r="A83" s="592" t="s">
        <v>1264</v>
      </c>
      <c r="B83" s="421">
        <v>6109</v>
      </c>
      <c r="C83" s="421">
        <v>5171</v>
      </c>
      <c r="D83" s="421">
        <v>5544</v>
      </c>
      <c r="E83" s="421">
        <v>5641</v>
      </c>
      <c r="F83" s="421">
        <v>5562</v>
      </c>
      <c r="G83" s="421">
        <v>5711</v>
      </c>
    </row>
    <row r="84" spans="1:7" s="324" customFormat="1">
      <c r="A84" s="592" t="s">
        <v>1265</v>
      </c>
      <c r="B84" s="421">
        <v>3155</v>
      </c>
      <c r="C84" s="421">
        <v>2662</v>
      </c>
      <c r="D84" s="421">
        <v>2908</v>
      </c>
      <c r="E84" s="421">
        <v>3012</v>
      </c>
      <c r="F84" s="421">
        <v>3027</v>
      </c>
      <c r="G84" s="421">
        <v>3112</v>
      </c>
    </row>
    <row r="85" spans="1:7" s="324" customFormat="1">
      <c r="A85" s="592" t="s">
        <v>1266</v>
      </c>
      <c r="B85" s="421">
        <v>2</v>
      </c>
      <c r="C85" s="421">
        <v>2</v>
      </c>
      <c r="D85" s="421">
        <v>3</v>
      </c>
      <c r="E85" s="421">
        <v>5</v>
      </c>
      <c r="F85" s="421">
        <v>4</v>
      </c>
      <c r="G85" s="421">
        <v>4</v>
      </c>
    </row>
    <row r="86" spans="1:7" s="324" customFormat="1">
      <c r="A86" s="592" t="s">
        <v>1267</v>
      </c>
      <c r="B86" s="421">
        <v>174</v>
      </c>
      <c r="C86" s="421">
        <v>145</v>
      </c>
      <c r="D86" s="421">
        <v>159</v>
      </c>
      <c r="E86" s="421">
        <v>179</v>
      </c>
      <c r="F86" s="421">
        <v>170</v>
      </c>
      <c r="G86" s="421">
        <v>184</v>
      </c>
    </row>
    <row r="87" spans="1:7" s="324" customFormat="1">
      <c r="A87" s="592" t="s">
        <v>1268</v>
      </c>
      <c r="B87" s="421">
        <v>309</v>
      </c>
      <c r="C87" s="421">
        <v>275</v>
      </c>
      <c r="D87" s="421">
        <v>297</v>
      </c>
      <c r="E87" s="421">
        <v>296</v>
      </c>
      <c r="F87" s="421">
        <v>281</v>
      </c>
      <c r="G87" s="421">
        <v>294</v>
      </c>
    </row>
    <row r="88" spans="1:7" s="324" customFormat="1">
      <c r="A88" s="592" t="s">
        <v>1269</v>
      </c>
      <c r="B88" s="421">
        <v>247</v>
      </c>
      <c r="C88" s="421">
        <v>216</v>
      </c>
      <c r="D88" s="421">
        <v>235</v>
      </c>
      <c r="E88" s="421">
        <v>250</v>
      </c>
      <c r="F88" s="421">
        <v>235</v>
      </c>
      <c r="G88" s="421">
        <v>245</v>
      </c>
    </row>
    <row r="89" spans="1:7" s="324" customFormat="1">
      <c r="A89" s="592" t="s">
        <v>1270</v>
      </c>
      <c r="B89" s="421">
        <v>4683</v>
      </c>
      <c r="C89" s="421">
        <v>4014</v>
      </c>
      <c r="D89" s="421">
        <v>4492</v>
      </c>
      <c r="E89" s="421">
        <v>4760</v>
      </c>
      <c r="F89" s="421">
        <v>4608</v>
      </c>
      <c r="G89" s="421">
        <v>4472</v>
      </c>
    </row>
    <row r="90" spans="1:7" s="324" customFormat="1">
      <c r="A90" s="592" t="s">
        <v>541</v>
      </c>
      <c r="B90" s="421">
        <v>2156</v>
      </c>
      <c r="C90" s="421">
        <v>1899</v>
      </c>
      <c r="D90" s="421">
        <v>2056</v>
      </c>
      <c r="E90" s="421">
        <v>2149</v>
      </c>
      <c r="F90" s="421">
        <v>2134</v>
      </c>
      <c r="G90" s="421">
        <v>2154</v>
      </c>
    </row>
    <row r="91" spans="1:7" s="324" customFormat="1">
      <c r="A91" s="592" t="s">
        <v>1271</v>
      </c>
      <c r="B91" s="421">
        <v>2562</v>
      </c>
      <c r="C91" s="421">
        <v>2166</v>
      </c>
      <c r="D91" s="421">
        <v>2265</v>
      </c>
      <c r="E91" s="421">
        <v>2333</v>
      </c>
      <c r="F91" s="421">
        <v>2327</v>
      </c>
      <c r="G91" s="421">
        <v>2279</v>
      </c>
    </row>
    <row r="92" spans="1:7" s="324" customFormat="1">
      <c r="A92" s="592" t="s">
        <v>1272</v>
      </c>
      <c r="B92" s="421">
        <v>5257</v>
      </c>
      <c r="C92" s="421">
        <v>4392</v>
      </c>
      <c r="D92" s="421">
        <v>4856</v>
      </c>
      <c r="E92" s="421">
        <v>5303</v>
      </c>
      <c r="F92" s="421">
        <v>5251</v>
      </c>
      <c r="G92" s="421">
        <v>5177</v>
      </c>
    </row>
    <row r="93" spans="1:7" s="324" customFormat="1">
      <c r="A93" s="592" t="s">
        <v>1273</v>
      </c>
      <c r="B93" s="421">
        <v>6886</v>
      </c>
      <c r="C93" s="421">
        <v>5613</v>
      </c>
      <c r="D93" s="421">
        <v>6100</v>
      </c>
      <c r="E93" s="421">
        <v>6529</v>
      </c>
      <c r="F93" s="421">
        <v>6547</v>
      </c>
      <c r="G93" s="421">
        <v>6468</v>
      </c>
    </row>
    <row r="94" spans="1:7" s="324" customFormat="1">
      <c r="A94" s="592" t="s">
        <v>1274</v>
      </c>
      <c r="B94" s="421">
        <v>2605</v>
      </c>
      <c r="C94" s="421">
        <v>2212</v>
      </c>
      <c r="D94" s="421">
        <v>2389</v>
      </c>
      <c r="E94" s="421">
        <v>2407</v>
      </c>
      <c r="F94" s="421">
        <v>2497</v>
      </c>
      <c r="G94" s="421">
        <v>2556</v>
      </c>
    </row>
    <row r="95" spans="1:7" s="324" customFormat="1">
      <c r="A95" s="592" t="s">
        <v>1275</v>
      </c>
      <c r="B95" s="421">
        <v>1710</v>
      </c>
      <c r="C95" s="421">
        <v>1431</v>
      </c>
      <c r="D95" s="421">
        <v>1566</v>
      </c>
      <c r="E95" s="421">
        <v>1629</v>
      </c>
      <c r="F95" s="421">
        <v>1611</v>
      </c>
      <c r="G95" s="421">
        <v>1549</v>
      </c>
    </row>
    <row r="96" spans="1:7" s="324" customFormat="1">
      <c r="A96" s="592" t="s">
        <v>1276</v>
      </c>
      <c r="B96" s="421">
        <v>3390</v>
      </c>
      <c r="C96" s="421">
        <v>3023</v>
      </c>
      <c r="D96" s="421">
        <v>3339</v>
      </c>
      <c r="E96" s="421">
        <v>3493</v>
      </c>
      <c r="F96" s="421">
        <v>3451</v>
      </c>
      <c r="G96" s="421">
        <v>3525</v>
      </c>
    </row>
    <row r="97" spans="1:7" s="324" customFormat="1">
      <c r="A97" s="592" t="s">
        <v>1277</v>
      </c>
      <c r="B97" s="421">
        <v>2231</v>
      </c>
      <c r="C97" s="421">
        <v>1820</v>
      </c>
      <c r="D97" s="421">
        <v>2070</v>
      </c>
      <c r="E97" s="421">
        <v>2304</v>
      </c>
      <c r="F97" s="421">
        <v>2253</v>
      </c>
      <c r="G97" s="421">
        <v>2314</v>
      </c>
    </row>
    <row r="98" spans="1:7" s="324" customFormat="1">
      <c r="A98" s="592" t="s">
        <v>1278</v>
      </c>
      <c r="B98" s="421">
        <v>215</v>
      </c>
      <c r="C98" s="421">
        <v>182</v>
      </c>
      <c r="D98" s="421">
        <v>203</v>
      </c>
      <c r="E98" s="421">
        <v>225</v>
      </c>
      <c r="F98" s="421">
        <v>235</v>
      </c>
      <c r="G98" s="421">
        <v>214</v>
      </c>
    </row>
    <row r="99" spans="1:7" s="324" customFormat="1">
      <c r="A99" s="592" t="s">
        <v>1279</v>
      </c>
      <c r="B99" s="421">
        <v>2067</v>
      </c>
      <c r="C99" s="421">
        <v>1659</v>
      </c>
      <c r="D99" s="421">
        <v>1811</v>
      </c>
      <c r="E99" s="421">
        <v>1933</v>
      </c>
      <c r="F99" s="421">
        <v>1908</v>
      </c>
      <c r="G99" s="421">
        <v>1942</v>
      </c>
    </row>
    <row r="100" spans="1:7" s="324" customFormat="1">
      <c r="A100" s="592" t="s">
        <v>1280</v>
      </c>
      <c r="B100" s="421">
        <v>2896</v>
      </c>
      <c r="C100" s="421">
        <v>2481</v>
      </c>
      <c r="D100" s="421">
        <v>2579</v>
      </c>
      <c r="E100" s="421">
        <v>2566</v>
      </c>
      <c r="F100" s="421">
        <v>2563</v>
      </c>
      <c r="G100" s="421">
        <v>2575</v>
      </c>
    </row>
    <row r="101" spans="1:7" s="324" customFormat="1">
      <c r="A101" s="592" t="s">
        <v>1281</v>
      </c>
      <c r="B101" s="421">
        <v>5331</v>
      </c>
      <c r="C101" s="421">
        <v>4585</v>
      </c>
      <c r="D101" s="421">
        <v>5062</v>
      </c>
      <c r="E101" s="421">
        <v>5299</v>
      </c>
      <c r="F101" s="421">
        <v>5102</v>
      </c>
      <c r="G101" s="421">
        <v>5076</v>
      </c>
    </row>
    <row r="102" spans="1:7" s="324" customFormat="1">
      <c r="A102" s="592" t="s">
        <v>1282</v>
      </c>
      <c r="B102" s="421">
        <v>11726</v>
      </c>
      <c r="C102" s="421">
        <v>9998</v>
      </c>
      <c r="D102" s="421">
        <v>10715</v>
      </c>
      <c r="E102" s="421">
        <v>11151</v>
      </c>
      <c r="F102" s="421">
        <v>11123</v>
      </c>
      <c r="G102" s="421">
        <v>11448</v>
      </c>
    </row>
    <row r="103" spans="1:7" s="324" customFormat="1">
      <c r="A103" s="592" t="s">
        <v>1283</v>
      </c>
      <c r="B103" s="421">
        <v>5220</v>
      </c>
      <c r="C103" s="421">
        <v>4479</v>
      </c>
      <c r="D103" s="421">
        <v>4857</v>
      </c>
      <c r="E103" s="421">
        <v>5009</v>
      </c>
      <c r="F103" s="421">
        <v>4929</v>
      </c>
      <c r="G103" s="421">
        <v>4945</v>
      </c>
    </row>
    <row r="104" spans="1:7" s="324" customFormat="1">
      <c r="A104" s="592" t="s">
        <v>1284</v>
      </c>
      <c r="B104" s="421">
        <v>3804</v>
      </c>
      <c r="C104" s="421">
        <v>3215</v>
      </c>
      <c r="D104" s="421">
        <v>3465</v>
      </c>
      <c r="E104" s="421">
        <v>3732</v>
      </c>
      <c r="F104" s="421">
        <v>3633</v>
      </c>
      <c r="G104" s="421">
        <v>3536</v>
      </c>
    </row>
    <row r="105" spans="1:7" s="324" customFormat="1">
      <c r="A105" s="592" t="s">
        <v>1285</v>
      </c>
      <c r="B105" s="421">
        <v>1856</v>
      </c>
      <c r="C105" s="421">
        <v>1523</v>
      </c>
      <c r="D105" s="421">
        <v>1701</v>
      </c>
      <c r="E105" s="421">
        <v>1740</v>
      </c>
      <c r="F105" s="421">
        <v>1767</v>
      </c>
      <c r="G105" s="421">
        <v>1739</v>
      </c>
    </row>
    <row r="106" spans="1:7" s="324" customFormat="1">
      <c r="A106" s="592" t="s">
        <v>543</v>
      </c>
      <c r="B106" s="421">
        <v>6283</v>
      </c>
      <c r="C106" s="421">
        <v>5299</v>
      </c>
      <c r="D106" s="421">
        <v>5670</v>
      </c>
      <c r="E106" s="421">
        <v>5990</v>
      </c>
      <c r="F106" s="421">
        <v>5906</v>
      </c>
      <c r="G106" s="421">
        <v>5839</v>
      </c>
    </row>
    <row r="107" spans="1:7" s="324" customFormat="1">
      <c r="A107" s="592" t="s">
        <v>544</v>
      </c>
      <c r="B107" s="421">
        <v>4087</v>
      </c>
      <c r="C107" s="421">
        <v>3310</v>
      </c>
      <c r="D107" s="421">
        <v>3624</v>
      </c>
      <c r="E107" s="421">
        <v>3806</v>
      </c>
      <c r="F107" s="421">
        <v>3701</v>
      </c>
      <c r="G107" s="421">
        <v>3755</v>
      </c>
    </row>
    <row r="108" spans="1:7" s="324" customFormat="1">
      <c r="A108" s="592" t="s">
        <v>1286</v>
      </c>
      <c r="B108" s="421">
        <v>6399</v>
      </c>
      <c r="C108" s="421">
        <v>5363</v>
      </c>
      <c r="D108" s="421">
        <v>6047</v>
      </c>
      <c r="E108" s="421">
        <v>6662</v>
      </c>
      <c r="F108" s="421">
        <v>6519</v>
      </c>
      <c r="G108" s="421">
        <v>6464</v>
      </c>
    </row>
    <row r="109" spans="1:7" s="324" customFormat="1">
      <c r="A109" s="592" t="s">
        <v>1287</v>
      </c>
      <c r="B109" s="421">
        <v>4253</v>
      </c>
      <c r="C109" s="421">
        <v>3518</v>
      </c>
      <c r="D109" s="421">
        <v>3882</v>
      </c>
      <c r="E109" s="421">
        <v>3993</v>
      </c>
      <c r="F109" s="421">
        <v>3982</v>
      </c>
      <c r="G109" s="421">
        <v>3939</v>
      </c>
    </row>
    <row r="110" spans="1:7" s="324" customFormat="1">
      <c r="A110" s="592" t="s">
        <v>1288</v>
      </c>
      <c r="B110" s="421">
        <v>625</v>
      </c>
      <c r="C110" s="421">
        <v>539</v>
      </c>
      <c r="D110" s="421">
        <v>592</v>
      </c>
      <c r="E110" s="421">
        <v>640</v>
      </c>
      <c r="F110" s="421">
        <v>629</v>
      </c>
      <c r="G110" s="421">
        <v>639</v>
      </c>
    </row>
    <row r="111" spans="1:7" s="324" customFormat="1">
      <c r="A111" s="592" t="s">
        <v>1289</v>
      </c>
      <c r="B111" s="421">
        <v>1019</v>
      </c>
      <c r="C111" s="421">
        <v>896</v>
      </c>
      <c r="D111" s="421">
        <v>1281</v>
      </c>
      <c r="E111" s="421">
        <v>1396</v>
      </c>
      <c r="F111" s="421">
        <v>1426</v>
      </c>
      <c r="G111" s="421">
        <v>1345</v>
      </c>
    </row>
    <row r="112" spans="1:7" s="324" customFormat="1">
      <c r="A112" s="592" t="s">
        <v>1290</v>
      </c>
      <c r="B112" s="421">
        <v>4328</v>
      </c>
      <c r="C112" s="421">
        <v>3710</v>
      </c>
      <c r="D112" s="421">
        <v>3941</v>
      </c>
      <c r="E112" s="421">
        <v>4024</v>
      </c>
      <c r="F112" s="421">
        <v>3951</v>
      </c>
      <c r="G112" s="421">
        <v>3904</v>
      </c>
    </row>
    <row r="113" spans="1:7" s="324" customFormat="1">
      <c r="A113" s="592" t="s">
        <v>545</v>
      </c>
      <c r="B113" s="421">
        <v>2295</v>
      </c>
      <c r="C113" s="421">
        <v>1879</v>
      </c>
      <c r="D113" s="421">
        <v>2120</v>
      </c>
      <c r="E113" s="421">
        <v>2269</v>
      </c>
      <c r="F113" s="421">
        <v>2256</v>
      </c>
      <c r="G113" s="421">
        <v>2294</v>
      </c>
    </row>
    <row r="114" spans="1:7" s="324" customFormat="1">
      <c r="A114" s="592" t="s">
        <v>1291</v>
      </c>
      <c r="B114" s="421">
        <v>45</v>
      </c>
      <c r="C114" s="421">
        <v>40</v>
      </c>
      <c r="D114" s="421">
        <v>50</v>
      </c>
      <c r="E114" s="421">
        <v>0</v>
      </c>
      <c r="F114" s="421">
        <v>0</v>
      </c>
      <c r="G114" s="421">
        <v>0</v>
      </c>
    </row>
    <row r="115" spans="1:7" s="324" customFormat="1">
      <c r="A115" s="592" t="s">
        <v>1292</v>
      </c>
      <c r="B115" s="421">
        <v>5</v>
      </c>
      <c r="C115" s="421">
        <v>5</v>
      </c>
      <c r="D115" s="421">
        <v>5</v>
      </c>
      <c r="E115" s="421">
        <v>0</v>
      </c>
      <c r="F115" s="421">
        <v>0</v>
      </c>
      <c r="G115" s="421">
        <v>0</v>
      </c>
    </row>
    <row r="116" spans="1:7" s="324" customFormat="1">
      <c r="A116" s="592" t="s">
        <v>1189</v>
      </c>
      <c r="B116" s="421">
        <v>6517</v>
      </c>
      <c r="C116" s="421">
        <v>5683</v>
      </c>
      <c r="D116" s="421">
        <v>6159</v>
      </c>
      <c r="E116" s="421">
        <v>6298</v>
      </c>
      <c r="F116" s="421">
        <v>6340</v>
      </c>
      <c r="G116" s="421">
        <v>6368</v>
      </c>
    </row>
    <row r="117" spans="1:7" s="324" customFormat="1">
      <c r="A117" s="592" t="s">
        <v>1293</v>
      </c>
      <c r="B117" s="421">
        <v>5324</v>
      </c>
      <c r="C117" s="421">
        <v>4539</v>
      </c>
      <c r="D117" s="421">
        <v>4911</v>
      </c>
      <c r="E117" s="421">
        <v>5234</v>
      </c>
      <c r="F117" s="421">
        <v>5166</v>
      </c>
      <c r="G117" s="421">
        <v>5052</v>
      </c>
    </row>
    <row r="118" spans="1:7" s="324" customFormat="1">
      <c r="A118" s="592" t="s">
        <v>1294</v>
      </c>
      <c r="B118" s="421">
        <v>4193</v>
      </c>
      <c r="C118" s="421">
        <v>3678</v>
      </c>
      <c r="D118" s="421">
        <v>3972</v>
      </c>
      <c r="E118" s="421">
        <v>4157</v>
      </c>
      <c r="F118" s="421">
        <v>4086</v>
      </c>
      <c r="G118" s="421">
        <v>4086</v>
      </c>
    </row>
    <row r="119" spans="1:7" s="324" customFormat="1">
      <c r="A119" s="592" t="s">
        <v>1295</v>
      </c>
      <c r="B119" s="421">
        <v>1710</v>
      </c>
      <c r="C119" s="421">
        <v>1513</v>
      </c>
      <c r="D119" s="421">
        <v>1715</v>
      </c>
      <c r="E119" s="421">
        <v>1743</v>
      </c>
      <c r="F119" s="421">
        <v>1715</v>
      </c>
      <c r="G119" s="421">
        <v>1855</v>
      </c>
    </row>
    <row r="120" spans="1:7" s="324" customFormat="1">
      <c r="A120" s="592" t="s">
        <v>1296</v>
      </c>
      <c r="B120" s="421">
        <v>3868</v>
      </c>
      <c r="C120" s="421">
        <v>3455</v>
      </c>
      <c r="D120" s="421">
        <v>3646</v>
      </c>
      <c r="E120" s="421">
        <v>3838</v>
      </c>
      <c r="F120" s="421">
        <v>3794</v>
      </c>
      <c r="G120" s="421">
        <v>3721</v>
      </c>
    </row>
    <row r="121" spans="1:7" s="324" customFormat="1">
      <c r="A121" s="599" t="s">
        <v>1508</v>
      </c>
      <c r="B121" s="425">
        <v>23423</v>
      </c>
      <c r="C121" s="425">
        <v>31825</v>
      </c>
      <c r="D121" s="425">
        <v>16565</v>
      </c>
      <c r="E121" s="425">
        <v>19668</v>
      </c>
      <c r="F121" s="425">
        <v>20201</v>
      </c>
      <c r="G121" s="425">
        <v>20987</v>
      </c>
    </row>
    <row r="122" spans="1:7" s="324" customFormat="1">
      <c r="A122" s="602"/>
      <c r="B122" s="603"/>
      <c r="C122" s="603"/>
      <c r="D122" s="603"/>
      <c r="E122" s="603"/>
      <c r="F122" s="603"/>
    </row>
    <row r="123" spans="1:7">
      <c r="A123" s="594" t="s">
        <v>1169</v>
      </c>
      <c r="B123" s="595"/>
      <c r="C123" s="595"/>
      <c r="D123" s="595"/>
      <c r="E123" s="595"/>
    </row>
    <row r="124" spans="1:7">
      <c r="A124" s="1167"/>
      <c r="B124" s="1168"/>
      <c r="C124" s="1168"/>
      <c r="D124" s="1168"/>
      <c r="E124" s="1168"/>
      <c r="F124" s="1168"/>
      <c r="G124" s="1168"/>
    </row>
    <row r="125" spans="1:7">
      <c r="A125" s="597"/>
      <c r="B125" s="598"/>
      <c r="C125" s="598"/>
      <c r="D125" s="598"/>
    </row>
  </sheetData>
  <mergeCells count="1">
    <mergeCell ref="A124:G124"/>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14"/>
  <sheetViews>
    <sheetView showGridLines="0" zoomScaleSheetLayoutView="90" workbookViewId="0">
      <selection activeCell="K2" sqref="K2"/>
    </sheetView>
  </sheetViews>
  <sheetFormatPr baseColWidth="10" defaultColWidth="11.44140625" defaultRowHeight="13.2"/>
  <cols>
    <col min="1" max="1" width="21.109375" style="12" customWidth="1"/>
    <col min="2" max="5" width="8.6640625" style="12" bestFit="1" customWidth="1"/>
    <col min="6" max="6" width="8.88671875" style="12" customWidth="1"/>
    <col min="7" max="7" width="8.109375" style="12" customWidth="1"/>
    <col min="8" max="16384" width="11.44140625" style="12"/>
  </cols>
  <sheetData>
    <row r="2" spans="1:11" ht="14.4">
      <c r="A2" s="84" t="s">
        <v>1297</v>
      </c>
      <c r="K2" s="877" t="s">
        <v>1620</v>
      </c>
    </row>
    <row r="3" spans="1:11">
      <c r="A3" s="12" t="s">
        <v>1298</v>
      </c>
    </row>
    <row r="4" spans="1:11">
      <c r="A4" s="12" t="s">
        <v>1492</v>
      </c>
    </row>
    <row r="5" spans="1:11">
      <c r="A5" s="12" t="s">
        <v>1160</v>
      </c>
    </row>
    <row r="6" spans="1:11" s="324" customFormat="1">
      <c r="A6" s="588" t="s">
        <v>1314</v>
      </c>
      <c r="B6" s="589">
        <v>2019</v>
      </c>
      <c r="C6" s="589">
        <v>2020</v>
      </c>
      <c r="D6" s="589">
        <v>2021</v>
      </c>
      <c r="E6" s="589">
        <v>2022</v>
      </c>
      <c r="F6" s="589">
        <v>2023</v>
      </c>
      <c r="G6" s="589">
        <v>2024</v>
      </c>
    </row>
    <row r="7" spans="1:11" s="324" customFormat="1">
      <c r="A7" s="592" t="s">
        <v>1299</v>
      </c>
      <c r="B7" s="421">
        <v>78904</v>
      </c>
      <c r="C7" s="421">
        <v>62217</v>
      </c>
      <c r="D7" s="421">
        <v>70454</v>
      </c>
      <c r="E7" s="421">
        <v>74299</v>
      </c>
      <c r="F7" s="421">
        <v>69504</v>
      </c>
      <c r="G7" s="421">
        <v>66961</v>
      </c>
    </row>
    <row r="8" spans="1:11" s="324" customFormat="1">
      <c r="A8" s="592" t="s">
        <v>1300</v>
      </c>
      <c r="B8" s="421">
        <v>37526</v>
      </c>
      <c r="C8" s="421">
        <v>41528</v>
      </c>
      <c r="D8" s="421">
        <v>42313</v>
      </c>
      <c r="E8" s="421">
        <v>45184</v>
      </c>
      <c r="F8" s="421">
        <v>48477</v>
      </c>
      <c r="G8" s="421">
        <v>65167</v>
      </c>
    </row>
    <row r="9" spans="1:11" s="324" customFormat="1">
      <c r="A9" s="604" t="s">
        <v>1301</v>
      </c>
      <c r="B9" s="601">
        <v>41378</v>
      </c>
      <c r="C9" s="601">
        <v>20689</v>
      </c>
      <c r="D9" s="601">
        <v>28141</v>
      </c>
      <c r="E9" s="601">
        <v>29115</v>
      </c>
      <c r="F9" s="601">
        <v>21027</v>
      </c>
      <c r="G9" s="601">
        <v>1794</v>
      </c>
    </row>
    <row r="10" spans="1:11" s="324" customFormat="1">
      <c r="A10" s="593"/>
    </row>
    <row r="11" spans="1:11">
      <c r="A11" s="594" t="s">
        <v>1169</v>
      </c>
      <c r="B11" s="595"/>
      <c r="C11" s="595"/>
      <c r="D11" s="595"/>
      <c r="E11" s="595"/>
    </row>
    <row r="12" spans="1:11" ht="50.25" customHeight="1"/>
    <row r="13" spans="1:11" ht="15.75" customHeight="1"/>
    <row r="14" spans="1:11">
      <c r="A14" s="597"/>
      <c r="B14" s="598"/>
      <c r="C14" s="598"/>
      <c r="D14"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30"/>
  <sheetViews>
    <sheetView showGridLines="0" zoomScaleSheetLayoutView="90" workbookViewId="0">
      <selection activeCell="K2" sqref="K2"/>
    </sheetView>
  </sheetViews>
  <sheetFormatPr baseColWidth="10" defaultColWidth="11.44140625" defaultRowHeight="13.2"/>
  <cols>
    <col min="1" max="1" width="32" style="12" customWidth="1"/>
    <col min="2" max="5" width="8.6640625" style="12" bestFit="1" customWidth="1"/>
    <col min="6" max="6" width="9.5546875" style="12" customWidth="1"/>
    <col min="7" max="7" width="8.44140625" style="12" customWidth="1"/>
    <col min="8" max="16384" width="11.44140625" style="12"/>
  </cols>
  <sheetData>
    <row r="2" spans="1:11" ht="14.4">
      <c r="A2" s="84" t="s">
        <v>1302</v>
      </c>
      <c r="K2" s="877" t="s">
        <v>1620</v>
      </c>
    </row>
    <row r="3" spans="1:11">
      <c r="A3" s="12" t="s">
        <v>1303</v>
      </c>
    </row>
    <row r="4" spans="1:11">
      <c r="A4" s="12" t="s">
        <v>1492</v>
      </c>
    </row>
    <row r="5" spans="1:11">
      <c r="A5" s="12" t="s">
        <v>1160</v>
      </c>
    </row>
    <row r="6" spans="1:11" s="324" customFormat="1">
      <c r="A6" s="588" t="s">
        <v>535</v>
      </c>
      <c r="B6" s="589">
        <v>2019</v>
      </c>
      <c r="C6" s="589">
        <v>2020</v>
      </c>
      <c r="D6" s="589">
        <v>2021</v>
      </c>
      <c r="E6" s="589">
        <v>2022</v>
      </c>
      <c r="F6" s="589">
        <v>2023</v>
      </c>
      <c r="G6" s="589">
        <v>2024</v>
      </c>
    </row>
    <row r="7" spans="1:11" s="324" customFormat="1">
      <c r="A7" s="592" t="s">
        <v>536</v>
      </c>
      <c r="B7" s="421">
        <v>1576</v>
      </c>
      <c r="C7" s="421">
        <v>1137</v>
      </c>
      <c r="D7" s="421">
        <v>1282</v>
      </c>
      <c r="E7" s="421">
        <v>1344</v>
      </c>
      <c r="F7" s="421">
        <v>1247</v>
      </c>
      <c r="G7" s="421">
        <v>1340</v>
      </c>
    </row>
    <row r="8" spans="1:11" s="324" customFormat="1">
      <c r="A8" s="592" t="s">
        <v>537</v>
      </c>
      <c r="B8" s="421">
        <v>3031</v>
      </c>
      <c r="C8" s="421">
        <v>2335</v>
      </c>
      <c r="D8" s="421">
        <v>2616</v>
      </c>
      <c r="E8" s="421">
        <v>2593</v>
      </c>
      <c r="F8" s="421">
        <v>2457</v>
      </c>
      <c r="G8" s="421">
        <v>2331</v>
      </c>
    </row>
    <row r="9" spans="1:11" s="324" customFormat="1">
      <c r="A9" s="592" t="s">
        <v>538</v>
      </c>
      <c r="B9" s="421">
        <v>3855</v>
      </c>
      <c r="C9" s="421">
        <v>2797</v>
      </c>
      <c r="D9" s="421">
        <v>3864</v>
      </c>
      <c r="E9" s="421">
        <v>4314</v>
      </c>
      <c r="F9" s="421">
        <v>3854</v>
      </c>
      <c r="G9" s="421">
        <v>3780</v>
      </c>
    </row>
    <row r="10" spans="1:11" s="324" customFormat="1">
      <c r="A10" s="592" t="s">
        <v>1182</v>
      </c>
      <c r="B10" s="421">
        <v>684</v>
      </c>
      <c r="C10" s="421">
        <v>472</v>
      </c>
      <c r="D10" s="421">
        <v>522</v>
      </c>
      <c r="E10" s="421">
        <v>691</v>
      </c>
      <c r="F10" s="421">
        <v>638</v>
      </c>
      <c r="G10" s="421">
        <v>646</v>
      </c>
    </row>
    <row r="11" spans="1:11" s="324" customFormat="1">
      <c r="A11" s="592" t="s">
        <v>539</v>
      </c>
      <c r="B11" s="421">
        <v>5339</v>
      </c>
      <c r="C11" s="421">
        <v>3801</v>
      </c>
      <c r="D11" s="421">
        <v>4405</v>
      </c>
      <c r="E11" s="421">
        <v>5018</v>
      </c>
      <c r="F11" s="421">
        <v>4556</v>
      </c>
      <c r="G11" s="421">
        <v>4476</v>
      </c>
    </row>
    <row r="12" spans="1:11" s="324" customFormat="1">
      <c r="A12" s="592" t="s">
        <v>1183</v>
      </c>
      <c r="B12" s="421">
        <v>3185</v>
      </c>
      <c r="C12" s="421">
        <v>2260</v>
      </c>
      <c r="D12" s="421">
        <v>3112</v>
      </c>
      <c r="E12" s="421">
        <v>3346</v>
      </c>
      <c r="F12" s="421">
        <v>3169</v>
      </c>
      <c r="G12" s="421">
        <v>3093</v>
      </c>
    </row>
    <row r="13" spans="1:11" s="324" customFormat="1">
      <c r="A13" s="592" t="s">
        <v>1184</v>
      </c>
      <c r="B13" s="421">
        <v>7282</v>
      </c>
      <c r="C13" s="421">
        <v>5675</v>
      </c>
      <c r="D13" s="421">
        <v>6998</v>
      </c>
      <c r="E13" s="421">
        <v>7019</v>
      </c>
      <c r="F13" s="421">
        <v>6530</v>
      </c>
      <c r="G13" s="421">
        <v>6216</v>
      </c>
    </row>
    <row r="14" spans="1:11" s="324" customFormat="1">
      <c r="A14" s="592" t="s">
        <v>1185</v>
      </c>
      <c r="B14" s="421">
        <v>3469</v>
      </c>
      <c r="C14" s="421">
        <v>2667</v>
      </c>
      <c r="D14" s="421">
        <v>3287</v>
      </c>
      <c r="E14" s="421">
        <v>3374</v>
      </c>
      <c r="F14" s="421">
        <v>3157</v>
      </c>
      <c r="G14" s="421">
        <v>3170</v>
      </c>
    </row>
    <row r="15" spans="1:11" s="324" customFormat="1">
      <c r="A15" s="592" t="s">
        <v>540</v>
      </c>
      <c r="B15" s="421">
        <v>8974</v>
      </c>
      <c r="C15" s="421">
        <v>7060</v>
      </c>
      <c r="D15" s="421">
        <v>8240</v>
      </c>
      <c r="E15" s="421">
        <v>8297</v>
      </c>
      <c r="F15" s="421">
        <v>7588</v>
      </c>
      <c r="G15" s="421">
        <v>7365</v>
      </c>
    </row>
    <row r="16" spans="1:11" s="324" customFormat="1">
      <c r="A16" s="592" t="s">
        <v>1186</v>
      </c>
      <c r="B16" s="421">
        <v>2739</v>
      </c>
      <c r="C16" s="421">
        <v>2011</v>
      </c>
      <c r="D16" s="421">
        <v>2306</v>
      </c>
      <c r="E16" s="421">
        <v>2664</v>
      </c>
      <c r="F16" s="421">
        <v>2529</v>
      </c>
      <c r="G16" s="421">
        <v>2435</v>
      </c>
    </row>
    <row r="17" spans="1:7" s="324" customFormat="1">
      <c r="A17" s="592" t="s">
        <v>541</v>
      </c>
      <c r="B17" s="421">
        <v>3482</v>
      </c>
      <c r="C17" s="421">
        <v>2824</v>
      </c>
      <c r="D17" s="421">
        <v>3260</v>
      </c>
      <c r="E17" s="421">
        <v>3150</v>
      </c>
      <c r="F17" s="421">
        <v>3081</v>
      </c>
      <c r="G17" s="421">
        <v>2762</v>
      </c>
    </row>
    <row r="18" spans="1:7" s="324" customFormat="1">
      <c r="A18" s="592" t="s">
        <v>542</v>
      </c>
      <c r="B18" s="421">
        <v>2746</v>
      </c>
      <c r="C18" s="421">
        <v>1912</v>
      </c>
      <c r="D18" s="421">
        <v>2445</v>
      </c>
      <c r="E18" s="421">
        <v>2632</v>
      </c>
      <c r="F18" s="421">
        <v>2481</v>
      </c>
      <c r="G18" s="421">
        <v>2235</v>
      </c>
    </row>
    <row r="19" spans="1:7" s="324" customFormat="1">
      <c r="A19" s="592" t="s">
        <v>1187</v>
      </c>
      <c r="B19" s="421">
        <v>2261</v>
      </c>
      <c r="C19" s="421">
        <v>1549</v>
      </c>
      <c r="D19" s="421">
        <v>1882</v>
      </c>
      <c r="E19" s="421">
        <v>1952</v>
      </c>
      <c r="F19" s="421">
        <v>1930</v>
      </c>
      <c r="G19" s="421">
        <v>1790</v>
      </c>
    </row>
    <row r="20" spans="1:7" s="324" customFormat="1">
      <c r="A20" s="592" t="s">
        <v>1188</v>
      </c>
      <c r="B20" s="421">
        <v>2515</v>
      </c>
      <c r="C20" s="421">
        <v>1827</v>
      </c>
      <c r="D20" s="421">
        <v>2167</v>
      </c>
      <c r="E20" s="421">
        <v>2399</v>
      </c>
      <c r="F20" s="421">
        <v>2408</v>
      </c>
      <c r="G20" s="421">
        <v>2391</v>
      </c>
    </row>
    <row r="21" spans="1:7" s="324" customFormat="1">
      <c r="A21" s="592" t="s">
        <v>543</v>
      </c>
      <c r="B21" s="421">
        <v>10571</v>
      </c>
      <c r="C21" s="421">
        <v>7839</v>
      </c>
      <c r="D21" s="421">
        <v>9038</v>
      </c>
      <c r="E21" s="421">
        <v>9384</v>
      </c>
      <c r="F21" s="421">
        <v>8481</v>
      </c>
      <c r="G21" s="421">
        <v>8425</v>
      </c>
    </row>
    <row r="22" spans="1:7" s="324" customFormat="1">
      <c r="A22" s="592" t="s">
        <v>544</v>
      </c>
      <c r="B22" s="421">
        <v>2398</v>
      </c>
      <c r="C22" s="421">
        <v>1782</v>
      </c>
      <c r="D22" s="421">
        <v>2237</v>
      </c>
      <c r="E22" s="421">
        <v>2259</v>
      </c>
      <c r="F22" s="421">
        <v>2218</v>
      </c>
      <c r="G22" s="421">
        <v>2051</v>
      </c>
    </row>
    <row r="23" spans="1:7" s="324" customFormat="1">
      <c r="A23" s="592" t="s">
        <v>545</v>
      </c>
      <c r="B23" s="421">
        <v>1608</v>
      </c>
      <c r="C23" s="421">
        <v>1182</v>
      </c>
      <c r="D23" s="421">
        <v>1388</v>
      </c>
      <c r="E23" s="421">
        <v>1544</v>
      </c>
      <c r="F23" s="421">
        <v>1349</v>
      </c>
      <c r="G23" s="421">
        <v>1309</v>
      </c>
    </row>
    <row r="24" spans="1:7" s="324" customFormat="1">
      <c r="A24" s="592" t="s">
        <v>1189</v>
      </c>
      <c r="B24" s="421">
        <v>6879</v>
      </c>
      <c r="C24" s="421">
        <v>5381</v>
      </c>
      <c r="D24" s="421">
        <v>5828</v>
      </c>
      <c r="E24" s="421">
        <v>5901</v>
      </c>
      <c r="F24" s="421">
        <v>5632</v>
      </c>
      <c r="G24" s="421">
        <v>5701</v>
      </c>
    </row>
    <row r="25" spans="1:7" s="324" customFormat="1">
      <c r="A25" s="592" t="s">
        <v>546</v>
      </c>
      <c r="B25" s="421">
        <v>1677</v>
      </c>
      <c r="C25" s="421">
        <v>1403</v>
      </c>
      <c r="D25" s="421">
        <v>1761</v>
      </c>
      <c r="E25" s="421">
        <v>1744</v>
      </c>
      <c r="F25" s="421">
        <v>1629</v>
      </c>
      <c r="G25" s="421">
        <v>1525</v>
      </c>
    </row>
    <row r="26" spans="1:7" s="324" customFormat="1">
      <c r="A26" s="592" t="s">
        <v>1391</v>
      </c>
      <c r="B26" s="421">
        <v>4633</v>
      </c>
      <c r="C26" s="421">
        <v>6303</v>
      </c>
      <c r="D26" s="421">
        <v>3816</v>
      </c>
      <c r="E26" s="421">
        <v>4674</v>
      </c>
      <c r="F26" s="421">
        <v>4570</v>
      </c>
      <c r="G26" s="421">
        <v>3920</v>
      </c>
    </row>
    <row r="27" spans="1:7" s="324" customFormat="1">
      <c r="A27" s="600" t="s">
        <v>1304</v>
      </c>
      <c r="B27" s="601">
        <v>78904</v>
      </c>
      <c r="C27" s="601">
        <v>62217</v>
      </c>
      <c r="D27" s="601">
        <v>70454</v>
      </c>
      <c r="E27" s="601">
        <v>74299</v>
      </c>
      <c r="F27" s="601">
        <v>69504</v>
      </c>
      <c r="G27" s="601">
        <v>66961</v>
      </c>
    </row>
    <row r="28" spans="1:7" s="324" customFormat="1">
      <c r="A28" s="602"/>
      <c r="B28" s="603"/>
      <c r="C28" s="603"/>
      <c r="D28" s="603"/>
      <c r="E28" s="603"/>
      <c r="F28" s="603"/>
    </row>
    <row r="29" spans="1:7">
      <c r="A29" s="594" t="s">
        <v>1169</v>
      </c>
      <c r="B29" s="595"/>
      <c r="C29" s="595"/>
      <c r="D29" s="595"/>
      <c r="E29" s="595"/>
    </row>
    <row r="30" spans="1:7">
      <c r="A30" s="597"/>
      <c r="B30" s="598"/>
      <c r="C30" s="598"/>
      <c r="D30"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17"/>
  <sheetViews>
    <sheetView showGridLines="0" zoomScaleSheetLayoutView="90" workbookViewId="0">
      <selection activeCell="K2" sqref="K2"/>
    </sheetView>
  </sheetViews>
  <sheetFormatPr baseColWidth="10" defaultColWidth="11.44140625" defaultRowHeight="13.2"/>
  <cols>
    <col min="1" max="1" width="30.33203125" style="12" customWidth="1"/>
    <col min="2" max="5" width="8.6640625" style="12" bestFit="1" customWidth="1"/>
    <col min="6" max="6" width="9.88671875" style="12" customWidth="1"/>
    <col min="7" max="7" width="10" style="12" customWidth="1"/>
    <col min="8" max="16384" width="11.44140625" style="12"/>
  </cols>
  <sheetData>
    <row r="2" spans="1:11" ht="14.4">
      <c r="A2" s="84" t="s">
        <v>1305</v>
      </c>
      <c r="K2" s="877" t="s">
        <v>1620</v>
      </c>
    </row>
    <row r="3" spans="1:11">
      <c r="A3" s="12" t="s">
        <v>1306</v>
      </c>
    </row>
    <row r="4" spans="1:11">
      <c r="A4" s="12" t="s">
        <v>1492</v>
      </c>
    </row>
    <row r="5" spans="1:11">
      <c r="A5" s="12" t="s">
        <v>324</v>
      </c>
    </row>
    <row r="6" spans="1:11" s="324" customFormat="1">
      <c r="A6" s="588" t="s">
        <v>502</v>
      </c>
      <c r="B6" s="589">
        <v>2019</v>
      </c>
      <c r="C6" s="589">
        <v>2020</v>
      </c>
      <c r="D6" s="589">
        <v>2021</v>
      </c>
      <c r="E6" s="589">
        <v>2022</v>
      </c>
      <c r="F6" s="589">
        <v>2023</v>
      </c>
      <c r="G6" s="589">
        <v>2024</v>
      </c>
    </row>
    <row r="7" spans="1:11" s="324" customFormat="1">
      <c r="A7" s="590" t="s">
        <v>1172</v>
      </c>
      <c r="B7" s="591">
        <v>249075</v>
      </c>
      <c r="C7" s="591">
        <v>215080</v>
      </c>
      <c r="D7" s="591">
        <v>227704</v>
      </c>
      <c r="E7" s="591">
        <v>245634</v>
      </c>
      <c r="F7" s="591">
        <v>245767</v>
      </c>
      <c r="G7" s="591">
        <v>245777</v>
      </c>
    </row>
    <row r="8" spans="1:11" s="324" customFormat="1">
      <c r="A8" s="592" t="s">
        <v>1179</v>
      </c>
      <c r="B8" s="421">
        <v>739</v>
      </c>
      <c r="C8" s="421">
        <v>664</v>
      </c>
      <c r="D8" s="421">
        <v>672</v>
      </c>
      <c r="E8" s="421">
        <v>715</v>
      </c>
      <c r="F8" s="421">
        <v>678</v>
      </c>
      <c r="G8" s="421">
        <v>667</v>
      </c>
    </row>
    <row r="9" spans="1:11" s="324" customFormat="1">
      <c r="A9" s="592" t="s">
        <v>529</v>
      </c>
      <c r="B9" s="421">
        <v>157269</v>
      </c>
      <c r="C9" s="421">
        <v>137689</v>
      </c>
      <c r="D9" s="421">
        <v>146290</v>
      </c>
      <c r="E9" s="421">
        <v>158762</v>
      </c>
      <c r="F9" s="421">
        <v>159244</v>
      </c>
      <c r="G9" s="421">
        <v>159405</v>
      </c>
    </row>
    <row r="10" spans="1:11" s="324" customFormat="1">
      <c r="A10" s="592" t="s">
        <v>11</v>
      </c>
      <c r="B10" s="421">
        <v>2748</v>
      </c>
      <c r="C10" s="421">
        <v>2161</v>
      </c>
      <c r="D10" s="421">
        <v>2267</v>
      </c>
      <c r="E10" s="421">
        <v>2441</v>
      </c>
      <c r="F10" s="421">
        <v>2333</v>
      </c>
      <c r="G10" s="421">
        <v>2295</v>
      </c>
    </row>
    <row r="11" spans="1:11" s="324" customFormat="1">
      <c r="A11" s="592" t="s">
        <v>5</v>
      </c>
      <c r="B11" s="421">
        <v>31450</v>
      </c>
      <c r="C11" s="421">
        <v>26764</v>
      </c>
      <c r="D11" s="421">
        <v>27767</v>
      </c>
      <c r="E11" s="421">
        <v>29462</v>
      </c>
      <c r="F11" s="421">
        <v>29398</v>
      </c>
      <c r="G11" s="421">
        <v>29295</v>
      </c>
    </row>
    <row r="12" spans="1:11" s="324" customFormat="1">
      <c r="A12" s="592" t="s">
        <v>1005</v>
      </c>
      <c r="B12" s="421">
        <v>56505</v>
      </c>
      <c r="C12" s="421">
        <v>47497</v>
      </c>
      <c r="D12" s="421">
        <v>50128</v>
      </c>
      <c r="E12" s="421">
        <v>53570</v>
      </c>
      <c r="F12" s="421">
        <v>53319</v>
      </c>
      <c r="G12" s="421">
        <v>53074</v>
      </c>
    </row>
    <row r="13" spans="1:11" s="324" customFormat="1">
      <c r="A13" s="599" t="s">
        <v>505</v>
      </c>
      <c r="B13" s="425">
        <v>364</v>
      </c>
      <c r="C13" s="425">
        <v>305</v>
      </c>
      <c r="D13" s="425">
        <v>580</v>
      </c>
      <c r="E13" s="425">
        <v>684</v>
      </c>
      <c r="F13" s="425">
        <v>795</v>
      </c>
      <c r="G13" s="425">
        <v>1041</v>
      </c>
    </row>
    <row r="14" spans="1:11" s="324" customFormat="1">
      <c r="A14" s="592"/>
      <c r="B14" s="421"/>
      <c r="C14" s="421"/>
      <c r="D14" s="421"/>
      <c r="E14" s="421"/>
      <c r="F14" s="421"/>
    </row>
    <row r="15" spans="1:11">
      <c r="A15" s="594" t="s">
        <v>1169</v>
      </c>
      <c r="B15" s="595"/>
      <c r="C15" s="595"/>
      <c r="D15" s="595"/>
      <c r="E15" s="595"/>
    </row>
    <row r="16" spans="1:11" ht="15.75" customHeight="1">
      <c r="A16" s="597"/>
      <c r="B16" s="598"/>
      <c r="C16" s="598"/>
      <c r="D16" s="598"/>
    </row>
    <row r="17" spans="1:4">
      <c r="A17" s="597"/>
      <c r="B17" s="598"/>
      <c r="C17" s="598"/>
      <c r="D17"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30"/>
  <sheetViews>
    <sheetView showGridLines="0" zoomScaleSheetLayoutView="90" workbookViewId="0">
      <selection activeCell="K2" sqref="K2"/>
    </sheetView>
  </sheetViews>
  <sheetFormatPr baseColWidth="10" defaultColWidth="11.44140625" defaultRowHeight="13.2"/>
  <cols>
    <col min="1" max="1" width="30.77734375" style="12" customWidth="1"/>
    <col min="2" max="5" width="8.6640625" style="12" bestFit="1" customWidth="1"/>
    <col min="6" max="6" width="9.109375" style="12" customWidth="1"/>
    <col min="7" max="7" width="8.6640625" style="12" customWidth="1"/>
    <col min="8" max="16384" width="11.44140625" style="12"/>
  </cols>
  <sheetData>
    <row r="2" spans="1:11" ht="14.4">
      <c r="A2" s="84" t="s">
        <v>1307</v>
      </c>
      <c r="K2" s="877" t="s">
        <v>1620</v>
      </c>
    </row>
    <row r="3" spans="1:11">
      <c r="A3" s="12" t="s">
        <v>1308</v>
      </c>
    </row>
    <row r="4" spans="1:11">
      <c r="A4" s="12" t="s">
        <v>1492</v>
      </c>
    </row>
    <row r="5" spans="1:11">
      <c r="A5" s="12" t="s">
        <v>324</v>
      </c>
    </row>
    <row r="6" spans="1:11" s="324" customFormat="1">
      <c r="A6" s="588" t="s">
        <v>535</v>
      </c>
      <c r="B6" s="589">
        <v>2019</v>
      </c>
      <c r="C6" s="589">
        <v>2020</v>
      </c>
      <c r="D6" s="589">
        <v>2021</v>
      </c>
      <c r="E6" s="589">
        <v>2022</v>
      </c>
      <c r="F6" s="589">
        <v>2023</v>
      </c>
      <c r="G6" s="589">
        <v>2024</v>
      </c>
    </row>
    <row r="7" spans="1:11" s="324" customFormat="1">
      <c r="A7" s="592" t="s">
        <v>536</v>
      </c>
      <c r="B7" s="421">
        <v>6892</v>
      </c>
      <c r="C7" s="421">
        <v>5814</v>
      </c>
      <c r="D7" s="421">
        <v>6202</v>
      </c>
      <c r="E7" s="421">
        <v>6564</v>
      </c>
      <c r="F7" s="421">
        <v>6702</v>
      </c>
      <c r="G7" s="421">
        <v>6584</v>
      </c>
    </row>
    <row r="8" spans="1:11" s="324" customFormat="1">
      <c r="A8" s="592" t="s">
        <v>537</v>
      </c>
      <c r="B8" s="421">
        <v>11703</v>
      </c>
      <c r="C8" s="421">
        <v>10280</v>
      </c>
      <c r="D8" s="421">
        <v>10654</v>
      </c>
      <c r="E8" s="421">
        <v>11105</v>
      </c>
      <c r="F8" s="421">
        <v>10834</v>
      </c>
      <c r="G8" s="421">
        <v>10685</v>
      </c>
    </row>
    <row r="9" spans="1:11" s="324" customFormat="1">
      <c r="A9" s="592" t="s">
        <v>538</v>
      </c>
      <c r="B9" s="421">
        <v>13081</v>
      </c>
      <c r="C9" s="421">
        <v>11066</v>
      </c>
      <c r="D9" s="421">
        <v>12363</v>
      </c>
      <c r="E9" s="421">
        <v>14004</v>
      </c>
      <c r="F9" s="421">
        <v>13966</v>
      </c>
      <c r="G9" s="421">
        <v>14122</v>
      </c>
    </row>
    <row r="10" spans="1:11" s="324" customFormat="1">
      <c r="A10" s="592" t="s">
        <v>1182</v>
      </c>
      <c r="B10" s="421">
        <v>3488</v>
      </c>
      <c r="C10" s="421">
        <v>2855</v>
      </c>
      <c r="D10" s="421">
        <v>2806</v>
      </c>
      <c r="E10" s="421">
        <v>3075</v>
      </c>
      <c r="F10" s="421">
        <v>3121</v>
      </c>
      <c r="G10" s="421">
        <v>3211</v>
      </c>
    </row>
    <row r="11" spans="1:11" s="324" customFormat="1">
      <c r="A11" s="592" t="s">
        <v>539</v>
      </c>
      <c r="B11" s="421">
        <v>13696</v>
      </c>
      <c r="C11" s="421">
        <v>11567</v>
      </c>
      <c r="D11" s="421">
        <v>11713</v>
      </c>
      <c r="E11" s="421">
        <v>12435</v>
      </c>
      <c r="F11" s="421">
        <v>12355</v>
      </c>
      <c r="G11" s="421">
        <v>12301</v>
      </c>
    </row>
    <row r="12" spans="1:11" s="324" customFormat="1">
      <c r="A12" s="592" t="s">
        <v>1183</v>
      </c>
      <c r="B12" s="421">
        <v>9365</v>
      </c>
      <c r="C12" s="421">
        <v>7981</v>
      </c>
      <c r="D12" s="421">
        <v>9202</v>
      </c>
      <c r="E12" s="421">
        <v>10351</v>
      </c>
      <c r="F12" s="421">
        <v>10608</v>
      </c>
      <c r="G12" s="421">
        <v>10621</v>
      </c>
    </row>
    <row r="13" spans="1:11" s="324" customFormat="1">
      <c r="A13" s="592" t="s">
        <v>1184</v>
      </c>
      <c r="B13" s="421">
        <v>22186</v>
      </c>
      <c r="C13" s="421">
        <v>19050</v>
      </c>
      <c r="D13" s="421">
        <v>20750</v>
      </c>
      <c r="E13" s="421">
        <v>21901</v>
      </c>
      <c r="F13" s="421">
        <v>21582</v>
      </c>
      <c r="G13" s="421">
        <v>21713</v>
      </c>
    </row>
    <row r="14" spans="1:11" s="324" customFormat="1">
      <c r="A14" s="592" t="s">
        <v>1185</v>
      </c>
      <c r="B14" s="421">
        <v>10727</v>
      </c>
      <c r="C14" s="421">
        <v>9464</v>
      </c>
      <c r="D14" s="421">
        <v>10147</v>
      </c>
      <c r="E14" s="421">
        <v>10838</v>
      </c>
      <c r="F14" s="421">
        <v>10936</v>
      </c>
      <c r="G14" s="421">
        <v>11314</v>
      </c>
    </row>
    <row r="15" spans="1:11" s="324" customFormat="1">
      <c r="A15" s="592" t="s">
        <v>540</v>
      </c>
      <c r="B15" s="421">
        <v>25986</v>
      </c>
      <c r="C15" s="421">
        <v>22684</v>
      </c>
      <c r="D15" s="421">
        <v>24632</v>
      </c>
      <c r="E15" s="421">
        <v>26200</v>
      </c>
      <c r="F15" s="421">
        <v>25841</v>
      </c>
      <c r="G15" s="421">
        <v>25684</v>
      </c>
    </row>
    <row r="16" spans="1:11" s="324" customFormat="1">
      <c r="A16" s="592" t="s">
        <v>1186</v>
      </c>
      <c r="B16" s="421">
        <v>14565</v>
      </c>
      <c r="C16" s="421">
        <v>12450</v>
      </c>
      <c r="D16" s="421">
        <v>13118</v>
      </c>
      <c r="E16" s="421">
        <v>14220</v>
      </c>
      <c r="F16" s="421">
        <v>14140</v>
      </c>
      <c r="G16" s="421">
        <v>14150</v>
      </c>
    </row>
    <row r="17" spans="1:7" s="324" customFormat="1">
      <c r="A17" s="592" t="s">
        <v>541</v>
      </c>
      <c r="B17" s="421">
        <v>13413</v>
      </c>
      <c r="C17" s="421">
        <v>11933</v>
      </c>
      <c r="D17" s="421">
        <v>12582</v>
      </c>
      <c r="E17" s="421">
        <v>13223</v>
      </c>
      <c r="F17" s="421">
        <v>13119</v>
      </c>
      <c r="G17" s="421">
        <v>12783</v>
      </c>
    </row>
    <row r="18" spans="1:7" s="324" customFormat="1">
      <c r="A18" s="592" t="s">
        <v>542</v>
      </c>
      <c r="B18" s="421">
        <v>8548</v>
      </c>
      <c r="C18" s="421">
        <v>7288</v>
      </c>
      <c r="D18" s="421">
        <v>7893</v>
      </c>
      <c r="E18" s="421">
        <v>8886</v>
      </c>
      <c r="F18" s="421">
        <v>9019</v>
      </c>
      <c r="G18" s="421">
        <v>8882</v>
      </c>
    </row>
    <row r="19" spans="1:7" s="324" customFormat="1">
      <c r="A19" s="592" t="s">
        <v>1187</v>
      </c>
      <c r="B19" s="421">
        <v>6574</v>
      </c>
      <c r="C19" s="421">
        <v>5595</v>
      </c>
      <c r="D19" s="421">
        <v>5992</v>
      </c>
      <c r="E19" s="421">
        <v>6475</v>
      </c>
      <c r="F19" s="421">
        <v>6637</v>
      </c>
      <c r="G19" s="421">
        <v>6392</v>
      </c>
    </row>
    <row r="20" spans="1:7" s="324" customFormat="1">
      <c r="A20" s="592" t="s">
        <v>1188</v>
      </c>
      <c r="B20" s="421">
        <v>12282</v>
      </c>
      <c r="C20" s="421">
        <v>10411</v>
      </c>
      <c r="D20" s="421">
        <v>10693</v>
      </c>
      <c r="E20" s="421">
        <v>11175</v>
      </c>
      <c r="F20" s="421">
        <v>11367</v>
      </c>
      <c r="G20" s="421">
        <v>11657</v>
      </c>
    </row>
    <row r="21" spans="1:7" s="324" customFormat="1">
      <c r="A21" s="592" t="s">
        <v>543</v>
      </c>
      <c r="B21" s="421">
        <v>25816</v>
      </c>
      <c r="C21" s="421">
        <v>22437</v>
      </c>
      <c r="D21" s="421">
        <v>24094</v>
      </c>
      <c r="E21" s="421">
        <v>25881</v>
      </c>
      <c r="F21" s="421">
        <v>25633</v>
      </c>
      <c r="G21" s="421">
        <v>25482</v>
      </c>
    </row>
    <row r="22" spans="1:7" s="324" customFormat="1">
      <c r="A22" s="592" t="s">
        <v>544</v>
      </c>
      <c r="B22" s="421">
        <v>8466</v>
      </c>
      <c r="C22" s="421">
        <v>7064</v>
      </c>
      <c r="D22" s="421">
        <v>7411</v>
      </c>
      <c r="E22" s="421">
        <v>7832</v>
      </c>
      <c r="F22" s="421">
        <v>7875</v>
      </c>
      <c r="G22" s="421">
        <v>7870</v>
      </c>
    </row>
    <row r="23" spans="1:7" s="324" customFormat="1">
      <c r="A23" s="592" t="s">
        <v>545</v>
      </c>
      <c r="B23" s="421">
        <v>5396</v>
      </c>
      <c r="C23" s="421">
        <v>4512</v>
      </c>
      <c r="D23" s="421">
        <v>4934</v>
      </c>
      <c r="E23" s="421">
        <v>5526</v>
      </c>
      <c r="F23" s="421">
        <v>5463</v>
      </c>
      <c r="G23" s="421">
        <v>5368</v>
      </c>
    </row>
    <row r="24" spans="1:7" s="324" customFormat="1">
      <c r="A24" s="592" t="s">
        <v>1189</v>
      </c>
      <c r="B24" s="421">
        <v>15760</v>
      </c>
      <c r="C24" s="421">
        <v>13928</v>
      </c>
      <c r="D24" s="421">
        <v>14534</v>
      </c>
      <c r="E24" s="421">
        <v>15164</v>
      </c>
      <c r="F24" s="421">
        <v>15291</v>
      </c>
      <c r="G24" s="421">
        <v>15271</v>
      </c>
    </row>
    <row r="25" spans="1:7" s="324" customFormat="1">
      <c r="A25" s="592" t="s">
        <v>546</v>
      </c>
      <c r="B25" s="421">
        <v>4911</v>
      </c>
      <c r="C25" s="421">
        <v>4513</v>
      </c>
      <c r="D25" s="421">
        <v>5130</v>
      </c>
      <c r="E25" s="421">
        <v>5728</v>
      </c>
      <c r="F25" s="421">
        <v>5816</v>
      </c>
      <c r="G25" s="421">
        <v>5814</v>
      </c>
    </row>
    <row r="26" spans="1:7" s="324" customFormat="1">
      <c r="A26" s="592" t="s">
        <v>1391</v>
      </c>
      <c r="B26" s="421">
        <v>16219</v>
      </c>
      <c r="C26" s="421">
        <v>14188</v>
      </c>
      <c r="D26" s="421">
        <v>12854</v>
      </c>
      <c r="E26" s="421">
        <v>15051</v>
      </c>
      <c r="F26" s="421">
        <v>15462</v>
      </c>
      <c r="G26" s="421">
        <v>15873</v>
      </c>
    </row>
    <row r="27" spans="1:7" s="324" customFormat="1">
      <c r="A27" s="600" t="s">
        <v>1172</v>
      </c>
      <c r="B27" s="601">
        <v>249074</v>
      </c>
      <c r="C27" s="601">
        <v>215080</v>
      </c>
      <c r="D27" s="601">
        <v>227704</v>
      </c>
      <c r="E27" s="601">
        <v>245634</v>
      </c>
      <c r="F27" s="601">
        <v>245767</v>
      </c>
      <c r="G27" s="601">
        <v>245777</v>
      </c>
    </row>
    <row r="28" spans="1:7" s="324" customFormat="1">
      <c r="A28" s="602"/>
      <c r="B28" s="603"/>
      <c r="C28" s="603"/>
      <c r="D28" s="603"/>
      <c r="E28" s="603"/>
      <c r="F28" s="603"/>
    </row>
    <row r="29" spans="1:7">
      <c r="A29" s="594" t="s">
        <v>1169</v>
      </c>
      <c r="B29" s="595"/>
      <c r="C29" s="595"/>
      <c r="D29" s="595"/>
      <c r="E29" s="595"/>
    </row>
    <row r="30" spans="1:7">
      <c r="A30" s="597"/>
      <c r="B30" s="598"/>
      <c r="C30" s="598"/>
      <c r="D30"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K124"/>
  <sheetViews>
    <sheetView showGridLines="0" zoomScaleSheetLayoutView="90" workbookViewId="0">
      <selection activeCell="K2" sqref="K2"/>
    </sheetView>
  </sheetViews>
  <sheetFormatPr baseColWidth="10" defaultColWidth="11.44140625" defaultRowHeight="13.2"/>
  <cols>
    <col min="1" max="1" width="36.6640625" style="12" customWidth="1"/>
    <col min="2" max="5" width="8.6640625" style="12" bestFit="1" customWidth="1"/>
    <col min="6" max="6" width="9.88671875" style="12" customWidth="1"/>
    <col min="7" max="16384" width="11.44140625" style="12"/>
  </cols>
  <sheetData>
    <row r="2" spans="1:11" ht="14.4">
      <c r="A2" s="84" t="s">
        <v>1309</v>
      </c>
      <c r="K2" s="877" t="s">
        <v>1620</v>
      </c>
    </row>
    <row r="3" spans="1:11">
      <c r="A3" s="12" t="s">
        <v>1310</v>
      </c>
    </row>
    <row r="4" spans="1:11">
      <c r="A4" s="12" t="s">
        <v>1492</v>
      </c>
    </row>
    <row r="5" spans="1:11">
      <c r="A5" s="12" t="s">
        <v>324</v>
      </c>
    </row>
    <row r="6" spans="1:11" s="324" customFormat="1">
      <c r="A6" s="588" t="s">
        <v>1313</v>
      </c>
      <c r="B6" s="589">
        <v>2019</v>
      </c>
      <c r="C6" s="589">
        <v>2020</v>
      </c>
      <c r="D6" s="589">
        <v>2021</v>
      </c>
      <c r="E6" s="589">
        <v>2022</v>
      </c>
      <c r="F6" s="589">
        <v>2023</v>
      </c>
      <c r="G6" s="589">
        <v>2024</v>
      </c>
    </row>
    <row r="7" spans="1:11" s="324" customFormat="1">
      <c r="A7" s="592" t="s">
        <v>1192</v>
      </c>
      <c r="B7" s="421">
        <v>2226</v>
      </c>
      <c r="C7" s="421">
        <v>1910</v>
      </c>
      <c r="D7" s="421">
        <v>1993</v>
      </c>
      <c r="E7" s="421">
        <v>2219</v>
      </c>
      <c r="F7" s="421">
        <v>2199</v>
      </c>
      <c r="G7" s="421">
        <v>2111</v>
      </c>
    </row>
    <row r="8" spans="1:11" s="324" customFormat="1">
      <c r="A8" s="592" t="s">
        <v>1193</v>
      </c>
      <c r="B8" s="421">
        <v>97</v>
      </c>
      <c r="C8" s="421">
        <v>96</v>
      </c>
      <c r="D8" s="421">
        <v>103</v>
      </c>
      <c r="E8" s="421">
        <v>112</v>
      </c>
      <c r="F8" s="421">
        <v>109</v>
      </c>
      <c r="G8" s="421">
        <v>105</v>
      </c>
    </row>
    <row r="9" spans="1:11" s="324" customFormat="1">
      <c r="A9" s="592" t="s">
        <v>1194</v>
      </c>
      <c r="B9" s="421">
        <v>573</v>
      </c>
      <c r="C9" s="421">
        <v>532</v>
      </c>
      <c r="D9" s="421">
        <v>712</v>
      </c>
      <c r="E9" s="421">
        <v>746</v>
      </c>
      <c r="F9" s="421">
        <v>741</v>
      </c>
      <c r="G9" s="421">
        <v>790</v>
      </c>
    </row>
    <row r="10" spans="1:11" s="324" customFormat="1">
      <c r="A10" s="592" t="s">
        <v>1195</v>
      </c>
      <c r="B10" s="421">
        <v>683</v>
      </c>
      <c r="C10" s="421">
        <v>650</v>
      </c>
      <c r="D10" s="421">
        <v>748</v>
      </c>
      <c r="E10" s="421">
        <v>846</v>
      </c>
      <c r="F10" s="421">
        <v>830</v>
      </c>
      <c r="G10" s="421">
        <v>800</v>
      </c>
    </row>
    <row r="11" spans="1:11" s="324" customFormat="1">
      <c r="A11" s="592" t="s">
        <v>1196</v>
      </c>
      <c r="B11" s="421">
        <v>3025</v>
      </c>
      <c r="C11" s="421">
        <v>2618</v>
      </c>
      <c r="D11" s="421">
        <v>2854</v>
      </c>
      <c r="E11" s="421">
        <v>3016</v>
      </c>
      <c r="F11" s="421">
        <v>2947</v>
      </c>
      <c r="G11" s="421">
        <v>2960</v>
      </c>
    </row>
    <row r="12" spans="1:11" s="324" customFormat="1">
      <c r="A12" s="592" t="s">
        <v>1197</v>
      </c>
      <c r="B12" s="421">
        <v>846</v>
      </c>
      <c r="C12" s="421">
        <v>692</v>
      </c>
      <c r="D12" s="421">
        <v>754</v>
      </c>
      <c r="E12" s="421">
        <v>853</v>
      </c>
      <c r="F12" s="421">
        <v>823</v>
      </c>
      <c r="G12" s="421">
        <v>916</v>
      </c>
    </row>
    <row r="13" spans="1:11" s="324" customFormat="1">
      <c r="A13" s="592" t="s">
        <v>1198</v>
      </c>
      <c r="B13" s="421">
        <v>1230</v>
      </c>
      <c r="C13" s="421">
        <v>1148</v>
      </c>
      <c r="D13" s="421">
        <v>1498</v>
      </c>
      <c r="E13" s="421">
        <v>1663</v>
      </c>
      <c r="F13" s="421">
        <v>1715</v>
      </c>
      <c r="G13" s="421">
        <v>1601</v>
      </c>
    </row>
    <row r="14" spans="1:11" s="324" customFormat="1">
      <c r="A14" s="592" t="s">
        <v>1199</v>
      </c>
      <c r="B14" s="421">
        <v>863</v>
      </c>
      <c r="C14" s="421">
        <v>748</v>
      </c>
      <c r="D14" s="421">
        <v>789</v>
      </c>
      <c r="E14" s="421">
        <v>862</v>
      </c>
      <c r="F14" s="421">
        <v>859</v>
      </c>
      <c r="G14" s="421">
        <v>925</v>
      </c>
    </row>
    <row r="15" spans="1:11" s="324" customFormat="1">
      <c r="A15" s="592" t="s">
        <v>259</v>
      </c>
      <c r="B15" s="421">
        <v>1163</v>
      </c>
      <c r="C15" s="421">
        <v>1011</v>
      </c>
      <c r="D15" s="421">
        <v>1095</v>
      </c>
      <c r="E15" s="421">
        <v>1154</v>
      </c>
      <c r="F15" s="421">
        <v>1143</v>
      </c>
      <c r="G15" s="421">
        <v>1153</v>
      </c>
    </row>
    <row r="16" spans="1:11" s="324" customFormat="1">
      <c r="A16" s="592" t="s">
        <v>1200</v>
      </c>
      <c r="B16" s="421">
        <v>5613</v>
      </c>
      <c r="C16" s="421">
        <v>4636</v>
      </c>
      <c r="D16" s="421">
        <v>5236</v>
      </c>
      <c r="E16" s="421">
        <v>5809</v>
      </c>
      <c r="F16" s="421">
        <v>5702</v>
      </c>
      <c r="G16" s="421">
        <v>5753</v>
      </c>
    </row>
    <row r="17" spans="1:7" s="324" customFormat="1">
      <c r="A17" s="592" t="s">
        <v>1201</v>
      </c>
      <c r="B17" s="421">
        <v>4174</v>
      </c>
      <c r="C17" s="421">
        <v>3653</v>
      </c>
      <c r="D17" s="421">
        <v>3943</v>
      </c>
      <c r="E17" s="421">
        <v>4601</v>
      </c>
      <c r="F17" s="421">
        <v>4662</v>
      </c>
      <c r="G17" s="421">
        <v>4656</v>
      </c>
    </row>
    <row r="18" spans="1:7" s="324" customFormat="1">
      <c r="A18" s="592" t="s">
        <v>1202</v>
      </c>
      <c r="B18" s="421">
        <v>4147</v>
      </c>
      <c r="C18" s="421">
        <v>3563</v>
      </c>
      <c r="D18" s="421">
        <v>3897</v>
      </c>
      <c r="E18" s="421">
        <v>4163</v>
      </c>
      <c r="F18" s="421">
        <v>3970</v>
      </c>
      <c r="G18" s="421">
        <v>4024</v>
      </c>
    </row>
    <row r="19" spans="1:7" s="324" customFormat="1">
      <c r="A19" s="592" t="s">
        <v>1203</v>
      </c>
      <c r="B19" s="421">
        <v>1665</v>
      </c>
      <c r="C19" s="421">
        <v>1485</v>
      </c>
      <c r="D19" s="421">
        <v>1562</v>
      </c>
      <c r="E19" s="421">
        <v>1624</v>
      </c>
      <c r="F19" s="421">
        <v>1578</v>
      </c>
      <c r="G19" s="421">
        <v>1536</v>
      </c>
    </row>
    <row r="20" spans="1:7" s="324" customFormat="1">
      <c r="A20" s="592" t="s">
        <v>1204</v>
      </c>
      <c r="B20" s="421">
        <v>1157</v>
      </c>
      <c r="C20" s="421">
        <v>976</v>
      </c>
      <c r="D20" s="421">
        <v>1073</v>
      </c>
      <c r="E20" s="421">
        <v>1190</v>
      </c>
      <c r="F20" s="421">
        <v>1138</v>
      </c>
      <c r="G20" s="421">
        <v>1171</v>
      </c>
    </row>
    <row r="21" spans="1:7" s="324" customFormat="1">
      <c r="A21" s="592" t="s">
        <v>1205</v>
      </c>
      <c r="B21" s="421">
        <v>570</v>
      </c>
      <c r="C21" s="421">
        <v>473</v>
      </c>
      <c r="D21" s="421">
        <v>526</v>
      </c>
      <c r="E21" s="421">
        <v>536</v>
      </c>
      <c r="F21" s="421">
        <v>543</v>
      </c>
      <c r="G21" s="421">
        <v>552</v>
      </c>
    </row>
    <row r="22" spans="1:7" s="324" customFormat="1">
      <c r="A22" s="592" t="s">
        <v>1206</v>
      </c>
      <c r="B22" s="421">
        <v>3587</v>
      </c>
      <c r="C22" s="421">
        <v>3137</v>
      </c>
      <c r="D22" s="421">
        <v>3444</v>
      </c>
      <c r="E22" s="421">
        <v>3593</v>
      </c>
      <c r="F22" s="421">
        <v>3523</v>
      </c>
      <c r="G22" s="421">
        <v>3515</v>
      </c>
    </row>
    <row r="23" spans="1:7" s="324" customFormat="1">
      <c r="A23" s="592" t="s">
        <v>1207</v>
      </c>
      <c r="B23" s="421">
        <v>665</v>
      </c>
      <c r="C23" s="421">
        <v>612</v>
      </c>
      <c r="D23" s="421">
        <v>666</v>
      </c>
      <c r="E23" s="421">
        <v>709</v>
      </c>
      <c r="F23" s="421">
        <v>718</v>
      </c>
      <c r="G23" s="421">
        <v>733</v>
      </c>
    </row>
    <row r="24" spans="1:7" s="324" customFormat="1">
      <c r="A24" s="592" t="s">
        <v>1208</v>
      </c>
      <c r="B24" s="421">
        <v>4106</v>
      </c>
      <c r="C24" s="421">
        <v>3693</v>
      </c>
      <c r="D24" s="421">
        <v>4001</v>
      </c>
      <c r="E24" s="421">
        <v>4223</v>
      </c>
      <c r="F24" s="421">
        <v>4137</v>
      </c>
      <c r="G24" s="421">
        <v>4264</v>
      </c>
    </row>
    <row r="25" spans="1:7" s="324" customFormat="1">
      <c r="A25" s="592" t="s">
        <v>539</v>
      </c>
      <c r="B25" s="421">
        <v>3487</v>
      </c>
      <c r="C25" s="421">
        <v>2889</v>
      </c>
      <c r="D25" s="421">
        <v>2915</v>
      </c>
      <c r="E25" s="421">
        <v>3159</v>
      </c>
      <c r="F25" s="421">
        <v>3111</v>
      </c>
      <c r="G25" s="421">
        <v>3032</v>
      </c>
    </row>
    <row r="26" spans="1:7" s="324" customFormat="1">
      <c r="A26" s="592" t="s">
        <v>1209</v>
      </c>
      <c r="B26" s="421">
        <v>8047</v>
      </c>
      <c r="C26" s="421">
        <v>6836</v>
      </c>
      <c r="D26" s="421">
        <v>6890</v>
      </c>
      <c r="E26" s="421">
        <v>7154</v>
      </c>
      <c r="F26" s="421">
        <v>7114</v>
      </c>
      <c r="G26" s="421">
        <v>7078</v>
      </c>
    </row>
    <row r="27" spans="1:7" s="324" customFormat="1">
      <c r="A27" s="592" t="s">
        <v>1210</v>
      </c>
      <c r="B27" s="421">
        <v>1349</v>
      </c>
      <c r="C27" s="421">
        <v>1132</v>
      </c>
      <c r="D27" s="421">
        <v>1249</v>
      </c>
      <c r="E27" s="421">
        <v>1297</v>
      </c>
      <c r="F27" s="421">
        <v>1303</v>
      </c>
      <c r="G27" s="421">
        <v>1279</v>
      </c>
    </row>
    <row r="28" spans="1:7" s="324" customFormat="1">
      <c r="A28" s="592" t="s">
        <v>1211</v>
      </c>
      <c r="B28" s="421">
        <v>3075</v>
      </c>
      <c r="C28" s="421">
        <v>2740</v>
      </c>
      <c r="D28" s="421">
        <v>2942</v>
      </c>
      <c r="E28" s="421">
        <v>3084</v>
      </c>
      <c r="F28" s="421">
        <v>3181</v>
      </c>
      <c r="G28" s="421">
        <v>3067</v>
      </c>
    </row>
    <row r="29" spans="1:7" s="324" customFormat="1">
      <c r="A29" s="592" t="s">
        <v>1212</v>
      </c>
      <c r="B29" s="421">
        <v>1198</v>
      </c>
      <c r="C29" s="421">
        <v>1073</v>
      </c>
      <c r="D29" s="421">
        <v>1126</v>
      </c>
      <c r="E29" s="421">
        <v>1193</v>
      </c>
      <c r="F29" s="421">
        <v>1203</v>
      </c>
      <c r="G29" s="421">
        <v>1243</v>
      </c>
    </row>
    <row r="30" spans="1:7" s="324" customFormat="1">
      <c r="A30" s="592" t="s">
        <v>1213</v>
      </c>
      <c r="B30" s="421">
        <v>457</v>
      </c>
      <c r="C30" s="421">
        <v>389</v>
      </c>
      <c r="D30" s="421">
        <v>421</v>
      </c>
      <c r="E30" s="421">
        <v>431</v>
      </c>
      <c r="F30" s="421">
        <v>438</v>
      </c>
      <c r="G30" s="421">
        <v>466</v>
      </c>
    </row>
    <row r="31" spans="1:7" s="324" customFormat="1">
      <c r="A31" s="592" t="s">
        <v>1214</v>
      </c>
      <c r="B31" s="421">
        <v>202</v>
      </c>
      <c r="C31" s="421">
        <v>183</v>
      </c>
      <c r="D31" s="421">
        <v>241</v>
      </c>
      <c r="E31" s="421">
        <v>245</v>
      </c>
      <c r="F31" s="421">
        <v>248</v>
      </c>
      <c r="G31" s="421">
        <v>244</v>
      </c>
    </row>
    <row r="32" spans="1:7" s="324" customFormat="1">
      <c r="A32" s="592" t="s">
        <v>1215</v>
      </c>
      <c r="B32" s="421">
        <v>1152</v>
      </c>
      <c r="C32" s="421">
        <v>1029</v>
      </c>
      <c r="D32" s="421">
        <v>1202</v>
      </c>
      <c r="E32" s="421">
        <v>1334</v>
      </c>
      <c r="F32" s="421">
        <v>1290</v>
      </c>
      <c r="G32" s="421">
        <v>1325</v>
      </c>
    </row>
    <row r="33" spans="1:7" s="324" customFormat="1">
      <c r="A33" s="592" t="s">
        <v>1216</v>
      </c>
      <c r="B33" s="421">
        <v>2027</v>
      </c>
      <c r="C33" s="421">
        <v>1844</v>
      </c>
      <c r="D33" s="421">
        <v>1947</v>
      </c>
      <c r="E33" s="421">
        <v>2113</v>
      </c>
      <c r="F33" s="421">
        <v>2017</v>
      </c>
      <c r="G33" s="421">
        <v>1791</v>
      </c>
    </row>
    <row r="34" spans="1:7" s="324" customFormat="1">
      <c r="A34" s="592" t="s">
        <v>1217</v>
      </c>
      <c r="B34" s="421">
        <v>433</v>
      </c>
      <c r="C34" s="421">
        <v>378</v>
      </c>
      <c r="D34" s="421">
        <v>409</v>
      </c>
      <c r="E34" s="421">
        <v>425</v>
      </c>
      <c r="F34" s="421">
        <v>441</v>
      </c>
      <c r="G34" s="421">
        <v>429</v>
      </c>
    </row>
    <row r="35" spans="1:7" s="324" customFormat="1">
      <c r="A35" s="592" t="s">
        <v>1218</v>
      </c>
      <c r="B35" s="421">
        <v>614</v>
      </c>
      <c r="C35" s="421">
        <v>589</v>
      </c>
      <c r="D35" s="421">
        <v>633</v>
      </c>
      <c r="E35" s="421">
        <v>714</v>
      </c>
      <c r="F35" s="421">
        <v>744</v>
      </c>
      <c r="G35" s="421">
        <v>736</v>
      </c>
    </row>
    <row r="36" spans="1:7" s="324" customFormat="1">
      <c r="A36" s="592" t="s">
        <v>1219</v>
      </c>
      <c r="B36" s="421">
        <v>996</v>
      </c>
      <c r="C36" s="421">
        <v>818</v>
      </c>
      <c r="D36" s="421">
        <v>920</v>
      </c>
      <c r="E36" s="421">
        <v>1043</v>
      </c>
      <c r="F36" s="421">
        <v>1088</v>
      </c>
      <c r="G36" s="421">
        <v>998</v>
      </c>
    </row>
    <row r="37" spans="1:7" s="324" customFormat="1">
      <c r="A37" s="592" t="s">
        <v>1220</v>
      </c>
      <c r="B37" s="421">
        <v>3190</v>
      </c>
      <c r="C37" s="421">
        <v>2815</v>
      </c>
      <c r="D37" s="421">
        <v>2947</v>
      </c>
      <c r="E37" s="421">
        <v>3069</v>
      </c>
      <c r="F37" s="421">
        <v>2988</v>
      </c>
      <c r="G37" s="421">
        <v>2995</v>
      </c>
    </row>
    <row r="38" spans="1:7" s="324" customFormat="1">
      <c r="A38" s="592" t="s">
        <v>1221</v>
      </c>
      <c r="B38" s="421">
        <v>4</v>
      </c>
      <c r="C38" s="421">
        <v>3</v>
      </c>
      <c r="D38" s="421">
        <v>3</v>
      </c>
      <c r="E38" s="421">
        <v>3</v>
      </c>
      <c r="F38" s="421">
        <v>3</v>
      </c>
      <c r="G38" s="421">
        <v>12</v>
      </c>
    </row>
    <row r="39" spans="1:7" s="324" customFormat="1">
      <c r="A39" s="592" t="s">
        <v>1222</v>
      </c>
      <c r="B39" s="421">
        <v>1829</v>
      </c>
      <c r="C39" s="421">
        <v>1541</v>
      </c>
      <c r="D39" s="421">
        <v>1657</v>
      </c>
      <c r="E39" s="421">
        <v>1866</v>
      </c>
      <c r="F39" s="421">
        <v>1881</v>
      </c>
      <c r="G39" s="421">
        <v>1930</v>
      </c>
    </row>
    <row r="40" spans="1:7" s="324" customFormat="1">
      <c r="A40" s="592" t="s">
        <v>1223</v>
      </c>
      <c r="B40" s="421">
        <v>3479</v>
      </c>
      <c r="C40" s="421">
        <v>3061</v>
      </c>
      <c r="D40" s="421">
        <v>3176</v>
      </c>
      <c r="E40" s="421">
        <v>3241</v>
      </c>
      <c r="F40" s="421">
        <v>3154</v>
      </c>
      <c r="G40" s="421">
        <v>3109</v>
      </c>
    </row>
    <row r="41" spans="1:7" s="324" customFormat="1">
      <c r="A41" s="592" t="s">
        <v>1224</v>
      </c>
      <c r="B41" s="421">
        <v>1114</v>
      </c>
      <c r="C41" s="421">
        <v>951</v>
      </c>
      <c r="D41" s="421">
        <v>958</v>
      </c>
      <c r="E41" s="421">
        <v>1042</v>
      </c>
      <c r="F41" s="421">
        <v>1038</v>
      </c>
      <c r="G41" s="421">
        <v>1072</v>
      </c>
    </row>
    <row r="42" spans="1:7" s="324" customFormat="1">
      <c r="A42" s="592" t="s">
        <v>1225</v>
      </c>
      <c r="B42" s="421">
        <v>6213</v>
      </c>
      <c r="C42" s="421">
        <v>5365</v>
      </c>
      <c r="D42" s="421">
        <v>5837</v>
      </c>
      <c r="E42" s="421">
        <v>6478</v>
      </c>
      <c r="F42" s="421">
        <v>6380</v>
      </c>
      <c r="G42" s="421">
        <v>6282</v>
      </c>
    </row>
    <row r="43" spans="1:7" s="324" customFormat="1">
      <c r="A43" s="592" t="s">
        <v>1226</v>
      </c>
      <c r="B43" s="421">
        <v>456</v>
      </c>
      <c r="C43" s="421">
        <v>375</v>
      </c>
      <c r="D43" s="421">
        <v>440</v>
      </c>
      <c r="E43" s="421">
        <v>552</v>
      </c>
      <c r="F43" s="421">
        <v>573</v>
      </c>
      <c r="G43" s="421">
        <v>600</v>
      </c>
    </row>
    <row r="44" spans="1:7" s="324" customFormat="1">
      <c r="A44" s="592" t="s">
        <v>1184</v>
      </c>
      <c r="B44" s="421">
        <v>2746</v>
      </c>
      <c r="C44" s="421">
        <v>2257</v>
      </c>
      <c r="D44" s="421">
        <v>2559</v>
      </c>
      <c r="E44" s="421">
        <v>2785</v>
      </c>
      <c r="F44" s="421">
        <v>2734</v>
      </c>
      <c r="G44" s="421">
        <v>2735</v>
      </c>
    </row>
    <row r="45" spans="1:7" s="324" customFormat="1">
      <c r="A45" s="592" t="s">
        <v>1185</v>
      </c>
      <c r="B45" s="421">
        <v>4638</v>
      </c>
      <c r="C45" s="421">
        <v>4126</v>
      </c>
      <c r="D45" s="421">
        <v>4308</v>
      </c>
      <c r="E45" s="421">
        <v>4631</v>
      </c>
      <c r="F45" s="421">
        <v>4656</v>
      </c>
      <c r="G45" s="421">
        <v>4624</v>
      </c>
    </row>
    <row r="46" spans="1:7" s="324" customFormat="1">
      <c r="A46" s="592" t="s">
        <v>1227</v>
      </c>
      <c r="B46" s="421">
        <v>835</v>
      </c>
      <c r="C46" s="421">
        <v>746</v>
      </c>
      <c r="D46" s="421">
        <v>812</v>
      </c>
      <c r="E46" s="421">
        <v>866</v>
      </c>
      <c r="F46" s="421">
        <v>855</v>
      </c>
      <c r="G46" s="421">
        <v>848</v>
      </c>
    </row>
    <row r="47" spans="1:7" s="324" customFormat="1">
      <c r="A47" s="592" t="s">
        <v>1228</v>
      </c>
      <c r="B47" s="421">
        <v>3679</v>
      </c>
      <c r="C47" s="421">
        <v>3122</v>
      </c>
      <c r="D47" s="421">
        <v>3297</v>
      </c>
      <c r="E47" s="421">
        <v>3430</v>
      </c>
      <c r="F47" s="421">
        <v>3371</v>
      </c>
      <c r="G47" s="421">
        <v>3288</v>
      </c>
    </row>
    <row r="48" spans="1:7" s="324" customFormat="1">
      <c r="A48" s="592" t="s">
        <v>1229</v>
      </c>
      <c r="B48" s="421">
        <v>3816</v>
      </c>
      <c r="C48" s="421">
        <v>3347</v>
      </c>
      <c r="D48" s="421">
        <v>3561</v>
      </c>
      <c r="E48" s="421">
        <v>3784</v>
      </c>
      <c r="F48" s="421">
        <v>3736</v>
      </c>
      <c r="G48" s="421">
        <v>3731</v>
      </c>
    </row>
    <row r="49" spans="1:7" s="324" customFormat="1">
      <c r="A49" s="592" t="s">
        <v>1230</v>
      </c>
      <c r="B49" s="421">
        <v>1770</v>
      </c>
      <c r="C49" s="421">
        <v>1500</v>
      </c>
      <c r="D49" s="421">
        <v>1632</v>
      </c>
      <c r="E49" s="421">
        <v>1773</v>
      </c>
      <c r="F49" s="421">
        <v>1782</v>
      </c>
      <c r="G49" s="421">
        <v>1800</v>
      </c>
    </row>
    <row r="50" spans="1:7" s="324" customFormat="1">
      <c r="A50" s="592" t="s">
        <v>1231</v>
      </c>
      <c r="B50" s="421">
        <v>2055</v>
      </c>
      <c r="C50" s="421">
        <v>1904</v>
      </c>
      <c r="D50" s="421">
        <v>2126</v>
      </c>
      <c r="E50" s="421">
        <v>2403</v>
      </c>
      <c r="F50" s="421">
        <v>2510</v>
      </c>
      <c r="G50" s="421">
        <v>2517</v>
      </c>
    </row>
    <row r="51" spans="1:7" s="324" customFormat="1">
      <c r="A51" s="592" t="s">
        <v>1232</v>
      </c>
      <c r="B51" s="421">
        <v>1062</v>
      </c>
      <c r="C51" s="421">
        <v>941</v>
      </c>
      <c r="D51" s="421">
        <v>1041</v>
      </c>
      <c r="E51" s="421">
        <v>1063</v>
      </c>
      <c r="F51" s="421">
        <v>1097</v>
      </c>
      <c r="G51" s="421">
        <v>1220</v>
      </c>
    </row>
    <row r="52" spans="1:7" s="324" customFormat="1">
      <c r="A52" s="592" t="s">
        <v>1233</v>
      </c>
      <c r="B52" s="421">
        <v>27</v>
      </c>
      <c r="C52" s="421">
        <v>24</v>
      </c>
      <c r="D52" s="421">
        <v>21</v>
      </c>
      <c r="E52" s="421">
        <v>24</v>
      </c>
      <c r="F52" s="421">
        <v>28</v>
      </c>
      <c r="G52" s="421">
        <v>23</v>
      </c>
    </row>
    <row r="53" spans="1:7" s="324" customFormat="1">
      <c r="A53" s="592" t="s">
        <v>1234</v>
      </c>
      <c r="B53" s="421">
        <v>2423</v>
      </c>
      <c r="C53" s="421">
        <v>2048</v>
      </c>
      <c r="D53" s="421">
        <v>2308</v>
      </c>
      <c r="E53" s="421">
        <v>2594</v>
      </c>
      <c r="F53" s="421">
        <v>2661</v>
      </c>
      <c r="G53" s="421">
        <v>2614</v>
      </c>
    </row>
    <row r="54" spans="1:7" s="324" customFormat="1">
      <c r="A54" s="592" t="s">
        <v>1235</v>
      </c>
      <c r="B54" s="421">
        <v>115</v>
      </c>
      <c r="C54" s="421">
        <v>91</v>
      </c>
      <c r="D54" s="421">
        <v>103</v>
      </c>
      <c r="E54" s="421">
        <v>113</v>
      </c>
      <c r="F54" s="421">
        <v>119</v>
      </c>
      <c r="G54" s="421">
        <v>124</v>
      </c>
    </row>
    <row r="55" spans="1:7" s="324" customFormat="1">
      <c r="A55" s="592" t="s">
        <v>1236</v>
      </c>
      <c r="B55" s="421">
        <v>1311</v>
      </c>
      <c r="C55" s="421">
        <v>1084</v>
      </c>
      <c r="D55" s="421">
        <v>1190</v>
      </c>
      <c r="E55" s="421">
        <v>1355</v>
      </c>
      <c r="F55" s="421">
        <v>1374</v>
      </c>
      <c r="G55" s="421">
        <v>1343</v>
      </c>
    </row>
    <row r="56" spans="1:7" s="324" customFormat="1">
      <c r="A56" s="592" t="s">
        <v>1237</v>
      </c>
      <c r="B56" s="421">
        <v>3004</v>
      </c>
      <c r="C56" s="421">
        <v>2612</v>
      </c>
      <c r="D56" s="421">
        <v>2806</v>
      </c>
      <c r="E56" s="421">
        <v>2901</v>
      </c>
      <c r="F56" s="421">
        <v>2902</v>
      </c>
      <c r="G56" s="421">
        <v>2804</v>
      </c>
    </row>
    <row r="57" spans="1:7" s="324" customFormat="1">
      <c r="A57" s="592" t="s">
        <v>1238</v>
      </c>
      <c r="B57" s="421">
        <v>55</v>
      </c>
      <c r="C57" s="421">
        <v>47</v>
      </c>
      <c r="D57" s="421">
        <v>47</v>
      </c>
      <c r="E57" s="421">
        <v>43</v>
      </c>
      <c r="F57" s="421">
        <v>47</v>
      </c>
      <c r="G57" s="421">
        <v>48</v>
      </c>
    </row>
    <row r="58" spans="1:7" s="324" customFormat="1">
      <c r="A58" s="592" t="s">
        <v>1239</v>
      </c>
      <c r="B58" s="421">
        <v>1280</v>
      </c>
      <c r="C58" s="421">
        <v>1084</v>
      </c>
      <c r="D58" s="421">
        <v>1109</v>
      </c>
      <c r="E58" s="421">
        <v>1166</v>
      </c>
      <c r="F58" s="421">
        <v>1129</v>
      </c>
      <c r="G58" s="421">
        <v>1172</v>
      </c>
    </row>
    <row r="59" spans="1:7" s="324" customFormat="1">
      <c r="A59" s="592" t="s">
        <v>1240</v>
      </c>
      <c r="B59" s="421">
        <v>3488</v>
      </c>
      <c r="C59" s="421">
        <v>2855</v>
      </c>
      <c r="D59" s="421">
        <v>2806</v>
      </c>
      <c r="E59" s="421">
        <v>3075</v>
      </c>
      <c r="F59" s="421">
        <v>3121</v>
      </c>
      <c r="G59" s="421">
        <v>3211</v>
      </c>
    </row>
    <row r="60" spans="1:7" s="324" customFormat="1">
      <c r="A60" s="592" t="s">
        <v>1241</v>
      </c>
      <c r="B60" s="421">
        <v>870</v>
      </c>
      <c r="C60" s="421">
        <v>754</v>
      </c>
      <c r="D60" s="421">
        <v>781</v>
      </c>
      <c r="E60" s="421">
        <v>832</v>
      </c>
      <c r="F60" s="421">
        <v>864</v>
      </c>
      <c r="G60" s="421">
        <v>835</v>
      </c>
    </row>
    <row r="61" spans="1:7" s="324" customFormat="1">
      <c r="A61" s="592" t="s">
        <v>1242</v>
      </c>
      <c r="B61" s="421">
        <v>200</v>
      </c>
      <c r="C61" s="421">
        <v>155</v>
      </c>
      <c r="D61" s="421">
        <v>176</v>
      </c>
      <c r="E61" s="421">
        <v>181</v>
      </c>
      <c r="F61" s="421">
        <v>186</v>
      </c>
      <c r="G61" s="421">
        <v>188</v>
      </c>
    </row>
    <row r="62" spans="1:7" s="324" customFormat="1">
      <c r="A62" s="592" t="s">
        <v>1243</v>
      </c>
      <c r="B62" s="421">
        <v>1405</v>
      </c>
      <c r="C62" s="421">
        <v>1151</v>
      </c>
      <c r="D62" s="421">
        <v>1218</v>
      </c>
      <c r="E62" s="421">
        <v>1251</v>
      </c>
      <c r="F62" s="421">
        <v>1207</v>
      </c>
      <c r="G62" s="421">
        <v>1200</v>
      </c>
    </row>
    <row r="63" spans="1:7" s="324" customFormat="1">
      <c r="A63" s="592" t="s">
        <v>1244</v>
      </c>
      <c r="B63" s="421">
        <v>1376</v>
      </c>
      <c r="C63" s="421">
        <v>1187</v>
      </c>
      <c r="D63" s="421">
        <v>1249</v>
      </c>
      <c r="E63" s="421">
        <v>1366</v>
      </c>
      <c r="F63" s="421">
        <v>1422</v>
      </c>
      <c r="G63" s="421">
        <v>1380</v>
      </c>
    </row>
    <row r="64" spans="1:7" s="324" customFormat="1">
      <c r="A64" s="592" t="s">
        <v>1245</v>
      </c>
      <c r="B64" s="421">
        <v>442</v>
      </c>
      <c r="C64" s="421">
        <v>355</v>
      </c>
      <c r="D64" s="421">
        <v>369</v>
      </c>
      <c r="E64" s="421">
        <v>398</v>
      </c>
      <c r="F64" s="421">
        <v>403</v>
      </c>
      <c r="G64" s="421">
        <v>436</v>
      </c>
    </row>
    <row r="65" spans="1:7" s="324" customFormat="1">
      <c r="A65" s="592" t="s">
        <v>1246</v>
      </c>
      <c r="B65" s="421">
        <v>12123</v>
      </c>
      <c r="C65" s="421">
        <v>10325</v>
      </c>
      <c r="D65" s="421">
        <v>10914</v>
      </c>
      <c r="E65" s="421">
        <v>11860</v>
      </c>
      <c r="F65" s="421">
        <v>11799</v>
      </c>
      <c r="G65" s="421">
        <v>11936</v>
      </c>
    </row>
    <row r="66" spans="1:7" s="324" customFormat="1">
      <c r="A66" s="592" t="s">
        <v>1247</v>
      </c>
      <c r="B66" s="421">
        <v>539</v>
      </c>
      <c r="C66" s="421">
        <v>468</v>
      </c>
      <c r="D66" s="421">
        <v>475</v>
      </c>
      <c r="E66" s="421">
        <v>527</v>
      </c>
      <c r="F66" s="421">
        <v>524</v>
      </c>
      <c r="G66" s="421">
        <v>555</v>
      </c>
    </row>
    <row r="67" spans="1:7" s="324" customFormat="1">
      <c r="A67" s="592" t="s">
        <v>1248</v>
      </c>
      <c r="B67" s="421">
        <v>1082</v>
      </c>
      <c r="C67" s="421">
        <v>924</v>
      </c>
      <c r="D67" s="421">
        <v>952</v>
      </c>
      <c r="E67" s="421">
        <v>982</v>
      </c>
      <c r="F67" s="421">
        <v>977</v>
      </c>
      <c r="G67" s="421">
        <v>937</v>
      </c>
    </row>
    <row r="68" spans="1:7" s="324" customFormat="1">
      <c r="A68" s="592" t="s">
        <v>1249</v>
      </c>
      <c r="B68" s="421">
        <v>4465</v>
      </c>
      <c r="C68" s="421">
        <v>3865</v>
      </c>
      <c r="D68" s="421">
        <v>4119</v>
      </c>
      <c r="E68" s="421">
        <v>4209</v>
      </c>
      <c r="F68" s="421">
        <v>4211</v>
      </c>
      <c r="G68" s="421">
        <v>4122</v>
      </c>
    </row>
    <row r="69" spans="1:7" s="324" customFormat="1">
      <c r="A69" s="592" t="s">
        <v>1250</v>
      </c>
      <c r="B69" s="421">
        <v>141</v>
      </c>
      <c r="C69" s="421">
        <v>118</v>
      </c>
      <c r="D69" s="421">
        <v>134</v>
      </c>
      <c r="E69" s="421">
        <v>152</v>
      </c>
      <c r="F69" s="421">
        <v>169</v>
      </c>
      <c r="G69" s="421">
        <v>156</v>
      </c>
    </row>
    <row r="70" spans="1:7" s="324" customFormat="1">
      <c r="A70" s="592" t="s">
        <v>1251</v>
      </c>
      <c r="B70" s="421">
        <v>8781</v>
      </c>
      <c r="C70" s="421">
        <v>7485</v>
      </c>
      <c r="D70" s="421">
        <v>7651</v>
      </c>
      <c r="E70" s="421">
        <v>8043</v>
      </c>
      <c r="F70" s="421">
        <v>8218</v>
      </c>
      <c r="G70" s="421">
        <v>8539</v>
      </c>
    </row>
    <row r="71" spans="1:7" s="324" customFormat="1">
      <c r="A71" s="592" t="s">
        <v>1252</v>
      </c>
      <c r="B71" s="421">
        <v>6421</v>
      </c>
      <c r="C71" s="421">
        <v>5630</v>
      </c>
      <c r="D71" s="421">
        <v>5821</v>
      </c>
      <c r="E71" s="421">
        <v>6119</v>
      </c>
      <c r="F71" s="421">
        <v>5955</v>
      </c>
      <c r="G71" s="421">
        <v>5821</v>
      </c>
    </row>
    <row r="72" spans="1:7" s="324" customFormat="1">
      <c r="A72" s="592" t="s">
        <v>1253</v>
      </c>
      <c r="B72" s="421">
        <v>1990</v>
      </c>
      <c r="C72" s="421">
        <v>1743</v>
      </c>
      <c r="D72" s="421">
        <v>1790</v>
      </c>
      <c r="E72" s="421">
        <v>1805</v>
      </c>
      <c r="F72" s="421">
        <v>1796</v>
      </c>
      <c r="G72" s="421">
        <v>1769</v>
      </c>
    </row>
    <row r="73" spans="1:7" s="324" customFormat="1">
      <c r="A73" s="592" t="s">
        <v>1254</v>
      </c>
      <c r="B73" s="421">
        <v>3341</v>
      </c>
      <c r="C73" s="421">
        <v>2885</v>
      </c>
      <c r="D73" s="421">
        <v>3042</v>
      </c>
      <c r="E73" s="421">
        <v>3133</v>
      </c>
      <c r="F73" s="421">
        <v>3199</v>
      </c>
      <c r="G73" s="421">
        <v>3205</v>
      </c>
    </row>
    <row r="74" spans="1:7" s="324" customFormat="1">
      <c r="A74" s="592" t="s">
        <v>1255</v>
      </c>
      <c r="B74" s="421">
        <v>696</v>
      </c>
      <c r="C74" s="421">
        <v>580</v>
      </c>
      <c r="D74" s="421">
        <v>688</v>
      </c>
      <c r="E74" s="421">
        <v>748</v>
      </c>
      <c r="F74" s="421">
        <v>796</v>
      </c>
      <c r="G74" s="421">
        <v>778</v>
      </c>
    </row>
    <row r="75" spans="1:7" s="324" customFormat="1">
      <c r="A75" s="592" t="s">
        <v>1256</v>
      </c>
      <c r="B75" s="421">
        <v>802</v>
      </c>
      <c r="C75" s="421">
        <v>658</v>
      </c>
      <c r="D75" s="421">
        <v>765</v>
      </c>
      <c r="E75" s="421">
        <v>727</v>
      </c>
      <c r="F75" s="421">
        <v>726</v>
      </c>
      <c r="G75" s="421">
        <v>710</v>
      </c>
    </row>
    <row r="76" spans="1:7" s="324" customFormat="1">
      <c r="A76" s="592" t="s">
        <v>1257</v>
      </c>
      <c r="B76" s="421">
        <v>2080</v>
      </c>
      <c r="C76" s="421">
        <v>1783</v>
      </c>
      <c r="D76" s="421">
        <v>1965</v>
      </c>
      <c r="E76" s="421">
        <v>2200</v>
      </c>
      <c r="F76" s="421">
        <v>2325</v>
      </c>
      <c r="G76" s="421">
        <v>2415</v>
      </c>
    </row>
    <row r="77" spans="1:7" s="324" customFormat="1">
      <c r="A77" s="592" t="s">
        <v>1258</v>
      </c>
      <c r="B77" s="421">
        <v>958</v>
      </c>
      <c r="C77" s="421">
        <v>837</v>
      </c>
      <c r="D77" s="421">
        <v>921</v>
      </c>
      <c r="E77" s="421">
        <v>1032</v>
      </c>
      <c r="F77" s="421">
        <v>1073</v>
      </c>
      <c r="G77" s="421">
        <v>1119</v>
      </c>
    </row>
    <row r="78" spans="1:7" s="324" customFormat="1">
      <c r="A78" s="592" t="s">
        <v>1259</v>
      </c>
      <c r="B78" s="421">
        <v>1400</v>
      </c>
      <c r="C78" s="421">
        <v>1232</v>
      </c>
      <c r="D78" s="421">
        <v>1384</v>
      </c>
      <c r="E78" s="421">
        <v>1532</v>
      </c>
      <c r="F78" s="421">
        <v>1574</v>
      </c>
      <c r="G78" s="421">
        <v>1516</v>
      </c>
    </row>
    <row r="79" spans="1:7" s="324" customFormat="1">
      <c r="A79" s="592" t="s">
        <v>1260</v>
      </c>
      <c r="B79" s="421">
        <v>2803</v>
      </c>
      <c r="C79" s="421">
        <v>2414</v>
      </c>
      <c r="D79" s="421">
        <v>2572</v>
      </c>
      <c r="E79" s="421">
        <v>2697</v>
      </c>
      <c r="F79" s="421">
        <v>2690</v>
      </c>
      <c r="G79" s="421">
        <v>2739</v>
      </c>
    </row>
    <row r="80" spans="1:7" s="324" customFormat="1">
      <c r="A80" s="592" t="s">
        <v>1261</v>
      </c>
      <c r="B80" s="421">
        <v>1580</v>
      </c>
      <c r="C80" s="421">
        <v>1353</v>
      </c>
      <c r="D80" s="421">
        <v>1472</v>
      </c>
      <c r="E80" s="421">
        <v>1669</v>
      </c>
      <c r="F80" s="421">
        <v>1691</v>
      </c>
      <c r="G80" s="421">
        <v>1892</v>
      </c>
    </row>
    <row r="81" spans="1:7" s="324" customFormat="1">
      <c r="A81" s="592" t="s">
        <v>1262</v>
      </c>
      <c r="B81" s="421">
        <v>43</v>
      </c>
      <c r="C81" s="421">
        <v>32</v>
      </c>
      <c r="D81" s="421">
        <v>48</v>
      </c>
      <c r="E81" s="421">
        <v>49</v>
      </c>
      <c r="F81" s="421">
        <v>56</v>
      </c>
      <c r="G81" s="421">
        <v>66</v>
      </c>
    </row>
    <row r="82" spans="1:7" s="324" customFormat="1">
      <c r="A82" s="592" t="s">
        <v>1263</v>
      </c>
      <c r="B82" s="421">
        <v>2548</v>
      </c>
      <c r="C82" s="421">
        <v>2182</v>
      </c>
      <c r="D82" s="421">
        <v>2342</v>
      </c>
      <c r="E82" s="421">
        <v>2440</v>
      </c>
      <c r="F82" s="421">
        <v>2413</v>
      </c>
      <c r="G82" s="421">
        <v>2318</v>
      </c>
    </row>
    <row r="83" spans="1:7" s="324" customFormat="1">
      <c r="A83" s="592" t="s">
        <v>1264</v>
      </c>
      <c r="B83" s="421">
        <v>2312</v>
      </c>
      <c r="C83" s="421">
        <v>1996</v>
      </c>
      <c r="D83" s="421">
        <v>2151</v>
      </c>
      <c r="E83" s="421">
        <v>2191</v>
      </c>
      <c r="F83" s="421">
        <v>2241</v>
      </c>
      <c r="G83" s="421">
        <v>2248</v>
      </c>
    </row>
    <row r="84" spans="1:7" s="324" customFormat="1">
      <c r="A84" s="592" t="s">
        <v>1265</v>
      </c>
      <c r="B84" s="421">
        <v>915</v>
      </c>
      <c r="C84" s="421">
        <v>771</v>
      </c>
      <c r="D84" s="421">
        <v>813</v>
      </c>
      <c r="E84" s="421">
        <v>933</v>
      </c>
      <c r="F84" s="421">
        <v>943</v>
      </c>
      <c r="G84" s="421">
        <v>950</v>
      </c>
    </row>
    <row r="85" spans="1:7" s="324" customFormat="1">
      <c r="A85" s="592" t="s">
        <v>1266</v>
      </c>
      <c r="B85" s="421">
        <v>2</v>
      </c>
      <c r="C85" s="421">
        <v>1</v>
      </c>
      <c r="D85" s="421">
        <v>2</v>
      </c>
      <c r="E85" s="421">
        <v>5</v>
      </c>
      <c r="F85" s="421">
        <v>6</v>
      </c>
      <c r="G85" s="421">
        <v>4</v>
      </c>
    </row>
    <row r="86" spans="1:7" s="324" customFormat="1">
      <c r="A86" s="592" t="s">
        <v>1267</v>
      </c>
      <c r="B86" s="421">
        <v>102</v>
      </c>
      <c r="C86" s="421">
        <v>92</v>
      </c>
      <c r="D86" s="421">
        <v>96</v>
      </c>
      <c r="E86" s="421">
        <v>112</v>
      </c>
      <c r="F86" s="421">
        <v>95</v>
      </c>
      <c r="G86" s="421">
        <v>100</v>
      </c>
    </row>
    <row r="87" spans="1:7" s="324" customFormat="1">
      <c r="A87" s="592" t="s">
        <v>1268</v>
      </c>
      <c r="B87" s="421">
        <v>154</v>
      </c>
      <c r="C87" s="421">
        <v>126</v>
      </c>
      <c r="D87" s="421">
        <v>124</v>
      </c>
      <c r="E87" s="421">
        <v>133</v>
      </c>
      <c r="F87" s="421">
        <v>144</v>
      </c>
      <c r="G87" s="421">
        <v>163</v>
      </c>
    </row>
    <row r="88" spans="1:7" s="324" customFormat="1">
      <c r="A88" s="592" t="s">
        <v>1269</v>
      </c>
      <c r="B88" s="421">
        <v>177</v>
      </c>
      <c r="C88" s="421">
        <v>139</v>
      </c>
      <c r="D88" s="421">
        <v>162</v>
      </c>
      <c r="E88" s="421">
        <v>179</v>
      </c>
      <c r="F88" s="421">
        <v>164</v>
      </c>
      <c r="G88" s="421">
        <v>168</v>
      </c>
    </row>
    <row r="89" spans="1:7" s="324" customFormat="1">
      <c r="A89" s="592" t="s">
        <v>1270</v>
      </c>
      <c r="B89" s="421">
        <v>3514</v>
      </c>
      <c r="C89" s="421">
        <v>3026</v>
      </c>
      <c r="D89" s="421">
        <v>3332</v>
      </c>
      <c r="E89" s="421">
        <v>3660</v>
      </c>
      <c r="F89" s="421">
        <v>3581</v>
      </c>
      <c r="G89" s="421">
        <v>3520</v>
      </c>
    </row>
    <row r="90" spans="1:7" s="324" customFormat="1">
      <c r="A90" s="592" t="s">
        <v>541</v>
      </c>
      <c r="B90" s="421">
        <v>1807</v>
      </c>
      <c r="C90" s="421">
        <v>1663</v>
      </c>
      <c r="D90" s="421">
        <v>1747</v>
      </c>
      <c r="E90" s="421">
        <v>1812</v>
      </c>
      <c r="F90" s="421">
        <v>1796</v>
      </c>
      <c r="G90" s="421">
        <v>1833</v>
      </c>
    </row>
    <row r="91" spans="1:7" s="324" customFormat="1">
      <c r="A91" s="592" t="s">
        <v>1271</v>
      </c>
      <c r="B91" s="421">
        <v>1279</v>
      </c>
      <c r="C91" s="421">
        <v>1052</v>
      </c>
      <c r="D91" s="421">
        <v>1056</v>
      </c>
      <c r="E91" s="421">
        <v>1105</v>
      </c>
      <c r="F91" s="421">
        <v>1126</v>
      </c>
      <c r="G91" s="421">
        <v>1127</v>
      </c>
    </row>
    <row r="92" spans="1:7" s="324" customFormat="1">
      <c r="A92" s="592" t="s">
        <v>1272</v>
      </c>
      <c r="B92" s="421">
        <v>3782</v>
      </c>
      <c r="C92" s="421">
        <v>3253</v>
      </c>
      <c r="D92" s="421">
        <v>3446</v>
      </c>
      <c r="E92" s="421">
        <v>3926</v>
      </c>
      <c r="F92" s="421">
        <v>3911</v>
      </c>
      <c r="G92" s="421">
        <v>3859</v>
      </c>
    </row>
    <row r="93" spans="1:7" s="324" customFormat="1">
      <c r="A93" s="592" t="s">
        <v>1273</v>
      </c>
      <c r="B93" s="421">
        <v>5543</v>
      </c>
      <c r="C93" s="421">
        <v>4682</v>
      </c>
      <c r="D93" s="421">
        <v>4953</v>
      </c>
      <c r="E93" s="421">
        <v>5267</v>
      </c>
      <c r="F93" s="421">
        <v>5399</v>
      </c>
      <c r="G93" s="421">
        <v>5305</v>
      </c>
    </row>
    <row r="94" spans="1:7" s="324" customFormat="1">
      <c r="A94" s="592" t="s">
        <v>1274</v>
      </c>
      <c r="B94" s="421">
        <v>1200</v>
      </c>
      <c r="C94" s="421">
        <v>1009</v>
      </c>
      <c r="D94" s="421">
        <v>986</v>
      </c>
      <c r="E94" s="421">
        <v>1057</v>
      </c>
      <c r="F94" s="421">
        <v>1075</v>
      </c>
      <c r="G94" s="421">
        <v>1064</v>
      </c>
    </row>
    <row r="95" spans="1:7" s="324" customFormat="1">
      <c r="A95" s="592" t="s">
        <v>1275</v>
      </c>
      <c r="B95" s="421">
        <v>1073</v>
      </c>
      <c r="C95" s="421">
        <v>903</v>
      </c>
      <c r="D95" s="421">
        <v>988</v>
      </c>
      <c r="E95" s="421">
        <v>1010</v>
      </c>
      <c r="F95" s="421">
        <v>1054</v>
      </c>
      <c r="G95" s="421">
        <v>1008</v>
      </c>
    </row>
    <row r="96" spans="1:7" s="324" customFormat="1">
      <c r="A96" s="592" t="s">
        <v>1276</v>
      </c>
      <c r="B96" s="421">
        <v>1748</v>
      </c>
      <c r="C96" s="421">
        <v>1611</v>
      </c>
      <c r="D96" s="421">
        <v>1750</v>
      </c>
      <c r="E96" s="421">
        <v>1871</v>
      </c>
      <c r="F96" s="421">
        <v>1884</v>
      </c>
      <c r="G96" s="421">
        <v>1937</v>
      </c>
    </row>
    <row r="97" spans="1:7" s="324" customFormat="1">
      <c r="A97" s="592" t="s">
        <v>1277</v>
      </c>
      <c r="B97" s="421">
        <v>1754</v>
      </c>
      <c r="C97" s="421">
        <v>1450</v>
      </c>
      <c r="D97" s="421">
        <v>1697</v>
      </c>
      <c r="E97" s="421">
        <v>1881</v>
      </c>
      <c r="F97" s="421">
        <v>1842</v>
      </c>
      <c r="G97" s="421">
        <v>1915</v>
      </c>
    </row>
    <row r="98" spans="1:7" s="324" customFormat="1">
      <c r="A98" s="592" t="s">
        <v>1278</v>
      </c>
      <c r="B98" s="421">
        <v>113</v>
      </c>
      <c r="C98" s="421">
        <v>102</v>
      </c>
      <c r="D98" s="421">
        <v>111</v>
      </c>
      <c r="E98" s="421">
        <v>127</v>
      </c>
      <c r="F98" s="421">
        <v>121</v>
      </c>
      <c r="G98" s="421">
        <v>124</v>
      </c>
    </row>
    <row r="99" spans="1:7" s="324" customFormat="1">
      <c r="A99" s="592" t="s">
        <v>1279</v>
      </c>
      <c r="B99" s="421">
        <v>1325</v>
      </c>
      <c r="C99" s="421">
        <v>1073</v>
      </c>
      <c r="D99" s="421">
        <v>1136</v>
      </c>
      <c r="E99" s="421">
        <v>1244</v>
      </c>
      <c r="F99" s="421">
        <v>1265</v>
      </c>
      <c r="G99" s="421">
        <v>1283</v>
      </c>
    </row>
    <row r="100" spans="1:7" s="324" customFormat="1">
      <c r="A100" s="592" t="s">
        <v>1280</v>
      </c>
      <c r="B100" s="421">
        <v>1406</v>
      </c>
      <c r="C100" s="421">
        <v>1262</v>
      </c>
      <c r="D100" s="421">
        <v>1296</v>
      </c>
      <c r="E100" s="421">
        <v>1363</v>
      </c>
      <c r="F100" s="421">
        <v>1364</v>
      </c>
      <c r="G100" s="421">
        <v>1360</v>
      </c>
    </row>
    <row r="101" spans="1:7" s="324" customFormat="1">
      <c r="A101" s="592" t="s">
        <v>1281</v>
      </c>
      <c r="B101" s="421">
        <v>3132</v>
      </c>
      <c r="C101" s="421">
        <v>2770</v>
      </c>
      <c r="D101" s="421">
        <v>2984</v>
      </c>
      <c r="E101" s="421">
        <v>3173</v>
      </c>
      <c r="F101" s="421">
        <v>3095</v>
      </c>
      <c r="G101" s="421">
        <v>3057</v>
      </c>
    </row>
    <row r="102" spans="1:7" s="324" customFormat="1">
      <c r="A102" s="592" t="s">
        <v>1282</v>
      </c>
      <c r="B102" s="421">
        <v>3677</v>
      </c>
      <c r="C102" s="421">
        <v>3136</v>
      </c>
      <c r="D102" s="421">
        <v>3191</v>
      </c>
      <c r="E102" s="421">
        <v>3319</v>
      </c>
      <c r="F102" s="421">
        <v>3329</v>
      </c>
      <c r="G102" s="421">
        <v>3296</v>
      </c>
    </row>
    <row r="103" spans="1:7" s="324" customFormat="1">
      <c r="A103" s="592" t="s">
        <v>1283</v>
      </c>
      <c r="B103" s="421">
        <v>2358</v>
      </c>
      <c r="C103" s="421">
        <v>1970</v>
      </c>
      <c r="D103" s="421">
        <v>2132</v>
      </c>
      <c r="E103" s="421">
        <v>2250</v>
      </c>
      <c r="F103" s="421">
        <v>2238</v>
      </c>
      <c r="G103" s="421">
        <v>2295</v>
      </c>
    </row>
    <row r="104" spans="1:7" s="324" customFormat="1">
      <c r="A104" s="592" t="s">
        <v>1284</v>
      </c>
      <c r="B104" s="421">
        <v>2442</v>
      </c>
      <c r="C104" s="421">
        <v>2125</v>
      </c>
      <c r="D104" s="421">
        <v>2204</v>
      </c>
      <c r="E104" s="421">
        <v>2360</v>
      </c>
      <c r="F104" s="421">
        <v>2341</v>
      </c>
      <c r="G104" s="421">
        <v>2214</v>
      </c>
    </row>
    <row r="105" spans="1:7" s="324" customFormat="1">
      <c r="A105" s="592" t="s">
        <v>1508</v>
      </c>
      <c r="B105" s="421">
        <v>16407</v>
      </c>
      <c r="C105" s="421">
        <v>14354</v>
      </c>
      <c r="D105" s="421">
        <v>13048</v>
      </c>
      <c r="E105" s="421">
        <v>15330</v>
      </c>
      <c r="F105" s="421">
        <v>15735</v>
      </c>
      <c r="G105" s="421">
        <v>16160</v>
      </c>
    </row>
    <row r="106" spans="1:7" s="324" customFormat="1">
      <c r="A106" s="592" t="s">
        <v>1285</v>
      </c>
      <c r="B106" s="421">
        <v>1155</v>
      </c>
      <c r="C106" s="421">
        <v>974</v>
      </c>
      <c r="D106" s="421">
        <v>1012</v>
      </c>
      <c r="E106" s="421">
        <v>1065</v>
      </c>
      <c r="F106" s="421">
        <v>1103</v>
      </c>
      <c r="G106" s="421">
        <v>1054</v>
      </c>
    </row>
    <row r="107" spans="1:7" s="324" customFormat="1">
      <c r="A107" s="592" t="s">
        <v>543</v>
      </c>
      <c r="B107" s="421">
        <v>3280</v>
      </c>
      <c r="C107" s="421">
        <v>2826</v>
      </c>
      <c r="D107" s="421">
        <v>3077</v>
      </c>
      <c r="E107" s="421">
        <v>3279</v>
      </c>
      <c r="F107" s="421">
        <v>3292</v>
      </c>
      <c r="G107" s="421">
        <v>3257</v>
      </c>
    </row>
    <row r="108" spans="1:7" s="324" customFormat="1">
      <c r="A108" s="592" t="s">
        <v>544</v>
      </c>
      <c r="B108" s="421">
        <v>2027</v>
      </c>
      <c r="C108" s="421">
        <v>1621</v>
      </c>
      <c r="D108" s="421">
        <v>1732</v>
      </c>
      <c r="E108" s="421">
        <v>1901</v>
      </c>
      <c r="F108" s="421">
        <v>1932</v>
      </c>
      <c r="G108" s="421">
        <v>1991</v>
      </c>
    </row>
    <row r="109" spans="1:7" s="324" customFormat="1">
      <c r="A109" s="592" t="s">
        <v>1286</v>
      </c>
      <c r="B109" s="421">
        <v>4022</v>
      </c>
      <c r="C109" s="421">
        <v>3518</v>
      </c>
      <c r="D109" s="421">
        <v>3929</v>
      </c>
      <c r="E109" s="421">
        <v>4504</v>
      </c>
      <c r="F109" s="421">
        <v>4489</v>
      </c>
      <c r="G109" s="421">
        <v>4502</v>
      </c>
    </row>
    <row r="110" spans="1:7" s="324" customFormat="1">
      <c r="A110" s="592" t="s">
        <v>1287</v>
      </c>
      <c r="B110" s="421">
        <v>2576</v>
      </c>
      <c r="C110" s="421">
        <v>2211</v>
      </c>
      <c r="D110" s="421">
        <v>2411</v>
      </c>
      <c r="E110" s="421">
        <v>2479</v>
      </c>
      <c r="F110" s="421">
        <v>2534</v>
      </c>
      <c r="G110" s="421">
        <v>2536</v>
      </c>
    </row>
    <row r="111" spans="1:7" s="324" customFormat="1">
      <c r="A111" s="592" t="s">
        <v>1288</v>
      </c>
      <c r="B111" s="421">
        <v>216</v>
      </c>
      <c r="C111" s="421">
        <v>201</v>
      </c>
      <c r="D111" s="421">
        <v>209</v>
      </c>
      <c r="E111" s="421">
        <v>238</v>
      </c>
      <c r="F111" s="421">
        <v>252</v>
      </c>
      <c r="G111" s="421">
        <v>242</v>
      </c>
    </row>
    <row r="112" spans="1:7" s="324" customFormat="1">
      <c r="A112" s="592" t="s">
        <v>1289</v>
      </c>
      <c r="B112" s="421">
        <v>619</v>
      </c>
      <c r="C112" s="421">
        <v>544</v>
      </c>
      <c r="D112" s="421">
        <v>772</v>
      </c>
      <c r="E112" s="421">
        <v>875</v>
      </c>
      <c r="F112" s="421">
        <v>898</v>
      </c>
      <c r="G112" s="421">
        <v>867</v>
      </c>
    </row>
    <row r="113" spans="1:7" s="324" customFormat="1">
      <c r="A113" s="592" t="s">
        <v>1290</v>
      </c>
      <c r="B113" s="421">
        <v>1858</v>
      </c>
      <c r="C113" s="421">
        <v>1641</v>
      </c>
      <c r="D113" s="421">
        <v>1696</v>
      </c>
      <c r="E113" s="421">
        <v>1781</v>
      </c>
      <c r="F113" s="421">
        <v>1753</v>
      </c>
      <c r="G113" s="421">
        <v>1731</v>
      </c>
    </row>
    <row r="114" spans="1:7" s="324" customFormat="1">
      <c r="A114" s="592" t="s">
        <v>545</v>
      </c>
      <c r="B114" s="421">
        <v>1646</v>
      </c>
      <c r="C114" s="421">
        <v>1293</v>
      </c>
      <c r="D114" s="421">
        <v>1509</v>
      </c>
      <c r="E114" s="421">
        <v>1744</v>
      </c>
      <c r="F114" s="421">
        <v>1646</v>
      </c>
      <c r="G114" s="421">
        <v>1648</v>
      </c>
    </row>
    <row r="115" spans="1:7" s="324" customFormat="1">
      <c r="A115" s="592" t="s">
        <v>1291</v>
      </c>
      <c r="B115" s="421">
        <v>65</v>
      </c>
      <c r="C115" s="421">
        <v>59</v>
      </c>
      <c r="D115" s="421">
        <v>54</v>
      </c>
      <c r="E115" s="735">
        <v>0</v>
      </c>
      <c r="F115" s="735">
        <v>0</v>
      </c>
      <c r="G115" s="421">
        <v>0</v>
      </c>
    </row>
    <row r="116" spans="1:7" s="324" customFormat="1">
      <c r="A116" s="592" t="s">
        <v>1292</v>
      </c>
      <c r="B116" s="421">
        <v>1</v>
      </c>
      <c r="C116" s="421">
        <v>1</v>
      </c>
      <c r="D116" s="421">
        <v>1</v>
      </c>
      <c r="E116" s="735">
        <v>0</v>
      </c>
      <c r="F116" s="735">
        <v>0</v>
      </c>
      <c r="G116" s="735">
        <v>0</v>
      </c>
    </row>
    <row r="117" spans="1:7" s="324" customFormat="1">
      <c r="A117" s="592" t="s">
        <v>1189</v>
      </c>
      <c r="B117" s="421">
        <v>1871</v>
      </c>
      <c r="C117" s="421">
        <v>1653</v>
      </c>
      <c r="D117" s="421">
        <v>1721</v>
      </c>
      <c r="E117" s="421">
        <v>1694</v>
      </c>
      <c r="F117" s="421">
        <v>1739</v>
      </c>
      <c r="G117" s="421">
        <v>1722</v>
      </c>
    </row>
    <row r="118" spans="1:7" s="324" customFormat="1">
      <c r="A118" s="592" t="s">
        <v>1293</v>
      </c>
      <c r="B118" s="421">
        <v>3750</v>
      </c>
      <c r="C118" s="421">
        <v>3219</v>
      </c>
      <c r="D118" s="421">
        <v>3425</v>
      </c>
      <c r="E118" s="421">
        <v>3782</v>
      </c>
      <c r="F118" s="421">
        <v>3817</v>
      </c>
      <c r="G118" s="421">
        <v>3720</v>
      </c>
    </row>
    <row r="119" spans="1:7" s="324" customFormat="1">
      <c r="A119" s="592" t="s">
        <v>1294</v>
      </c>
      <c r="B119" s="421">
        <v>2067</v>
      </c>
      <c r="C119" s="421">
        <v>1971</v>
      </c>
      <c r="D119" s="421">
        <v>2044</v>
      </c>
      <c r="E119" s="421">
        <v>2182</v>
      </c>
      <c r="F119" s="421">
        <v>2219</v>
      </c>
      <c r="G119" s="421">
        <v>2192</v>
      </c>
    </row>
    <row r="120" spans="1:7" s="324" customFormat="1">
      <c r="A120" s="592" t="s">
        <v>1295</v>
      </c>
      <c r="B120" s="421">
        <v>747</v>
      </c>
      <c r="C120" s="421">
        <v>656</v>
      </c>
      <c r="D120" s="421">
        <v>759</v>
      </c>
      <c r="E120" s="421">
        <v>768</v>
      </c>
      <c r="F120" s="421">
        <v>782</v>
      </c>
      <c r="G120" s="421">
        <v>830</v>
      </c>
    </row>
    <row r="121" spans="1:7" s="324" customFormat="1">
      <c r="A121" s="599" t="s">
        <v>1296</v>
      </c>
      <c r="B121" s="425">
        <v>2851</v>
      </c>
      <c r="C121" s="425">
        <v>2578</v>
      </c>
      <c r="D121" s="425">
        <v>2567</v>
      </c>
      <c r="E121" s="425">
        <v>2714</v>
      </c>
      <c r="F121" s="425">
        <v>2634</v>
      </c>
      <c r="G121" s="425">
        <v>2508</v>
      </c>
    </row>
    <row r="122" spans="1:7" s="324" customFormat="1">
      <c r="A122" s="602"/>
      <c r="B122" s="603"/>
      <c r="C122" s="603"/>
      <c r="D122" s="603"/>
      <c r="E122" s="603"/>
      <c r="F122" s="603"/>
    </row>
    <row r="123" spans="1:7">
      <c r="A123" s="594" t="s">
        <v>1169</v>
      </c>
      <c r="B123" s="595"/>
      <c r="C123" s="595"/>
      <c r="D123" s="595"/>
      <c r="E123" s="595"/>
    </row>
    <row r="124" spans="1:7">
      <c r="A124" s="597"/>
      <c r="B124" s="598"/>
      <c r="C124" s="598"/>
      <c r="D124" s="5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K89"/>
  <sheetViews>
    <sheetView zoomScaleNormal="100" workbookViewId="0">
      <selection activeCell="J9" sqref="J9"/>
    </sheetView>
  </sheetViews>
  <sheetFormatPr baseColWidth="10" defaultColWidth="11.44140625" defaultRowHeight="14.4"/>
  <cols>
    <col min="1" max="1" width="63.109375" style="271" customWidth="1"/>
    <col min="2" max="6" width="8.6640625" style="271" customWidth="1"/>
    <col min="7" max="16384" width="11.44140625" style="271"/>
  </cols>
  <sheetData>
    <row r="1" spans="1:11" s="272" customFormat="1"/>
    <row r="2" spans="1:11" s="272" customFormat="1">
      <c r="A2" s="3" t="s">
        <v>1887</v>
      </c>
      <c r="B2" s="8"/>
      <c r="C2" s="8"/>
      <c r="D2" s="8"/>
      <c r="E2" s="8"/>
      <c r="F2" s="8"/>
      <c r="K2" s="877" t="s">
        <v>1620</v>
      </c>
    </row>
    <row r="3" spans="1:11">
      <c r="A3" s="4" t="s">
        <v>1949</v>
      </c>
    </row>
    <row r="4" spans="1:11">
      <c r="A4" s="4" t="s">
        <v>1835</v>
      </c>
    </row>
    <row r="5" spans="1:11">
      <c r="A5" s="4" t="s">
        <v>1889</v>
      </c>
    </row>
    <row r="6" spans="1:11" ht="14.7" customHeight="1">
      <c r="A6" s="1041" t="s">
        <v>1890</v>
      </c>
      <c r="B6" s="155">
        <v>2020</v>
      </c>
      <c r="C6" s="155">
        <v>2021</v>
      </c>
      <c r="D6" s="155">
        <v>2022</v>
      </c>
      <c r="E6" s="155">
        <v>2023</v>
      </c>
      <c r="F6" s="155">
        <v>2024</v>
      </c>
    </row>
    <row r="7" spans="1:11">
      <c r="A7" s="4" t="s">
        <v>1891</v>
      </c>
      <c r="B7" s="1008">
        <f>[1]EMSB!$J$42</f>
        <v>-17.813939976217831</v>
      </c>
      <c r="C7" s="1008">
        <f>[1]EMSB!$J$54</f>
        <v>47.625522075261962</v>
      </c>
      <c r="D7" s="1008">
        <f>[1]EMSB!$J$66</f>
        <v>41.178212999661071</v>
      </c>
      <c r="E7" s="1008">
        <f>[1]EMSB!$J$78</f>
        <v>0.22056968327677229</v>
      </c>
      <c r="F7" s="1008">
        <f>[1]EMSB!$J$90</f>
        <v>8.0331446863049152</v>
      </c>
      <c r="G7" s="756"/>
    </row>
    <row r="8" spans="1:11">
      <c r="A8" s="4" t="s">
        <v>1892</v>
      </c>
      <c r="B8" s="1009">
        <f>[1]EMSB!$J$115</f>
        <v>1.8889464692193103</v>
      </c>
      <c r="C8" s="1009">
        <f>[1]EMSB!$J$127</f>
        <v>14.011046169389839</v>
      </c>
      <c r="D8" s="1009">
        <f>[1]EMSB!$J$139</f>
        <v>10.618892074175257</v>
      </c>
      <c r="E8" s="1009">
        <f>[1]EMSB!$J$151</f>
        <v>-1.7866640819599322</v>
      </c>
      <c r="F8" s="1009">
        <f>[1]EMSB!$J$163</f>
        <v>18.836303890044913</v>
      </c>
      <c r="G8" s="756"/>
    </row>
    <row r="9" spans="1:11">
      <c r="A9" s="4" t="s">
        <v>1893</v>
      </c>
      <c r="B9" s="1009">
        <f>[1]EMSB!$J$188</f>
        <v>-40.398304768131965</v>
      </c>
      <c r="C9" s="1009">
        <f>[1]EMSB!$J$200</f>
        <v>38.143211249396877</v>
      </c>
      <c r="D9" s="1009">
        <f>[1]EMSB!$J$212</f>
        <v>33.127160032398308</v>
      </c>
      <c r="E9" s="1009">
        <f>[1]EMSB!$J$224</f>
        <v>13.438944328295532</v>
      </c>
      <c r="F9" s="1009">
        <f>[1]EMSB!$J$236</f>
        <v>7.4672146194769473</v>
      </c>
      <c r="G9" s="756"/>
    </row>
    <row r="10" spans="1:11">
      <c r="A10" s="4" t="s">
        <v>1894</v>
      </c>
      <c r="B10" s="1009">
        <f>[1]EMSB!$J$261</f>
        <v>-18.424721174681537</v>
      </c>
      <c r="C10" s="1009">
        <f>[1]EMSB!$J$273</f>
        <v>1.9960057719810465</v>
      </c>
      <c r="D10" s="1009">
        <f>[1]EMSB!$J$285</f>
        <v>14.038195066649294</v>
      </c>
      <c r="E10" s="1009">
        <f>[1]EMSB!$J$297</f>
        <v>4.3206727115979726</v>
      </c>
      <c r="F10" s="1009">
        <f>[1]EMSB!$J$309</f>
        <v>-0.34572652010100846</v>
      </c>
      <c r="G10" s="756"/>
    </row>
    <row r="11" spans="1:11">
      <c r="A11" s="4" t="s">
        <v>1895</v>
      </c>
      <c r="B11" s="1009">
        <f>[1]EMSB!$J$334</f>
        <v>-58.62676202753768</v>
      </c>
      <c r="C11" s="1009">
        <f>[1]EMSB!$J$346</f>
        <v>228.66126595556756</v>
      </c>
      <c r="D11" s="1009">
        <f>[1]EMSB!$J$358</f>
        <v>29.803155120719872</v>
      </c>
      <c r="E11" s="1009">
        <f>[1]EMSB!$J$370</f>
        <v>16.302006540942028</v>
      </c>
      <c r="F11" s="1009">
        <f>[1]EMSB!$J$382</f>
        <v>-0.97363228917746181</v>
      </c>
      <c r="G11" s="756"/>
    </row>
    <row r="12" spans="1:11">
      <c r="A12" s="4" t="s">
        <v>1896</v>
      </c>
      <c r="B12" s="1009">
        <f>[1]EMSB!$J$407</f>
        <v>-14.723485060766428</v>
      </c>
      <c r="C12" s="1009">
        <f>[1]EMSB!$J$419</f>
        <v>31.06100062985664</v>
      </c>
      <c r="D12" s="1009">
        <f>[1]EMSB!$J$431</f>
        <v>12.437364955021636</v>
      </c>
      <c r="E12" s="1009">
        <f>[1]EMSB!$J$443</f>
        <v>1.2028149306218872</v>
      </c>
      <c r="F12" s="1009">
        <f>[1]EMSB!$J$455</f>
        <v>-0.59950031100477474</v>
      </c>
      <c r="G12" s="756"/>
    </row>
    <row r="13" spans="1:11">
      <c r="A13" s="4" t="s">
        <v>1897</v>
      </c>
      <c r="B13" s="1009">
        <f>[1]EMSB!$J$480</f>
        <v>-1.2167806028157369</v>
      </c>
      <c r="C13" s="1009">
        <f>[1]EMSB!$J$492</f>
        <v>13.845293853822449</v>
      </c>
      <c r="D13" s="1009">
        <f>[1]EMSB!$J$504</f>
        <v>12.311130622955279</v>
      </c>
      <c r="E13" s="1009">
        <f>[1]EMSB!$J$516</f>
        <v>0.7327575127384689</v>
      </c>
      <c r="F13" s="1009">
        <f>[1]EMSB!$J$528</f>
        <v>2.958707090772239</v>
      </c>
      <c r="G13" s="756"/>
    </row>
    <row r="14" spans="1:11">
      <c r="A14" s="4" t="s">
        <v>1898</v>
      </c>
      <c r="B14" s="1009">
        <f>[1]EMSB!$J$553</f>
        <v>8.1511899751277141</v>
      </c>
      <c r="C14" s="1009">
        <f>[1]EMSB!$J$565</f>
        <v>12.296459264525073</v>
      </c>
      <c r="D14" s="1009">
        <f>[1]EMSB!$J$577</f>
        <v>22.608734662067654</v>
      </c>
      <c r="E14" s="1009">
        <f>[1]EMSB!$J$589</f>
        <v>15.687143498766565</v>
      </c>
      <c r="F14" s="1009">
        <f>[1]EMSB!$J$601</f>
        <v>7.4323360657011506</v>
      </c>
      <c r="G14" s="756"/>
    </row>
    <row r="15" spans="1:11">
      <c r="A15" s="4" t="s">
        <v>1899</v>
      </c>
      <c r="B15" s="1009">
        <f>[1]EMSB!$J$626</f>
        <v>-11.235666991280135</v>
      </c>
      <c r="C15" s="1009">
        <f>[1]EMSB!$J$638</f>
        <v>10.764947799267999</v>
      </c>
      <c r="D15" s="1009">
        <f>[1]EMSB!$J$650</f>
        <v>14.052326406766591</v>
      </c>
      <c r="E15" s="1009">
        <f>[1]EMSB!$J$662</f>
        <v>18.419081774651946</v>
      </c>
      <c r="F15" s="1009">
        <f>[1]EMSB!$J$674</f>
        <v>7.9936007605328596</v>
      </c>
      <c r="G15" s="756"/>
    </row>
    <row r="16" spans="1:11">
      <c r="A16" s="4" t="s">
        <v>1900</v>
      </c>
      <c r="B16" s="1009">
        <f>[1]EMSB!$J$699</f>
        <v>-12.477086804368176</v>
      </c>
      <c r="C16" s="1009">
        <f>[1]EMSB!$J$711</f>
        <v>17.298484018493166</v>
      </c>
      <c r="D16" s="1009">
        <f>[1]EMSB!$J$723</f>
        <v>32.498447710920608</v>
      </c>
      <c r="E16" s="1009">
        <f>[1]EMSB!$J$735</f>
        <v>11.459241801912423</v>
      </c>
      <c r="F16" s="1009">
        <f>[1]EMSB!$J$747</f>
        <v>-4.5620131842830762</v>
      </c>
      <c r="G16" s="756"/>
    </row>
    <row r="17" spans="1:7">
      <c r="A17" s="4" t="s">
        <v>1901</v>
      </c>
      <c r="B17" s="1009">
        <f>[1]EMSB!$J$772</f>
        <v>-21.133649914928643</v>
      </c>
      <c r="C17" s="1009">
        <f>[1]EMSB!$J$784</f>
        <v>25.311874063034146</v>
      </c>
      <c r="D17" s="1009">
        <f>[1]EMSB!$J$796</f>
        <v>29.658478381850362</v>
      </c>
      <c r="E17" s="1009">
        <f>[1]EMSB!$J$808</f>
        <v>9.4018209559083132</v>
      </c>
      <c r="F17" s="1009">
        <f>[1]EMSB!$J$820</f>
        <v>4.8093317425783599</v>
      </c>
      <c r="G17" s="756"/>
    </row>
    <row r="18" spans="1:7">
      <c r="A18" s="4" t="s">
        <v>1902</v>
      </c>
      <c r="B18" s="1009">
        <f>[1]EMSB!$J$845</f>
        <v>-11.161662817858907</v>
      </c>
      <c r="C18" s="1009">
        <f>[1]EMSB!$J$857</f>
        <v>13.481761387020086</v>
      </c>
      <c r="D18" s="1009">
        <f>[1]EMSB!$J$869</f>
        <v>19.772602699030763</v>
      </c>
      <c r="E18" s="1009">
        <f>[1]EMSB!$J$881</f>
        <v>8.6219247515406003</v>
      </c>
      <c r="F18" s="1009">
        <f>[1]EMSB!$J$893</f>
        <v>6.4001285292809351</v>
      </c>
      <c r="G18" s="756"/>
    </row>
    <row r="19" spans="1:7">
      <c r="A19" s="4" t="s">
        <v>1903</v>
      </c>
      <c r="B19" s="1009">
        <f>[1]EMSB!$J$918</f>
        <v>25.780035536523105</v>
      </c>
      <c r="C19" s="1009">
        <f>[1]EMSB!$J$930</f>
        <v>10.676591931063761</v>
      </c>
      <c r="D19" s="1009">
        <f>[1]EMSB!$J$942</f>
        <v>14.441846407790294</v>
      </c>
      <c r="E19" s="1009">
        <f>[1]EMSB!$J$954</f>
        <v>4.2477048099746062</v>
      </c>
      <c r="F19" s="1009">
        <f>[1]EMSB!$J$966</f>
        <v>1.0571204822816593</v>
      </c>
      <c r="G19" s="756"/>
    </row>
    <row r="20" spans="1:7">
      <c r="A20" s="4" t="s">
        <v>1904</v>
      </c>
      <c r="B20" s="1009">
        <f>[1]EMSB!$J$991</f>
        <v>-24.081412000366253</v>
      </c>
      <c r="C20" s="1009">
        <f>[1]EMSB!$J$1003</f>
        <v>20.223897736290077</v>
      </c>
      <c r="D20" s="1009">
        <f>[1]EMSB!$J$1015</f>
        <v>27.296863717615306</v>
      </c>
      <c r="E20" s="1009">
        <f>[1]EMSB!$J$1027</f>
        <v>7.1656359142387771</v>
      </c>
      <c r="F20" s="1009">
        <f>[1]EMSB!$J$1039</f>
        <v>9.1934242029536595</v>
      </c>
      <c r="G20" s="756"/>
    </row>
    <row r="21" spans="1:7">
      <c r="A21" s="4" t="s">
        <v>1905</v>
      </c>
      <c r="B21" s="1009">
        <f>[1]EMSB!$J$1064</f>
        <v>-6.9483528401514612</v>
      </c>
      <c r="C21" s="1009">
        <f>[1]EMSB!$J$1076</f>
        <v>3.4193247904042323</v>
      </c>
      <c r="D21" s="1009">
        <f>[1]EMSB!$J$1088</f>
        <v>7.4997481500738816</v>
      </c>
      <c r="E21" s="1009">
        <f>[1]EMSB!$J$1100</f>
        <v>9.9682957908470158</v>
      </c>
      <c r="F21" s="1009">
        <f>[1]EMSB!$J$1112</f>
        <v>11.160649766925545</v>
      </c>
      <c r="G21" s="756"/>
    </row>
    <row r="22" spans="1:7">
      <c r="A22" s="4" t="s">
        <v>1906</v>
      </c>
      <c r="B22" s="1009">
        <f>[1]EMSB!$J$1137</f>
        <v>-5.5932977799233115</v>
      </c>
      <c r="C22" s="1009">
        <f>[1]EMSB!$J$1149</f>
        <v>27.393178101354067</v>
      </c>
      <c r="D22" s="1009">
        <f>[1]EMSB!$J$1161</f>
        <v>11.412643918445543</v>
      </c>
      <c r="E22" s="1009">
        <f>[1]EMSB!$J$1173</f>
        <v>16.417981025908968</v>
      </c>
      <c r="F22" s="1009">
        <f>[1]EMSB!$J$1185</f>
        <v>11.756987020470477</v>
      </c>
      <c r="G22" s="756"/>
    </row>
    <row r="23" spans="1:7">
      <c r="A23" s="4" t="s">
        <v>1907</v>
      </c>
      <c r="B23" s="1009">
        <f>[1]EMSB!$J$1210</f>
        <v>-6.790457392268312</v>
      </c>
      <c r="C23" s="1009">
        <f>[1]EMSB!$J$1222</f>
        <v>21.837376910815152</v>
      </c>
      <c r="D23" s="1009">
        <f>[1]EMSB!$J$1234</f>
        <v>8.2972086901730524</v>
      </c>
      <c r="E23" s="1009">
        <f>[1]EMSB!$J$1246</f>
        <v>10.490370017975348</v>
      </c>
      <c r="F23" s="1009">
        <f>[1]EMSB!$J$1258</f>
        <v>7.7524728308382418</v>
      </c>
      <c r="G23" s="756"/>
    </row>
    <row r="24" spans="1:7">
      <c r="A24" s="178" t="s">
        <v>1908</v>
      </c>
      <c r="B24" s="1010">
        <f>[1]EMSB!$J$1283</f>
        <v>-19.24085497974508</v>
      </c>
      <c r="C24" s="1010">
        <f>[1]EMSB!$J$1295</f>
        <v>29.600608936879901</v>
      </c>
      <c r="D24" s="1010">
        <f>[1]EMSB!$J$1307</f>
        <v>31.924179312998426</v>
      </c>
      <c r="E24" s="1010">
        <f>[1]EMSB!$J$1319</f>
        <v>19.461613330309248</v>
      </c>
      <c r="F24" s="1010">
        <f>[1]EMSB!$J$1331</f>
        <v>7.4451066758921991</v>
      </c>
      <c r="G24" s="756"/>
    </row>
    <row r="25" spans="1:7">
      <c r="A25" s="1011" t="s">
        <v>1909</v>
      </c>
      <c r="B25" s="1012"/>
      <c r="C25" s="1012"/>
      <c r="D25" s="1012"/>
      <c r="E25" s="1012"/>
    </row>
    <row r="26" spans="1:7">
      <c r="A26" s="90"/>
    </row>
    <row r="29" spans="1:7">
      <c r="A29" s="90"/>
    </row>
    <row r="76" spans="2:2">
      <c r="B76" s="271" t="s">
        <v>1888</v>
      </c>
    </row>
    <row r="77" spans="2:2">
      <c r="B77" s="271" t="s">
        <v>1889</v>
      </c>
    </row>
    <row r="78" spans="2:2">
      <c r="B78" s="271" t="s">
        <v>1950</v>
      </c>
    </row>
    <row r="79" spans="2:2">
      <c r="B79" s="271" t="s">
        <v>1889</v>
      </c>
    </row>
    <row r="80" spans="2:2">
      <c r="B80" s="271" t="s">
        <v>1952</v>
      </c>
    </row>
    <row r="81" spans="2:2">
      <c r="B81" s="271" t="s">
        <v>1911</v>
      </c>
    </row>
    <row r="82" spans="2:2">
      <c r="B82" s="271" t="s">
        <v>1888</v>
      </c>
    </row>
    <row r="83" spans="2:2">
      <c r="B83" s="271" t="s">
        <v>1889</v>
      </c>
    </row>
    <row r="84" spans="2:2">
      <c r="B84" s="271" t="s">
        <v>1956</v>
      </c>
    </row>
    <row r="85" spans="2:2">
      <c r="B85" s="271" t="s">
        <v>1911</v>
      </c>
    </row>
    <row r="86" spans="2:2">
      <c r="B86" s="271" t="s">
        <v>1958</v>
      </c>
    </row>
    <row r="87" spans="2:2">
      <c r="B87" s="271" t="s">
        <v>1911</v>
      </c>
    </row>
    <row r="88" spans="2:2">
      <c r="B88" s="271" t="s">
        <v>1960</v>
      </c>
    </row>
    <row r="89" spans="2:2">
      <c r="B89" s="271" t="s">
        <v>10</v>
      </c>
    </row>
  </sheetData>
  <hyperlinks>
    <hyperlink ref="K2" location="'Tabla de Contenido'!A1" display="Inicio"/>
  </hyperlinks>
  <pageMargins left="0.7" right="0.7" top="0.75" bottom="0.75" header="0.3" footer="0.3"/>
  <pageSetup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K89"/>
  <sheetViews>
    <sheetView zoomScaleNormal="100" workbookViewId="0">
      <selection activeCell="J9" sqref="J9"/>
    </sheetView>
  </sheetViews>
  <sheetFormatPr baseColWidth="10" defaultColWidth="11.44140625" defaultRowHeight="14.4"/>
  <cols>
    <col min="1" max="1" width="63.109375" style="271" customWidth="1"/>
    <col min="2" max="6" width="8.6640625" style="271" customWidth="1"/>
    <col min="7" max="16384" width="11.44140625" style="271"/>
  </cols>
  <sheetData>
    <row r="1" spans="1:11" s="272" customFormat="1"/>
    <row r="2" spans="1:11" s="272" customFormat="1">
      <c r="A2" s="3" t="s">
        <v>1910</v>
      </c>
      <c r="B2" s="8"/>
      <c r="C2" s="8"/>
      <c r="D2" s="8"/>
      <c r="E2" s="8"/>
      <c r="F2" s="8"/>
      <c r="K2" s="877" t="s">
        <v>1620</v>
      </c>
    </row>
    <row r="3" spans="1:11">
      <c r="A3" s="4" t="s">
        <v>1950</v>
      </c>
    </row>
    <row r="4" spans="1:11">
      <c r="A4" s="4" t="s">
        <v>1835</v>
      </c>
    </row>
    <row r="5" spans="1:11">
      <c r="A5" s="4" t="s">
        <v>1889</v>
      </c>
    </row>
    <row r="6" spans="1:11" ht="14.7" customHeight="1">
      <c r="A6" s="1041" t="s">
        <v>1890</v>
      </c>
      <c r="B6" s="155">
        <v>2020</v>
      </c>
      <c r="C6" s="155">
        <v>2021</v>
      </c>
      <c r="D6" s="155">
        <v>2022</v>
      </c>
      <c r="E6" s="155">
        <v>2023</v>
      </c>
      <c r="F6" s="155">
        <v>2024</v>
      </c>
    </row>
    <row r="7" spans="1:11">
      <c r="A7" s="4" t="s">
        <v>1891</v>
      </c>
      <c r="B7" s="1008">
        <f>[1]EMSB!$N$42</f>
        <v>-7.6249875344982403</v>
      </c>
      <c r="C7" s="1008">
        <f>[1]EMSB!$N$54</f>
        <v>-24.3027586357099</v>
      </c>
      <c r="D7" s="1008">
        <f>[1]EMSB!$N$66</f>
        <v>-19.757537743972222</v>
      </c>
      <c r="E7" s="1008">
        <f>[1]EMSB!$N$78</f>
        <v>-14.759653493260306</v>
      </c>
      <c r="F7" s="1008">
        <f>[1]EMSB!$N$90</f>
        <v>-44.098186336156267</v>
      </c>
      <c r="G7" s="756"/>
    </row>
    <row r="8" spans="1:11">
      <c r="A8" s="4" t="s">
        <v>1892</v>
      </c>
      <c r="B8" s="1009">
        <f>[1]EMSB!$N$115</f>
        <v>-39.098525766028949</v>
      </c>
      <c r="C8" s="1009">
        <f>[1]EMSB!$N$127</f>
        <v>340.70465956577749</v>
      </c>
      <c r="D8" s="1009">
        <f>[1]EMSB!$N$139</f>
        <v>-43.929987027043978</v>
      </c>
      <c r="E8" s="1009">
        <f>[1]EMSB!$N$151</f>
        <v>-67.350970367594726</v>
      </c>
      <c r="F8" s="1009">
        <f>[1]EMSB!$N$163</f>
        <v>-6.5150186288637109</v>
      </c>
      <c r="G8" s="756"/>
    </row>
    <row r="9" spans="1:11">
      <c r="A9" s="4" t="s">
        <v>1893</v>
      </c>
      <c r="B9" s="1009">
        <f>[1]EMSB!$N$188</f>
        <v>-24.546280996163073</v>
      </c>
      <c r="C9" s="1009">
        <f>[1]EMSB!$N$200</f>
        <v>33.583763799302858</v>
      </c>
      <c r="D9" s="1009">
        <f>[1]EMSB!$N$212</f>
        <v>36.085514722225767</v>
      </c>
      <c r="E9" s="1009">
        <f>[1]EMSB!$N$224</f>
        <v>28.553305221716819</v>
      </c>
      <c r="F9" s="1009">
        <f>[1]EMSB!$N$236</f>
        <v>10.07204621052038</v>
      </c>
      <c r="G9" s="756"/>
    </row>
    <row r="10" spans="1:11">
      <c r="A10" s="4" t="s">
        <v>1894</v>
      </c>
      <c r="B10" s="1009">
        <f>[1]EMSB!$N$261</f>
        <v>-15.920153255916091</v>
      </c>
      <c r="C10" s="1009">
        <f>[1]EMSB!$N$273</f>
        <v>12.718664373045762</v>
      </c>
      <c r="D10" s="1009">
        <f>[1]EMSB!$N$285</f>
        <v>5.3186213505405533</v>
      </c>
      <c r="E10" s="1009">
        <f>[1]EMSB!$N$297</f>
        <v>-16.052223832635192</v>
      </c>
      <c r="F10" s="1009">
        <f>[1]EMSB!$N$309</f>
        <v>12.121559895707513</v>
      </c>
      <c r="G10" s="756"/>
    </row>
    <row r="11" spans="1:11">
      <c r="A11" s="4" t="s">
        <v>1895</v>
      </c>
      <c r="B11" s="1009">
        <f>[1]EMSB!$N$334</f>
        <v>-80.040329090816797</v>
      </c>
      <c r="C11" s="1009">
        <f>[1]EMSB!$N$346</f>
        <v>140.60150395668251</v>
      </c>
      <c r="D11" s="1009">
        <f>[1]EMSB!$N$358</f>
        <v>72.394571185929763</v>
      </c>
      <c r="E11" s="1009">
        <f>[1]EMSB!$N$370</f>
        <v>38.368823048061216</v>
      </c>
      <c r="F11" s="1009">
        <f>[1]EMSB!$N$382</f>
        <v>-6.0203914113822643</v>
      </c>
      <c r="G11" s="756"/>
    </row>
    <row r="12" spans="1:11">
      <c r="A12" s="4" t="s">
        <v>1896</v>
      </c>
      <c r="B12" s="1009">
        <f>[1]EMSB!$N$407</f>
        <v>-34.470333316303368</v>
      </c>
      <c r="C12" s="1009">
        <f>[1]EMSB!$N$419</f>
        <v>-5.2538890519518544</v>
      </c>
      <c r="D12" s="1009">
        <f>[1]EMSB!$N$431</f>
        <v>31.536555142503108</v>
      </c>
      <c r="E12" s="1009">
        <f>[1]EMSB!$N$443</f>
        <v>35.995274964672653</v>
      </c>
      <c r="F12" s="1009">
        <f>[1]EMSB!$N$455</f>
        <v>34.738431481847279</v>
      </c>
      <c r="G12" s="756"/>
    </row>
    <row r="13" spans="1:11">
      <c r="A13" s="4" t="s">
        <v>1897</v>
      </c>
      <c r="B13" s="1009">
        <f>[1]EMSB!$N$480</f>
        <v>-4.909227990015208</v>
      </c>
      <c r="C13" s="1009">
        <f>[1]EMSB!$N$492</f>
        <v>32.863450096096855</v>
      </c>
      <c r="D13" s="1009">
        <f>[1]EMSB!$N$504</f>
        <v>20.149392809655687</v>
      </c>
      <c r="E13" s="1009">
        <f>[1]EMSB!$N$516</f>
        <v>-11.001036007983922</v>
      </c>
      <c r="F13" s="1009">
        <f>[1]EMSB!$N$528</f>
        <v>-17.851456601450653</v>
      </c>
      <c r="G13" s="756"/>
    </row>
    <row r="14" spans="1:11">
      <c r="A14" s="4" t="s">
        <v>1898</v>
      </c>
      <c r="B14" s="1009">
        <f>[1]EMSB!$N$553</f>
        <v>27.15135084784275</v>
      </c>
      <c r="C14" s="1009">
        <f>[1]EMSB!$N$565</f>
        <v>-19.1335204423013</v>
      </c>
      <c r="D14" s="1009">
        <f>[1]EMSB!$N$577</f>
        <v>24.985528342216412</v>
      </c>
      <c r="E14" s="1009">
        <f>[1]EMSB!$N$589</f>
        <v>23.469890651331362</v>
      </c>
      <c r="F14" s="1009">
        <f>[1]EMSB!$N$601</f>
        <v>13.603179045105552</v>
      </c>
      <c r="G14" s="756"/>
    </row>
    <row r="15" spans="1:11">
      <c r="A15" s="4" t="s">
        <v>1899</v>
      </c>
      <c r="B15" s="1009">
        <f>[1]EMSB!$N$626</f>
        <v>-40.813096508770606</v>
      </c>
      <c r="C15" s="1009">
        <f>[1]EMSB!$N$638</f>
        <v>23.413944902807259</v>
      </c>
      <c r="D15" s="1009">
        <f>[1]EMSB!$N$650</f>
        <v>3.2497884696169876E-3</v>
      </c>
      <c r="E15" s="1009">
        <f>[1]EMSB!$N$662</f>
        <v>14.043476881827255</v>
      </c>
      <c r="F15" s="1009">
        <f>[1]EMSB!$N$674</f>
        <v>11.002847483173706</v>
      </c>
      <c r="G15" s="756"/>
    </row>
    <row r="16" spans="1:11">
      <c r="A16" s="4" t="s">
        <v>1900</v>
      </c>
      <c r="B16" s="1009">
        <f>[1]EMSB!$N$699</f>
        <v>-40.084290709449654</v>
      </c>
      <c r="C16" s="1009">
        <f>[1]EMSB!$N$711</f>
        <v>24.050232970043584</v>
      </c>
      <c r="D16" s="1009">
        <f>[1]EMSB!$N$723</f>
        <v>-0.65416948043950374</v>
      </c>
      <c r="E16" s="1009">
        <f>[1]EMSB!$N$735</f>
        <v>268.88658086675423</v>
      </c>
      <c r="F16" s="1009">
        <f>[1]EMSB!$N$747</f>
        <v>-7.0522059009710318</v>
      </c>
      <c r="G16" s="756"/>
    </row>
    <row r="17" spans="1:7">
      <c r="A17" s="4" t="s">
        <v>1901</v>
      </c>
      <c r="B17" s="1009">
        <f>[1]EMSB!$N$772</f>
        <v>25.3181361469202</v>
      </c>
      <c r="C17" s="1009">
        <f>[1]EMSB!$N$784</f>
        <v>14.712656051904371</v>
      </c>
      <c r="D17" s="1009">
        <f>[1]EMSB!$N$796</f>
        <v>-14.244020194801044</v>
      </c>
      <c r="E17" s="1009">
        <f>[1]EMSB!$N$808</f>
        <v>-17.27943763543507</v>
      </c>
      <c r="F17" s="1009">
        <f>[1]EMSB!$N$820</f>
        <v>-1.572480253223496</v>
      </c>
      <c r="G17" s="756"/>
    </row>
    <row r="18" spans="1:7">
      <c r="A18" s="4" t="s">
        <v>1902</v>
      </c>
      <c r="B18" s="1009">
        <f>[1]EMSB!$N$845</f>
        <v>-33.879336992273444</v>
      </c>
      <c r="C18" s="1009">
        <f>[1]EMSB!$N$857</f>
        <v>18.675683496780593</v>
      </c>
      <c r="D18" s="1009">
        <f>[1]EMSB!$N$869</f>
        <v>17.913281621065067</v>
      </c>
      <c r="E18" s="1009">
        <f>[1]EMSB!$N$881</f>
        <v>23.250274217195877</v>
      </c>
      <c r="F18" s="1009">
        <f>[1]EMSB!$N$893</f>
        <v>17.394158306726727</v>
      </c>
      <c r="G18" s="756"/>
    </row>
    <row r="19" spans="1:7">
      <c r="A19" s="4" t="s">
        <v>1903</v>
      </c>
      <c r="B19" s="1009">
        <f>[1]EMSB!$N$918</f>
        <v>32.485986437223183</v>
      </c>
      <c r="C19" s="1009">
        <f>[1]EMSB!$N$930</f>
        <v>-40.33709582772412</v>
      </c>
      <c r="D19" s="1009">
        <f>[1]EMSB!$N$942</f>
        <v>-2.7679744774404602</v>
      </c>
      <c r="E19" s="1009">
        <f>[1]EMSB!$N$954</f>
        <v>22.398830002556224</v>
      </c>
      <c r="F19" s="1009">
        <f>[1]EMSB!$N$966</f>
        <v>-12.814001215303673</v>
      </c>
      <c r="G19" s="756"/>
    </row>
    <row r="20" spans="1:7">
      <c r="A20" s="4" t="s">
        <v>1904</v>
      </c>
      <c r="B20" s="1009">
        <f>[1]EMSB!$N$991</f>
        <v>39.0874282067645</v>
      </c>
      <c r="C20" s="1009">
        <f>[1]EMSB!$N$1003</f>
        <v>-2.9125226599013176</v>
      </c>
      <c r="D20" s="1009">
        <f>[1]EMSB!$N$1015</f>
        <v>42.484462610652088</v>
      </c>
      <c r="E20" s="1009">
        <f>[1]EMSB!$N$1027</f>
        <v>-68.660703891845415</v>
      </c>
      <c r="F20" s="1009">
        <f>[1]EMSB!$N$1039</f>
        <v>-47.972250871051223</v>
      </c>
      <c r="G20" s="756"/>
    </row>
    <row r="21" spans="1:7">
      <c r="A21" s="4" t="s">
        <v>1905</v>
      </c>
      <c r="B21" s="1009">
        <f>[1]EMSB!$N$1064</f>
        <v>-52.59419486405006</v>
      </c>
      <c r="C21" s="1009">
        <f>[1]EMSB!$N$1076</f>
        <v>2.8442881565955647</v>
      </c>
      <c r="D21" s="1009">
        <f>[1]EMSB!$N$1088</f>
        <v>58.239384635457057</v>
      </c>
      <c r="E21" s="1009">
        <f>[1]EMSB!$N$1100</f>
        <v>27.593999445168116</v>
      </c>
      <c r="F21" s="1009">
        <f>[1]EMSB!$N$1112</f>
        <v>13.471536463843204</v>
      </c>
      <c r="G21" s="756"/>
    </row>
    <row r="22" spans="1:7">
      <c r="A22" s="4" t="s">
        <v>1906</v>
      </c>
      <c r="B22" s="1009">
        <f>[1]EMSB!$N$1137</f>
        <v>-2.6435414507112842</v>
      </c>
      <c r="C22" s="1009">
        <f>[1]EMSB!$N$1149</f>
        <v>2.7006253894304555</v>
      </c>
      <c r="D22" s="1009">
        <f>[1]EMSB!$N$1161</f>
        <v>-4.2519122055844072</v>
      </c>
      <c r="E22" s="1009">
        <f>[1]EMSB!$N$1173</f>
        <v>-29.206276881394334</v>
      </c>
      <c r="F22" s="1009">
        <f>[1]EMSB!$N$1185</f>
        <v>-25.189053101828694</v>
      </c>
      <c r="G22" s="756"/>
    </row>
    <row r="23" spans="1:7">
      <c r="A23" s="4" t="s">
        <v>1907</v>
      </c>
      <c r="B23" s="1009">
        <f>[1]EMSB!$N$1210</f>
        <v>-4.2943407822823465</v>
      </c>
      <c r="C23" s="1009">
        <f>[1]EMSB!$N$1222</f>
        <v>22.4831358792418</v>
      </c>
      <c r="D23" s="1009">
        <f>[1]EMSB!$N$1234</f>
        <v>37.539486207343685</v>
      </c>
      <c r="E23" s="1009">
        <f>[1]EMSB!$N$1246</f>
        <v>14.963200278469291</v>
      </c>
      <c r="F23" s="1009">
        <f>[1]EMSB!$N$1258</f>
        <v>10.686070986630124</v>
      </c>
      <c r="G23" s="756"/>
    </row>
    <row r="24" spans="1:7">
      <c r="A24" s="178" t="s">
        <v>1908</v>
      </c>
      <c r="B24" s="1010">
        <f>[1]EMSB!$N$1283</f>
        <v>-34.836126074058086</v>
      </c>
      <c r="C24" s="1010">
        <f>[1]EMSB!$N$1295</f>
        <v>29.4354886757902</v>
      </c>
      <c r="D24" s="1010">
        <f>[1]EMSB!$N$1307</f>
        <v>47.968387284702054</v>
      </c>
      <c r="E24" s="1010">
        <f>[1]EMSB!$N$1319</f>
        <v>45.482960740824474</v>
      </c>
      <c r="F24" s="1010">
        <f>[1]EMSB!$N$1331</f>
        <v>-2.5358450028973079</v>
      </c>
      <c r="G24" s="756"/>
    </row>
    <row r="25" spans="1:7">
      <c r="A25" s="1011" t="s">
        <v>1909</v>
      </c>
      <c r="B25" s="1012"/>
      <c r="C25" s="1012"/>
      <c r="D25" s="1012"/>
      <c r="E25" s="1012"/>
    </row>
    <row r="26" spans="1:7">
      <c r="A26" s="90"/>
    </row>
    <row r="29" spans="1:7">
      <c r="A29" s="90"/>
    </row>
    <row r="76" spans="2:2">
      <c r="B76" s="271" t="s">
        <v>1956</v>
      </c>
    </row>
    <row r="77" spans="2:2">
      <c r="B77" s="271" t="s">
        <v>1911</v>
      </c>
    </row>
    <row r="78" spans="2:2">
      <c r="B78" s="271" t="s">
        <v>1950</v>
      </c>
    </row>
    <row r="79" spans="2:2">
      <c r="B79" s="271" t="s">
        <v>1889</v>
      </c>
    </row>
    <row r="80" spans="2:2">
      <c r="B80" s="271" t="s">
        <v>1952</v>
      </c>
    </row>
    <row r="81" spans="2:2">
      <c r="B81" s="271" t="s">
        <v>1911</v>
      </c>
    </row>
    <row r="82" spans="2:2">
      <c r="B82" s="271" t="s">
        <v>1888</v>
      </c>
    </row>
    <row r="83" spans="2:2">
      <c r="B83" s="271" t="s">
        <v>1889</v>
      </c>
    </row>
    <row r="84" spans="2:2">
      <c r="B84" s="271" t="s">
        <v>1956</v>
      </c>
    </row>
    <row r="85" spans="2:2">
      <c r="B85" s="271" t="s">
        <v>1911</v>
      </c>
    </row>
    <row r="86" spans="2:2">
      <c r="B86" s="271" t="s">
        <v>1958</v>
      </c>
    </row>
    <row r="87" spans="2:2">
      <c r="B87" s="271" t="s">
        <v>1911</v>
      </c>
    </row>
    <row r="88" spans="2:2">
      <c r="B88" s="271" t="s">
        <v>1960</v>
      </c>
    </row>
    <row r="89" spans="2:2">
      <c r="B89" s="271" t="s">
        <v>10</v>
      </c>
    </row>
  </sheetData>
  <hyperlinks>
    <hyperlink ref="K2" location="'Tabla de Contenido'!A1" display="Inicio"/>
  </hyperlinks>
  <pageMargins left="0.7" right="0.7" top="0.75" bottom="0.75" header="0.3" footer="0.3"/>
  <pageSetup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K89"/>
  <sheetViews>
    <sheetView zoomScaleNormal="100" workbookViewId="0">
      <selection activeCell="K2" sqref="K2"/>
    </sheetView>
  </sheetViews>
  <sheetFormatPr baseColWidth="10" defaultColWidth="11.44140625" defaultRowHeight="14.4"/>
  <cols>
    <col min="1" max="1" width="4.6640625" style="271" customWidth="1"/>
    <col min="2" max="2" width="55" style="271" customWidth="1"/>
    <col min="3" max="7" width="9.88671875" style="271" customWidth="1"/>
    <col min="8" max="9" width="11.44140625" style="271" customWidth="1"/>
    <col min="10" max="16384" width="11.44140625" style="271"/>
  </cols>
  <sheetData>
    <row r="1" spans="1:11" s="272" customFormat="1"/>
    <row r="2" spans="1:11" s="272" customFormat="1">
      <c r="A2" s="3" t="s">
        <v>1961</v>
      </c>
      <c r="B2" s="8"/>
      <c r="C2" s="8"/>
      <c r="D2" s="8"/>
      <c r="E2" s="8"/>
      <c r="F2" s="8"/>
      <c r="G2" s="8"/>
      <c r="H2" s="8"/>
      <c r="I2" s="8"/>
      <c r="K2" s="877" t="s">
        <v>1620</v>
      </c>
    </row>
    <row r="3" spans="1:11">
      <c r="A3" s="4" t="s">
        <v>1952</v>
      </c>
      <c r="B3" s="8"/>
    </row>
    <row r="4" spans="1:11">
      <c r="A4" s="4" t="s">
        <v>1835</v>
      </c>
      <c r="B4" s="8"/>
    </row>
    <row r="5" spans="1:11">
      <c r="A5" s="4" t="s">
        <v>1911</v>
      </c>
      <c r="B5" s="8"/>
    </row>
    <row r="6" spans="1:11">
      <c r="A6" s="1169" t="s">
        <v>1890</v>
      </c>
      <c r="B6" s="1169"/>
      <c r="C6" s="155">
        <v>2020</v>
      </c>
      <c r="D6" s="155">
        <v>2021</v>
      </c>
      <c r="E6" s="155">
        <v>2022</v>
      </c>
      <c r="F6" s="155">
        <v>2023</v>
      </c>
      <c r="G6" s="155">
        <v>2024</v>
      </c>
    </row>
    <row r="7" spans="1:11">
      <c r="A7" s="4" t="s">
        <v>1891</v>
      </c>
      <c r="B7" s="4"/>
      <c r="C7" s="700">
        <v>-46.400959488317802</v>
      </c>
      <c r="D7" s="700">
        <v>32.172534185422364</v>
      </c>
      <c r="E7" s="700">
        <v>49.620220429458243</v>
      </c>
      <c r="F7" s="700">
        <v>24.647863835586193</v>
      </c>
      <c r="G7" s="700">
        <v>7.5637857738638514</v>
      </c>
      <c r="H7" s="756"/>
    </row>
    <row r="8" spans="1:11">
      <c r="A8" s="4" t="s">
        <v>1892</v>
      </c>
      <c r="B8" s="4"/>
      <c r="C8" s="700">
        <v>-4.8982330658184807</v>
      </c>
      <c r="D8" s="700">
        <v>48.600215217515675</v>
      </c>
      <c r="E8" s="700">
        <v>-0.11833508931886616</v>
      </c>
      <c r="F8" s="700">
        <v>-29.370311031693475</v>
      </c>
      <c r="G8" s="700">
        <v>-5.8325620868651455</v>
      </c>
      <c r="H8" s="756"/>
    </row>
    <row r="9" spans="1:11">
      <c r="A9" s="4" t="s">
        <v>1893</v>
      </c>
      <c r="B9" s="4"/>
      <c r="C9" s="700">
        <v>-33.219814165019216</v>
      </c>
      <c r="D9" s="700">
        <v>-47.905614006567241</v>
      </c>
      <c r="E9" s="700">
        <v>37.451731387916418</v>
      </c>
      <c r="F9" s="700">
        <v>29.29474764371307</v>
      </c>
      <c r="G9" s="700">
        <v>17.426862593425184</v>
      </c>
      <c r="H9" s="756"/>
    </row>
    <row r="10" spans="1:11">
      <c r="A10" s="4" t="s">
        <v>1894</v>
      </c>
      <c r="B10" s="4"/>
      <c r="C10" s="700">
        <v>-55.951187813560374</v>
      </c>
      <c r="D10" s="700">
        <v>12.991387878642868</v>
      </c>
      <c r="E10" s="700">
        <v>49.566575417965012</v>
      </c>
      <c r="F10" s="700">
        <v>31.372973160347861</v>
      </c>
      <c r="G10" s="700">
        <v>-22.512960108469947</v>
      </c>
      <c r="H10" s="756"/>
    </row>
    <row r="11" spans="1:11">
      <c r="A11" s="4" t="s">
        <v>1895</v>
      </c>
      <c r="B11" s="4"/>
      <c r="C11" s="700">
        <v>-60.293170804122909</v>
      </c>
      <c r="D11" s="700">
        <v>1550.5553978827461</v>
      </c>
      <c r="E11" s="700">
        <v>99.748938955199833</v>
      </c>
      <c r="F11" s="700">
        <v>0.31379184285678097</v>
      </c>
      <c r="G11" s="700">
        <v>-9.9466302926053736</v>
      </c>
      <c r="H11" s="756"/>
    </row>
    <row r="12" spans="1:11">
      <c r="A12" s="4" t="s">
        <v>1896</v>
      </c>
      <c r="B12" s="4"/>
      <c r="C12" s="700">
        <v>3.4364731535330595</v>
      </c>
      <c r="D12" s="700">
        <v>-7.0960160558830365</v>
      </c>
      <c r="E12" s="700">
        <v>9.8440223596499834</v>
      </c>
      <c r="F12" s="700">
        <v>10.971783627847188</v>
      </c>
      <c r="G12" s="700">
        <v>-2.9989790602626298</v>
      </c>
      <c r="H12" s="756"/>
    </row>
    <row r="13" spans="1:11">
      <c r="A13" s="4" t="s">
        <v>1897</v>
      </c>
      <c r="B13" s="4"/>
      <c r="C13" s="700">
        <v>12.403690511951893</v>
      </c>
      <c r="D13" s="700">
        <v>31.156789277257381</v>
      </c>
      <c r="E13" s="700">
        <v>226.62948784701635</v>
      </c>
      <c r="F13" s="700">
        <v>-51.281342778041704</v>
      </c>
      <c r="G13" s="700">
        <v>35.256709541602824</v>
      </c>
      <c r="H13" s="756"/>
    </row>
    <row r="14" spans="1:11">
      <c r="A14" s="4" t="s">
        <v>1898</v>
      </c>
      <c r="B14" s="4"/>
      <c r="C14" s="700">
        <v>-28.899233837942319</v>
      </c>
      <c r="D14" s="700">
        <v>36.747533015048631</v>
      </c>
      <c r="E14" s="700">
        <v>-22.021089295209649</v>
      </c>
      <c r="F14" s="700">
        <v>-1.2760525614673668</v>
      </c>
      <c r="G14" s="700">
        <v>43.220232056245592</v>
      </c>
      <c r="H14" s="756"/>
    </row>
    <row r="15" spans="1:11">
      <c r="A15" s="4" t="s">
        <v>1899</v>
      </c>
      <c r="B15" s="4"/>
      <c r="C15" s="700">
        <v>-32.955141149665344</v>
      </c>
      <c r="D15" s="700">
        <v>3.7223194200622922</v>
      </c>
      <c r="E15" s="700">
        <v>57.510583359298728</v>
      </c>
      <c r="F15" s="700">
        <v>-4.638772225337795</v>
      </c>
      <c r="G15" s="700">
        <v>19.375360750989891</v>
      </c>
      <c r="H15" s="756"/>
    </row>
    <row r="16" spans="1:11">
      <c r="A16" s="4" t="s">
        <v>1900</v>
      </c>
      <c r="B16" s="4"/>
      <c r="C16" s="700">
        <v>-8.6552468782148058</v>
      </c>
      <c r="D16" s="700">
        <v>-11.318919871938871</v>
      </c>
      <c r="E16" s="700">
        <v>9.4987684341626188</v>
      </c>
      <c r="F16" s="700">
        <v>21.666844349067048</v>
      </c>
      <c r="G16" s="700">
        <v>-0.68106505934555361</v>
      </c>
      <c r="H16" s="756"/>
    </row>
    <row r="17" spans="1:8">
      <c r="A17" s="4" t="s">
        <v>1901</v>
      </c>
      <c r="B17" s="4"/>
      <c r="C17" s="700">
        <v>-42.84797124430937</v>
      </c>
      <c r="D17" s="700">
        <v>-32.655553433405906</v>
      </c>
      <c r="E17" s="700">
        <v>166.49037974609183</v>
      </c>
      <c r="F17" s="700">
        <v>-51.643673387943736</v>
      </c>
      <c r="G17" s="700">
        <v>47.714926219526177</v>
      </c>
      <c r="H17" s="756"/>
    </row>
    <row r="18" spans="1:8">
      <c r="A18" s="4" t="s">
        <v>1902</v>
      </c>
      <c r="B18" s="4"/>
      <c r="C18" s="700">
        <v>248.29600754153441</v>
      </c>
      <c r="D18" s="700">
        <v>-45.118558647624276</v>
      </c>
      <c r="E18" s="700">
        <v>135.12477634985044</v>
      </c>
      <c r="F18" s="700">
        <v>61.758747213487595</v>
      </c>
      <c r="G18" s="700">
        <v>97.737221672064337</v>
      </c>
      <c r="H18" s="756"/>
    </row>
    <row r="19" spans="1:8">
      <c r="A19" s="4" t="s">
        <v>1903</v>
      </c>
      <c r="B19" s="4"/>
      <c r="C19" s="700">
        <v>25.806924773350115</v>
      </c>
      <c r="D19" s="700">
        <v>-6.73530905125107</v>
      </c>
      <c r="E19" s="700">
        <v>19.900544798540576</v>
      </c>
      <c r="F19" s="700">
        <v>15.793659113984869</v>
      </c>
      <c r="G19" s="700">
        <v>7.2569689910295443</v>
      </c>
      <c r="H19" s="756"/>
    </row>
    <row r="20" spans="1:8">
      <c r="A20" s="4" t="s">
        <v>1904</v>
      </c>
      <c r="B20" s="4"/>
      <c r="C20" s="700">
        <v>-46.547765903327644</v>
      </c>
      <c r="D20" s="700">
        <v>50.350648927690301</v>
      </c>
      <c r="E20" s="700">
        <v>89.032229967111647</v>
      </c>
      <c r="F20" s="700">
        <v>10.943192080044239</v>
      </c>
      <c r="G20" s="700">
        <v>-1.6161281623795265</v>
      </c>
      <c r="H20" s="756"/>
    </row>
    <row r="21" spans="1:8">
      <c r="A21" s="4" t="s">
        <v>1905</v>
      </c>
      <c r="B21" s="4"/>
      <c r="C21" s="700">
        <v>-11.569117017203856</v>
      </c>
      <c r="D21" s="700">
        <v>30.541267681311112</v>
      </c>
      <c r="E21" s="700">
        <v>25.301054640920139</v>
      </c>
      <c r="F21" s="700">
        <v>16.30870678637535</v>
      </c>
      <c r="G21" s="700">
        <v>-2.1516044270189383</v>
      </c>
      <c r="H21" s="756"/>
    </row>
    <row r="22" spans="1:8">
      <c r="A22" s="4" t="s">
        <v>1912</v>
      </c>
      <c r="B22" s="15"/>
      <c r="C22" s="700">
        <v>-7.034632093178617</v>
      </c>
      <c r="D22" s="700">
        <v>-11.940487771453068</v>
      </c>
      <c r="E22" s="700">
        <v>17.02083037596578</v>
      </c>
      <c r="F22" s="700">
        <v>12.090041523422258</v>
      </c>
      <c r="G22" s="700">
        <v>24.715615634216004</v>
      </c>
      <c r="H22" s="756"/>
    </row>
    <row r="23" spans="1:8">
      <c r="A23" s="4" t="s">
        <v>1913</v>
      </c>
      <c r="B23" s="4"/>
      <c r="C23" s="700">
        <v>-11.749214846574462</v>
      </c>
      <c r="D23" s="700">
        <v>-26.520017728262001</v>
      </c>
      <c r="E23" s="700">
        <v>53.42362776703726</v>
      </c>
      <c r="F23" s="700">
        <v>5.0004424841054051</v>
      </c>
      <c r="G23" s="700">
        <v>15.843156134307868</v>
      </c>
      <c r="H23" s="756"/>
    </row>
    <row r="24" spans="1:8">
      <c r="A24" s="178" t="s">
        <v>1908</v>
      </c>
      <c r="B24" s="178"/>
      <c r="C24" s="1013">
        <v>-22.369514124898359</v>
      </c>
      <c r="D24" s="1013">
        <v>19.555787438532725</v>
      </c>
      <c r="E24" s="1013">
        <v>33.004906814171456</v>
      </c>
      <c r="F24" s="1013">
        <v>22.106876294580459</v>
      </c>
      <c r="G24" s="1013">
        <v>0</v>
      </c>
      <c r="H24" s="756"/>
    </row>
    <row r="25" spans="1:8">
      <c r="A25" s="1011" t="s">
        <v>1909</v>
      </c>
      <c r="B25" s="8"/>
      <c r="C25" s="1012"/>
      <c r="D25" s="1012"/>
      <c r="E25" s="1012"/>
      <c r="F25" s="1012"/>
    </row>
    <row r="26" spans="1:8">
      <c r="A26" s="90"/>
    </row>
    <row r="76" spans="2:2">
      <c r="B76" s="271" t="s">
        <v>1958</v>
      </c>
    </row>
    <row r="77" spans="2:2">
      <c r="B77" s="271" t="s">
        <v>1911</v>
      </c>
    </row>
    <row r="78" spans="2:2">
      <c r="B78" s="271" t="s">
        <v>1950</v>
      </c>
    </row>
    <row r="79" spans="2:2">
      <c r="B79" s="271" t="s">
        <v>1889</v>
      </c>
    </row>
    <row r="80" spans="2:2">
      <c r="B80" s="271" t="s">
        <v>1952</v>
      </c>
    </row>
    <row r="81" spans="2:2">
      <c r="B81" s="271" t="s">
        <v>1911</v>
      </c>
    </row>
    <row r="82" spans="2:2">
      <c r="B82" s="271" t="s">
        <v>1888</v>
      </c>
    </row>
    <row r="83" spans="2:2">
      <c r="B83" s="271" t="s">
        <v>1889</v>
      </c>
    </row>
    <row r="84" spans="2:2">
      <c r="B84" s="271" t="s">
        <v>1956</v>
      </c>
    </row>
    <row r="85" spans="2:2">
      <c r="B85" s="271" t="s">
        <v>1911</v>
      </c>
    </row>
    <row r="86" spans="2:2">
      <c r="B86" s="271" t="s">
        <v>1958</v>
      </c>
    </row>
    <row r="87" spans="2:2">
      <c r="B87" s="271" t="s">
        <v>1911</v>
      </c>
    </row>
    <row r="88" spans="2:2">
      <c r="B88" s="271" t="s">
        <v>1960</v>
      </c>
    </row>
    <row r="89" spans="2:2">
      <c r="B89" s="271" t="s">
        <v>10</v>
      </c>
    </row>
  </sheetData>
  <mergeCells count="1">
    <mergeCell ref="A6:B6"/>
  </mergeCells>
  <hyperlinks>
    <hyperlink ref="K2" location="'Tabla de Contenido'!A1" display="Inicio"/>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2:K89"/>
  <sheetViews>
    <sheetView zoomScaleNormal="100" workbookViewId="0">
      <selection activeCell="J9" sqref="J9"/>
    </sheetView>
  </sheetViews>
  <sheetFormatPr baseColWidth="10" defaultColWidth="11.44140625" defaultRowHeight="14.4"/>
  <cols>
    <col min="1" max="1" width="63.109375" style="2" customWidth="1"/>
    <col min="2" max="6" width="8.6640625" style="2" customWidth="1"/>
    <col min="7" max="16384" width="11.44140625" style="2"/>
  </cols>
  <sheetData>
    <row r="2" spans="1:11">
      <c r="A2" s="3" t="s">
        <v>1962</v>
      </c>
      <c r="B2" s="4"/>
      <c r="C2" s="4"/>
      <c r="D2" s="4"/>
      <c r="E2" s="4"/>
      <c r="F2" s="4"/>
      <c r="K2" s="877" t="s">
        <v>1620</v>
      </c>
    </row>
    <row r="3" spans="1:11">
      <c r="A3" s="4" t="s">
        <v>1954</v>
      </c>
    </row>
    <row r="4" spans="1:11">
      <c r="A4" s="4" t="s">
        <v>1835</v>
      </c>
    </row>
    <row r="5" spans="1:11">
      <c r="A5" s="4" t="s">
        <v>1889</v>
      </c>
    </row>
    <row r="6" spans="1:11" ht="14.7" customHeight="1">
      <c r="A6" s="1041" t="s">
        <v>1890</v>
      </c>
      <c r="B6" s="155">
        <v>2020</v>
      </c>
      <c r="C6" s="155">
        <v>2021</v>
      </c>
      <c r="D6" s="155">
        <v>2022</v>
      </c>
      <c r="E6" s="155">
        <v>2023</v>
      </c>
      <c r="F6" s="155">
        <v>2024</v>
      </c>
    </row>
    <row r="7" spans="1:11">
      <c r="A7" s="4" t="s">
        <v>1891</v>
      </c>
      <c r="B7" s="1008">
        <f>[1]EMSB!$F$42</f>
        <v>-20.589525260264253</v>
      </c>
      <c r="C7" s="1008">
        <f>[1]EMSB!$F$54</f>
        <v>46.449100251239962</v>
      </c>
      <c r="D7" s="1008">
        <f>[1]EMSB!$F$66</f>
        <v>41.606002179202207</v>
      </c>
      <c r="E7" s="1008">
        <f>[1]EMSB!$F$78</f>
        <v>1.7277537448594282</v>
      </c>
      <c r="F7" s="1008">
        <f>[1]EMSB!$F$90</f>
        <v>7.9696909072240585</v>
      </c>
      <c r="G7" s="744"/>
    </row>
    <row r="8" spans="1:11">
      <c r="A8" s="4" t="s">
        <v>1892</v>
      </c>
      <c r="B8" s="1042">
        <f>[1]EMSB!$F$115</f>
        <v>1.6253875601969225</v>
      </c>
      <c r="C8" s="1042">
        <f>[1]EMSB!$F$127</f>
        <v>15.268696446460739</v>
      </c>
      <c r="D8" s="1042">
        <f>[1]EMSB!$F$139</f>
        <v>9.9943565802207868</v>
      </c>
      <c r="E8" s="1042">
        <f>[1]EMSB!$F$151</f>
        <v>-2.7336422662404214</v>
      </c>
      <c r="F8" s="1042">
        <f>[1]EMSB!$F$163</f>
        <v>18.315704406993682</v>
      </c>
      <c r="G8" s="744"/>
    </row>
    <row r="9" spans="1:11">
      <c r="A9" s="4" t="s">
        <v>1893</v>
      </c>
      <c r="B9" s="1042">
        <f>[1]EMSB!$F$188</f>
        <v>-39.673582886080773</v>
      </c>
      <c r="C9" s="1042">
        <f>[1]EMSB!$F$200</f>
        <v>36.183949558401181</v>
      </c>
      <c r="D9" s="1042">
        <f>[1]EMSB!$F$212</f>
        <v>33.296257785048788</v>
      </c>
      <c r="E9" s="1042">
        <f>[1]EMSB!$F$224</f>
        <v>14.272856938692048</v>
      </c>
      <c r="F9" s="1042">
        <f>[1]EMSB!$F$236</f>
        <v>7.6943704535368473</v>
      </c>
      <c r="G9" s="744"/>
    </row>
    <row r="10" spans="1:11">
      <c r="A10" s="4" t="s">
        <v>1894</v>
      </c>
      <c r="B10" s="1042">
        <f>[1]EMSB!$F$261</f>
        <v>-21.375875495381379</v>
      </c>
      <c r="C10" s="1042">
        <f>[1]EMSB!$F$273</f>
        <v>3.0350209571144759</v>
      </c>
      <c r="D10" s="1042">
        <f>[1]EMSB!$F$285</f>
        <v>15.342348912893478</v>
      </c>
      <c r="E10" s="1042">
        <f>[1]EMSB!$F$297</f>
        <v>5.0665768884745832</v>
      </c>
      <c r="F10" s="1042">
        <f>[1]EMSB!$F$309</f>
        <v>-1.6501644159667483</v>
      </c>
      <c r="G10" s="744"/>
    </row>
    <row r="11" spans="1:11">
      <c r="A11" s="4" t="s">
        <v>1895</v>
      </c>
      <c r="B11" s="1042">
        <f>[1]EMSB!$F$334</f>
        <v>-63.630267841582487</v>
      </c>
      <c r="C11" s="1042">
        <f>[1]EMSB!$F$346</f>
        <v>250.89621576197968</v>
      </c>
      <c r="D11" s="1042">
        <f>[1]EMSB!$F$358</f>
        <v>41.817180909756011</v>
      </c>
      <c r="E11" s="1042">
        <f>[1]EMSB!$F$370</f>
        <v>15.963464911950398</v>
      </c>
      <c r="F11" s="1042">
        <f>[1]EMSB!$F$382</f>
        <v>-2.9092020313052247</v>
      </c>
      <c r="G11" s="744"/>
    </row>
    <row r="12" spans="1:11">
      <c r="A12" s="4" t="s">
        <v>1896</v>
      </c>
      <c r="B12" s="1042">
        <f>[1]EMSB!$F$407</f>
        <v>-14.218762455561729</v>
      </c>
      <c r="C12" s="1042">
        <f>[1]EMSB!$F$419</f>
        <v>29.768289214215283</v>
      </c>
      <c r="D12" s="1042">
        <f>[1]EMSB!$F$431</f>
        <v>12.37790753210799</v>
      </c>
      <c r="E12" s="1042">
        <f>[1]EMSB!$F$443</f>
        <v>1.4326010426486402</v>
      </c>
      <c r="F12" s="1042">
        <f>[1]EMSB!$F$455</f>
        <v>-0.65475306522637666</v>
      </c>
      <c r="G12" s="744"/>
    </row>
    <row r="13" spans="1:11">
      <c r="A13" s="4" t="s">
        <v>1897</v>
      </c>
      <c r="B13" s="1042">
        <f>[1]EMSB!$F$480</f>
        <v>-1.7414367165349609</v>
      </c>
      <c r="C13" s="1042">
        <f>[1]EMSB!$F$492</f>
        <v>16.70399517448482</v>
      </c>
      <c r="D13" s="1042">
        <f>[1]EMSB!$F$504</f>
        <v>14.388404127462429</v>
      </c>
      <c r="E13" s="1042">
        <f>[1]EMSB!$F$516</f>
        <v>-1.8610185726601336</v>
      </c>
      <c r="F13" s="1042">
        <f>[1]EMSB!$F$528</f>
        <v>-0.19726116009632921</v>
      </c>
      <c r="G13" s="744"/>
    </row>
    <row r="14" spans="1:11">
      <c r="A14" s="4" t="s">
        <v>1898</v>
      </c>
      <c r="B14" s="1042">
        <f>[1]EMSB!$F$553</f>
        <v>9.3773268913390098</v>
      </c>
      <c r="C14" s="1042">
        <f>[1]EMSB!$F$565</f>
        <v>9.4015944154206785</v>
      </c>
      <c r="D14" s="1042">
        <f>[1]EMSB!$F$577</f>
        <v>22.375583852245938</v>
      </c>
      <c r="E14" s="1042">
        <f>[1]EMSB!$F$589</f>
        <v>16.042514475962545</v>
      </c>
      <c r="F14" s="1042">
        <f>[1]EMSB!$F$601</f>
        <v>7.9659698596038497</v>
      </c>
      <c r="G14" s="744"/>
    </row>
    <row r="15" spans="1:11">
      <c r="A15" s="4" t="s">
        <v>1899</v>
      </c>
      <c r="B15" s="1042">
        <f>[1]EMSB!$F$626</f>
        <v>-12.626710640881456</v>
      </c>
      <c r="C15" s="1042">
        <f>[1]EMSB!$F$638</f>
        <v>10.848592109078403</v>
      </c>
      <c r="D15" s="1042">
        <f>[1]EMSB!$F$650</f>
        <v>14.615544766083421</v>
      </c>
      <c r="E15" s="1042">
        <f>[1]EMSB!$F$662</f>
        <v>17.722486183168652</v>
      </c>
      <c r="F15" s="1042">
        <f>[1]EMSB!$F$674</f>
        <v>8.2928178798332919</v>
      </c>
      <c r="G15" s="744"/>
    </row>
    <row r="16" spans="1:11">
      <c r="A16" s="4" t="s">
        <v>1900</v>
      </c>
      <c r="B16" s="1042">
        <f>[1]EMSB!$F$699</f>
        <v>-12.702153340719812</v>
      </c>
      <c r="C16" s="1042">
        <f>[1]EMSB!$F$711</f>
        <v>17.234742817611082</v>
      </c>
      <c r="D16" s="1042">
        <f>[1]EMSB!$F$723</f>
        <v>32.259732125917992</v>
      </c>
      <c r="E16" s="1042">
        <f>[1]EMSB!$F$735</f>
        <v>12.506507898155061</v>
      </c>
      <c r="F16" s="1042">
        <f>[1]EMSB!$F$747</f>
        <v>-4.5849550768212293</v>
      </c>
      <c r="G16" s="744"/>
    </row>
    <row r="17" spans="1:7">
      <c r="A17" s="4" t="s">
        <v>1901</v>
      </c>
      <c r="B17" s="1042">
        <f>[1]EMSB!$F$772</f>
        <v>-21.201524184729227</v>
      </c>
      <c r="C17" s="1042">
        <f>[1]EMSB!$F$784</f>
        <v>24.970855047646179</v>
      </c>
      <c r="D17" s="1042">
        <f>[1]EMSB!$F$796</f>
        <v>29.931197328099145</v>
      </c>
      <c r="E17" s="1042">
        <f>[1]EMSB!$F$808</f>
        <v>8.9819859034796288</v>
      </c>
      <c r="F17" s="1042">
        <f>[1]EMSB!$F$820</f>
        <v>4.9146541363673801</v>
      </c>
      <c r="G17" s="744"/>
    </row>
    <row r="18" spans="1:7">
      <c r="A18" s="4" t="s">
        <v>1902</v>
      </c>
      <c r="B18" s="1042">
        <f>[1]EMSB!$F$845</f>
        <v>-11.238677458719437</v>
      </c>
      <c r="C18" s="1042">
        <f>[1]EMSB!$F$857</f>
        <v>13.445368968661642</v>
      </c>
      <c r="D18" s="1042">
        <f>[1]EMSB!$F$869</f>
        <v>19.821122975754712</v>
      </c>
      <c r="E18" s="1042">
        <f>[1]EMSB!$F$881</f>
        <v>8.7487316120060221</v>
      </c>
      <c r="F18" s="1042">
        <f>[1]EMSB!$F$893</f>
        <v>6.5977053647598982</v>
      </c>
      <c r="G18" s="744"/>
    </row>
    <row r="19" spans="1:7">
      <c r="A19" s="4" t="s">
        <v>1903</v>
      </c>
      <c r="B19" s="1042">
        <f>[1]EMSB!$F$918</f>
        <v>25.780962671647913</v>
      </c>
      <c r="C19" s="1042">
        <f>[1]EMSB!$F$930</f>
        <v>10.429346217944246</v>
      </c>
      <c r="D19" s="1042">
        <f>[1]EMSB!$F$942</f>
        <v>14.50533828695697</v>
      </c>
      <c r="E19" s="1042">
        <f>[1]EMSB!$F$954</f>
        <v>4.391866007599865</v>
      </c>
      <c r="F19" s="1042">
        <f>[1]EMSB!$F$966</f>
        <v>1.141157876704546</v>
      </c>
      <c r="G19" s="744"/>
    </row>
    <row r="20" spans="1:7">
      <c r="A20" s="4" t="s">
        <v>1904</v>
      </c>
      <c r="B20" s="1042">
        <f>[1]EMSB!$F$991</f>
        <v>-24.361641642160102</v>
      </c>
      <c r="C20" s="1042">
        <f>[1]EMSB!$F$1003</f>
        <v>20.500756648905096</v>
      </c>
      <c r="D20" s="1042">
        <f>[1]EMSB!$F$1015</f>
        <v>28.007354040692213</v>
      </c>
      <c r="E20" s="1042">
        <f>[1]EMSB!$F$1027</f>
        <v>7.1564917479552737</v>
      </c>
      <c r="F20" s="1042">
        <f>[1]EMSB!$F$1039</f>
        <v>8.9907860187292243</v>
      </c>
      <c r="G20" s="744"/>
    </row>
    <row r="21" spans="1:7">
      <c r="A21" s="4" t="s">
        <v>1905</v>
      </c>
      <c r="B21" s="1042">
        <f>[1]EMSB!$F$1064</f>
        <v>-7.260433111230169</v>
      </c>
      <c r="C21" s="1042">
        <f>[1]EMSB!$F$1076</f>
        <v>4.7445326006382071</v>
      </c>
      <c r="D21" s="1042">
        <f>[1]EMSB!$F$1088</f>
        <v>8.629177707108294</v>
      </c>
      <c r="E21" s="1042">
        <f>[1]EMSB!$F$1100</f>
        <v>10.435548468581635</v>
      </c>
      <c r="F21" s="1042">
        <f>[1]EMSB!$F$1112</f>
        <v>10.17740085923602</v>
      </c>
      <c r="G21" s="744"/>
    </row>
    <row r="22" spans="1:7">
      <c r="A22" s="4" t="s">
        <v>1906</v>
      </c>
      <c r="B22" s="1042">
        <f>[1]EMSB!$F$1137</f>
        <v>-5.5976664044154916</v>
      </c>
      <c r="C22" s="1042">
        <f>[1]EMSB!$F$1149</f>
        <v>27.023053882813141</v>
      </c>
      <c r="D22" s="1042">
        <f>[1]EMSB!$F$1161</f>
        <v>11.411639514854532</v>
      </c>
      <c r="E22" s="1042">
        <f>[1]EMSB!$F$1173</f>
        <v>16.314362869430312</v>
      </c>
      <c r="F22" s="1042">
        <f>[1]EMSB!$F$1185</f>
        <v>11.789467356221328</v>
      </c>
      <c r="G22" s="744"/>
    </row>
    <row r="23" spans="1:7">
      <c r="A23" s="4" t="s">
        <v>1907</v>
      </c>
      <c r="B23" s="1042">
        <f>[1]EMSB!$F$1210</f>
        <v>-6.6902768589389261</v>
      </c>
      <c r="C23" s="1042">
        <f>[1]EMSB!$F$1222</f>
        <v>21.51830121855458</v>
      </c>
      <c r="D23" s="1042">
        <f>[1]EMSB!$F$1234</f>
        <v>10.179515498718006</v>
      </c>
      <c r="E23" s="1042">
        <f>[1]EMSB!$F$1246</f>
        <v>10.777435972466476</v>
      </c>
      <c r="F23" s="1042">
        <f>[1]EMSB!$F$1258</f>
        <v>8.0185209814785949</v>
      </c>
      <c r="G23" s="744"/>
    </row>
    <row r="24" spans="1:7">
      <c r="A24" s="178" t="s">
        <v>1908</v>
      </c>
      <c r="B24" s="1010">
        <f>[1]EMSB!$F$1283</f>
        <v>-20.119089485575202</v>
      </c>
      <c r="C24" s="1010">
        <f>[1]EMSB!$F$1295</f>
        <v>28.931615965816839</v>
      </c>
      <c r="D24" s="1010">
        <f>[1]EMSB!$F$1307</f>
        <v>32.5511892714391</v>
      </c>
      <c r="E24" s="1010">
        <f>[1]EMSB!$F$1319</f>
        <v>20.639526396882601</v>
      </c>
      <c r="F24" s="1010">
        <f>[1]EMSB!$F$1331</f>
        <v>7.4485417579815305</v>
      </c>
      <c r="G24" s="744"/>
    </row>
    <row r="25" spans="1:7">
      <c r="A25" s="1011" t="s">
        <v>1909</v>
      </c>
      <c r="B25" s="1012"/>
      <c r="C25" s="1012"/>
      <c r="D25" s="1012"/>
      <c r="E25" s="1012"/>
    </row>
    <row r="26" spans="1:7">
      <c r="A26" s="90"/>
    </row>
    <row r="29" spans="1:7">
      <c r="A29" s="90"/>
    </row>
    <row r="76" spans="2:2">
      <c r="B76" s="2" t="s">
        <v>1960</v>
      </c>
    </row>
    <row r="77" spans="2:2">
      <c r="B77" s="2" t="s">
        <v>1911</v>
      </c>
    </row>
    <row r="78" spans="2:2">
      <c r="B78" s="2" t="s">
        <v>1950</v>
      </c>
    </row>
    <row r="79" spans="2:2">
      <c r="B79" s="2" t="s">
        <v>1889</v>
      </c>
    </row>
    <row r="80" spans="2:2">
      <c r="B80" s="2" t="s">
        <v>1952</v>
      </c>
    </row>
    <row r="81" spans="2:2">
      <c r="B81" s="2" t="s">
        <v>1911</v>
      </c>
    </row>
    <row r="82" spans="2:2">
      <c r="B82" s="2" t="s">
        <v>1888</v>
      </c>
    </row>
    <row r="83" spans="2:2">
      <c r="B83" s="2" t="s">
        <v>1889</v>
      </c>
    </row>
    <row r="84" spans="2:2">
      <c r="B84" s="2" t="s">
        <v>1956</v>
      </c>
    </row>
    <row r="85" spans="2:2">
      <c r="B85" s="2" t="s">
        <v>1911</v>
      </c>
    </row>
    <row r="86" spans="2:2">
      <c r="B86" s="2" t="s">
        <v>1958</v>
      </c>
    </row>
    <row r="87" spans="2:2">
      <c r="B87" s="2" t="s">
        <v>1911</v>
      </c>
    </row>
    <row r="88" spans="2:2">
      <c r="B88" s="2" t="s">
        <v>1960</v>
      </c>
    </row>
    <row r="89" spans="2:2">
      <c r="B89" s="2" t="s">
        <v>10</v>
      </c>
    </row>
  </sheetData>
  <hyperlinks>
    <hyperlink ref="K2" location="'Tabla de Contenido'!A1" display="Inicio"/>
  </hyperlinks>
  <pageMargins left="0.7" right="0.7" top="0.75" bottom="0.75" header="0.3" footer="0.3"/>
  <pageSetup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K26"/>
  <sheetViews>
    <sheetView zoomScaleNormal="100" workbookViewId="0">
      <selection activeCell="J9" sqref="J9"/>
    </sheetView>
  </sheetViews>
  <sheetFormatPr baseColWidth="10" defaultColWidth="11.44140625" defaultRowHeight="14.4"/>
  <cols>
    <col min="1" max="1" width="4.6640625" style="271" customWidth="1"/>
    <col min="2" max="2" width="55" style="271" customWidth="1"/>
    <col min="3" max="7" width="9.88671875" style="271" customWidth="1"/>
    <col min="8" max="9" width="11.44140625" style="271" customWidth="1"/>
    <col min="10" max="16384" width="11.44140625" style="271"/>
  </cols>
  <sheetData>
    <row r="1" spans="1:11" s="272" customFormat="1"/>
    <row r="2" spans="1:11" s="272" customFormat="1">
      <c r="A2" s="3" t="s">
        <v>1963</v>
      </c>
      <c r="B2" s="8"/>
      <c r="C2" s="8"/>
      <c r="D2" s="8"/>
      <c r="E2" s="8"/>
      <c r="F2" s="8"/>
      <c r="G2" s="8"/>
      <c r="H2" s="8"/>
      <c r="I2" s="8"/>
      <c r="K2" s="877" t="s">
        <v>1620</v>
      </c>
    </row>
    <row r="3" spans="1:11">
      <c r="A3" s="4" t="s">
        <v>1956</v>
      </c>
      <c r="B3" s="8"/>
    </row>
    <row r="4" spans="1:11">
      <c r="A4" s="4" t="s">
        <v>1835</v>
      </c>
      <c r="B4" s="8"/>
    </row>
    <row r="5" spans="1:11">
      <c r="A5" s="4" t="s">
        <v>1911</v>
      </c>
      <c r="B5" s="8"/>
    </row>
    <row r="6" spans="1:11">
      <c r="A6" s="1169" t="s">
        <v>1890</v>
      </c>
      <c r="B6" s="1169"/>
      <c r="C6" s="155">
        <v>2020</v>
      </c>
      <c r="D6" s="155">
        <v>2021</v>
      </c>
      <c r="E6" s="155">
        <v>2022</v>
      </c>
      <c r="F6" s="155">
        <v>2023</v>
      </c>
      <c r="G6" s="155">
        <v>2024</v>
      </c>
    </row>
    <row r="7" spans="1:11">
      <c r="A7" s="4" t="s">
        <v>1891</v>
      </c>
      <c r="B7" s="4"/>
      <c r="C7" s="700">
        <v>4.1388607529319943</v>
      </c>
      <c r="D7" s="700">
        <v>14.508964782217149</v>
      </c>
      <c r="E7" s="700">
        <v>9.6559115747257387</v>
      </c>
      <c r="F7" s="700">
        <v>15.076449500838063</v>
      </c>
      <c r="G7" s="700">
        <v>8.5260737935670239</v>
      </c>
      <c r="H7" s="756"/>
    </row>
    <row r="8" spans="1:11">
      <c r="A8" s="4" t="s">
        <v>1892</v>
      </c>
      <c r="B8" s="4"/>
      <c r="C8" s="700">
        <v>4.7053683249535849</v>
      </c>
      <c r="D8" s="700">
        <v>3.0480119667821715</v>
      </c>
      <c r="E8" s="700">
        <v>7.0897536740697431</v>
      </c>
      <c r="F8" s="700">
        <v>14.135622532263259</v>
      </c>
      <c r="G8" s="700">
        <v>11.028641635783586</v>
      </c>
      <c r="H8" s="756"/>
    </row>
    <row r="9" spans="1:11">
      <c r="A9" s="4" t="s">
        <v>1893</v>
      </c>
      <c r="B9" s="4"/>
      <c r="C9" s="700">
        <v>-9.9872279531859842</v>
      </c>
      <c r="D9" s="700">
        <v>20.893636368928181</v>
      </c>
      <c r="E9" s="700">
        <v>10.624332396263991</v>
      </c>
      <c r="F9" s="700">
        <v>12.737672004641265</v>
      </c>
      <c r="G9" s="700">
        <v>10.475765009295079</v>
      </c>
      <c r="H9" s="756"/>
    </row>
    <row r="10" spans="1:11">
      <c r="A10" s="4" t="s">
        <v>1894</v>
      </c>
      <c r="B10" s="4"/>
      <c r="C10" s="700">
        <v>4.8596207750825515</v>
      </c>
      <c r="D10" s="700">
        <v>5.0849331258492114</v>
      </c>
      <c r="E10" s="700">
        <v>5.3518023261417191</v>
      </c>
      <c r="F10" s="700">
        <v>5.7753865332916154</v>
      </c>
      <c r="G10" s="700">
        <v>7.3981501672897299</v>
      </c>
      <c r="H10" s="756"/>
    </row>
    <row r="11" spans="1:11">
      <c r="A11" s="4" t="s">
        <v>1895</v>
      </c>
      <c r="B11" s="4"/>
      <c r="C11" s="700">
        <v>-17.081289837366388</v>
      </c>
      <c r="D11" s="700">
        <v>53.999189244365638</v>
      </c>
      <c r="E11" s="700">
        <v>15.684967405645377</v>
      </c>
      <c r="F11" s="700">
        <v>1.974667079460124</v>
      </c>
      <c r="G11" s="700">
        <v>7.2455214042800309</v>
      </c>
      <c r="H11" s="756"/>
    </row>
    <row r="12" spans="1:11">
      <c r="A12" s="4" t="s">
        <v>1896</v>
      </c>
      <c r="B12" s="4"/>
      <c r="C12" s="700">
        <v>-8.3251442122855845E-2</v>
      </c>
      <c r="D12" s="700">
        <v>10.234674285289969</v>
      </c>
      <c r="E12" s="700">
        <v>6.0454815267526829</v>
      </c>
      <c r="F12" s="700">
        <v>9.0673673258010012</v>
      </c>
      <c r="G12" s="700">
        <v>7.853124137372447</v>
      </c>
      <c r="H12" s="756"/>
    </row>
    <row r="13" spans="1:11">
      <c r="A13" s="4" t="s">
        <v>1897</v>
      </c>
      <c r="B13" s="4"/>
      <c r="C13" s="700">
        <v>7.5652563479831514</v>
      </c>
      <c r="D13" s="700">
        <v>1.1899506812917737</v>
      </c>
      <c r="E13" s="700">
        <v>10.86305149723492</v>
      </c>
      <c r="F13" s="700">
        <v>17.440637417938731</v>
      </c>
      <c r="G13" s="700">
        <v>8.7586321958637914</v>
      </c>
      <c r="H13" s="756"/>
    </row>
    <row r="14" spans="1:11">
      <c r="A14" s="4" t="s">
        <v>1898</v>
      </c>
      <c r="B14" s="4"/>
      <c r="C14" s="700">
        <v>6.4830848044751921</v>
      </c>
      <c r="D14" s="700">
        <v>11.026684845985679</v>
      </c>
      <c r="E14" s="700">
        <v>13.344838761631749</v>
      </c>
      <c r="F14" s="700">
        <v>10.436456044486597</v>
      </c>
      <c r="G14" s="700">
        <v>9.9019639103328458</v>
      </c>
      <c r="H14" s="756"/>
    </row>
    <row r="15" spans="1:11">
      <c r="A15" s="4" t="s">
        <v>1899</v>
      </c>
      <c r="B15" s="4"/>
      <c r="C15" s="700">
        <v>0.59785242702055097</v>
      </c>
      <c r="D15" s="700">
        <v>7.4137728416268978</v>
      </c>
      <c r="E15" s="700">
        <v>8.160007791467061</v>
      </c>
      <c r="F15" s="700">
        <v>11.9864977800062</v>
      </c>
      <c r="G15" s="700">
        <v>7.6528575154427347</v>
      </c>
      <c r="H15" s="756"/>
    </row>
    <row r="16" spans="1:11">
      <c r="A16" s="4" t="s">
        <v>1900</v>
      </c>
      <c r="B16" s="4"/>
      <c r="C16" s="700">
        <v>5.67565090380584</v>
      </c>
      <c r="D16" s="700">
        <v>7.1885768824573093</v>
      </c>
      <c r="E16" s="700">
        <v>9.9508958146885327</v>
      </c>
      <c r="F16" s="700">
        <v>13.737161490484805</v>
      </c>
      <c r="G16" s="700">
        <v>7.2428700476164787</v>
      </c>
      <c r="H16" s="756"/>
    </row>
    <row r="17" spans="1:8">
      <c r="A17" s="4" t="s">
        <v>1901</v>
      </c>
      <c r="B17" s="4"/>
      <c r="C17" s="700">
        <v>2.1678955604583994</v>
      </c>
      <c r="D17" s="700">
        <v>6.491832026136013</v>
      </c>
      <c r="E17" s="700">
        <v>9.4924801405398931</v>
      </c>
      <c r="F17" s="700">
        <v>9.7328693109785434</v>
      </c>
      <c r="G17" s="700">
        <v>16.444999667043582</v>
      </c>
      <c r="H17" s="756"/>
    </row>
    <row r="18" spans="1:8">
      <c r="A18" s="4" t="s">
        <v>1902</v>
      </c>
      <c r="B18" s="4"/>
      <c r="C18" s="700">
        <v>3.6880434737684764</v>
      </c>
      <c r="D18" s="700">
        <v>6.2299560928807951</v>
      </c>
      <c r="E18" s="700">
        <v>9.4510313023773449</v>
      </c>
      <c r="F18" s="700">
        <v>14.349563585997437</v>
      </c>
      <c r="G18" s="700">
        <v>13.732239879030539</v>
      </c>
      <c r="H18" s="756"/>
    </row>
    <row r="19" spans="1:8">
      <c r="A19" s="4" t="s">
        <v>1903</v>
      </c>
      <c r="B19" s="4"/>
      <c r="C19" s="700">
        <v>9.6874168967742147</v>
      </c>
      <c r="D19" s="700">
        <v>7.2950885716805303</v>
      </c>
      <c r="E19" s="700">
        <v>11.240329984521935</v>
      </c>
      <c r="F19" s="700">
        <v>11.217164387869039</v>
      </c>
      <c r="G19" s="700">
        <v>10.20380183763303</v>
      </c>
      <c r="H19" s="756"/>
    </row>
    <row r="20" spans="1:8">
      <c r="A20" s="4" t="s">
        <v>1904</v>
      </c>
      <c r="B20" s="4"/>
      <c r="C20" s="700">
        <v>-2.1307935182637405</v>
      </c>
      <c r="D20" s="700">
        <v>6.0178361473332886</v>
      </c>
      <c r="E20" s="700">
        <v>7.533943094999751</v>
      </c>
      <c r="F20" s="700">
        <v>9.027431037362831</v>
      </c>
      <c r="G20" s="700">
        <v>7.5032237193809248</v>
      </c>
      <c r="H20" s="756"/>
    </row>
    <row r="21" spans="1:8">
      <c r="A21" s="4" t="s">
        <v>1905</v>
      </c>
      <c r="B21" s="4"/>
      <c r="C21" s="700">
        <v>3.2357873352862443</v>
      </c>
      <c r="D21" s="700">
        <v>2.271990013913805</v>
      </c>
      <c r="E21" s="700">
        <v>4.4889124049071638</v>
      </c>
      <c r="F21" s="700">
        <v>8.3127179852555244</v>
      </c>
      <c r="G21" s="700">
        <v>7.9600556448445881</v>
      </c>
      <c r="H21" s="756"/>
    </row>
    <row r="22" spans="1:8">
      <c r="A22" s="4" t="s">
        <v>1912</v>
      </c>
      <c r="B22" s="15"/>
      <c r="C22" s="700">
        <v>2.7457627635022686</v>
      </c>
      <c r="D22" s="700">
        <v>4.4396389834348904</v>
      </c>
      <c r="E22" s="700">
        <v>8.710327621553926</v>
      </c>
      <c r="F22" s="700">
        <v>14.323640058417864</v>
      </c>
      <c r="G22" s="700">
        <v>9.568985526903905</v>
      </c>
      <c r="H22" s="756"/>
    </row>
    <row r="23" spans="1:8">
      <c r="A23" s="4" t="s">
        <v>1913</v>
      </c>
      <c r="B23" s="4"/>
      <c r="C23" s="700">
        <v>-0.20681003668570064</v>
      </c>
      <c r="D23" s="700">
        <v>6.1965509604258839</v>
      </c>
      <c r="E23" s="700">
        <v>8.3550104076176801</v>
      </c>
      <c r="F23" s="700">
        <v>10.363005455260875</v>
      </c>
      <c r="G23" s="700">
        <v>9.4343574998226654</v>
      </c>
      <c r="H23" s="756"/>
    </row>
    <row r="24" spans="1:8">
      <c r="A24" s="178" t="s">
        <v>1908</v>
      </c>
      <c r="B24" s="178"/>
      <c r="C24" s="1013">
        <v>-6.7714375316787585</v>
      </c>
      <c r="D24" s="1013">
        <v>15.603184404010761</v>
      </c>
      <c r="E24" s="1013">
        <v>13.281194224021453</v>
      </c>
      <c r="F24" s="1013">
        <v>14.262579736314951</v>
      </c>
      <c r="G24" s="1013">
        <v>9.8416940553878831</v>
      </c>
      <c r="H24" s="756"/>
    </row>
    <row r="25" spans="1:8">
      <c r="A25" s="1011" t="s">
        <v>1909</v>
      </c>
      <c r="B25" s="8"/>
      <c r="C25" s="1012"/>
      <c r="D25" s="1012"/>
      <c r="E25" s="1012"/>
      <c r="F25" s="1012"/>
    </row>
    <row r="26" spans="1:8">
      <c r="A26" s="90"/>
    </row>
  </sheetData>
  <mergeCells count="1">
    <mergeCell ref="A6:B6"/>
  </mergeCells>
  <hyperlinks>
    <hyperlink ref="K2" location="'Tabla de Contenido'!A1" display="Inicio"/>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K26"/>
  <sheetViews>
    <sheetView zoomScaleNormal="100" workbookViewId="0">
      <selection activeCell="J9" sqref="J9"/>
    </sheetView>
  </sheetViews>
  <sheetFormatPr baseColWidth="10" defaultColWidth="11.44140625" defaultRowHeight="14.4"/>
  <cols>
    <col min="1" max="1" width="4.6640625" style="271" customWidth="1"/>
    <col min="2" max="2" width="55" style="271" customWidth="1"/>
    <col min="3" max="7" width="9.88671875" style="271" customWidth="1"/>
    <col min="8" max="9" width="11.44140625" style="271" customWidth="1"/>
    <col min="10" max="16384" width="11.44140625" style="271"/>
  </cols>
  <sheetData>
    <row r="1" spans="1:11" s="272" customFormat="1"/>
    <row r="2" spans="1:11" s="272" customFormat="1">
      <c r="A2" s="3" t="s">
        <v>1963</v>
      </c>
      <c r="B2" s="8"/>
      <c r="C2" s="8"/>
      <c r="D2" s="8"/>
      <c r="E2" s="8"/>
      <c r="F2" s="8"/>
      <c r="G2" s="8"/>
      <c r="H2" s="8"/>
      <c r="I2" s="8"/>
      <c r="K2" s="877" t="s">
        <v>1620</v>
      </c>
    </row>
    <row r="3" spans="1:11">
      <c r="A3" s="4" t="s">
        <v>1958</v>
      </c>
      <c r="B3" s="8"/>
    </row>
    <row r="4" spans="1:11">
      <c r="A4" s="4" t="s">
        <v>1835</v>
      </c>
      <c r="B4" s="8"/>
    </row>
    <row r="5" spans="1:11">
      <c r="A5" s="4" t="s">
        <v>1911</v>
      </c>
      <c r="B5" s="8"/>
    </row>
    <row r="6" spans="1:11">
      <c r="A6" s="1169" t="s">
        <v>1890</v>
      </c>
      <c r="B6" s="1169"/>
      <c r="C6" s="155">
        <v>2020</v>
      </c>
      <c r="D6" s="155">
        <v>2021</v>
      </c>
      <c r="E6" s="155">
        <v>2022</v>
      </c>
      <c r="F6" s="155">
        <v>2023</v>
      </c>
      <c r="G6" s="155">
        <v>2024</v>
      </c>
    </row>
    <row r="7" spans="1:11">
      <c r="A7" s="4" t="s">
        <v>1891</v>
      </c>
      <c r="B7" s="4"/>
      <c r="C7" s="700">
        <v>1.4588720710883907</v>
      </c>
      <c r="D7" s="700">
        <v>12.070975332276369</v>
      </c>
      <c r="E7" s="700">
        <v>12.112347678149638</v>
      </c>
      <c r="F7" s="700">
        <v>11.780996334779692</v>
      </c>
      <c r="G7" s="700">
        <v>7.721053632423458</v>
      </c>
      <c r="H7" s="756"/>
    </row>
    <row r="8" spans="1:11">
      <c r="A8" s="4" t="s">
        <v>1892</v>
      </c>
      <c r="B8" s="4"/>
      <c r="C8" s="700">
        <v>10.643711651666599</v>
      </c>
      <c r="D8" s="700">
        <v>10.016804083273279</v>
      </c>
      <c r="E8" s="700">
        <v>6.8620754777076298</v>
      </c>
      <c r="F8" s="700">
        <v>14.045942689428404</v>
      </c>
      <c r="G8" s="700">
        <v>14.665779051327377</v>
      </c>
      <c r="H8" s="756"/>
    </row>
    <row r="9" spans="1:11">
      <c r="A9" s="4" t="s">
        <v>1893</v>
      </c>
      <c r="B9" s="4"/>
      <c r="C9" s="700">
        <v>-9.0146267264435984</v>
      </c>
      <c r="D9" s="700">
        <v>22.25725194296939</v>
      </c>
      <c r="E9" s="700">
        <v>9.9821660808321546</v>
      </c>
      <c r="F9" s="700">
        <v>13.381529235648525</v>
      </c>
      <c r="G9" s="700">
        <v>9.2860385352242716</v>
      </c>
      <c r="H9" s="756"/>
    </row>
    <row r="10" spans="1:11">
      <c r="A10" s="4" t="s">
        <v>1894</v>
      </c>
      <c r="B10" s="4"/>
      <c r="C10" s="700">
        <v>3.6086812850928851</v>
      </c>
      <c r="D10" s="700">
        <v>3.7542154366061231</v>
      </c>
      <c r="E10" s="700">
        <v>5.5649515007470063</v>
      </c>
      <c r="F10" s="700">
        <v>5.2444214349466778</v>
      </c>
      <c r="G10" s="700">
        <v>8.5973130182778856</v>
      </c>
      <c r="H10" s="756"/>
    </row>
    <row r="11" spans="1:11">
      <c r="A11" s="4" t="s">
        <v>1895</v>
      </c>
      <c r="B11" s="4"/>
      <c r="C11" s="700">
        <v>-15.901154434482246</v>
      </c>
      <c r="D11" s="700">
        <v>47.048396009163064</v>
      </c>
      <c r="E11" s="700">
        <v>14.465240727401918</v>
      </c>
      <c r="F11" s="700">
        <v>0.26250524393187646</v>
      </c>
      <c r="G11" s="700">
        <v>7.7703582513275249</v>
      </c>
      <c r="H11" s="756"/>
    </row>
    <row r="12" spans="1:11">
      <c r="A12" s="4" t="s">
        <v>1896</v>
      </c>
      <c r="B12" s="4"/>
      <c r="C12" s="700">
        <v>-2.2969003300383428</v>
      </c>
      <c r="D12" s="700">
        <v>10.2976674278773</v>
      </c>
      <c r="E12" s="700">
        <v>7.5222303840826177</v>
      </c>
      <c r="F12" s="700">
        <v>9.5762846584103158</v>
      </c>
      <c r="G12" s="700">
        <v>7.8862184096895049</v>
      </c>
      <c r="H12" s="756"/>
    </row>
    <row r="13" spans="1:11">
      <c r="A13" s="4" t="s">
        <v>1897</v>
      </c>
      <c r="B13" s="4"/>
      <c r="C13" s="700">
        <v>6.5814471982143408</v>
      </c>
      <c r="D13" s="700">
        <v>1.1168986656719282</v>
      </c>
      <c r="E13" s="700">
        <v>11.14768857581041</v>
      </c>
      <c r="F13" s="700">
        <v>16.138781108799538</v>
      </c>
      <c r="G13" s="700">
        <v>5.7308190304681927</v>
      </c>
      <c r="H13" s="756"/>
    </row>
    <row r="14" spans="1:11">
      <c r="A14" s="4" t="s">
        <v>1898</v>
      </c>
      <c r="B14" s="4"/>
      <c r="C14" s="700">
        <v>4.8437045616515295</v>
      </c>
      <c r="D14" s="700">
        <v>11.43175491230004</v>
      </c>
      <c r="E14" s="700">
        <v>12.412966880983255</v>
      </c>
      <c r="F14" s="700">
        <v>9.2108830185078538</v>
      </c>
      <c r="G14" s="700">
        <v>8.9427473596128024</v>
      </c>
      <c r="H14" s="756"/>
    </row>
    <row r="15" spans="1:11">
      <c r="A15" s="4" t="s">
        <v>1899</v>
      </c>
      <c r="B15" s="4"/>
      <c r="C15" s="700">
        <v>-1.3394004101950685</v>
      </c>
      <c r="D15" s="700">
        <v>8.36516287891933</v>
      </c>
      <c r="E15" s="700">
        <v>7.0925823848142278</v>
      </c>
      <c r="F15" s="700">
        <v>10.927891879975427</v>
      </c>
      <c r="G15" s="700">
        <v>7.4657388691815374</v>
      </c>
      <c r="H15" s="756"/>
    </row>
    <row r="16" spans="1:11">
      <c r="A16" s="4" t="s">
        <v>1900</v>
      </c>
      <c r="B16" s="4"/>
      <c r="C16" s="700">
        <v>5.6151446275714889</v>
      </c>
      <c r="D16" s="700">
        <v>8.1322821532880507</v>
      </c>
      <c r="E16" s="700">
        <v>9.4407836463102246</v>
      </c>
      <c r="F16" s="700">
        <v>11.848655386682406</v>
      </c>
      <c r="G16" s="700">
        <v>5.4936409703417288</v>
      </c>
      <c r="H16" s="756"/>
    </row>
    <row r="17" spans="1:8">
      <c r="A17" s="4" t="s">
        <v>1901</v>
      </c>
      <c r="B17" s="4"/>
      <c r="C17" s="700">
        <v>4.8518360072526523</v>
      </c>
      <c r="D17" s="700">
        <v>8.8451464184123409</v>
      </c>
      <c r="E17" s="700">
        <v>9.1011919954177891</v>
      </c>
      <c r="F17" s="700">
        <v>7.4807835492192609</v>
      </c>
      <c r="G17" s="700">
        <v>10.588021015205772</v>
      </c>
      <c r="H17" s="756"/>
    </row>
    <row r="18" spans="1:8">
      <c r="A18" s="4" t="s">
        <v>1902</v>
      </c>
      <c r="B18" s="4"/>
      <c r="C18" s="700">
        <v>2.3591767332035829</v>
      </c>
      <c r="D18" s="700">
        <v>6.8522724767812404</v>
      </c>
      <c r="E18" s="700">
        <v>8.1463063439465078</v>
      </c>
      <c r="F18" s="700">
        <v>16.929823314656865</v>
      </c>
      <c r="G18" s="700">
        <v>11.707775332472959</v>
      </c>
      <c r="H18" s="756"/>
    </row>
    <row r="19" spans="1:8">
      <c r="A19" s="4" t="s">
        <v>1903</v>
      </c>
      <c r="B19" s="4"/>
      <c r="C19" s="700">
        <v>11.449150545189513</v>
      </c>
      <c r="D19" s="700">
        <v>7.7609987464103414</v>
      </c>
      <c r="E19" s="700">
        <v>12.142449483102013</v>
      </c>
      <c r="F19" s="700">
        <v>3.5520935984715507</v>
      </c>
      <c r="G19" s="700">
        <v>7.6421775794758506</v>
      </c>
      <c r="H19" s="756"/>
    </row>
    <row r="20" spans="1:8">
      <c r="A20" s="4" t="s">
        <v>1904</v>
      </c>
      <c r="B20" s="4"/>
      <c r="C20" s="700">
        <v>-2.7796586492689124</v>
      </c>
      <c r="D20" s="700">
        <v>13.150500096091665</v>
      </c>
      <c r="E20" s="700">
        <v>12.074327010123497</v>
      </c>
      <c r="F20" s="700">
        <v>6.6220138314164734</v>
      </c>
      <c r="G20" s="700">
        <v>4.8463455164629021</v>
      </c>
      <c r="H20" s="756"/>
    </row>
    <row r="21" spans="1:8">
      <c r="A21" s="4" t="s">
        <v>1905</v>
      </c>
      <c r="B21" s="4"/>
      <c r="C21" s="700">
        <v>2.0163707638512385</v>
      </c>
      <c r="D21" s="700">
        <v>2.6894694947952713</v>
      </c>
      <c r="E21" s="700">
        <v>4.7064849733680303</v>
      </c>
      <c r="F21" s="700">
        <v>8.8092325103251046</v>
      </c>
      <c r="G21" s="700">
        <v>6.6495511933394535</v>
      </c>
      <c r="H21" s="756"/>
    </row>
    <row r="22" spans="1:8">
      <c r="A22" s="4" t="s">
        <v>1912</v>
      </c>
      <c r="B22" s="15"/>
      <c r="C22" s="700">
        <v>1.9860280603572367</v>
      </c>
      <c r="D22" s="700">
        <v>4.4008396593339327</v>
      </c>
      <c r="E22" s="700">
        <v>8.7354977956933801</v>
      </c>
      <c r="F22" s="700">
        <v>14.484909888645836</v>
      </c>
      <c r="G22" s="700">
        <v>9.6720536298221091</v>
      </c>
      <c r="H22" s="756"/>
    </row>
    <row r="23" spans="1:8">
      <c r="A23" s="4" t="s">
        <v>1913</v>
      </c>
      <c r="B23" s="4"/>
      <c r="C23" s="700">
        <v>-0.19902277925349932</v>
      </c>
      <c r="D23" s="700">
        <v>6.6985272653405259</v>
      </c>
      <c r="E23" s="700">
        <v>7.90342308616927</v>
      </c>
      <c r="F23" s="700">
        <v>9.8808281532812625</v>
      </c>
      <c r="G23" s="700">
        <v>9.1379982960291262</v>
      </c>
      <c r="H23" s="756"/>
    </row>
    <row r="24" spans="1:8">
      <c r="A24" s="178" t="s">
        <v>1908</v>
      </c>
      <c r="B24" s="178"/>
      <c r="C24" s="1013">
        <v>-7.1183642359597616</v>
      </c>
      <c r="D24" s="1013">
        <v>20.72064375613698</v>
      </c>
      <c r="E24" s="1013">
        <v>13.94034904580408</v>
      </c>
      <c r="F24" s="1013">
        <v>15.185066312477137</v>
      </c>
      <c r="G24" s="1013">
        <v>9.874263609146162</v>
      </c>
      <c r="H24" s="756"/>
    </row>
    <row r="25" spans="1:8">
      <c r="A25" s="1011" t="s">
        <v>1909</v>
      </c>
      <c r="B25" s="8"/>
      <c r="C25" s="1012"/>
      <c r="D25" s="1012"/>
      <c r="E25" s="1012"/>
      <c r="F25" s="1012"/>
    </row>
    <row r="26" spans="1:8">
      <c r="A26" s="90"/>
    </row>
  </sheetData>
  <mergeCells count="1">
    <mergeCell ref="A6:B6"/>
  </mergeCells>
  <hyperlinks>
    <hyperlink ref="K2" location="'Tabla de Contenido'!A1" display="Inicio"/>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K26"/>
  <sheetViews>
    <sheetView zoomScaleNormal="100" workbookViewId="0">
      <selection activeCell="K2" sqref="K2"/>
    </sheetView>
  </sheetViews>
  <sheetFormatPr baseColWidth="10" defaultColWidth="11.44140625" defaultRowHeight="14.4"/>
  <cols>
    <col min="1" max="1" width="4.6640625" style="271" customWidth="1"/>
    <col min="2" max="2" width="55" style="271" customWidth="1"/>
    <col min="3" max="7" width="9.88671875" style="271" customWidth="1"/>
    <col min="8" max="9" width="11.44140625" style="271" customWidth="1"/>
    <col min="10" max="16384" width="11.44140625" style="271"/>
  </cols>
  <sheetData>
    <row r="1" spans="1:11" s="272" customFormat="1"/>
    <row r="2" spans="1:11" s="272" customFormat="1">
      <c r="A2" s="3" t="s">
        <v>1964</v>
      </c>
      <c r="B2" s="8"/>
      <c r="C2" s="8"/>
      <c r="D2" s="8"/>
      <c r="E2" s="8"/>
      <c r="F2" s="8"/>
      <c r="G2" s="8"/>
      <c r="H2" s="8"/>
      <c r="I2" s="8"/>
      <c r="K2" s="877" t="s">
        <v>1620</v>
      </c>
    </row>
    <row r="3" spans="1:11">
      <c r="A3" s="4" t="s">
        <v>1960</v>
      </c>
      <c r="B3" s="8"/>
    </row>
    <row r="4" spans="1:11">
      <c r="A4" s="4" t="s">
        <v>1835</v>
      </c>
      <c r="B4" s="8"/>
    </row>
    <row r="5" spans="1:11">
      <c r="A5" s="4" t="s">
        <v>1911</v>
      </c>
      <c r="B5" s="8"/>
    </row>
    <row r="6" spans="1:11">
      <c r="A6" s="1169" t="s">
        <v>1890</v>
      </c>
      <c r="B6" s="1169"/>
      <c r="C6" s="155">
        <v>2020</v>
      </c>
      <c r="D6" s="155">
        <v>2021</v>
      </c>
      <c r="E6" s="155">
        <v>2022</v>
      </c>
      <c r="F6" s="155">
        <v>2023</v>
      </c>
      <c r="G6" s="155">
        <v>2024</v>
      </c>
    </row>
    <row r="7" spans="1:11">
      <c r="A7" s="4" t="s">
        <v>1891</v>
      </c>
      <c r="B7" s="4"/>
      <c r="C7" s="700">
        <v>-13.828174545570427</v>
      </c>
      <c r="D7" s="700">
        <v>23.424887012198937</v>
      </c>
      <c r="E7" s="700">
        <v>8.1289031100249431</v>
      </c>
      <c r="F7" s="700">
        <v>19.887064062416137</v>
      </c>
      <c r="G7" s="700">
        <v>14.166647134758414</v>
      </c>
      <c r="H7" s="756"/>
    </row>
    <row r="8" spans="1:11">
      <c r="A8" s="4" t="s">
        <v>1892</v>
      </c>
      <c r="B8" s="4"/>
      <c r="C8" s="700">
        <v>3.1476186626831382</v>
      </c>
      <c r="D8" s="700">
        <v>-0.88780231521297104</v>
      </c>
      <c r="E8" s="700">
        <v>7.0745985749447682</v>
      </c>
      <c r="F8" s="700">
        <v>14.541077637312361</v>
      </c>
      <c r="G8" s="700">
        <v>7.4237960107131684</v>
      </c>
      <c r="H8" s="756"/>
    </row>
    <row r="9" spans="1:11">
      <c r="A9" s="4" t="s">
        <v>1893</v>
      </c>
      <c r="B9" s="4"/>
      <c r="C9" s="700">
        <v>-15.142444758444229</v>
      </c>
      <c r="D9" s="700">
        <v>17.716135636471275</v>
      </c>
      <c r="E9" s="700">
        <v>13.136823588914748</v>
      </c>
      <c r="F9" s="700">
        <v>12.618745442926894</v>
      </c>
      <c r="G9" s="700">
        <v>13.145867250785059</v>
      </c>
      <c r="H9" s="756"/>
    </row>
    <row r="10" spans="1:11">
      <c r="A10" s="4" t="s">
        <v>1894</v>
      </c>
      <c r="B10" s="4"/>
      <c r="C10" s="700">
        <v>8.4207404781572635</v>
      </c>
      <c r="D10" s="700">
        <v>9.9613398758825245</v>
      </c>
      <c r="E10" s="700">
        <v>-6.9366105301243097</v>
      </c>
      <c r="F10" s="700">
        <v>6.2865629310399518</v>
      </c>
      <c r="G10" s="700">
        <v>13.191942332379725</v>
      </c>
      <c r="H10" s="756"/>
    </row>
    <row r="11" spans="1:11">
      <c r="A11" s="4" t="s">
        <v>1895</v>
      </c>
      <c r="B11" s="4"/>
      <c r="C11" s="700">
        <v>-25.846340174097048</v>
      </c>
      <c r="D11" s="700">
        <v>100.61036099089775</v>
      </c>
      <c r="E11" s="700">
        <v>11.268882178776352</v>
      </c>
      <c r="F11" s="700">
        <v>12.137734807745471</v>
      </c>
      <c r="G11" s="700">
        <v>10.225518127417278</v>
      </c>
      <c r="H11" s="756"/>
    </row>
    <row r="12" spans="1:11">
      <c r="A12" s="4" t="s">
        <v>1896</v>
      </c>
      <c r="B12" s="4"/>
      <c r="C12" s="700">
        <v>7.5923627921416603</v>
      </c>
      <c r="D12" s="700">
        <v>9.7156160533231617</v>
      </c>
      <c r="E12" s="700">
        <v>3.5173659920890721</v>
      </c>
      <c r="F12" s="700">
        <v>10.475988792998381</v>
      </c>
      <c r="G12" s="700">
        <v>7.4461621423608015</v>
      </c>
      <c r="H12" s="756"/>
    </row>
    <row r="13" spans="1:11">
      <c r="A13" s="4" t="s">
        <v>1897</v>
      </c>
      <c r="B13" s="4"/>
      <c r="C13" s="700">
        <v>5.1086267082115722</v>
      </c>
      <c r="D13" s="700">
        <v>2.7361260066792736</v>
      </c>
      <c r="E13" s="700">
        <v>9.8296103385201228</v>
      </c>
      <c r="F13" s="700">
        <v>18.101874376065631</v>
      </c>
      <c r="G13" s="700">
        <v>3.6626362211104491</v>
      </c>
      <c r="H13" s="756"/>
    </row>
    <row r="14" spans="1:11">
      <c r="A14" s="4" t="s">
        <v>1898</v>
      </c>
      <c r="B14" s="4"/>
      <c r="C14" s="700">
        <v>3.8470190006728355</v>
      </c>
      <c r="D14" s="700">
        <v>2.4870201370841727</v>
      </c>
      <c r="E14" s="700">
        <v>10.505123267717398</v>
      </c>
      <c r="F14" s="700">
        <v>13.928069492251982</v>
      </c>
      <c r="G14" s="700">
        <v>12.763056927971528</v>
      </c>
      <c r="H14" s="756"/>
    </row>
    <row r="15" spans="1:11">
      <c r="A15" s="4" t="s">
        <v>1899</v>
      </c>
      <c r="B15" s="4"/>
      <c r="C15" s="700">
        <v>-0.23276729128476337</v>
      </c>
      <c r="D15" s="700">
        <v>7.3781697496117848</v>
      </c>
      <c r="E15" s="700">
        <v>12.760984488481908</v>
      </c>
      <c r="F15" s="700">
        <v>12.552475771192228</v>
      </c>
      <c r="G15" s="700">
        <v>9.1210574618713949</v>
      </c>
      <c r="H15" s="756"/>
    </row>
    <row r="16" spans="1:11">
      <c r="A16" s="4" t="s">
        <v>1900</v>
      </c>
      <c r="B16" s="4"/>
      <c r="C16" s="700">
        <v>2.0024389763109607</v>
      </c>
      <c r="D16" s="700">
        <v>8.263105190645792</v>
      </c>
      <c r="E16" s="700">
        <v>14.561358018332848</v>
      </c>
      <c r="F16" s="700">
        <v>16.387412162856375</v>
      </c>
      <c r="G16" s="700">
        <v>10.278305403714615</v>
      </c>
      <c r="H16" s="756"/>
    </row>
    <row r="17" spans="1:8">
      <c r="A17" s="4" t="s">
        <v>1901</v>
      </c>
      <c r="B17" s="4"/>
      <c r="C17" s="700">
        <v>1.3401772796824085</v>
      </c>
      <c r="D17" s="700">
        <v>15.115817705527213</v>
      </c>
      <c r="E17" s="700">
        <v>4.4850230830515647</v>
      </c>
      <c r="F17" s="700">
        <v>11.921275308633806</v>
      </c>
      <c r="G17" s="700">
        <v>16.969750191248224</v>
      </c>
      <c r="H17" s="756"/>
    </row>
    <row r="18" spans="1:8">
      <c r="A18" s="4" t="s">
        <v>1902</v>
      </c>
      <c r="B18" s="4"/>
      <c r="C18" s="700">
        <v>4.3942036197834877</v>
      </c>
      <c r="D18" s="700">
        <v>5.9353632725547056</v>
      </c>
      <c r="E18" s="700">
        <v>10.177166055801901</v>
      </c>
      <c r="F18" s="700">
        <v>13.767182352231933</v>
      </c>
      <c r="G18" s="700">
        <v>13.605789502578091</v>
      </c>
      <c r="H18" s="756"/>
    </row>
    <row r="19" spans="1:8">
      <c r="A19" s="4" t="s">
        <v>1903</v>
      </c>
      <c r="B19" s="4"/>
      <c r="C19" s="700">
        <v>3.0287016392768873</v>
      </c>
      <c r="D19" s="700">
        <v>1.782125206948515</v>
      </c>
      <c r="E19" s="700">
        <v>3.1431168717209967</v>
      </c>
      <c r="F19" s="700">
        <v>14.408765862229146</v>
      </c>
      <c r="G19" s="700">
        <v>13.179284589070051</v>
      </c>
      <c r="H19" s="756"/>
    </row>
    <row r="20" spans="1:8">
      <c r="A20" s="4" t="s">
        <v>1904</v>
      </c>
      <c r="B20" s="4"/>
      <c r="C20" s="700">
        <v>-2.7796586492689124</v>
      </c>
      <c r="D20" s="700">
        <v>13.150500096091665</v>
      </c>
      <c r="E20" s="700">
        <v>12.074327010123497</v>
      </c>
      <c r="F20" s="700">
        <v>6.6220138314164734</v>
      </c>
      <c r="G20" s="700">
        <v>4.8463455164629021</v>
      </c>
      <c r="H20" s="756"/>
    </row>
    <row r="21" spans="1:8">
      <c r="A21" s="4" t="s">
        <v>1905</v>
      </c>
      <c r="B21" s="4"/>
      <c r="C21" s="700">
        <v>6.08402920504727</v>
      </c>
      <c r="D21" s="700">
        <v>2.1737769431455334</v>
      </c>
      <c r="E21" s="700">
        <v>2.8274207038715415</v>
      </c>
      <c r="F21" s="700">
        <v>8.4664553445736637</v>
      </c>
      <c r="G21" s="700">
        <v>10.222022450405577</v>
      </c>
      <c r="H21" s="756"/>
    </row>
    <row r="22" spans="1:8">
      <c r="A22" s="4" t="s">
        <v>1912</v>
      </c>
      <c r="B22" s="15"/>
      <c r="C22" s="700">
        <v>7.553927939811178</v>
      </c>
      <c r="D22" s="700">
        <v>7.4360605427995718</v>
      </c>
      <c r="E22" s="700">
        <v>6.0219756200752039</v>
      </c>
      <c r="F22" s="700">
        <v>8.9160474486770003</v>
      </c>
      <c r="G22" s="700">
        <v>7.6736534346863339</v>
      </c>
      <c r="H22" s="756"/>
    </row>
    <row r="23" spans="1:8">
      <c r="A23" s="4" t="s">
        <v>1913</v>
      </c>
      <c r="B23" s="4"/>
      <c r="C23" s="700">
        <v>-7.7395581834061034E-3</v>
      </c>
      <c r="D23" s="700">
        <v>5.2278573400600603</v>
      </c>
      <c r="E23" s="700">
        <v>7.2865871998416099</v>
      </c>
      <c r="F23" s="700">
        <v>12.324417577283331</v>
      </c>
      <c r="G23" s="700">
        <v>13.404628647950311</v>
      </c>
      <c r="H23" s="756"/>
    </row>
    <row r="24" spans="1:8">
      <c r="A24" s="178" t="s">
        <v>1908</v>
      </c>
      <c r="B24" s="178"/>
      <c r="C24" s="1013">
        <v>-5.8318729443753377</v>
      </c>
      <c r="D24" s="1013">
        <v>2.5353063658687391</v>
      </c>
      <c r="E24" s="1013">
        <v>10.943592811472524</v>
      </c>
      <c r="F24" s="1013">
        <v>12.445521953666461</v>
      </c>
      <c r="G24" s="1013">
        <v>9.7997753626555273</v>
      </c>
      <c r="H24" s="756"/>
    </row>
    <row r="25" spans="1:8">
      <c r="A25" s="1011" t="s">
        <v>1909</v>
      </c>
      <c r="B25" s="8"/>
      <c r="C25" s="1012"/>
      <c r="D25" s="1012"/>
      <c r="E25" s="1012"/>
      <c r="F25" s="1012"/>
    </row>
    <row r="26" spans="1:8">
      <c r="A26" s="90"/>
    </row>
  </sheetData>
  <mergeCells count="1">
    <mergeCell ref="A6:B6"/>
  </mergeCells>
  <hyperlinks>
    <hyperlink ref="K2" location="'Tabla de Contenido'!A1" display="Inicio"/>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K19"/>
  <sheetViews>
    <sheetView workbookViewId="0"/>
  </sheetViews>
  <sheetFormatPr baseColWidth="10" defaultColWidth="11.44140625" defaultRowHeight="14.4"/>
  <cols>
    <col min="1" max="1" width="20.88671875" style="2" customWidth="1"/>
    <col min="2" max="6" width="8.21875" style="2" customWidth="1"/>
    <col min="7" max="7" width="8.44140625" style="2" customWidth="1"/>
    <col min="8" max="16384" width="11.44140625" style="2"/>
  </cols>
  <sheetData>
    <row r="2" spans="1:11">
      <c r="A2" s="3" t="s">
        <v>322</v>
      </c>
      <c r="K2" s="877" t="s">
        <v>1620</v>
      </c>
    </row>
    <row r="3" spans="1:11">
      <c r="A3" s="4" t="s">
        <v>513</v>
      </c>
    </row>
    <row r="4" spans="1:11">
      <c r="A4" s="4" t="s">
        <v>1495</v>
      </c>
    </row>
    <row r="5" spans="1:11">
      <c r="A5" s="4"/>
    </row>
    <row r="6" spans="1:11">
      <c r="A6" s="709" t="s">
        <v>1311</v>
      </c>
      <c r="B6" s="607">
        <v>2019</v>
      </c>
      <c r="C6" s="608">
        <v>2020</v>
      </c>
      <c r="D6" s="608">
        <v>2021</v>
      </c>
      <c r="E6" s="608">
        <v>2022</v>
      </c>
      <c r="F6" s="607" t="s">
        <v>1110</v>
      </c>
      <c r="G6" s="607" t="s">
        <v>1494</v>
      </c>
    </row>
    <row r="7" spans="1:11">
      <c r="A7" s="736" t="s">
        <v>514</v>
      </c>
      <c r="B7" s="405"/>
      <c r="C7" s="405"/>
      <c r="D7" s="405"/>
      <c r="E7" s="403"/>
      <c r="F7" s="404"/>
      <c r="G7" s="404"/>
    </row>
    <row r="8" spans="1:11">
      <c r="A8" s="737" t="s">
        <v>515</v>
      </c>
      <c r="B8" s="612">
        <v>99.999999999999986</v>
      </c>
      <c r="C8" s="613">
        <v>95.626022417091562</v>
      </c>
      <c r="D8" s="613">
        <v>92.412579971716639</v>
      </c>
      <c r="E8" s="738">
        <v>94.875561065697354</v>
      </c>
      <c r="F8" s="612">
        <v>96.533057208172394</v>
      </c>
      <c r="G8" s="612">
        <v>94.95373507227707</v>
      </c>
    </row>
    <row r="9" spans="1:11">
      <c r="A9" s="737" t="s">
        <v>516</v>
      </c>
      <c r="B9" s="612">
        <v>100.00000000000001</v>
      </c>
      <c r="C9" s="613">
        <v>91.596827471528727</v>
      </c>
      <c r="D9" s="613">
        <v>108.646341571267</v>
      </c>
      <c r="E9" s="738">
        <v>122.3937397843676</v>
      </c>
      <c r="F9" s="612">
        <v>111.7843239626943</v>
      </c>
      <c r="G9" s="612">
        <v>115.22596057317708</v>
      </c>
    </row>
    <row r="10" spans="1:11">
      <c r="A10" s="737" t="s">
        <v>517</v>
      </c>
      <c r="B10" s="612">
        <v>100</v>
      </c>
      <c r="C10" s="613">
        <v>93.701783137970253</v>
      </c>
      <c r="D10" s="613">
        <v>115.90274395725585</v>
      </c>
      <c r="E10" s="738">
        <v>145.80042442358985</v>
      </c>
      <c r="F10" s="612">
        <v>148.20270811878635</v>
      </c>
      <c r="G10" s="612">
        <v>151.93701112442102</v>
      </c>
    </row>
    <row r="11" spans="1:11">
      <c r="A11" s="736" t="s">
        <v>1509</v>
      </c>
      <c r="B11" s="612"/>
      <c r="C11" s="613"/>
      <c r="D11" s="613"/>
      <c r="E11" s="739"/>
      <c r="F11" s="612"/>
      <c r="G11" s="612"/>
    </row>
    <row r="12" spans="1:11">
      <c r="A12" s="737" t="s">
        <v>515</v>
      </c>
      <c r="B12" s="610" t="s">
        <v>297</v>
      </c>
      <c r="C12" s="612">
        <f t="shared" ref="C12:G14" si="0">+(C8-B8)/B8*100</f>
        <v>-4.3739775829084238</v>
      </c>
      <c r="D12" s="612">
        <f t="shared" si="0"/>
        <v>-3.3604267584809362</v>
      </c>
      <c r="E12" s="612">
        <f t="shared" si="0"/>
        <v>2.6652010957106969</v>
      </c>
      <c r="F12" s="612">
        <f t="shared" si="0"/>
        <v>1.747021175798152</v>
      </c>
      <c r="G12" s="612">
        <f>+(G8-F8)/F8*100</f>
        <v>-1.6360428039583739</v>
      </c>
    </row>
    <row r="13" spans="1:11">
      <c r="A13" s="737" t="s">
        <v>516</v>
      </c>
      <c r="B13" s="610" t="s">
        <v>297</v>
      </c>
      <c r="C13" s="612">
        <f t="shared" si="0"/>
        <v>-8.4031725284712859</v>
      </c>
      <c r="D13" s="612">
        <f t="shared" si="0"/>
        <v>18.613651335290861</v>
      </c>
      <c r="E13" s="612">
        <f t="shared" si="0"/>
        <v>12.653346642217986</v>
      </c>
      <c r="F13" s="612">
        <f t="shared" si="0"/>
        <v>-8.6682667270114369</v>
      </c>
      <c r="G13" s="612">
        <f t="shared" si="0"/>
        <v>3.0788186469073686</v>
      </c>
    </row>
    <row r="14" spans="1:11">
      <c r="A14" s="609" t="s">
        <v>517</v>
      </c>
      <c r="B14" s="611" t="s">
        <v>297</v>
      </c>
      <c r="C14" s="614">
        <f t="shared" si="0"/>
        <v>-6.2982168620297472</v>
      </c>
      <c r="D14" s="614">
        <f t="shared" si="0"/>
        <v>23.693210604750195</v>
      </c>
      <c r="E14" s="614">
        <f t="shared" si="0"/>
        <v>25.795489774909953</v>
      </c>
      <c r="F14" s="614">
        <f t="shared" si="0"/>
        <v>1.6476520591032131</v>
      </c>
      <c r="G14" s="614">
        <f t="shared" si="0"/>
        <v>2.5197265644036548</v>
      </c>
    </row>
    <row r="16" spans="1:11">
      <c r="A16" s="90" t="s">
        <v>652</v>
      </c>
      <c r="B16" s="90"/>
      <c r="C16" s="90"/>
      <c r="D16" s="740"/>
      <c r="E16" s="90"/>
      <c r="F16" s="90"/>
      <c r="G16" s="90"/>
      <c r="H16" s="90"/>
    </row>
    <row r="17" spans="1:8">
      <c r="A17" s="90" t="s">
        <v>518</v>
      </c>
      <c r="B17" s="90"/>
      <c r="C17" s="90"/>
      <c r="D17" s="90"/>
      <c r="E17" s="90"/>
      <c r="F17" s="90"/>
      <c r="G17" s="90"/>
      <c r="H17" s="90"/>
    </row>
    <row r="18" spans="1:8" ht="14.4" customHeight="1">
      <c r="A18" s="1170"/>
      <c r="B18" s="1170"/>
      <c r="C18" s="1170"/>
      <c r="D18" s="1170"/>
      <c r="E18" s="1170"/>
      <c r="F18" s="1170"/>
      <c r="G18" s="1170"/>
      <c r="H18" s="741"/>
    </row>
    <row r="19" spans="1:8" ht="14.4" customHeight="1">
      <c r="A19" s="1170"/>
      <c r="B19" s="1170"/>
      <c r="C19" s="1170"/>
      <c r="D19" s="1170"/>
      <c r="E19" s="1170"/>
      <c r="F19" s="1170"/>
      <c r="G19" s="1170"/>
      <c r="H19" s="741"/>
    </row>
  </sheetData>
  <mergeCells count="2">
    <mergeCell ref="A18:G18"/>
    <mergeCell ref="A19:G19"/>
  </mergeCells>
  <hyperlinks>
    <hyperlink ref="K2" location="'Tabla de Contenido'!A1" display="Inicio"/>
  </hyperlinks>
  <pageMargins left="0.7" right="0.7" top="0.75" bottom="0.75" header="0.3" footer="0.3"/>
  <pageSetup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K19"/>
  <sheetViews>
    <sheetView zoomScaleNormal="100" workbookViewId="0">
      <selection activeCell="K2" sqref="K2"/>
    </sheetView>
  </sheetViews>
  <sheetFormatPr baseColWidth="10" defaultColWidth="11.44140625" defaultRowHeight="14.4"/>
  <cols>
    <col min="1" max="1" width="18.88671875" style="2" customWidth="1"/>
    <col min="2" max="5" width="8.21875" style="2" customWidth="1"/>
    <col min="6" max="6" width="9.21875" style="2" customWidth="1"/>
    <col min="7" max="16384" width="11.44140625" style="2"/>
  </cols>
  <sheetData>
    <row r="2" spans="1:11">
      <c r="A2" s="3" t="s">
        <v>326</v>
      </c>
      <c r="K2" s="877" t="s">
        <v>1620</v>
      </c>
    </row>
    <row r="3" spans="1:11">
      <c r="A3" s="15" t="s">
        <v>519</v>
      </c>
    </row>
    <row r="4" spans="1:11">
      <c r="A4" s="4" t="s">
        <v>1493</v>
      </c>
    </row>
    <row r="5" spans="1:11">
      <c r="A5" s="4" t="s">
        <v>1</v>
      </c>
    </row>
    <row r="6" spans="1:11" ht="33" customHeight="1">
      <c r="A6" s="709" t="s">
        <v>96</v>
      </c>
      <c r="B6" s="709">
        <v>2020</v>
      </c>
      <c r="C6" s="709">
        <v>2021</v>
      </c>
      <c r="D6" s="709">
        <v>2022</v>
      </c>
      <c r="E6" s="709" t="s">
        <v>1110</v>
      </c>
      <c r="F6" s="709" t="s">
        <v>1494</v>
      </c>
    </row>
    <row r="7" spans="1:11" ht="14.7" customHeight="1">
      <c r="A7" s="617" t="s">
        <v>523</v>
      </c>
      <c r="B7" s="618">
        <v>-7.4466559715470115</v>
      </c>
      <c r="C7" s="618">
        <v>18.12793726970088</v>
      </c>
      <c r="D7" s="618">
        <v>10.634253829866269</v>
      </c>
      <c r="E7" s="618">
        <v>-6.488275708510427</v>
      </c>
      <c r="F7" s="618">
        <v>2.0649971274793621</v>
      </c>
    </row>
    <row r="8" spans="1:11" ht="14.7" customHeight="1">
      <c r="A8" s="615" t="s">
        <v>329</v>
      </c>
      <c r="B8" s="504">
        <v>-3.7496515958104437</v>
      </c>
      <c r="C8" s="504">
        <v>18.27360153376112</v>
      </c>
      <c r="D8" s="504">
        <v>8.1437570723940311</v>
      </c>
      <c r="E8" s="504">
        <v>-7.3358620661187484</v>
      </c>
      <c r="F8" s="504">
        <v>4.6721422621915254</v>
      </c>
    </row>
    <row r="9" spans="1:11" ht="14.7" customHeight="1">
      <c r="A9" s="615" t="s">
        <v>520</v>
      </c>
      <c r="B9" s="504">
        <v>-6.0883343651238375</v>
      </c>
      <c r="C9" s="504">
        <v>17.922353339929508</v>
      </c>
      <c r="D9" s="504">
        <v>11.201947704894867</v>
      </c>
      <c r="E9" s="504">
        <v>-4.7291415704222466</v>
      </c>
      <c r="F9" s="504">
        <v>-8.0589983092060891E-2</v>
      </c>
    </row>
    <row r="10" spans="1:11" ht="14.7" customHeight="1">
      <c r="A10" s="615" t="s">
        <v>521</v>
      </c>
      <c r="B10" s="504">
        <v>-8.4031725284712913</v>
      </c>
      <c r="C10" s="504">
        <v>18.613651335290871</v>
      </c>
      <c r="D10" s="504">
        <v>12.653346642217977</v>
      </c>
      <c r="E10" s="504">
        <v>-8.6682667270114422</v>
      </c>
      <c r="F10" s="504">
        <v>3.0788186469073775</v>
      </c>
    </row>
    <row r="11" spans="1:11" ht="14.7" customHeight="1">
      <c r="A11" s="615" t="s">
        <v>331</v>
      </c>
      <c r="B11" s="504">
        <v>11.656752561146266</v>
      </c>
      <c r="C11" s="504">
        <v>16.284349742658598</v>
      </c>
      <c r="D11" s="504">
        <v>12.998789597973825</v>
      </c>
      <c r="E11" s="504">
        <v>-11.376071737530824</v>
      </c>
      <c r="F11" s="504">
        <v>-2.211090676375782</v>
      </c>
    </row>
    <row r="12" spans="1:11" ht="14.7" customHeight="1">
      <c r="A12" s="615" t="s">
        <v>332</v>
      </c>
      <c r="B12" s="504">
        <v>-4.7502701532049718</v>
      </c>
      <c r="C12" s="504">
        <v>17.966002535495807</v>
      </c>
      <c r="D12" s="504">
        <v>11.838800306474017</v>
      </c>
      <c r="E12" s="504">
        <v>-5.4688157187733788</v>
      </c>
      <c r="F12" s="504">
        <v>4.3885736999445202</v>
      </c>
    </row>
    <row r="13" spans="1:11" ht="14.7" customHeight="1">
      <c r="A13" s="615" t="s">
        <v>330</v>
      </c>
      <c r="B13" s="504">
        <v>-6.7273961297760092</v>
      </c>
      <c r="C13" s="504">
        <v>10.960858550256525</v>
      </c>
      <c r="D13" s="504">
        <v>8.184361001194862</v>
      </c>
      <c r="E13" s="504">
        <v>-7.4563740401528573</v>
      </c>
      <c r="F13" s="504">
        <v>3.2975156736508859</v>
      </c>
    </row>
    <row r="14" spans="1:11" ht="14.7" customHeight="1">
      <c r="A14" s="616" t="s">
        <v>522</v>
      </c>
      <c r="B14" s="505">
        <v>-7.2525475123671139</v>
      </c>
      <c r="C14" s="505">
        <v>19.359709356876188</v>
      </c>
      <c r="D14" s="505">
        <v>8.8685654419573332</v>
      </c>
      <c r="E14" s="505">
        <v>-6.1818824788535736</v>
      </c>
      <c r="F14" s="505">
        <v>2.5560143525815704</v>
      </c>
    </row>
    <row r="15" spans="1:11" ht="14.7" customHeight="1">
      <c r="A15" s="615"/>
      <c r="B15" s="504"/>
      <c r="C15" s="504"/>
      <c r="D15" s="504"/>
      <c r="E15" s="504"/>
      <c r="F15" s="504"/>
    </row>
    <row r="16" spans="1:11">
      <c r="A16" s="90" t="s">
        <v>652</v>
      </c>
      <c r="B16" s="90"/>
      <c r="C16" s="406"/>
      <c r="D16" s="406"/>
      <c r="E16" s="406"/>
      <c r="F16" s="406"/>
      <c r="G16" s="406"/>
      <c r="H16" s="406"/>
      <c r="I16" s="406"/>
    </row>
    <row r="17" spans="1:9">
      <c r="A17" s="90" t="s">
        <v>524</v>
      </c>
      <c r="B17" s="90"/>
      <c r="C17" s="90"/>
      <c r="D17" s="90"/>
      <c r="E17" s="90"/>
      <c r="F17" s="90"/>
      <c r="G17" s="90"/>
      <c r="H17" s="90"/>
      <c r="I17" s="90"/>
    </row>
    <row r="18" spans="1:9">
      <c r="A18" s="1170"/>
      <c r="B18" s="1170"/>
      <c r="C18" s="1170"/>
      <c r="D18" s="1170"/>
      <c r="E18" s="1170"/>
      <c r="F18" s="1170"/>
      <c r="G18" s="1170"/>
      <c r="H18" s="1170"/>
    </row>
    <row r="19" spans="1:9">
      <c r="A19" s="1170"/>
      <c r="B19" s="1170"/>
      <c r="C19" s="1170"/>
      <c r="D19" s="1170"/>
      <c r="E19" s="1170"/>
      <c r="F19" s="1170"/>
      <c r="G19" s="1170"/>
      <c r="H19" s="1170"/>
    </row>
  </sheetData>
  <mergeCells count="2">
    <mergeCell ref="A18:H18"/>
    <mergeCell ref="A19:H19"/>
  </mergeCells>
  <hyperlinks>
    <hyperlink ref="K2" location="'Tabla de Contenido'!A1" display="Inicio"/>
  </hyperlinks>
  <pageMargins left="0.7" right="0.7" top="0.75" bottom="0.75" header="0.3" footer="0.3"/>
  <pageSetup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K33"/>
  <sheetViews>
    <sheetView zoomScaleNormal="100" workbookViewId="0"/>
  </sheetViews>
  <sheetFormatPr baseColWidth="10" defaultColWidth="11.44140625" defaultRowHeight="14.4"/>
  <cols>
    <col min="1" max="1" width="55.21875" style="2" customWidth="1"/>
    <col min="2" max="7" width="8.21875" style="2" customWidth="1"/>
    <col min="8" max="16384" width="11.44140625" style="2"/>
  </cols>
  <sheetData>
    <row r="2" spans="1:11">
      <c r="A2" s="3" t="s">
        <v>327</v>
      </c>
      <c r="K2" s="877" t="s">
        <v>1620</v>
      </c>
    </row>
    <row r="3" spans="1:11">
      <c r="A3" s="15" t="s">
        <v>651</v>
      </c>
    </row>
    <row r="4" spans="1:11">
      <c r="A4" s="4" t="s">
        <v>1495</v>
      </c>
    </row>
    <row r="5" spans="1:11">
      <c r="A5" s="4" t="s">
        <v>1</v>
      </c>
    </row>
    <row r="6" spans="1:11" ht="41.25" customHeight="1">
      <c r="A6" s="709" t="s">
        <v>1312</v>
      </c>
      <c r="B6" s="709">
        <v>2019</v>
      </c>
      <c r="C6" s="709">
        <v>2020</v>
      </c>
      <c r="D6" s="709">
        <v>2021</v>
      </c>
      <c r="E6" s="709">
        <v>2022</v>
      </c>
      <c r="F6" s="709" t="s">
        <v>1110</v>
      </c>
      <c r="G6" s="709" t="s">
        <v>1494</v>
      </c>
    </row>
    <row r="7" spans="1:11">
      <c r="A7" s="615" t="s">
        <v>645</v>
      </c>
      <c r="B7" s="742">
        <v>100.00000000000004</v>
      </c>
      <c r="C7" s="742">
        <v>77.960835288291861</v>
      </c>
      <c r="D7" s="700">
        <v>109.00855720298914</v>
      </c>
      <c r="E7" s="742">
        <v>127.73141835962888</v>
      </c>
      <c r="F7" s="743">
        <v>111.24367201640337</v>
      </c>
      <c r="G7" s="743">
        <v>116.86120567649276</v>
      </c>
    </row>
    <row r="8" spans="1:11">
      <c r="A8" s="615" t="s">
        <v>646</v>
      </c>
      <c r="B8" s="742">
        <v>99.999999999999986</v>
      </c>
      <c r="C8" s="742">
        <v>78.93491372687798</v>
      </c>
      <c r="D8" s="700">
        <v>100.72698036852017</v>
      </c>
      <c r="E8" s="742">
        <v>124.40352935460545</v>
      </c>
      <c r="F8" s="743">
        <v>103.12591067824538</v>
      </c>
      <c r="G8" s="743">
        <v>99.16200633859701</v>
      </c>
    </row>
    <row r="9" spans="1:11">
      <c r="A9" s="615" t="s">
        <v>1510</v>
      </c>
      <c r="B9" s="742">
        <v>100.00000000000001</v>
      </c>
      <c r="C9" s="742">
        <v>109.48393658351237</v>
      </c>
      <c r="D9" s="700">
        <v>110.25950155741101</v>
      </c>
      <c r="E9" s="742">
        <v>116.48544408727751</v>
      </c>
      <c r="F9" s="743">
        <v>111.63989142785725</v>
      </c>
      <c r="G9" s="743">
        <v>117.21243147526174</v>
      </c>
    </row>
    <row r="10" spans="1:11">
      <c r="A10" s="615" t="s">
        <v>647</v>
      </c>
      <c r="B10" s="742">
        <v>99.999999999999986</v>
      </c>
      <c r="C10" s="742">
        <v>103.55656225858873</v>
      </c>
      <c r="D10" s="700">
        <v>128.05493019626928</v>
      </c>
      <c r="E10" s="742">
        <v>136.56931616311417</v>
      </c>
      <c r="F10" s="743">
        <v>124.67725535390741</v>
      </c>
      <c r="G10" s="743">
        <v>128.6652199806766</v>
      </c>
    </row>
    <row r="11" spans="1:11">
      <c r="A11" s="615" t="s">
        <v>648</v>
      </c>
      <c r="B11" s="507">
        <v>100</v>
      </c>
      <c r="C11" s="508">
        <v>75.374768068436609</v>
      </c>
      <c r="D11" s="509">
        <v>93.311692711163559</v>
      </c>
      <c r="E11" s="508">
        <v>110.4023962275719</v>
      </c>
      <c r="F11" s="508">
        <v>106.10458390594935</v>
      </c>
      <c r="G11" s="508">
        <v>103.24964524408473</v>
      </c>
    </row>
    <row r="12" spans="1:11">
      <c r="A12" s="615" t="s">
        <v>649</v>
      </c>
      <c r="B12" s="507">
        <v>99.999999999999986</v>
      </c>
      <c r="C12" s="508">
        <v>65.313331928682956</v>
      </c>
      <c r="D12" s="509">
        <v>91.28445727299561</v>
      </c>
      <c r="E12" s="508">
        <v>118.96385230886341</v>
      </c>
      <c r="F12" s="508">
        <v>112.16384564544704</v>
      </c>
      <c r="G12" s="508">
        <v>98.93163186968367</v>
      </c>
    </row>
    <row r="13" spans="1:11">
      <c r="A13" s="619" t="s">
        <v>650</v>
      </c>
      <c r="B13" s="510">
        <v>99.999999999999986</v>
      </c>
      <c r="C13" s="511">
        <v>93.450091218720658</v>
      </c>
      <c r="D13" s="512">
        <v>102.24019558108654</v>
      </c>
      <c r="E13" s="511">
        <v>111.62290603438201</v>
      </c>
      <c r="F13" s="511">
        <v>109.07139364258381</v>
      </c>
      <c r="G13" s="511">
        <v>113.17212595357431</v>
      </c>
    </row>
    <row r="14" spans="1:11">
      <c r="A14" s="706"/>
      <c r="B14" s="507"/>
      <c r="C14" s="508"/>
      <c r="D14" s="509"/>
      <c r="E14" s="508"/>
      <c r="F14" s="508"/>
      <c r="G14" s="508"/>
    </row>
    <row r="15" spans="1:11">
      <c r="A15" s="90" t="s">
        <v>652</v>
      </c>
      <c r="B15" s="90"/>
      <c r="C15" s="406"/>
      <c r="D15" s="406"/>
      <c r="E15" s="406"/>
      <c r="F15" s="406"/>
    </row>
    <row r="16" spans="1:11">
      <c r="A16" s="90" t="s">
        <v>524</v>
      </c>
      <c r="B16" s="90"/>
      <c r="C16" s="742"/>
      <c r="D16" s="742"/>
      <c r="E16" s="700"/>
      <c r="F16" s="742"/>
      <c r="G16" s="743"/>
      <c r="H16" s="743"/>
    </row>
    <row r="17" spans="1:8" ht="14.4" customHeight="1">
      <c r="A17" s="741"/>
      <c r="B17" s="741"/>
      <c r="C17" s="507"/>
      <c r="D17" s="508"/>
      <c r="E17" s="509"/>
      <c r="F17" s="508"/>
      <c r="G17" s="508"/>
      <c r="H17" s="508"/>
    </row>
    <row r="18" spans="1:8" ht="14.4" customHeight="1">
      <c r="A18" s="741"/>
      <c r="B18" s="741"/>
      <c r="C18" s="742"/>
      <c r="D18" s="742"/>
      <c r="E18" s="700"/>
      <c r="F18" s="742"/>
      <c r="G18" s="743"/>
      <c r="H18" s="743"/>
    </row>
    <row r="19" spans="1:8">
      <c r="C19" s="507"/>
      <c r="D19" s="508"/>
      <c r="E19" s="509"/>
      <c r="F19" s="508"/>
      <c r="G19" s="508"/>
      <c r="H19" s="508"/>
    </row>
    <row r="20" spans="1:8">
      <c r="C20" s="742"/>
      <c r="D20" s="742"/>
      <c r="E20" s="700"/>
      <c r="F20" s="742"/>
      <c r="G20" s="743"/>
      <c r="H20" s="743"/>
    </row>
    <row r="21" spans="1:8">
      <c r="C21" s="507"/>
      <c r="D21" s="508"/>
      <c r="E21" s="509"/>
      <c r="F21" s="508"/>
      <c r="G21" s="508"/>
      <c r="H21" s="508"/>
    </row>
    <row r="22" spans="1:8">
      <c r="C22" s="742"/>
      <c r="D22" s="742"/>
      <c r="E22" s="700"/>
      <c r="F22" s="742"/>
      <c r="G22" s="743"/>
      <c r="H22" s="743"/>
    </row>
    <row r="23" spans="1:8">
      <c r="C23" s="507"/>
      <c r="D23" s="508"/>
      <c r="E23" s="509"/>
      <c r="F23" s="508"/>
      <c r="G23" s="508"/>
      <c r="H23" s="508"/>
    </row>
    <row r="24" spans="1:8">
      <c r="C24" s="742"/>
      <c r="D24" s="742"/>
      <c r="E24" s="700"/>
      <c r="F24" s="742"/>
      <c r="G24" s="743"/>
      <c r="H24" s="743"/>
    </row>
    <row r="25" spans="1:8">
      <c r="C25" s="507"/>
      <c r="D25" s="508"/>
      <c r="E25" s="509"/>
      <c r="F25" s="508"/>
      <c r="G25" s="508"/>
      <c r="H25" s="508"/>
    </row>
    <row r="26" spans="1:8">
      <c r="C26" s="742"/>
      <c r="D26" s="742"/>
      <c r="E26" s="700"/>
      <c r="F26" s="742"/>
      <c r="G26" s="743"/>
      <c r="H26" s="743"/>
    </row>
    <row r="27" spans="1:8">
      <c r="C27" s="507"/>
      <c r="D27" s="508"/>
      <c r="E27" s="509"/>
      <c r="F27" s="508"/>
      <c r="G27" s="508"/>
      <c r="H27" s="508"/>
    </row>
    <row r="28" spans="1:8">
      <c r="C28" s="742"/>
      <c r="D28" s="742"/>
      <c r="E28" s="700"/>
      <c r="F28" s="742"/>
      <c r="G28" s="743"/>
      <c r="H28" s="743"/>
    </row>
    <row r="29" spans="1:8">
      <c r="C29" s="507"/>
      <c r="D29" s="508"/>
      <c r="E29" s="509"/>
      <c r="F29" s="508"/>
      <c r="G29" s="508"/>
      <c r="H29" s="508"/>
    </row>
    <row r="30" spans="1:8">
      <c r="C30" s="742"/>
      <c r="D30" s="742"/>
      <c r="E30" s="700"/>
      <c r="F30" s="742"/>
      <c r="G30" s="743"/>
      <c r="H30" s="743"/>
    </row>
    <row r="31" spans="1:8">
      <c r="C31" s="744"/>
      <c r="D31" s="744"/>
      <c r="E31" s="744"/>
      <c r="F31" s="744"/>
      <c r="G31" s="744"/>
      <c r="H31" s="744"/>
    </row>
    <row r="32" spans="1:8">
      <c r="C32" s="744"/>
      <c r="D32" s="744"/>
      <c r="E32" s="744"/>
      <c r="F32" s="744"/>
      <c r="G32" s="744"/>
      <c r="H32" s="744"/>
    </row>
    <row r="33" spans="3:8">
      <c r="C33" s="744"/>
      <c r="D33" s="744"/>
      <c r="E33" s="744"/>
      <c r="F33" s="744"/>
      <c r="G33" s="744"/>
      <c r="H33" s="744"/>
    </row>
  </sheetData>
  <conditionalFormatting sqref="C26:H33">
    <cfRule type="colorScale" priority="1">
      <colorScale>
        <cfvo type="min"/>
        <cfvo type="percentile" val="50"/>
        <cfvo type="max"/>
        <color rgb="FF63BE7B"/>
        <color rgb="FFFFEB84"/>
        <color rgb="FFF8696B"/>
      </colorScale>
    </cfRule>
  </conditionalFormatting>
  <hyperlinks>
    <hyperlink ref="K2" location="'Tabla de Contenido'!A1" display="Inicio"/>
  </hyperlinks>
  <pageMargins left="0.7" right="0.7" top="0.75" bottom="0.75" header="0.3" footer="0.3"/>
  <pageSetup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V1001"/>
  <sheetViews>
    <sheetView zoomScaleNormal="100" workbookViewId="0">
      <selection activeCell="K2" sqref="K2"/>
    </sheetView>
  </sheetViews>
  <sheetFormatPr baseColWidth="10" defaultColWidth="14.44140625" defaultRowHeight="15" customHeight="1"/>
  <cols>
    <col min="1" max="1" width="30.21875" customWidth="1"/>
    <col min="2" max="8" width="12.77734375" bestFit="1" customWidth="1"/>
    <col min="9" max="9" width="13.6640625" bestFit="1" customWidth="1"/>
    <col min="10" max="22" width="11.44140625" customWidth="1"/>
  </cols>
  <sheetData>
    <row r="1" spans="1:22" ht="14.4">
      <c r="A1" s="878"/>
      <c r="B1" s="878"/>
      <c r="C1" s="878"/>
      <c r="D1" s="878"/>
      <c r="E1" s="878"/>
      <c r="F1" s="878"/>
      <c r="G1" s="878"/>
      <c r="H1" s="878"/>
      <c r="I1" s="879"/>
      <c r="J1" s="879"/>
      <c r="K1" s="879"/>
      <c r="L1" s="879"/>
      <c r="M1" s="879"/>
      <c r="N1" s="879"/>
      <c r="O1" s="879"/>
      <c r="P1" s="879"/>
      <c r="Q1" s="879"/>
      <c r="R1" s="879"/>
      <c r="S1" s="879"/>
      <c r="T1" s="879"/>
      <c r="U1" s="879"/>
      <c r="V1" s="879"/>
    </row>
    <row r="2" spans="1:22" ht="14.4">
      <c r="A2" s="880" t="s">
        <v>1621</v>
      </c>
      <c r="B2" s="878"/>
      <c r="C2" s="878"/>
      <c r="D2" s="878"/>
      <c r="E2" s="878"/>
      <c r="F2" s="878"/>
      <c r="G2" s="878"/>
      <c r="H2" s="878"/>
      <c r="I2" s="879"/>
      <c r="J2" s="879"/>
      <c r="K2" s="877" t="s">
        <v>1620</v>
      </c>
      <c r="L2" s="879"/>
      <c r="M2" s="879"/>
      <c r="N2" s="879"/>
      <c r="O2" s="879"/>
      <c r="P2" s="879"/>
      <c r="Q2" s="879"/>
      <c r="R2" s="879"/>
      <c r="S2" s="879"/>
      <c r="T2" s="879"/>
      <c r="U2" s="879"/>
      <c r="V2" s="879"/>
    </row>
    <row r="3" spans="1:22" ht="14.4">
      <c r="A3" s="878" t="s">
        <v>1622</v>
      </c>
      <c r="B3" s="878"/>
      <c r="C3" s="878"/>
      <c r="D3" s="878"/>
      <c r="E3" s="878"/>
      <c r="F3" s="878"/>
      <c r="G3" s="878"/>
      <c r="H3" s="878"/>
      <c r="I3" s="879"/>
      <c r="J3" s="879"/>
      <c r="K3" s="879"/>
      <c r="L3" s="879"/>
      <c r="M3" s="879"/>
      <c r="N3" s="879"/>
      <c r="O3" s="879"/>
      <c r="P3" s="879"/>
      <c r="Q3" s="879"/>
      <c r="R3" s="879"/>
      <c r="S3" s="879"/>
      <c r="T3" s="879"/>
      <c r="U3" s="879"/>
      <c r="V3" s="879"/>
    </row>
    <row r="4" spans="1:22" ht="14.4">
      <c r="A4" s="878" t="s">
        <v>1623</v>
      </c>
      <c r="B4" s="878"/>
      <c r="C4" s="878"/>
      <c r="D4" s="878"/>
      <c r="E4" s="878"/>
      <c r="F4" s="878"/>
      <c r="G4" s="878"/>
      <c r="H4" s="878"/>
      <c r="I4" s="879"/>
      <c r="J4" s="879"/>
      <c r="K4" s="879"/>
      <c r="L4" s="879"/>
      <c r="M4" s="879"/>
      <c r="N4" s="879"/>
      <c r="O4" s="879"/>
      <c r="P4" s="879"/>
      <c r="Q4" s="879"/>
      <c r="R4" s="879"/>
      <c r="S4" s="879"/>
      <c r="T4" s="879"/>
      <c r="U4" s="879"/>
      <c r="V4" s="879"/>
    </row>
    <row r="5" spans="1:22" ht="14.4">
      <c r="A5" s="878" t="s">
        <v>323</v>
      </c>
      <c r="B5" s="878"/>
      <c r="C5" s="878"/>
      <c r="D5" s="878"/>
      <c r="E5" s="878"/>
      <c r="F5" s="878"/>
      <c r="G5" s="878"/>
      <c r="I5" s="879"/>
      <c r="J5" s="879"/>
      <c r="K5" s="879"/>
      <c r="L5" s="879"/>
      <c r="M5" s="879"/>
      <c r="N5" s="879"/>
      <c r="O5" s="879"/>
      <c r="P5" s="879"/>
      <c r="Q5" s="879"/>
      <c r="R5" s="879"/>
      <c r="S5" s="879"/>
      <c r="T5" s="879"/>
      <c r="U5" s="879"/>
      <c r="V5" s="879"/>
    </row>
    <row r="6" spans="1:22" ht="14.4">
      <c r="A6" s="881" t="s">
        <v>1624</v>
      </c>
      <c r="B6" s="881">
        <v>2015</v>
      </c>
      <c r="C6" s="881">
        <v>2016</v>
      </c>
      <c r="D6" s="881">
        <v>2017</v>
      </c>
      <c r="E6" s="881">
        <v>2018</v>
      </c>
      <c r="F6" s="881">
        <v>2019</v>
      </c>
      <c r="G6" s="881">
        <v>2020</v>
      </c>
      <c r="H6" s="881">
        <v>2021</v>
      </c>
      <c r="I6" s="881" t="s">
        <v>1625</v>
      </c>
      <c r="J6" s="881" t="s">
        <v>1110</v>
      </c>
      <c r="K6" s="882"/>
      <c r="L6" s="882"/>
      <c r="M6" s="882"/>
      <c r="N6" s="882"/>
      <c r="O6" s="882"/>
      <c r="P6" s="882"/>
      <c r="Q6" s="882"/>
      <c r="R6" s="882"/>
      <c r="S6" s="882"/>
      <c r="T6" s="882"/>
      <c r="U6" s="882"/>
      <c r="V6" s="882"/>
    </row>
    <row r="7" spans="1:22" ht="14.4">
      <c r="A7" s="883" t="s">
        <v>324</v>
      </c>
      <c r="B7" s="884">
        <v>3214</v>
      </c>
      <c r="C7" s="884">
        <v>2928</v>
      </c>
      <c r="D7" s="884">
        <v>2777</v>
      </c>
      <c r="E7" s="884">
        <v>2652</v>
      </c>
      <c r="F7" s="884">
        <v>2524</v>
      </c>
      <c r="G7" s="884">
        <v>2411</v>
      </c>
      <c r="H7" s="884">
        <v>2317</v>
      </c>
      <c r="I7" s="884">
        <v>2135</v>
      </c>
      <c r="J7" s="884"/>
      <c r="K7" s="879"/>
      <c r="L7" s="879"/>
      <c r="M7" s="879"/>
      <c r="N7" s="879"/>
      <c r="O7" s="879"/>
      <c r="P7" s="879"/>
      <c r="Q7" s="879"/>
      <c r="R7" s="879"/>
      <c r="S7" s="879"/>
      <c r="T7" s="879"/>
      <c r="U7" s="879"/>
      <c r="V7" s="879"/>
    </row>
    <row r="8" spans="1:22" ht="14.4">
      <c r="A8" s="883" t="s">
        <v>1626</v>
      </c>
      <c r="B8" s="884">
        <v>203390</v>
      </c>
      <c r="C8" s="884">
        <v>200820</v>
      </c>
      <c r="D8" s="884">
        <v>193389</v>
      </c>
      <c r="E8" s="884">
        <v>189257</v>
      </c>
      <c r="F8" s="884">
        <v>182356</v>
      </c>
      <c r="G8" s="884">
        <v>164191</v>
      </c>
      <c r="H8" s="884">
        <v>165403</v>
      </c>
      <c r="I8" s="884">
        <v>170927</v>
      </c>
      <c r="J8" s="884"/>
      <c r="K8" s="879"/>
      <c r="L8" s="879"/>
      <c r="M8" s="879"/>
      <c r="N8" s="879"/>
      <c r="O8" s="879"/>
      <c r="P8" s="879"/>
      <c r="Q8" s="879"/>
      <c r="R8" s="879"/>
      <c r="S8" s="879"/>
      <c r="T8" s="879"/>
      <c r="U8" s="879"/>
      <c r="V8" s="879"/>
    </row>
    <row r="9" spans="1:22" ht="14.4">
      <c r="A9" s="883" t="s">
        <v>1627</v>
      </c>
      <c r="B9" s="884">
        <v>120720</v>
      </c>
      <c r="C9" s="884">
        <v>119264</v>
      </c>
      <c r="D9" s="884">
        <v>117045</v>
      </c>
      <c r="E9" s="884">
        <v>114806</v>
      </c>
      <c r="F9" s="884">
        <v>110937</v>
      </c>
      <c r="G9" s="884">
        <v>102564</v>
      </c>
      <c r="H9" s="884">
        <v>102053</v>
      </c>
      <c r="I9" s="884">
        <v>170927</v>
      </c>
      <c r="J9" s="884"/>
      <c r="K9" s="879"/>
      <c r="L9" s="879"/>
      <c r="M9" s="879"/>
      <c r="N9" s="879"/>
      <c r="O9" s="879"/>
      <c r="P9" s="879"/>
      <c r="Q9" s="879"/>
      <c r="R9" s="879"/>
      <c r="S9" s="879"/>
      <c r="T9" s="879"/>
      <c r="U9" s="879"/>
      <c r="V9" s="879"/>
    </row>
    <row r="10" spans="1:22" ht="14.4">
      <c r="A10" s="883" t="s">
        <v>1628</v>
      </c>
      <c r="B10" s="884">
        <v>43946</v>
      </c>
      <c r="C10" s="884">
        <v>43817</v>
      </c>
      <c r="D10" s="884">
        <v>42335</v>
      </c>
      <c r="E10" s="884">
        <v>42048</v>
      </c>
      <c r="F10" s="884">
        <v>40450</v>
      </c>
      <c r="G10" s="884">
        <v>37414</v>
      </c>
      <c r="H10" s="884">
        <v>38027</v>
      </c>
      <c r="I10" s="884">
        <v>102038</v>
      </c>
      <c r="J10" s="884"/>
      <c r="K10" s="879"/>
      <c r="L10" s="879"/>
      <c r="M10" s="879"/>
      <c r="N10" s="879"/>
      <c r="O10" s="879"/>
      <c r="P10" s="879"/>
      <c r="Q10" s="879"/>
      <c r="R10" s="879"/>
      <c r="S10" s="879"/>
      <c r="T10" s="879"/>
      <c r="U10" s="879"/>
      <c r="V10" s="879"/>
    </row>
    <row r="11" spans="1:22" ht="14.4">
      <c r="A11" s="883" t="s">
        <v>1629</v>
      </c>
      <c r="B11" s="884">
        <v>2949223</v>
      </c>
      <c r="C11" s="884">
        <v>3068614.3769999999</v>
      </c>
      <c r="D11" s="884">
        <v>3181404</v>
      </c>
      <c r="E11" s="884">
        <v>3298713</v>
      </c>
      <c r="F11" s="884">
        <v>3350245</v>
      </c>
      <c r="G11" s="884">
        <v>3223397.037</v>
      </c>
      <c r="H11" s="884">
        <v>3724833.1430000002</v>
      </c>
      <c r="I11" s="884">
        <v>3777052790</v>
      </c>
      <c r="J11" s="884"/>
      <c r="K11" s="879"/>
      <c r="L11" s="879"/>
      <c r="M11" s="879"/>
      <c r="N11" s="879"/>
      <c r="O11" s="879"/>
      <c r="P11" s="879"/>
      <c r="Q11" s="879"/>
      <c r="R11" s="879"/>
      <c r="S11" s="879"/>
      <c r="T11" s="879"/>
      <c r="U11" s="879"/>
      <c r="V11" s="879"/>
    </row>
    <row r="12" spans="1:22" ht="14.4">
      <c r="A12" s="883" t="s">
        <v>1630</v>
      </c>
      <c r="B12" s="884">
        <v>1675551</v>
      </c>
      <c r="C12" s="884">
        <v>1710103.6470000001</v>
      </c>
      <c r="D12" s="884">
        <v>1783133</v>
      </c>
      <c r="E12" s="884">
        <v>1836751</v>
      </c>
      <c r="F12" s="884">
        <v>1900188</v>
      </c>
      <c r="G12" s="884">
        <v>1667688.2860000001</v>
      </c>
      <c r="H12" s="884">
        <v>2007538.7150000001</v>
      </c>
      <c r="I12" s="884">
        <v>1978799517</v>
      </c>
      <c r="J12" s="884"/>
      <c r="K12" s="879"/>
      <c r="L12" s="879"/>
      <c r="M12" s="879"/>
      <c r="N12" s="879"/>
      <c r="O12" s="879"/>
      <c r="P12" s="879"/>
      <c r="Q12" s="879"/>
      <c r="R12" s="879"/>
      <c r="S12" s="879"/>
      <c r="T12" s="879"/>
      <c r="U12" s="879"/>
      <c r="V12" s="879"/>
    </row>
    <row r="13" spans="1:22" ht="14.4">
      <c r="A13" s="883" t="s">
        <v>1631</v>
      </c>
      <c r="B13" s="884">
        <v>37990363.438000001</v>
      </c>
      <c r="C13" s="884">
        <v>39023247.210000001</v>
      </c>
      <c r="D13" s="884">
        <v>36809299</v>
      </c>
      <c r="E13" s="884">
        <v>38060030</v>
      </c>
      <c r="F13" s="884">
        <v>38624756</v>
      </c>
      <c r="G13" s="884">
        <v>33903776.622000001</v>
      </c>
      <c r="H13" s="884">
        <v>43329971.115000002</v>
      </c>
      <c r="I13" s="884">
        <v>56114506817</v>
      </c>
      <c r="J13" s="884"/>
      <c r="K13" s="879"/>
      <c r="L13" s="879"/>
      <c r="M13" s="879"/>
      <c r="N13" s="879"/>
      <c r="O13" s="879"/>
      <c r="P13" s="879"/>
      <c r="Q13" s="879"/>
      <c r="R13" s="879"/>
      <c r="S13" s="879"/>
      <c r="T13" s="879"/>
      <c r="U13" s="879"/>
      <c r="V13" s="879"/>
    </row>
    <row r="14" spans="1:22" ht="14.4">
      <c r="A14" s="883" t="s">
        <v>1632</v>
      </c>
      <c r="B14" s="884">
        <v>22977000.214000002</v>
      </c>
      <c r="C14" s="884">
        <v>23557294.491</v>
      </c>
      <c r="D14" s="884">
        <v>21793470</v>
      </c>
      <c r="E14" s="884">
        <v>22390904</v>
      </c>
      <c r="F14" s="884">
        <v>22730922</v>
      </c>
      <c r="G14" s="884">
        <v>19844794.949999999</v>
      </c>
      <c r="H14" s="884">
        <v>25885046.504000001</v>
      </c>
      <c r="I14" s="884">
        <v>34222823294</v>
      </c>
      <c r="J14" s="884"/>
      <c r="K14" s="879"/>
      <c r="L14" s="879"/>
      <c r="M14" s="879"/>
      <c r="N14" s="879"/>
      <c r="O14" s="879"/>
      <c r="P14" s="879"/>
      <c r="Q14" s="879"/>
      <c r="R14" s="879"/>
      <c r="S14" s="879"/>
      <c r="T14" s="879"/>
      <c r="U14" s="879"/>
      <c r="V14" s="879"/>
    </row>
    <row r="15" spans="1:22" ht="14.4">
      <c r="A15" s="883" t="s">
        <v>1633</v>
      </c>
      <c r="B15" s="884">
        <v>15013363.223999999</v>
      </c>
      <c r="C15" s="884">
        <v>15465952.719000001</v>
      </c>
      <c r="D15" s="884">
        <v>15015829</v>
      </c>
      <c r="E15" s="884">
        <v>15669126</v>
      </c>
      <c r="F15" s="884">
        <v>15893834</v>
      </c>
      <c r="G15" s="884">
        <v>14058981.672</v>
      </c>
      <c r="H15" s="884">
        <v>17444924.611000001</v>
      </c>
      <c r="I15" s="884">
        <v>21891683523</v>
      </c>
      <c r="J15" s="884"/>
      <c r="K15" s="879"/>
      <c r="L15" s="879"/>
      <c r="M15" s="879"/>
      <c r="N15" s="879"/>
      <c r="O15" s="879"/>
      <c r="P15" s="879"/>
      <c r="Q15" s="879"/>
      <c r="R15" s="879"/>
      <c r="S15" s="879"/>
      <c r="T15" s="879"/>
      <c r="U15" s="879"/>
      <c r="V15" s="879"/>
    </row>
    <row r="16" spans="1:22" ht="14.4">
      <c r="A16" s="883" t="s">
        <v>1634</v>
      </c>
      <c r="B16" s="885">
        <v>28871773.528999999</v>
      </c>
      <c r="C16" s="885">
        <v>31588156.487</v>
      </c>
      <c r="D16" s="885">
        <v>33616728</v>
      </c>
      <c r="E16" s="885">
        <v>34092857</v>
      </c>
      <c r="F16" s="885">
        <v>34017915</v>
      </c>
      <c r="G16" s="885">
        <v>35539818.199000001</v>
      </c>
      <c r="H16" s="885">
        <v>39038723.692000002</v>
      </c>
      <c r="I16" s="885">
        <v>27858115454</v>
      </c>
      <c r="J16" s="885"/>
      <c r="K16" s="879"/>
      <c r="L16" s="879"/>
      <c r="M16" s="879"/>
      <c r="N16" s="879"/>
      <c r="O16" s="879"/>
      <c r="P16" s="879"/>
      <c r="Q16" s="879"/>
      <c r="R16" s="879"/>
      <c r="S16" s="879"/>
      <c r="T16" s="879"/>
      <c r="U16" s="879"/>
      <c r="V16" s="879"/>
    </row>
    <row r="17" spans="1:22" ht="14.4">
      <c r="A17" s="886" t="s">
        <v>1635</v>
      </c>
      <c r="B17" s="887">
        <v>1662294662</v>
      </c>
      <c r="C17" s="887">
        <v>1612459749</v>
      </c>
      <c r="D17" s="887">
        <v>1542522469</v>
      </c>
      <c r="E17" s="887">
        <v>1524692028</v>
      </c>
      <c r="F17" s="887">
        <v>1483905152</v>
      </c>
      <c r="G17" s="887">
        <v>1307713157</v>
      </c>
      <c r="H17" s="887">
        <v>1478823028</v>
      </c>
      <c r="I17" s="887">
        <v>1550821575</v>
      </c>
      <c r="J17" s="887"/>
      <c r="K17" s="879"/>
      <c r="L17" s="879"/>
      <c r="M17" s="879"/>
      <c r="N17" s="879"/>
      <c r="O17" s="879"/>
      <c r="P17" s="879"/>
      <c r="Q17" s="879"/>
      <c r="R17" s="879"/>
      <c r="S17" s="879"/>
      <c r="T17" s="879"/>
      <c r="U17" s="879"/>
      <c r="V17" s="879"/>
    </row>
    <row r="18" spans="1:22" ht="14.4">
      <c r="A18" s="888"/>
      <c r="B18" s="884"/>
      <c r="C18" s="884"/>
      <c r="D18" s="884"/>
      <c r="E18" s="884"/>
      <c r="F18" s="884"/>
      <c r="G18" s="884"/>
      <c r="H18" s="884"/>
      <c r="I18" s="884"/>
      <c r="J18" s="882"/>
      <c r="K18" s="879"/>
      <c r="L18" s="879"/>
      <c r="M18" s="879"/>
      <c r="N18" s="879"/>
      <c r="O18" s="879"/>
      <c r="P18" s="879"/>
      <c r="Q18" s="879"/>
      <c r="R18" s="879"/>
      <c r="S18" s="879"/>
      <c r="T18" s="879"/>
      <c r="U18" s="879"/>
      <c r="V18" s="879"/>
    </row>
    <row r="19" spans="1:22" ht="14.4">
      <c r="A19" s="889" t="s">
        <v>1636</v>
      </c>
      <c r="B19" s="878"/>
      <c r="C19" s="878"/>
      <c r="D19" s="878"/>
      <c r="E19" s="878"/>
      <c r="F19" s="878"/>
      <c r="G19" s="878"/>
      <c r="H19" s="884"/>
      <c r="I19" s="879"/>
      <c r="J19" s="879"/>
      <c r="K19" s="879"/>
      <c r="L19" s="879"/>
      <c r="M19" s="879"/>
      <c r="N19" s="879"/>
      <c r="O19" s="879"/>
      <c r="P19" s="879"/>
      <c r="Q19" s="879"/>
      <c r="R19" s="879"/>
      <c r="S19" s="879"/>
      <c r="T19" s="879"/>
      <c r="U19" s="879"/>
      <c r="V19" s="879"/>
    </row>
    <row r="20" spans="1:22" ht="15" customHeight="1">
      <c r="A20" s="889" t="s">
        <v>1637</v>
      </c>
      <c r="B20" s="878"/>
      <c r="C20" s="878"/>
      <c r="D20" s="878"/>
      <c r="E20" s="878"/>
      <c r="F20" s="878"/>
      <c r="G20" s="878"/>
      <c r="H20" s="878"/>
      <c r="I20" s="879"/>
      <c r="J20" s="879"/>
      <c r="K20" s="879"/>
      <c r="L20" s="879"/>
      <c r="M20" s="879"/>
      <c r="N20" s="879"/>
      <c r="O20" s="879"/>
      <c r="P20" s="879"/>
      <c r="Q20" s="879"/>
      <c r="R20" s="879"/>
      <c r="S20" s="879"/>
      <c r="T20" s="879"/>
      <c r="U20" s="879"/>
      <c r="V20" s="879"/>
    </row>
    <row r="21" spans="1:22" ht="14.4">
      <c r="A21" s="879"/>
      <c r="B21" s="878"/>
      <c r="C21" s="878"/>
      <c r="D21" s="878"/>
      <c r="E21" s="878"/>
      <c r="F21" s="878"/>
      <c r="G21" s="878"/>
      <c r="H21" s="878"/>
      <c r="I21" s="879"/>
      <c r="J21" s="879"/>
      <c r="K21" s="879"/>
      <c r="L21" s="879"/>
      <c r="M21" s="879"/>
      <c r="N21" s="879"/>
      <c r="O21" s="879"/>
      <c r="P21" s="879"/>
      <c r="Q21" s="879"/>
      <c r="R21" s="879"/>
      <c r="S21" s="879"/>
      <c r="T21" s="879"/>
      <c r="U21" s="879"/>
      <c r="V21" s="879"/>
    </row>
    <row r="22" spans="1:22" ht="15.75" customHeight="1">
      <c r="A22" s="879"/>
      <c r="B22" s="878"/>
      <c r="C22" s="878"/>
      <c r="D22" s="878"/>
      <c r="E22" s="878"/>
      <c r="F22" s="878"/>
      <c r="G22" s="878"/>
      <c r="H22" s="884"/>
      <c r="I22" s="879"/>
      <c r="J22" s="879"/>
      <c r="K22" s="879"/>
      <c r="L22" s="879"/>
      <c r="M22" s="879"/>
      <c r="N22" s="879"/>
      <c r="O22" s="879"/>
      <c r="P22" s="879"/>
      <c r="Q22" s="879"/>
      <c r="R22" s="879"/>
      <c r="S22" s="879"/>
      <c r="T22" s="879"/>
      <c r="U22" s="879"/>
      <c r="V22" s="879"/>
    </row>
    <row r="23" spans="1:22" ht="15.75" customHeight="1">
      <c r="A23" s="879"/>
      <c r="B23" s="878"/>
      <c r="C23" s="878"/>
      <c r="D23" s="878"/>
      <c r="E23" s="878"/>
      <c r="F23" s="878"/>
      <c r="G23" s="878"/>
      <c r="H23" s="878"/>
      <c r="I23" s="879"/>
      <c r="J23" s="879"/>
      <c r="K23" s="879"/>
      <c r="L23" s="879"/>
      <c r="M23" s="879"/>
      <c r="N23" s="879"/>
      <c r="O23" s="879"/>
      <c r="P23" s="879"/>
      <c r="Q23" s="879"/>
      <c r="R23" s="879"/>
      <c r="S23" s="879"/>
      <c r="T23" s="879"/>
      <c r="U23" s="879"/>
      <c r="V23" s="879"/>
    </row>
    <row r="24" spans="1:22" ht="15.75" customHeight="1">
      <c r="A24" s="879"/>
      <c r="B24" s="878"/>
      <c r="C24" s="878"/>
      <c r="D24" s="878"/>
      <c r="E24" s="878"/>
      <c r="F24" s="878"/>
      <c r="G24" s="878"/>
      <c r="H24" s="884"/>
      <c r="I24" s="879"/>
      <c r="J24" s="879"/>
      <c r="K24" s="879"/>
      <c r="L24" s="879"/>
      <c r="M24" s="879"/>
      <c r="N24" s="879"/>
      <c r="O24" s="879"/>
      <c r="P24" s="879"/>
      <c r="Q24" s="879"/>
      <c r="R24" s="879"/>
      <c r="S24" s="879"/>
      <c r="T24" s="879"/>
      <c r="U24" s="879"/>
      <c r="V24" s="879"/>
    </row>
    <row r="25" spans="1:22" ht="15.75" customHeight="1">
      <c r="A25" s="879"/>
      <c r="B25" s="878"/>
      <c r="C25" s="878"/>
      <c r="D25" s="878"/>
      <c r="E25" s="878"/>
      <c r="F25" s="878"/>
      <c r="G25" s="878"/>
      <c r="H25" s="878"/>
      <c r="I25" s="879"/>
      <c r="J25" s="879"/>
      <c r="K25" s="879"/>
      <c r="L25" s="879"/>
      <c r="M25" s="879"/>
      <c r="N25" s="879"/>
      <c r="O25" s="879"/>
      <c r="P25" s="879"/>
      <c r="Q25" s="879"/>
      <c r="R25" s="879"/>
      <c r="S25" s="879"/>
      <c r="T25" s="879"/>
      <c r="U25" s="879"/>
      <c r="V25" s="879"/>
    </row>
    <row r="26" spans="1:22" ht="15.75" customHeight="1">
      <c r="A26" s="879"/>
      <c r="B26" s="878"/>
      <c r="C26" s="878"/>
      <c r="D26" s="878"/>
      <c r="E26" s="878"/>
      <c r="F26" s="878"/>
      <c r="G26" s="878"/>
      <c r="H26" s="884"/>
      <c r="I26" s="879"/>
      <c r="J26" s="879"/>
      <c r="K26" s="879"/>
      <c r="L26" s="879"/>
      <c r="M26" s="879"/>
      <c r="N26" s="879"/>
      <c r="O26" s="879"/>
      <c r="P26" s="879"/>
      <c r="Q26" s="879"/>
      <c r="R26" s="879"/>
      <c r="S26" s="879"/>
      <c r="T26" s="879"/>
      <c r="U26" s="879"/>
      <c r="V26" s="879"/>
    </row>
    <row r="27" spans="1:22" ht="15.75" customHeight="1">
      <c r="A27" s="879"/>
      <c r="B27" s="878"/>
      <c r="C27" s="878"/>
      <c r="D27" s="878"/>
      <c r="E27" s="878"/>
      <c r="F27" s="878"/>
      <c r="G27" s="878"/>
      <c r="H27" s="878"/>
      <c r="I27" s="879"/>
      <c r="J27" s="879"/>
      <c r="K27" s="879"/>
      <c r="L27" s="879"/>
      <c r="M27" s="879"/>
      <c r="N27" s="879"/>
      <c r="O27" s="879"/>
      <c r="P27" s="879"/>
      <c r="Q27" s="879"/>
      <c r="R27" s="879"/>
      <c r="S27" s="879"/>
      <c r="T27" s="879"/>
      <c r="U27" s="879"/>
      <c r="V27" s="879"/>
    </row>
    <row r="28" spans="1:22" ht="15.75" customHeight="1">
      <c r="A28" s="879"/>
      <c r="B28" s="878"/>
      <c r="C28" s="878"/>
      <c r="D28" s="878"/>
      <c r="E28" s="878"/>
      <c r="F28" s="878"/>
      <c r="G28" s="878"/>
      <c r="H28" s="884"/>
      <c r="I28" s="879"/>
      <c r="J28" s="879"/>
      <c r="K28" s="879"/>
      <c r="L28" s="879"/>
      <c r="M28" s="879"/>
      <c r="N28" s="879"/>
      <c r="O28" s="879"/>
      <c r="P28" s="879"/>
      <c r="Q28" s="879"/>
      <c r="R28" s="879"/>
      <c r="S28" s="879"/>
      <c r="T28" s="879"/>
      <c r="U28" s="879"/>
      <c r="V28" s="879"/>
    </row>
    <row r="29" spans="1:22" ht="15.75" customHeight="1">
      <c r="A29" s="879"/>
      <c r="B29" s="878"/>
      <c r="C29" s="878"/>
      <c r="D29" s="878"/>
      <c r="E29" s="878"/>
      <c r="F29" s="878"/>
      <c r="G29" s="878"/>
      <c r="H29" s="878"/>
      <c r="I29" s="879"/>
      <c r="J29" s="879"/>
      <c r="K29" s="879"/>
      <c r="L29" s="879"/>
      <c r="M29" s="879"/>
      <c r="N29" s="879"/>
      <c r="O29" s="879"/>
      <c r="P29" s="879"/>
      <c r="Q29" s="879"/>
      <c r="R29" s="879"/>
      <c r="S29" s="879"/>
      <c r="T29" s="879"/>
      <c r="U29" s="879"/>
      <c r="V29" s="879"/>
    </row>
    <row r="30" spans="1:22" ht="15.75" customHeight="1">
      <c r="A30" s="879"/>
      <c r="B30" s="878"/>
      <c r="C30" s="878"/>
      <c r="D30" s="878"/>
      <c r="E30" s="878"/>
      <c r="F30" s="878"/>
      <c r="G30" s="878"/>
      <c r="H30" s="884"/>
      <c r="I30" s="879"/>
      <c r="J30" s="879"/>
      <c r="K30" s="879"/>
      <c r="L30" s="879"/>
      <c r="M30" s="879"/>
      <c r="N30" s="879"/>
      <c r="O30" s="879"/>
      <c r="P30" s="879"/>
      <c r="Q30" s="879"/>
      <c r="R30" s="879"/>
      <c r="S30" s="879"/>
      <c r="T30" s="879"/>
      <c r="U30" s="879"/>
      <c r="V30" s="879"/>
    </row>
    <row r="31" spans="1:22" ht="15.75" customHeight="1">
      <c r="A31" s="879"/>
      <c r="B31" s="878"/>
      <c r="C31" s="878"/>
      <c r="D31" s="878"/>
      <c r="E31" s="878"/>
      <c r="F31" s="878"/>
      <c r="G31" s="878"/>
      <c r="H31" s="878"/>
      <c r="I31" s="879"/>
      <c r="J31" s="879"/>
      <c r="K31" s="879"/>
      <c r="L31" s="879"/>
      <c r="M31" s="879"/>
      <c r="N31" s="879"/>
      <c r="O31" s="879"/>
      <c r="P31" s="879"/>
      <c r="Q31" s="879"/>
      <c r="R31" s="879"/>
      <c r="S31" s="879"/>
      <c r="T31" s="879"/>
      <c r="U31" s="879"/>
      <c r="V31" s="879"/>
    </row>
    <row r="32" spans="1:22" ht="15.75" customHeight="1">
      <c r="A32" s="879"/>
      <c r="B32" s="878"/>
      <c r="C32" s="878"/>
      <c r="D32" s="878"/>
      <c r="E32" s="878"/>
      <c r="F32" s="878"/>
      <c r="G32" s="878"/>
      <c r="H32" s="884"/>
      <c r="I32" s="879"/>
      <c r="J32" s="879"/>
      <c r="K32" s="879"/>
      <c r="L32" s="879"/>
      <c r="M32" s="879"/>
      <c r="N32" s="879"/>
      <c r="O32" s="879"/>
      <c r="P32" s="879"/>
      <c r="Q32" s="879"/>
      <c r="R32" s="879"/>
      <c r="S32" s="879"/>
      <c r="T32" s="879"/>
      <c r="U32" s="879"/>
      <c r="V32" s="879"/>
    </row>
    <row r="33" spans="1:22" ht="15.75" customHeight="1">
      <c r="A33" s="879"/>
      <c r="B33" s="878"/>
      <c r="C33" s="878"/>
      <c r="D33" s="878"/>
      <c r="E33" s="878"/>
      <c r="F33" s="878"/>
      <c r="G33" s="878"/>
      <c r="H33" s="878"/>
      <c r="I33" s="879"/>
      <c r="J33" s="879"/>
      <c r="K33" s="879"/>
      <c r="L33" s="879"/>
      <c r="M33" s="879"/>
      <c r="N33" s="879"/>
      <c r="O33" s="879"/>
      <c r="P33" s="879"/>
      <c r="Q33" s="879"/>
      <c r="R33" s="879"/>
      <c r="S33" s="879"/>
      <c r="T33" s="879"/>
      <c r="U33" s="879"/>
      <c r="V33" s="879"/>
    </row>
    <row r="34" spans="1:22" ht="15.75" customHeight="1">
      <c r="A34" s="879"/>
      <c r="B34" s="878"/>
      <c r="C34" s="878"/>
      <c r="D34" s="878"/>
      <c r="E34" s="878"/>
      <c r="F34" s="878"/>
      <c r="G34" s="878"/>
      <c r="H34" s="884"/>
      <c r="I34" s="879"/>
      <c r="J34" s="879"/>
      <c r="K34" s="879"/>
      <c r="L34" s="879"/>
      <c r="M34" s="879"/>
      <c r="N34" s="879"/>
      <c r="O34" s="879"/>
      <c r="P34" s="879"/>
      <c r="Q34" s="879"/>
      <c r="R34" s="879"/>
      <c r="S34" s="879"/>
      <c r="T34" s="879"/>
      <c r="U34" s="879"/>
      <c r="V34" s="879"/>
    </row>
    <row r="35" spans="1:22" ht="15.75" customHeight="1">
      <c r="A35" s="879"/>
      <c r="B35" s="878"/>
      <c r="C35" s="878"/>
      <c r="D35" s="878"/>
      <c r="E35" s="878"/>
      <c r="F35" s="878"/>
      <c r="G35" s="878"/>
      <c r="H35" s="878"/>
      <c r="I35" s="879"/>
      <c r="J35" s="879"/>
      <c r="K35" s="879"/>
      <c r="L35" s="879"/>
      <c r="M35" s="879"/>
      <c r="N35" s="879"/>
      <c r="O35" s="879"/>
      <c r="P35" s="879"/>
      <c r="Q35" s="879"/>
      <c r="R35" s="879"/>
      <c r="S35" s="879"/>
      <c r="T35" s="879"/>
      <c r="U35" s="879"/>
      <c r="V35" s="879"/>
    </row>
    <row r="36" spans="1:22" ht="15.75" customHeight="1">
      <c r="A36" s="879"/>
      <c r="B36" s="878"/>
      <c r="C36" s="878"/>
      <c r="D36" s="878"/>
      <c r="E36" s="878"/>
      <c r="F36" s="878"/>
      <c r="G36" s="878"/>
      <c r="H36" s="884"/>
      <c r="I36" s="879"/>
      <c r="J36" s="879"/>
      <c r="K36" s="879"/>
      <c r="L36" s="879"/>
      <c r="M36" s="879"/>
      <c r="N36" s="879"/>
      <c r="O36" s="879"/>
      <c r="P36" s="879"/>
      <c r="Q36" s="879"/>
      <c r="R36" s="879"/>
      <c r="S36" s="879"/>
      <c r="T36" s="879"/>
      <c r="U36" s="879"/>
      <c r="V36" s="879"/>
    </row>
    <row r="37" spans="1:22" ht="15.75" customHeight="1">
      <c r="A37" s="879"/>
      <c r="B37" s="878"/>
      <c r="C37" s="878"/>
      <c r="D37" s="878"/>
      <c r="E37" s="878"/>
      <c r="F37" s="878"/>
      <c r="G37" s="878"/>
      <c r="H37" s="878"/>
      <c r="I37" s="879"/>
      <c r="J37" s="879"/>
      <c r="K37" s="879"/>
      <c r="L37" s="879"/>
      <c r="M37" s="879"/>
      <c r="N37" s="879"/>
      <c r="O37" s="879"/>
      <c r="P37" s="879"/>
      <c r="Q37" s="879"/>
      <c r="R37" s="879"/>
      <c r="S37" s="879"/>
      <c r="T37" s="879"/>
      <c r="U37" s="879"/>
      <c r="V37" s="879"/>
    </row>
    <row r="38" spans="1:22" ht="15.75" customHeight="1">
      <c r="A38" s="879"/>
      <c r="B38" s="878"/>
      <c r="C38" s="878"/>
      <c r="D38" s="878"/>
      <c r="E38" s="878"/>
      <c r="F38" s="878"/>
      <c r="G38" s="878"/>
      <c r="H38" s="884"/>
      <c r="I38" s="879"/>
      <c r="J38" s="879"/>
      <c r="K38" s="879"/>
      <c r="L38" s="879"/>
      <c r="M38" s="879"/>
      <c r="N38" s="879"/>
      <c r="O38" s="879"/>
      <c r="P38" s="879"/>
      <c r="Q38" s="879"/>
      <c r="R38" s="879"/>
      <c r="S38" s="879"/>
      <c r="T38" s="879"/>
      <c r="U38" s="879"/>
      <c r="V38" s="879"/>
    </row>
    <row r="39" spans="1:22" ht="15.75" customHeight="1">
      <c r="A39" s="879"/>
      <c r="B39" s="878"/>
      <c r="C39" s="878"/>
      <c r="D39" s="878"/>
      <c r="E39" s="878"/>
      <c r="F39" s="878"/>
      <c r="G39" s="878"/>
      <c r="H39" s="878"/>
      <c r="I39" s="879"/>
      <c r="J39" s="879"/>
      <c r="K39" s="879"/>
      <c r="L39" s="879"/>
      <c r="M39" s="879"/>
      <c r="N39" s="879"/>
      <c r="O39" s="879"/>
      <c r="P39" s="879"/>
      <c r="Q39" s="879"/>
      <c r="R39" s="879"/>
      <c r="S39" s="879"/>
      <c r="T39" s="879"/>
      <c r="U39" s="879"/>
      <c r="V39" s="879"/>
    </row>
    <row r="40" spans="1:22" ht="15.75" customHeight="1">
      <c r="A40" s="879"/>
      <c r="B40" s="878"/>
      <c r="C40" s="878"/>
      <c r="D40" s="878"/>
      <c r="E40" s="878"/>
      <c r="F40" s="878"/>
      <c r="G40" s="878"/>
      <c r="H40" s="884"/>
      <c r="I40" s="879"/>
      <c r="J40" s="879"/>
      <c r="K40" s="879"/>
      <c r="L40" s="879"/>
      <c r="M40" s="879"/>
      <c r="N40" s="879"/>
      <c r="O40" s="879"/>
      <c r="P40" s="879"/>
      <c r="Q40" s="879"/>
      <c r="R40" s="879"/>
      <c r="S40" s="879"/>
      <c r="T40" s="879"/>
      <c r="U40" s="879"/>
      <c r="V40" s="879"/>
    </row>
    <row r="41" spans="1:22" ht="15.75" customHeight="1">
      <c r="A41" s="879"/>
      <c r="B41" s="878"/>
      <c r="C41" s="878"/>
      <c r="D41" s="878"/>
      <c r="E41" s="878"/>
      <c r="F41" s="878"/>
      <c r="G41" s="878"/>
      <c r="H41" s="878"/>
      <c r="I41" s="879"/>
      <c r="J41" s="879"/>
      <c r="K41" s="879"/>
      <c r="L41" s="879"/>
      <c r="M41" s="879"/>
      <c r="N41" s="879"/>
      <c r="O41" s="879"/>
      <c r="P41" s="879"/>
      <c r="Q41" s="879"/>
      <c r="R41" s="879"/>
      <c r="S41" s="879"/>
      <c r="T41" s="879"/>
      <c r="U41" s="879"/>
      <c r="V41" s="879"/>
    </row>
    <row r="42" spans="1:22" ht="15.75" customHeight="1">
      <c r="A42" s="879"/>
      <c r="B42" s="878"/>
      <c r="C42" s="878"/>
      <c r="D42" s="878"/>
      <c r="E42" s="878"/>
      <c r="F42" s="878"/>
      <c r="G42" s="878"/>
      <c r="H42" s="884"/>
      <c r="I42" s="879"/>
      <c r="J42" s="879"/>
      <c r="K42" s="879"/>
      <c r="L42" s="879"/>
      <c r="M42" s="879"/>
      <c r="N42" s="879"/>
      <c r="O42" s="879"/>
      <c r="P42" s="879"/>
      <c r="Q42" s="879"/>
      <c r="R42" s="879"/>
      <c r="S42" s="879"/>
      <c r="T42" s="879"/>
      <c r="U42" s="879"/>
      <c r="V42" s="879"/>
    </row>
    <row r="43" spans="1:22" ht="15.75" customHeight="1">
      <c r="A43" s="879"/>
      <c r="B43" s="878"/>
      <c r="C43" s="878"/>
      <c r="D43" s="878"/>
      <c r="E43" s="878"/>
      <c r="F43" s="878"/>
      <c r="G43" s="878"/>
      <c r="H43" s="878"/>
      <c r="I43" s="879"/>
      <c r="J43" s="879"/>
      <c r="K43" s="879"/>
      <c r="L43" s="879"/>
      <c r="M43" s="879"/>
      <c r="N43" s="879"/>
      <c r="O43" s="879"/>
      <c r="P43" s="879"/>
      <c r="Q43" s="879"/>
      <c r="R43" s="879"/>
      <c r="S43" s="879"/>
      <c r="T43" s="879"/>
      <c r="U43" s="879"/>
      <c r="V43" s="879"/>
    </row>
    <row r="44" spans="1:22" ht="15.75" customHeight="1">
      <c r="A44" s="879"/>
      <c r="B44" s="878"/>
      <c r="C44" s="878"/>
      <c r="D44" s="878"/>
      <c r="E44" s="878"/>
      <c r="F44" s="878"/>
      <c r="G44" s="878"/>
      <c r="H44" s="884"/>
      <c r="I44" s="879"/>
      <c r="J44" s="879"/>
      <c r="K44" s="879"/>
      <c r="L44" s="879"/>
      <c r="M44" s="879"/>
      <c r="N44" s="879"/>
      <c r="O44" s="879"/>
      <c r="P44" s="879"/>
      <c r="Q44" s="879"/>
      <c r="R44" s="879"/>
      <c r="S44" s="879"/>
      <c r="T44" s="879"/>
      <c r="U44" s="879"/>
      <c r="V44" s="879"/>
    </row>
    <row r="45" spans="1:22" ht="15.75" customHeight="1">
      <c r="A45" s="879"/>
      <c r="B45" s="878"/>
      <c r="C45" s="878"/>
      <c r="D45" s="878"/>
      <c r="E45" s="878"/>
      <c r="F45" s="878"/>
      <c r="G45" s="878"/>
      <c r="H45" s="878"/>
      <c r="I45" s="879"/>
      <c r="J45" s="879"/>
      <c r="K45" s="879"/>
      <c r="L45" s="879"/>
      <c r="M45" s="879"/>
      <c r="N45" s="879"/>
      <c r="O45" s="879"/>
      <c r="P45" s="879"/>
      <c r="Q45" s="879"/>
      <c r="R45" s="879"/>
      <c r="S45" s="879"/>
      <c r="T45" s="879"/>
      <c r="U45" s="879"/>
      <c r="V45" s="879"/>
    </row>
    <row r="46" spans="1:22" ht="15.75" customHeight="1">
      <c r="A46" s="879"/>
      <c r="B46" s="878"/>
      <c r="C46" s="878"/>
      <c r="D46" s="878"/>
      <c r="E46" s="878"/>
      <c r="F46" s="878"/>
      <c r="G46" s="878"/>
      <c r="H46" s="884"/>
      <c r="I46" s="879"/>
      <c r="J46" s="879"/>
      <c r="K46" s="879"/>
      <c r="L46" s="879"/>
      <c r="M46" s="879"/>
      <c r="N46" s="879"/>
      <c r="O46" s="879"/>
      <c r="P46" s="879"/>
      <c r="Q46" s="879"/>
      <c r="R46" s="879"/>
      <c r="S46" s="879"/>
      <c r="T46" s="879"/>
      <c r="U46" s="879"/>
      <c r="V46" s="879"/>
    </row>
    <row r="47" spans="1:22" ht="15.75" customHeight="1">
      <c r="A47" s="879"/>
      <c r="B47" s="878"/>
      <c r="C47" s="878"/>
      <c r="D47" s="878"/>
      <c r="E47" s="878"/>
      <c r="F47" s="878"/>
      <c r="G47" s="878"/>
      <c r="H47" s="878"/>
      <c r="I47" s="879"/>
      <c r="J47" s="879"/>
      <c r="K47" s="879"/>
      <c r="L47" s="879"/>
      <c r="M47" s="879"/>
      <c r="N47" s="879"/>
      <c r="O47" s="879"/>
      <c r="P47" s="879"/>
      <c r="Q47" s="879"/>
      <c r="R47" s="879"/>
      <c r="S47" s="879"/>
      <c r="T47" s="879"/>
      <c r="U47" s="879"/>
      <c r="V47" s="879"/>
    </row>
    <row r="48" spans="1:22" ht="15.75" customHeight="1">
      <c r="A48" s="879"/>
      <c r="B48" s="878"/>
      <c r="C48" s="878"/>
      <c r="D48" s="878"/>
      <c r="E48" s="878"/>
      <c r="F48" s="878"/>
      <c r="G48" s="878"/>
      <c r="H48" s="884"/>
      <c r="I48" s="879"/>
      <c r="J48" s="879"/>
      <c r="K48" s="879"/>
      <c r="L48" s="879"/>
      <c r="M48" s="879"/>
      <c r="N48" s="879"/>
      <c r="O48" s="879"/>
      <c r="P48" s="879"/>
      <c r="Q48" s="879"/>
      <c r="R48" s="879"/>
      <c r="S48" s="879"/>
      <c r="T48" s="879"/>
      <c r="U48" s="879"/>
      <c r="V48" s="879"/>
    </row>
    <row r="49" spans="1:22" ht="15.75" customHeight="1">
      <c r="A49" s="879"/>
      <c r="B49" s="878"/>
      <c r="C49" s="878"/>
      <c r="D49" s="878"/>
      <c r="E49" s="878"/>
      <c r="F49" s="878"/>
      <c r="G49" s="878"/>
      <c r="H49" s="878"/>
      <c r="I49" s="879"/>
      <c r="J49" s="879"/>
      <c r="K49" s="879"/>
      <c r="L49" s="879"/>
      <c r="M49" s="879"/>
      <c r="N49" s="879"/>
      <c r="O49" s="879"/>
      <c r="P49" s="879"/>
      <c r="Q49" s="879"/>
      <c r="R49" s="879"/>
      <c r="S49" s="879"/>
      <c r="T49" s="879"/>
      <c r="U49" s="879"/>
      <c r="V49" s="879"/>
    </row>
    <row r="50" spans="1:22" ht="15.75" customHeight="1">
      <c r="A50" s="879"/>
      <c r="B50" s="878"/>
      <c r="C50" s="878"/>
      <c r="D50" s="878"/>
      <c r="E50" s="878"/>
      <c r="F50" s="878"/>
      <c r="G50" s="878"/>
      <c r="H50" s="884"/>
      <c r="I50" s="879"/>
      <c r="J50" s="879"/>
      <c r="K50" s="879"/>
      <c r="L50" s="879"/>
      <c r="M50" s="879"/>
      <c r="N50" s="879"/>
      <c r="O50" s="879"/>
      <c r="P50" s="879"/>
      <c r="Q50" s="879"/>
      <c r="R50" s="879"/>
      <c r="S50" s="879"/>
      <c r="T50" s="879"/>
      <c r="U50" s="879"/>
      <c r="V50" s="879"/>
    </row>
    <row r="51" spans="1:22" ht="15.75" customHeight="1">
      <c r="A51" s="879"/>
      <c r="B51" s="878"/>
      <c r="C51" s="878"/>
      <c r="D51" s="878"/>
      <c r="E51" s="878"/>
      <c r="F51" s="878"/>
      <c r="G51" s="878"/>
      <c r="H51" s="878"/>
      <c r="I51" s="879"/>
      <c r="J51" s="879"/>
      <c r="K51" s="879"/>
      <c r="L51" s="879"/>
      <c r="M51" s="879"/>
      <c r="N51" s="879"/>
      <c r="O51" s="879"/>
      <c r="P51" s="879"/>
      <c r="Q51" s="879"/>
      <c r="R51" s="879"/>
      <c r="S51" s="879"/>
      <c r="T51" s="879"/>
      <c r="U51" s="879"/>
      <c r="V51" s="879"/>
    </row>
    <row r="52" spans="1:22" ht="15.75" customHeight="1">
      <c r="A52" s="879"/>
      <c r="B52" s="878"/>
      <c r="C52" s="878"/>
      <c r="D52" s="878"/>
      <c r="E52" s="878"/>
      <c r="F52" s="878"/>
      <c r="G52" s="878"/>
      <c r="H52" s="884"/>
      <c r="I52" s="879"/>
      <c r="J52" s="879"/>
      <c r="K52" s="879"/>
      <c r="L52" s="879"/>
      <c r="M52" s="879"/>
      <c r="N52" s="879"/>
      <c r="O52" s="879"/>
      <c r="P52" s="879"/>
      <c r="Q52" s="879"/>
      <c r="R52" s="879"/>
      <c r="S52" s="879"/>
      <c r="T52" s="879"/>
      <c r="U52" s="879"/>
      <c r="V52" s="879"/>
    </row>
    <row r="53" spans="1:22" ht="15.75" customHeight="1">
      <c r="A53" s="879"/>
      <c r="B53" s="878"/>
      <c r="C53" s="878"/>
      <c r="D53" s="878"/>
      <c r="E53" s="878"/>
      <c r="F53" s="878"/>
      <c r="G53" s="878"/>
      <c r="H53" s="878"/>
      <c r="I53" s="879"/>
      <c r="J53" s="879"/>
      <c r="K53" s="879"/>
      <c r="L53" s="879"/>
      <c r="M53" s="879"/>
      <c r="N53" s="879"/>
      <c r="O53" s="879"/>
      <c r="P53" s="879"/>
      <c r="Q53" s="879"/>
      <c r="R53" s="879"/>
      <c r="S53" s="879"/>
      <c r="T53" s="879"/>
      <c r="U53" s="879"/>
      <c r="V53" s="879"/>
    </row>
    <row r="54" spans="1:22" ht="15.75" customHeight="1">
      <c r="A54" s="879"/>
      <c r="B54" s="878"/>
      <c r="C54" s="878"/>
      <c r="D54" s="878"/>
      <c r="E54" s="878"/>
      <c r="F54" s="878"/>
      <c r="G54" s="878"/>
      <c r="H54" s="884"/>
      <c r="I54" s="879"/>
      <c r="J54" s="879"/>
      <c r="K54" s="879"/>
      <c r="L54" s="879"/>
      <c r="M54" s="879"/>
      <c r="N54" s="879"/>
      <c r="O54" s="879"/>
      <c r="P54" s="879"/>
      <c r="Q54" s="879"/>
      <c r="R54" s="879"/>
      <c r="S54" s="879"/>
      <c r="T54" s="879"/>
      <c r="U54" s="879"/>
      <c r="V54" s="879"/>
    </row>
    <row r="55" spans="1:22" ht="15.75" customHeight="1">
      <c r="A55" s="879"/>
      <c r="B55" s="878"/>
      <c r="C55" s="878"/>
      <c r="D55" s="878"/>
      <c r="E55" s="878"/>
      <c r="F55" s="878"/>
      <c r="G55" s="878"/>
      <c r="H55" s="878"/>
      <c r="I55" s="879"/>
      <c r="J55" s="879"/>
      <c r="K55" s="879"/>
      <c r="L55" s="879"/>
      <c r="M55" s="879"/>
      <c r="N55" s="879"/>
      <c r="O55" s="879"/>
      <c r="P55" s="879"/>
      <c r="Q55" s="879"/>
      <c r="R55" s="879"/>
      <c r="S55" s="879"/>
      <c r="T55" s="879"/>
      <c r="U55" s="879"/>
      <c r="V55" s="879"/>
    </row>
    <row r="56" spans="1:22" ht="15.75" customHeight="1">
      <c r="A56" s="879"/>
      <c r="B56" s="878"/>
      <c r="C56" s="878"/>
      <c r="D56" s="878"/>
      <c r="E56" s="878"/>
      <c r="F56" s="878"/>
      <c r="G56" s="878"/>
      <c r="H56" s="884"/>
      <c r="I56" s="879"/>
      <c r="J56" s="879"/>
      <c r="K56" s="879"/>
      <c r="L56" s="879"/>
      <c r="M56" s="879"/>
      <c r="N56" s="879"/>
      <c r="O56" s="879"/>
      <c r="P56" s="879"/>
      <c r="Q56" s="879"/>
      <c r="R56" s="879"/>
      <c r="S56" s="879"/>
      <c r="T56" s="879"/>
      <c r="U56" s="879"/>
      <c r="V56" s="879"/>
    </row>
    <row r="57" spans="1:22" ht="15.75" customHeight="1">
      <c r="A57" s="879"/>
      <c r="B57" s="878"/>
      <c r="C57" s="878"/>
      <c r="D57" s="878"/>
      <c r="E57" s="878"/>
      <c r="F57" s="878"/>
      <c r="G57" s="878"/>
      <c r="H57" s="878"/>
      <c r="I57" s="879"/>
      <c r="J57" s="879"/>
      <c r="K57" s="879"/>
      <c r="L57" s="879"/>
      <c r="M57" s="879"/>
      <c r="N57" s="879"/>
      <c r="O57" s="879"/>
      <c r="P57" s="879"/>
      <c r="Q57" s="879"/>
      <c r="R57" s="879"/>
      <c r="S57" s="879"/>
      <c r="T57" s="879"/>
      <c r="U57" s="879"/>
      <c r="V57" s="879"/>
    </row>
    <row r="58" spans="1:22" ht="15.75" customHeight="1">
      <c r="A58" s="879"/>
      <c r="B58" s="878"/>
      <c r="C58" s="878"/>
      <c r="D58" s="878"/>
      <c r="E58" s="878"/>
      <c r="F58" s="878"/>
      <c r="G58" s="878"/>
      <c r="H58" s="884"/>
      <c r="I58" s="879"/>
      <c r="J58" s="879"/>
      <c r="K58" s="879"/>
      <c r="L58" s="879"/>
      <c r="M58" s="879"/>
      <c r="N58" s="879"/>
      <c r="O58" s="879"/>
      <c r="P58" s="879"/>
      <c r="Q58" s="879"/>
      <c r="R58" s="879"/>
      <c r="S58" s="879"/>
      <c r="T58" s="879"/>
      <c r="U58" s="879"/>
      <c r="V58" s="879"/>
    </row>
    <row r="59" spans="1:22" ht="15.75" customHeight="1">
      <c r="A59" s="879"/>
      <c r="B59" s="878"/>
      <c r="C59" s="878"/>
      <c r="D59" s="878"/>
      <c r="E59" s="878"/>
      <c r="F59" s="878"/>
      <c r="G59" s="878"/>
      <c r="H59" s="878"/>
      <c r="I59" s="879"/>
      <c r="J59" s="879"/>
      <c r="K59" s="879"/>
      <c r="L59" s="879"/>
      <c r="M59" s="879"/>
      <c r="N59" s="879"/>
      <c r="O59" s="879"/>
      <c r="P59" s="879"/>
      <c r="Q59" s="879"/>
      <c r="R59" s="879"/>
      <c r="S59" s="879"/>
      <c r="T59" s="879"/>
      <c r="U59" s="879"/>
      <c r="V59" s="879"/>
    </row>
    <row r="60" spans="1:22" ht="15.75" customHeight="1">
      <c r="A60" s="879"/>
      <c r="B60" s="879"/>
      <c r="C60" s="879"/>
      <c r="D60" s="879"/>
      <c r="E60" s="879"/>
      <c r="F60" s="879"/>
      <c r="G60" s="879"/>
      <c r="H60" s="879"/>
      <c r="I60" s="879"/>
      <c r="J60" s="879"/>
      <c r="K60" s="879"/>
      <c r="L60" s="879"/>
      <c r="M60" s="879"/>
      <c r="N60" s="879"/>
      <c r="O60" s="879"/>
      <c r="P60" s="879"/>
      <c r="Q60" s="879"/>
      <c r="R60" s="879"/>
      <c r="S60" s="879"/>
      <c r="T60" s="879"/>
      <c r="U60" s="879"/>
      <c r="V60" s="879"/>
    </row>
    <row r="61" spans="1:22" ht="15.75" customHeight="1">
      <c r="A61" s="879"/>
      <c r="B61" s="879"/>
      <c r="C61" s="879"/>
      <c r="D61" s="879"/>
      <c r="E61" s="879"/>
      <c r="F61" s="879"/>
      <c r="G61" s="879"/>
      <c r="H61" s="879"/>
      <c r="I61" s="879"/>
      <c r="J61" s="879"/>
      <c r="K61" s="879"/>
      <c r="L61" s="879"/>
      <c r="M61" s="879"/>
      <c r="N61" s="879"/>
      <c r="O61" s="879"/>
      <c r="P61" s="879"/>
      <c r="Q61" s="879"/>
      <c r="R61" s="879"/>
      <c r="S61" s="879"/>
      <c r="T61" s="879"/>
      <c r="U61" s="879"/>
      <c r="V61" s="879"/>
    </row>
    <row r="62" spans="1:22" ht="15.75" customHeight="1">
      <c r="A62" s="879"/>
      <c r="B62" s="879"/>
      <c r="C62" s="879"/>
      <c r="D62" s="879"/>
      <c r="E62" s="879"/>
      <c r="F62" s="879"/>
      <c r="G62" s="879"/>
      <c r="H62" s="879"/>
      <c r="I62" s="879"/>
      <c r="J62" s="879"/>
      <c r="K62" s="879"/>
      <c r="L62" s="879"/>
      <c r="M62" s="879"/>
      <c r="N62" s="879"/>
      <c r="O62" s="879"/>
      <c r="P62" s="879"/>
      <c r="Q62" s="879"/>
      <c r="R62" s="879"/>
      <c r="S62" s="879"/>
      <c r="T62" s="879"/>
      <c r="U62" s="879"/>
      <c r="V62" s="879"/>
    </row>
    <row r="63" spans="1:22" ht="15.75" customHeight="1">
      <c r="A63" s="879"/>
      <c r="B63" s="879"/>
      <c r="C63" s="879"/>
      <c r="D63" s="879"/>
      <c r="E63" s="879"/>
      <c r="F63" s="879"/>
      <c r="G63" s="879"/>
      <c r="H63" s="879"/>
      <c r="I63" s="879"/>
      <c r="J63" s="879"/>
      <c r="K63" s="879"/>
      <c r="L63" s="879"/>
      <c r="M63" s="879"/>
      <c r="N63" s="879"/>
      <c r="O63" s="879"/>
      <c r="P63" s="879"/>
      <c r="Q63" s="879"/>
      <c r="R63" s="879"/>
      <c r="S63" s="879"/>
      <c r="T63" s="879"/>
      <c r="U63" s="879"/>
      <c r="V63" s="879"/>
    </row>
    <row r="64" spans="1:22" ht="15.75" customHeight="1">
      <c r="A64" s="879"/>
      <c r="B64" s="879"/>
      <c r="C64" s="879"/>
      <c r="D64" s="879"/>
      <c r="E64" s="879"/>
      <c r="F64" s="879"/>
      <c r="G64" s="879"/>
      <c r="H64" s="879"/>
      <c r="I64" s="879"/>
      <c r="J64" s="879"/>
      <c r="K64" s="879"/>
      <c r="L64" s="879"/>
      <c r="M64" s="879"/>
      <c r="N64" s="879"/>
      <c r="O64" s="879"/>
      <c r="P64" s="879"/>
      <c r="Q64" s="879"/>
      <c r="R64" s="879"/>
      <c r="S64" s="879"/>
      <c r="T64" s="879"/>
      <c r="U64" s="879"/>
      <c r="V64" s="879"/>
    </row>
    <row r="65" spans="1:22" ht="15.75" customHeight="1">
      <c r="A65" s="879"/>
      <c r="B65" s="879"/>
      <c r="C65" s="879"/>
      <c r="D65" s="879"/>
      <c r="E65" s="879"/>
      <c r="F65" s="879"/>
      <c r="G65" s="879"/>
      <c r="H65" s="879"/>
      <c r="I65" s="879"/>
      <c r="J65" s="879"/>
      <c r="K65" s="879"/>
      <c r="L65" s="879"/>
      <c r="M65" s="879"/>
      <c r="N65" s="879"/>
      <c r="O65" s="879"/>
      <c r="P65" s="879"/>
      <c r="Q65" s="879"/>
      <c r="R65" s="879"/>
      <c r="S65" s="879"/>
      <c r="T65" s="879"/>
      <c r="U65" s="879"/>
      <c r="V65" s="879"/>
    </row>
    <row r="66" spans="1:22" ht="15.75" customHeight="1">
      <c r="A66" s="879"/>
      <c r="B66" s="879"/>
      <c r="C66" s="879"/>
      <c r="D66" s="879"/>
      <c r="E66" s="879"/>
      <c r="F66" s="879"/>
      <c r="G66" s="879"/>
      <c r="H66" s="879"/>
      <c r="I66" s="879"/>
      <c r="J66" s="879"/>
      <c r="K66" s="879"/>
      <c r="L66" s="879"/>
      <c r="M66" s="879"/>
      <c r="N66" s="879"/>
      <c r="O66" s="879"/>
      <c r="P66" s="879"/>
      <c r="Q66" s="879"/>
      <c r="R66" s="879"/>
      <c r="S66" s="879"/>
      <c r="T66" s="879"/>
      <c r="U66" s="879"/>
      <c r="V66" s="879"/>
    </row>
    <row r="67" spans="1:22" ht="15.75" customHeight="1">
      <c r="A67" s="879"/>
      <c r="B67" s="879"/>
      <c r="C67" s="879"/>
      <c r="D67" s="879"/>
      <c r="E67" s="879"/>
      <c r="F67" s="879"/>
      <c r="G67" s="879"/>
      <c r="H67" s="879"/>
      <c r="I67" s="879"/>
      <c r="J67" s="879"/>
      <c r="K67" s="879"/>
      <c r="L67" s="879"/>
      <c r="M67" s="879"/>
      <c r="N67" s="879"/>
      <c r="O67" s="879"/>
      <c r="P67" s="879"/>
      <c r="Q67" s="879"/>
      <c r="R67" s="879"/>
      <c r="S67" s="879"/>
      <c r="T67" s="879"/>
      <c r="U67" s="879"/>
      <c r="V67" s="879"/>
    </row>
    <row r="68" spans="1:22" ht="15.75" customHeight="1">
      <c r="A68" s="879"/>
      <c r="B68" s="879"/>
      <c r="C68" s="879"/>
      <c r="D68" s="879"/>
      <c r="E68" s="879"/>
      <c r="F68" s="879"/>
      <c r="G68" s="879"/>
      <c r="H68" s="879"/>
      <c r="I68" s="879"/>
      <c r="J68" s="879"/>
      <c r="K68" s="879"/>
      <c r="L68" s="879"/>
      <c r="M68" s="879"/>
      <c r="N68" s="879"/>
      <c r="O68" s="879"/>
      <c r="P68" s="879"/>
      <c r="Q68" s="879"/>
      <c r="R68" s="879"/>
      <c r="S68" s="879"/>
      <c r="T68" s="879"/>
      <c r="U68" s="879"/>
      <c r="V68" s="879"/>
    </row>
    <row r="69" spans="1:22" ht="15.75" customHeight="1">
      <c r="A69" s="879"/>
      <c r="B69" s="879"/>
      <c r="C69" s="879"/>
      <c r="D69" s="879"/>
      <c r="E69" s="879"/>
      <c r="F69" s="879"/>
      <c r="G69" s="879"/>
      <c r="H69" s="879"/>
      <c r="I69" s="879"/>
      <c r="J69" s="879"/>
      <c r="K69" s="879"/>
      <c r="L69" s="879"/>
      <c r="M69" s="879"/>
      <c r="N69" s="879"/>
      <c r="O69" s="879"/>
      <c r="P69" s="879"/>
      <c r="Q69" s="879"/>
      <c r="R69" s="879"/>
      <c r="S69" s="879"/>
      <c r="T69" s="879"/>
      <c r="U69" s="879"/>
      <c r="V69" s="879"/>
    </row>
    <row r="70" spans="1:22" ht="15.75" customHeight="1">
      <c r="A70" s="879"/>
      <c r="B70" s="879"/>
      <c r="C70" s="879"/>
      <c r="D70" s="879"/>
      <c r="E70" s="879"/>
      <c r="F70" s="879"/>
      <c r="G70" s="879"/>
      <c r="H70" s="879"/>
      <c r="I70" s="879"/>
      <c r="J70" s="879"/>
      <c r="K70" s="879"/>
      <c r="L70" s="879"/>
      <c r="M70" s="879"/>
      <c r="N70" s="879"/>
      <c r="O70" s="879"/>
      <c r="P70" s="879"/>
      <c r="Q70" s="879"/>
      <c r="R70" s="879"/>
      <c r="S70" s="879"/>
      <c r="T70" s="879"/>
      <c r="U70" s="879"/>
      <c r="V70" s="879"/>
    </row>
    <row r="71" spans="1:22" ht="15.75" customHeight="1">
      <c r="A71" s="879"/>
      <c r="B71" s="879"/>
      <c r="C71" s="879"/>
      <c r="D71" s="879"/>
      <c r="E71" s="879"/>
      <c r="F71" s="879"/>
      <c r="G71" s="879"/>
      <c r="H71" s="879"/>
      <c r="I71" s="879"/>
      <c r="J71" s="879"/>
      <c r="K71" s="879"/>
      <c r="L71" s="879"/>
      <c r="M71" s="879"/>
      <c r="N71" s="879"/>
      <c r="O71" s="879"/>
      <c r="P71" s="879"/>
      <c r="Q71" s="879"/>
      <c r="R71" s="879"/>
      <c r="S71" s="879"/>
      <c r="T71" s="879"/>
      <c r="U71" s="879"/>
      <c r="V71" s="879"/>
    </row>
    <row r="72" spans="1:22" ht="15.75" customHeight="1">
      <c r="A72" s="879"/>
      <c r="B72" s="879"/>
      <c r="C72" s="879"/>
      <c r="D72" s="879"/>
      <c r="E72" s="879"/>
      <c r="F72" s="879"/>
      <c r="G72" s="879"/>
      <c r="H72" s="879"/>
      <c r="I72" s="879"/>
      <c r="J72" s="879"/>
      <c r="K72" s="879"/>
      <c r="L72" s="879"/>
      <c r="M72" s="879"/>
      <c r="N72" s="879"/>
      <c r="O72" s="879"/>
      <c r="P72" s="879"/>
      <c r="Q72" s="879"/>
      <c r="R72" s="879"/>
      <c r="S72" s="879"/>
      <c r="T72" s="879"/>
      <c r="U72" s="879"/>
      <c r="V72" s="879"/>
    </row>
    <row r="73" spans="1:22" ht="15.75" customHeight="1">
      <c r="A73" s="879"/>
      <c r="B73" s="879"/>
      <c r="C73" s="879"/>
      <c r="D73" s="879"/>
      <c r="E73" s="879"/>
      <c r="F73" s="879"/>
      <c r="G73" s="879"/>
      <c r="H73" s="879"/>
      <c r="I73" s="879"/>
      <c r="J73" s="879"/>
      <c r="K73" s="879"/>
      <c r="L73" s="879"/>
      <c r="M73" s="879"/>
      <c r="N73" s="879"/>
      <c r="O73" s="879"/>
      <c r="P73" s="879"/>
      <c r="Q73" s="879"/>
      <c r="R73" s="879"/>
      <c r="S73" s="879"/>
      <c r="T73" s="879"/>
      <c r="U73" s="879"/>
      <c r="V73" s="879"/>
    </row>
    <row r="74" spans="1:22" ht="15.75" customHeight="1">
      <c r="A74" s="879"/>
      <c r="B74" s="879"/>
      <c r="C74" s="879"/>
      <c r="D74" s="879"/>
      <c r="E74" s="879"/>
      <c r="F74" s="879"/>
      <c r="G74" s="879"/>
      <c r="H74" s="879"/>
      <c r="I74" s="879"/>
      <c r="J74" s="879"/>
      <c r="K74" s="879"/>
      <c r="L74" s="879"/>
      <c r="M74" s="879"/>
      <c r="N74" s="879"/>
      <c r="O74" s="879"/>
      <c r="P74" s="879"/>
      <c r="Q74" s="879"/>
      <c r="R74" s="879"/>
      <c r="S74" s="879"/>
      <c r="T74" s="879"/>
      <c r="U74" s="879"/>
      <c r="V74" s="879"/>
    </row>
    <row r="75" spans="1:22" ht="15.75" customHeight="1">
      <c r="A75" s="879"/>
      <c r="B75" s="879"/>
      <c r="C75" s="879"/>
      <c r="D75" s="879"/>
      <c r="E75" s="879"/>
      <c r="F75" s="879"/>
      <c r="G75" s="879"/>
      <c r="H75" s="879"/>
      <c r="I75" s="879"/>
      <c r="J75" s="879"/>
      <c r="K75" s="879"/>
      <c r="L75" s="879"/>
      <c r="M75" s="879"/>
      <c r="N75" s="879"/>
      <c r="O75" s="879"/>
      <c r="P75" s="879"/>
      <c r="Q75" s="879"/>
      <c r="R75" s="879"/>
      <c r="S75" s="879"/>
      <c r="T75" s="879"/>
      <c r="U75" s="879"/>
      <c r="V75" s="879"/>
    </row>
    <row r="76" spans="1:22" ht="15.75" customHeight="1">
      <c r="A76" s="879"/>
      <c r="B76" s="879"/>
      <c r="C76" s="879"/>
      <c r="D76" s="879"/>
      <c r="E76" s="879"/>
      <c r="F76" s="879"/>
      <c r="G76" s="879"/>
      <c r="H76" s="879"/>
      <c r="I76" s="879"/>
      <c r="J76" s="879"/>
      <c r="K76" s="879"/>
      <c r="L76" s="879"/>
      <c r="M76" s="879"/>
      <c r="N76" s="879"/>
      <c r="O76" s="879"/>
      <c r="P76" s="879"/>
      <c r="Q76" s="879"/>
      <c r="R76" s="879"/>
      <c r="S76" s="879"/>
      <c r="T76" s="879"/>
      <c r="U76" s="879"/>
      <c r="V76" s="879"/>
    </row>
    <row r="77" spans="1:22" ht="15.75" customHeight="1">
      <c r="A77" s="879"/>
      <c r="B77" s="879"/>
      <c r="C77" s="879"/>
      <c r="D77" s="879"/>
      <c r="E77" s="879"/>
      <c r="F77" s="879"/>
      <c r="G77" s="879"/>
      <c r="H77" s="879"/>
      <c r="I77" s="879"/>
      <c r="J77" s="879"/>
      <c r="K77" s="879"/>
      <c r="L77" s="879"/>
      <c r="M77" s="879"/>
      <c r="N77" s="879"/>
      <c r="O77" s="879"/>
      <c r="P77" s="879"/>
      <c r="Q77" s="879"/>
      <c r="R77" s="879"/>
      <c r="S77" s="879"/>
      <c r="T77" s="879"/>
      <c r="U77" s="879"/>
      <c r="V77" s="879"/>
    </row>
    <row r="78" spans="1:22" ht="15.75" customHeight="1">
      <c r="A78" s="879"/>
      <c r="B78" s="879"/>
      <c r="C78" s="879"/>
      <c r="D78" s="879"/>
      <c r="E78" s="879"/>
      <c r="F78" s="879"/>
      <c r="G78" s="879"/>
      <c r="H78" s="879"/>
      <c r="I78" s="879"/>
      <c r="J78" s="879"/>
      <c r="K78" s="879"/>
      <c r="L78" s="879"/>
      <c r="M78" s="879"/>
      <c r="N78" s="879"/>
      <c r="O78" s="879"/>
      <c r="P78" s="879"/>
      <c r="Q78" s="879"/>
      <c r="R78" s="879"/>
      <c r="S78" s="879"/>
      <c r="T78" s="879"/>
      <c r="U78" s="879"/>
      <c r="V78" s="879"/>
    </row>
    <row r="79" spans="1:22" ht="15.75" customHeight="1">
      <c r="A79" s="879"/>
      <c r="B79" s="879"/>
      <c r="C79" s="879"/>
      <c r="D79" s="879"/>
      <c r="E79" s="879"/>
      <c r="F79" s="879"/>
      <c r="G79" s="879"/>
      <c r="H79" s="879"/>
      <c r="I79" s="879"/>
      <c r="J79" s="879"/>
      <c r="K79" s="879"/>
      <c r="L79" s="879"/>
      <c r="M79" s="879"/>
      <c r="N79" s="879"/>
      <c r="O79" s="879"/>
      <c r="P79" s="879"/>
      <c r="Q79" s="879"/>
      <c r="R79" s="879"/>
      <c r="S79" s="879"/>
      <c r="T79" s="879"/>
      <c r="U79" s="879"/>
      <c r="V79" s="879"/>
    </row>
    <row r="80" spans="1:22" ht="15.75" customHeight="1">
      <c r="A80" s="879"/>
      <c r="B80" s="879"/>
      <c r="C80" s="879"/>
      <c r="D80" s="879"/>
      <c r="E80" s="879"/>
      <c r="F80" s="879"/>
      <c r="G80" s="879"/>
      <c r="H80" s="879"/>
      <c r="I80" s="879"/>
      <c r="J80" s="879"/>
      <c r="K80" s="879"/>
      <c r="L80" s="879"/>
      <c r="M80" s="879"/>
      <c r="N80" s="879"/>
      <c r="O80" s="879"/>
      <c r="P80" s="879"/>
      <c r="Q80" s="879"/>
      <c r="R80" s="879"/>
      <c r="S80" s="879"/>
      <c r="T80" s="879"/>
      <c r="U80" s="879"/>
      <c r="V80" s="879"/>
    </row>
    <row r="81" spans="1:22" ht="15.75" customHeight="1">
      <c r="A81" s="879"/>
      <c r="B81" s="879"/>
      <c r="C81" s="879"/>
      <c r="D81" s="879"/>
      <c r="E81" s="879"/>
      <c r="F81" s="879"/>
      <c r="G81" s="879"/>
      <c r="H81" s="879"/>
      <c r="I81" s="879"/>
      <c r="J81" s="879"/>
      <c r="K81" s="879"/>
      <c r="L81" s="879"/>
      <c r="M81" s="879"/>
      <c r="N81" s="879"/>
      <c r="O81" s="879"/>
      <c r="P81" s="879"/>
      <c r="Q81" s="879"/>
      <c r="R81" s="879"/>
      <c r="S81" s="879"/>
      <c r="T81" s="879"/>
      <c r="U81" s="879"/>
      <c r="V81" s="879"/>
    </row>
    <row r="82" spans="1:22" ht="15.75" customHeight="1">
      <c r="A82" s="879"/>
      <c r="B82" s="879"/>
      <c r="C82" s="879"/>
      <c r="D82" s="879"/>
      <c r="E82" s="879"/>
      <c r="F82" s="879"/>
      <c r="G82" s="879"/>
      <c r="H82" s="879"/>
      <c r="I82" s="879"/>
      <c r="J82" s="879"/>
      <c r="K82" s="879"/>
      <c r="L82" s="879"/>
      <c r="M82" s="879"/>
      <c r="N82" s="879"/>
      <c r="O82" s="879"/>
      <c r="P82" s="879"/>
      <c r="Q82" s="879"/>
      <c r="R82" s="879"/>
      <c r="S82" s="879"/>
      <c r="T82" s="879"/>
      <c r="U82" s="879"/>
      <c r="V82" s="879"/>
    </row>
    <row r="83" spans="1:22" ht="15.75" customHeight="1">
      <c r="A83" s="879"/>
      <c r="B83" s="879"/>
      <c r="C83" s="879"/>
      <c r="D83" s="879"/>
      <c r="E83" s="879"/>
      <c r="F83" s="879"/>
      <c r="G83" s="879"/>
      <c r="H83" s="879"/>
      <c r="I83" s="879"/>
      <c r="J83" s="879"/>
      <c r="K83" s="879"/>
      <c r="L83" s="879"/>
      <c r="M83" s="879"/>
      <c r="N83" s="879"/>
      <c r="O83" s="879"/>
      <c r="P83" s="879"/>
      <c r="Q83" s="879"/>
      <c r="R83" s="879"/>
      <c r="S83" s="879"/>
      <c r="T83" s="879"/>
      <c r="U83" s="879"/>
      <c r="V83" s="879"/>
    </row>
    <row r="84" spans="1:22" ht="15.75" customHeight="1">
      <c r="A84" s="879"/>
      <c r="B84" s="879"/>
      <c r="C84" s="879"/>
      <c r="D84" s="879"/>
      <c r="E84" s="879"/>
      <c r="F84" s="879"/>
      <c r="G84" s="879"/>
      <c r="H84" s="879"/>
      <c r="I84" s="879"/>
      <c r="J84" s="879"/>
      <c r="K84" s="879"/>
      <c r="L84" s="879"/>
      <c r="M84" s="879"/>
      <c r="N84" s="879"/>
      <c r="O84" s="879"/>
      <c r="P84" s="879"/>
      <c r="Q84" s="879"/>
      <c r="R84" s="879"/>
      <c r="S84" s="879"/>
      <c r="T84" s="879"/>
      <c r="U84" s="879"/>
      <c r="V84" s="879"/>
    </row>
    <row r="85" spans="1:22" ht="15.75" customHeight="1">
      <c r="A85" s="879"/>
      <c r="B85" s="879"/>
      <c r="C85" s="879"/>
      <c r="D85" s="879"/>
      <c r="E85" s="879"/>
      <c r="F85" s="879"/>
      <c r="G85" s="879"/>
      <c r="H85" s="879"/>
      <c r="I85" s="879"/>
      <c r="J85" s="879"/>
      <c r="K85" s="879"/>
      <c r="L85" s="879"/>
      <c r="M85" s="879"/>
      <c r="N85" s="879"/>
      <c r="O85" s="879"/>
      <c r="P85" s="879"/>
      <c r="Q85" s="879"/>
      <c r="R85" s="879"/>
      <c r="S85" s="879"/>
      <c r="T85" s="879"/>
      <c r="U85" s="879"/>
      <c r="V85" s="879"/>
    </row>
    <row r="86" spans="1:22" ht="15.75" customHeight="1">
      <c r="A86" s="879"/>
      <c r="B86" s="879"/>
      <c r="C86" s="879"/>
      <c r="D86" s="879"/>
      <c r="E86" s="879"/>
      <c r="F86" s="879"/>
      <c r="G86" s="879"/>
      <c r="H86" s="879"/>
      <c r="I86" s="879"/>
      <c r="J86" s="879"/>
      <c r="K86" s="879"/>
      <c r="L86" s="879"/>
      <c r="M86" s="879"/>
      <c r="N86" s="879"/>
      <c r="O86" s="879"/>
      <c r="P86" s="879"/>
      <c r="Q86" s="879"/>
      <c r="R86" s="879"/>
      <c r="S86" s="879"/>
      <c r="T86" s="879"/>
      <c r="U86" s="879"/>
      <c r="V86" s="879"/>
    </row>
    <row r="87" spans="1:22" ht="15.75" customHeight="1">
      <c r="A87" s="879"/>
      <c r="B87" s="879"/>
      <c r="C87" s="879"/>
      <c r="D87" s="879"/>
      <c r="E87" s="879"/>
      <c r="F87" s="879"/>
      <c r="G87" s="879"/>
      <c r="H87" s="879"/>
      <c r="I87" s="879"/>
      <c r="J87" s="879"/>
      <c r="K87" s="879"/>
      <c r="L87" s="879"/>
      <c r="M87" s="879"/>
      <c r="N87" s="879"/>
      <c r="O87" s="879"/>
      <c r="P87" s="879"/>
      <c r="Q87" s="879"/>
      <c r="R87" s="879"/>
      <c r="S87" s="879"/>
      <c r="T87" s="879"/>
      <c r="U87" s="879"/>
      <c r="V87" s="879"/>
    </row>
    <row r="88" spans="1:22" ht="15.75" customHeight="1">
      <c r="A88" s="879"/>
      <c r="B88" s="879"/>
      <c r="C88" s="879"/>
      <c r="D88" s="879"/>
      <c r="E88" s="879"/>
      <c r="F88" s="879"/>
      <c r="G88" s="879"/>
      <c r="H88" s="879"/>
      <c r="I88" s="879"/>
      <c r="J88" s="879"/>
      <c r="K88" s="879"/>
      <c r="L88" s="879"/>
      <c r="M88" s="879"/>
      <c r="N88" s="879"/>
      <c r="O88" s="879"/>
      <c r="P88" s="879"/>
      <c r="Q88" s="879"/>
      <c r="R88" s="879"/>
      <c r="S88" s="879"/>
      <c r="T88" s="879"/>
      <c r="U88" s="879"/>
      <c r="V88" s="879"/>
    </row>
    <row r="89" spans="1:22" ht="15.75" customHeight="1">
      <c r="A89" s="879"/>
      <c r="B89" s="879"/>
      <c r="C89" s="879"/>
      <c r="D89" s="879"/>
      <c r="E89" s="879"/>
      <c r="F89" s="879"/>
      <c r="G89" s="879"/>
      <c r="H89" s="879"/>
      <c r="I89" s="879"/>
      <c r="J89" s="879"/>
      <c r="K89" s="879"/>
      <c r="L89" s="879"/>
      <c r="M89" s="879"/>
      <c r="N89" s="879"/>
      <c r="O89" s="879"/>
      <c r="P89" s="879"/>
      <c r="Q89" s="879"/>
      <c r="R89" s="879"/>
      <c r="S89" s="879"/>
      <c r="T89" s="879"/>
      <c r="U89" s="879"/>
      <c r="V89" s="879"/>
    </row>
    <row r="90" spans="1:22" ht="15.75" customHeight="1">
      <c r="A90" s="879"/>
      <c r="B90" s="879"/>
      <c r="C90" s="879"/>
      <c r="D90" s="879"/>
      <c r="E90" s="879"/>
      <c r="F90" s="879"/>
      <c r="G90" s="879"/>
      <c r="H90" s="879"/>
      <c r="I90" s="879"/>
      <c r="J90" s="879"/>
      <c r="K90" s="879"/>
      <c r="L90" s="879"/>
      <c r="M90" s="879"/>
      <c r="N90" s="879"/>
      <c r="O90" s="879"/>
      <c r="P90" s="879"/>
      <c r="Q90" s="879"/>
      <c r="R90" s="879"/>
      <c r="S90" s="879"/>
      <c r="T90" s="879"/>
      <c r="U90" s="879"/>
      <c r="V90" s="879"/>
    </row>
    <row r="91" spans="1:22" ht="15.75" customHeight="1">
      <c r="A91" s="879"/>
      <c r="B91" s="879"/>
      <c r="C91" s="879"/>
      <c r="D91" s="879"/>
      <c r="E91" s="879"/>
      <c r="F91" s="879"/>
      <c r="G91" s="879"/>
      <c r="H91" s="879"/>
      <c r="I91" s="879"/>
      <c r="J91" s="879"/>
      <c r="K91" s="879"/>
      <c r="L91" s="879"/>
      <c r="M91" s="879"/>
      <c r="N91" s="879"/>
      <c r="O91" s="879"/>
      <c r="P91" s="879"/>
      <c r="Q91" s="879"/>
      <c r="R91" s="879"/>
      <c r="S91" s="879"/>
      <c r="T91" s="879"/>
      <c r="U91" s="879"/>
      <c r="V91" s="879"/>
    </row>
    <row r="92" spans="1:22" ht="15.75" customHeight="1">
      <c r="A92" s="879"/>
      <c r="B92" s="879"/>
      <c r="C92" s="879"/>
      <c r="D92" s="879"/>
      <c r="E92" s="879"/>
      <c r="F92" s="879"/>
      <c r="G92" s="879"/>
      <c r="H92" s="879"/>
      <c r="I92" s="879"/>
      <c r="J92" s="879"/>
      <c r="K92" s="879"/>
      <c r="L92" s="879"/>
      <c r="M92" s="879"/>
      <c r="N92" s="879"/>
      <c r="O92" s="879"/>
      <c r="P92" s="879"/>
      <c r="Q92" s="879"/>
      <c r="R92" s="879"/>
      <c r="S92" s="879"/>
      <c r="T92" s="879"/>
      <c r="U92" s="879"/>
      <c r="V92" s="879"/>
    </row>
    <row r="93" spans="1:22" ht="15.75" customHeight="1">
      <c r="A93" s="879"/>
      <c r="B93" s="879"/>
      <c r="C93" s="879"/>
      <c r="D93" s="879"/>
      <c r="E93" s="879"/>
      <c r="F93" s="879"/>
      <c r="G93" s="879"/>
      <c r="H93" s="879"/>
      <c r="I93" s="879"/>
      <c r="J93" s="879"/>
      <c r="K93" s="879"/>
      <c r="L93" s="879"/>
      <c r="M93" s="879"/>
      <c r="N93" s="879"/>
      <c r="O93" s="879"/>
      <c r="P93" s="879"/>
      <c r="Q93" s="879"/>
      <c r="R93" s="879"/>
      <c r="S93" s="879"/>
      <c r="T93" s="879"/>
      <c r="U93" s="879"/>
      <c r="V93" s="879"/>
    </row>
    <row r="94" spans="1:22" ht="15.75" customHeight="1">
      <c r="A94" s="879"/>
      <c r="B94" s="879"/>
      <c r="C94" s="879"/>
      <c r="D94" s="879"/>
      <c r="E94" s="879"/>
      <c r="F94" s="879"/>
      <c r="G94" s="879"/>
      <c r="H94" s="879"/>
      <c r="I94" s="879"/>
      <c r="J94" s="879"/>
      <c r="K94" s="879"/>
      <c r="L94" s="879"/>
      <c r="M94" s="879"/>
      <c r="N94" s="879"/>
      <c r="O94" s="879"/>
      <c r="P94" s="879"/>
      <c r="Q94" s="879"/>
      <c r="R94" s="879"/>
      <c r="S94" s="879"/>
      <c r="T94" s="879"/>
      <c r="U94" s="879"/>
      <c r="V94" s="879"/>
    </row>
    <row r="95" spans="1:22" ht="15.75" customHeight="1">
      <c r="A95" s="879"/>
      <c r="B95" s="879"/>
      <c r="C95" s="879"/>
      <c r="D95" s="879"/>
      <c r="E95" s="879"/>
      <c r="F95" s="879"/>
      <c r="G95" s="879"/>
      <c r="H95" s="879"/>
      <c r="I95" s="879"/>
      <c r="J95" s="879"/>
      <c r="K95" s="879"/>
      <c r="L95" s="879"/>
      <c r="M95" s="879"/>
      <c r="N95" s="879"/>
      <c r="O95" s="879"/>
      <c r="P95" s="879"/>
      <c r="Q95" s="879"/>
      <c r="R95" s="879"/>
      <c r="S95" s="879"/>
      <c r="T95" s="879"/>
      <c r="U95" s="879"/>
      <c r="V95" s="879"/>
    </row>
    <row r="96" spans="1:22" ht="15.75" customHeight="1">
      <c r="A96" s="879"/>
      <c r="B96" s="879"/>
      <c r="C96" s="879"/>
      <c r="D96" s="879"/>
      <c r="E96" s="879"/>
      <c r="F96" s="879"/>
      <c r="G96" s="879"/>
      <c r="H96" s="879"/>
      <c r="I96" s="879"/>
      <c r="J96" s="879"/>
      <c r="K96" s="879"/>
      <c r="L96" s="879"/>
      <c r="M96" s="879"/>
      <c r="N96" s="879"/>
      <c r="O96" s="879"/>
      <c r="P96" s="879"/>
      <c r="Q96" s="879"/>
      <c r="R96" s="879"/>
      <c r="S96" s="879"/>
      <c r="T96" s="879"/>
      <c r="U96" s="879"/>
      <c r="V96" s="879"/>
    </row>
    <row r="97" spans="1:22" ht="15.75" customHeight="1">
      <c r="A97" s="879"/>
      <c r="B97" s="879"/>
      <c r="C97" s="879"/>
      <c r="D97" s="879"/>
      <c r="E97" s="879"/>
      <c r="F97" s="879"/>
      <c r="G97" s="879"/>
      <c r="H97" s="879"/>
      <c r="I97" s="879"/>
      <c r="J97" s="879"/>
      <c r="K97" s="879"/>
      <c r="L97" s="879"/>
      <c r="M97" s="879"/>
      <c r="N97" s="879"/>
      <c r="O97" s="879"/>
      <c r="P97" s="879"/>
      <c r="Q97" s="879"/>
      <c r="R97" s="879"/>
      <c r="S97" s="879"/>
      <c r="T97" s="879"/>
      <c r="U97" s="879"/>
      <c r="V97" s="879"/>
    </row>
    <row r="98" spans="1:22" ht="15.75" customHeight="1">
      <c r="A98" s="879"/>
      <c r="B98" s="879"/>
      <c r="C98" s="879"/>
      <c r="D98" s="879"/>
      <c r="E98" s="879"/>
      <c r="F98" s="879"/>
      <c r="G98" s="879"/>
      <c r="H98" s="879"/>
      <c r="I98" s="879"/>
      <c r="J98" s="879"/>
      <c r="K98" s="879"/>
      <c r="L98" s="879"/>
      <c r="M98" s="879"/>
      <c r="N98" s="879"/>
      <c r="O98" s="879"/>
      <c r="P98" s="879"/>
      <c r="Q98" s="879"/>
      <c r="R98" s="879"/>
      <c r="S98" s="879"/>
      <c r="T98" s="879"/>
      <c r="U98" s="879"/>
      <c r="V98" s="879"/>
    </row>
    <row r="99" spans="1:22" ht="15.75" customHeight="1">
      <c r="A99" s="879"/>
      <c r="B99" s="879"/>
      <c r="C99" s="879"/>
      <c r="D99" s="879"/>
      <c r="E99" s="879"/>
      <c r="F99" s="879"/>
      <c r="G99" s="879"/>
      <c r="H99" s="879"/>
      <c r="I99" s="879"/>
      <c r="J99" s="879"/>
      <c r="K99" s="879"/>
      <c r="L99" s="879"/>
      <c r="M99" s="879"/>
      <c r="N99" s="879"/>
      <c r="O99" s="879"/>
      <c r="P99" s="879"/>
      <c r="Q99" s="879"/>
      <c r="R99" s="879"/>
      <c r="S99" s="879"/>
      <c r="T99" s="879"/>
      <c r="U99" s="879"/>
      <c r="V99" s="879"/>
    </row>
    <row r="100" spans="1:22" ht="15.75" customHeight="1">
      <c r="A100" s="879"/>
      <c r="B100" s="879"/>
      <c r="C100" s="879"/>
      <c r="D100" s="879"/>
      <c r="E100" s="879"/>
      <c r="F100" s="879"/>
      <c r="G100" s="879"/>
      <c r="H100" s="879"/>
      <c r="I100" s="879"/>
      <c r="J100" s="879"/>
      <c r="K100" s="879"/>
      <c r="L100" s="879"/>
      <c r="M100" s="879"/>
      <c r="N100" s="879"/>
      <c r="O100" s="879"/>
      <c r="P100" s="879"/>
      <c r="Q100" s="879"/>
      <c r="R100" s="879"/>
      <c r="S100" s="879"/>
      <c r="T100" s="879"/>
      <c r="U100" s="879"/>
      <c r="V100" s="879"/>
    </row>
    <row r="101" spans="1:22" ht="15.75" customHeight="1">
      <c r="A101" s="879"/>
      <c r="B101" s="879"/>
      <c r="C101" s="879"/>
      <c r="D101" s="879"/>
      <c r="E101" s="879"/>
      <c r="F101" s="879"/>
      <c r="G101" s="879"/>
      <c r="H101" s="879"/>
      <c r="I101" s="879"/>
      <c r="J101" s="879"/>
      <c r="K101" s="879"/>
      <c r="L101" s="879"/>
      <c r="M101" s="879"/>
      <c r="N101" s="879"/>
      <c r="O101" s="879"/>
      <c r="P101" s="879"/>
      <c r="Q101" s="879"/>
      <c r="R101" s="879"/>
      <c r="S101" s="879"/>
      <c r="T101" s="879"/>
      <c r="U101" s="879"/>
      <c r="V101" s="879"/>
    </row>
    <row r="102" spans="1:22" ht="15.75" customHeight="1">
      <c r="A102" s="879"/>
      <c r="B102" s="879"/>
      <c r="C102" s="879"/>
      <c r="D102" s="879"/>
      <c r="E102" s="879"/>
      <c r="F102" s="879"/>
      <c r="G102" s="879"/>
      <c r="H102" s="879"/>
      <c r="I102" s="879"/>
      <c r="J102" s="879"/>
      <c r="K102" s="879"/>
      <c r="L102" s="879"/>
      <c r="M102" s="879"/>
      <c r="N102" s="879"/>
      <c r="O102" s="879"/>
      <c r="P102" s="879"/>
      <c r="Q102" s="879"/>
      <c r="R102" s="879"/>
      <c r="S102" s="879"/>
      <c r="T102" s="879"/>
      <c r="U102" s="879"/>
      <c r="V102" s="879"/>
    </row>
    <row r="103" spans="1:22" ht="15.75" customHeight="1">
      <c r="A103" s="879"/>
      <c r="B103" s="879"/>
      <c r="C103" s="879"/>
      <c r="D103" s="879"/>
      <c r="E103" s="879"/>
      <c r="F103" s="879"/>
      <c r="G103" s="879"/>
      <c r="H103" s="879"/>
      <c r="I103" s="879"/>
      <c r="J103" s="879"/>
      <c r="K103" s="879"/>
      <c r="L103" s="879"/>
      <c r="M103" s="879"/>
      <c r="N103" s="879"/>
      <c r="O103" s="879"/>
      <c r="P103" s="879"/>
      <c r="Q103" s="879"/>
      <c r="R103" s="879"/>
      <c r="S103" s="879"/>
      <c r="T103" s="879"/>
      <c r="U103" s="879"/>
      <c r="V103" s="879"/>
    </row>
    <row r="104" spans="1:22" ht="15.75" customHeight="1">
      <c r="A104" s="879"/>
      <c r="B104" s="879"/>
      <c r="C104" s="879"/>
      <c r="D104" s="879"/>
      <c r="E104" s="879"/>
      <c r="F104" s="879"/>
      <c r="G104" s="879"/>
      <c r="H104" s="879"/>
      <c r="I104" s="879"/>
      <c r="J104" s="879"/>
      <c r="K104" s="879"/>
      <c r="L104" s="879"/>
      <c r="M104" s="879"/>
      <c r="N104" s="879"/>
      <c r="O104" s="879"/>
      <c r="P104" s="879"/>
      <c r="Q104" s="879"/>
      <c r="R104" s="879"/>
      <c r="S104" s="879"/>
      <c r="T104" s="879"/>
      <c r="U104" s="879"/>
      <c r="V104" s="879"/>
    </row>
    <row r="105" spans="1:22" ht="15.75" customHeight="1">
      <c r="A105" s="879"/>
      <c r="B105" s="879"/>
      <c r="C105" s="879"/>
      <c r="D105" s="879"/>
      <c r="E105" s="879"/>
      <c r="F105" s="879"/>
      <c r="G105" s="879"/>
      <c r="H105" s="879"/>
      <c r="I105" s="879"/>
      <c r="J105" s="879"/>
      <c r="K105" s="879"/>
      <c r="L105" s="879"/>
      <c r="M105" s="879"/>
      <c r="N105" s="879"/>
      <c r="O105" s="879"/>
      <c r="P105" s="879"/>
      <c r="Q105" s="879"/>
      <c r="R105" s="879"/>
      <c r="S105" s="879"/>
      <c r="T105" s="879"/>
      <c r="U105" s="879"/>
      <c r="V105" s="879"/>
    </row>
    <row r="106" spans="1:22" ht="15.75" customHeight="1">
      <c r="A106" s="879"/>
      <c r="B106" s="879"/>
      <c r="C106" s="879"/>
      <c r="D106" s="879"/>
      <c r="E106" s="879"/>
      <c r="F106" s="879"/>
      <c r="G106" s="879"/>
      <c r="H106" s="879"/>
      <c r="I106" s="879"/>
      <c r="J106" s="879"/>
      <c r="K106" s="879"/>
      <c r="L106" s="879"/>
      <c r="M106" s="879"/>
      <c r="N106" s="879"/>
      <c r="O106" s="879"/>
      <c r="P106" s="879"/>
      <c r="Q106" s="879"/>
      <c r="R106" s="879"/>
      <c r="S106" s="879"/>
      <c r="T106" s="879"/>
      <c r="U106" s="879"/>
      <c r="V106" s="879"/>
    </row>
    <row r="107" spans="1:22" ht="15.75" customHeight="1">
      <c r="A107" s="879"/>
      <c r="B107" s="879"/>
      <c r="C107" s="879"/>
      <c r="D107" s="879"/>
      <c r="E107" s="879"/>
      <c r="F107" s="879"/>
      <c r="G107" s="879"/>
      <c r="H107" s="879"/>
      <c r="I107" s="879"/>
      <c r="J107" s="879"/>
      <c r="K107" s="879"/>
      <c r="L107" s="879"/>
      <c r="M107" s="879"/>
      <c r="N107" s="879"/>
      <c r="O107" s="879"/>
      <c r="P107" s="879"/>
      <c r="Q107" s="879"/>
      <c r="R107" s="879"/>
      <c r="S107" s="879"/>
      <c r="T107" s="879"/>
      <c r="U107" s="879"/>
      <c r="V107" s="879"/>
    </row>
    <row r="108" spans="1:22" ht="15.75" customHeight="1">
      <c r="A108" s="879"/>
      <c r="B108" s="879"/>
      <c r="C108" s="879"/>
      <c r="D108" s="879"/>
      <c r="E108" s="879"/>
      <c r="F108" s="879"/>
      <c r="G108" s="879"/>
      <c r="H108" s="879"/>
      <c r="I108" s="879"/>
      <c r="J108" s="879"/>
      <c r="K108" s="879"/>
      <c r="L108" s="879"/>
      <c r="M108" s="879"/>
      <c r="N108" s="879"/>
      <c r="O108" s="879"/>
      <c r="P108" s="879"/>
      <c r="Q108" s="879"/>
      <c r="R108" s="879"/>
      <c r="S108" s="879"/>
      <c r="T108" s="879"/>
      <c r="U108" s="879"/>
      <c r="V108" s="879"/>
    </row>
    <row r="109" spans="1:22" ht="15.75" customHeight="1">
      <c r="A109" s="879"/>
      <c r="B109" s="879"/>
      <c r="C109" s="879"/>
      <c r="D109" s="879"/>
      <c r="E109" s="879"/>
      <c r="F109" s="879"/>
      <c r="G109" s="879"/>
      <c r="H109" s="879"/>
      <c r="I109" s="879"/>
      <c r="J109" s="879"/>
      <c r="K109" s="879"/>
      <c r="L109" s="879"/>
      <c r="M109" s="879"/>
      <c r="N109" s="879"/>
      <c r="O109" s="879"/>
      <c r="P109" s="879"/>
      <c r="Q109" s="879"/>
      <c r="R109" s="879"/>
      <c r="S109" s="879"/>
      <c r="T109" s="879"/>
      <c r="U109" s="879"/>
      <c r="V109" s="879"/>
    </row>
    <row r="110" spans="1:22" ht="15.75" customHeight="1">
      <c r="A110" s="879"/>
      <c r="B110" s="879"/>
      <c r="C110" s="879"/>
      <c r="D110" s="879"/>
      <c r="E110" s="879"/>
      <c r="F110" s="879"/>
      <c r="G110" s="879"/>
      <c r="H110" s="879"/>
      <c r="I110" s="879"/>
      <c r="J110" s="879"/>
      <c r="K110" s="879"/>
      <c r="L110" s="879"/>
      <c r="M110" s="879"/>
      <c r="N110" s="879"/>
      <c r="O110" s="879"/>
      <c r="P110" s="879"/>
      <c r="Q110" s="879"/>
      <c r="R110" s="879"/>
      <c r="S110" s="879"/>
      <c r="T110" s="879"/>
      <c r="U110" s="879"/>
      <c r="V110" s="879"/>
    </row>
    <row r="111" spans="1:22" ht="15.75" customHeight="1">
      <c r="A111" s="879"/>
      <c r="B111" s="879"/>
      <c r="C111" s="879"/>
      <c r="D111" s="879"/>
      <c r="E111" s="879"/>
      <c r="F111" s="879"/>
      <c r="G111" s="879"/>
      <c r="H111" s="879"/>
      <c r="I111" s="879"/>
      <c r="J111" s="879"/>
      <c r="K111" s="879"/>
      <c r="L111" s="879"/>
      <c r="M111" s="879"/>
      <c r="N111" s="879"/>
      <c r="O111" s="879"/>
      <c r="P111" s="879"/>
      <c r="Q111" s="879"/>
      <c r="R111" s="879"/>
      <c r="S111" s="879"/>
      <c r="T111" s="879"/>
      <c r="U111" s="879"/>
      <c r="V111" s="879"/>
    </row>
    <row r="112" spans="1:22" ht="15.75" customHeight="1">
      <c r="A112" s="879"/>
      <c r="B112" s="879"/>
      <c r="C112" s="879"/>
      <c r="D112" s="879"/>
      <c r="E112" s="879"/>
      <c r="F112" s="879"/>
      <c r="G112" s="879"/>
      <c r="H112" s="879"/>
      <c r="I112" s="879"/>
      <c r="J112" s="879"/>
      <c r="K112" s="879"/>
      <c r="L112" s="879"/>
      <c r="M112" s="879"/>
      <c r="N112" s="879"/>
      <c r="O112" s="879"/>
      <c r="P112" s="879"/>
      <c r="Q112" s="879"/>
      <c r="R112" s="879"/>
      <c r="S112" s="879"/>
      <c r="T112" s="879"/>
      <c r="U112" s="879"/>
      <c r="V112" s="879"/>
    </row>
    <row r="113" spans="1:22" ht="15.75" customHeight="1">
      <c r="A113" s="879"/>
      <c r="B113" s="879"/>
      <c r="C113" s="879"/>
      <c r="D113" s="879"/>
      <c r="E113" s="879"/>
      <c r="F113" s="879"/>
      <c r="G113" s="879"/>
      <c r="H113" s="879"/>
      <c r="I113" s="879"/>
      <c r="J113" s="879"/>
      <c r="K113" s="879"/>
      <c r="L113" s="879"/>
      <c r="M113" s="879"/>
      <c r="N113" s="879"/>
      <c r="O113" s="879"/>
      <c r="P113" s="879"/>
      <c r="Q113" s="879"/>
      <c r="R113" s="879"/>
      <c r="S113" s="879"/>
      <c r="T113" s="879"/>
      <c r="U113" s="879"/>
      <c r="V113" s="879"/>
    </row>
    <row r="114" spans="1:22" ht="15.75" customHeight="1">
      <c r="A114" s="879"/>
      <c r="B114" s="879"/>
      <c r="C114" s="879"/>
      <c r="D114" s="879"/>
      <c r="E114" s="879"/>
      <c r="F114" s="879"/>
      <c r="G114" s="879"/>
      <c r="H114" s="879"/>
      <c r="I114" s="879"/>
      <c r="J114" s="879"/>
      <c r="K114" s="879"/>
      <c r="L114" s="879"/>
      <c r="M114" s="879"/>
      <c r="N114" s="879"/>
      <c r="O114" s="879"/>
      <c r="P114" s="879"/>
      <c r="Q114" s="879"/>
      <c r="R114" s="879"/>
      <c r="S114" s="879"/>
      <c r="T114" s="879"/>
      <c r="U114" s="879"/>
      <c r="V114" s="879"/>
    </row>
    <row r="115" spans="1:22" ht="15.75" customHeight="1">
      <c r="A115" s="879"/>
      <c r="B115" s="879"/>
      <c r="C115" s="879"/>
      <c r="D115" s="879"/>
      <c r="E115" s="879"/>
      <c r="F115" s="879"/>
      <c r="G115" s="879"/>
      <c r="H115" s="879"/>
      <c r="I115" s="879"/>
      <c r="J115" s="879"/>
      <c r="K115" s="879"/>
      <c r="L115" s="879"/>
      <c r="M115" s="879"/>
      <c r="N115" s="879"/>
      <c r="O115" s="879"/>
      <c r="P115" s="879"/>
      <c r="Q115" s="879"/>
      <c r="R115" s="879"/>
      <c r="S115" s="879"/>
      <c r="T115" s="879"/>
      <c r="U115" s="879"/>
      <c r="V115" s="879"/>
    </row>
    <row r="116" spans="1:22" ht="15.75" customHeight="1">
      <c r="A116" s="879"/>
      <c r="B116" s="879"/>
      <c r="C116" s="879"/>
      <c r="D116" s="879"/>
      <c r="E116" s="879"/>
      <c r="F116" s="879"/>
      <c r="G116" s="879"/>
      <c r="H116" s="879"/>
      <c r="I116" s="879"/>
      <c r="J116" s="879"/>
      <c r="K116" s="879"/>
      <c r="L116" s="879"/>
      <c r="M116" s="879"/>
      <c r="N116" s="879"/>
      <c r="O116" s="879"/>
      <c r="P116" s="879"/>
      <c r="Q116" s="879"/>
      <c r="R116" s="879"/>
      <c r="S116" s="879"/>
      <c r="T116" s="879"/>
      <c r="U116" s="879"/>
      <c r="V116" s="879"/>
    </row>
    <row r="117" spans="1:22" ht="15.75" customHeight="1">
      <c r="A117" s="879"/>
      <c r="B117" s="879"/>
      <c r="C117" s="879"/>
      <c r="D117" s="879"/>
      <c r="E117" s="879"/>
      <c r="F117" s="879"/>
      <c r="G117" s="879"/>
      <c r="H117" s="879"/>
      <c r="I117" s="879"/>
      <c r="J117" s="879"/>
      <c r="K117" s="879"/>
      <c r="L117" s="879"/>
      <c r="M117" s="879"/>
      <c r="N117" s="879"/>
      <c r="O117" s="879"/>
      <c r="P117" s="879"/>
      <c r="Q117" s="879"/>
      <c r="R117" s="879"/>
      <c r="S117" s="879"/>
      <c r="T117" s="879"/>
      <c r="U117" s="879"/>
      <c r="V117" s="879"/>
    </row>
    <row r="118" spans="1:22" ht="15.75" customHeight="1">
      <c r="A118" s="879"/>
      <c r="B118" s="879"/>
      <c r="C118" s="879"/>
      <c r="D118" s="879"/>
      <c r="E118" s="879"/>
      <c r="F118" s="879"/>
      <c r="G118" s="879"/>
      <c r="H118" s="879"/>
      <c r="I118" s="879"/>
      <c r="J118" s="879"/>
      <c r="K118" s="879"/>
      <c r="L118" s="879"/>
      <c r="M118" s="879"/>
      <c r="N118" s="879"/>
      <c r="O118" s="879"/>
      <c r="P118" s="879"/>
      <c r="Q118" s="879"/>
      <c r="R118" s="879"/>
      <c r="S118" s="879"/>
      <c r="T118" s="879"/>
      <c r="U118" s="879"/>
      <c r="V118" s="879"/>
    </row>
    <row r="119" spans="1:22" ht="15.75" customHeight="1">
      <c r="A119" s="879"/>
      <c r="B119" s="879"/>
      <c r="C119" s="879"/>
      <c r="D119" s="879"/>
      <c r="E119" s="879"/>
      <c r="F119" s="879"/>
      <c r="G119" s="879"/>
      <c r="H119" s="879"/>
      <c r="I119" s="879"/>
      <c r="J119" s="879"/>
      <c r="K119" s="879"/>
      <c r="L119" s="879"/>
      <c r="M119" s="879"/>
      <c r="N119" s="879"/>
      <c r="O119" s="879"/>
      <c r="P119" s="879"/>
      <c r="Q119" s="879"/>
      <c r="R119" s="879"/>
      <c r="S119" s="879"/>
      <c r="T119" s="879"/>
      <c r="U119" s="879"/>
      <c r="V119" s="879"/>
    </row>
    <row r="120" spans="1:22" ht="15.75" customHeight="1">
      <c r="A120" s="879"/>
      <c r="B120" s="879"/>
      <c r="C120" s="879"/>
      <c r="D120" s="879"/>
      <c r="E120" s="879"/>
      <c r="F120" s="879"/>
      <c r="G120" s="879"/>
      <c r="H120" s="879"/>
      <c r="I120" s="879"/>
      <c r="J120" s="879"/>
      <c r="K120" s="879"/>
      <c r="L120" s="879"/>
      <c r="M120" s="879"/>
      <c r="N120" s="879"/>
      <c r="O120" s="879"/>
      <c r="P120" s="879"/>
      <c r="Q120" s="879"/>
      <c r="R120" s="879"/>
      <c r="S120" s="879"/>
      <c r="T120" s="879"/>
      <c r="U120" s="879"/>
      <c r="V120" s="879"/>
    </row>
    <row r="121" spans="1:22" ht="15.75" customHeight="1">
      <c r="A121" s="879"/>
      <c r="B121" s="879"/>
      <c r="C121" s="879"/>
      <c r="D121" s="879"/>
      <c r="E121" s="879"/>
      <c r="F121" s="879"/>
      <c r="G121" s="879"/>
      <c r="H121" s="879"/>
      <c r="I121" s="879"/>
      <c r="J121" s="879"/>
      <c r="K121" s="879"/>
      <c r="L121" s="879"/>
      <c r="M121" s="879"/>
      <c r="N121" s="879"/>
      <c r="O121" s="879"/>
      <c r="P121" s="879"/>
      <c r="Q121" s="879"/>
      <c r="R121" s="879"/>
      <c r="S121" s="879"/>
      <c r="T121" s="879"/>
      <c r="U121" s="879"/>
      <c r="V121" s="879"/>
    </row>
    <row r="122" spans="1:22" ht="15.75" customHeight="1">
      <c r="A122" s="879"/>
      <c r="B122" s="879"/>
      <c r="C122" s="879"/>
      <c r="D122" s="879"/>
      <c r="E122" s="879"/>
      <c r="F122" s="879"/>
      <c r="G122" s="879"/>
      <c r="H122" s="879"/>
      <c r="I122" s="879"/>
      <c r="J122" s="879"/>
      <c r="K122" s="879"/>
      <c r="L122" s="879"/>
      <c r="M122" s="879"/>
      <c r="N122" s="879"/>
      <c r="O122" s="879"/>
      <c r="P122" s="879"/>
      <c r="Q122" s="879"/>
      <c r="R122" s="879"/>
      <c r="S122" s="879"/>
      <c r="T122" s="879"/>
      <c r="U122" s="879"/>
      <c r="V122" s="879"/>
    </row>
    <row r="123" spans="1:22" ht="15.75" customHeight="1">
      <c r="A123" s="879"/>
      <c r="B123" s="879"/>
      <c r="C123" s="879"/>
      <c r="D123" s="879"/>
      <c r="E123" s="879"/>
      <c r="F123" s="879"/>
      <c r="G123" s="879"/>
      <c r="H123" s="879"/>
      <c r="I123" s="879"/>
      <c r="J123" s="879"/>
      <c r="K123" s="879"/>
      <c r="L123" s="879"/>
      <c r="M123" s="879"/>
      <c r="N123" s="879"/>
      <c r="O123" s="879"/>
      <c r="P123" s="879"/>
      <c r="Q123" s="879"/>
      <c r="R123" s="879"/>
      <c r="S123" s="879"/>
      <c r="T123" s="879"/>
      <c r="U123" s="879"/>
      <c r="V123" s="879"/>
    </row>
    <row r="124" spans="1:22" ht="15.75" customHeight="1">
      <c r="A124" s="879"/>
      <c r="B124" s="879"/>
      <c r="C124" s="879"/>
      <c r="D124" s="879"/>
      <c r="E124" s="879"/>
      <c r="F124" s="879"/>
      <c r="G124" s="879"/>
      <c r="H124" s="879"/>
      <c r="I124" s="879"/>
      <c r="J124" s="879"/>
      <c r="K124" s="879"/>
      <c r="L124" s="879"/>
      <c r="M124" s="879"/>
      <c r="N124" s="879"/>
      <c r="O124" s="879"/>
      <c r="P124" s="879"/>
      <c r="Q124" s="879"/>
      <c r="R124" s="879"/>
      <c r="S124" s="879"/>
      <c r="T124" s="879"/>
      <c r="U124" s="879"/>
      <c r="V124" s="879"/>
    </row>
    <row r="125" spans="1:22" ht="15.75" customHeight="1">
      <c r="A125" s="879"/>
      <c r="B125" s="879"/>
      <c r="C125" s="879"/>
      <c r="D125" s="879"/>
      <c r="E125" s="879"/>
      <c r="F125" s="879"/>
      <c r="G125" s="879"/>
      <c r="H125" s="879"/>
      <c r="I125" s="879"/>
      <c r="J125" s="879"/>
      <c r="K125" s="879"/>
      <c r="L125" s="879"/>
      <c r="M125" s="879"/>
      <c r="N125" s="879"/>
      <c r="O125" s="879"/>
      <c r="P125" s="879"/>
      <c r="Q125" s="879"/>
      <c r="R125" s="879"/>
      <c r="S125" s="879"/>
      <c r="T125" s="879"/>
      <c r="U125" s="879"/>
      <c r="V125" s="879"/>
    </row>
    <row r="126" spans="1:22" ht="15.75" customHeight="1">
      <c r="A126" s="879"/>
      <c r="B126" s="879"/>
      <c r="C126" s="879"/>
      <c r="D126" s="879"/>
      <c r="E126" s="879"/>
      <c r="F126" s="879"/>
      <c r="G126" s="879"/>
      <c r="H126" s="879"/>
      <c r="I126" s="879"/>
      <c r="J126" s="879"/>
      <c r="K126" s="879"/>
      <c r="L126" s="879"/>
      <c r="M126" s="879"/>
      <c r="N126" s="879"/>
      <c r="O126" s="879"/>
      <c r="P126" s="879"/>
      <c r="Q126" s="879"/>
      <c r="R126" s="879"/>
      <c r="S126" s="879"/>
      <c r="T126" s="879"/>
      <c r="U126" s="879"/>
      <c r="V126" s="879"/>
    </row>
    <row r="127" spans="1:22" ht="15.75" customHeight="1">
      <c r="A127" s="879"/>
      <c r="B127" s="879"/>
      <c r="C127" s="879"/>
      <c r="D127" s="879"/>
      <c r="E127" s="879"/>
      <c r="F127" s="879"/>
      <c r="G127" s="879"/>
      <c r="H127" s="879"/>
      <c r="I127" s="879"/>
      <c r="J127" s="879"/>
      <c r="K127" s="879"/>
      <c r="L127" s="879"/>
      <c r="M127" s="879"/>
      <c r="N127" s="879"/>
      <c r="O127" s="879"/>
      <c r="P127" s="879"/>
      <c r="Q127" s="879"/>
      <c r="R127" s="879"/>
      <c r="S127" s="879"/>
      <c r="T127" s="879"/>
      <c r="U127" s="879"/>
      <c r="V127" s="879"/>
    </row>
    <row r="128" spans="1:22" ht="15.75" customHeight="1">
      <c r="A128" s="879"/>
      <c r="B128" s="879"/>
      <c r="C128" s="879"/>
      <c r="D128" s="879"/>
      <c r="E128" s="879"/>
      <c r="F128" s="879"/>
      <c r="G128" s="879"/>
      <c r="H128" s="879"/>
      <c r="I128" s="879"/>
      <c r="J128" s="879"/>
      <c r="K128" s="879"/>
      <c r="L128" s="879"/>
      <c r="M128" s="879"/>
      <c r="N128" s="879"/>
      <c r="O128" s="879"/>
      <c r="P128" s="879"/>
      <c r="Q128" s="879"/>
      <c r="R128" s="879"/>
      <c r="S128" s="879"/>
      <c r="T128" s="879"/>
      <c r="U128" s="879"/>
      <c r="V128" s="879"/>
    </row>
    <row r="129" spans="1:22" ht="15.75" customHeight="1">
      <c r="A129" s="879"/>
      <c r="B129" s="879"/>
      <c r="C129" s="879"/>
      <c r="D129" s="879"/>
      <c r="E129" s="879"/>
      <c r="F129" s="879"/>
      <c r="G129" s="879"/>
      <c r="H129" s="879"/>
      <c r="I129" s="879"/>
      <c r="J129" s="879"/>
      <c r="K129" s="879"/>
      <c r="L129" s="879"/>
      <c r="M129" s="879"/>
      <c r="N129" s="879"/>
      <c r="O129" s="879"/>
      <c r="P129" s="879"/>
      <c r="Q129" s="879"/>
      <c r="R129" s="879"/>
      <c r="S129" s="879"/>
      <c r="T129" s="879"/>
      <c r="U129" s="879"/>
      <c r="V129" s="879"/>
    </row>
    <row r="130" spans="1:22" ht="15.75" customHeight="1">
      <c r="A130" s="879"/>
      <c r="B130" s="879"/>
      <c r="C130" s="879"/>
      <c r="D130" s="879"/>
      <c r="E130" s="879"/>
      <c r="F130" s="879"/>
      <c r="G130" s="879"/>
      <c r="H130" s="879"/>
      <c r="I130" s="879"/>
      <c r="J130" s="879"/>
      <c r="K130" s="879"/>
      <c r="L130" s="879"/>
      <c r="M130" s="879"/>
      <c r="N130" s="879"/>
      <c r="O130" s="879"/>
      <c r="P130" s="879"/>
      <c r="Q130" s="879"/>
      <c r="R130" s="879"/>
      <c r="S130" s="879"/>
      <c r="T130" s="879"/>
      <c r="U130" s="879"/>
      <c r="V130" s="879"/>
    </row>
    <row r="131" spans="1:22" ht="15.75" customHeight="1">
      <c r="A131" s="879"/>
      <c r="B131" s="879"/>
      <c r="C131" s="879"/>
      <c r="D131" s="879"/>
      <c r="E131" s="879"/>
      <c r="F131" s="879"/>
      <c r="G131" s="879"/>
      <c r="H131" s="879"/>
      <c r="I131" s="879"/>
      <c r="J131" s="879"/>
      <c r="K131" s="879"/>
      <c r="L131" s="879"/>
      <c r="M131" s="879"/>
      <c r="N131" s="879"/>
      <c r="O131" s="879"/>
      <c r="P131" s="879"/>
      <c r="Q131" s="879"/>
      <c r="R131" s="879"/>
      <c r="S131" s="879"/>
      <c r="T131" s="879"/>
      <c r="U131" s="879"/>
      <c r="V131" s="879"/>
    </row>
    <row r="132" spans="1:22" ht="15.75" customHeight="1">
      <c r="A132" s="879"/>
      <c r="B132" s="879"/>
      <c r="C132" s="879"/>
      <c r="D132" s="879"/>
      <c r="E132" s="879"/>
      <c r="F132" s="879"/>
      <c r="G132" s="879"/>
      <c r="H132" s="879"/>
      <c r="I132" s="879"/>
      <c r="J132" s="879"/>
      <c r="K132" s="879"/>
      <c r="L132" s="879"/>
      <c r="M132" s="879"/>
      <c r="N132" s="879"/>
      <c r="O132" s="879"/>
      <c r="P132" s="879"/>
      <c r="Q132" s="879"/>
      <c r="R132" s="879"/>
      <c r="S132" s="879"/>
      <c r="T132" s="879"/>
      <c r="U132" s="879"/>
      <c r="V132" s="879"/>
    </row>
    <row r="133" spans="1:22" ht="15.75" customHeight="1">
      <c r="A133" s="879"/>
      <c r="B133" s="879"/>
      <c r="C133" s="879"/>
      <c r="D133" s="879"/>
      <c r="E133" s="879"/>
      <c r="F133" s="879"/>
      <c r="G133" s="879"/>
      <c r="H133" s="879"/>
      <c r="I133" s="879"/>
      <c r="J133" s="879"/>
      <c r="K133" s="879"/>
      <c r="L133" s="879"/>
      <c r="M133" s="879"/>
      <c r="N133" s="879"/>
      <c r="O133" s="879"/>
      <c r="P133" s="879"/>
      <c r="Q133" s="879"/>
      <c r="R133" s="879"/>
      <c r="S133" s="879"/>
      <c r="T133" s="879"/>
      <c r="U133" s="879"/>
      <c r="V133" s="879"/>
    </row>
    <row r="134" spans="1:22" ht="15.75" customHeight="1">
      <c r="A134" s="879"/>
      <c r="B134" s="879"/>
      <c r="C134" s="879"/>
      <c r="D134" s="879"/>
      <c r="E134" s="879"/>
      <c r="F134" s="879"/>
      <c r="G134" s="879"/>
      <c r="H134" s="879"/>
      <c r="I134" s="879"/>
      <c r="J134" s="879"/>
      <c r="K134" s="879"/>
      <c r="L134" s="879"/>
      <c r="M134" s="879"/>
      <c r="N134" s="879"/>
      <c r="O134" s="879"/>
      <c r="P134" s="879"/>
      <c r="Q134" s="879"/>
      <c r="R134" s="879"/>
      <c r="S134" s="879"/>
      <c r="T134" s="879"/>
      <c r="U134" s="879"/>
      <c r="V134" s="879"/>
    </row>
    <row r="135" spans="1:22" ht="15.75" customHeight="1">
      <c r="A135" s="879"/>
      <c r="B135" s="879"/>
      <c r="C135" s="879"/>
      <c r="D135" s="879"/>
      <c r="E135" s="879"/>
      <c r="F135" s="879"/>
      <c r="G135" s="879"/>
      <c r="H135" s="879"/>
      <c r="I135" s="879"/>
      <c r="J135" s="879"/>
      <c r="K135" s="879"/>
      <c r="L135" s="879"/>
      <c r="M135" s="879"/>
      <c r="N135" s="879"/>
      <c r="O135" s="879"/>
      <c r="P135" s="879"/>
      <c r="Q135" s="879"/>
      <c r="R135" s="879"/>
      <c r="S135" s="879"/>
      <c r="T135" s="879"/>
      <c r="U135" s="879"/>
      <c r="V135" s="879"/>
    </row>
    <row r="136" spans="1:22" ht="15.75" customHeight="1">
      <c r="A136" s="879"/>
      <c r="B136" s="879"/>
      <c r="C136" s="879"/>
      <c r="D136" s="879"/>
      <c r="E136" s="879"/>
      <c r="F136" s="879"/>
      <c r="G136" s="879"/>
      <c r="H136" s="879"/>
      <c r="I136" s="879"/>
      <c r="J136" s="879"/>
      <c r="K136" s="879"/>
      <c r="L136" s="879"/>
      <c r="M136" s="879"/>
      <c r="N136" s="879"/>
      <c r="O136" s="879"/>
      <c r="P136" s="879"/>
      <c r="Q136" s="879"/>
      <c r="R136" s="879"/>
      <c r="S136" s="879"/>
      <c r="T136" s="879"/>
      <c r="U136" s="879"/>
      <c r="V136" s="879"/>
    </row>
    <row r="137" spans="1:22" ht="15.75" customHeight="1">
      <c r="A137" s="879"/>
      <c r="B137" s="879"/>
      <c r="C137" s="879"/>
      <c r="D137" s="879"/>
      <c r="E137" s="879"/>
      <c r="F137" s="879"/>
      <c r="G137" s="879"/>
      <c r="H137" s="879"/>
      <c r="I137" s="879"/>
      <c r="J137" s="879"/>
      <c r="K137" s="879"/>
      <c r="L137" s="879"/>
      <c r="M137" s="879"/>
      <c r="N137" s="879"/>
      <c r="O137" s="879"/>
      <c r="P137" s="879"/>
      <c r="Q137" s="879"/>
      <c r="R137" s="879"/>
      <c r="S137" s="879"/>
      <c r="T137" s="879"/>
      <c r="U137" s="879"/>
      <c r="V137" s="879"/>
    </row>
    <row r="138" spans="1:22" ht="15.75" customHeight="1">
      <c r="A138" s="879"/>
      <c r="B138" s="879"/>
      <c r="C138" s="879"/>
      <c r="D138" s="879"/>
      <c r="E138" s="879"/>
      <c r="F138" s="879"/>
      <c r="G138" s="879"/>
      <c r="H138" s="879"/>
      <c r="I138" s="879"/>
      <c r="J138" s="879"/>
      <c r="K138" s="879"/>
      <c r="L138" s="879"/>
      <c r="M138" s="879"/>
      <c r="N138" s="879"/>
      <c r="O138" s="879"/>
      <c r="P138" s="879"/>
      <c r="Q138" s="879"/>
      <c r="R138" s="879"/>
      <c r="S138" s="879"/>
      <c r="T138" s="879"/>
      <c r="U138" s="879"/>
      <c r="V138" s="879"/>
    </row>
    <row r="139" spans="1:22" ht="15.75" customHeight="1">
      <c r="A139" s="879"/>
      <c r="B139" s="879"/>
      <c r="C139" s="879"/>
      <c r="D139" s="879"/>
      <c r="E139" s="879"/>
      <c r="F139" s="879"/>
      <c r="G139" s="879"/>
      <c r="H139" s="879"/>
      <c r="I139" s="879"/>
      <c r="J139" s="879"/>
      <c r="K139" s="879"/>
      <c r="L139" s="879"/>
      <c r="M139" s="879"/>
      <c r="N139" s="879"/>
      <c r="O139" s="879"/>
      <c r="P139" s="879"/>
      <c r="Q139" s="879"/>
      <c r="R139" s="879"/>
      <c r="S139" s="879"/>
      <c r="T139" s="879"/>
      <c r="U139" s="879"/>
      <c r="V139" s="879"/>
    </row>
    <row r="140" spans="1:22" ht="15.75" customHeight="1">
      <c r="A140" s="879"/>
      <c r="B140" s="879"/>
      <c r="C140" s="879"/>
      <c r="D140" s="879"/>
      <c r="E140" s="879"/>
      <c r="F140" s="879"/>
      <c r="G140" s="879"/>
      <c r="H140" s="879"/>
      <c r="I140" s="879"/>
      <c r="J140" s="879"/>
      <c r="K140" s="879"/>
      <c r="L140" s="879"/>
      <c r="M140" s="879"/>
      <c r="N140" s="879"/>
      <c r="O140" s="879"/>
      <c r="P140" s="879"/>
      <c r="Q140" s="879"/>
      <c r="R140" s="879"/>
      <c r="S140" s="879"/>
      <c r="T140" s="879"/>
      <c r="U140" s="879"/>
      <c r="V140" s="879"/>
    </row>
    <row r="141" spans="1:22" ht="15.75" customHeight="1">
      <c r="A141" s="879"/>
      <c r="B141" s="879"/>
      <c r="C141" s="879"/>
      <c r="D141" s="879"/>
      <c r="E141" s="879"/>
      <c r="F141" s="879"/>
      <c r="G141" s="879"/>
      <c r="H141" s="879"/>
      <c r="I141" s="879"/>
      <c r="J141" s="879"/>
      <c r="K141" s="879"/>
      <c r="L141" s="879"/>
      <c r="M141" s="879"/>
      <c r="N141" s="879"/>
      <c r="O141" s="879"/>
      <c r="P141" s="879"/>
      <c r="Q141" s="879"/>
      <c r="R141" s="879"/>
      <c r="S141" s="879"/>
      <c r="T141" s="879"/>
      <c r="U141" s="879"/>
      <c r="V141" s="879"/>
    </row>
    <row r="142" spans="1:22" ht="15.75" customHeight="1">
      <c r="A142" s="879"/>
      <c r="B142" s="879"/>
      <c r="C142" s="879"/>
      <c r="D142" s="879"/>
      <c r="E142" s="879"/>
      <c r="F142" s="879"/>
      <c r="G142" s="879"/>
      <c r="H142" s="879"/>
      <c r="I142" s="879"/>
      <c r="J142" s="879"/>
      <c r="K142" s="879"/>
      <c r="L142" s="879"/>
      <c r="M142" s="879"/>
      <c r="N142" s="879"/>
      <c r="O142" s="879"/>
      <c r="P142" s="879"/>
      <c r="Q142" s="879"/>
      <c r="R142" s="879"/>
      <c r="S142" s="879"/>
      <c r="T142" s="879"/>
      <c r="U142" s="879"/>
      <c r="V142" s="879"/>
    </row>
    <row r="143" spans="1:22" ht="15.75" customHeight="1">
      <c r="A143" s="879"/>
      <c r="B143" s="879"/>
      <c r="C143" s="879"/>
      <c r="D143" s="879"/>
      <c r="E143" s="879"/>
      <c r="F143" s="879"/>
      <c r="G143" s="879"/>
      <c r="H143" s="879"/>
      <c r="I143" s="879"/>
      <c r="J143" s="879"/>
      <c r="K143" s="879"/>
      <c r="L143" s="879"/>
      <c r="M143" s="879"/>
      <c r="N143" s="879"/>
      <c r="O143" s="879"/>
      <c r="P143" s="879"/>
      <c r="Q143" s="879"/>
      <c r="R143" s="879"/>
      <c r="S143" s="879"/>
      <c r="T143" s="879"/>
      <c r="U143" s="879"/>
      <c r="V143" s="879"/>
    </row>
    <row r="144" spans="1:22" ht="15.75" customHeight="1">
      <c r="A144" s="879"/>
      <c r="B144" s="879"/>
      <c r="C144" s="879"/>
      <c r="D144" s="879"/>
      <c r="E144" s="879"/>
      <c r="F144" s="879"/>
      <c r="G144" s="879"/>
      <c r="H144" s="879"/>
      <c r="I144" s="879"/>
      <c r="J144" s="879"/>
      <c r="K144" s="879"/>
      <c r="L144" s="879"/>
      <c r="M144" s="879"/>
      <c r="N144" s="879"/>
      <c r="O144" s="879"/>
      <c r="P144" s="879"/>
      <c r="Q144" s="879"/>
      <c r="R144" s="879"/>
      <c r="S144" s="879"/>
      <c r="T144" s="879"/>
      <c r="U144" s="879"/>
      <c r="V144" s="879"/>
    </row>
    <row r="145" spans="1:22" ht="15.75" customHeight="1">
      <c r="A145" s="879"/>
      <c r="B145" s="879"/>
      <c r="C145" s="879"/>
      <c r="D145" s="879"/>
      <c r="E145" s="879"/>
      <c r="F145" s="879"/>
      <c r="G145" s="879"/>
      <c r="H145" s="879"/>
      <c r="I145" s="879"/>
      <c r="J145" s="879"/>
      <c r="K145" s="879"/>
      <c r="L145" s="879"/>
      <c r="M145" s="879"/>
      <c r="N145" s="879"/>
      <c r="O145" s="879"/>
      <c r="P145" s="879"/>
      <c r="Q145" s="879"/>
      <c r="R145" s="879"/>
      <c r="S145" s="879"/>
      <c r="T145" s="879"/>
      <c r="U145" s="879"/>
      <c r="V145" s="879"/>
    </row>
    <row r="146" spans="1:22" ht="15.75" customHeight="1">
      <c r="A146" s="879"/>
      <c r="B146" s="879"/>
      <c r="C146" s="879"/>
      <c r="D146" s="879"/>
      <c r="E146" s="879"/>
      <c r="F146" s="879"/>
      <c r="G146" s="879"/>
      <c r="H146" s="879"/>
      <c r="I146" s="879"/>
      <c r="J146" s="879"/>
      <c r="K146" s="879"/>
      <c r="L146" s="879"/>
      <c r="M146" s="879"/>
      <c r="N146" s="879"/>
      <c r="O146" s="879"/>
      <c r="P146" s="879"/>
      <c r="Q146" s="879"/>
      <c r="R146" s="879"/>
      <c r="S146" s="879"/>
      <c r="T146" s="879"/>
      <c r="U146" s="879"/>
      <c r="V146" s="879"/>
    </row>
    <row r="147" spans="1:22" ht="15.75" customHeight="1">
      <c r="A147" s="879"/>
      <c r="B147" s="879"/>
      <c r="C147" s="879"/>
      <c r="D147" s="879"/>
      <c r="E147" s="879"/>
      <c r="F147" s="879"/>
      <c r="G147" s="879"/>
      <c r="H147" s="879"/>
      <c r="I147" s="879"/>
      <c r="J147" s="879"/>
      <c r="K147" s="879"/>
      <c r="L147" s="879"/>
      <c r="M147" s="879"/>
      <c r="N147" s="879"/>
      <c r="O147" s="879"/>
      <c r="P147" s="879"/>
      <c r="Q147" s="879"/>
      <c r="R147" s="879"/>
      <c r="S147" s="879"/>
      <c r="T147" s="879"/>
      <c r="U147" s="879"/>
      <c r="V147" s="879"/>
    </row>
    <row r="148" spans="1:22" ht="15.75" customHeight="1">
      <c r="A148" s="879"/>
      <c r="B148" s="879"/>
      <c r="C148" s="879"/>
      <c r="D148" s="879"/>
      <c r="E148" s="879"/>
      <c r="F148" s="879"/>
      <c r="G148" s="879"/>
      <c r="H148" s="879"/>
      <c r="I148" s="879"/>
      <c r="J148" s="879"/>
      <c r="K148" s="879"/>
      <c r="L148" s="879"/>
      <c r="M148" s="879"/>
      <c r="N148" s="879"/>
      <c r="O148" s="879"/>
      <c r="P148" s="879"/>
      <c r="Q148" s="879"/>
      <c r="R148" s="879"/>
      <c r="S148" s="879"/>
      <c r="T148" s="879"/>
      <c r="U148" s="879"/>
      <c r="V148" s="879"/>
    </row>
    <row r="149" spans="1:22" ht="15.75" customHeight="1">
      <c r="A149" s="879"/>
      <c r="B149" s="879"/>
      <c r="C149" s="879"/>
      <c r="D149" s="879"/>
      <c r="E149" s="879"/>
      <c r="F149" s="879"/>
      <c r="G149" s="879"/>
      <c r="H149" s="879"/>
      <c r="I149" s="879"/>
      <c r="J149" s="879"/>
      <c r="K149" s="879"/>
      <c r="L149" s="879"/>
      <c r="M149" s="879"/>
      <c r="N149" s="879"/>
      <c r="O149" s="879"/>
      <c r="P149" s="879"/>
      <c r="Q149" s="879"/>
      <c r="R149" s="879"/>
      <c r="S149" s="879"/>
      <c r="T149" s="879"/>
      <c r="U149" s="879"/>
      <c r="V149" s="879"/>
    </row>
    <row r="150" spans="1:22" ht="15.75" customHeight="1">
      <c r="A150" s="879"/>
      <c r="B150" s="879"/>
      <c r="C150" s="879"/>
      <c r="D150" s="879"/>
      <c r="E150" s="879"/>
      <c r="F150" s="879"/>
      <c r="G150" s="879"/>
      <c r="H150" s="879"/>
      <c r="I150" s="879"/>
      <c r="J150" s="879"/>
      <c r="K150" s="879"/>
      <c r="L150" s="879"/>
      <c r="M150" s="879"/>
      <c r="N150" s="879"/>
      <c r="O150" s="879"/>
      <c r="P150" s="879"/>
      <c r="Q150" s="879"/>
      <c r="R150" s="879"/>
      <c r="S150" s="879"/>
      <c r="T150" s="879"/>
      <c r="U150" s="879"/>
      <c r="V150" s="879"/>
    </row>
    <row r="151" spans="1:22" ht="15.75" customHeight="1">
      <c r="A151" s="879"/>
      <c r="B151" s="879"/>
      <c r="C151" s="879"/>
      <c r="D151" s="879"/>
      <c r="E151" s="879"/>
      <c r="F151" s="879"/>
      <c r="G151" s="879"/>
      <c r="H151" s="879"/>
      <c r="I151" s="879"/>
      <c r="J151" s="879"/>
      <c r="K151" s="879"/>
      <c r="L151" s="879"/>
      <c r="M151" s="879"/>
      <c r="N151" s="879"/>
      <c r="O151" s="879"/>
      <c r="P151" s="879"/>
      <c r="Q151" s="879"/>
      <c r="R151" s="879"/>
      <c r="S151" s="879"/>
      <c r="T151" s="879"/>
      <c r="U151" s="879"/>
      <c r="V151" s="879"/>
    </row>
    <row r="152" spans="1:22" ht="15.75" customHeight="1">
      <c r="A152" s="879"/>
      <c r="B152" s="879"/>
      <c r="C152" s="879"/>
      <c r="D152" s="879"/>
      <c r="E152" s="879"/>
      <c r="F152" s="879"/>
      <c r="G152" s="879"/>
      <c r="H152" s="879"/>
      <c r="I152" s="879"/>
      <c r="J152" s="879"/>
      <c r="K152" s="879"/>
      <c r="L152" s="879"/>
      <c r="M152" s="879"/>
      <c r="N152" s="879"/>
      <c r="O152" s="879"/>
      <c r="P152" s="879"/>
      <c r="Q152" s="879"/>
      <c r="R152" s="879"/>
      <c r="S152" s="879"/>
      <c r="T152" s="879"/>
      <c r="U152" s="879"/>
      <c r="V152" s="879"/>
    </row>
    <row r="153" spans="1:22" ht="15.75" customHeight="1">
      <c r="A153" s="879"/>
      <c r="B153" s="879"/>
      <c r="C153" s="879"/>
      <c r="D153" s="879"/>
      <c r="E153" s="879"/>
      <c r="F153" s="879"/>
      <c r="G153" s="879"/>
      <c r="H153" s="879"/>
      <c r="I153" s="879"/>
      <c r="J153" s="879"/>
      <c r="K153" s="879"/>
      <c r="L153" s="879"/>
      <c r="M153" s="879"/>
      <c r="N153" s="879"/>
      <c r="O153" s="879"/>
      <c r="P153" s="879"/>
      <c r="Q153" s="879"/>
      <c r="R153" s="879"/>
      <c r="S153" s="879"/>
      <c r="T153" s="879"/>
      <c r="U153" s="879"/>
      <c r="V153" s="879"/>
    </row>
    <row r="154" spans="1:22" ht="15.75" customHeight="1">
      <c r="A154" s="879"/>
      <c r="B154" s="879"/>
      <c r="C154" s="879"/>
      <c r="D154" s="879"/>
      <c r="E154" s="879"/>
      <c r="F154" s="879"/>
      <c r="G154" s="879"/>
      <c r="H154" s="879"/>
      <c r="I154" s="879"/>
      <c r="J154" s="879"/>
      <c r="K154" s="879"/>
      <c r="L154" s="879"/>
      <c r="M154" s="879"/>
      <c r="N154" s="879"/>
      <c r="O154" s="879"/>
      <c r="P154" s="879"/>
      <c r="Q154" s="879"/>
      <c r="R154" s="879"/>
      <c r="S154" s="879"/>
      <c r="T154" s="879"/>
      <c r="U154" s="879"/>
      <c r="V154" s="879"/>
    </row>
    <row r="155" spans="1:22" ht="15.75" customHeight="1">
      <c r="A155" s="879"/>
      <c r="B155" s="879"/>
      <c r="C155" s="879"/>
      <c r="D155" s="879"/>
      <c r="E155" s="879"/>
      <c r="F155" s="879"/>
      <c r="G155" s="879"/>
      <c r="H155" s="879"/>
      <c r="I155" s="879"/>
      <c r="J155" s="879"/>
      <c r="K155" s="879"/>
      <c r="L155" s="879"/>
      <c r="M155" s="879"/>
      <c r="N155" s="879"/>
      <c r="O155" s="879"/>
      <c r="P155" s="879"/>
      <c r="Q155" s="879"/>
      <c r="R155" s="879"/>
      <c r="S155" s="879"/>
      <c r="T155" s="879"/>
      <c r="U155" s="879"/>
      <c r="V155" s="879"/>
    </row>
    <row r="156" spans="1:22" ht="15.75" customHeight="1">
      <c r="A156" s="879"/>
      <c r="B156" s="879"/>
      <c r="C156" s="879"/>
      <c r="D156" s="879"/>
      <c r="E156" s="879"/>
      <c r="F156" s="879"/>
      <c r="G156" s="879"/>
      <c r="H156" s="879"/>
      <c r="I156" s="879"/>
      <c r="J156" s="879"/>
      <c r="K156" s="879"/>
      <c r="L156" s="879"/>
      <c r="M156" s="879"/>
      <c r="N156" s="879"/>
      <c r="O156" s="879"/>
      <c r="P156" s="879"/>
      <c r="Q156" s="879"/>
      <c r="R156" s="879"/>
      <c r="S156" s="879"/>
      <c r="T156" s="879"/>
      <c r="U156" s="879"/>
      <c r="V156" s="879"/>
    </row>
    <row r="157" spans="1:22" ht="15.75" customHeight="1">
      <c r="A157" s="879"/>
      <c r="B157" s="879"/>
      <c r="C157" s="879"/>
      <c r="D157" s="879"/>
      <c r="E157" s="879"/>
      <c r="F157" s="879"/>
      <c r="G157" s="879"/>
      <c r="H157" s="879"/>
      <c r="I157" s="879"/>
      <c r="J157" s="879"/>
      <c r="K157" s="879"/>
      <c r="L157" s="879"/>
      <c r="M157" s="879"/>
      <c r="N157" s="879"/>
      <c r="O157" s="879"/>
      <c r="P157" s="879"/>
      <c r="Q157" s="879"/>
      <c r="R157" s="879"/>
      <c r="S157" s="879"/>
      <c r="T157" s="879"/>
      <c r="U157" s="879"/>
      <c r="V157" s="879"/>
    </row>
    <row r="158" spans="1:22" ht="15.75" customHeight="1">
      <c r="A158" s="879"/>
      <c r="B158" s="879"/>
      <c r="C158" s="879"/>
      <c r="D158" s="879"/>
      <c r="E158" s="879"/>
      <c r="F158" s="879"/>
      <c r="G158" s="879"/>
      <c r="H158" s="879"/>
      <c r="I158" s="879"/>
      <c r="J158" s="879"/>
      <c r="K158" s="879"/>
      <c r="L158" s="879"/>
      <c r="M158" s="879"/>
      <c r="N158" s="879"/>
      <c r="O158" s="879"/>
      <c r="P158" s="879"/>
      <c r="Q158" s="879"/>
      <c r="R158" s="879"/>
      <c r="S158" s="879"/>
      <c r="T158" s="879"/>
      <c r="U158" s="879"/>
      <c r="V158" s="879"/>
    </row>
    <row r="159" spans="1:22" ht="15.75" customHeight="1">
      <c r="A159" s="879"/>
      <c r="B159" s="879"/>
      <c r="C159" s="879"/>
      <c r="D159" s="879"/>
      <c r="E159" s="879"/>
      <c r="F159" s="879"/>
      <c r="G159" s="879"/>
      <c r="H159" s="879"/>
      <c r="I159" s="879"/>
      <c r="J159" s="879"/>
      <c r="K159" s="879"/>
      <c r="L159" s="879"/>
      <c r="M159" s="879"/>
      <c r="N159" s="879"/>
      <c r="O159" s="879"/>
      <c r="P159" s="879"/>
      <c r="Q159" s="879"/>
      <c r="R159" s="879"/>
      <c r="S159" s="879"/>
      <c r="T159" s="879"/>
      <c r="U159" s="879"/>
      <c r="V159" s="879"/>
    </row>
    <row r="160" spans="1:22" ht="15.75" customHeight="1">
      <c r="A160" s="879"/>
      <c r="B160" s="879"/>
      <c r="C160" s="879"/>
      <c r="D160" s="879"/>
      <c r="E160" s="879"/>
      <c r="F160" s="879"/>
      <c r="G160" s="879"/>
      <c r="H160" s="879"/>
      <c r="I160" s="879"/>
      <c r="J160" s="879"/>
      <c r="K160" s="879"/>
      <c r="L160" s="879"/>
      <c r="M160" s="879"/>
      <c r="N160" s="879"/>
      <c r="O160" s="879"/>
      <c r="P160" s="879"/>
      <c r="Q160" s="879"/>
      <c r="R160" s="879"/>
      <c r="S160" s="879"/>
      <c r="T160" s="879"/>
      <c r="U160" s="879"/>
      <c r="V160" s="879"/>
    </row>
    <row r="161" spans="1:22" ht="15.75" customHeight="1">
      <c r="A161" s="879"/>
      <c r="B161" s="879"/>
      <c r="C161" s="879"/>
      <c r="D161" s="879"/>
      <c r="E161" s="879"/>
      <c r="F161" s="879"/>
      <c r="G161" s="879"/>
      <c r="H161" s="879"/>
      <c r="I161" s="879"/>
      <c r="J161" s="879"/>
      <c r="K161" s="879"/>
      <c r="L161" s="879"/>
      <c r="M161" s="879"/>
      <c r="N161" s="879"/>
      <c r="O161" s="879"/>
      <c r="P161" s="879"/>
      <c r="Q161" s="879"/>
      <c r="R161" s="879"/>
      <c r="S161" s="879"/>
      <c r="T161" s="879"/>
      <c r="U161" s="879"/>
      <c r="V161" s="879"/>
    </row>
    <row r="162" spans="1:22" ht="15.75" customHeight="1">
      <c r="A162" s="879"/>
      <c r="B162" s="879"/>
      <c r="C162" s="879"/>
      <c r="D162" s="879"/>
      <c r="E162" s="879"/>
      <c r="F162" s="879"/>
      <c r="G162" s="879"/>
      <c r="H162" s="879"/>
      <c r="I162" s="879"/>
      <c r="J162" s="879"/>
      <c r="K162" s="879"/>
      <c r="L162" s="879"/>
      <c r="M162" s="879"/>
      <c r="N162" s="879"/>
      <c r="O162" s="879"/>
      <c r="P162" s="879"/>
      <c r="Q162" s="879"/>
      <c r="R162" s="879"/>
      <c r="S162" s="879"/>
      <c r="T162" s="879"/>
      <c r="U162" s="879"/>
      <c r="V162" s="879"/>
    </row>
    <row r="163" spans="1:22" ht="15.75" customHeight="1">
      <c r="A163" s="879"/>
      <c r="B163" s="879"/>
      <c r="C163" s="879"/>
      <c r="D163" s="879"/>
      <c r="E163" s="879"/>
      <c r="F163" s="879"/>
      <c r="G163" s="879"/>
      <c r="H163" s="879"/>
      <c r="I163" s="879"/>
      <c r="J163" s="879"/>
      <c r="K163" s="879"/>
      <c r="L163" s="879"/>
      <c r="M163" s="879"/>
      <c r="N163" s="879"/>
      <c r="O163" s="879"/>
      <c r="P163" s="879"/>
      <c r="Q163" s="879"/>
      <c r="R163" s="879"/>
      <c r="S163" s="879"/>
      <c r="T163" s="879"/>
      <c r="U163" s="879"/>
      <c r="V163" s="879"/>
    </row>
    <row r="164" spans="1:22" ht="15.75" customHeight="1">
      <c r="A164" s="879"/>
      <c r="B164" s="879"/>
      <c r="C164" s="879"/>
      <c r="D164" s="879"/>
      <c r="E164" s="879"/>
      <c r="F164" s="879"/>
      <c r="G164" s="879"/>
      <c r="H164" s="879"/>
      <c r="I164" s="879"/>
      <c r="J164" s="879"/>
      <c r="K164" s="879"/>
      <c r="L164" s="879"/>
      <c r="M164" s="879"/>
      <c r="N164" s="879"/>
      <c r="O164" s="879"/>
      <c r="P164" s="879"/>
      <c r="Q164" s="879"/>
      <c r="R164" s="879"/>
      <c r="S164" s="879"/>
      <c r="T164" s="879"/>
      <c r="U164" s="879"/>
      <c r="V164" s="879"/>
    </row>
    <row r="165" spans="1:22" ht="15.75" customHeight="1">
      <c r="A165" s="879"/>
      <c r="B165" s="879"/>
      <c r="C165" s="879"/>
      <c r="D165" s="879"/>
      <c r="E165" s="879"/>
      <c r="F165" s="879"/>
      <c r="G165" s="879"/>
      <c r="H165" s="879"/>
      <c r="I165" s="879"/>
      <c r="J165" s="879"/>
      <c r="K165" s="879"/>
      <c r="L165" s="879"/>
      <c r="M165" s="879"/>
      <c r="N165" s="879"/>
      <c r="O165" s="879"/>
      <c r="P165" s="879"/>
      <c r="Q165" s="879"/>
      <c r="R165" s="879"/>
      <c r="S165" s="879"/>
      <c r="T165" s="879"/>
      <c r="U165" s="879"/>
      <c r="V165" s="879"/>
    </row>
    <row r="166" spans="1:22" ht="15.75" customHeight="1">
      <c r="A166" s="879"/>
      <c r="B166" s="879"/>
      <c r="C166" s="879"/>
      <c r="D166" s="879"/>
      <c r="E166" s="879"/>
      <c r="F166" s="879"/>
      <c r="G166" s="879"/>
      <c r="H166" s="879"/>
      <c r="I166" s="879"/>
      <c r="J166" s="879"/>
      <c r="K166" s="879"/>
      <c r="L166" s="879"/>
      <c r="M166" s="879"/>
      <c r="N166" s="879"/>
      <c r="O166" s="879"/>
      <c r="P166" s="879"/>
      <c r="Q166" s="879"/>
      <c r="R166" s="879"/>
      <c r="S166" s="879"/>
      <c r="T166" s="879"/>
      <c r="U166" s="879"/>
      <c r="V166" s="879"/>
    </row>
    <row r="167" spans="1:22" ht="15.75" customHeight="1">
      <c r="A167" s="879"/>
      <c r="B167" s="879"/>
      <c r="C167" s="879"/>
      <c r="D167" s="879"/>
      <c r="E167" s="879"/>
      <c r="F167" s="879"/>
      <c r="G167" s="879"/>
      <c r="H167" s="879"/>
      <c r="I167" s="879"/>
      <c r="J167" s="879"/>
      <c r="K167" s="879"/>
      <c r="L167" s="879"/>
      <c r="M167" s="879"/>
      <c r="N167" s="879"/>
      <c r="O167" s="879"/>
      <c r="P167" s="879"/>
      <c r="Q167" s="879"/>
      <c r="R167" s="879"/>
      <c r="S167" s="879"/>
      <c r="T167" s="879"/>
      <c r="U167" s="879"/>
      <c r="V167" s="879"/>
    </row>
    <row r="168" spans="1:22" ht="15.75" customHeight="1">
      <c r="A168" s="879"/>
      <c r="B168" s="879"/>
      <c r="C168" s="879"/>
      <c r="D168" s="879"/>
      <c r="E168" s="879"/>
      <c r="F168" s="879"/>
      <c r="G168" s="879"/>
      <c r="H168" s="879"/>
      <c r="I168" s="879"/>
      <c r="J168" s="879"/>
      <c r="K168" s="879"/>
      <c r="L168" s="879"/>
      <c r="M168" s="879"/>
      <c r="N168" s="879"/>
      <c r="O168" s="879"/>
      <c r="P168" s="879"/>
      <c r="Q168" s="879"/>
      <c r="R168" s="879"/>
      <c r="S168" s="879"/>
      <c r="T168" s="879"/>
      <c r="U168" s="879"/>
      <c r="V168" s="879"/>
    </row>
    <row r="169" spans="1:22" ht="15.75" customHeight="1">
      <c r="A169" s="879"/>
      <c r="B169" s="879"/>
      <c r="C169" s="879"/>
      <c r="D169" s="879"/>
      <c r="E169" s="879"/>
      <c r="F169" s="879"/>
      <c r="G169" s="879"/>
      <c r="H169" s="879"/>
      <c r="I169" s="879"/>
      <c r="J169" s="879"/>
      <c r="K169" s="879"/>
      <c r="L169" s="879"/>
      <c r="M169" s="879"/>
      <c r="N169" s="879"/>
      <c r="O169" s="879"/>
      <c r="P169" s="879"/>
      <c r="Q169" s="879"/>
      <c r="R169" s="879"/>
      <c r="S169" s="879"/>
      <c r="T169" s="879"/>
      <c r="U169" s="879"/>
      <c r="V169" s="879"/>
    </row>
    <row r="170" spans="1:22" ht="15.75" customHeight="1">
      <c r="A170" s="879"/>
      <c r="B170" s="879"/>
      <c r="C170" s="879"/>
      <c r="D170" s="879"/>
      <c r="E170" s="879"/>
      <c r="F170" s="879"/>
      <c r="G170" s="879"/>
      <c r="H170" s="879"/>
      <c r="I170" s="879"/>
      <c r="J170" s="879"/>
      <c r="K170" s="879"/>
      <c r="L170" s="879"/>
      <c r="M170" s="879"/>
      <c r="N170" s="879"/>
      <c r="O170" s="879"/>
      <c r="P170" s="879"/>
      <c r="Q170" s="879"/>
      <c r="R170" s="879"/>
      <c r="S170" s="879"/>
      <c r="T170" s="879"/>
      <c r="U170" s="879"/>
      <c r="V170" s="879"/>
    </row>
    <row r="171" spans="1:22" ht="15.75" customHeight="1">
      <c r="A171" s="879"/>
      <c r="B171" s="879"/>
      <c r="C171" s="879"/>
      <c r="D171" s="879"/>
      <c r="E171" s="879"/>
      <c r="F171" s="879"/>
      <c r="G171" s="879"/>
      <c r="H171" s="879"/>
      <c r="I171" s="879"/>
      <c r="J171" s="879"/>
      <c r="K171" s="879"/>
      <c r="L171" s="879"/>
      <c r="M171" s="879"/>
      <c r="N171" s="879"/>
      <c r="O171" s="879"/>
      <c r="P171" s="879"/>
      <c r="Q171" s="879"/>
      <c r="R171" s="879"/>
      <c r="S171" s="879"/>
      <c r="T171" s="879"/>
      <c r="U171" s="879"/>
      <c r="V171" s="879"/>
    </row>
    <row r="172" spans="1:22" ht="15.75" customHeight="1">
      <c r="A172" s="879"/>
      <c r="B172" s="879"/>
      <c r="C172" s="879"/>
      <c r="D172" s="879"/>
      <c r="E172" s="879"/>
      <c r="F172" s="879"/>
      <c r="G172" s="879"/>
      <c r="H172" s="879"/>
      <c r="I172" s="879"/>
      <c r="J172" s="879"/>
      <c r="K172" s="879"/>
      <c r="L172" s="879"/>
      <c r="M172" s="879"/>
      <c r="N172" s="879"/>
      <c r="O172" s="879"/>
      <c r="P172" s="879"/>
      <c r="Q172" s="879"/>
      <c r="R172" s="879"/>
      <c r="S172" s="879"/>
      <c r="T172" s="879"/>
      <c r="U172" s="879"/>
      <c r="V172" s="879"/>
    </row>
    <row r="173" spans="1:22" ht="15.75" customHeight="1">
      <c r="A173" s="879"/>
      <c r="B173" s="879"/>
      <c r="C173" s="879"/>
      <c r="D173" s="879"/>
      <c r="E173" s="879"/>
      <c r="F173" s="879"/>
      <c r="G173" s="879"/>
      <c r="H173" s="879"/>
      <c r="I173" s="879"/>
      <c r="J173" s="879"/>
      <c r="K173" s="879"/>
      <c r="L173" s="879"/>
      <c r="M173" s="879"/>
      <c r="N173" s="879"/>
      <c r="O173" s="879"/>
      <c r="P173" s="879"/>
      <c r="Q173" s="879"/>
      <c r="R173" s="879"/>
      <c r="S173" s="879"/>
      <c r="T173" s="879"/>
      <c r="U173" s="879"/>
      <c r="V173" s="879"/>
    </row>
    <row r="174" spans="1:22" ht="15.75" customHeight="1">
      <c r="A174" s="879"/>
      <c r="B174" s="879"/>
      <c r="C174" s="879"/>
      <c r="D174" s="879"/>
      <c r="E174" s="879"/>
      <c r="F174" s="879"/>
      <c r="G174" s="879"/>
      <c r="H174" s="879"/>
      <c r="I174" s="879"/>
      <c r="J174" s="879"/>
      <c r="K174" s="879"/>
      <c r="L174" s="879"/>
      <c r="M174" s="879"/>
      <c r="N174" s="879"/>
      <c r="O174" s="879"/>
      <c r="P174" s="879"/>
      <c r="Q174" s="879"/>
      <c r="R174" s="879"/>
      <c r="S174" s="879"/>
      <c r="T174" s="879"/>
      <c r="U174" s="879"/>
      <c r="V174" s="879"/>
    </row>
    <row r="175" spans="1:22" ht="15.75" customHeight="1">
      <c r="A175" s="879"/>
      <c r="B175" s="879"/>
      <c r="C175" s="879"/>
      <c r="D175" s="879"/>
      <c r="E175" s="879"/>
      <c r="F175" s="879"/>
      <c r="G175" s="879"/>
      <c r="H175" s="879"/>
      <c r="I175" s="879"/>
      <c r="J175" s="879"/>
      <c r="K175" s="879"/>
      <c r="L175" s="879"/>
      <c r="M175" s="879"/>
      <c r="N175" s="879"/>
      <c r="O175" s="879"/>
      <c r="P175" s="879"/>
      <c r="Q175" s="879"/>
      <c r="R175" s="879"/>
      <c r="S175" s="879"/>
      <c r="T175" s="879"/>
      <c r="U175" s="879"/>
      <c r="V175" s="879"/>
    </row>
    <row r="176" spans="1:22" ht="15.75" customHeight="1">
      <c r="A176" s="879"/>
      <c r="B176" s="879"/>
      <c r="C176" s="879"/>
      <c r="D176" s="879"/>
      <c r="E176" s="879"/>
      <c r="F176" s="879"/>
      <c r="G176" s="879"/>
      <c r="H176" s="879"/>
      <c r="I176" s="879"/>
      <c r="J176" s="879"/>
      <c r="K176" s="879"/>
      <c r="L176" s="879"/>
      <c r="M176" s="879"/>
      <c r="N176" s="879"/>
      <c r="O176" s="879"/>
      <c r="P176" s="879"/>
      <c r="Q176" s="879"/>
      <c r="R176" s="879"/>
      <c r="S176" s="879"/>
      <c r="T176" s="879"/>
      <c r="U176" s="879"/>
      <c r="V176" s="879"/>
    </row>
    <row r="177" spans="1:22" ht="15.75" customHeight="1">
      <c r="A177" s="879"/>
      <c r="B177" s="879"/>
      <c r="C177" s="879"/>
      <c r="D177" s="879"/>
      <c r="E177" s="879"/>
      <c r="F177" s="879"/>
      <c r="G177" s="879"/>
      <c r="H177" s="879"/>
      <c r="I177" s="879"/>
      <c r="J177" s="879"/>
      <c r="K177" s="879"/>
      <c r="L177" s="879"/>
      <c r="M177" s="879"/>
      <c r="N177" s="879"/>
      <c r="O177" s="879"/>
      <c r="P177" s="879"/>
      <c r="Q177" s="879"/>
      <c r="R177" s="879"/>
      <c r="S177" s="879"/>
      <c r="T177" s="879"/>
      <c r="U177" s="879"/>
      <c r="V177" s="879"/>
    </row>
    <row r="178" spans="1:22" ht="15.75" customHeight="1">
      <c r="A178" s="879"/>
      <c r="B178" s="879"/>
      <c r="C178" s="879"/>
      <c r="D178" s="879"/>
      <c r="E178" s="879"/>
      <c r="F178" s="879"/>
      <c r="G178" s="879"/>
      <c r="H178" s="879"/>
      <c r="I178" s="879"/>
      <c r="J178" s="879"/>
      <c r="K178" s="879"/>
      <c r="L178" s="879"/>
      <c r="M178" s="879"/>
      <c r="N178" s="879"/>
      <c r="O178" s="879"/>
      <c r="P178" s="879"/>
      <c r="Q178" s="879"/>
      <c r="R178" s="879"/>
      <c r="S178" s="879"/>
      <c r="T178" s="879"/>
      <c r="U178" s="879"/>
      <c r="V178" s="879"/>
    </row>
    <row r="179" spans="1:22" ht="15.75" customHeight="1">
      <c r="A179" s="879"/>
      <c r="B179" s="879"/>
      <c r="C179" s="879"/>
      <c r="D179" s="879"/>
      <c r="E179" s="879"/>
      <c r="F179" s="879"/>
      <c r="G179" s="879"/>
      <c r="H179" s="879"/>
      <c r="I179" s="879"/>
      <c r="J179" s="879"/>
      <c r="K179" s="879"/>
      <c r="L179" s="879"/>
      <c r="M179" s="879"/>
      <c r="N179" s="879"/>
      <c r="O179" s="879"/>
      <c r="P179" s="879"/>
      <c r="Q179" s="879"/>
      <c r="R179" s="879"/>
      <c r="S179" s="879"/>
      <c r="T179" s="879"/>
      <c r="U179" s="879"/>
      <c r="V179" s="879"/>
    </row>
    <row r="180" spans="1:22" ht="15.75" customHeight="1">
      <c r="A180" s="879"/>
      <c r="B180" s="879"/>
      <c r="C180" s="879"/>
      <c r="D180" s="879"/>
      <c r="E180" s="879"/>
      <c r="F180" s="879"/>
      <c r="G180" s="879"/>
      <c r="H180" s="879"/>
      <c r="I180" s="879"/>
      <c r="J180" s="879"/>
      <c r="K180" s="879"/>
      <c r="L180" s="879"/>
      <c r="M180" s="879"/>
      <c r="N180" s="879"/>
      <c r="O180" s="879"/>
      <c r="P180" s="879"/>
      <c r="Q180" s="879"/>
      <c r="R180" s="879"/>
      <c r="S180" s="879"/>
      <c r="T180" s="879"/>
      <c r="U180" s="879"/>
      <c r="V180" s="879"/>
    </row>
    <row r="181" spans="1:22" ht="15.75" customHeight="1">
      <c r="A181" s="879"/>
      <c r="B181" s="879"/>
      <c r="C181" s="879"/>
      <c r="D181" s="879"/>
      <c r="E181" s="879"/>
      <c r="F181" s="879"/>
      <c r="G181" s="879"/>
      <c r="H181" s="879"/>
      <c r="I181" s="879"/>
      <c r="J181" s="879"/>
      <c r="K181" s="879"/>
      <c r="L181" s="879"/>
      <c r="M181" s="879"/>
      <c r="N181" s="879"/>
      <c r="O181" s="879"/>
      <c r="P181" s="879"/>
      <c r="Q181" s="879"/>
      <c r="R181" s="879"/>
      <c r="S181" s="879"/>
      <c r="T181" s="879"/>
      <c r="U181" s="879"/>
      <c r="V181" s="879"/>
    </row>
    <row r="182" spans="1:22" ht="15.75" customHeight="1">
      <c r="A182" s="879"/>
      <c r="B182" s="879"/>
      <c r="C182" s="879"/>
      <c r="D182" s="879"/>
      <c r="E182" s="879"/>
      <c r="F182" s="879"/>
      <c r="G182" s="879"/>
      <c r="H182" s="879"/>
      <c r="I182" s="879"/>
      <c r="J182" s="879"/>
      <c r="K182" s="879"/>
      <c r="L182" s="879"/>
      <c r="M182" s="879"/>
      <c r="N182" s="879"/>
      <c r="O182" s="879"/>
      <c r="P182" s="879"/>
      <c r="Q182" s="879"/>
      <c r="R182" s="879"/>
      <c r="S182" s="879"/>
      <c r="T182" s="879"/>
      <c r="U182" s="879"/>
      <c r="V182" s="879"/>
    </row>
    <row r="183" spans="1:22" ht="15.75" customHeight="1">
      <c r="A183" s="879"/>
      <c r="B183" s="879"/>
      <c r="C183" s="879"/>
      <c r="D183" s="879"/>
      <c r="E183" s="879"/>
      <c r="F183" s="879"/>
      <c r="G183" s="879"/>
      <c r="H183" s="879"/>
      <c r="I183" s="879"/>
      <c r="J183" s="879"/>
      <c r="K183" s="879"/>
      <c r="L183" s="879"/>
      <c r="M183" s="879"/>
      <c r="N183" s="879"/>
      <c r="O183" s="879"/>
      <c r="P183" s="879"/>
      <c r="Q183" s="879"/>
      <c r="R183" s="879"/>
      <c r="S183" s="879"/>
      <c r="T183" s="879"/>
      <c r="U183" s="879"/>
      <c r="V183" s="879"/>
    </row>
    <row r="184" spans="1:22" ht="15.75" customHeight="1">
      <c r="A184" s="879"/>
      <c r="B184" s="879"/>
      <c r="C184" s="879"/>
      <c r="D184" s="879"/>
      <c r="E184" s="879"/>
      <c r="F184" s="879"/>
      <c r="G184" s="879"/>
      <c r="H184" s="879"/>
      <c r="I184" s="879"/>
      <c r="J184" s="879"/>
      <c r="K184" s="879"/>
      <c r="L184" s="879"/>
      <c r="M184" s="879"/>
      <c r="N184" s="879"/>
      <c r="O184" s="879"/>
      <c r="P184" s="879"/>
      <c r="Q184" s="879"/>
      <c r="R184" s="879"/>
      <c r="S184" s="879"/>
      <c r="T184" s="879"/>
      <c r="U184" s="879"/>
      <c r="V184" s="879"/>
    </row>
    <row r="185" spans="1:22" ht="15.75" customHeight="1">
      <c r="A185" s="879"/>
      <c r="B185" s="879"/>
      <c r="C185" s="879"/>
      <c r="D185" s="879"/>
      <c r="E185" s="879"/>
      <c r="F185" s="879"/>
      <c r="G185" s="879"/>
      <c r="H185" s="879"/>
      <c r="I185" s="879"/>
      <c r="J185" s="879"/>
      <c r="K185" s="879"/>
      <c r="L185" s="879"/>
      <c r="M185" s="879"/>
      <c r="N185" s="879"/>
      <c r="O185" s="879"/>
      <c r="P185" s="879"/>
      <c r="Q185" s="879"/>
      <c r="R185" s="879"/>
      <c r="S185" s="879"/>
      <c r="T185" s="879"/>
      <c r="U185" s="879"/>
      <c r="V185" s="879"/>
    </row>
    <row r="186" spans="1:22" ht="15.75" customHeight="1">
      <c r="A186" s="879"/>
      <c r="B186" s="879"/>
      <c r="C186" s="879"/>
      <c r="D186" s="879"/>
      <c r="E186" s="879"/>
      <c r="F186" s="879"/>
      <c r="G186" s="879"/>
      <c r="H186" s="879"/>
      <c r="I186" s="879"/>
      <c r="J186" s="879"/>
      <c r="K186" s="879"/>
      <c r="L186" s="879"/>
      <c r="M186" s="879"/>
      <c r="N186" s="879"/>
      <c r="O186" s="879"/>
      <c r="P186" s="879"/>
      <c r="Q186" s="879"/>
      <c r="R186" s="879"/>
      <c r="S186" s="879"/>
      <c r="T186" s="879"/>
      <c r="U186" s="879"/>
      <c r="V186" s="879"/>
    </row>
    <row r="187" spans="1:22" ht="15.75" customHeight="1">
      <c r="A187" s="879"/>
      <c r="B187" s="879"/>
      <c r="C187" s="879"/>
      <c r="D187" s="879"/>
      <c r="E187" s="879"/>
      <c r="F187" s="879"/>
      <c r="G187" s="879"/>
      <c r="H187" s="879"/>
      <c r="I187" s="879"/>
      <c r="J187" s="879"/>
      <c r="K187" s="879"/>
      <c r="L187" s="879"/>
      <c r="M187" s="879"/>
      <c r="N187" s="879"/>
      <c r="O187" s="879"/>
      <c r="P187" s="879"/>
      <c r="Q187" s="879"/>
      <c r="R187" s="879"/>
      <c r="S187" s="879"/>
      <c r="T187" s="879"/>
      <c r="U187" s="879"/>
      <c r="V187" s="879"/>
    </row>
    <row r="188" spans="1:22" ht="15.75" customHeight="1">
      <c r="A188" s="879"/>
      <c r="B188" s="879"/>
      <c r="C188" s="879"/>
      <c r="D188" s="879"/>
      <c r="E188" s="879"/>
      <c r="F188" s="879"/>
      <c r="G188" s="879"/>
      <c r="H188" s="879"/>
      <c r="I188" s="879"/>
      <c r="J188" s="879"/>
      <c r="K188" s="879"/>
      <c r="L188" s="879"/>
      <c r="M188" s="879"/>
      <c r="N188" s="879"/>
      <c r="O188" s="879"/>
      <c r="P188" s="879"/>
      <c r="Q188" s="879"/>
      <c r="R188" s="879"/>
      <c r="S188" s="879"/>
      <c r="T188" s="879"/>
      <c r="U188" s="879"/>
      <c r="V188" s="879"/>
    </row>
    <row r="189" spans="1:22" ht="15.75" customHeight="1">
      <c r="A189" s="879"/>
      <c r="B189" s="879"/>
      <c r="C189" s="879"/>
      <c r="D189" s="879"/>
      <c r="E189" s="879"/>
      <c r="F189" s="879"/>
      <c r="G189" s="879"/>
      <c r="H189" s="879"/>
      <c r="I189" s="879"/>
      <c r="J189" s="879"/>
      <c r="K189" s="879"/>
      <c r="L189" s="879"/>
      <c r="M189" s="879"/>
      <c r="N189" s="879"/>
      <c r="O189" s="879"/>
      <c r="P189" s="879"/>
      <c r="Q189" s="879"/>
      <c r="R189" s="879"/>
      <c r="S189" s="879"/>
      <c r="T189" s="879"/>
      <c r="U189" s="879"/>
      <c r="V189" s="879"/>
    </row>
    <row r="190" spans="1:22" ht="15.75" customHeight="1">
      <c r="A190" s="879"/>
      <c r="B190" s="879"/>
      <c r="C190" s="879"/>
      <c r="D190" s="879"/>
      <c r="E190" s="879"/>
      <c r="F190" s="879"/>
      <c r="G190" s="879"/>
      <c r="H190" s="879"/>
      <c r="I190" s="879"/>
      <c r="J190" s="879"/>
      <c r="K190" s="879"/>
      <c r="L190" s="879"/>
      <c r="M190" s="879"/>
      <c r="N190" s="879"/>
      <c r="O190" s="879"/>
      <c r="P190" s="879"/>
      <c r="Q190" s="879"/>
      <c r="R190" s="879"/>
      <c r="S190" s="879"/>
      <c r="T190" s="879"/>
      <c r="U190" s="879"/>
      <c r="V190" s="879"/>
    </row>
    <row r="191" spans="1:22" ht="15.75" customHeight="1">
      <c r="A191" s="879"/>
      <c r="B191" s="879"/>
      <c r="C191" s="879"/>
      <c r="D191" s="879"/>
      <c r="E191" s="879"/>
      <c r="F191" s="879"/>
      <c r="G191" s="879"/>
      <c r="H191" s="879"/>
      <c r="I191" s="879"/>
      <c r="J191" s="879"/>
      <c r="K191" s="879"/>
      <c r="L191" s="879"/>
      <c r="M191" s="879"/>
      <c r="N191" s="879"/>
      <c r="O191" s="879"/>
      <c r="P191" s="879"/>
      <c r="Q191" s="879"/>
      <c r="R191" s="879"/>
      <c r="S191" s="879"/>
      <c r="T191" s="879"/>
      <c r="U191" s="879"/>
      <c r="V191" s="879"/>
    </row>
    <row r="192" spans="1:22" ht="15.75" customHeight="1">
      <c r="A192" s="879"/>
      <c r="B192" s="879"/>
      <c r="C192" s="879"/>
      <c r="D192" s="879"/>
      <c r="E192" s="879"/>
      <c r="F192" s="879"/>
      <c r="G192" s="879"/>
      <c r="H192" s="879"/>
      <c r="I192" s="879"/>
      <c r="J192" s="879"/>
      <c r="K192" s="879"/>
      <c r="L192" s="879"/>
      <c r="M192" s="879"/>
      <c r="N192" s="879"/>
      <c r="O192" s="879"/>
      <c r="P192" s="879"/>
      <c r="Q192" s="879"/>
      <c r="R192" s="879"/>
      <c r="S192" s="879"/>
      <c r="T192" s="879"/>
      <c r="U192" s="879"/>
      <c r="V192" s="879"/>
    </row>
    <row r="193" spans="1:22" ht="15.75" customHeight="1">
      <c r="A193" s="879"/>
      <c r="B193" s="879"/>
      <c r="C193" s="879"/>
      <c r="D193" s="879"/>
      <c r="E193" s="879"/>
      <c r="F193" s="879"/>
      <c r="G193" s="879"/>
      <c r="H193" s="879"/>
      <c r="I193" s="879"/>
      <c r="J193" s="879"/>
      <c r="K193" s="879"/>
      <c r="L193" s="879"/>
      <c r="M193" s="879"/>
      <c r="N193" s="879"/>
      <c r="O193" s="879"/>
      <c r="P193" s="879"/>
      <c r="Q193" s="879"/>
      <c r="R193" s="879"/>
      <c r="S193" s="879"/>
      <c r="T193" s="879"/>
      <c r="U193" s="879"/>
      <c r="V193" s="879"/>
    </row>
    <row r="194" spans="1:22" ht="15.75" customHeight="1">
      <c r="A194" s="879"/>
      <c r="B194" s="879"/>
      <c r="C194" s="879"/>
      <c r="D194" s="879"/>
      <c r="E194" s="879"/>
      <c r="F194" s="879"/>
      <c r="G194" s="879"/>
      <c r="H194" s="879"/>
      <c r="I194" s="879"/>
      <c r="J194" s="879"/>
      <c r="K194" s="879"/>
      <c r="L194" s="879"/>
      <c r="M194" s="879"/>
      <c r="N194" s="879"/>
      <c r="O194" s="879"/>
      <c r="P194" s="879"/>
      <c r="Q194" s="879"/>
      <c r="R194" s="879"/>
      <c r="S194" s="879"/>
      <c r="T194" s="879"/>
      <c r="U194" s="879"/>
      <c r="V194" s="879"/>
    </row>
    <row r="195" spans="1:22" ht="15.75" customHeight="1">
      <c r="A195" s="879"/>
      <c r="B195" s="879"/>
      <c r="C195" s="879"/>
      <c r="D195" s="879"/>
      <c r="E195" s="879"/>
      <c r="F195" s="879"/>
      <c r="G195" s="879"/>
      <c r="H195" s="879"/>
      <c r="I195" s="879"/>
      <c r="J195" s="879"/>
      <c r="K195" s="879"/>
      <c r="L195" s="879"/>
      <c r="M195" s="879"/>
      <c r="N195" s="879"/>
      <c r="O195" s="879"/>
      <c r="P195" s="879"/>
      <c r="Q195" s="879"/>
      <c r="R195" s="879"/>
      <c r="S195" s="879"/>
      <c r="T195" s="879"/>
      <c r="U195" s="879"/>
      <c r="V195" s="879"/>
    </row>
    <row r="196" spans="1:22" ht="15.75" customHeight="1">
      <c r="A196" s="879"/>
      <c r="B196" s="879"/>
      <c r="C196" s="879"/>
      <c r="D196" s="879"/>
      <c r="E196" s="879"/>
      <c r="F196" s="879"/>
      <c r="G196" s="879"/>
      <c r="H196" s="879"/>
      <c r="I196" s="879"/>
      <c r="J196" s="879"/>
      <c r="K196" s="879"/>
      <c r="L196" s="879"/>
      <c r="M196" s="879"/>
      <c r="N196" s="879"/>
      <c r="O196" s="879"/>
      <c r="P196" s="879"/>
      <c r="Q196" s="879"/>
      <c r="R196" s="879"/>
      <c r="S196" s="879"/>
      <c r="T196" s="879"/>
      <c r="U196" s="879"/>
      <c r="V196" s="879"/>
    </row>
    <row r="197" spans="1:22" ht="15.75" customHeight="1">
      <c r="A197" s="879"/>
      <c r="B197" s="879"/>
      <c r="C197" s="879"/>
      <c r="D197" s="879"/>
      <c r="E197" s="879"/>
      <c r="F197" s="879"/>
      <c r="G197" s="879"/>
      <c r="H197" s="879"/>
      <c r="I197" s="879"/>
      <c r="J197" s="879"/>
      <c r="K197" s="879"/>
      <c r="L197" s="879"/>
      <c r="M197" s="879"/>
      <c r="N197" s="879"/>
      <c r="O197" s="879"/>
      <c r="P197" s="879"/>
      <c r="Q197" s="879"/>
      <c r="R197" s="879"/>
      <c r="S197" s="879"/>
      <c r="T197" s="879"/>
      <c r="U197" s="879"/>
      <c r="V197" s="879"/>
    </row>
    <row r="198" spans="1:22" ht="15.75" customHeight="1">
      <c r="A198" s="879"/>
      <c r="B198" s="879"/>
      <c r="C198" s="879"/>
      <c r="D198" s="879"/>
      <c r="E198" s="879"/>
      <c r="F198" s="879"/>
      <c r="G198" s="879"/>
      <c r="H198" s="879"/>
      <c r="I198" s="879"/>
      <c r="J198" s="879"/>
      <c r="K198" s="879"/>
      <c r="L198" s="879"/>
      <c r="M198" s="879"/>
      <c r="N198" s="879"/>
      <c r="O198" s="879"/>
      <c r="P198" s="879"/>
      <c r="Q198" s="879"/>
      <c r="R198" s="879"/>
      <c r="S198" s="879"/>
      <c r="T198" s="879"/>
      <c r="U198" s="879"/>
      <c r="V198" s="879"/>
    </row>
    <row r="199" spans="1:22" ht="15.75" customHeight="1">
      <c r="A199" s="879"/>
      <c r="B199" s="879"/>
      <c r="C199" s="879"/>
      <c r="D199" s="879"/>
      <c r="E199" s="879"/>
      <c r="F199" s="879"/>
      <c r="G199" s="879"/>
      <c r="H199" s="879"/>
      <c r="I199" s="879"/>
      <c r="J199" s="879"/>
      <c r="K199" s="879"/>
      <c r="L199" s="879"/>
      <c r="M199" s="879"/>
      <c r="N199" s="879"/>
      <c r="O199" s="879"/>
      <c r="P199" s="879"/>
      <c r="Q199" s="879"/>
      <c r="R199" s="879"/>
      <c r="S199" s="879"/>
      <c r="T199" s="879"/>
      <c r="U199" s="879"/>
      <c r="V199" s="879"/>
    </row>
    <row r="200" spans="1:22" ht="15.75" customHeight="1">
      <c r="A200" s="879"/>
      <c r="B200" s="879"/>
      <c r="C200" s="879"/>
      <c r="D200" s="879"/>
      <c r="E200" s="879"/>
      <c r="F200" s="879"/>
      <c r="G200" s="879"/>
      <c r="H200" s="879"/>
      <c r="I200" s="879"/>
      <c r="J200" s="879"/>
      <c r="K200" s="879"/>
      <c r="L200" s="879"/>
      <c r="M200" s="879"/>
      <c r="N200" s="879"/>
      <c r="O200" s="879"/>
      <c r="P200" s="879"/>
      <c r="Q200" s="879"/>
      <c r="R200" s="879"/>
      <c r="S200" s="879"/>
      <c r="T200" s="879"/>
      <c r="U200" s="879"/>
      <c r="V200" s="879"/>
    </row>
    <row r="201" spans="1:22" ht="15.75" customHeight="1">
      <c r="A201" s="879"/>
      <c r="B201" s="879"/>
      <c r="C201" s="879"/>
      <c r="D201" s="879"/>
      <c r="E201" s="879"/>
      <c r="F201" s="879"/>
      <c r="G201" s="879"/>
      <c r="H201" s="879"/>
      <c r="I201" s="879"/>
      <c r="J201" s="879"/>
      <c r="K201" s="879"/>
      <c r="L201" s="879"/>
      <c r="M201" s="879"/>
      <c r="N201" s="879"/>
      <c r="O201" s="879"/>
      <c r="P201" s="879"/>
      <c r="Q201" s="879"/>
      <c r="R201" s="879"/>
      <c r="S201" s="879"/>
      <c r="T201" s="879"/>
      <c r="U201" s="879"/>
      <c r="V201" s="879"/>
    </row>
    <row r="202" spans="1:22" ht="15.75" customHeight="1">
      <c r="A202" s="879"/>
      <c r="B202" s="879"/>
      <c r="C202" s="879"/>
      <c r="D202" s="879"/>
      <c r="E202" s="879"/>
      <c r="F202" s="879"/>
      <c r="G202" s="879"/>
      <c r="H202" s="879"/>
      <c r="I202" s="879"/>
      <c r="J202" s="879"/>
      <c r="K202" s="879"/>
      <c r="L202" s="879"/>
      <c r="M202" s="879"/>
      <c r="N202" s="879"/>
      <c r="O202" s="879"/>
      <c r="P202" s="879"/>
      <c r="Q202" s="879"/>
      <c r="R202" s="879"/>
      <c r="S202" s="879"/>
      <c r="T202" s="879"/>
      <c r="U202" s="879"/>
      <c r="V202" s="879"/>
    </row>
    <row r="203" spans="1:22" ht="15.75" customHeight="1">
      <c r="A203" s="879"/>
      <c r="B203" s="879"/>
      <c r="C203" s="879"/>
      <c r="D203" s="879"/>
      <c r="E203" s="879"/>
      <c r="F203" s="879"/>
      <c r="G203" s="879"/>
      <c r="H203" s="879"/>
      <c r="I203" s="879"/>
      <c r="J203" s="879"/>
      <c r="K203" s="879"/>
      <c r="L203" s="879"/>
      <c r="M203" s="879"/>
      <c r="N203" s="879"/>
      <c r="O203" s="879"/>
      <c r="P203" s="879"/>
      <c r="Q203" s="879"/>
      <c r="R203" s="879"/>
      <c r="S203" s="879"/>
      <c r="T203" s="879"/>
      <c r="U203" s="879"/>
      <c r="V203" s="879"/>
    </row>
    <row r="204" spans="1:22" ht="15.75" customHeight="1">
      <c r="A204" s="879"/>
      <c r="B204" s="879"/>
      <c r="C204" s="879"/>
      <c r="D204" s="879"/>
      <c r="E204" s="879"/>
      <c r="F204" s="879"/>
      <c r="G204" s="879"/>
      <c r="H204" s="879"/>
      <c r="I204" s="879"/>
      <c r="J204" s="879"/>
      <c r="K204" s="879"/>
      <c r="L204" s="879"/>
      <c r="M204" s="879"/>
      <c r="N204" s="879"/>
      <c r="O204" s="879"/>
      <c r="P204" s="879"/>
      <c r="Q204" s="879"/>
      <c r="R204" s="879"/>
      <c r="S204" s="879"/>
      <c r="T204" s="879"/>
      <c r="U204" s="879"/>
      <c r="V204" s="879"/>
    </row>
    <row r="205" spans="1:22" ht="15.75" customHeight="1">
      <c r="A205" s="879"/>
      <c r="B205" s="879"/>
      <c r="C205" s="879"/>
      <c r="D205" s="879"/>
      <c r="E205" s="879"/>
      <c r="F205" s="879"/>
      <c r="G205" s="879"/>
      <c r="H205" s="879"/>
      <c r="I205" s="879"/>
      <c r="J205" s="879"/>
      <c r="K205" s="879"/>
      <c r="L205" s="879"/>
      <c r="M205" s="879"/>
      <c r="N205" s="879"/>
      <c r="O205" s="879"/>
      <c r="P205" s="879"/>
      <c r="Q205" s="879"/>
      <c r="R205" s="879"/>
      <c r="S205" s="879"/>
      <c r="T205" s="879"/>
      <c r="U205" s="879"/>
      <c r="V205" s="879"/>
    </row>
    <row r="206" spans="1:22" ht="15.75" customHeight="1">
      <c r="A206" s="879"/>
      <c r="B206" s="879"/>
      <c r="C206" s="879"/>
      <c r="D206" s="879"/>
      <c r="E206" s="879"/>
      <c r="F206" s="879"/>
      <c r="G206" s="879"/>
      <c r="H206" s="879"/>
      <c r="I206" s="879"/>
      <c r="J206" s="879"/>
      <c r="K206" s="879"/>
      <c r="L206" s="879"/>
      <c r="M206" s="879"/>
      <c r="N206" s="879"/>
      <c r="O206" s="879"/>
      <c r="P206" s="879"/>
      <c r="Q206" s="879"/>
      <c r="R206" s="879"/>
      <c r="S206" s="879"/>
      <c r="T206" s="879"/>
      <c r="U206" s="879"/>
      <c r="V206" s="879"/>
    </row>
    <row r="207" spans="1:22" ht="15.75" customHeight="1">
      <c r="A207" s="879"/>
      <c r="B207" s="879"/>
      <c r="C207" s="879"/>
      <c r="D207" s="879"/>
      <c r="E207" s="879"/>
      <c r="F207" s="879"/>
      <c r="G207" s="879"/>
      <c r="H207" s="879"/>
      <c r="I207" s="879"/>
      <c r="J207" s="879"/>
      <c r="K207" s="879"/>
      <c r="L207" s="879"/>
      <c r="M207" s="879"/>
      <c r="N207" s="879"/>
      <c r="O207" s="879"/>
      <c r="P207" s="879"/>
      <c r="Q207" s="879"/>
      <c r="R207" s="879"/>
      <c r="S207" s="879"/>
      <c r="T207" s="879"/>
      <c r="U207" s="879"/>
      <c r="V207" s="879"/>
    </row>
    <row r="208" spans="1:22" ht="15.75" customHeight="1">
      <c r="A208" s="879"/>
      <c r="B208" s="879"/>
      <c r="C208" s="879"/>
      <c r="D208" s="879"/>
      <c r="E208" s="879"/>
      <c r="F208" s="879"/>
      <c r="G208" s="879"/>
      <c r="H208" s="879"/>
      <c r="I208" s="879"/>
      <c r="J208" s="879"/>
      <c r="K208" s="879"/>
      <c r="L208" s="879"/>
      <c r="M208" s="879"/>
      <c r="N208" s="879"/>
      <c r="O208" s="879"/>
      <c r="P208" s="879"/>
      <c r="Q208" s="879"/>
      <c r="R208" s="879"/>
      <c r="S208" s="879"/>
      <c r="T208" s="879"/>
      <c r="U208" s="879"/>
      <c r="V208" s="879"/>
    </row>
    <row r="209" spans="1:22" ht="15.75" customHeight="1">
      <c r="A209" s="879"/>
      <c r="B209" s="879"/>
      <c r="C209" s="879"/>
      <c r="D209" s="879"/>
      <c r="E209" s="879"/>
      <c r="F209" s="879"/>
      <c r="G209" s="879"/>
      <c r="H209" s="879"/>
      <c r="I209" s="879"/>
      <c r="J209" s="879"/>
      <c r="K209" s="879"/>
      <c r="L209" s="879"/>
      <c r="M209" s="879"/>
      <c r="N209" s="879"/>
      <c r="O209" s="879"/>
      <c r="P209" s="879"/>
      <c r="Q209" s="879"/>
      <c r="R209" s="879"/>
      <c r="S209" s="879"/>
      <c r="T209" s="879"/>
      <c r="U209" s="879"/>
      <c r="V209" s="879"/>
    </row>
    <row r="210" spans="1:22" ht="15.75" customHeight="1">
      <c r="A210" s="879"/>
      <c r="B210" s="879"/>
      <c r="C210" s="879"/>
      <c r="D210" s="879"/>
      <c r="E210" s="879"/>
      <c r="F210" s="879"/>
      <c r="G210" s="879"/>
      <c r="H210" s="879"/>
      <c r="I210" s="879"/>
      <c r="J210" s="879"/>
      <c r="K210" s="879"/>
      <c r="L210" s="879"/>
      <c r="M210" s="879"/>
      <c r="N210" s="879"/>
      <c r="O210" s="879"/>
      <c r="P210" s="879"/>
      <c r="Q210" s="879"/>
      <c r="R210" s="879"/>
      <c r="S210" s="879"/>
      <c r="T210" s="879"/>
      <c r="U210" s="879"/>
      <c r="V210" s="879"/>
    </row>
    <row r="211" spans="1:22" ht="15.75" customHeight="1">
      <c r="A211" s="879"/>
      <c r="B211" s="879"/>
      <c r="C211" s="879"/>
      <c r="D211" s="879"/>
      <c r="E211" s="879"/>
      <c r="F211" s="879"/>
      <c r="G211" s="879"/>
      <c r="H211" s="879"/>
      <c r="I211" s="879"/>
      <c r="J211" s="879"/>
      <c r="K211" s="879"/>
      <c r="L211" s="879"/>
      <c r="M211" s="879"/>
      <c r="N211" s="879"/>
      <c r="O211" s="879"/>
      <c r="P211" s="879"/>
      <c r="Q211" s="879"/>
      <c r="R211" s="879"/>
      <c r="S211" s="879"/>
      <c r="T211" s="879"/>
      <c r="U211" s="879"/>
      <c r="V211" s="879"/>
    </row>
    <row r="212" spans="1:22" ht="15.75" customHeight="1">
      <c r="A212" s="879"/>
      <c r="B212" s="879"/>
      <c r="C212" s="879"/>
      <c r="D212" s="879"/>
      <c r="E212" s="879"/>
      <c r="F212" s="879"/>
      <c r="G212" s="879"/>
      <c r="H212" s="879"/>
      <c r="I212" s="879"/>
      <c r="J212" s="879"/>
      <c r="K212" s="879"/>
      <c r="L212" s="879"/>
      <c r="M212" s="879"/>
      <c r="N212" s="879"/>
      <c r="O212" s="879"/>
      <c r="P212" s="879"/>
      <c r="Q212" s="879"/>
      <c r="R212" s="879"/>
      <c r="S212" s="879"/>
      <c r="T212" s="879"/>
      <c r="U212" s="879"/>
      <c r="V212" s="879"/>
    </row>
    <row r="213" spans="1:22" ht="15.75" customHeight="1">
      <c r="A213" s="879"/>
      <c r="B213" s="879"/>
      <c r="C213" s="879"/>
      <c r="D213" s="879"/>
      <c r="E213" s="879"/>
      <c r="F213" s="879"/>
      <c r="G213" s="879"/>
      <c r="H213" s="879"/>
      <c r="I213" s="879"/>
      <c r="J213" s="879"/>
      <c r="K213" s="879"/>
      <c r="L213" s="879"/>
      <c r="M213" s="879"/>
      <c r="N213" s="879"/>
      <c r="O213" s="879"/>
      <c r="P213" s="879"/>
      <c r="Q213" s="879"/>
      <c r="R213" s="879"/>
      <c r="S213" s="879"/>
      <c r="T213" s="879"/>
      <c r="U213" s="879"/>
      <c r="V213" s="879"/>
    </row>
    <row r="214" spans="1:22" ht="15.75" customHeight="1">
      <c r="A214" s="879"/>
      <c r="B214" s="879"/>
      <c r="C214" s="879"/>
      <c r="D214" s="879"/>
      <c r="E214" s="879"/>
      <c r="F214" s="879"/>
      <c r="G214" s="879"/>
      <c r="H214" s="879"/>
      <c r="I214" s="879"/>
      <c r="J214" s="879"/>
      <c r="K214" s="879"/>
      <c r="L214" s="879"/>
      <c r="M214" s="879"/>
      <c r="N214" s="879"/>
      <c r="O214" s="879"/>
      <c r="P214" s="879"/>
      <c r="Q214" s="879"/>
      <c r="R214" s="879"/>
      <c r="S214" s="879"/>
      <c r="T214" s="879"/>
      <c r="U214" s="879"/>
      <c r="V214" s="879"/>
    </row>
    <row r="215" spans="1:22" ht="15.75" customHeight="1">
      <c r="A215" s="879"/>
      <c r="B215" s="879"/>
      <c r="C215" s="879"/>
      <c r="D215" s="879"/>
      <c r="E215" s="879"/>
      <c r="F215" s="879"/>
      <c r="G215" s="879"/>
      <c r="H215" s="879"/>
      <c r="I215" s="879"/>
      <c r="J215" s="879"/>
      <c r="K215" s="879"/>
      <c r="L215" s="879"/>
      <c r="M215" s="879"/>
      <c r="N215" s="879"/>
      <c r="O215" s="879"/>
      <c r="P215" s="879"/>
      <c r="Q215" s="879"/>
      <c r="R215" s="879"/>
      <c r="S215" s="879"/>
      <c r="T215" s="879"/>
      <c r="U215" s="879"/>
      <c r="V215" s="879"/>
    </row>
    <row r="216" spans="1:22" ht="15.75" customHeight="1">
      <c r="A216" s="879"/>
      <c r="B216" s="879"/>
      <c r="C216" s="879"/>
      <c r="D216" s="879"/>
      <c r="E216" s="879"/>
      <c r="F216" s="879"/>
      <c r="G216" s="879"/>
      <c r="H216" s="879"/>
      <c r="I216" s="879"/>
      <c r="J216" s="879"/>
      <c r="K216" s="879"/>
      <c r="L216" s="879"/>
      <c r="M216" s="879"/>
      <c r="N216" s="879"/>
      <c r="O216" s="879"/>
      <c r="P216" s="879"/>
      <c r="Q216" s="879"/>
      <c r="R216" s="879"/>
      <c r="S216" s="879"/>
      <c r="T216" s="879"/>
      <c r="U216" s="879"/>
      <c r="V216" s="879"/>
    </row>
    <row r="217" spans="1:22" ht="15.75" customHeight="1">
      <c r="A217" s="879"/>
      <c r="B217" s="879"/>
      <c r="C217" s="879"/>
      <c r="D217" s="879"/>
      <c r="E217" s="879"/>
      <c r="F217" s="879"/>
      <c r="G217" s="879"/>
      <c r="H217" s="879"/>
      <c r="I217" s="879"/>
      <c r="J217" s="879"/>
      <c r="K217" s="879"/>
      <c r="L217" s="879"/>
      <c r="M217" s="879"/>
      <c r="N217" s="879"/>
      <c r="O217" s="879"/>
      <c r="P217" s="879"/>
      <c r="Q217" s="879"/>
      <c r="R217" s="879"/>
      <c r="S217" s="879"/>
      <c r="T217" s="879"/>
      <c r="U217" s="879"/>
      <c r="V217" s="879"/>
    </row>
    <row r="218" spans="1:22" ht="15.75" customHeight="1">
      <c r="A218" s="879"/>
      <c r="B218" s="879"/>
      <c r="C218" s="879"/>
      <c r="D218" s="879"/>
      <c r="E218" s="879"/>
      <c r="F218" s="879"/>
      <c r="G218" s="879"/>
      <c r="H218" s="879"/>
      <c r="I218" s="879"/>
      <c r="J218" s="879"/>
      <c r="K218" s="879"/>
      <c r="L218" s="879"/>
      <c r="M218" s="879"/>
      <c r="N218" s="879"/>
      <c r="O218" s="879"/>
      <c r="P218" s="879"/>
      <c r="Q218" s="879"/>
      <c r="R218" s="879"/>
      <c r="S218" s="879"/>
      <c r="T218" s="879"/>
      <c r="U218" s="879"/>
      <c r="V218" s="879"/>
    </row>
    <row r="219" spans="1:22" ht="15.75" customHeight="1">
      <c r="A219" s="879"/>
      <c r="B219" s="879"/>
      <c r="C219" s="879"/>
      <c r="D219" s="879"/>
      <c r="E219" s="879"/>
      <c r="F219" s="879"/>
      <c r="G219" s="879"/>
      <c r="H219" s="879"/>
      <c r="I219" s="879"/>
      <c r="J219" s="879"/>
      <c r="K219" s="879"/>
      <c r="L219" s="879"/>
      <c r="M219" s="879"/>
      <c r="N219" s="879"/>
      <c r="O219" s="879"/>
      <c r="P219" s="879"/>
      <c r="Q219" s="879"/>
      <c r="R219" s="879"/>
      <c r="S219" s="879"/>
      <c r="T219" s="879"/>
      <c r="U219" s="879"/>
      <c r="V219" s="879"/>
    </row>
    <row r="220" spans="1:22" ht="15.75" customHeight="1">
      <c r="A220" s="879"/>
      <c r="B220" s="879"/>
      <c r="C220" s="879"/>
      <c r="D220" s="879"/>
      <c r="E220" s="879"/>
      <c r="F220" s="879"/>
      <c r="G220" s="879"/>
      <c r="H220" s="879"/>
      <c r="I220" s="879"/>
      <c r="J220" s="879"/>
      <c r="K220" s="879"/>
      <c r="L220" s="879"/>
      <c r="M220" s="879"/>
      <c r="N220" s="879"/>
      <c r="O220" s="879"/>
      <c r="P220" s="879"/>
      <c r="Q220" s="879"/>
      <c r="R220" s="879"/>
      <c r="S220" s="879"/>
      <c r="T220" s="879"/>
      <c r="U220" s="879"/>
      <c r="V220" s="879"/>
    </row>
    <row r="221" spans="1:22" ht="15.75" customHeight="1">
      <c r="A221" s="879"/>
      <c r="B221" s="879"/>
      <c r="C221" s="879"/>
      <c r="D221" s="879"/>
      <c r="E221" s="879"/>
      <c r="F221" s="879"/>
      <c r="G221" s="879"/>
      <c r="H221" s="879"/>
      <c r="I221" s="879"/>
      <c r="J221" s="879"/>
      <c r="K221" s="879"/>
      <c r="L221" s="879"/>
      <c r="M221" s="879"/>
      <c r="N221" s="879"/>
      <c r="O221" s="879"/>
      <c r="P221" s="879"/>
      <c r="Q221" s="879"/>
      <c r="R221" s="879"/>
      <c r="S221" s="879"/>
      <c r="T221" s="879"/>
      <c r="U221" s="879"/>
      <c r="V221" s="879"/>
    </row>
    <row r="222" spans="1:22" ht="15.75" customHeight="1">
      <c r="A222" s="879"/>
      <c r="B222" s="879"/>
      <c r="C222" s="879"/>
      <c r="D222" s="879"/>
      <c r="E222" s="879"/>
      <c r="F222" s="879"/>
      <c r="G222" s="879"/>
      <c r="H222" s="879"/>
      <c r="I222" s="879"/>
      <c r="J222" s="879"/>
      <c r="K222" s="879"/>
      <c r="L222" s="879"/>
      <c r="M222" s="879"/>
      <c r="N222" s="879"/>
      <c r="O222" s="879"/>
      <c r="P222" s="879"/>
      <c r="Q222" s="879"/>
      <c r="R222" s="879"/>
      <c r="S222" s="879"/>
      <c r="T222" s="879"/>
      <c r="U222" s="879"/>
      <c r="V222" s="879"/>
    </row>
    <row r="223" spans="1:22" ht="15.75" customHeight="1">
      <c r="A223" s="879"/>
      <c r="B223" s="879"/>
      <c r="C223" s="879"/>
      <c r="D223" s="879"/>
      <c r="E223" s="879"/>
      <c r="F223" s="879"/>
      <c r="G223" s="879"/>
      <c r="H223" s="879"/>
      <c r="I223" s="879"/>
      <c r="J223" s="879"/>
      <c r="K223" s="879"/>
      <c r="L223" s="879"/>
      <c r="M223" s="879"/>
      <c r="N223" s="879"/>
      <c r="O223" s="879"/>
      <c r="P223" s="879"/>
      <c r="Q223" s="879"/>
      <c r="R223" s="879"/>
      <c r="S223" s="879"/>
      <c r="T223" s="879"/>
      <c r="U223" s="879"/>
      <c r="V223" s="879"/>
    </row>
    <row r="224" spans="1:22" ht="15.75" customHeight="1">
      <c r="A224" s="879"/>
      <c r="B224" s="879"/>
      <c r="C224" s="879"/>
      <c r="D224" s="879"/>
      <c r="E224" s="879"/>
      <c r="F224" s="879"/>
      <c r="G224" s="879"/>
      <c r="H224" s="879"/>
      <c r="I224" s="879"/>
      <c r="J224" s="879"/>
      <c r="K224" s="879"/>
      <c r="L224" s="879"/>
      <c r="M224" s="879"/>
      <c r="N224" s="879"/>
      <c r="O224" s="879"/>
      <c r="P224" s="879"/>
      <c r="Q224" s="879"/>
      <c r="R224" s="879"/>
      <c r="S224" s="879"/>
      <c r="T224" s="879"/>
      <c r="U224" s="879"/>
      <c r="V224" s="879"/>
    </row>
    <row r="225" spans="1:22" ht="15.75" customHeight="1">
      <c r="A225" s="879"/>
      <c r="B225" s="879"/>
      <c r="C225" s="879"/>
      <c r="D225" s="879"/>
      <c r="E225" s="879"/>
      <c r="F225" s="879"/>
      <c r="G225" s="879"/>
      <c r="H225" s="879"/>
      <c r="I225" s="879"/>
      <c r="J225" s="879"/>
      <c r="K225" s="879"/>
      <c r="L225" s="879"/>
      <c r="M225" s="879"/>
      <c r="N225" s="879"/>
      <c r="O225" s="879"/>
      <c r="P225" s="879"/>
      <c r="Q225" s="879"/>
      <c r="R225" s="879"/>
      <c r="S225" s="879"/>
      <c r="T225" s="879"/>
      <c r="U225" s="879"/>
      <c r="V225" s="879"/>
    </row>
    <row r="226" spans="1:22" ht="15.75" customHeight="1">
      <c r="A226" s="879"/>
      <c r="B226" s="879"/>
      <c r="C226" s="879"/>
      <c r="D226" s="879"/>
      <c r="E226" s="879"/>
      <c r="F226" s="879"/>
      <c r="G226" s="879"/>
      <c r="H226" s="879"/>
      <c r="I226" s="879"/>
      <c r="J226" s="879"/>
      <c r="K226" s="879"/>
      <c r="L226" s="879"/>
      <c r="M226" s="879"/>
      <c r="N226" s="879"/>
      <c r="O226" s="879"/>
      <c r="P226" s="879"/>
      <c r="Q226" s="879"/>
      <c r="R226" s="879"/>
      <c r="S226" s="879"/>
      <c r="T226" s="879"/>
      <c r="U226" s="879"/>
      <c r="V226" s="879"/>
    </row>
    <row r="227" spans="1:22" ht="15.75" customHeight="1">
      <c r="A227" s="879"/>
      <c r="B227" s="879"/>
      <c r="C227" s="879"/>
      <c r="D227" s="879"/>
      <c r="E227" s="879"/>
      <c r="F227" s="879"/>
      <c r="G227" s="879"/>
      <c r="H227" s="879"/>
      <c r="I227" s="879"/>
      <c r="J227" s="879"/>
      <c r="K227" s="879"/>
      <c r="L227" s="879"/>
      <c r="M227" s="879"/>
      <c r="N227" s="879"/>
      <c r="O227" s="879"/>
      <c r="P227" s="879"/>
      <c r="Q227" s="879"/>
      <c r="R227" s="879"/>
      <c r="S227" s="879"/>
      <c r="T227" s="879"/>
      <c r="U227" s="879"/>
      <c r="V227" s="879"/>
    </row>
    <row r="228" spans="1:22" ht="15.75" customHeight="1">
      <c r="A228" s="879"/>
      <c r="B228" s="879"/>
      <c r="C228" s="879"/>
      <c r="D228" s="879"/>
      <c r="E228" s="879"/>
      <c r="F228" s="879"/>
      <c r="G228" s="879"/>
      <c r="H228" s="879"/>
      <c r="I228" s="879"/>
      <c r="J228" s="879"/>
      <c r="K228" s="879"/>
      <c r="L228" s="879"/>
      <c r="M228" s="879"/>
      <c r="N228" s="879"/>
      <c r="O228" s="879"/>
      <c r="P228" s="879"/>
      <c r="Q228" s="879"/>
      <c r="R228" s="879"/>
      <c r="S228" s="879"/>
      <c r="T228" s="879"/>
      <c r="U228" s="879"/>
      <c r="V228" s="879"/>
    </row>
    <row r="229" spans="1:22" ht="15.75" customHeight="1">
      <c r="A229" s="879"/>
      <c r="B229" s="879"/>
      <c r="C229" s="879"/>
      <c r="D229" s="879"/>
      <c r="E229" s="879"/>
      <c r="F229" s="879"/>
      <c r="G229" s="879"/>
      <c r="H229" s="879"/>
      <c r="I229" s="879"/>
      <c r="J229" s="879"/>
      <c r="K229" s="879"/>
      <c r="L229" s="879"/>
      <c r="M229" s="879"/>
      <c r="N229" s="879"/>
      <c r="O229" s="879"/>
      <c r="P229" s="879"/>
      <c r="Q229" s="879"/>
      <c r="R229" s="879"/>
      <c r="S229" s="879"/>
      <c r="T229" s="879"/>
      <c r="U229" s="879"/>
      <c r="V229" s="879"/>
    </row>
    <row r="230" spans="1:22" ht="15.75" customHeight="1">
      <c r="A230" s="879"/>
      <c r="B230" s="879"/>
      <c r="C230" s="879"/>
      <c r="D230" s="879"/>
      <c r="E230" s="879"/>
      <c r="F230" s="879"/>
      <c r="G230" s="879"/>
      <c r="H230" s="879"/>
      <c r="I230" s="879"/>
      <c r="J230" s="879"/>
      <c r="K230" s="879"/>
      <c r="L230" s="879"/>
      <c r="M230" s="879"/>
      <c r="N230" s="879"/>
      <c r="O230" s="879"/>
      <c r="P230" s="879"/>
      <c r="Q230" s="879"/>
      <c r="R230" s="879"/>
      <c r="S230" s="879"/>
      <c r="T230" s="879"/>
      <c r="U230" s="879"/>
      <c r="V230" s="879"/>
    </row>
    <row r="231" spans="1:22" ht="15.75" customHeight="1">
      <c r="A231" s="879"/>
      <c r="B231" s="879"/>
      <c r="C231" s="879"/>
      <c r="D231" s="879"/>
      <c r="E231" s="879"/>
      <c r="F231" s="879"/>
      <c r="G231" s="879"/>
      <c r="H231" s="879"/>
      <c r="I231" s="879"/>
      <c r="J231" s="879"/>
      <c r="K231" s="879"/>
      <c r="L231" s="879"/>
      <c r="M231" s="879"/>
      <c r="N231" s="879"/>
      <c r="O231" s="879"/>
      <c r="P231" s="879"/>
      <c r="Q231" s="879"/>
      <c r="R231" s="879"/>
      <c r="S231" s="879"/>
      <c r="T231" s="879"/>
      <c r="U231" s="879"/>
      <c r="V231" s="879"/>
    </row>
    <row r="232" spans="1:22" ht="15.75" customHeight="1">
      <c r="A232" s="879"/>
      <c r="B232" s="879"/>
      <c r="C232" s="879"/>
      <c r="D232" s="879"/>
      <c r="E232" s="879"/>
      <c r="F232" s="879"/>
      <c r="G232" s="879"/>
      <c r="H232" s="879"/>
      <c r="I232" s="879"/>
      <c r="J232" s="879"/>
      <c r="K232" s="879"/>
      <c r="L232" s="879"/>
      <c r="M232" s="879"/>
      <c r="N232" s="879"/>
      <c r="O232" s="879"/>
      <c r="P232" s="879"/>
      <c r="Q232" s="879"/>
      <c r="R232" s="879"/>
      <c r="S232" s="879"/>
      <c r="T232" s="879"/>
      <c r="U232" s="879"/>
      <c r="V232" s="879"/>
    </row>
    <row r="233" spans="1:22" ht="15.75" customHeight="1">
      <c r="A233" s="879"/>
      <c r="B233" s="879"/>
      <c r="C233" s="879"/>
      <c r="D233" s="879"/>
      <c r="E233" s="879"/>
      <c r="F233" s="879"/>
      <c r="G233" s="879"/>
      <c r="H233" s="879"/>
      <c r="I233" s="879"/>
      <c r="J233" s="879"/>
      <c r="K233" s="879"/>
      <c r="L233" s="879"/>
      <c r="M233" s="879"/>
      <c r="N233" s="879"/>
      <c r="O233" s="879"/>
      <c r="P233" s="879"/>
      <c r="Q233" s="879"/>
      <c r="R233" s="879"/>
      <c r="S233" s="879"/>
      <c r="T233" s="879"/>
      <c r="U233" s="879"/>
      <c r="V233" s="879"/>
    </row>
    <row r="234" spans="1:22" ht="15.75" customHeight="1">
      <c r="A234" s="879"/>
      <c r="B234" s="879"/>
      <c r="C234" s="879"/>
      <c r="D234" s="879"/>
      <c r="E234" s="879"/>
      <c r="F234" s="879"/>
      <c r="G234" s="879"/>
      <c r="H234" s="879"/>
      <c r="I234" s="879"/>
      <c r="J234" s="879"/>
      <c r="K234" s="879"/>
      <c r="L234" s="879"/>
      <c r="M234" s="879"/>
      <c r="N234" s="879"/>
      <c r="O234" s="879"/>
      <c r="P234" s="879"/>
      <c r="Q234" s="879"/>
      <c r="R234" s="879"/>
      <c r="S234" s="879"/>
      <c r="T234" s="879"/>
      <c r="U234" s="879"/>
      <c r="V234" s="879"/>
    </row>
    <row r="235" spans="1:22" ht="15.75" customHeight="1">
      <c r="A235" s="879"/>
      <c r="B235" s="879"/>
      <c r="C235" s="879"/>
      <c r="D235" s="879"/>
      <c r="E235" s="879"/>
      <c r="F235" s="879"/>
      <c r="G235" s="879"/>
      <c r="H235" s="879"/>
      <c r="I235" s="879"/>
      <c r="J235" s="879"/>
      <c r="K235" s="879"/>
      <c r="L235" s="879"/>
      <c r="M235" s="879"/>
      <c r="N235" s="879"/>
      <c r="O235" s="879"/>
      <c r="P235" s="879"/>
      <c r="Q235" s="879"/>
      <c r="R235" s="879"/>
      <c r="S235" s="879"/>
      <c r="T235" s="879"/>
      <c r="U235" s="879"/>
      <c r="V235" s="879"/>
    </row>
    <row r="236" spans="1:22" ht="15.75" customHeight="1">
      <c r="A236" s="879"/>
      <c r="B236" s="879"/>
      <c r="C236" s="879"/>
      <c r="D236" s="879"/>
      <c r="E236" s="879"/>
      <c r="F236" s="879"/>
      <c r="G236" s="879"/>
      <c r="H236" s="879"/>
      <c r="I236" s="879"/>
      <c r="J236" s="879"/>
      <c r="K236" s="879"/>
      <c r="L236" s="879"/>
      <c r="M236" s="879"/>
      <c r="N236" s="879"/>
      <c r="O236" s="879"/>
      <c r="P236" s="879"/>
      <c r="Q236" s="879"/>
      <c r="R236" s="879"/>
      <c r="S236" s="879"/>
      <c r="T236" s="879"/>
      <c r="U236" s="879"/>
      <c r="V236" s="879"/>
    </row>
    <row r="237" spans="1:22" ht="15.75" customHeight="1">
      <c r="A237" s="879"/>
      <c r="B237" s="879"/>
      <c r="C237" s="879"/>
      <c r="D237" s="879"/>
      <c r="E237" s="879"/>
      <c r="F237" s="879"/>
      <c r="G237" s="879"/>
      <c r="H237" s="879"/>
      <c r="I237" s="879"/>
      <c r="J237" s="879"/>
      <c r="K237" s="879"/>
      <c r="L237" s="879"/>
      <c r="M237" s="879"/>
      <c r="N237" s="879"/>
      <c r="O237" s="879"/>
      <c r="P237" s="879"/>
      <c r="Q237" s="879"/>
      <c r="R237" s="879"/>
      <c r="S237" s="879"/>
      <c r="T237" s="879"/>
      <c r="U237" s="879"/>
      <c r="V237" s="879"/>
    </row>
    <row r="238" spans="1:22" ht="15.75" customHeight="1">
      <c r="A238" s="879"/>
      <c r="B238" s="879"/>
      <c r="C238" s="879"/>
      <c r="D238" s="879"/>
      <c r="E238" s="879"/>
      <c r="F238" s="879"/>
      <c r="G238" s="879"/>
      <c r="H238" s="879"/>
      <c r="I238" s="879"/>
      <c r="J238" s="879"/>
      <c r="K238" s="879"/>
      <c r="L238" s="879"/>
      <c r="M238" s="879"/>
      <c r="N238" s="879"/>
      <c r="O238" s="879"/>
      <c r="P238" s="879"/>
      <c r="Q238" s="879"/>
      <c r="R238" s="879"/>
      <c r="S238" s="879"/>
      <c r="T238" s="879"/>
      <c r="U238" s="879"/>
      <c r="V238" s="879"/>
    </row>
    <row r="239" spans="1:22" ht="15.75" customHeight="1">
      <c r="A239" s="879"/>
      <c r="B239" s="879"/>
      <c r="C239" s="879"/>
      <c r="D239" s="879"/>
      <c r="E239" s="879"/>
      <c r="F239" s="879"/>
      <c r="G239" s="879"/>
      <c r="H239" s="879"/>
      <c r="I239" s="879"/>
      <c r="J239" s="879"/>
      <c r="K239" s="879"/>
      <c r="L239" s="879"/>
      <c r="M239" s="879"/>
      <c r="N239" s="879"/>
      <c r="O239" s="879"/>
      <c r="P239" s="879"/>
      <c r="Q239" s="879"/>
      <c r="R239" s="879"/>
      <c r="S239" s="879"/>
      <c r="T239" s="879"/>
      <c r="U239" s="879"/>
      <c r="V239" s="879"/>
    </row>
    <row r="240" spans="1:22" ht="15.75" customHeight="1">
      <c r="A240" s="879"/>
      <c r="B240" s="879"/>
      <c r="C240" s="879"/>
      <c r="D240" s="879"/>
      <c r="E240" s="879"/>
      <c r="F240" s="879"/>
      <c r="G240" s="879"/>
      <c r="H240" s="879"/>
      <c r="I240" s="879"/>
      <c r="J240" s="879"/>
      <c r="K240" s="879"/>
      <c r="L240" s="879"/>
      <c r="M240" s="879"/>
      <c r="N240" s="879"/>
      <c r="O240" s="879"/>
      <c r="P240" s="879"/>
      <c r="Q240" s="879"/>
      <c r="R240" s="879"/>
      <c r="S240" s="879"/>
      <c r="T240" s="879"/>
      <c r="U240" s="879"/>
      <c r="V240" s="879"/>
    </row>
    <row r="241" spans="1:22" ht="15.75" customHeight="1">
      <c r="A241" s="879"/>
      <c r="B241" s="879"/>
      <c r="C241" s="879"/>
      <c r="D241" s="879"/>
      <c r="E241" s="879"/>
      <c r="F241" s="879"/>
      <c r="G241" s="879"/>
      <c r="H241" s="879"/>
      <c r="I241" s="879"/>
      <c r="J241" s="879"/>
      <c r="K241" s="879"/>
      <c r="L241" s="879"/>
      <c r="M241" s="879"/>
      <c r="N241" s="879"/>
      <c r="O241" s="879"/>
      <c r="P241" s="879"/>
      <c r="Q241" s="879"/>
      <c r="R241" s="879"/>
      <c r="S241" s="879"/>
      <c r="T241" s="879"/>
      <c r="U241" s="879"/>
      <c r="V241" s="879"/>
    </row>
    <row r="242" spans="1:22" ht="15.75" customHeight="1">
      <c r="A242" s="879"/>
      <c r="B242" s="879"/>
      <c r="C242" s="879"/>
      <c r="D242" s="879"/>
      <c r="E242" s="879"/>
      <c r="F242" s="879"/>
      <c r="G242" s="879"/>
      <c r="H242" s="879"/>
      <c r="I242" s="879"/>
      <c r="J242" s="879"/>
      <c r="K242" s="879"/>
      <c r="L242" s="879"/>
      <c r="M242" s="879"/>
      <c r="N242" s="879"/>
      <c r="O242" s="879"/>
      <c r="P242" s="879"/>
      <c r="Q242" s="879"/>
      <c r="R242" s="879"/>
      <c r="S242" s="879"/>
      <c r="T242" s="879"/>
      <c r="U242" s="879"/>
      <c r="V242" s="879"/>
    </row>
    <row r="243" spans="1:22" ht="15.75" customHeight="1">
      <c r="A243" s="879"/>
      <c r="B243" s="879"/>
      <c r="C243" s="879"/>
      <c r="D243" s="879"/>
      <c r="E243" s="879"/>
      <c r="F243" s="879"/>
      <c r="G243" s="879"/>
      <c r="H243" s="879"/>
      <c r="I243" s="879"/>
      <c r="J243" s="879"/>
      <c r="K243" s="879"/>
      <c r="L243" s="879"/>
      <c r="M243" s="879"/>
      <c r="N243" s="879"/>
      <c r="O243" s="879"/>
      <c r="P243" s="879"/>
      <c r="Q243" s="879"/>
      <c r="R243" s="879"/>
      <c r="S243" s="879"/>
      <c r="T243" s="879"/>
      <c r="U243" s="879"/>
      <c r="V243" s="879"/>
    </row>
    <row r="244" spans="1:22" ht="15.75" customHeight="1">
      <c r="A244" s="879"/>
      <c r="B244" s="879"/>
      <c r="C244" s="879"/>
      <c r="D244" s="879"/>
      <c r="E244" s="879"/>
      <c r="F244" s="879"/>
      <c r="G244" s="879"/>
      <c r="H244" s="879"/>
      <c r="I244" s="879"/>
      <c r="J244" s="879"/>
      <c r="K244" s="879"/>
      <c r="L244" s="879"/>
      <c r="M244" s="879"/>
      <c r="N244" s="879"/>
      <c r="O244" s="879"/>
      <c r="P244" s="879"/>
      <c r="Q244" s="879"/>
      <c r="R244" s="879"/>
      <c r="S244" s="879"/>
      <c r="T244" s="879"/>
      <c r="U244" s="879"/>
      <c r="V244" s="879"/>
    </row>
    <row r="245" spans="1:22" ht="15.75" customHeight="1">
      <c r="A245" s="879"/>
      <c r="B245" s="879"/>
      <c r="C245" s="879"/>
      <c r="D245" s="879"/>
      <c r="E245" s="879"/>
      <c r="F245" s="879"/>
      <c r="G245" s="879"/>
      <c r="H245" s="879"/>
      <c r="I245" s="879"/>
      <c r="J245" s="879"/>
      <c r="K245" s="879"/>
      <c r="L245" s="879"/>
      <c r="M245" s="879"/>
      <c r="N245" s="879"/>
      <c r="O245" s="879"/>
      <c r="P245" s="879"/>
      <c r="Q245" s="879"/>
      <c r="R245" s="879"/>
      <c r="S245" s="879"/>
      <c r="T245" s="879"/>
      <c r="U245" s="879"/>
      <c r="V245" s="879"/>
    </row>
    <row r="246" spans="1:22" ht="15.75" customHeight="1">
      <c r="A246" s="879"/>
      <c r="B246" s="879"/>
      <c r="C246" s="879"/>
      <c r="D246" s="879"/>
      <c r="E246" s="879"/>
      <c r="F246" s="879"/>
      <c r="G246" s="879"/>
      <c r="H246" s="879"/>
      <c r="I246" s="879"/>
      <c r="J246" s="879"/>
      <c r="K246" s="879"/>
      <c r="L246" s="879"/>
      <c r="M246" s="879"/>
      <c r="N246" s="879"/>
      <c r="O246" s="879"/>
      <c r="P246" s="879"/>
      <c r="Q246" s="879"/>
      <c r="R246" s="879"/>
      <c r="S246" s="879"/>
      <c r="T246" s="879"/>
      <c r="U246" s="879"/>
      <c r="V246" s="879"/>
    </row>
    <row r="247" spans="1:22" ht="15.75" customHeight="1">
      <c r="A247" s="879"/>
      <c r="B247" s="879"/>
      <c r="C247" s="879"/>
      <c r="D247" s="879"/>
      <c r="E247" s="879"/>
      <c r="F247" s="879"/>
      <c r="G247" s="879"/>
      <c r="H247" s="879"/>
      <c r="I247" s="879"/>
      <c r="J247" s="879"/>
      <c r="K247" s="879"/>
      <c r="L247" s="879"/>
      <c r="M247" s="879"/>
      <c r="N247" s="879"/>
      <c r="O247" s="879"/>
      <c r="P247" s="879"/>
      <c r="Q247" s="879"/>
      <c r="R247" s="879"/>
      <c r="S247" s="879"/>
      <c r="T247" s="879"/>
      <c r="U247" s="879"/>
      <c r="V247" s="879"/>
    </row>
    <row r="248" spans="1:22" ht="15.75" customHeight="1">
      <c r="A248" s="879"/>
      <c r="B248" s="879"/>
      <c r="C248" s="879"/>
      <c r="D248" s="879"/>
      <c r="E248" s="879"/>
      <c r="F248" s="879"/>
      <c r="G248" s="879"/>
      <c r="H248" s="879"/>
      <c r="I248" s="879"/>
      <c r="J248" s="879"/>
      <c r="K248" s="879"/>
      <c r="L248" s="879"/>
      <c r="M248" s="879"/>
      <c r="N248" s="879"/>
      <c r="O248" s="879"/>
      <c r="P248" s="879"/>
      <c r="Q248" s="879"/>
      <c r="R248" s="879"/>
      <c r="S248" s="879"/>
      <c r="T248" s="879"/>
      <c r="U248" s="879"/>
      <c r="V248" s="879"/>
    </row>
    <row r="249" spans="1:22" ht="15.75" customHeight="1">
      <c r="A249" s="879"/>
      <c r="B249" s="879"/>
      <c r="C249" s="879"/>
      <c r="D249" s="879"/>
      <c r="E249" s="879"/>
      <c r="F249" s="879"/>
      <c r="G249" s="879"/>
      <c r="H249" s="879"/>
      <c r="I249" s="879"/>
      <c r="J249" s="879"/>
      <c r="K249" s="879"/>
      <c r="L249" s="879"/>
      <c r="M249" s="879"/>
      <c r="N249" s="879"/>
      <c r="O249" s="879"/>
      <c r="P249" s="879"/>
      <c r="Q249" s="879"/>
      <c r="R249" s="879"/>
      <c r="S249" s="879"/>
      <c r="T249" s="879"/>
      <c r="U249" s="879"/>
      <c r="V249" s="879"/>
    </row>
    <row r="250" spans="1:22" ht="15.75" customHeight="1">
      <c r="A250" s="879"/>
      <c r="B250" s="879"/>
      <c r="C250" s="879"/>
      <c r="D250" s="879"/>
      <c r="E250" s="879"/>
      <c r="F250" s="879"/>
      <c r="G250" s="879"/>
      <c r="H250" s="879"/>
      <c r="I250" s="879"/>
      <c r="J250" s="879"/>
      <c r="K250" s="879"/>
      <c r="L250" s="879"/>
      <c r="M250" s="879"/>
      <c r="N250" s="879"/>
      <c r="O250" s="879"/>
      <c r="P250" s="879"/>
      <c r="Q250" s="879"/>
      <c r="R250" s="879"/>
      <c r="S250" s="879"/>
      <c r="T250" s="879"/>
      <c r="U250" s="879"/>
      <c r="V250" s="879"/>
    </row>
    <row r="251" spans="1:22" ht="15.75" customHeight="1">
      <c r="A251" s="879"/>
      <c r="B251" s="879"/>
      <c r="C251" s="879"/>
      <c r="D251" s="879"/>
      <c r="E251" s="879"/>
      <c r="F251" s="879"/>
      <c r="G251" s="879"/>
      <c r="H251" s="879"/>
      <c r="I251" s="879"/>
      <c r="J251" s="879"/>
      <c r="K251" s="879"/>
      <c r="L251" s="879"/>
      <c r="M251" s="879"/>
      <c r="N251" s="879"/>
      <c r="O251" s="879"/>
      <c r="P251" s="879"/>
      <c r="Q251" s="879"/>
      <c r="R251" s="879"/>
      <c r="S251" s="879"/>
      <c r="T251" s="879"/>
      <c r="U251" s="879"/>
      <c r="V251" s="879"/>
    </row>
    <row r="252" spans="1:22" ht="15.75" customHeight="1">
      <c r="A252" s="879"/>
      <c r="B252" s="879"/>
      <c r="C252" s="879"/>
      <c r="D252" s="879"/>
      <c r="E252" s="879"/>
      <c r="F252" s="879"/>
      <c r="G252" s="879"/>
      <c r="H252" s="879"/>
      <c r="I252" s="879"/>
      <c r="J252" s="879"/>
      <c r="K252" s="879"/>
      <c r="L252" s="879"/>
      <c r="M252" s="879"/>
      <c r="N252" s="879"/>
      <c r="O252" s="879"/>
      <c r="P252" s="879"/>
      <c r="Q252" s="879"/>
      <c r="R252" s="879"/>
      <c r="S252" s="879"/>
      <c r="T252" s="879"/>
      <c r="U252" s="879"/>
      <c r="V252" s="879"/>
    </row>
    <row r="253" spans="1:22" ht="15.75" customHeight="1">
      <c r="A253" s="879"/>
      <c r="B253" s="879"/>
      <c r="C253" s="879"/>
      <c r="D253" s="879"/>
      <c r="E253" s="879"/>
      <c r="F253" s="879"/>
      <c r="G253" s="879"/>
      <c r="H253" s="879"/>
      <c r="I253" s="879"/>
      <c r="J253" s="879"/>
      <c r="K253" s="879"/>
      <c r="L253" s="879"/>
      <c r="M253" s="879"/>
      <c r="N253" s="879"/>
      <c r="O253" s="879"/>
      <c r="P253" s="879"/>
      <c r="Q253" s="879"/>
      <c r="R253" s="879"/>
      <c r="S253" s="879"/>
      <c r="T253" s="879"/>
      <c r="U253" s="879"/>
      <c r="V253" s="879"/>
    </row>
    <row r="254" spans="1:22" ht="15.75" customHeight="1">
      <c r="A254" s="879"/>
      <c r="B254" s="879"/>
      <c r="C254" s="879"/>
      <c r="D254" s="879"/>
      <c r="E254" s="879"/>
      <c r="F254" s="879"/>
      <c r="G254" s="879"/>
      <c r="H254" s="879"/>
      <c r="I254" s="879"/>
      <c r="J254" s="879"/>
      <c r="K254" s="879"/>
      <c r="L254" s="879"/>
      <c r="M254" s="879"/>
      <c r="N254" s="879"/>
      <c r="O254" s="879"/>
      <c r="P254" s="879"/>
      <c r="Q254" s="879"/>
      <c r="R254" s="879"/>
      <c r="S254" s="879"/>
      <c r="T254" s="879"/>
      <c r="U254" s="879"/>
      <c r="V254" s="879"/>
    </row>
    <row r="255" spans="1:22" ht="15.75" customHeight="1">
      <c r="A255" s="879"/>
      <c r="B255" s="879"/>
      <c r="C255" s="879"/>
      <c r="D255" s="879"/>
      <c r="E255" s="879"/>
      <c r="F255" s="879"/>
      <c r="G255" s="879"/>
      <c r="H255" s="879"/>
      <c r="I255" s="879"/>
      <c r="J255" s="879"/>
      <c r="K255" s="879"/>
      <c r="L255" s="879"/>
      <c r="M255" s="879"/>
      <c r="N255" s="879"/>
      <c r="O255" s="879"/>
      <c r="P255" s="879"/>
      <c r="Q255" s="879"/>
      <c r="R255" s="879"/>
      <c r="S255" s="879"/>
      <c r="T255" s="879"/>
      <c r="U255" s="879"/>
      <c r="V255" s="879"/>
    </row>
    <row r="256" spans="1:22" ht="15.75" customHeight="1">
      <c r="A256" s="879"/>
      <c r="B256" s="879"/>
      <c r="C256" s="879"/>
      <c r="D256" s="879"/>
      <c r="E256" s="879"/>
      <c r="F256" s="879"/>
      <c r="G256" s="879"/>
      <c r="H256" s="879"/>
      <c r="I256" s="879"/>
      <c r="J256" s="879"/>
      <c r="K256" s="879"/>
      <c r="L256" s="879"/>
      <c r="M256" s="879"/>
      <c r="N256" s="879"/>
      <c r="O256" s="879"/>
      <c r="P256" s="879"/>
      <c r="Q256" s="879"/>
      <c r="R256" s="879"/>
      <c r="S256" s="879"/>
      <c r="T256" s="879"/>
      <c r="U256" s="879"/>
      <c r="V256" s="879"/>
    </row>
    <row r="257" spans="1:22" ht="15.75" customHeight="1">
      <c r="A257" s="879"/>
      <c r="B257" s="879"/>
      <c r="C257" s="879"/>
      <c r="D257" s="879"/>
      <c r="E257" s="879"/>
      <c r="F257" s="879"/>
      <c r="G257" s="879"/>
      <c r="H257" s="879"/>
      <c r="I257" s="879"/>
      <c r="J257" s="879"/>
      <c r="K257" s="879"/>
      <c r="L257" s="879"/>
      <c r="M257" s="879"/>
      <c r="N257" s="879"/>
      <c r="O257" s="879"/>
      <c r="P257" s="879"/>
      <c r="Q257" s="879"/>
      <c r="R257" s="879"/>
      <c r="S257" s="879"/>
      <c r="T257" s="879"/>
      <c r="U257" s="879"/>
      <c r="V257" s="879"/>
    </row>
    <row r="258" spans="1:22" ht="15.75" customHeight="1">
      <c r="A258" s="879"/>
      <c r="B258" s="879"/>
      <c r="C258" s="879"/>
      <c r="D258" s="879"/>
      <c r="E258" s="879"/>
      <c r="F258" s="879"/>
      <c r="G258" s="879"/>
      <c r="H258" s="879"/>
      <c r="I258" s="879"/>
      <c r="J258" s="879"/>
      <c r="K258" s="879"/>
      <c r="L258" s="879"/>
      <c r="M258" s="879"/>
      <c r="N258" s="879"/>
      <c r="O258" s="879"/>
      <c r="P258" s="879"/>
      <c r="Q258" s="879"/>
      <c r="R258" s="879"/>
      <c r="S258" s="879"/>
      <c r="T258" s="879"/>
      <c r="U258" s="879"/>
      <c r="V258" s="879"/>
    </row>
    <row r="259" spans="1:22" ht="15.75" customHeight="1">
      <c r="A259" s="879"/>
      <c r="B259" s="879"/>
      <c r="C259" s="879"/>
      <c r="D259" s="879"/>
      <c r="E259" s="879"/>
      <c r="F259" s="879"/>
      <c r="G259" s="879"/>
      <c r="H259" s="879"/>
      <c r="I259" s="879"/>
      <c r="J259" s="879"/>
      <c r="K259" s="879"/>
      <c r="L259" s="879"/>
      <c r="M259" s="879"/>
      <c r="N259" s="879"/>
      <c r="O259" s="879"/>
      <c r="P259" s="879"/>
      <c r="Q259" s="879"/>
      <c r="R259" s="879"/>
      <c r="S259" s="879"/>
      <c r="T259" s="879"/>
      <c r="U259" s="879"/>
      <c r="V259" s="879"/>
    </row>
    <row r="260" spans="1:22" ht="15.75" customHeight="1">
      <c r="A260" s="879"/>
      <c r="B260" s="879"/>
      <c r="C260" s="879"/>
      <c r="D260" s="879"/>
      <c r="E260" s="879"/>
      <c r="F260" s="879"/>
      <c r="G260" s="879"/>
      <c r="H260" s="879"/>
      <c r="I260" s="879"/>
      <c r="J260" s="879"/>
      <c r="K260" s="879"/>
      <c r="L260" s="879"/>
      <c r="M260" s="879"/>
      <c r="N260" s="879"/>
      <c r="O260" s="879"/>
      <c r="P260" s="879"/>
      <c r="Q260" s="879"/>
      <c r="R260" s="879"/>
      <c r="S260" s="879"/>
      <c r="T260" s="879"/>
      <c r="U260" s="879"/>
      <c r="V260" s="879"/>
    </row>
    <row r="261" spans="1:22" ht="15.75" customHeight="1">
      <c r="A261" s="879"/>
      <c r="B261" s="879"/>
      <c r="C261" s="879"/>
      <c r="D261" s="879"/>
      <c r="E261" s="879"/>
      <c r="F261" s="879"/>
      <c r="G261" s="879"/>
      <c r="H261" s="879"/>
      <c r="I261" s="879"/>
      <c r="J261" s="879"/>
      <c r="K261" s="879"/>
      <c r="L261" s="879"/>
      <c r="M261" s="879"/>
      <c r="N261" s="879"/>
      <c r="O261" s="879"/>
      <c r="P261" s="879"/>
      <c r="Q261" s="879"/>
      <c r="R261" s="879"/>
      <c r="S261" s="879"/>
      <c r="T261" s="879"/>
      <c r="U261" s="879"/>
      <c r="V261" s="879"/>
    </row>
    <row r="262" spans="1:22" ht="15.75" customHeight="1">
      <c r="A262" s="879"/>
      <c r="B262" s="879"/>
      <c r="C262" s="879"/>
      <c r="D262" s="879"/>
      <c r="E262" s="879"/>
      <c r="F262" s="879"/>
      <c r="G262" s="879"/>
      <c r="H262" s="879"/>
      <c r="I262" s="879"/>
      <c r="J262" s="879"/>
      <c r="K262" s="879"/>
      <c r="L262" s="879"/>
      <c r="M262" s="879"/>
      <c r="N262" s="879"/>
      <c r="O262" s="879"/>
      <c r="P262" s="879"/>
      <c r="Q262" s="879"/>
      <c r="R262" s="879"/>
      <c r="S262" s="879"/>
      <c r="T262" s="879"/>
      <c r="U262" s="879"/>
      <c r="V262" s="879"/>
    </row>
    <row r="263" spans="1:22" ht="15.75" customHeight="1">
      <c r="A263" s="879"/>
      <c r="B263" s="879"/>
      <c r="C263" s="879"/>
      <c r="D263" s="879"/>
      <c r="E263" s="879"/>
      <c r="F263" s="879"/>
      <c r="G263" s="879"/>
      <c r="H263" s="879"/>
      <c r="I263" s="879"/>
      <c r="J263" s="879"/>
      <c r="K263" s="879"/>
      <c r="L263" s="879"/>
      <c r="M263" s="879"/>
      <c r="N263" s="879"/>
      <c r="O263" s="879"/>
      <c r="P263" s="879"/>
      <c r="Q263" s="879"/>
      <c r="R263" s="879"/>
      <c r="S263" s="879"/>
      <c r="T263" s="879"/>
      <c r="U263" s="879"/>
      <c r="V263" s="879"/>
    </row>
    <row r="264" spans="1:22" ht="15.75" customHeight="1">
      <c r="A264" s="879"/>
      <c r="B264" s="879"/>
      <c r="C264" s="879"/>
      <c r="D264" s="879"/>
      <c r="E264" s="879"/>
      <c r="F264" s="879"/>
      <c r="G264" s="879"/>
      <c r="H264" s="879"/>
      <c r="I264" s="879"/>
      <c r="J264" s="879"/>
      <c r="K264" s="879"/>
      <c r="L264" s="879"/>
      <c r="M264" s="879"/>
      <c r="N264" s="879"/>
      <c r="O264" s="879"/>
      <c r="P264" s="879"/>
      <c r="Q264" s="879"/>
      <c r="R264" s="879"/>
      <c r="S264" s="879"/>
      <c r="T264" s="879"/>
      <c r="U264" s="879"/>
      <c r="V264" s="879"/>
    </row>
    <row r="265" spans="1:22" ht="15.75" customHeight="1">
      <c r="A265" s="879"/>
      <c r="B265" s="879"/>
      <c r="C265" s="879"/>
      <c r="D265" s="879"/>
      <c r="E265" s="879"/>
      <c r="F265" s="879"/>
      <c r="G265" s="879"/>
      <c r="H265" s="879"/>
      <c r="I265" s="879"/>
      <c r="J265" s="879"/>
      <c r="K265" s="879"/>
      <c r="L265" s="879"/>
      <c r="M265" s="879"/>
      <c r="N265" s="879"/>
      <c r="O265" s="879"/>
      <c r="P265" s="879"/>
      <c r="Q265" s="879"/>
      <c r="R265" s="879"/>
      <c r="S265" s="879"/>
      <c r="T265" s="879"/>
      <c r="U265" s="879"/>
      <c r="V265" s="879"/>
    </row>
    <row r="266" spans="1:22" ht="15.75" customHeight="1">
      <c r="A266" s="879"/>
      <c r="B266" s="879"/>
      <c r="C266" s="879"/>
      <c r="D266" s="879"/>
      <c r="E266" s="879"/>
      <c r="F266" s="879"/>
      <c r="G266" s="879"/>
      <c r="H266" s="879"/>
      <c r="I266" s="879"/>
      <c r="J266" s="879"/>
      <c r="K266" s="879"/>
      <c r="L266" s="879"/>
      <c r="M266" s="879"/>
      <c r="N266" s="879"/>
      <c r="O266" s="879"/>
      <c r="P266" s="879"/>
      <c r="Q266" s="879"/>
      <c r="R266" s="879"/>
      <c r="S266" s="879"/>
      <c r="T266" s="879"/>
      <c r="U266" s="879"/>
      <c r="V266" s="879"/>
    </row>
    <row r="267" spans="1:22" ht="15.75" customHeight="1">
      <c r="A267" s="879"/>
      <c r="B267" s="879"/>
      <c r="C267" s="879"/>
      <c r="D267" s="879"/>
      <c r="E267" s="879"/>
      <c r="F267" s="879"/>
      <c r="G267" s="879"/>
      <c r="H267" s="879"/>
      <c r="I267" s="879"/>
      <c r="J267" s="879"/>
      <c r="K267" s="879"/>
      <c r="L267" s="879"/>
      <c r="M267" s="879"/>
      <c r="N267" s="879"/>
      <c r="O267" s="879"/>
      <c r="P267" s="879"/>
      <c r="Q267" s="879"/>
      <c r="R267" s="879"/>
      <c r="S267" s="879"/>
      <c r="T267" s="879"/>
      <c r="U267" s="879"/>
      <c r="V267" s="879"/>
    </row>
    <row r="268" spans="1:22" ht="15.75" customHeight="1">
      <c r="A268" s="879"/>
      <c r="B268" s="879"/>
      <c r="C268" s="879"/>
      <c r="D268" s="879"/>
      <c r="E268" s="879"/>
      <c r="F268" s="879"/>
      <c r="G268" s="879"/>
      <c r="H268" s="879"/>
      <c r="I268" s="879"/>
      <c r="J268" s="879"/>
      <c r="K268" s="879"/>
      <c r="L268" s="879"/>
      <c r="M268" s="879"/>
      <c r="N268" s="879"/>
      <c r="O268" s="879"/>
      <c r="P268" s="879"/>
      <c r="Q268" s="879"/>
      <c r="R268" s="879"/>
      <c r="S268" s="879"/>
      <c r="T268" s="879"/>
      <c r="U268" s="879"/>
      <c r="V268" s="879"/>
    </row>
    <row r="269" spans="1:22" ht="15.75" customHeight="1">
      <c r="A269" s="879"/>
      <c r="B269" s="879"/>
      <c r="C269" s="879"/>
      <c r="D269" s="879"/>
      <c r="E269" s="879"/>
      <c r="F269" s="879"/>
      <c r="G269" s="879"/>
      <c r="H269" s="879"/>
      <c r="I269" s="879"/>
      <c r="J269" s="879"/>
      <c r="K269" s="879"/>
      <c r="L269" s="879"/>
      <c r="M269" s="879"/>
      <c r="N269" s="879"/>
      <c r="O269" s="879"/>
      <c r="P269" s="879"/>
      <c r="Q269" s="879"/>
      <c r="R269" s="879"/>
      <c r="S269" s="879"/>
      <c r="T269" s="879"/>
      <c r="U269" s="879"/>
      <c r="V269" s="879"/>
    </row>
    <row r="270" spans="1:22" ht="15.75" customHeight="1">
      <c r="A270" s="879"/>
      <c r="B270" s="879"/>
      <c r="C270" s="879"/>
      <c r="D270" s="879"/>
      <c r="E270" s="879"/>
      <c r="F270" s="879"/>
      <c r="G270" s="879"/>
      <c r="H270" s="879"/>
      <c r="I270" s="879"/>
      <c r="J270" s="879"/>
      <c r="K270" s="879"/>
      <c r="L270" s="879"/>
      <c r="M270" s="879"/>
      <c r="N270" s="879"/>
      <c r="O270" s="879"/>
      <c r="P270" s="879"/>
      <c r="Q270" s="879"/>
      <c r="R270" s="879"/>
      <c r="S270" s="879"/>
      <c r="T270" s="879"/>
      <c r="U270" s="879"/>
      <c r="V270" s="879"/>
    </row>
    <row r="271" spans="1:22" ht="15.75" customHeight="1">
      <c r="A271" s="879"/>
      <c r="B271" s="879"/>
      <c r="C271" s="879"/>
      <c r="D271" s="879"/>
      <c r="E271" s="879"/>
      <c r="F271" s="879"/>
      <c r="G271" s="879"/>
      <c r="H271" s="879"/>
      <c r="I271" s="879"/>
      <c r="J271" s="879"/>
      <c r="K271" s="879"/>
      <c r="L271" s="879"/>
      <c r="M271" s="879"/>
      <c r="N271" s="879"/>
      <c r="O271" s="879"/>
      <c r="P271" s="879"/>
      <c r="Q271" s="879"/>
      <c r="R271" s="879"/>
      <c r="S271" s="879"/>
      <c r="T271" s="879"/>
      <c r="U271" s="879"/>
      <c r="V271" s="879"/>
    </row>
    <row r="272" spans="1:22" ht="15.75" customHeight="1">
      <c r="A272" s="879"/>
      <c r="B272" s="879"/>
      <c r="C272" s="879"/>
      <c r="D272" s="879"/>
      <c r="E272" s="879"/>
      <c r="F272" s="879"/>
      <c r="G272" s="879"/>
      <c r="H272" s="879"/>
      <c r="I272" s="879"/>
      <c r="J272" s="879"/>
      <c r="K272" s="879"/>
      <c r="L272" s="879"/>
      <c r="M272" s="879"/>
      <c r="N272" s="879"/>
      <c r="O272" s="879"/>
      <c r="P272" s="879"/>
      <c r="Q272" s="879"/>
      <c r="R272" s="879"/>
      <c r="S272" s="879"/>
      <c r="T272" s="879"/>
      <c r="U272" s="879"/>
      <c r="V272" s="879"/>
    </row>
    <row r="273" spans="1:22" ht="15.75" customHeight="1">
      <c r="A273" s="879"/>
      <c r="B273" s="879"/>
      <c r="C273" s="879"/>
      <c r="D273" s="879"/>
      <c r="E273" s="879"/>
      <c r="F273" s="879"/>
      <c r="G273" s="879"/>
      <c r="H273" s="879"/>
      <c r="I273" s="879"/>
      <c r="J273" s="879"/>
      <c r="K273" s="879"/>
      <c r="L273" s="879"/>
      <c r="M273" s="879"/>
      <c r="N273" s="879"/>
      <c r="O273" s="879"/>
      <c r="P273" s="879"/>
      <c r="Q273" s="879"/>
      <c r="R273" s="879"/>
      <c r="S273" s="879"/>
      <c r="T273" s="879"/>
      <c r="U273" s="879"/>
      <c r="V273" s="879"/>
    </row>
    <row r="274" spans="1:22" ht="15.75" customHeight="1">
      <c r="A274" s="879"/>
      <c r="B274" s="879"/>
      <c r="C274" s="879"/>
      <c r="D274" s="879"/>
      <c r="E274" s="879"/>
      <c r="F274" s="879"/>
      <c r="G274" s="879"/>
      <c r="H274" s="879"/>
      <c r="I274" s="879"/>
      <c r="J274" s="879"/>
      <c r="K274" s="879"/>
      <c r="L274" s="879"/>
      <c r="M274" s="879"/>
      <c r="N274" s="879"/>
      <c r="O274" s="879"/>
      <c r="P274" s="879"/>
      <c r="Q274" s="879"/>
      <c r="R274" s="879"/>
      <c r="S274" s="879"/>
      <c r="T274" s="879"/>
      <c r="U274" s="879"/>
      <c r="V274" s="879"/>
    </row>
    <row r="275" spans="1:22" ht="15.75" customHeight="1">
      <c r="A275" s="879"/>
      <c r="B275" s="879"/>
      <c r="C275" s="879"/>
      <c r="D275" s="879"/>
      <c r="E275" s="879"/>
      <c r="F275" s="879"/>
      <c r="G275" s="879"/>
      <c r="H275" s="879"/>
      <c r="I275" s="879"/>
      <c r="J275" s="879"/>
      <c r="K275" s="879"/>
      <c r="L275" s="879"/>
      <c r="M275" s="879"/>
      <c r="N275" s="879"/>
      <c r="O275" s="879"/>
      <c r="P275" s="879"/>
      <c r="Q275" s="879"/>
      <c r="R275" s="879"/>
      <c r="S275" s="879"/>
      <c r="T275" s="879"/>
      <c r="U275" s="879"/>
      <c r="V275" s="879"/>
    </row>
    <row r="276" spans="1:22" ht="15.75" customHeight="1">
      <c r="A276" s="879"/>
      <c r="B276" s="879"/>
      <c r="C276" s="879"/>
      <c r="D276" s="879"/>
      <c r="E276" s="879"/>
      <c r="F276" s="879"/>
      <c r="G276" s="879"/>
      <c r="H276" s="879"/>
      <c r="I276" s="879"/>
      <c r="J276" s="879"/>
      <c r="K276" s="879"/>
      <c r="L276" s="879"/>
      <c r="M276" s="879"/>
      <c r="N276" s="879"/>
      <c r="O276" s="879"/>
      <c r="P276" s="879"/>
      <c r="Q276" s="879"/>
      <c r="R276" s="879"/>
      <c r="S276" s="879"/>
      <c r="T276" s="879"/>
      <c r="U276" s="879"/>
      <c r="V276" s="879"/>
    </row>
    <row r="277" spans="1:22" ht="15.75" customHeight="1">
      <c r="A277" s="879"/>
      <c r="B277" s="879"/>
      <c r="C277" s="879"/>
      <c r="D277" s="879"/>
      <c r="E277" s="879"/>
      <c r="F277" s="879"/>
      <c r="G277" s="879"/>
      <c r="H277" s="879"/>
      <c r="I277" s="879"/>
      <c r="J277" s="879"/>
      <c r="K277" s="879"/>
      <c r="L277" s="879"/>
      <c r="M277" s="879"/>
      <c r="N277" s="879"/>
      <c r="O277" s="879"/>
      <c r="P277" s="879"/>
      <c r="Q277" s="879"/>
      <c r="R277" s="879"/>
      <c r="S277" s="879"/>
      <c r="T277" s="879"/>
      <c r="U277" s="879"/>
      <c r="V277" s="879"/>
    </row>
    <row r="278" spans="1:22" ht="15.75" customHeight="1">
      <c r="A278" s="879"/>
      <c r="B278" s="879"/>
      <c r="C278" s="879"/>
      <c r="D278" s="879"/>
      <c r="E278" s="879"/>
      <c r="F278" s="879"/>
      <c r="G278" s="879"/>
      <c r="H278" s="879"/>
      <c r="I278" s="879"/>
      <c r="J278" s="879"/>
      <c r="K278" s="879"/>
      <c r="L278" s="879"/>
      <c r="M278" s="879"/>
      <c r="N278" s="879"/>
      <c r="O278" s="879"/>
      <c r="P278" s="879"/>
      <c r="Q278" s="879"/>
      <c r="R278" s="879"/>
      <c r="S278" s="879"/>
      <c r="T278" s="879"/>
      <c r="U278" s="879"/>
      <c r="V278" s="879"/>
    </row>
    <row r="279" spans="1:22" ht="15.75" customHeight="1">
      <c r="A279" s="879"/>
      <c r="B279" s="879"/>
      <c r="C279" s="879"/>
      <c r="D279" s="879"/>
      <c r="E279" s="879"/>
      <c r="F279" s="879"/>
      <c r="G279" s="879"/>
      <c r="H279" s="879"/>
      <c r="I279" s="879"/>
      <c r="J279" s="879"/>
      <c r="K279" s="879"/>
      <c r="L279" s="879"/>
      <c r="M279" s="879"/>
      <c r="N279" s="879"/>
      <c r="O279" s="879"/>
      <c r="P279" s="879"/>
      <c r="Q279" s="879"/>
      <c r="R279" s="879"/>
      <c r="S279" s="879"/>
      <c r="T279" s="879"/>
      <c r="U279" s="879"/>
      <c r="V279" s="879"/>
    </row>
    <row r="280" spans="1:22" ht="15.75" customHeight="1">
      <c r="A280" s="879"/>
      <c r="B280" s="879"/>
      <c r="C280" s="879"/>
      <c r="D280" s="879"/>
      <c r="E280" s="879"/>
      <c r="F280" s="879"/>
      <c r="G280" s="879"/>
      <c r="H280" s="879"/>
      <c r="I280" s="879"/>
      <c r="J280" s="879"/>
      <c r="K280" s="879"/>
      <c r="L280" s="879"/>
      <c r="M280" s="879"/>
      <c r="N280" s="879"/>
      <c r="O280" s="879"/>
      <c r="P280" s="879"/>
      <c r="Q280" s="879"/>
      <c r="R280" s="879"/>
      <c r="S280" s="879"/>
      <c r="T280" s="879"/>
      <c r="U280" s="879"/>
      <c r="V280" s="879"/>
    </row>
    <row r="281" spans="1:22" ht="15.75" customHeight="1">
      <c r="A281" s="879"/>
      <c r="B281" s="879"/>
      <c r="C281" s="879"/>
      <c r="D281" s="879"/>
      <c r="E281" s="879"/>
      <c r="F281" s="879"/>
      <c r="G281" s="879"/>
      <c r="H281" s="879"/>
      <c r="I281" s="879"/>
      <c r="J281" s="879"/>
      <c r="K281" s="879"/>
      <c r="L281" s="879"/>
      <c r="M281" s="879"/>
      <c r="N281" s="879"/>
      <c r="O281" s="879"/>
      <c r="P281" s="879"/>
      <c r="Q281" s="879"/>
      <c r="R281" s="879"/>
      <c r="S281" s="879"/>
      <c r="T281" s="879"/>
      <c r="U281" s="879"/>
      <c r="V281" s="879"/>
    </row>
    <row r="282" spans="1:22" ht="15.75" customHeight="1">
      <c r="A282" s="879"/>
      <c r="B282" s="879"/>
      <c r="C282" s="879"/>
      <c r="D282" s="879"/>
      <c r="E282" s="879"/>
      <c r="F282" s="879"/>
      <c r="G282" s="879"/>
      <c r="H282" s="879"/>
      <c r="I282" s="879"/>
      <c r="J282" s="879"/>
      <c r="K282" s="879"/>
      <c r="L282" s="879"/>
      <c r="M282" s="879"/>
      <c r="N282" s="879"/>
      <c r="O282" s="879"/>
      <c r="P282" s="879"/>
      <c r="Q282" s="879"/>
      <c r="R282" s="879"/>
      <c r="S282" s="879"/>
      <c r="T282" s="879"/>
      <c r="U282" s="879"/>
      <c r="V282" s="879"/>
    </row>
    <row r="283" spans="1:22" ht="15.75" customHeight="1">
      <c r="A283" s="879"/>
      <c r="B283" s="879"/>
      <c r="C283" s="879"/>
      <c r="D283" s="879"/>
      <c r="E283" s="879"/>
      <c r="F283" s="879"/>
      <c r="G283" s="879"/>
      <c r="H283" s="879"/>
      <c r="I283" s="879"/>
      <c r="J283" s="879"/>
      <c r="K283" s="879"/>
      <c r="L283" s="879"/>
      <c r="M283" s="879"/>
      <c r="N283" s="879"/>
      <c r="O283" s="879"/>
      <c r="P283" s="879"/>
      <c r="Q283" s="879"/>
      <c r="R283" s="879"/>
      <c r="S283" s="879"/>
      <c r="T283" s="879"/>
      <c r="U283" s="879"/>
      <c r="V283" s="879"/>
    </row>
    <row r="284" spans="1:22" ht="15.75" customHeight="1">
      <c r="A284" s="879"/>
      <c r="B284" s="879"/>
      <c r="C284" s="879"/>
      <c r="D284" s="879"/>
      <c r="E284" s="879"/>
      <c r="F284" s="879"/>
      <c r="G284" s="879"/>
      <c r="H284" s="879"/>
      <c r="I284" s="879"/>
      <c r="J284" s="879"/>
      <c r="K284" s="879"/>
      <c r="L284" s="879"/>
      <c r="M284" s="879"/>
      <c r="N284" s="879"/>
      <c r="O284" s="879"/>
      <c r="P284" s="879"/>
      <c r="Q284" s="879"/>
      <c r="R284" s="879"/>
      <c r="S284" s="879"/>
      <c r="T284" s="879"/>
      <c r="U284" s="879"/>
      <c r="V284" s="879"/>
    </row>
    <row r="285" spans="1:22" ht="15.75" customHeight="1">
      <c r="A285" s="879"/>
      <c r="B285" s="879"/>
      <c r="C285" s="879"/>
      <c r="D285" s="879"/>
      <c r="E285" s="879"/>
      <c r="F285" s="879"/>
      <c r="G285" s="879"/>
      <c r="H285" s="879"/>
      <c r="I285" s="879"/>
      <c r="J285" s="879"/>
      <c r="K285" s="879"/>
      <c r="L285" s="879"/>
      <c r="M285" s="879"/>
      <c r="N285" s="879"/>
      <c r="O285" s="879"/>
      <c r="P285" s="879"/>
      <c r="Q285" s="879"/>
      <c r="R285" s="879"/>
      <c r="S285" s="879"/>
      <c r="T285" s="879"/>
      <c r="U285" s="879"/>
      <c r="V285" s="879"/>
    </row>
    <row r="286" spans="1:22" ht="15.75" customHeight="1">
      <c r="A286" s="879"/>
      <c r="B286" s="879"/>
      <c r="C286" s="879"/>
      <c r="D286" s="879"/>
      <c r="E286" s="879"/>
      <c r="F286" s="879"/>
      <c r="G286" s="879"/>
      <c r="H286" s="879"/>
      <c r="I286" s="879"/>
      <c r="J286" s="879"/>
      <c r="K286" s="879"/>
      <c r="L286" s="879"/>
      <c r="M286" s="879"/>
      <c r="N286" s="879"/>
      <c r="O286" s="879"/>
      <c r="P286" s="879"/>
      <c r="Q286" s="879"/>
      <c r="R286" s="879"/>
      <c r="S286" s="879"/>
      <c r="T286" s="879"/>
      <c r="U286" s="879"/>
      <c r="V286" s="879"/>
    </row>
    <row r="287" spans="1:22" ht="15.75" customHeight="1">
      <c r="A287" s="879"/>
      <c r="B287" s="879"/>
      <c r="C287" s="879"/>
      <c r="D287" s="879"/>
      <c r="E287" s="879"/>
      <c r="F287" s="879"/>
      <c r="G287" s="879"/>
      <c r="H287" s="879"/>
      <c r="I287" s="879"/>
      <c r="J287" s="879"/>
      <c r="K287" s="879"/>
      <c r="L287" s="879"/>
      <c r="M287" s="879"/>
      <c r="N287" s="879"/>
      <c r="O287" s="879"/>
      <c r="P287" s="879"/>
      <c r="Q287" s="879"/>
      <c r="R287" s="879"/>
      <c r="S287" s="879"/>
      <c r="T287" s="879"/>
      <c r="U287" s="879"/>
      <c r="V287" s="879"/>
    </row>
    <row r="288" spans="1:22" ht="15.75" customHeight="1">
      <c r="A288" s="879"/>
      <c r="B288" s="879"/>
      <c r="C288" s="879"/>
      <c r="D288" s="879"/>
      <c r="E288" s="879"/>
      <c r="F288" s="879"/>
      <c r="G288" s="879"/>
      <c r="H288" s="879"/>
      <c r="I288" s="879"/>
      <c r="J288" s="879"/>
      <c r="K288" s="879"/>
      <c r="L288" s="879"/>
      <c r="M288" s="879"/>
      <c r="N288" s="879"/>
      <c r="O288" s="879"/>
      <c r="P288" s="879"/>
      <c r="Q288" s="879"/>
      <c r="R288" s="879"/>
      <c r="S288" s="879"/>
      <c r="T288" s="879"/>
      <c r="U288" s="879"/>
      <c r="V288" s="879"/>
    </row>
    <row r="289" spans="1:22" ht="15.75" customHeight="1">
      <c r="A289" s="879"/>
      <c r="B289" s="879"/>
      <c r="C289" s="879"/>
      <c r="D289" s="879"/>
      <c r="E289" s="879"/>
      <c r="F289" s="879"/>
      <c r="G289" s="879"/>
      <c r="H289" s="879"/>
      <c r="I289" s="879"/>
      <c r="J289" s="879"/>
      <c r="K289" s="879"/>
      <c r="L289" s="879"/>
      <c r="M289" s="879"/>
      <c r="N289" s="879"/>
      <c r="O289" s="879"/>
      <c r="P289" s="879"/>
      <c r="Q289" s="879"/>
      <c r="R289" s="879"/>
      <c r="S289" s="879"/>
      <c r="T289" s="879"/>
      <c r="U289" s="879"/>
      <c r="V289" s="879"/>
    </row>
    <row r="290" spans="1:22" ht="15.75" customHeight="1">
      <c r="A290" s="879"/>
      <c r="B290" s="879"/>
      <c r="C290" s="879"/>
      <c r="D290" s="879"/>
      <c r="E290" s="879"/>
      <c r="F290" s="879"/>
      <c r="G290" s="879"/>
      <c r="H290" s="879"/>
      <c r="I290" s="879"/>
      <c r="J290" s="879"/>
      <c r="K290" s="879"/>
      <c r="L290" s="879"/>
      <c r="M290" s="879"/>
      <c r="N290" s="879"/>
      <c r="O290" s="879"/>
      <c r="P290" s="879"/>
      <c r="Q290" s="879"/>
      <c r="R290" s="879"/>
      <c r="S290" s="879"/>
      <c r="T290" s="879"/>
      <c r="U290" s="879"/>
      <c r="V290" s="879"/>
    </row>
    <row r="291" spans="1:22" ht="15.75" customHeight="1">
      <c r="A291" s="879"/>
      <c r="B291" s="879"/>
      <c r="C291" s="879"/>
      <c r="D291" s="879"/>
      <c r="E291" s="879"/>
      <c r="F291" s="879"/>
      <c r="G291" s="879"/>
      <c r="H291" s="879"/>
      <c r="I291" s="879"/>
      <c r="J291" s="879"/>
      <c r="K291" s="879"/>
      <c r="L291" s="879"/>
      <c r="M291" s="879"/>
      <c r="N291" s="879"/>
      <c r="O291" s="879"/>
      <c r="P291" s="879"/>
      <c r="Q291" s="879"/>
      <c r="R291" s="879"/>
      <c r="S291" s="879"/>
      <c r="T291" s="879"/>
      <c r="U291" s="879"/>
      <c r="V291" s="879"/>
    </row>
    <row r="292" spans="1:22" ht="15.75" customHeight="1">
      <c r="A292" s="879"/>
      <c r="B292" s="879"/>
      <c r="C292" s="879"/>
      <c r="D292" s="879"/>
      <c r="E292" s="879"/>
      <c r="F292" s="879"/>
      <c r="G292" s="879"/>
      <c r="H292" s="879"/>
      <c r="I292" s="879"/>
      <c r="J292" s="879"/>
      <c r="K292" s="879"/>
      <c r="L292" s="879"/>
      <c r="M292" s="879"/>
      <c r="N292" s="879"/>
      <c r="O292" s="879"/>
      <c r="P292" s="879"/>
      <c r="Q292" s="879"/>
      <c r="R292" s="879"/>
      <c r="S292" s="879"/>
      <c r="T292" s="879"/>
      <c r="U292" s="879"/>
      <c r="V292" s="879"/>
    </row>
    <row r="293" spans="1:22" ht="15.75" customHeight="1">
      <c r="A293" s="879"/>
      <c r="B293" s="879"/>
      <c r="C293" s="879"/>
      <c r="D293" s="879"/>
      <c r="E293" s="879"/>
      <c r="F293" s="879"/>
      <c r="G293" s="879"/>
      <c r="H293" s="879"/>
      <c r="I293" s="879"/>
      <c r="J293" s="879"/>
      <c r="K293" s="879"/>
      <c r="L293" s="879"/>
      <c r="M293" s="879"/>
      <c r="N293" s="879"/>
      <c r="O293" s="879"/>
      <c r="P293" s="879"/>
      <c r="Q293" s="879"/>
      <c r="R293" s="879"/>
      <c r="S293" s="879"/>
      <c r="T293" s="879"/>
      <c r="U293" s="879"/>
      <c r="V293" s="879"/>
    </row>
    <row r="294" spans="1:22" ht="15.75" customHeight="1">
      <c r="A294" s="879"/>
      <c r="B294" s="879"/>
      <c r="C294" s="879"/>
      <c r="D294" s="879"/>
      <c r="E294" s="879"/>
      <c r="F294" s="879"/>
      <c r="G294" s="879"/>
      <c r="H294" s="879"/>
      <c r="I294" s="879"/>
      <c r="J294" s="879"/>
      <c r="K294" s="879"/>
      <c r="L294" s="879"/>
      <c r="M294" s="879"/>
      <c r="N294" s="879"/>
      <c r="O294" s="879"/>
      <c r="P294" s="879"/>
      <c r="Q294" s="879"/>
      <c r="R294" s="879"/>
      <c r="S294" s="879"/>
      <c r="T294" s="879"/>
      <c r="U294" s="879"/>
      <c r="V294" s="879"/>
    </row>
    <row r="295" spans="1:22" ht="15.75" customHeight="1">
      <c r="A295" s="879"/>
      <c r="B295" s="879"/>
      <c r="C295" s="879"/>
      <c r="D295" s="879"/>
      <c r="E295" s="879"/>
      <c r="F295" s="879"/>
      <c r="G295" s="879"/>
      <c r="H295" s="879"/>
      <c r="I295" s="879"/>
      <c r="J295" s="879"/>
      <c r="K295" s="879"/>
      <c r="L295" s="879"/>
      <c r="M295" s="879"/>
      <c r="N295" s="879"/>
      <c r="O295" s="879"/>
      <c r="P295" s="879"/>
      <c r="Q295" s="879"/>
      <c r="R295" s="879"/>
      <c r="S295" s="879"/>
      <c r="T295" s="879"/>
      <c r="U295" s="879"/>
      <c r="V295" s="879"/>
    </row>
    <row r="296" spans="1:22" ht="15.75" customHeight="1">
      <c r="A296" s="879"/>
      <c r="B296" s="879"/>
      <c r="C296" s="879"/>
      <c r="D296" s="879"/>
      <c r="E296" s="879"/>
      <c r="F296" s="879"/>
      <c r="G296" s="879"/>
      <c r="H296" s="879"/>
      <c r="I296" s="879"/>
      <c r="J296" s="879"/>
      <c r="K296" s="879"/>
      <c r="L296" s="879"/>
      <c r="M296" s="879"/>
      <c r="N296" s="879"/>
      <c r="O296" s="879"/>
      <c r="P296" s="879"/>
      <c r="Q296" s="879"/>
      <c r="R296" s="879"/>
      <c r="S296" s="879"/>
      <c r="T296" s="879"/>
      <c r="U296" s="879"/>
      <c r="V296" s="879"/>
    </row>
    <row r="297" spans="1:22" ht="15.75" customHeight="1">
      <c r="A297" s="879"/>
      <c r="B297" s="879"/>
      <c r="C297" s="879"/>
      <c r="D297" s="879"/>
      <c r="E297" s="879"/>
      <c r="F297" s="879"/>
      <c r="G297" s="879"/>
      <c r="H297" s="879"/>
      <c r="I297" s="879"/>
      <c r="J297" s="879"/>
      <c r="K297" s="879"/>
      <c r="L297" s="879"/>
      <c r="M297" s="879"/>
      <c r="N297" s="879"/>
      <c r="O297" s="879"/>
      <c r="P297" s="879"/>
      <c r="Q297" s="879"/>
      <c r="R297" s="879"/>
      <c r="S297" s="879"/>
      <c r="T297" s="879"/>
      <c r="U297" s="879"/>
      <c r="V297" s="879"/>
    </row>
    <row r="298" spans="1:22" ht="15.75" customHeight="1">
      <c r="A298" s="879"/>
      <c r="B298" s="879"/>
      <c r="C298" s="879"/>
      <c r="D298" s="879"/>
      <c r="E298" s="879"/>
      <c r="F298" s="879"/>
      <c r="G298" s="879"/>
      <c r="H298" s="879"/>
      <c r="I298" s="879"/>
      <c r="J298" s="879"/>
      <c r="K298" s="879"/>
      <c r="L298" s="879"/>
      <c r="M298" s="879"/>
      <c r="N298" s="879"/>
      <c r="O298" s="879"/>
      <c r="P298" s="879"/>
      <c r="Q298" s="879"/>
      <c r="R298" s="879"/>
      <c r="S298" s="879"/>
      <c r="T298" s="879"/>
      <c r="U298" s="879"/>
      <c r="V298" s="879"/>
    </row>
    <row r="299" spans="1:22" ht="15.75" customHeight="1">
      <c r="A299" s="879"/>
      <c r="B299" s="879"/>
      <c r="C299" s="879"/>
      <c r="D299" s="879"/>
      <c r="E299" s="879"/>
      <c r="F299" s="879"/>
      <c r="G299" s="879"/>
      <c r="H299" s="879"/>
      <c r="I299" s="879"/>
      <c r="J299" s="879"/>
      <c r="K299" s="879"/>
      <c r="L299" s="879"/>
      <c r="M299" s="879"/>
      <c r="N299" s="879"/>
      <c r="O299" s="879"/>
      <c r="P299" s="879"/>
      <c r="Q299" s="879"/>
      <c r="R299" s="879"/>
      <c r="S299" s="879"/>
      <c r="T299" s="879"/>
      <c r="U299" s="879"/>
      <c r="V299" s="879"/>
    </row>
    <row r="300" spans="1:22" ht="15.75" customHeight="1">
      <c r="A300" s="879"/>
      <c r="B300" s="879"/>
      <c r="C300" s="879"/>
      <c r="D300" s="879"/>
      <c r="E300" s="879"/>
      <c r="F300" s="879"/>
      <c r="G300" s="879"/>
      <c r="H300" s="879"/>
      <c r="I300" s="879"/>
      <c r="J300" s="879"/>
      <c r="K300" s="879"/>
      <c r="L300" s="879"/>
      <c r="M300" s="879"/>
      <c r="N300" s="879"/>
      <c r="O300" s="879"/>
      <c r="P300" s="879"/>
      <c r="Q300" s="879"/>
      <c r="R300" s="879"/>
      <c r="S300" s="879"/>
      <c r="T300" s="879"/>
      <c r="U300" s="879"/>
      <c r="V300" s="879"/>
    </row>
    <row r="301" spans="1:22" ht="15.75" customHeight="1">
      <c r="A301" s="879"/>
      <c r="B301" s="879"/>
      <c r="C301" s="879"/>
      <c r="D301" s="879"/>
      <c r="E301" s="879"/>
      <c r="F301" s="879"/>
      <c r="G301" s="879"/>
      <c r="H301" s="879"/>
      <c r="I301" s="879"/>
      <c r="J301" s="879"/>
      <c r="K301" s="879"/>
      <c r="L301" s="879"/>
      <c r="M301" s="879"/>
      <c r="N301" s="879"/>
      <c r="O301" s="879"/>
      <c r="P301" s="879"/>
      <c r="Q301" s="879"/>
      <c r="R301" s="879"/>
      <c r="S301" s="879"/>
      <c r="T301" s="879"/>
      <c r="U301" s="879"/>
      <c r="V301" s="879"/>
    </row>
    <row r="302" spans="1:22" ht="15.75" customHeight="1">
      <c r="A302" s="879"/>
      <c r="B302" s="879"/>
      <c r="C302" s="879"/>
      <c r="D302" s="879"/>
      <c r="E302" s="879"/>
      <c r="F302" s="879"/>
      <c r="G302" s="879"/>
      <c r="H302" s="879"/>
      <c r="I302" s="879"/>
      <c r="J302" s="879"/>
      <c r="K302" s="879"/>
      <c r="L302" s="879"/>
      <c r="M302" s="879"/>
      <c r="N302" s="879"/>
      <c r="O302" s="879"/>
      <c r="P302" s="879"/>
      <c r="Q302" s="879"/>
      <c r="R302" s="879"/>
      <c r="S302" s="879"/>
      <c r="T302" s="879"/>
      <c r="U302" s="879"/>
      <c r="V302" s="879"/>
    </row>
    <row r="303" spans="1:22" ht="15.75" customHeight="1">
      <c r="A303" s="879"/>
      <c r="B303" s="879"/>
      <c r="C303" s="879"/>
      <c r="D303" s="879"/>
      <c r="E303" s="879"/>
      <c r="F303" s="879"/>
      <c r="G303" s="879"/>
      <c r="H303" s="879"/>
      <c r="I303" s="879"/>
      <c r="J303" s="879"/>
      <c r="K303" s="879"/>
      <c r="L303" s="879"/>
      <c r="M303" s="879"/>
      <c r="N303" s="879"/>
      <c r="O303" s="879"/>
      <c r="P303" s="879"/>
      <c r="Q303" s="879"/>
      <c r="R303" s="879"/>
      <c r="S303" s="879"/>
      <c r="T303" s="879"/>
      <c r="U303" s="879"/>
      <c r="V303" s="879"/>
    </row>
    <row r="304" spans="1:22" ht="15.75" customHeight="1">
      <c r="A304" s="879"/>
      <c r="B304" s="879"/>
      <c r="C304" s="879"/>
      <c r="D304" s="879"/>
      <c r="E304" s="879"/>
      <c r="F304" s="879"/>
      <c r="G304" s="879"/>
      <c r="H304" s="879"/>
      <c r="I304" s="879"/>
      <c r="J304" s="879"/>
      <c r="K304" s="879"/>
      <c r="L304" s="879"/>
      <c r="M304" s="879"/>
      <c r="N304" s="879"/>
      <c r="O304" s="879"/>
      <c r="P304" s="879"/>
      <c r="Q304" s="879"/>
      <c r="R304" s="879"/>
      <c r="S304" s="879"/>
      <c r="T304" s="879"/>
      <c r="U304" s="879"/>
      <c r="V304" s="879"/>
    </row>
    <row r="305" spans="1:22" ht="15.75" customHeight="1">
      <c r="A305" s="879"/>
      <c r="B305" s="879"/>
      <c r="C305" s="879"/>
      <c r="D305" s="879"/>
      <c r="E305" s="879"/>
      <c r="F305" s="879"/>
      <c r="G305" s="879"/>
      <c r="H305" s="879"/>
      <c r="I305" s="879"/>
      <c r="J305" s="879"/>
      <c r="K305" s="879"/>
      <c r="L305" s="879"/>
      <c r="M305" s="879"/>
      <c r="N305" s="879"/>
      <c r="O305" s="879"/>
      <c r="P305" s="879"/>
      <c r="Q305" s="879"/>
      <c r="R305" s="879"/>
      <c r="S305" s="879"/>
      <c r="T305" s="879"/>
      <c r="U305" s="879"/>
      <c r="V305" s="879"/>
    </row>
    <row r="306" spans="1:22" ht="15.75" customHeight="1">
      <c r="A306" s="879"/>
      <c r="B306" s="879"/>
      <c r="C306" s="879"/>
      <c r="D306" s="879"/>
      <c r="E306" s="879"/>
      <c r="F306" s="879"/>
      <c r="G306" s="879"/>
      <c r="H306" s="879"/>
      <c r="I306" s="879"/>
      <c r="J306" s="879"/>
      <c r="K306" s="879"/>
      <c r="L306" s="879"/>
      <c r="M306" s="879"/>
      <c r="N306" s="879"/>
      <c r="O306" s="879"/>
      <c r="P306" s="879"/>
      <c r="Q306" s="879"/>
      <c r="R306" s="879"/>
      <c r="S306" s="879"/>
      <c r="T306" s="879"/>
      <c r="U306" s="879"/>
      <c r="V306" s="879"/>
    </row>
    <row r="307" spans="1:22" ht="15.75" customHeight="1">
      <c r="A307" s="879"/>
      <c r="B307" s="879"/>
      <c r="C307" s="879"/>
      <c r="D307" s="879"/>
      <c r="E307" s="879"/>
      <c r="F307" s="879"/>
      <c r="G307" s="879"/>
      <c r="H307" s="879"/>
      <c r="I307" s="879"/>
      <c r="J307" s="879"/>
      <c r="K307" s="879"/>
      <c r="L307" s="879"/>
      <c r="M307" s="879"/>
      <c r="N307" s="879"/>
      <c r="O307" s="879"/>
      <c r="P307" s="879"/>
      <c r="Q307" s="879"/>
      <c r="R307" s="879"/>
      <c r="S307" s="879"/>
      <c r="T307" s="879"/>
      <c r="U307" s="879"/>
      <c r="V307" s="879"/>
    </row>
    <row r="308" spans="1:22" ht="15.75" customHeight="1">
      <c r="A308" s="879"/>
      <c r="B308" s="879"/>
      <c r="C308" s="879"/>
      <c r="D308" s="879"/>
      <c r="E308" s="879"/>
      <c r="F308" s="879"/>
      <c r="G308" s="879"/>
      <c r="H308" s="879"/>
      <c r="I308" s="879"/>
      <c r="J308" s="879"/>
      <c r="K308" s="879"/>
      <c r="L308" s="879"/>
      <c r="M308" s="879"/>
      <c r="N308" s="879"/>
      <c r="O308" s="879"/>
      <c r="P308" s="879"/>
      <c r="Q308" s="879"/>
      <c r="R308" s="879"/>
      <c r="S308" s="879"/>
      <c r="T308" s="879"/>
      <c r="U308" s="879"/>
      <c r="V308" s="879"/>
    </row>
    <row r="309" spans="1:22" ht="15.75" customHeight="1">
      <c r="A309" s="879"/>
      <c r="B309" s="879"/>
      <c r="C309" s="879"/>
      <c r="D309" s="879"/>
      <c r="E309" s="879"/>
      <c r="F309" s="879"/>
      <c r="G309" s="879"/>
      <c r="H309" s="879"/>
      <c r="I309" s="879"/>
      <c r="J309" s="879"/>
      <c r="K309" s="879"/>
      <c r="L309" s="879"/>
      <c r="M309" s="879"/>
      <c r="N309" s="879"/>
      <c r="O309" s="879"/>
      <c r="P309" s="879"/>
      <c r="Q309" s="879"/>
      <c r="R309" s="879"/>
      <c r="S309" s="879"/>
      <c r="T309" s="879"/>
      <c r="U309" s="879"/>
      <c r="V309" s="879"/>
    </row>
    <row r="310" spans="1:22" ht="15.75" customHeight="1">
      <c r="A310" s="879"/>
      <c r="B310" s="879"/>
      <c r="C310" s="879"/>
      <c r="D310" s="879"/>
      <c r="E310" s="879"/>
      <c r="F310" s="879"/>
      <c r="G310" s="879"/>
      <c r="H310" s="879"/>
      <c r="I310" s="879"/>
      <c r="J310" s="879"/>
      <c r="K310" s="879"/>
      <c r="L310" s="879"/>
      <c r="M310" s="879"/>
      <c r="N310" s="879"/>
      <c r="O310" s="879"/>
      <c r="P310" s="879"/>
      <c r="Q310" s="879"/>
      <c r="R310" s="879"/>
      <c r="S310" s="879"/>
      <c r="T310" s="879"/>
      <c r="U310" s="879"/>
      <c r="V310" s="879"/>
    </row>
    <row r="311" spans="1:22" ht="15.75" customHeight="1">
      <c r="A311" s="879"/>
      <c r="B311" s="879"/>
      <c r="C311" s="879"/>
      <c r="D311" s="879"/>
      <c r="E311" s="879"/>
      <c r="F311" s="879"/>
      <c r="G311" s="879"/>
      <c r="H311" s="879"/>
      <c r="I311" s="879"/>
      <c r="J311" s="879"/>
      <c r="K311" s="879"/>
      <c r="L311" s="879"/>
      <c r="M311" s="879"/>
      <c r="N311" s="879"/>
      <c r="O311" s="879"/>
      <c r="P311" s="879"/>
      <c r="Q311" s="879"/>
      <c r="R311" s="879"/>
      <c r="S311" s="879"/>
      <c r="T311" s="879"/>
      <c r="U311" s="879"/>
      <c r="V311" s="879"/>
    </row>
    <row r="312" spans="1:22" ht="15.75" customHeight="1">
      <c r="A312" s="879"/>
      <c r="B312" s="879"/>
      <c r="C312" s="879"/>
      <c r="D312" s="879"/>
      <c r="E312" s="879"/>
      <c r="F312" s="879"/>
      <c r="G312" s="879"/>
      <c r="H312" s="879"/>
      <c r="I312" s="879"/>
      <c r="J312" s="879"/>
      <c r="K312" s="879"/>
      <c r="L312" s="879"/>
      <c r="M312" s="879"/>
      <c r="N312" s="879"/>
      <c r="O312" s="879"/>
      <c r="P312" s="879"/>
      <c r="Q312" s="879"/>
      <c r="R312" s="879"/>
      <c r="S312" s="879"/>
      <c r="T312" s="879"/>
      <c r="U312" s="879"/>
      <c r="V312" s="879"/>
    </row>
    <row r="313" spans="1:22" ht="15.75" customHeight="1">
      <c r="A313" s="879"/>
      <c r="B313" s="879"/>
      <c r="C313" s="879"/>
      <c r="D313" s="879"/>
      <c r="E313" s="879"/>
      <c r="F313" s="879"/>
      <c r="G313" s="879"/>
      <c r="H313" s="879"/>
      <c r="I313" s="879"/>
      <c r="J313" s="879"/>
      <c r="K313" s="879"/>
      <c r="L313" s="879"/>
      <c r="M313" s="879"/>
      <c r="N313" s="879"/>
      <c r="O313" s="879"/>
      <c r="P313" s="879"/>
      <c r="Q313" s="879"/>
      <c r="R313" s="879"/>
      <c r="S313" s="879"/>
      <c r="T313" s="879"/>
      <c r="U313" s="879"/>
      <c r="V313" s="879"/>
    </row>
    <row r="314" spans="1:22" ht="15.75" customHeight="1">
      <c r="A314" s="879"/>
      <c r="B314" s="879"/>
      <c r="C314" s="879"/>
      <c r="D314" s="879"/>
      <c r="E314" s="879"/>
      <c r="F314" s="879"/>
      <c r="G314" s="879"/>
      <c r="H314" s="879"/>
      <c r="I314" s="879"/>
      <c r="J314" s="879"/>
      <c r="K314" s="879"/>
      <c r="L314" s="879"/>
      <c r="M314" s="879"/>
      <c r="N314" s="879"/>
      <c r="O314" s="879"/>
      <c r="P314" s="879"/>
      <c r="Q314" s="879"/>
      <c r="R314" s="879"/>
      <c r="S314" s="879"/>
      <c r="T314" s="879"/>
      <c r="U314" s="879"/>
      <c r="V314" s="879"/>
    </row>
    <row r="315" spans="1:22" ht="15.75" customHeight="1">
      <c r="A315" s="879"/>
      <c r="B315" s="879"/>
      <c r="C315" s="879"/>
      <c r="D315" s="879"/>
      <c r="E315" s="879"/>
      <c r="F315" s="879"/>
      <c r="G315" s="879"/>
      <c r="H315" s="879"/>
      <c r="I315" s="879"/>
      <c r="J315" s="879"/>
      <c r="K315" s="879"/>
      <c r="L315" s="879"/>
      <c r="M315" s="879"/>
      <c r="N315" s="879"/>
      <c r="O315" s="879"/>
      <c r="P315" s="879"/>
      <c r="Q315" s="879"/>
      <c r="R315" s="879"/>
      <c r="S315" s="879"/>
      <c r="T315" s="879"/>
      <c r="U315" s="879"/>
      <c r="V315" s="879"/>
    </row>
    <row r="316" spans="1:22" ht="15.75" customHeight="1">
      <c r="A316" s="879"/>
      <c r="B316" s="879"/>
      <c r="C316" s="879"/>
      <c r="D316" s="879"/>
      <c r="E316" s="879"/>
      <c r="F316" s="879"/>
      <c r="G316" s="879"/>
      <c r="H316" s="879"/>
      <c r="I316" s="879"/>
      <c r="J316" s="879"/>
      <c r="K316" s="879"/>
      <c r="L316" s="879"/>
      <c r="M316" s="879"/>
      <c r="N316" s="879"/>
      <c r="O316" s="879"/>
      <c r="P316" s="879"/>
      <c r="Q316" s="879"/>
      <c r="R316" s="879"/>
      <c r="S316" s="879"/>
      <c r="T316" s="879"/>
      <c r="U316" s="879"/>
      <c r="V316" s="879"/>
    </row>
    <row r="317" spans="1:22" ht="15.75" customHeight="1">
      <c r="A317" s="879"/>
      <c r="B317" s="879"/>
      <c r="C317" s="879"/>
      <c r="D317" s="879"/>
      <c r="E317" s="879"/>
      <c r="F317" s="879"/>
      <c r="G317" s="879"/>
      <c r="H317" s="879"/>
      <c r="I317" s="879"/>
      <c r="J317" s="879"/>
      <c r="K317" s="879"/>
      <c r="L317" s="879"/>
      <c r="M317" s="879"/>
      <c r="N317" s="879"/>
      <c r="O317" s="879"/>
      <c r="P317" s="879"/>
      <c r="Q317" s="879"/>
      <c r="R317" s="879"/>
      <c r="S317" s="879"/>
      <c r="T317" s="879"/>
      <c r="U317" s="879"/>
      <c r="V317" s="879"/>
    </row>
    <row r="318" spans="1:22" ht="15.75" customHeight="1">
      <c r="A318" s="879"/>
      <c r="B318" s="879"/>
      <c r="C318" s="879"/>
      <c r="D318" s="879"/>
      <c r="E318" s="879"/>
      <c r="F318" s="879"/>
      <c r="G318" s="879"/>
      <c r="H318" s="879"/>
      <c r="I318" s="879"/>
      <c r="J318" s="879"/>
      <c r="K318" s="879"/>
      <c r="L318" s="879"/>
      <c r="M318" s="879"/>
      <c r="N318" s="879"/>
      <c r="O318" s="879"/>
      <c r="P318" s="879"/>
      <c r="Q318" s="879"/>
      <c r="R318" s="879"/>
      <c r="S318" s="879"/>
      <c r="T318" s="879"/>
      <c r="U318" s="879"/>
      <c r="V318" s="879"/>
    </row>
    <row r="319" spans="1:22" ht="15.75" customHeight="1">
      <c r="A319" s="879"/>
      <c r="B319" s="879"/>
      <c r="C319" s="879"/>
      <c r="D319" s="879"/>
      <c r="E319" s="879"/>
      <c r="F319" s="879"/>
      <c r="G319" s="879"/>
      <c r="H319" s="879"/>
      <c r="I319" s="879"/>
      <c r="J319" s="879"/>
      <c r="K319" s="879"/>
      <c r="L319" s="879"/>
      <c r="M319" s="879"/>
      <c r="N319" s="879"/>
      <c r="O319" s="879"/>
      <c r="P319" s="879"/>
      <c r="Q319" s="879"/>
      <c r="R319" s="879"/>
      <c r="S319" s="879"/>
      <c r="T319" s="879"/>
      <c r="U319" s="879"/>
      <c r="V319" s="879"/>
    </row>
    <row r="320" spans="1:22" ht="15.75" customHeight="1">
      <c r="A320" s="879"/>
      <c r="B320" s="879"/>
      <c r="C320" s="879"/>
      <c r="D320" s="879"/>
      <c r="E320" s="879"/>
      <c r="F320" s="879"/>
      <c r="G320" s="879"/>
      <c r="H320" s="879"/>
      <c r="I320" s="879"/>
      <c r="J320" s="879"/>
      <c r="K320" s="879"/>
      <c r="L320" s="879"/>
      <c r="M320" s="879"/>
      <c r="N320" s="879"/>
      <c r="O320" s="879"/>
      <c r="P320" s="879"/>
      <c r="Q320" s="879"/>
      <c r="R320" s="879"/>
      <c r="S320" s="879"/>
      <c r="T320" s="879"/>
      <c r="U320" s="879"/>
      <c r="V320" s="879"/>
    </row>
    <row r="321" spans="1:22" ht="15.75" customHeight="1">
      <c r="A321" s="879"/>
      <c r="B321" s="879"/>
      <c r="C321" s="879"/>
      <c r="D321" s="879"/>
      <c r="E321" s="879"/>
      <c r="F321" s="879"/>
      <c r="G321" s="879"/>
      <c r="H321" s="879"/>
      <c r="I321" s="879"/>
      <c r="J321" s="879"/>
      <c r="K321" s="879"/>
      <c r="L321" s="879"/>
      <c r="M321" s="879"/>
      <c r="N321" s="879"/>
      <c r="O321" s="879"/>
      <c r="P321" s="879"/>
      <c r="Q321" s="879"/>
      <c r="R321" s="879"/>
      <c r="S321" s="879"/>
      <c r="T321" s="879"/>
      <c r="U321" s="879"/>
      <c r="V321" s="879"/>
    </row>
    <row r="322" spans="1:22" ht="15.75" customHeight="1">
      <c r="A322" s="879"/>
      <c r="B322" s="879"/>
      <c r="C322" s="879"/>
      <c r="D322" s="879"/>
      <c r="E322" s="879"/>
      <c r="F322" s="879"/>
      <c r="G322" s="879"/>
      <c r="H322" s="879"/>
      <c r="I322" s="879"/>
      <c r="J322" s="879"/>
      <c r="K322" s="879"/>
      <c r="L322" s="879"/>
      <c r="M322" s="879"/>
      <c r="N322" s="879"/>
      <c r="O322" s="879"/>
      <c r="P322" s="879"/>
      <c r="Q322" s="879"/>
      <c r="R322" s="879"/>
      <c r="S322" s="879"/>
      <c r="T322" s="879"/>
      <c r="U322" s="879"/>
      <c r="V322" s="879"/>
    </row>
    <row r="323" spans="1:22" ht="15.75" customHeight="1">
      <c r="A323" s="879"/>
      <c r="B323" s="879"/>
      <c r="C323" s="879"/>
      <c r="D323" s="879"/>
      <c r="E323" s="879"/>
      <c r="F323" s="879"/>
      <c r="G323" s="879"/>
      <c r="H323" s="879"/>
      <c r="I323" s="879"/>
      <c r="J323" s="879"/>
      <c r="K323" s="879"/>
      <c r="L323" s="879"/>
      <c r="M323" s="879"/>
      <c r="N323" s="879"/>
      <c r="O323" s="879"/>
      <c r="P323" s="879"/>
      <c r="Q323" s="879"/>
      <c r="R323" s="879"/>
      <c r="S323" s="879"/>
      <c r="T323" s="879"/>
      <c r="U323" s="879"/>
      <c r="V323" s="879"/>
    </row>
    <row r="324" spans="1:22" ht="15.75" customHeight="1">
      <c r="A324" s="879"/>
      <c r="B324" s="879"/>
      <c r="C324" s="879"/>
      <c r="D324" s="879"/>
      <c r="E324" s="879"/>
      <c r="F324" s="879"/>
      <c r="G324" s="879"/>
      <c r="H324" s="879"/>
      <c r="I324" s="879"/>
      <c r="J324" s="879"/>
      <c r="K324" s="879"/>
      <c r="L324" s="879"/>
      <c r="M324" s="879"/>
      <c r="N324" s="879"/>
      <c r="O324" s="879"/>
      <c r="P324" s="879"/>
      <c r="Q324" s="879"/>
      <c r="R324" s="879"/>
      <c r="S324" s="879"/>
      <c r="T324" s="879"/>
      <c r="U324" s="879"/>
      <c r="V324" s="879"/>
    </row>
    <row r="325" spans="1:22" ht="15.75" customHeight="1">
      <c r="A325" s="879"/>
      <c r="B325" s="879"/>
      <c r="C325" s="879"/>
      <c r="D325" s="879"/>
      <c r="E325" s="879"/>
      <c r="F325" s="879"/>
      <c r="G325" s="879"/>
      <c r="H325" s="879"/>
      <c r="I325" s="879"/>
      <c r="J325" s="879"/>
      <c r="K325" s="879"/>
      <c r="L325" s="879"/>
      <c r="M325" s="879"/>
      <c r="N325" s="879"/>
      <c r="O325" s="879"/>
      <c r="P325" s="879"/>
      <c r="Q325" s="879"/>
      <c r="R325" s="879"/>
      <c r="S325" s="879"/>
      <c r="T325" s="879"/>
      <c r="U325" s="879"/>
      <c r="V325" s="879"/>
    </row>
    <row r="326" spans="1:22" ht="15.75" customHeight="1">
      <c r="A326" s="879"/>
      <c r="B326" s="879"/>
      <c r="C326" s="879"/>
      <c r="D326" s="879"/>
      <c r="E326" s="879"/>
      <c r="F326" s="879"/>
      <c r="G326" s="879"/>
      <c r="H326" s="879"/>
      <c r="I326" s="879"/>
      <c r="J326" s="879"/>
      <c r="K326" s="879"/>
      <c r="L326" s="879"/>
      <c r="M326" s="879"/>
      <c r="N326" s="879"/>
      <c r="O326" s="879"/>
      <c r="P326" s="879"/>
      <c r="Q326" s="879"/>
      <c r="R326" s="879"/>
      <c r="S326" s="879"/>
      <c r="T326" s="879"/>
      <c r="U326" s="879"/>
      <c r="V326" s="879"/>
    </row>
    <row r="327" spans="1:22" ht="15.75" customHeight="1">
      <c r="A327" s="879"/>
      <c r="B327" s="879"/>
      <c r="C327" s="879"/>
      <c r="D327" s="879"/>
      <c r="E327" s="879"/>
      <c r="F327" s="879"/>
      <c r="G327" s="879"/>
      <c r="H327" s="879"/>
      <c r="I327" s="879"/>
      <c r="J327" s="879"/>
      <c r="K327" s="879"/>
      <c r="L327" s="879"/>
      <c r="M327" s="879"/>
      <c r="N327" s="879"/>
      <c r="O327" s="879"/>
      <c r="P327" s="879"/>
      <c r="Q327" s="879"/>
      <c r="R327" s="879"/>
      <c r="S327" s="879"/>
      <c r="T327" s="879"/>
      <c r="U327" s="879"/>
      <c r="V327" s="879"/>
    </row>
    <row r="328" spans="1:22" ht="15.75" customHeight="1">
      <c r="A328" s="879"/>
      <c r="B328" s="879"/>
      <c r="C328" s="879"/>
      <c r="D328" s="879"/>
      <c r="E328" s="879"/>
      <c r="F328" s="879"/>
      <c r="G328" s="879"/>
      <c r="H328" s="879"/>
      <c r="I328" s="879"/>
      <c r="J328" s="879"/>
      <c r="K328" s="879"/>
      <c r="L328" s="879"/>
      <c r="M328" s="879"/>
      <c r="N328" s="879"/>
      <c r="O328" s="879"/>
      <c r="P328" s="879"/>
      <c r="Q328" s="879"/>
      <c r="R328" s="879"/>
      <c r="S328" s="879"/>
      <c r="T328" s="879"/>
      <c r="U328" s="879"/>
      <c r="V328" s="879"/>
    </row>
    <row r="329" spans="1:22" ht="15.75" customHeight="1">
      <c r="A329" s="879"/>
      <c r="B329" s="879"/>
      <c r="C329" s="879"/>
      <c r="D329" s="879"/>
      <c r="E329" s="879"/>
      <c r="F329" s="879"/>
      <c r="G329" s="879"/>
      <c r="H329" s="879"/>
      <c r="I329" s="879"/>
      <c r="J329" s="879"/>
      <c r="K329" s="879"/>
      <c r="L329" s="879"/>
      <c r="M329" s="879"/>
      <c r="N329" s="879"/>
      <c r="O329" s="879"/>
      <c r="P329" s="879"/>
      <c r="Q329" s="879"/>
      <c r="R329" s="879"/>
      <c r="S329" s="879"/>
      <c r="T329" s="879"/>
      <c r="U329" s="879"/>
      <c r="V329" s="879"/>
    </row>
    <row r="330" spans="1:22" ht="15.75" customHeight="1">
      <c r="A330" s="879"/>
      <c r="B330" s="879"/>
      <c r="C330" s="879"/>
      <c r="D330" s="879"/>
      <c r="E330" s="879"/>
      <c r="F330" s="879"/>
      <c r="G330" s="879"/>
      <c r="H330" s="879"/>
      <c r="I330" s="879"/>
      <c r="J330" s="879"/>
      <c r="K330" s="879"/>
      <c r="L330" s="879"/>
      <c r="M330" s="879"/>
      <c r="N330" s="879"/>
      <c r="O330" s="879"/>
      <c r="P330" s="879"/>
      <c r="Q330" s="879"/>
      <c r="R330" s="879"/>
      <c r="S330" s="879"/>
      <c r="T330" s="879"/>
      <c r="U330" s="879"/>
      <c r="V330" s="879"/>
    </row>
    <row r="331" spans="1:22" ht="15.75" customHeight="1">
      <c r="A331" s="879"/>
      <c r="B331" s="879"/>
      <c r="C331" s="879"/>
      <c r="D331" s="879"/>
      <c r="E331" s="879"/>
      <c r="F331" s="879"/>
      <c r="G331" s="879"/>
      <c r="H331" s="879"/>
      <c r="I331" s="879"/>
      <c r="J331" s="879"/>
      <c r="K331" s="879"/>
      <c r="L331" s="879"/>
      <c r="M331" s="879"/>
      <c r="N331" s="879"/>
      <c r="O331" s="879"/>
      <c r="P331" s="879"/>
      <c r="Q331" s="879"/>
      <c r="R331" s="879"/>
      <c r="S331" s="879"/>
      <c r="T331" s="879"/>
      <c r="U331" s="879"/>
      <c r="V331" s="879"/>
    </row>
    <row r="332" spans="1:22" ht="15.75" customHeight="1">
      <c r="A332" s="879"/>
      <c r="B332" s="879"/>
      <c r="C332" s="879"/>
      <c r="D332" s="879"/>
      <c r="E332" s="879"/>
      <c r="F332" s="879"/>
      <c r="G332" s="879"/>
      <c r="H332" s="879"/>
      <c r="I332" s="879"/>
      <c r="J332" s="879"/>
      <c r="K332" s="879"/>
      <c r="L332" s="879"/>
      <c r="M332" s="879"/>
      <c r="N332" s="879"/>
      <c r="O332" s="879"/>
      <c r="P332" s="879"/>
      <c r="Q332" s="879"/>
      <c r="R332" s="879"/>
      <c r="S332" s="879"/>
      <c r="T332" s="879"/>
      <c r="U332" s="879"/>
      <c r="V332" s="879"/>
    </row>
    <row r="333" spans="1:22" ht="15.75" customHeight="1">
      <c r="A333" s="879"/>
      <c r="B333" s="879"/>
      <c r="C333" s="879"/>
      <c r="D333" s="879"/>
      <c r="E333" s="879"/>
      <c r="F333" s="879"/>
      <c r="G333" s="879"/>
      <c r="H333" s="879"/>
      <c r="I333" s="879"/>
      <c r="J333" s="879"/>
      <c r="K333" s="879"/>
      <c r="L333" s="879"/>
      <c r="M333" s="879"/>
      <c r="N333" s="879"/>
      <c r="O333" s="879"/>
      <c r="P333" s="879"/>
      <c r="Q333" s="879"/>
      <c r="R333" s="879"/>
      <c r="S333" s="879"/>
      <c r="T333" s="879"/>
      <c r="U333" s="879"/>
      <c r="V333" s="879"/>
    </row>
    <row r="334" spans="1:22" ht="15.75" customHeight="1">
      <c r="A334" s="879"/>
      <c r="B334" s="879"/>
      <c r="C334" s="879"/>
      <c r="D334" s="879"/>
      <c r="E334" s="879"/>
      <c r="F334" s="879"/>
      <c r="G334" s="879"/>
      <c r="H334" s="879"/>
      <c r="I334" s="879"/>
      <c r="J334" s="879"/>
      <c r="K334" s="879"/>
      <c r="L334" s="879"/>
      <c r="M334" s="879"/>
      <c r="N334" s="879"/>
      <c r="O334" s="879"/>
      <c r="P334" s="879"/>
      <c r="Q334" s="879"/>
      <c r="R334" s="879"/>
      <c r="S334" s="879"/>
      <c r="T334" s="879"/>
      <c r="U334" s="879"/>
      <c r="V334" s="879"/>
    </row>
    <row r="335" spans="1:22" ht="15.75" customHeight="1">
      <c r="A335" s="879"/>
      <c r="B335" s="879"/>
      <c r="C335" s="879"/>
      <c r="D335" s="879"/>
      <c r="E335" s="879"/>
      <c r="F335" s="879"/>
      <c r="G335" s="879"/>
      <c r="H335" s="879"/>
      <c r="I335" s="879"/>
      <c r="J335" s="879"/>
      <c r="K335" s="879"/>
      <c r="L335" s="879"/>
      <c r="M335" s="879"/>
      <c r="N335" s="879"/>
      <c r="O335" s="879"/>
      <c r="P335" s="879"/>
      <c r="Q335" s="879"/>
      <c r="R335" s="879"/>
      <c r="S335" s="879"/>
      <c r="T335" s="879"/>
      <c r="U335" s="879"/>
      <c r="V335" s="879"/>
    </row>
    <row r="336" spans="1:22" ht="15.75" customHeight="1">
      <c r="A336" s="879"/>
      <c r="B336" s="879"/>
      <c r="C336" s="879"/>
      <c r="D336" s="879"/>
      <c r="E336" s="879"/>
      <c r="F336" s="879"/>
      <c r="G336" s="879"/>
      <c r="H336" s="879"/>
      <c r="I336" s="879"/>
      <c r="J336" s="879"/>
      <c r="K336" s="879"/>
      <c r="L336" s="879"/>
      <c r="M336" s="879"/>
      <c r="N336" s="879"/>
      <c r="O336" s="879"/>
      <c r="P336" s="879"/>
      <c r="Q336" s="879"/>
      <c r="R336" s="879"/>
      <c r="S336" s="879"/>
      <c r="T336" s="879"/>
      <c r="U336" s="879"/>
      <c r="V336" s="879"/>
    </row>
    <row r="337" spans="1:22" ht="15.75" customHeight="1">
      <c r="A337" s="879"/>
      <c r="B337" s="879"/>
      <c r="C337" s="879"/>
      <c r="D337" s="879"/>
      <c r="E337" s="879"/>
      <c r="F337" s="879"/>
      <c r="G337" s="879"/>
      <c r="H337" s="879"/>
      <c r="I337" s="879"/>
      <c r="J337" s="879"/>
      <c r="K337" s="879"/>
      <c r="L337" s="879"/>
      <c r="M337" s="879"/>
      <c r="N337" s="879"/>
      <c r="O337" s="879"/>
      <c r="P337" s="879"/>
      <c r="Q337" s="879"/>
      <c r="R337" s="879"/>
      <c r="S337" s="879"/>
      <c r="T337" s="879"/>
      <c r="U337" s="879"/>
      <c r="V337" s="879"/>
    </row>
    <row r="338" spans="1:22" ht="15.75" customHeight="1">
      <c r="A338" s="879"/>
      <c r="B338" s="879"/>
      <c r="C338" s="879"/>
      <c r="D338" s="879"/>
      <c r="E338" s="879"/>
      <c r="F338" s="879"/>
      <c r="G338" s="879"/>
      <c r="H338" s="879"/>
      <c r="I338" s="879"/>
      <c r="J338" s="879"/>
      <c r="K338" s="879"/>
      <c r="L338" s="879"/>
      <c r="M338" s="879"/>
      <c r="N338" s="879"/>
      <c r="O338" s="879"/>
      <c r="P338" s="879"/>
      <c r="Q338" s="879"/>
      <c r="R338" s="879"/>
      <c r="S338" s="879"/>
      <c r="T338" s="879"/>
      <c r="U338" s="879"/>
      <c r="V338" s="879"/>
    </row>
    <row r="339" spans="1:22" ht="15.75" customHeight="1">
      <c r="A339" s="879"/>
      <c r="B339" s="879"/>
      <c r="C339" s="879"/>
      <c r="D339" s="879"/>
      <c r="E339" s="879"/>
      <c r="F339" s="879"/>
      <c r="G339" s="879"/>
      <c r="H339" s="879"/>
      <c r="I339" s="879"/>
      <c r="J339" s="879"/>
      <c r="K339" s="879"/>
      <c r="L339" s="879"/>
      <c r="M339" s="879"/>
      <c r="N339" s="879"/>
      <c r="O339" s="879"/>
      <c r="P339" s="879"/>
      <c r="Q339" s="879"/>
      <c r="R339" s="879"/>
      <c r="S339" s="879"/>
      <c r="T339" s="879"/>
      <c r="U339" s="879"/>
      <c r="V339" s="879"/>
    </row>
    <row r="340" spans="1:22" ht="15.75" customHeight="1">
      <c r="A340" s="879"/>
      <c r="B340" s="879"/>
      <c r="C340" s="879"/>
      <c r="D340" s="879"/>
      <c r="E340" s="879"/>
      <c r="F340" s="879"/>
      <c r="G340" s="879"/>
      <c r="H340" s="879"/>
      <c r="I340" s="879"/>
      <c r="J340" s="879"/>
      <c r="K340" s="879"/>
      <c r="L340" s="879"/>
      <c r="M340" s="879"/>
      <c r="N340" s="879"/>
      <c r="O340" s="879"/>
      <c r="P340" s="879"/>
      <c r="Q340" s="879"/>
      <c r="R340" s="879"/>
      <c r="S340" s="879"/>
      <c r="T340" s="879"/>
      <c r="U340" s="879"/>
      <c r="V340" s="879"/>
    </row>
    <row r="341" spans="1:22" ht="15.75" customHeight="1">
      <c r="A341" s="879"/>
      <c r="B341" s="879"/>
      <c r="C341" s="879"/>
      <c r="D341" s="879"/>
      <c r="E341" s="879"/>
      <c r="F341" s="879"/>
      <c r="G341" s="879"/>
      <c r="H341" s="879"/>
      <c r="I341" s="879"/>
      <c r="J341" s="879"/>
      <c r="K341" s="879"/>
      <c r="L341" s="879"/>
      <c r="M341" s="879"/>
      <c r="N341" s="879"/>
      <c r="O341" s="879"/>
      <c r="P341" s="879"/>
      <c r="Q341" s="879"/>
      <c r="R341" s="879"/>
      <c r="S341" s="879"/>
      <c r="T341" s="879"/>
      <c r="U341" s="879"/>
      <c r="V341" s="879"/>
    </row>
    <row r="342" spans="1:22" ht="15.75" customHeight="1">
      <c r="A342" s="879"/>
      <c r="B342" s="879"/>
      <c r="C342" s="879"/>
      <c r="D342" s="879"/>
      <c r="E342" s="879"/>
      <c r="F342" s="879"/>
      <c r="G342" s="879"/>
      <c r="H342" s="879"/>
      <c r="I342" s="879"/>
      <c r="J342" s="879"/>
      <c r="K342" s="879"/>
      <c r="L342" s="879"/>
      <c r="M342" s="879"/>
      <c r="N342" s="879"/>
      <c r="O342" s="879"/>
      <c r="P342" s="879"/>
      <c r="Q342" s="879"/>
      <c r="R342" s="879"/>
      <c r="S342" s="879"/>
      <c r="T342" s="879"/>
      <c r="U342" s="879"/>
      <c r="V342" s="879"/>
    </row>
    <row r="343" spans="1:22" ht="15.75" customHeight="1">
      <c r="A343" s="879"/>
      <c r="B343" s="879"/>
      <c r="C343" s="879"/>
      <c r="D343" s="879"/>
      <c r="E343" s="879"/>
      <c r="F343" s="879"/>
      <c r="G343" s="879"/>
      <c r="H343" s="879"/>
      <c r="I343" s="879"/>
      <c r="J343" s="879"/>
      <c r="K343" s="879"/>
      <c r="L343" s="879"/>
      <c r="M343" s="879"/>
      <c r="N343" s="879"/>
      <c r="O343" s="879"/>
      <c r="P343" s="879"/>
      <c r="Q343" s="879"/>
      <c r="R343" s="879"/>
      <c r="S343" s="879"/>
      <c r="T343" s="879"/>
      <c r="U343" s="879"/>
      <c r="V343" s="879"/>
    </row>
    <row r="344" spans="1:22" ht="15.75" customHeight="1">
      <c r="A344" s="879"/>
      <c r="B344" s="879"/>
      <c r="C344" s="879"/>
      <c r="D344" s="879"/>
      <c r="E344" s="879"/>
      <c r="F344" s="879"/>
      <c r="G344" s="879"/>
      <c r="H344" s="879"/>
      <c r="I344" s="879"/>
      <c r="J344" s="879"/>
      <c r="K344" s="879"/>
      <c r="L344" s="879"/>
      <c r="M344" s="879"/>
      <c r="N344" s="879"/>
      <c r="O344" s="879"/>
      <c r="P344" s="879"/>
      <c r="Q344" s="879"/>
      <c r="R344" s="879"/>
      <c r="S344" s="879"/>
      <c r="T344" s="879"/>
      <c r="U344" s="879"/>
      <c r="V344" s="879"/>
    </row>
    <row r="345" spans="1:22" ht="15.75" customHeight="1">
      <c r="A345" s="879"/>
      <c r="B345" s="879"/>
      <c r="C345" s="879"/>
      <c r="D345" s="879"/>
      <c r="E345" s="879"/>
      <c r="F345" s="879"/>
      <c r="G345" s="879"/>
      <c r="H345" s="879"/>
      <c r="I345" s="879"/>
      <c r="J345" s="879"/>
      <c r="K345" s="879"/>
      <c r="L345" s="879"/>
      <c r="M345" s="879"/>
      <c r="N345" s="879"/>
      <c r="O345" s="879"/>
      <c r="P345" s="879"/>
      <c r="Q345" s="879"/>
      <c r="R345" s="879"/>
      <c r="S345" s="879"/>
      <c r="T345" s="879"/>
      <c r="U345" s="879"/>
      <c r="V345" s="879"/>
    </row>
    <row r="346" spans="1:22" ht="15.75" customHeight="1">
      <c r="A346" s="879"/>
      <c r="B346" s="879"/>
      <c r="C346" s="879"/>
      <c r="D346" s="879"/>
      <c r="E346" s="879"/>
      <c r="F346" s="879"/>
      <c r="G346" s="879"/>
      <c r="H346" s="879"/>
      <c r="I346" s="879"/>
      <c r="J346" s="879"/>
      <c r="K346" s="879"/>
      <c r="L346" s="879"/>
      <c r="M346" s="879"/>
      <c r="N346" s="879"/>
      <c r="O346" s="879"/>
      <c r="P346" s="879"/>
      <c r="Q346" s="879"/>
      <c r="R346" s="879"/>
      <c r="S346" s="879"/>
      <c r="T346" s="879"/>
      <c r="U346" s="879"/>
      <c r="V346" s="879"/>
    </row>
    <row r="347" spans="1:22" ht="15.75" customHeight="1">
      <c r="A347" s="879"/>
      <c r="B347" s="879"/>
      <c r="C347" s="879"/>
      <c r="D347" s="879"/>
      <c r="E347" s="879"/>
      <c r="F347" s="879"/>
      <c r="G347" s="879"/>
      <c r="H347" s="879"/>
      <c r="I347" s="879"/>
      <c r="J347" s="879"/>
      <c r="K347" s="879"/>
      <c r="L347" s="879"/>
      <c r="M347" s="879"/>
      <c r="N347" s="879"/>
      <c r="O347" s="879"/>
      <c r="P347" s="879"/>
      <c r="Q347" s="879"/>
      <c r="R347" s="879"/>
      <c r="S347" s="879"/>
      <c r="T347" s="879"/>
      <c r="U347" s="879"/>
      <c r="V347" s="879"/>
    </row>
    <row r="348" spans="1:22" ht="15.75" customHeight="1">
      <c r="A348" s="879"/>
      <c r="B348" s="879"/>
      <c r="C348" s="879"/>
      <c r="D348" s="879"/>
      <c r="E348" s="879"/>
      <c r="F348" s="879"/>
      <c r="G348" s="879"/>
      <c r="H348" s="879"/>
      <c r="I348" s="879"/>
      <c r="J348" s="879"/>
      <c r="K348" s="879"/>
      <c r="L348" s="879"/>
      <c r="M348" s="879"/>
      <c r="N348" s="879"/>
      <c r="O348" s="879"/>
      <c r="P348" s="879"/>
      <c r="Q348" s="879"/>
      <c r="R348" s="879"/>
      <c r="S348" s="879"/>
      <c r="T348" s="879"/>
      <c r="U348" s="879"/>
      <c r="V348" s="879"/>
    </row>
    <row r="349" spans="1:22" ht="15.75" customHeight="1">
      <c r="A349" s="879"/>
      <c r="B349" s="879"/>
      <c r="C349" s="879"/>
      <c r="D349" s="879"/>
      <c r="E349" s="879"/>
      <c r="F349" s="879"/>
      <c r="G349" s="879"/>
      <c r="H349" s="879"/>
      <c r="I349" s="879"/>
      <c r="J349" s="879"/>
      <c r="K349" s="879"/>
      <c r="L349" s="879"/>
      <c r="M349" s="879"/>
      <c r="N349" s="879"/>
      <c r="O349" s="879"/>
      <c r="P349" s="879"/>
      <c r="Q349" s="879"/>
      <c r="R349" s="879"/>
      <c r="S349" s="879"/>
      <c r="T349" s="879"/>
      <c r="U349" s="879"/>
      <c r="V349" s="879"/>
    </row>
    <row r="350" spans="1:22" ht="15.75" customHeight="1">
      <c r="A350" s="879"/>
      <c r="B350" s="879"/>
      <c r="C350" s="879"/>
      <c r="D350" s="879"/>
      <c r="E350" s="879"/>
      <c r="F350" s="879"/>
      <c r="G350" s="879"/>
      <c r="H350" s="879"/>
      <c r="I350" s="879"/>
      <c r="J350" s="879"/>
      <c r="K350" s="879"/>
      <c r="L350" s="879"/>
      <c r="M350" s="879"/>
      <c r="N350" s="879"/>
      <c r="O350" s="879"/>
      <c r="P350" s="879"/>
      <c r="Q350" s="879"/>
      <c r="R350" s="879"/>
      <c r="S350" s="879"/>
      <c r="T350" s="879"/>
      <c r="U350" s="879"/>
      <c r="V350" s="879"/>
    </row>
    <row r="351" spans="1:22" ht="15.75" customHeight="1">
      <c r="A351" s="879"/>
      <c r="B351" s="879"/>
      <c r="C351" s="879"/>
      <c r="D351" s="879"/>
      <c r="E351" s="879"/>
      <c r="F351" s="879"/>
      <c r="G351" s="879"/>
      <c r="H351" s="879"/>
      <c r="I351" s="879"/>
      <c r="J351" s="879"/>
      <c r="K351" s="879"/>
      <c r="L351" s="879"/>
      <c r="M351" s="879"/>
      <c r="N351" s="879"/>
      <c r="O351" s="879"/>
      <c r="P351" s="879"/>
      <c r="Q351" s="879"/>
      <c r="R351" s="879"/>
      <c r="S351" s="879"/>
      <c r="T351" s="879"/>
      <c r="U351" s="879"/>
      <c r="V351" s="879"/>
    </row>
    <row r="352" spans="1:22" ht="15.75" customHeight="1">
      <c r="A352" s="879"/>
      <c r="B352" s="879"/>
      <c r="C352" s="879"/>
      <c r="D352" s="879"/>
      <c r="E352" s="879"/>
      <c r="F352" s="879"/>
      <c r="G352" s="879"/>
      <c r="H352" s="879"/>
      <c r="I352" s="879"/>
      <c r="J352" s="879"/>
      <c r="K352" s="879"/>
      <c r="L352" s="879"/>
      <c r="M352" s="879"/>
      <c r="N352" s="879"/>
      <c r="O352" s="879"/>
      <c r="P352" s="879"/>
      <c r="Q352" s="879"/>
      <c r="R352" s="879"/>
      <c r="S352" s="879"/>
      <c r="T352" s="879"/>
      <c r="U352" s="879"/>
      <c r="V352" s="879"/>
    </row>
    <row r="353" spans="1:22" ht="15.75" customHeight="1">
      <c r="A353" s="879"/>
      <c r="B353" s="879"/>
      <c r="C353" s="879"/>
      <c r="D353" s="879"/>
      <c r="E353" s="879"/>
      <c r="F353" s="879"/>
      <c r="G353" s="879"/>
      <c r="H353" s="879"/>
      <c r="I353" s="879"/>
      <c r="J353" s="879"/>
      <c r="K353" s="879"/>
      <c r="L353" s="879"/>
      <c r="M353" s="879"/>
      <c r="N353" s="879"/>
      <c r="O353" s="879"/>
      <c r="P353" s="879"/>
      <c r="Q353" s="879"/>
      <c r="R353" s="879"/>
      <c r="S353" s="879"/>
      <c r="T353" s="879"/>
      <c r="U353" s="879"/>
      <c r="V353" s="879"/>
    </row>
    <row r="354" spans="1:22" ht="15.75" customHeight="1">
      <c r="A354" s="879"/>
      <c r="B354" s="879"/>
      <c r="C354" s="879"/>
      <c r="D354" s="879"/>
      <c r="E354" s="879"/>
      <c r="F354" s="879"/>
      <c r="G354" s="879"/>
      <c r="H354" s="879"/>
      <c r="I354" s="879"/>
      <c r="J354" s="879"/>
      <c r="K354" s="879"/>
      <c r="L354" s="879"/>
      <c r="M354" s="879"/>
      <c r="N354" s="879"/>
      <c r="O354" s="879"/>
      <c r="P354" s="879"/>
      <c r="Q354" s="879"/>
      <c r="R354" s="879"/>
      <c r="S354" s="879"/>
      <c r="T354" s="879"/>
      <c r="U354" s="879"/>
      <c r="V354" s="879"/>
    </row>
    <row r="355" spans="1:22" ht="15.75" customHeight="1">
      <c r="A355" s="879"/>
      <c r="B355" s="879"/>
      <c r="C355" s="879"/>
      <c r="D355" s="879"/>
      <c r="E355" s="879"/>
      <c r="F355" s="879"/>
      <c r="G355" s="879"/>
      <c r="H355" s="879"/>
      <c r="I355" s="879"/>
      <c r="J355" s="879"/>
      <c r="K355" s="879"/>
      <c r="L355" s="879"/>
      <c r="M355" s="879"/>
      <c r="N355" s="879"/>
      <c r="O355" s="879"/>
      <c r="P355" s="879"/>
      <c r="Q355" s="879"/>
      <c r="R355" s="879"/>
      <c r="S355" s="879"/>
      <c r="T355" s="879"/>
      <c r="U355" s="879"/>
      <c r="V355" s="879"/>
    </row>
    <row r="356" spans="1:22" ht="15.75" customHeight="1">
      <c r="A356" s="879"/>
      <c r="B356" s="879"/>
      <c r="C356" s="879"/>
      <c r="D356" s="879"/>
      <c r="E356" s="879"/>
      <c r="F356" s="879"/>
      <c r="G356" s="879"/>
      <c r="H356" s="879"/>
      <c r="I356" s="879"/>
      <c r="J356" s="879"/>
      <c r="K356" s="879"/>
      <c r="L356" s="879"/>
      <c r="M356" s="879"/>
      <c r="N356" s="879"/>
      <c r="O356" s="879"/>
      <c r="P356" s="879"/>
      <c r="Q356" s="879"/>
      <c r="R356" s="879"/>
      <c r="S356" s="879"/>
      <c r="T356" s="879"/>
      <c r="U356" s="879"/>
      <c r="V356" s="879"/>
    </row>
    <row r="357" spans="1:22" ht="15.75" customHeight="1">
      <c r="A357" s="879"/>
      <c r="B357" s="879"/>
      <c r="C357" s="879"/>
      <c r="D357" s="879"/>
      <c r="E357" s="879"/>
      <c r="F357" s="879"/>
      <c r="G357" s="879"/>
      <c r="H357" s="879"/>
      <c r="I357" s="879"/>
      <c r="J357" s="879"/>
      <c r="K357" s="879"/>
      <c r="L357" s="879"/>
      <c r="M357" s="879"/>
      <c r="N357" s="879"/>
      <c r="O357" s="879"/>
      <c r="P357" s="879"/>
      <c r="Q357" s="879"/>
      <c r="R357" s="879"/>
      <c r="S357" s="879"/>
      <c r="T357" s="879"/>
      <c r="U357" s="879"/>
      <c r="V357" s="879"/>
    </row>
    <row r="358" spans="1:22" ht="15.75" customHeight="1">
      <c r="A358" s="879"/>
      <c r="B358" s="879"/>
      <c r="C358" s="879"/>
      <c r="D358" s="879"/>
      <c r="E358" s="879"/>
      <c r="F358" s="879"/>
      <c r="G358" s="879"/>
      <c r="H358" s="879"/>
      <c r="I358" s="879"/>
      <c r="J358" s="879"/>
      <c r="K358" s="879"/>
      <c r="L358" s="879"/>
      <c r="M358" s="879"/>
      <c r="N358" s="879"/>
      <c r="O358" s="879"/>
      <c r="P358" s="879"/>
      <c r="Q358" s="879"/>
      <c r="R358" s="879"/>
      <c r="S358" s="879"/>
      <c r="T358" s="879"/>
      <c r="U358" s="879"/>
      <c r="V358" s="879"/>
    </row>
    <row r="359" spans="1:22" ht="15.75" customHeight="1">
      <c r="A359" s="879"/>
      <c r="B359" s="879"/>
      <c r="C359" s="879"/>
      <c r="D359" s="879"/>
      <c r="E359" s="879"/>
      <c r="F359" s="879"/>
      <c r="G359" s="879"/>
      <c r="H359" s="879"/>
      <c r="I359" s="879"/>
      <c r="J359" s="879"/>
      <c r="K359" s="879"/>
      <c r="L359" s="879"/>
      <c r="M359" s="879"/>
      <c r="N359" s="879"/>
      <c r="O359" s="879"/>
      <c r="P359" s="879"/>
      <c r="Q359" s="879"/>
      <c r="R359" s="879"/>
      <c r="S359" s="879"/>
      <c r="T359" s="879"/>
      <c r="U359" s="879"/>
      <c r="V359" s="879"/>
    </row>
    <row r="360" spans="1:22" ht="15.75" customHeight="1">
      <c r="A360" s="879"/>
      <c r="B360" s="879"/>
      <c r="C360" s="879"/>
      <c r="D360" s="879"/>
      <c r="E360" s="879"/>
      <c r="F360" s="879"/>
      <c r="G360" s="879"/>
      <c r="H360" s="879"/>
      <c r="I360" s="879"/>
      <c r="J360" s="879"/>
      <c r="K360" s="879"/>
      <c r="L360" s="879"/>
      <c r="M360" s="879"/>
      <c r="N360" s="879"/>
      <c r="O360" s="879"/>
      <c r="P360" s="879"/>
      <c r="Q360" s="879"/>
      <c r="R360" s="879"/>
      <c r="S360" s="879"/>
      <c r="T360" s="879"/>
      <c r="U360" s="879"/>
      <c r="V360" s="879"/>
    </row>
    <row r="361" spans="1:22" ht="15.75" customHeight="1">
      <c r="A361" s="879"/>
      <c r="B361" s="879"/>
      <c r="C361" s="879"/>
      <c r="D361" s="879"/>
      <c r="E361" s="879"/>
      <c r="F361" s="879"/>
      <c r="G361" s="879"/>
      <c r="H361" s="879"/>
      <c r="I361" s="879"/>
      <c r="J361" s="879"/>
      <c r="K361" s="879"/>
      <c r="L361" s="879"/>
      <c r="M361" s="879"/>
      <c r="N361" s="879"/>
      <c r="O361" s="879"/>
      <c r="P361" s="879"/>
      <c r="Q361" s="879"/>
      <c r="R361" s="879"/>
      <c r="S361" s="879"/>
      <c r="T361" s="879"/>
      <c r="U361" s="879"/>
      <c r="V361" s="879"/>
    </row>
    <row r="362" spans="1:22" ht="15.75" customHeight="1">
      <c r="A362" s="879"/>
      <c r="B362" s="879"/>
      <c r="C362" s="879"/>
      <c r="D362" s="879"/>
      <c r="E362" s="879"/>
      <c r="F362" s="879"/>
      <c r="G362" s="879"/>
      <c r="H362" s="879"/>
      <c r="I362" s="879"/>
      <c r="J362" s="879"/>
      <c r="K362" s="879"/>
      <c r="L362" s="879"/>
      <c r="M362" s="879"/>
      <c r="N362" s="879"/>
      <c r="O362" s="879"/>
      <c r="P362" s="879"/>
      <c r="Q362" s="879"/>
      <c r="R362" s="879"/>
      <c r="S362" s="879"/>
      <c r="T362" s="879"/>
      <c r="U362" s="879"/>
      <c r="V362" s="879"/>
    </row>
    <row r="363" spans="1:22" ht="15.75" customHeight="1">
      <c r="A363" s="879"/>
      <c r="B363" s="879"/>
      <c r="C363" s="879"/>
      <c r="D363" s="879"/>
      <c r="E363" s="879"/>
      <c r="F363" s="879"/>
      <c r="G363" s="879"/>
      <c r="H363" s="879"/>
      <c r="I363" s="879"/>
      <c r="J363" s="879"/>
      <c r="K363" s="879"/>
      <c r="L363" s="879"/>
      <c r="M363" s="879"/>
      <c r="N363" s="879"/>
      <c r="O363" s="879"/>
      <c r="P363" s="879"/>
      <c r="Q363" s="879"/>
      <c r="R363" s="879"/>
      <c r="S363" s="879"/>
      <c r="T363" s="879"/>
      <c r="U363" s="879"/>
      <c r="V363" s="879"/>
    </row>
    <row r="364" spans="1:22" ht="15.75" customHeight="1">
      <c r="A364" s="879"/>
      <c r="B364" s="879"/>
      <c r="C364" s="879"/>
      <c r="D364" s="879"/>
      <c r="E364" s="879"/>
      <c r="F364" s="879"/>
      <c r="G364" s="879"/>
      <c r="H364" s="879"/>
      <c r="I364" s="879"/>
      <c r="J364" s="879"/>
      <c r="K364" s="879"/>
      <c r="L364" s="879"/>
      <c r="M364" s="879"/>
      <c r="N364" s="879"/>
      <c r="O364" s="879"/>
      <c r="P364" s="879"/>
      <c r="Q364" s="879"/>
      <c r="R364" s="879"/>
      <c r="S364" s="879"/>
      <c r="T364" s="879"/>
      <c r="U364" s="879"/>
      <c r="V364" s="879"/>
    </row>
    <row r="365" spans="1:22" ht="15.75" customHeight="1">
      <c r="A365" s="879"/>
      <c r="B365" s="879"/>
      <c r="C365" s="879"/>
      <c r="D365" s="879"/>
      <c r="E365" s="879"/>
      <c r="F365" s="879"/>
      <c r="G365" s="879"/>
      <c r="H365" s="879"/>
      <c r="I365" s="879"/>
      <c r="J365" s="879"/>
      <c r="K365" s="879"/>
      <c r="L365" s="879"/>
      <c r="M365" s="879"/>
      <c r="N365" s="879"/>
      <c r="O365" s="879"/>
      <c r="P365" s="879"/>
      <c r="Q365" s="879"/>
      <c r="R365" s="879"/>
      <c r="S365" s="879"/>
      <c r="T365" s="879"/>
      <c r="U365" s="879"/>
      <c r="V365" s="879"/>
    </row>
    <row r="366" spans="1:22" ht="15.75" customHeight="1">
      <c r="A366" s="879"/>
      <c r="B366" s="879"/>
      <c r="C366" s="879"/>
      <c r="D366" s="879"/>
      <c r="E366" s="879"/>
      <c r="F366" s="879"/>
      <c r="G366" s="879"/>
      <c r="H366" s="879"/>
      <c r="I366" s="879"/>
      <c r="J366" s="879"/>
      <c r="K366" s="879"/>
      <c r="L366" s="879"/>
      <c r="M366" s="879"/>
      <c r="N366" s="879"/>
      <c r="O366" s="879"/>
      <c r="P366" s="879"/>
      <c r="Q366" s="879"/>
      <c r="R366" s="879"/>
      <c r="S366" s="879"/>
      <c r="T366" s="879"/>
      <c r="U366" s="879"/>
      <c r="V366" s="879"/>
    </row>
    <row r="367" spans="1:22" ht="15.75" customHeight="1">
      <c r="A367" s="879"/>
      <c r="B367" s="879"/>
      <c r="C367" s="879"/>
      <c r="D367" s="879"/>
      <c r="E367" s="879"/>
      <c r="F367" s="879"/>
      <c r="G367" s="879"/>
      <c r="H367" s="879"/>
      <c r="I367" s="879"/>
      <c r="J367" s="879"/>
      <c r="K367" s="879"/>
      <c r="L367" s="879"/>
      <c r="M367" s="879"/>
      <c r="N367" s="879"/>
      <c r="O367" s="879"/>
      <c r="P367" s="879"/>
      <c r="Q367" s="879"/>
      <c r="R367" s="879"/>
      <c r="S367" s="879"/>
      <c r="T367" s="879"/>
      <c r="U367" s="879"/>
      <c r="V367" s="879"/>
    </row>
    <row r="368" spans="1:22" ht="15.75" customHeight="1">
      <c r="A368" s="879"/>
      <c r="B368" s="879"/>
      <c r="C368" s="879"/>
      <c r="D368" s="879"/>
      <c r="E368" s="879"/>
      <c r="F368" s="879"/>
      <c r="G368" s="879"/>
      <c r="H368" s="879"/>
      <c r="I368" s="879"/>
      <c r="J368" s="879"/>
      <c r="K368" s="879"/>
      <c r="L368" s="879"/>
      <c r="M368" s="879"/>
      <c r="N368" s="879"/>
      <c r="O368" s="879"/>
      <c r="P368" s="879"/>
      <c r="Q368" s="879"/>
      <c r="R368" s="879"/>
      <c r="S368" s="879"/>
      <c r="T368" s="879"/>
      <c r="U368" s="879"/>
      <c r="V368" s="879"/>
    </row>
    <row r="369" spans="1:22" ht="15.75" customHeight="1">
      <c r="A369" s="879"/>
      <c r="B369" s="879"/>
      <c r="C369" s="879"/>
      <c r="D369" s="879"/>
      <c r="E369" s="879"/>
      <c r="F369" s="879"/>
      <c r="G369" s="879"/>
      <c r="H369" s="879"/>
      <c r="I369" s="879"/>
      <c r="J369" s="879"/>
      <c r="K369" s="879"/>
      <c r="L369" s="879"/>
      <c r="M369" s="879"/>
      <c r="N369" s="879"/>
      <c r="O369" s="879"/>
      <c r="P369" s="879"/>
      <c r="Q369" s="879"/>
      <c r="R369" s="879"/>
      <c r="S369" s="879"/>
      <c r="T369" s="879"/>
      <c r="U369" s="879"/>
      <c r="V369" s="879"/>
    </row>
    <row r="370" spans="1:22" ht="15.75" customHeight="1">
      <c r="A370" s="879"/>
      <c r="B370" s="879"/>
      <c r="C370" s="879"/>
      <c r="D370" s="879"/>
      <c r="E370" s="879"/>
      <c r="F370" s="879"/>
      <c r="G370" s="879"/>
      <c r="H370" s="879"/>
      <c r="I370" s="879"/>
      <c r="J370" s="879"/>
      <c r="K370" s="879"/>
      <c r="L370" s="879"/>
      <c r="M370" s="879"/>
      <c r="N370" s="879"/>
      <c r="O370" s="879"/>
      <c r="P370" s="879"/>
      <c r="Q370" s="879"/>
      <c r="R370" s="879"/>
      <c r="S370" s="879"/>
      <c r="T370" s="879"/>
      <c r="U370" s="879"/>
      <c r="V370" s="879"/>
    </row>
    <row r="371" spans="1:22" ht="15.75" customHeight="1">
      <c r="A371" s="879"/>
      <c r="B371" s="879"/>
      <c r="C371" s="879"/>
      <c r="D371" s="879"/>
      <c r="E371" s="879"/>
      <c r="F371" s="879"/>
      <c r="G371" s="879"/>
      <c r="H371" s="879"/>
      <c r="I371" s="879"/>
      <c r="J371" s="879"/>
      <c r="K371" s="879"/>
      <c r="L371" s="879"/>
      <c r="M371" s="879"/>
      <c r="N371" s="879"/>
      <c r="O371" s="879"/>
      <c r="P371" s="879"/>
      <c r="Q371" s="879"/>
      <c r="R371" s="879"/>
      <c r="S371" s="879"/>
      <c r="T371" s="879"/>
      <c r="U371" s="879"/>
      <c r="V371" s="879"/>
    </row>
    <row r="372" spans="1:22" ht="15.75" customHeight="1">
      <c r="A372" s="879"/>
      <c r="B372" s="879"/>
      <c r="C372" s="879"/>
      <c r="D372" s="879"/>
      <c r="E372" s="879"/>
      <c r="F372" s="879"/>
      <c r="G372" s="879"/>
      <c r="H372" s="879"/>
      <c r="I372" s="879"/>
      <c r="J372" s="879"/>
      <c r="K372" s="879"/>
      <c r="L372" s="879"/>
      <c r="M372" s="879"/>
      <c r="N372" s="879"/>
      <c r="O372" s="879"/>
      <c r="P372" s="879"/>
      <c r="Q372" s="879"/>
      <c r="R372" s="879"/>
      <c r="S372" s="879"/>
      <c r="T372" s="879"/>
      <c r="U372" s="879"/>
      <c r="V372" s="879"/>
    </row>
    <row r="373" spans="1:22" ht="15.75" customHeight="1">
      <c r="A373" s="879"/>
      <c r="B373" s="879"/>
      <c r="C373" s="879"/>
      <c r="D373" s="879"/>
      <c r="E373" s="879"/>
      <c r="F373" s="879"/>
      <c r="G373" s="879"/>
      <c r="H373" s="879"/>
      <c r="I373" s="879"/>
      <c r="J373" s="879"/>
      <c r="K373" s="879"/>
      <c r="L373" s="879"/>
      <c r="M373" s="879"/>
      <c r="N373" s="879"/>
      <c r="O373" s="879"/>
      <c r="P373" s="879"/>
      <c r="Q373" s="879"/>
      <c r="R373" s="879"/>
      <c r="S373" s="879"/>
      <c r="T373" s="879"/>
      <c r="U373" s="879"/>
      <c r="V373" s="879"/>
    </row>
    <row r="374" spans="1:22" ht="15.75" customHeight="1">
      <c r="A374" s="879"/>
      <c r="B374" s="879"/>
      <c r="C374" s="879"/>
      <c r="D374" s="879"/>
      <c r="E374" s="879"/>
      <c r="F374" s="879"/>
      <c r="G374" s="879"/>
      <c r="H374" s="879"/>
      <c r="I374" s="879"/>
      <c r="J374" s="879"/>
      <c r="K374" s="879"/>
      <c r="L374" s="879"/>
      <c r="M374" s="879"/>
      <c r="N374" s="879"/>
      <c r="O374" s="879"/>
      <c r="P374" s="879"/>
      <c r="Q374" s="879"/>
      <c r="R374" s="879"/>
      <c r="S374" s="879"/>
      <c r="T374" s="879"/>
      <c r="U374" s="879"/>
      <c r="V374" s="879"/>
    </row>
    <row r="375" spans="1:22" ht="15.75" customHeight="1">
      <c r="A375" s="879"/>
      <c r="B375" s="879"/>
      <c r="C375" s="879"/>
      <c r="D375" s="879"/>
      <c r="E375" s="879"/>
      <c r="F375" s="879"/>
      <c r="G375" s="879"/>
      <c r="H375" s="879"/>
      <c r="I375" s="879"/>
      <c r="J375" s="879"/>
      <c r="K375" s="879"/>
      <c r="L375" s="879"/>
      <c r="M375" s="879"/>
      <c r="N375" s="879"/>
      <c r="O375" s="879"/>
      <c r="P375" s="879"/>
      <c r="Q375" s="879"/>
      <c r="R375" s="879"/>
      <c r="S375" s="879"/>
      <c r="T375" s="879"/>
      <c r="U375" s="879"/>
      <c r="V375" s="879"/>
    </row>
    <row r="376" spans="1:22" ht="15.75" customHeight="1">
      <c r="A376" s="879"/>
      <c r="B376" s="879"/>
      <c r="C376" s="879"/>
      <c r="D376" s="879"/>
      <c r="E376" s="879"/>
      <c r="F376" s="879"/>
      <c r="G376" s="879"/>
      <c r="H376" s="879"/>
      <c r="I376" s="879"/>
      <c r="J376" s="879"/>
      <c r="K376" s="879"/>
      <c r="L376" s="879"/>
      <c r="M376" s="879"/>
      <c r="N376" s="879"/>
      <c r="O376" s="879"/>
      <c r="P376" s="879"/>
      <c r="Q376" s="879"/>
      <c r="R376" s="879"/>
      <c r="S376" s="879"/>
      <c r="T376" s="879"/>
      <c r="U376" s="879"/>
      <c r="V376" s="879"/>
    </row>
    <row r="377" spans="1:22" ht="15.75" customHeight="1">
      <c r="A377" s="879"/>
      <c r="B377" s="879"/>
      <c r="C377" s="879"/>
      <c r="D377" s="879"/>
      <c r="E377" s="879"/>
      <c r="F377" s="879"/>
      <c r="G377" s="879"/>
      <c r="H377" s="879"/>
      <c r="I377" s="879"/>
      <c r="J377" s="879"/>
      <c r="K377" s="879"/>
      <c r="L377" s="879"/>
      <c r="M377" s="879"/>
      <c r="N377" s="879"/>
      <c r="O377" s="879"/>
      <c r="P377" s="879"/>
      <c r="Q377" s="879"/>
      <c r="R377" s="879"/>
      <c r="S377" s="879"/>
      <c r="T377" s="879"/>
      <c r="U377" s="879"/>
      <c r="V377" s="879"/>
    </row>
    <row r="378" spans="1:22" ht="15.75" customHeight="1">
      <c r="A378" s="879"/>
      <c r="B378" s="879"/>
      <c r="C378" s="879"/>
      <c r="D378" s="879"/>
      <c r="E378" s="879"/>
      <c r="F378" s="879"/>
      <c r="G378" s="879"/>
      <c r="H378" s="879"/>
      <c r="I378" s="879"/>
      <c r="J378" s="879"/>
      <c r="K378" s="879"/>
      <c r="L378" s="879"/>
      <c r="M378" s="879"/>
      <c r="N378" s="879"/>
      <c r="O378" s="879"/>
      <c r="P378" s="879"/>
      <c r="Q378" s="879"/>
      <c r="R378" s="879"/>
      <c r="S378" s="879"/>
      <c r="T378" s="879"/>
      <c r="U378" s="879"/>
      <c r="V378" s="879"/>
    </row>
    <row r="379" spans="1:22" ht="15.75" customHeight="1">
      <c r="A379" s="879"/>
      <c r="B379" s="879"/>
      <c r="C379" s="879"/>
      <c r="D379" s="879"/>
      <c r="E379" s="879"/>
      <c r="F379" s="879"/>
      <c r="G379" s="879"/>
      <c r="H379" s="879"/>
      <c r="I379" s="879"/>
      <c r="J379" s="879"/>
      <c r="K379" s="879"/>
      <c r="L379" s="879"/>
      <c r="M379" s="879"/>
      <c r="N379" s="879"/>
      <c r="O379" s="879"/>
      <c r="P379" s="879"/>
      <c r="Q379" s="879"/>
      <c r="R379" s="879"/>
      <c r="S379" s="879"/>
      <c r="T379" s="879"/>
      <c r="U379" s="879"/>
      <c r="V379" s="879"/>
    </row>
    <row r="380" spans="1:22" ht="15.75" customHeight="1">
      <c r="A380" s="879"/>
      <c r="B380" s="879"/>
      <c r="C380" s="879"/>
      <c r="D380" s="879"/>
      <c r="E380" s="879"/>
      <c r="F380" s="879"/>
      <c r="G380" s="879"/>
      <c r="H380" s="879"/>
      <c r="I380" s="879"/>
      <c r="J380" s="879"/>
      <c r="K380" s="879"/>
      <c r="L380" s="879"/>
      <c r="M380" s="879"/>
      <c r="N380" s="879"/>
      <c r="O380" s="879"/>
      <c r="P380" s="879"/>
      <c r="Q380" s="879"/>
      <c r="R380" s="879"/>
      <c r="S380" s="879"/>
      <c r="T380" s="879"/>
      <c r="U380" s="879"/>
      <c r="V380" s="879"/>
    </row>
    <row r="381" spans="1:22" ht="15.75" customHeight="1">
      <c r="A381" s="879"/>
      <c r="B381" s="879"/>
      <c r="C381" s="879"/>
      <c r="D381" s="879"/>
      <c r="E381" s="879"/>
      <c r="F381" s="879"/>
      <c r="G381" s="879"/>
      <c r="H381" s="879"/>
      <c r="I381" s="879"/>
      <c r="J381" s="879"/>
      <c r="K381" s="879"/>
      <c r="L381" s="879"/>
      <c r="M381" s="879"/>
      <c r="N381" s="879"/>
      <c r="O381" s="879"/>
      <c r="P381" s="879"/>
      <c r="Q381" s="879"/>
      <c r="R381" s="879"/>
      <c r="S381" s="879"/>
      <c r="T381" s="879"/>
      <c r="U381" s="879"/>
      <c r="V381" s="879"/>
    </row>
    <row r="382" spans="1:22" ht="15.75" customHeight="1">
      <c r="A382" s="879"/>
      <c r="B382" s="879"/>
      <c r="C382" s="879"/>
      <c r="D382" s="879"/>
      <c r="E382" s="879"/>
      <c r="F382" s="879"/>
      <c r="G382" s="879"/>
      <c r="H382" s="879"/>
      <c r="I382" s="879"/>
      <c r="J382" s="879"/>
      <c r="K382" s="879"/>
      <c r="L382" s="879"/>
      <c r="M382" s="879"/>
      <c r="N382" s="879"/>
      <c r="O382" s="879"/>
      <c r="P382" s="879"/>
      <c r="Q382" s="879"/>
      <c r="R382" s="879"/>
      <c r="S382" s="879"/>
      <c r="T382" s="879"/>
      <c r="U382" s="879"/>
      <c r="V382" s="879"/>
    </row>
    <row r="383" spans="1:22" ht="15.75" customHeight="1">
      <c r="A383" s="879"/>
      <c r="B383" s="879"/>
      <c r="C383" s="879"/>
      <c r="D383" s="879"/>
      <c r="E383" s="879"/>
      <c r="F383" s="879"/>
      <c r="G383" s="879"/>
      <c r="H383" s="879"/>
      <c r="I383" s="879"/>
      <c r="J383" s="879"/>
      <c r="K383" s="879"/>
      <c r="L383" s="879"/>
      <c r="M383" s="879"/>
      <c r="N383" s="879"/>
      <c r="O383" s="879"/>
      <c r="P383" s="879"/>
      <c r="Q383" s="879"/>
      <c r="R383" s="879"/>
      <c r="S383" s="879"/>
      <c r="T383" s="879"/>
      <c r="U383" s="879"/>
      <c r="V383" s="879"/>
    </row>
    <row r="384" spans="1:22" ht="15.75" customHeight="1">
      <c r="A384" s="879"/>
      <c r="B384" s="879"/>
      <c r="C384" s="879"/>
      <c r="D384" s="879"/>
      <c r="E384" s="879"/>
      <c r="F384" s="879"/>
      <c r="G384" s="879"/>
      <c r="H384" s="879"/>
      <c r="I384" s="879"/>
      <c r="J384" s="879"/>
      <c r="K384" s="879"/>
      <c r="L384" s="879"/>
      <c r="M384" s="879"/>
      <c r="N384" s="879"/>
      <c r="O384" s="879"/>
      <c r="P384" s="879"/>
      <c r="Q384" s="879"/>
      <c r="R384" s="879"/>
      <c r="S384" s="879"/>
      <c r="T384" s="879"/>
      <c r="U384" s="879"/>
      <c r="V384" s="879"/>
    </row>
    <row r="385" spans="1:22" ht="15.75" customHeight="1">
      <c r="A385" s="879"/>
      <c r="B385" s="879"/>
      <c r="C385" s="879"/>
      <c r="D385" s="879"/>
      <c r="E385" s="879"/>
      <c r="F385" s="879"/>
      <c r="G385" s="879"/>
      <c r="H385" s="879"/>
      <c r="I385" s="879"/>
      <c r="J385" s="879"/>
      <c r="K385" s="879"/>
      <c r="L385" s="879"/>
      <c r="M385" s="879"/>
      <c r="N385" s="879"/>
      <c r="O385" s="879"/>
      <c r="P385" s="879"/>
      <c r="Q385" s="879"/>
      <c r="R385" s="879"/>
      <c r="S385" s="879"/>
      <c r="T385" s="879"/>
      <c r="U385" s="879"/>
      <c r="V385" s="879"/>
    </row>
    <row r="386" spans="1:22" ht="15.75" customHeight="1">
      <c r="A386" s="879"/>
      <c r="B386" s="879"/>
      <c r="C386" s="879"/>
      <c r="D386" s="879"/>
      <c r="E386" s="879"/>
      <c r="F386" s="879"/>
      <c r="G386" s="879"/>
      <c r="H386" s="879"/>
      <c r="I386" s="879"/>
      <c r="J386" s="879"/>
      <c r="K386" s="879"/>
      <c r="L386" s="879"/>
      <c r="M386" s="879"/>
      <c r="N386" s="879"/>
      <c r="O386" s="879"/>
      <c r="P386" s="879"/>
      <c r="Q386" s="879"/>
      <c r="R386" s="879"/>
      <c r="S386" s="879"/>
      <c r="T386" s="879"/>
      <c r="U386" s="879"/>
      <c r="V386" s="879"/>
    </row>
    <row r="387" spans="1:22" ht="15.75" customHeight="1">
      <c r="A387" s="879"/>
      <c r="B387" s="879"/>
      <c r="C387" s="879"/>
      <c r="D387" s="879"/>
      <c r="E387" s="879"/>
      <c r="F387" s="879"/>
      <c r="G387" s="879"/>
      <c r="H387" s="879"/>
      <c r="I387" s="879"/>
      <c r="J387" s="879"/>
      <c r="K387" s="879"/>
      <c r="L387" s="879"/>
      <c r="M387" s="879"/>
      <c r="N387" s="879"/>
      <c r="O387" s="879"/>
      <c r="P387" s="879"/>
      <c r="Q387" s="879"/>
      <c r="R387" s="879"/>
      <c r="S387" s="879"/>
      <c r="T387" s="879"/>
      <c r="U387" s="879"/>
      <c r="V387" s="879"/>
    </row>
    <row r="388" spans="1:22" ht="15.75" customHeight="1">
      <c r="A388" s="879"/>
      <c r="B388" s="879"/>
      <c r="C388" s="879"/>
      <c r="D388" s="879"/>
      <c r="E388" s="879"/>
      <c r="F388" s="879"/>
      <c r="G388" s="879"/>
      <c r="H388" s="879"/>
      <c r="I388" s="879"/>
      <c r="J388" s="879"/>
      <c r="K388" s="879"/>
      <c r="L388" s="879"/>
      <c r="M388" s="879"/>
      <c r="N388" s="879"/>
      <c r="O388" s="879"/>
      <c r="P388" s="879"/>
      <c r="Q388" s="879"/>
      <c r="R388" s="879"/>
      <c r="S388" s="879"/>
      <c r="T388" s="879"/>
      <c r="U388" s="879"/>
      <c r="V388" s="879"/>
    </row>
    <row r="389" spans="1:22" ht="15.75" customHeight="1">
      <c r="A389" s="879"/>
      <c r="B389" s="879"/>
      <c r="C389" s="879"/>
      <c r="D389" s="879"/>
      <c r="E389" s="879"/>
      <c r="F389" s="879"/>
      <c r="G389" s="879"/>
      <c r="H389" s="879"/>
      <c r="I389" s="879"/>
      <c r="J389" s="879"/>
      <c r="K389" s="879"/>
      <c r="L389" s="879"/>
      <c r="M389" s="879"/>
      <c r="N389" s="879"/>
      <c r="O389" s="879"/>
      <c r="P389" s="879"/>
      <c r="Q389" s="879"/>
      <c r="R389" s="879"/>
      <c r="S389" s="879"/>
      <c r="T389" s="879"/>
      <c r="U389" s="879"/>
      <c r="V389" s="879"/>
    </row>
    <row r="390" spans="1:22" ht="15.75" customHeight="1">
      <c r="A390" s="879"/>
      <c r="B390" s="879"/>
      <c r="C390" s="879"/>
      <c r="D390" s="879"/>
      <c r="E390" s="879"/>
      <c r="F390" s="879"/>
      <c r="G390" s="879"/>
      <c r="H390" s="879"/>
      <c r="I390" s="879"/>
      <c r="J390" s="879"/>
      <c r="K390" s="879"/>
      <c r="L390" s="879"/>
      <c r="M390" s="879"/>
      <c r="N390" s="879"/>
      <c r="O390" s="879"/>
      <c r="P390" s="879"/>
      <c r="Q390" s="879"/>
      <c r="R390" s="879"/>
      <c r="S390" s="879"/>
      <c r="T390" s="879"/>
      <c r="U390" s="879"/>
      <c r="V390" s="879"/>
    </row>
    <row r="391" spans="1:22" ht="15.75" customHeight="1">
      <c r="A391" s="879"/>
      <c r="B391" s="879"/>
      <c r="C391" s="879"/>
      <c r="D391" s="879"/>
      <c r="E391" s="879"/>
      <c r="F391" s="879"/>
      <c r="G391" s="879"/>
      <c r="H391" s="879"/>
      <c r="I391" s="879"/>
      <c r="J391" s="879"/>
      <c r="K391" s="879"/>
      <c r="L391" s="879"/>
      <c r="M391" s="879"/>
      <c r="N391" s="879"/>
      <c r="O391" s="879"/>
      <c r="P391" s="879"/>
      <c r="Q391" s="879"/>
      <c r="R391" s="879"/>
      <c r="S391" s="879"/>
      <c r="T391" s="879"/>
      <c r="U391" s="879"/>
      <c r="V391" s="879"/>
    </row>
    <row r="392" spans="1:22" ht="15.75" customHeight="1">
      <c r="A392" s="879"/>
      <c r="B392" s="879"/>
      <c r="C392" s="879"/>
      <c r="D392" s="879"/>
      <c r="E392" s="879"/>
      <c r="F392" s="879"/>
      <c r="G392" s="879"/>
      <c r="H392" s="879"/>
      <c r="I392" s="879"/>
      <c r="J392" s="879"/>
      <c r="K392" s="879"/>
      <c r="L392" s="879"/>
      <c r="M392" s="879"/>
      <c r="N392" s="879"/>
      <c r="O392" s="879"/>
      <c r="P392" s="879"/>
      <c r="Q392" s="879"/>
      <c r="R392" s="879"/>
      <c r="S392" s="879"/>
      <c r="T392" s="879"/>
      <c r="U392" s="879"/>
      <c r="V392" s="879"/>
    </row>
    <row r="393" spans="1:22" ht="15.75" customHeight="1">
      <c r="A393" s="879"/>
      <c r="B393" s="879"/>
      <c r="C393" s="879"/>
      <c r="D393" s="879"/>
      <c r="E393" s="879"/>
      <c r="F393" s="879"/>
      <c r="G393" s="879"/>
      <c r="H393" s="879"/>
      <c r="I393" s="879"/>
      <c r="J393" s="879"/>
      <c r="K393" s="879"/>
      <c r="L393" s="879"/>
      <c r="M393" s="879"/>
      <c r="N393" s="879"/>
      <c r="O393" s="879"/>
      <c r="P393" s="879"/>
      <c r="Q393" s="879"/>
      <c r="R393" s="879"/>
      <c r="S393" s="879"/>
      <c r="T393" s="879"/>
      <c r="U393" s="879"/>
      <c r="V393" s="879"/>
    </row>
    <row r="394" spans="1:22" ht="15.75" customHeight="1">
      <c r="A394" s="879"/>
      <c r="B394" s="879"/>
      <c r="C394" s="879"/>
      <c r="D394" s="879"/>
      <c r="E394" s="879"/>
      <c r="F394" s="879"/>
      <c r="G394" s="879"/>
      <c r="H394" s="879"/>
      <c r="I394" s="879"/>
      <c r="J394" s="879"/>
      <c r="K394" s="879"/>
      <c r="L394" s="879"/>
      <c r="M394" s="879"/>
      <c r="N394" s="879"/>
      <c r="O394" s="879"/>
      <c r="P394" s="879"/>
      <c r="Q394" s="879"/>
      <c r="R394" s="879"/>
      <c r="S394" s="879"/>
      <c r="T394" s="879"/>
      <c r="U394" s="879"/>
      <c r="V394" s="879"/>
    </row>
    <row r="395" spans="1:22" ht="15.75" customHeight="1">
      <c r="A395" s="879"/>
      <c r="B395" s="879"/>
      <c r="C395" s="879"/>
      <c r="D395" s="879"/>
      <c r="E395" s="879"/>
      <c r="F395" s="879"/>
      <c r="G395" s="879"/>
      <c r="H395" s="879"/>
      <c r="I395" s="879"/>
      <c r="J395" s="879"/>
      <c r="K395" s="879"/>
      <c r="L395" s="879"/>
      <c r="M395" s="879"/>
      <c r="N395" s="879"/>
      <c r="O395" s="879"/>
      <c r="P395" s="879"/>
      <c r="Q395" s="879"/>
      <c r="R395" s="879"/>
      <c r="S395" s="879"/>
      <c r="T395" s="879"/>
      <c r="U395" s="879"/>
      <c r="V395" s="879"/>
    </row>
    <row r="396" spans="1:22" ht="15.75" customHeight="1">
      <c r="A396" s="879"/>
      <c r="B396" s="879"/>
      <c r="C396" s="879"/>
      <c r="D396" s="879"/>
      <c r="E396" s="879"/>
      <c r="F396" s="879"/>
      <c r="G396" s="879"/>
      <c r="H396" s="879"/>
      <c r="I396" s="879"/>
      <c r="J396" s="879"/>
      <c r="K396" s="879"/>
      <c r="L396" s="879"/>
      <c r="M396" s="879"/>
      <c r="N396" s="879"/>
      <c r="O396" s="879"/>
      <c r="P396" s="879"/>
      <c r="Q396" s="879"/>
      <c r="R396" s="879"/>
      <c r="S396" s="879"/>
      <c r="T396" s="879"/>
      <c r="U396" s="879"/>
      <c r="V396" s="879"/>
    </row>
    <row r="397" spans="1:22" ht="15.75" customHeight="1">
      <c r="A397" s="879"/>
      <c r="B397" s="879"/>
      <c r="C397" s="879"/>
      <c r="D397" s="879"/>
      <c r="E397" s="879"/>
      <c r="F397" s="879"/>
      <c r="G397" s="879"/>
      <c r="H397" s="879"/>
      <c r="I397" s="879"/>
      <c r="J397" s="879"/>
      <c r="K397" s="879"/>
      <c r="L397" s="879"/>
      <c r="M397" s="879"/>
      <c r="N397" s="879"/>
      <c r="O397" s="879"/>
      <c r="P397" s="879"/>
      <c r="Q397" s="879"/>
      <c r="R397" s="879"/>
      <c r="S397" s="879"/>
      <c r="T397" s="879"/>
      <c r="U397" s="879"/>
      <c r="V397" s="879"/>
    </row>
    <row r="398" spans="1:22" ht="15.75" customHeight="1">
      <c r="A398" s="879"/>
      <c r="B398" s="879"/>
      <c r="C398" s="879"/>
      <c r="D398" s="879"/>
      <c r="E398" s="879"/>
      <c r="F398" s="879"/>
      <c r="G398" s="879"/>
      <c r="H398" s="879"/>
      <c r="I398" s="879"/>
      <c r="J398" s="879"/>
      <c r="K398" s="879"/>
      <c r="L398" s="879"/>
      <c r="M398" s="879"/>
      <c r="N398" s="879"/>
      <c r="O398" s="879"/>
      <c r="P398" s="879"/>
      <c r="Q398" s="879"/>
      <c r="R398" s="879"/>
      <c r="S398" s="879"/>
      <c r="T398" s="879"/>
      <c r="U398" s="879"/>
      <c r="V398" s="879"/>
    </row>
    <row r="399" spans="1:22" ht="15.75" customHeight="1">
      <c r="A399" s="879"/>
      <c r="B399" s="879"/>
      <c r="C399" s="879"/>
      <c r="D399" s="879"/>
      <c r="E399" s="879"/>
      <c r="F399" s="879"/>
      <c r="G399" s="879"/>
      <c r="H399" s="879"/>
      <c r="I399" s="879"/>
      <c r="J399" s="879"/>
      <c r="K399" s="879"/>
      <c r="L399" s="879"/>
      <c r="M399" s="879"/>
      <c r="N399" s="879"/>
      <c r="O399" s="879"/>
      <c r="P399" s="879"/>
      <c r="Q399" s="879"/>
      <c r="R399" s="879"/>
      <c r="S399" s="879"/>
      <c r="T399" s="879"/>
      <c r="U399" s="879"/>
      <c r="V399" s="879"/>
    </row>
    <row r="400" spans="1:22" ht="15.75" customHeight="1">
      <c r="A400" s="879"/>
      <c r="B400" s="879"/>
      <c r="C400" s="879"/>
      <c r="D400" s="879"/>
      <c r="E400" s="879"/>
      <c r="F400" s="879"/>
      <c r="G400" s="879"/>
      <c r="H400" s="879"/>
      <c r="I400" s="879"/>
      <c r="J400" s="879"/>
      <c r="K400" s="879"/>
      <c r="L400" s="879"/>
      <c r="M400" s="879"/>
      <c r="N400" s="879"/>
      <c r="O400" s="879"/>
      <c r="P400" s="879"/>
      <c r="Q400" s="879"/>
      <c r="R400" s="879"/>
      <c r="S400" s="879"/>
      <c r="T400" s="879"/>
      <c r="U400" s="879"/>
      <c r="V400" s="879"/>
    </row>
    <row r="401" spans="1:22" ht="15.75" customHeight="1">
      <c r="A401" s="879"/>
      <c r="B401" s="879"/>
      <c r="C401" s="879"/>
      <c r="D401" s="879"/>
      <c r="E401" s="879"/>
      <c r="F401" s="879"/>
      <c r="G401" s="879"/>
      <c r="H401" s="879"/>
      <c r="I401" s="879"/>
      <c r="J401" s="879"/>
      <c r="K401" s="879"/>
      <c r="L401" s="879"/>
      <c r="M401" s="879"/>
      <c r="N401" s="879"/>
      <c r="O401" s="879"/>
      <c r="P401" s="879"/>
      <c r="Q401" s="879"/>
      <c r="R401" s="879"/>
      <c r="S401" s="879"/>
      <c r="T401" s="879"/>
      <c r="U401" s="879"/>
      <c r="V401" s="879"/>
    </row>
    <row r="402" spans="1:22" ht="15.75" customHeight="1">
      <c r="A402" s="879"/>
      <c r="B402" s="879"/>
      <c r="C402" s="879"/>
      <c r="D402" s="879"/>
      <c r="E402" s="879"/>
      <c r="F402" s="879"/>
      <c r="G402" s="879"/>
      <c r="H402" s="879"/>
      <c r="I402" s="879"/>
      <c r="J402" s="879"/>
      <c r="K402" s="879"/>
      <c r="L402" s="879"/>
      <c r="M402" s="879"/>
      <c r="N402" s="879"/>
      <c r="O402" s="879"/>
      <c r="P402" s="879"/>
      <c r="Q402" s="879"/>
      <c r="R402" s="879"/>
      <c r="S402" s="879"/>
      <c r="T402" s="879"/>
      <c r="U402" s="879"/>
      <c r="V402" s="879"/>
    </row>
    <row r="403" spans="1:22" ht="15.75" customHeight="1">
      <c r="A403" s="879"/>
      <c r="B403" s="879"/>
      <c r="C403" s="879"/>
      <c r="D403" s="879"/>
      <c r="E403" s="879"/>
      <c r="F403" s="879"/>
      <c r="G403" s="879"/>
      <c r="H403" s="879"/>
      <c r="I403" s="879"/>
      <c r="J403" s="879"/>
      <c r="K403" s="879"/>
      <c r="L403" s="879"/>
      <c r="M403" s="879"/>
      <c r="N403" s="879"/>
      <c r="O403" s="879"/>
      <c r="P403" s="879"/>
      <c r="Q403" s="879"/>
      <c r="R403" s="879"/>
      <c r="S403" s="879"/>
      <c r="T403" s="879"/>
      <c r="U403" s="879"/>
      <c r="V403" s="879"/>
    </row>
    <row r="404" spans="1:22" ht="15.75" customHeight="1">
      <c r="A404" s="879"/>
      <c r="B404" s="879"/>
      <c r="C404" s="879"/>
      <c r="D404" s="879"/>
      <c r="E404" s="879"/>
      <c r="F404" s="879"/>
      <c r="G404" s="879"/>
      <c r="H404" s="879"/>
      <c r="I404" s="879"/>
      <c r="J404" s="879"/>
      <c r="K404" s="879"/>
      <c r="L404" s="879"/>
      <c r="M404" s="879"/>
      <c r="N404" s="879"/>
      <c r="O404" s="879"/>
      <c r="P404" s="879"/>
      <c r="Q404" s="879"/>
      <c r="R404" s="879"/>
      <c r="S404" s="879"/>
      <c r="T404" s="879"/>
      <c r="U404" s="879"/>
      <c r="V404" s="879"/>
    </row>
    <row r="405" spans="1:22" ht="15.75" customHeight="1">
      <c r="A405" s="879"/>
      <c r="B405" s="879"/>
      <c r="C405" s="879"/>
      <c r="D405" s="879"/>
      <c r="E405" s="879"/>
      <c r="F405" s="879"/>
      <c r="G405" s="879"/>
      <c r="H405" s="879"/>
      <c r="I405" s="879"/>
      <c r="J405" s="879"/>
      <c r="K405" s="879"/>
      <c r="L405" s="879"/>
      <c r="M405" s="879"/>
      <c r="N405" s="879"/>
      <c r="O405" s="879"/>
      <c r="P405" s="879"/>
      <c r="Q405" s="879"/>
      <c r="R405" s="879"/>
      <c r="S405" s="879"/>
      <c r="T405" s="879"/>
      <c r="U405" s="879"/>
      <c r="V405" s="879"/>
    </row>
    <row r="406" spans="1:22" ht="15.75" customHeight="1">
      <c r="A406" s="879"/>
      <c r="B406" s="879"/>
      <c r="C406" s="879"/>
      <c r="D406" s="879"/>
      <c r="E406" s="879"/>
      <c r="F406" s="879"/>
      <c r="G406" s="879"/>
      <c r="H406" s="879"/>
      <c r="I406" s="879"/>
      <c r="J406" s="879"/>
      <c r="K406" s="879"/>
      <c r="L406" s="879"/>
      <c r="M406" s="879"/>
      <c r="N406" s="879"/>
      <c r="O406" s="879"/>
      <c r="P406" s="879"/>
      <c r="Q406" s="879"/>
      <c r="R406" s="879"/>
      <c r="S406" s="879"/>
      <c r="T406" s="879"/>
      <c r="U406" s="879"/>
      <c r="V406" s="879"/>
    </row>
    <row r="407" spans="1:22" ht="15.75" customHeight="1">
      <c r="A407" s="879"/>
      <c r="B407" s="879"/>
      <c r="C407" s="879"/>
      <c r="D407" s="879"/>
      <c r="E407" s="879"/>
      <c r="F407" s="879"/>
      <c r="G407" s="879"/>
      <c r="H407" s="879"/>
      <c r="I407" s="879"/>
      <c r="J407" s="879"/>
      <c r="K407" s="879"/>
      <c r="L407" s="879"/>
      <c r="M407" s="879"/>
      <c r="N407" s="879"/>
      <c r="O407" s="879"/>
      <c r="P407" s="879"/>
      <c r="Q407" s="879"/>
      <c r="R407" s="879"/>
      <c r="S407" s="879"/>
      <c r="T407" s="879"/>
      <c r="U407" s="879"/>
      <c r="V407" s="879"/>
    </row>
    <row r="408" spans="1:22" ht="15.75" customHeight="1">
      <c r="A408" s="879"/>
      <c r="B408" s="879"/>
      <c r="C408" s="879"/>
      <c r="D408" s="879"/>
      <c r="E408" s="879"/>
      <c r="F408" s="879"/>
      <c r="G408" s="879"/>
      <c r="H408" s="879"/>
      <c r="I408" s="879"/>
      <c r="J408" s="879"/>
      <c r="K408" s="879"/>
      <c r="L408" s="879"/>
      <c r="M408" s="879"/>
      <c r="N408" s="879"/>
      <c r="O408" s="879"/>
      <c r="P408" s="879"/>
      <c r="Q408" s="879"/>
      <c r="R408" s="879"/>
      <c r="S408" s="879"/>
      <c r="T408" s="879"/>
      <c r="U408" s="879"/>
      <c r="V408" s="879"/>
    </row>
    <row r="409" spans="1:22" ht="15.75" customHeight="1">
      <c r="A409" s="879"/>
      <c r="B409" s="879"/>
      <c r="C409" s="879"/>
      <c r="D409" s="879"/>
      <c r="E409" s="879"/>
      <c r="F409" s="879"/>
      <c r="G409" s="879"/>
      <c r="H409" s="879"/>
      <c r="I409" s="879"/>
      <c r="J409" s="879"/>
      <c r="K409" s="879"/>
      <c r="L409" s="879"/>
      <c r="M409" s="879"/>
      <c r="N409" s="879"/>
      <c r="O409" s="879"/>
      <c r="P409" s="879"/>
      <c r="Q409" s="879"/>
      <c r="R409" s="879"/>
      <c r="S409" s="879"/>
      <c r="T409" s="879"/>
      <c r="U409" s="879"/>
      <c r="V409" s="879"/>
    </row>
    <row r="410" spans="1:22" ht="15.75" customHeight="1">
      <c r="A410" s="879"/>
      <c r="B410" s="879"/>
      <c r="C410" s="879"/>
      <c r="D410" s="879"/>
      <c r="E410" s="879"/>
      <c r="F410" s="879"/>
      <c r="G410" s="879"/>
      <c r="H410" s="879"/>
      <c r="I410" s="879"/>
      <c r="J410" s="879"/>
      <c r="K410" s="879"/>
      <c r="L410" s="879"/>
      <c r="M410" s="879"/>
      <c r="N410" s="879"/>
      <c r="O410" s="879"/>
      <c r="P410" s="879"/>
      <c r="Q410" s="879"/>
      <c r="R410" s="879"/>
      <c r="S410" s="879"/>
      <c r="T410" s="879"/>
      <c r="U410" s="879"/>
      <c r="V410" s="879"/>
    </row>
    <row r="411" spans="1:22" ht="15.75" customHeight="1">
      <c r="A411" s="879"/>
      <c r="B411" s="879"/>
      <c r="C411" s="879"/>
      <c r="D411" s="879"/>
      <c r="E411" s="879"/>
      <c r="F411" s="879"/>
      <c r="G411" s="879"/>
      <c r="H411" s="879"/>
      <c r="I411" s="879"/>
      <c r="J411" s="879"/>
      <c r="K411" s="879"/>
      <c r="L411" s="879"/>
      <c r="M411" s="879"/>
      <c r="N411" s="879"/>
      <c r="O411" s="879"/>
      <c r="P411" s="879"/>
      <c r="Q411" s="879"/>
      <c r="R411" s="879"/>
      <c r="S411" s="879"/>
      <c r="T411" s="879"/>
      <c r="U411" s="879"/>
      <c r="V411" s="879"/>
    </row>
    <row r="412" spans="1:22" ht="15.75" customHeight="1">
      <c r="A412" s="879"/>
      <c r="B412" s="879"/>
      <c r="C412" s="879"/>
      <c r="D412" s="879"/>
      <c r="E412" s="879"/>
      <c r="F412" s="879"/>
      <c r="G412" s="879"/>
      <c r="H412" s="879"/>
      <c r="I412" s="879"/>
      <c r="J412" s="879"/>
      <c r="K412" s="879"/>
      <c r="L412" s="879"/>
      <c r="M412" s="879"/>
      <c r="N412" s="879"/>
      <c r="O412" s="879"/>
      <c r="P412" s="879"/>
      <c r="Q412" s="879"/>
      <c r="R412" s="879"/>
      <c r="S412" s="879"/>
      <c r="T412" s="879"/>
      <c r="U412" s="879"/>
      <c r="V412" s="879"/>
    </row>
    <row r="413" spans="1:22" ht="15.75" customHeight="1">
      <c r="A413" s="879"/>
      <c r="B413" s="879"/>
      <c r="C413" s="879"/>
      <c r="D413" s="879"/>
      <c r="E413" s="879"/>
      <c r="F413" s="879"/>
      <c r="G413" s="879"/>
      <c r="H413" s="879"/>
      <c r="I413" s="879"/>
      <c r="J413" s="879"/>
      <c r="K413" s="879"/>
      <c r="L413" s="879"/>
      <c r="M413" s="879"/>
      <c r="N413" s="879"/>
      <c r="O413" s="879"/>
      <c r="P413" s="879"/>
      <c r="Q413" s="879"/>
      <c r="R413" s="879"/>
      <c r="S413" s="879"/>
      <c r="T413" s="879"/>
      <c r="U413" s="879"/>
      <c r="V413" s="879"/>
    </row>
    <row r="414" spans="1:22" ht="15.75" customHeight="1">
      <c r="A414" s="879"/>
      <c r="B414" s="879"/>
      <c r="C414" s="879"/>
      <c r="D414" s="879"/>
      <c r="E414" s="879"/>
      <c r="F414" s="879"/>
      <c r="G414" s="879"/>
      <c r="H414" s="879"/>
      <c r="I414" s="879"/>
      <c r="J414" s="879"/>
      <c r="K414" s="879"/>
      <c r="L414" s="879"/>
      <c r="M414" s="879"/>
      <c r="N414" s="879"/>
      <c r="O414" s="879"/>
      <c r="P414" s="879"/>
      <c r="Q414" s="879"/>
      <c r="R414" s="879"/>
      <c r="S414" s="879"/>
      <c r="T414" s="879"/>
      <c r="U414" s="879"/>
      <c r="V414" s="879"/>
    </row>
    <row r="415" spans="1:22" ht="15.75" customHeight="1">
      <c r="A415" s="879"/>
      <c r="B415" s="879"/>
      <c r="C415" s="879"/>
      <c r="D415" s="879"/>
      <c r="E415" s="879"/>
      <c r="F415" s="879"/>
      <c r="G415" s="879"/>
      <c r="H415" s="879"/>
      <c r="I415" s="879"/>
      <c r="J415" s="879"/>
      <c r="K415" s="879"/>
      <c r="L415" s="879"/>
      <c r="M415" s="879"/>
      <c r="N415" s="879"/>
      <c r="O415" s="879"/>
      <c r="P415" s="879"/>
      <c r="Q415" s="879"/>
      <c r="R415" s="879"/>
      <c r="S415" s="879"/>
      <c r="T415" s="879"/>
      <c r="U415" s="879"/>
      <c r="V415" s="879"/>
    </row>
    <row r="416" spans="1:22" ht="15.75" customHeight="1">
      <c r="A416" s="879"/>
      <c r="B416" s="879"/>
      <c r="C416" s="879"/>
      <c r="D416" s="879"/>
      <c r="E416" s="879"/>
      <c r="F416" s="879"/>
      <c r="G416" s="879"/>
      <c r="H416" s="879"/>
      <c r="I416" s="879"/>
      <c r="J416" s="879"/>
      <c r="K416" s="879"/>
      <c r="L416" s="879"/>
      <c r="M416" s="879"/>
      <c r="N416" s="879"/>
      <c r="O416" s="879"/>
      <c r="P416" s="879"/>
      <c r="Q416" s="879"/>
      <c r="R416" s="879"/>
      <c r="S416" s="879"/>
      <c r="T416" s="879"/>
      <c r="U416" s="879"/>
      <c r="V416" s="879"/>
    </row>
    <row r="417" spans="1:22" ht="15.75" customHeight="1">
      <c r="A417" s="879"/>
      <c r="B417" s="879"/>
      <c r="C417" s="879"/>
      <c r="D417" s="879"/>
      <c r="E417" s="879"/>
      <c r="F417" s="879"/>
      <c r="G417" s="879"/>
      <c r="H417" s="879"/>
      <c r="I417" s="879"/>
      <c r="J417" s="879"/>
      <c r="K417" s="879"/>
      <c r="L417" s="879"/>
      <c r="M417" s="879"/>
      <c r="N417" s="879"/>
      <c r="O417" s="879"/>
      <c r="P417" s="879"/>
      <c r="Q417" s="879"/>
      <c r="R417" s="879"/>
      <c r="S417" s="879"/>
      <c r="T417" s="879"/>
      <c r="U417" s="879"/>
      <c r="V417" s="879"/>
    </row>
    <row r="418" spans="1:22" ht="15.75" customHeight="1">
      <c r="A418" s="879"/>
      <c r="B418" s="879"/>
      <c r="C418" s="879"/>
      <c r="D418" s="879"/>
      <c r="E418" s="879"/>
      <c r="F418" s="879"/>
      <c r="G418" s="879"/>
      <c r="H418" s="879"/>
      <c r="I418" s="879"/>
      <c r="J418" s="879"/>
      <c r="K418" s="879"/>
      <c r="L418" s="879"/>
      <c r="M418" s="879"/>
      <c r="N418" s="879"/>
      <c r="O418" s="879"/>
      <c r="P418" s="879"/>
      <c r="Q418" s="879"/>
      <c r="R418" s="879"/>
      <c r="S418" s="879"/>
      <c r="T418" s="879"/>
      <c r="U418" s="879"/>
      <c r="V418" s="879"/>
    </row>
    <row r="419" spans="1:22" ht="15.75" customHeight="1">
      <c r="A419" s="879"/>
      <c r="B419" s="879"/>
      <c r="C419" s="879"/>
      <c r="D419" s="879"/>
      <c r="E419" s="879"/>
      <c r="F419" s="879"/>
      <c r="G419" s="879"/>
      <c r="H419" s="879"/>
      <c r="I419" s="879"/>
      <c r="J419" s="879"/>
      <c r="K419" s="879"/>
      <c r="L419" s="879"/>
      <c r="M419" s="879"/>
      <c r="N419" s="879"/>
      <c r="O419" s="879"/>
      <c r="P419" s="879"/>
      <c r="Q419" s="879"/>
      <c r="R419" s="879"/>
      <c r="S419" s="879"/>
      <c r="T419" s="879"/>
      <c r="U419" s="879"/>
      <c r="V419" s="879"/>
    </row>
    <row r="420" spans="1:22" ht="15.75" customHeight="1">
      <c r="A420" s="879"/>
      <c r="B420" s="879"/>
      <c r="C420" s="879"/>
      <c r="D420" s="879"/>
      <c r="E420" s="879"/>
      <c r="F420" s="879"/>
      <c r="G420" s="879"/>
      <c r="H420" s="879"/>
      <c r="I420" s="879"/>
      <c r="J420" s="879"/>
      <c r="K420" s="879"/>
      <c r="L420" s="879"/>
      <c r="M420" s="879"/>
      <c r="N420" s="879"/>
      <c r="O420" s="879"/>
      <c r="P420" s="879"/>
      <c r="Q420" s="879"/>
      <c r="R420" s="879"/>
      <c r="S420" s="879"/>
      <c r="T420" s="879"/>
      <c r="U420" s="879"/>
      <c r="V420" s="879"/>
    </row>
    <row r="421" spans="1:22" ht="15.75" customHeight="1">
      <c r="A421" s="879"/>
      <c r="B421" s="879"/>
      <c r="C421" s="879"/>
      <c r="D421" s="879"/>
      <c r="E421" s="879"/>
      <c r="F421" s="879"/>
      <c r="G421" s="879"/>
      <c r="H421" s="879"/>
      <c r="I421" s="879"/>
      <c r="J421" s="879"/>
      <c r="K421" s="879"/>
      <c r="L421" s="879"/>
      <c r="M421" s="879"/>
      <c r="N421" s="879"/>
      <c r="O421" s="879"/>
      <c r="P421" s="879"/>
      <c r="Q421" s="879"/>
      <c r="R421" s="879"/>
      <c r="S421" s="879"/>
      <c r="T421" s="879"/>
      <c r="U421" s="879"/>
      <c r="V421" s="879"/>
    </row>
    <row r="422" spans="1:22" ht="15.75" customHeight="1">
      <c r="A422" s="879"/>
      <c r="B422" s="879"/>
      <c r="C422" s="879"/>
      <c r="D422" s="879"/>
      <c r="E422" s="879"/>
      <c r="F422" s="879"/>
      <c r="G422" s="879"/>
      <c r="H422" s="879"/>
      <c r="I422" s="879"/>
      <c r="J422" s="879"/>
      <c r="K422" s="879"/>
      <c r="L422" s="879"/>
      <c r="M422" s="879"/>
      <c r="N422" s="879"/>
      <c r="O422" s="879"/>
      <c r="P422" s="879"/>
      <c r="Q422" s="879"/>
      <c r="R422" s="879"/>
      <c r="S422" s="879"/>
      <c r="T422" s="879"/>
      <c r="U422" s="879"/>
      <c r="V422" s="879"/>
    </row>
    <row r="423" spans="1:22" ht="15.75" customHeight="1">
      <c r="A423" s="879"/>
      <c r="B423" s="879"/>
      <c r="C423" s="879"/>
      <c r="D423" s="879"/>
      <c r="E423" s="879"/>
      <c r="F423" s="879"/>
      <c r="G423" s="879"/>
      <c r="H423" s="879"/>
      <c r="I423" s="879"/>
      <c r="J423" s="879"/>
      <c r="K423" s="879"/>
      <c r="L423" s="879"/>
      <c r="M423" s="879"/>
      <c r="N423" s="879"/>
      <c r="O423" s="879"/>
      <c r="P423" s="879"/>
      <c r="Q423" s="879"/>
      <c r="R423" s="879"/>
      <c r="S423" s="879"/>
      <c r="T423" s="879"/>
      <c r="U423" s="879"/>
      <c r="V423" s="879"/>
    </row>
    <row r="424" spans="1:22" ht="15.75" customHeight="1">
      <c r="A424" s="879"/>
      <c r="B424" s="879"/>
      <c r="C424" s="879"/>
      <c r="D424" s="879"/>
      <c r="E424" s="879"/>
      <c r="F424" s="879"/>
      <c r="G424" s="879"/>
      <c r="H424" s="879"/>
      <c r="I424" s="879"/>
      <c r="J424" s="879"/>
      <c r="K424" s="879"/>
      <c r="L424" s="879"/>
      <c r="M424" s="879"/>
      <c r="N424" s="879"/>
      <c r="O424" s="879"/>
      <c r="P424" s="879"/>
      <c r="Q424" s="879"/>
      <c r="R424" s="879"/>
      <c r="S424" s="879"/>
      <c r="T424" s="879"/>
      <c r="U424" s="879"/>
      <c r="V424" s="879"/>
    </row>
    <row r="425" spans="1:22" ht="15.75" customHeight="1">
      <c r="A425" s="879"/>
      <c r="B425" s="879"/>
      <c r="C425" s="879"/>
      <c r="D425" s="879"/>
      <c r="E425" s="879"/>
      <c r="F425" s="879"/>
      <c r="G425" s="879"/>
      <c r="H425" s="879"/>
      <c r="I425" s="879"/>
      <c r="J425" s="879"/>
      <c r="K425" s="879"/>
      <c r="L425" s="879"/>
      <c r="M425" s="879"/>
      <c r="N425" s="879"/>
      <c r="O425" s="879"/>
      <c r="P425" s="879"/>
      <c r="Q425" s="879"/>
      <c r="R425" s="879"/>
      <c r="S425" s="879"/>
      <c r="T425" s="879"/>
      <c r="U425" s="879"/>
      <c r="V425" s="879"/>
    </row>
    <row r="426" spans="1:22" ht="15.75" customHeight="1">
      <c r="A426" s="879"/>
      <c r="B426" s="879"/>
      <c r="C426" s="879"/>
      <c r="D426" s="879"/>
      <c r="E426" s="879"/>
      <c r="F426" s="879"/>
      <c r="G426" s="879"/>
      <c r="H426" s="879"/>
      <c r="I426" s="879"/>
      <c r="J426" s="879"/>
      <c r="K426" s="879"/>
      <c r="L426" s="879"/>
      <c r="M426" s="879"/>
      <c r="N426" s="879"/>
      <c r="O426" s="879"/>
      <c r="P426" s="879"/>
      <c r="Q426" s="879"/>
      <c r="R426" s="879"/>
      <c r="S426" s="879"/>
      <c r="T426" s="879"/>
      <c r="U426" s="879"/>
      <c r="V426" s="879"/>
    </row>
    <row r="427" spans="1:22" ht="15.75" customHeight="1">
      <c r="A427" s="879"/>
      <c r="B427" s="879"/>
      <c r="C427" s="879"/>
      <c r="D427" s="879"/>
      <c r="E427" s="879"/>
      <c r="F427" s="879"/>
      <c r="G427" s="879"/>
      <c r="H427" s="879"/>
      <c r="I427" s="879"/>
      <c r="J427" s="879"/>
      <c r="K427" s="879"/>
      <c r="L427" s="879"/>
      <c r="M427" s="879"/>
      <c r="N427" s="879"/>
      <c r="O427" s="879"/>
      <c r="P427" s="879"/>
      <c r="Q427" s="879"/>
      <c r="R427" s="879"/>
      <c r="S427" s="879"/>
      <c r="T427" s="879"/>
      <c r="U427" s="879"/>
      <c r="V427" s="879"/>
    </row>
    <row r="428" spans="1:22" ht="15.75" customHeight="1">
      <c r="A428" s="879"/>
      <c r="B428" s="879"/>
      <c r="C428" s="879"/>
      <c r="D428" s="879"/>
      <c r="E428" s="879"/>
      <c r="F428" s="879"/>
      <c r="G428" s="879"/>
      <c r="H428" s="879"/>
      <c r="I428" s="879"/>
      <c r="J428" s="879"/>
      <c r="K428" s="879"/>
      <c r="L428" s="879"/>
      <c r="M428" s="879"/>
      <c r="N428" s="879"/>
      <c r="O428" s="879"/>
      <c r="P428" s="879"/>
      <c r="Q428" s="879"/>
      <c r="R428" s="879"/>
      <c r="S428" s="879"/>
      <c r="T428" s="879"/>
      <c r="U428" s="879"/>
      <c r="V428" s="879"/>
    </row>
    <row r="429" spans="1:22" ht="15.75" customHeight="1">
      <c r="A429" s="879"/>
      <c r="B429" s="879"/>
      <c r="C429" s="879"/>
      <c r="D429" s="879"/>
      <c r="E429" s="879"/>
      <c r="F429" s="879"/>
      <c r="G429" s="879"/>
      <c r="H429" s="879"/>
      <c r="I429" s="879"/>
      <c r="J429" s="879"/>
      <c r="K429" s="879"/>
      <c r="L429" s="879"/>
      <c r="M429" s="879"/>
      <c r="N429" s="879"/>
      <c r="O429" s="879"/>
      <c r="P429" s="879"/>
      <c r="Q429" s="879"/>
      <c r="R429" s="879"/>
      <c r="S429" s="879"/>
      <c r="T429" s="879"/>
      <c r="U429" s="879"/>
      <c r="V429" s="879"/>
    </row>
    <row r="430" spans="1:22" ht="15.75" customHeight="1">
      <c r="A430" s="879"/>
      <c r="B430" s="879"/>
      <c r="C430" s="879"/>
      <c r="D430" s="879"/>
      <c r="E430" s="879"/>
      <c r="F430" s="879"/>
      <c r="G430" s="879"/>
      <c r="H430" s="879"/>
      <c r="I430" s="879"/>
      <c r="J430" s="879"/>
      <c r="K430" s="879"/>
      <c r="L430" s="879"/>
      <c r="M430" s="879"/>
      <c r="N430" s="879"/>
      <c r="O430" s="879"/>
      <c r="P430" s="879"/>
      <c r="Q430" s="879"/>
      <c r="R430" s="879"/>
      <c r="S430" s="879"/>
      <c r="T430" s="879"/>
      <c r="U430" s="879"/>
      <c r="V430" s="879"/>
    </row>
    <row r="431" spans="1:22" ht="15.75" customHeight="1">
      <c r="A431" s="879"/>
      <c r="B431" s="879"/>
      <c r="C431" s="879"/>
      <c r="D431" s="879"/>
      <c r="E431" s="879"/>
      <c r="F431" s="879"/>
      <c r="G431" s="879"/>
      <c r="H431" s="879"/>
      <c r="I431" s="879"/>
      <c r="J431" s="879"/>
      <c r="K431" s="879"/>
      <c r="L431" s="879"/>
      <c r="M431" s="879"/>
      <c r="N431" s="879"/>
      <c r="O431" s="879"/>
      <c r="P431" s="879"/>
      <c r="Q431" s="879"/>
      <c r="R431" s="879"/>
      <c r="S431" s="879"/>
      <c r="T431" s="879"/>
      <c r="U431" s="879"/>
      <c r="V431" s="879"/>
    </row>
    <row r="432" spans="1:22" ht="15.75" customHeight="1">
      <c r="A432" s="879"/>
      <c r="B432" s="879"/>
      <c r="C432" s="879"/>
      <c r="D432" s="879"/>
      <c r="E432" s="879"/>
      <c r="F432" s="879"/>
      <c r="G432" s="879"/>
      <c r="H432" s="879"/>
      <c r="I432" s="879"/>
      <c r="J432" s="879"/>
      <c r="K432" s="879"/>
      <c r="L432" s="879"/>
      <c r="M432" s="879"/>
      <c r="N432" s="879"/>
      <c r="O432" s="879"/>
      <c r="P432" s="879"/>
      <c r="Q432" s="879"/>
      <c r="R432" s="879"/>
      <c r="S432" s="879"/>
      <c r="T432" s="879"/>
      <c r="U432" s="879"/>
      <c r="V432" s="879"/>
    </row>
    <row r="433" spans="1:22" ht="15.75" customHeight="1">
      <c r="A433" s="879"/>
      <c r="B433" s="879"/>
      <c r="C433" s="879"/>
      <c r="D433" s="879"/>
      <c r="E433" s="879"/>
      <c r="F433" s="879"/>
      <c r="G433" s="879"/>
      <c r="H433" s="879"/>
      <c r="I433" s="879"/>
      <c r="J433" s="879"/>
      <c r="K433" s="879"/>
      <c r="L433" s="879"/>
      <c r="M433" s="879"/>
      <c r="N433" s="879"/>
      <c r="O433" s="879"/>
      <c r="P433" s="879"/>
      <c r="Q433" s="879"/>
      <c r="R433" s="879"/>
      <c r="S433" s="879"/>
      <c r="T433" s="879"/>
      <c r="U433" s="879"/>
      <c r="V433" s="879"/>
    </row>
    <row r="434" spans="1:22" ht="15.75" customHeight="1">
      <c r="A434" s="879"/>
      <c r="B434" s="879"/>
      <c r="C434" s="879"/>
      <c r="D434" s="879"/>
      <c r="E434" s="879"/>
      <c r="F434" s="879"/>
      <c r="G434" s="879"/>
      <c r="H434" s="879"/>
      <c r="I434" s="879"/>
      <c r="J434" s="879"/>
      <c r="K434" s="879"/>
      <c r="L434" s="879"/>
      <c r="M434" s="879"/>
      <c r="N434" s="879"/>
      <c r="O434" s="879"/>
      <c r="P434" s="879"/>
      <c r="Q434" s="879"/>
      <c r="R434" s="879"/>
      <c r="S434" s="879"/>
      <c r="T434" s="879"/>
      <c r="U434" s="879"/>
      <c r="V434" s="879"/>
    </row>
    <row r="435" spans="1:22" ht="15.75" customHeight="1">
      <c r="A435" s="879"/>
      <c r="B435" s="879"/>
      <c r="C435" s="879"/>
      <c r="D435" s="879"/>
      <c r="E435" s="879"/>
      <c r="F435" s="879"/>
      <c r="G435" s="879"/>
      <c r="H435" s="879"/>
      <c r="I435" s="879"/>
      <c r="J435" s="879"/>
      <c r="K435" s="879"/>
      <c r="L435" s="879"/>
      <c r="M435" s="879"/>
      <c r="N435" s="879"/>
      <c r="O435" s="879"/>
      <c r="P435" s="879"/>
      <c r="Q435" s="879"/>
      <c r="R435" s="879"/>
      <c r="S435" s="879"/>
      <c r="T435" s="879"/>
      <c r="U435" s="879"/>
      <c r="V435" s="879"/>
    </row>
    <row r="436" spans="1:22" ht="15.75" customHeight="1">
      <c r="A436" s="879"/>
      <c r="B436" s="879"/>
      <c r="C436" s="879"/>
      <c r="D436" s="879"/>
      <c r="E436" s="879"/>
      <c r="F436" s="879"/>
      <c r="G436" s="879"/>
      <c r="H436" s="879"/>
      <c r="I436" s="879"/>
      <c r="J436" s="879"/>
      <c r="K436" s="879"/>
      <c r="L436" s="879"/>
      <c r="M436" s="879"/>
      <c r="N436" s="879"/>
      <c r="O436" s="879"/>
      <c r="P436" s="879"/>
      <c r="Q436" s="879"/>
      <c r="R436" s="879"/>
      <c r="S436" s="879"/>
      <c r="T436" s="879"/>
      <c r="U436" s="879"/>
      <c r="V436" s="879"/>
    </row>
    <row r="437" spans="1:22" ht="15.75" customHeight="1">
      <c r="A437" s="879"/>
      <c r="B437" s="879"/>
      <c r="C437" s="879"/>
      <c r="D437" s="879"/>
      <c r="E437" s="879"/>
      <c r="F437" s="879"/>
      <c r="G437" s="879"/>
      <c r="H437" s="879"/>
      <c r="I437" s="879"/>
      <c r="J437" s="879"/>
      <c r="K437" s="879"/>
      <c r="L437" s="879"/>
      <c r="M437" s="879"/>
      <c r="N437" s="879"/>
      <c r="O437" s="879"/>
      <c r="P437" s="879"/>
      <c r="Q437" s="879"/>
      <c r="R437" s="879"/>
      <c r="S437" s="879"/>
      <c r="T437" s="879"/>
      <c r="U437" s="879"/>
      <c r="V437" s="879"/>
    </row>
    <row r="438" spans="1:22" ht="15.75" customHeight="1">
      <c r="A438" s="879"/>
      <c r="B438" s="879"/>
      <c r="C438" s="879"/>
      <c r="D438" s="879"/>
      <c r="E438" s="879"/>
      <c r="F438" s="879"/>
      <c r="G438" s="879"/>
      <c r="H438" s="879"/>
      <c r="I438" s="879"/>
      <c r="J438" s="879"/>
      <c r="K438" s="879"/>
      <c r="L438" s="879"/>
      <c r="M438" s="879"/>
      <c r="N438" s="879"/>
      <c r="O438" s="879"/>
      <c r="P438" s="879"/>
      <c r="Q438" s="879"/>
      <c r="R438" s="879"/>
      <c r="S438" s="879"/>
      <c r="T438" s="879"/>
      <c r="U438" s="879"/>
      <c r="V438" s="879"/>
    </row>
    <row r="439" spans="1:22" ht="15.75" customHeight="1">
      <c r="A439" s="879"/>
      <c r="B439" s="879"/>
      <c r="C439" s="879"/>
      <c r="D439" s="879"/>
      <c r="E439" s="879"/>
      <c r="F439" s="879"/>
      <c r="G439" s="879"/>
      <c r="H439" s="879"/>
      <c r="I439" s="879"/>
      <c r="J439" s="879"/>
      <c r="K439" s="879"/>
      <c r="L439" s="879"/>
      <c r="M439" s="879"/>
      <c r="N439" s="879"/>
      <c r="O439" s="879"/>
      <c r="P439" s="879"/>
      <c r="Q439" s="879"/>
      <c r="R439" s="879"/>
      <c r="S439" s="879"/>
      <c r="T439" s="879"/>
      <c r="U439" s="879"/>
      <c r="V439" s="879"/>
    </row>
    <row r="440" spans="1:22" ht="15.75" customHeight="1">
      <c r="A440" s="879"/>
      <c r="B440" s="879"/>
      <c r="C440" s="879"/>
      <c r="D440" s="879"/>
      <c r="E440" s="879"/>
      <c r="F440" s="879"/>
      <c r="G440" s="879"/>
      <c r="H440" s="879"/>
      <c r="I440" s="879"/>
      <c r="J440" s="879"/>
      <c r="K440" s="879"/>
      <c r="L440" s="879"/>
      <c r="M440" s="879"/>
      <c r="N440" s="879"/>
      <c r="O440" s="879"/>
      <c r="P440" s="879"/>
      <c r="Q440" s="879"/>
      <c r="R440" s="879"/>
      <c r="S440" s="879"/>
      <c r="T440" s="879"/>
      <c r="U440" s="879"/>
      <c r="V440" s="879"/>
    </row>
    <row r="441" spans="1:22" ht="15.75" customHeight="1">
      <c r="A441" s="879"/>
      <c r="B441" s="879"/>
      <c r="C441" s="879"/>
      <c r="D441" s="879"/>
      <c r="E441" s="879"/>
      <c r="F441" s="879"/>
      <c r="G441" s="879"/>
      <c r="H441" s="879"/>
      <c r="I441" s="879"/>
      <c r="J441" s="879"/>
      <c r="K441" s="879"/>
      <c r="L441" s="879"/>
      <c r="M441" s="879"/>
      <c r="N441" s="879"/>
      <c r="O441" s="879"/>
      <c r="P441" s="879"/>
      <c r="Q441" s="879"/>
      <c r="R441" s="879"/>
      <c r="S441" s="879"/>
      <c r="T441" s="879"/>
      <c r="U441" s="879"/>
      <c r="V441" s="879"/>
    </row>
    <row r="442" spans="1:22" ht="15.75" customHeight="1">
      <c r="A442" s="879"/>
      <c r="B442" s="879"/>
      <c r="C442" s="879"/>
      <c r="D442" s="879"/>
      <c r="E442" s="879"/>
      <c r="F442" s="879"/>
      <c r="G442" s="879"/>
      <c r="H442" s="879"/>
      <c r="I442" s="879"/>
      <c r="J442" s="879"/>
      <c r="K442" s="879"/>
      <c r="L442" s="879"/>
      <c r="M442" s="879"/>
      <c r="N442" s="879"/>
      <c r="O442" s="879"/>
      <c r="P442" s="879"/>
      <c r="Q442" s="879"/>
      <c r="R442" s="879"/>
      <c r="S442" s="879"/>
      <c r="T442" s="879"/>
      <c r="U442" s="879"/>
      <c r="V442" s="879"/>
    </row>
    <row r="443" spans="1:22" ht="15.75" customHeight="1">
      <c r="A443" s="879"/>
      <c r="B443" s="879"/>
      <c r="C443" s="879"/>
      <c r="D443" s="879"/>
      <c r="E443" s="879"/>
      <c r="F443" s="879"/>
      <c r="G443" s="879"/>
      <c r="H443" s="879"/>
      <c r="I443" s="879"/>
      <c r="J443" s="879"/>
      <c r="K443" s="879"/>
      <c r="L443" s="879"/>
      <c r="M443" s="879"/>
      <c r="N443" s="879"/>
      <c r="O443" s="879"/>
      <c r="P443" s="879"/>
      <c r="Q443" s="879"/>
      <c r="R443" s="879"/>
      <c r="S443" s="879"/>
      <c r="T443" s="879"/>
      <c r="U443" s="879"/>
      <c r="V443" s="879"/>
    </row>
    <row r="444" spans="1:22" ht="15.75" customHeight="1">
      <c r="A444" s="879"/>
      <c r="B444" s="879"/>
      <c r="C444" s="879"/>
      <c r="D444" s="879"/>
      <c r="E444" s="879"/>
      <c r="F444" s="879"/>
      <c r="G444" s="879"/>
      <c r="H444" s="879"/>
      <c r="I444" s="879"/>
      <c r="J444" s="879"/>
      <c r="K444" s="879"/>
      <c r="L444" s="879"/>
      <c r="M444" s="879"/>
      <c r="N444" s="879"/>
      <c r="O444" s="879"/>
      <c r="P444" s="879"/>
      <c r="Q444" s="879"/>
      <c r="R444" s="879"/>
      <c r="S444" s="879"/>
      <c r="T444" s="879"/>
      <c r="U444" s="879"/>
      <c r="V444" s="879"/>
    </row>
    <row r="445" spans="1:22" ht="15.75" customHeight="1">
      <c r="A445" s="879"/>
      <c r="B445" s="879"/>
      <c r="C445" s="879"/>
      <c r="D445" s="879"/>
      <c r="E445" s="879"/>
      <c r="F445" s="879"/>
      <c r="G445" s="879"/>
      <c r="H445" s="879"/>
      <c r="I445" s="879"/>
      <c r="J445" s="879"/>
      <c r="K445" s="879"/>
      <c r="L445" s="879"/>
      <c r="M445" s="879"/>
      <c r="N445" s="879"/>
      <c r="O445" s="879"/>
      <c r="P445" s="879"/>
      <c r="Q445" s="879"/>
      <c r="R445" s="879"/>
      <c r="S445" s="879"/>
      <c r="T445" s="879"/>
      <c r="U445" s="879"/>
      <c r="V445" s="879"/>
    </row>
    <row r="446" spans="1:22" ht="15.75" customHeight="1">
      <c r="A446" s="879"/>
      <c r="B446" s="879"/>
      <c r="C446" s="879"/>
      <c r="D446" s="879"/>
      <c r="E446" s="879"/>
      <c r="F446" s="879"/>
      <c r="G446" s="879"/>
      <c r="H446" s="879"/>
      <c r="I446" s="879"/>
      <c r="J446" s="879"/>
      <c r="K446" s="879"/>
      <c r="L446" s="879"/>
      <c r="M446" s="879"/>
      <c r="N446" s="879"/>
      <c r="O446" s="879"/>
      <c r="P446" s="879"/>
      <c r="Q446" s="879"/>
      <c r="R446" s="879"/>
      <c r="S446" s="879"/>
      <c r="T446" s="879"/>
      <c r="U446" s="879"/>
      <c r="V446" s="879"/>
    </row>
    <row r="447" spans="1:22" ht="15.75" customHeight="1">
      <c r="A447" s="879"/>
      <c r="B447" s="879"/>
      <c r="C447" s="879"/>
      <c r="D447" s="879"/>
      <c r="E447" s="879"/>
      <c r="F447" s="879"/>
      <c r="G447" s="879"/>
      <c r="H447" s="879"/>
      <c r="I447" s="879"/>
      <c r="J447" s="879"/>
      <c r="K447" s="879"/>
      <c r="L447" s="879"/>
      <c r="M447" s="879"/>
      <c r="N447" s="879"/>
      <c r="O447" s="879"/>
      <c r="P447" s="879"/>
      <c r="Q447" s="879"/>
      <c r="R447" s="879"/>
      <c r="S447" s="879"/>
      <c r="T447" s="879"/>
      <c r="U447" s="879"/>
      <c r="V447" s="879"/>
    </row>
    <row r="448" spans="1:22" ht="15.75" customHeight="1">
      <c r="A448" s="879"/>
      <c r="B448" s="879"/>
      <c r="C448" s="879"/>
      <c r="D448" s="879"/>
      <c r="E448" s="879"/>
      <c r="F448" s="879"/>
      <c r="G448" s="879"/>
      <c r="H448" s="879"/>
      <c r="I448" s="879"/>
      <c r="J448" s="879"/>
      <c r="K448" s="879"/>
      <c r="L448" s="879"/>
      <c r="M448" s="879"/>
      <c r="N448" s="879"/>
      <c r="O448" s="879"/>
      <c r="P448" s="879"/>
      <c r="Q448" s="879"/>
      <c r="R448" s="879"/>
      <c r="S448" s="879"/>
      <c r="T448" s="879"/>
      <c r="U448" s="879"/>
      <c r="V448" s="879"/>
    </row>
    <row r="449" spans="1:22" ht="15.75" customHeight="1">
      <c r="A449" s="879"/>
      <c r="B449" s="879"/>
      <c r="C449" s="879"/>
      <c r="D449" s="879"/>
      <c r="E449" s="879"/>
      <c r="F449" s="879"/>
      <c r="G449" s="879"/>
      <c r="H449" s="879"/>
      <c r="I449" s="879"/>
      <c r="J449" s="879"/>
      <c r="K449" s="879"/>
      <c r="L449" s="879"/>
      <c r="M449" s="879"/>
      <c r="N449" s="879"/>
      <c r="O449" s="879"/>
      <c r="P449" s="879"/>
      <c r="Q449" s="879"/>
      <c r="R449" s="879"/>
      <c r="S449" s="879"/>
      <c r="T449" s="879"/>
      <c r="U449" s="879"/>
      <c r="V449" s="879"/>
    </row>
    <row r="450" spans="1:22" ht="15.75" customHeight="1">
      <c r="A450" s="879"/>
      <c r="B450" s="879"/>
      <c r="C450" s="879"/>
      <c r="D450" s="879"/>
      <c r="E450" s="879"/>
      <c r="F450" s="879"/>
      <c r="G450" s="879"/>
      <c r="H450" s="879"/>
      <c r="I450" s="879"/>
      <c r="J450" s="879"/>
      <c r="K450" s="879"/>
      <c r="L450" s="879"/>
      <c r="M450" s="879"/>
      <c r="N450" s="879"/>
      <c r="O450" s="879"/>
      <c r="P450" s="879"/>
      <c r="Q450" s="879"/>
      <c r="R450" s="879"/>
      <c r="S450" s="879"/>
      <c r="T450" s="879"/>
      <c r="U450" s="879"/>
      <c r="V450" s="879"/>
    </row>
    <row r="451" spans="1:22" ht="15.75" customHeight="1">
      <c r="A451" s="879"/>
      <c r="B451" s="879"/>
      <c r="C451" s="879"/>
      <c r="D451" s="879"/>
      <c r="E451" s="879"/>
      <c r="F451" s="879"/>
      <c r="G451" s="879"/>
      <c r="H451" s="879"/>
      <c r="I451" s="879"/>
      <c r="J451" s="879"/>
      <c r="K451" s="879"/>
      <c r="L451" s="879"/>
      <c r="M451" s="879"/>
      <c r="N451" s="879"/>
      <c r="O451" s="879"/>
      <c r="P451" s="879"/>
      <c r="Q451" s="879"/>
      <c r="R451" s="879"/>
      <c r="S451" s="879"/>
      <c r="T451" s="879"/>
      <c r="U451" s="879"/>
      <c r="V451" s="879"/>
    </row>
    <row r="452" spans="1:22" ht="15.75" customHeight="1">
      <c r="A452" s="879"/>
      <c r="B452" s="879"/>
      <c r="C452" s="879"/>
      <c r="D452" s="879"/>
      <c r="E452" s="879"/>
      <c r="F452" s="879"/>
      <c r="G452" s="879"/>
      <c r="H452" s="879"/>
      <c r="I452" s="879"/>
      <c r="J452" s="879"/>
      <c r="K452" s="879"/>
      <c r="L452" s="879"/>
      <c r="M452" s="879"/>
      <c r="N452" s="879"/>
      <c r="O452" s="879"/>
      <c r="P452" s="879"/>
      <c r="Q452" s="879"/>
      <c r="R452" s="879"/>
      <c r="S452" s="879"/>
      <c r="T452" s="879"/>
      <c r="U452" s="879"/>
      <c r="V452" s="879"/>
    </row>
    <row r="453" spans="1:22" ht="15.75" customHeight="1">
      <c r="A453" s="879"/>
      <c r="B453" s="879"/>
      <c r="C453" s="879"/>
      <c r="D453" s="879"/>
      <c r="E453" s="879"/>
      <c r="F453" s="879"/>
      <c r="G453" s="879"/>
      <c r="H453" s="879"/>
      <c r="I453" s="879"/>
      <c r="J453" s="879"/>
      <c r="K453" s="879"/>
      <c r="L453" s="879"/>
      <c r="M453" s="879"/>
      <c r="N453" s="879"/>
      <c r="O453" s="879"/>
      <c r="P453" s="879"/>
      <c r="Q453" s="879"/>
      <c r="R453" s="879"/>
      <c r="S453" s="879"/>
      <c r="T453" s="879"/>
      <c r="U453" s="879"/>
      <c r="V453" s="879"/>
    </row>
    <row r="454" spans="1:22" ht="15.75" customHeight="1">
      <c r="A454" s="879"/>
      <c r="B454" s="879"/>
      <c r="C454" s="879"/>
      <c r="D454" s="879"/>
      <c r="E454" s="879"/>
      <c r="F454" s="879"/>
      <c r="G454" s="879"/>
      <c r="H454" s="879"/>
      <c r="I454" s="879"/>
      <c r="J454" s="879"/>
      <c r="K454" s="879"/>
      <c r="L454" s="879"/>
      <c r="M454" s="879"/>
      <c r="N454" s="879"/>
      <c r="O454" s="879"/>
      <c r="P454" s="879"/>
      <c r="Q454" s="879"/>
      <c r="R454" s="879"/>
      <c r="S454" s="879"/>
      <c r="T454" s="879"/>
      <c r="U454" s="879"/>
      <c r="V454" s="879"/>
    </row>
    <row r="455" spans="1:22" ht="15.75" customHeight="1">
      <c r="A455" s="879"/>
      <c r="B455" s="879"/>
      <c r="C455" s="879"/>
      <c r="D455" s="879"/>
      <c r="E455" s="879"/>
      <c r="F455" s="879"/>
      <c r="G455" s="879"/>
      <c r="H455" s="879"/>
      <c r="I455" s="879"/>
      <c r="J455" s="879"/>
      <c r="K455" s="879"/>
      <c r="L455" s="879"/>
      <c r="M455" s="879"/>
      <c r="N455" s="879"/>
      <c r="O455" s="879"/>
      <c r="P455" s="879"/>
      <c r="Q455" s="879"/>
      <c r="R455" s="879"/>
      <c r="S455" s="879"/>
      <c r="T455" s="879"/>
      <c r="U455" s="879"/>
      <c r="V455" s="879"/>
    </row>
    <row r="456" spans="1:22" ht="15.75" customHeight="1">
      <c r="A456" s="879"/>
      <c r="B456" s="879"/>
      <c r="C456" s="879"/>
      <c r="D456" s="879"/>
      <c r="E456" s="879"/>
      <c r="F456" s="879"/>
      <c r="G456" s="879"/>
      <c r="H456" s="879"/>
      <c r="I456" s="879"/>
      <c r="J456" s="879"/>
      <c r="K456" s="879"/>
      <c r="L456" s="879"/>
      <c r="M456" s="879"/>
      <c r="N456" s="879"/>
      <c r="O456" s="879"/>
      <c r="P456" s="879"/>
      <c r="Q456" s="879"/>
      <c r="R456" s="879"/>
      <c r="S456" s="879"/>
      <c r="T456" s="879"/>
      <c r="U456" s="879"/>
      <c r="V456" s="879"/>
    </row>
    <row r="457" spans="1:22" ht="15.75" customHeight="1">
      <c r="A457" s="879"/>
      <c r="B457" s="879"/>
      <c r="C457" s="879"/>
      <c r="D457" s="879"/>
      <c r="E457" s="879"/>
      <c r="F457" s="879"/>
      <c r="G457" s="879"/>
      <c r="H457" s="879"/>
      <c r="I457" s="879"/>
      <c r="J457" s="879"/>
      <c r="K457" s="879"/>
      <c r="L457" s="879"/>
      <c r="M457" s="879"/>
      <c r="N457" s="879"/>
      <c r="O457" s="879"/>
      <c r="P457" s="879"/>
      <c r="Q457" s="879"/>
      <c r="R457" s="879"/>
      <c r="S457" s="879"/>
      <c r="T457" s="879"/>
      <c r="U457" s="879"/>
      <c r="V457" s="879"/>
    </row>
    <row r="458" spans="1:22" ht="15.75" customHeight="1">
      <c r="A458" s="879"/>
      <c r="B458" s="879"/>
      <c r="C458" s="879"/>
      <c r="D458" s="879"/>
      <c r="E458" s="879"/>
      <c r="F458" s="879"/>
      <c r="G458" s="879"/>
      <c r="H458" s="879"/>
      <c r="I458" s="879"/>
      <c r="J458" s="879"/>
      <c r="K458" s="879"/>
      <c r="L458" s="879"/>
      <c r="M458" s="879"/>
      <c r="N458" s="879"/>
      <c r="O458" s="879"/>
      <c r="P458" s="879"/>
      <c r="Q458" s="879"/>
      <c r="R458" s="879"/>
      <c r="S458" s="879"/>
      <c r="T458" s="879"/>
      <c r="U458" s="879"/>
      <c r="V458" s="879"/>
    </row>
    <row r="459" spans="1:22" ht="15.75" customHeight="1">
      <c r="A459" s="879"/>
      <c r="B459" s="879"/>
      <c r="C459" s="879"/>
      <c r="D459" s="879"/>
      <c r="E459" s="879"/>
      <c r="F459" s="879"/>
      <c r="G459" s="879"/>
      <c r="H459" s="879"/>
      <c r="I459" s="879"/>
      <c r="J459" s="879"/>
      <c r="K459" s="879"/>
      <c r="L459" s="879"/>
      <c r="M459" s="879"/>
      <c r="N459" s="879"/>
      <c r="O459" s="879"/>
      <c r="P459" s="879"/>
      <c r="Q459" s="879"/>
      <c r="R459" s="879"/>
      <c r="S459" s="879"/>
      <c r="T459" s="879"/>
      <c r="U459" s="879"/>
      <c r="V459" s="879"/>
    </row>
    <row r="460" spans="1:22" ht="15.75" customHeight="1">
      <c r="A460" s="879"/>
      <c r="B460" s="879"/>
      <c r="C460" s="879"/>
      <c r="D460" s="879"/>
      <c r="E460" s="879"/>
      <c r="F460" s="879"/>
      <c r="G460" s="879"/>
      <c r="H460" s="879"/>
      <c r="I460" s="879"/>
      <c r="J460" s="879"/>
      <c r="K460" s="879"/>
      <c r="L460" s="879"/>
      <c r="M460" s="879"/>
      <c r="N460" s="879"/>
      <c r="O460" s="879"/>
      <c r="P460" s="879"/>
      <c r="Q460" s="879"/>
      <c r="R460" s="879"/>
      <c r="S460" s="879"/>
      <c r="T460" s="879"/>
      <c r="U460" s="879"/>
      <c r="V460" s="879"/>
    </row>
    <row r="461" spans="1:22" ht="15.75" customHeight="1">
      <c r="A461" s="879"/>
      <c r="B461" s="879"/>
      <c r="C461" s="879"/>
      <c r="D461" s="879"/>
      <c r="E461" s="879"/>
      <c r="F461" s="879"/>
      <c r="G461" s="879"/>
      <c r="H461" s="879"/>
      <c r="I461" s="879"/>
      <c r="J461" s="879"/>
      <c r="K461" s="879"/>
      <c r="L461" s="879"/>
      <c r="M461" s="879"/>
      <c r="N461" s="879"/>
      <c r="O461" s="879"/>
      <c r="P461" s="879"/>
      <c r="Q461" s="879"/>
      <c r="R461" s="879"/>
      <c r="S461" s="879"/>
      <c r="T461" s="879"/>
      <c r="U461" s="879"/>
      <c r="V461" s="879"/>
    </row>
    <row r="462" spans="1:22" ht="15.75" customHeight="1">
      <c r="A462" s="879"/>
      <c r="B462" s="879"/>
      <c r="C462" s="879"/>
      <c r="D462" s="879"/>
      <c r="E462" s="879"/>
      <c r="F462" s="879"/>
      <c r="G462" s="879"/>
      <c r="H462" s="879"/>
      <c r="I462" s="879"/>
      <c r="J462" s="879"/>
      <c r="K462" s="879"/>
      <c r="L462" s="879"/>
      <c r="M462" s="879"/>
      <c r="N462" s="879"/>
      <c r="O462" s="879"/>
      <c r="P462" s="879"/>
      <c r="Q462" s="879"/>
      <c r="R462" s="879"/>
      <c r="S462" s="879"/>
      <c r="T462" s="879"/>
      <c r="U462" s="879"/>
      <c r="V462" s="879"/>
    </row>
    <row r="463" spans="1:22" ht="15.75" customHeight="1">
      <c r="A463" s="879"/>
      <c r="B463" s="879"/>
      <c r="C463" s="879"/>
      <c r="D463" s="879"/>
      <c r="E463" s="879"/>
      <c r="F463" s="879"/>
      <c r="G463" s="879"/>
      <c r="H463" s="879"/>
      <c r="I463" s="879"/>
      <c r="J463" s="879"/>
      <c r="K463" s="879"/>
      <c r="L463" s="879"/>
      <c r="M463" s="879"/>
      <c r="N463" s="879"/>
      <c r="O463" s="879"/>
      <c r="P463" s="879"/>
      <c r="Q463" s="879"/>
      <c r="R463" s="879"/>
      <c r="S463" s="879"/>
      <c r="T463" s="879"/>
      <c r="U463" s="879"/>
      <c r="V463" s="879"/>
    </row>
    <row r="464" spans="1:22" ht="15.75" customHeight="1">
      <c r="A464" s="879"/>
      <c r="B464" s="879"/>
      <c r="C464" s="879"/>
      <c r="D464" s="879"/>
      <c r="E464" s="879"/>
      <c r="F464" s="879"/>
      <c r="G464" s="879"/>
      <c r="H464" s="879"/>
      <c r="I464" s="879"/>
      <c r="J464" s="879"/>
      <c r="K464" s="879"/>
      <c r="L464" s="879"/>
      <c r="M464" s="879"/>
      <c r="N464" s="879"/>
      <c r="O464" s="879"/>
      <c r="P464" s="879"/>
      <c r="Q464" s="879"/>
      <c r="R464" s="879"/>
      <c r="S464" s="879"/>
      <c r="T464" s="879"/>
      <c r="U464" s="879"/>
      <c r="V464" s="879"/>
    </row>
    <row r="465" spans="1:22" ht="15.75" customHeight="1">
      <c r="A465" s="879"/>
      <c r="B465" s="879"/>
      <c r="C465" s="879"/>
      <c r="D465" s="879"/>
      <c r="E465" s="879"/>
      <c r="F465" s="879"/>
      <c r="G465" s="879"/>
      <c r="H465" s="879"/>
      <c r="I465" s="879"/>
      <c r="J465" s="879"/>
      <c r="K465" s="879"/>
      <c r="L465" s="879"/>
      <c r="M465" s="879"/>
      <c r="N465" s="879"/>
      <c r="O465" s="879"/>
      <c r="P465" s="879"/>
      <c r="Q465" s="879"/>
      <c r="R465" s="879"/>
      <c r="S465" s="879"/>
      <c r="T465" s="879"/>
      <c r="U465" s="879"/>
      <c r="V465" s="879"/>
    </row>
    <row r="466" spans="1:22" ht="15.75" customHeight="1">
      <c r="A466" s="879"/>
      <c r="B466" s="879"/>
      <c r="C466" s="879"/>
      <c r="D466" s="879"/>
      <c r="E466" s="879"/>
      <c r="F466" s="879"/>
      <c r="G466" s="879"/>
      <c r="H466" s="879"/>
      <c r="I466" s="879"/>
      <c r="J466" s="879"/>
      <c r="K466" s="879"/>
      <c r="L466" s="879"/>
      <c r="M466" s="879"/>
      <c r="N466" s="879"/>
      <c r="O466" s="879"/>
      <c r="P466" s="879"/>
      <c r="Q466" s="879"/>
      <c r="R466" s="879"/>
      <c r="S466" s="879"/>
      <c r="T466" s="879"/>
      <c r="U466" s="879"/>
      <c r="V466" s="879"/>
    </row>
    <row r="467" spans="1:22" ht="15.75" customHeight="1">
      <c r="A467" s="879"/>
      <c r="B467" s="879"/>
      <c r="C467" s="879"/>
      <c r="D467" s="879"/>
      <c r="E467" s="879"/>
      <c r="F467" s="879"/>
      <c r="G467" s="879"/>
      <c r="H467" s="879"/>
      <c r="I467" s="879"/>
      <c r="J467" s="879"/>
      <c r="K467" s="879"/>
      <c r="L467" s="879"/>
      <c r="M467" s="879"/>
      <c r="N467" s="879"/>
      <c r="O467" s="879"/>
      <c r="P467" s="879"/>
      <c r="Q467" s="879"/>
      <c r="R467" s="879"/>
      <c r="S467" s="879"/>
      <c r="T467" s="879"/>
      <c r="U467" s="879"/>
      <c r="V467" s="879"/>
    </row>
    <row r="468" spans="1:22" ht="15.75" customHeight="1">
      <c r="A468" s="879"/>
      <c r="B468" s="879"/>
      <c r="C468" s="879"/>
      <c r="D468" s="879"/>
      <c r="E468" s="879"/>
      <c r="F468" s="879"/>
      <c r="G468" s="879"/>
      <c r="H468" s="879"/>
      <c r="I468" s="879"/>
      <c r="J468" s="879"/>
      <c r="K468" s="879"/>
      <c r="L468" s="879"/>
      <c r="M468" s="879"/>
      <c r="N468" s="879"/>
      <c r="O468" s="879"/>
      <c r="P468" s="879"/>
      <c r="Q468" s="879"/>
      <c r="R468" s="879"/>
      <c r="S468" s="879"/>
      <c r="T468" s="879"/>
      <c r="U468" s="879"/>
      <c r="V468" s="879"/>
    </row>
    <row r="469" spans="1:22" ht="15.75" customHeight="1">
      <c r="A469" s="879"/>
      <c r="B469" s="879"/>
      <c r="C469" s="879"/>
      <c r="D469" s="879"/>
      <c r="E469" s="879"/>
      <c r="F469" s="879"/>
      <c r="G469" s="879"/>
      <c r="H469" s="879"/>
      <c r="I469" s="879"/>
      <c r="J469" s="879"/>
      <c r="K469" s="879"/>
      <c r="L469" s="879"/>
      <c r="M469" s="879"/>
      <c r="N469" s="879"/>
      <c r="O469" s="879"/>
      <c r="P469" s="879"/>
      <c r="Q469" s="879"/>
      <c r="R469" s="879"/>
      <c r="S469" s="879"/>
      <c r="T469" s="879"/>
      <c r="U469" s="879"/>
      <c r="V469" s="879"/>
    </row>
    <row r="470" spans="1:22" ht="15.75" customHeight="1">
      <c r="A470" s="879"/>
      <c r="B470" s="879"/>
      <c r="C470" s="879"/>
      <c r="D470" s="879"/>
      <c r="E470" s="879"/>
      <c r="F470" s="879"/>
      <c r="G470" s="879"/>
      <c r="H470" s="879"/>
      <c r="I470" s="879"/>
      <c r="J470" s="879"/>
      <c r="K470" s="879"/>
      <c r="L470" s="879"/>
      <c r="M470" s="879"/>
      <c r="N470" s="879"/>
      <c r="O470" s="879"/>
      <c r="P470" s="879"/>
      <c r="Q470" s="879"/>
      <c r="R470" s="879"/>
      <c r="S470" s="879"/>
      <c r="T470" s="879"/>
      <c r="U470" s="879"/>
      <c r="V470" s="879"/>
    </row>
    <row r="471" spans="1:22" ht="15.75" customHeight="1">
      <c r="A471" s="879"/>
      <c r="B471" s="879"/>
      <c r="C471" s="879"/>
      <c r="D471" s="879"/>
      <c r="E471" s="879"/>
      <c r="F471" s="879"/>
      <c r="G471" s="879"/>
      <c r="H471" s="879"/>
      <c r="I471" s="879"/>
      <c r="J471" s="879"/>
      <c r="K471" s="879"/>
      <c r="L471" s="879"/>
      <c r="M471" s="879"/>
      <c r="N471" s="879"/>
      <c r="O471" s="879"/>
      <c r="P471" s="879"/>
      <c r="Q471" s="879"/>
      <c r="R471" s="879"/>
      <c r="S471" s="879"/>
      <c r="T471" s="879"/>
      <c r="U471" s="879"/>
      <c r="V471" s="879"/>
    </row>
    <row r="472" spans="1:22" ht="15.75" customHeight="1">
      <c r="A472" s="879"/>
      <c r="B472" s="879"/>
      <c r="C472" s="879"/>
      <c r="D472" s="879"/>
      <c r="E472" s="879"/>
      <c r="F472" s="879"/>
      <c r="G472" s="879"/>
      <c r="H472" s="879"/>
      <c r="I472" s="879"/>
      <c r="J472" s="879"/>
      <c r="K472" s="879"/>
      <c r="L472" s="879"/>
      <c r="M472" s="879"/>
      <c r="N472" s="879"/>
      <c r="O472" s="879"/>
      <c r="P472" s="879"/>
      <c r="Q472" s="879"/>
      <c r="R472" s="879"/>
      <c r="S472" s="879"/>
      <c r="T472" s="879"/>
      <c r="U472" s="879"/>
      <c r="V472" s="879"/>
    </row>
    <row r="473" spans="1:22" ht="15.75" customHeight="1">
      <c r="A473" s="879"/>
      <c r="B473" s="879"/>
      <c r="C473" s="879"/>
      <c r="D473" s="879"/>
      <c r="E473" s="879"/>
      <c r="F473" s="879"/>
      <c r="G473" s="879"/>
      <c r="H473" s="879"/>
      <c r="I473" s="879"/>
      <c r="J473" s="879"/>
      <c r="K473" s="879"/>
      <c r="L473" s="879"/>
      <c r="M473" s="879"/>
      <c r="N473" s="879"/>
      <c r="O473" s="879"/>
      <c r="P473" s="879"/>
      <c r="Q473" s="879"/>
      <c r="R473" s="879"/>
      <c r="S473" s="879"/>
      <c r="T473" s="879"/>
      <c r="U473" s="879"/>
      <c r="V473" s="879"/>
    </row>
    <row r="474" spans="1:22" ht="15.75" customHeight="1">
      <c r="A474" s="879"/>
      <c r="B474" s="879"/>
      <c r="C474" s="879"/>
      <c r="D474" s="879"/>
      <c r="E474" s="879"/>
      <c r="F474" s="879"/>
      <c r="G474" s="879"/>
      <c r="H474" s="879"/>
      <c r="I474" s="879"/>
      <c r="J474" s="879"/>
      <c r="K474" s="879"/>
      <c r="L474" s="879"/>
      <c r="M474" s="879"/>
      <c r="N474" s="879"/>
      <c r="O474" s="879"/>
      <c r="P474" s="879"/>
      <c r="Q474" s="879"/>
      <c r="R474" s="879"/>
      <c r="S474" s="879"/>
      <c r="T474" s="879"/>
      <c r="U474" s="879"/>
      <c r="V474" s="879"/>
    </row>
    <row r="475" spans="1:22" ht="15.75" customHeight="1">
      <c r="A475" s="879"/>
      <c r="B475" s="879"/>
      <c r="C475" s="879"/>
      <c r="D475" s="879"/>
      <c r="E475" s="879"/>
      <c r="F475" s="879"/>
      <c r="G475" s="879"/>
      <c r="H475" s="879"/>
      <c r="I475" s="879"/>
      <c r="J475" s="879"/>
      <c r="K475" s="879"/>
      <c r="L475" s="879"/>
      <c r="M475" s="879"/>
      <c r="N475" s="879"/>
      <c r="O475" s="879"/>
      <c r="P475" s="879"/>
      <c r="Q475" s="879"/>
      <c r="R475" s="879"/>
      <c r="S475" s="879"/>
      <c r="T475" s="879"/>
      <c r="U475" s="879"/>
      <c r="V475" s="879"/>
    </row>
    <row r="476" spans="1:22" ht="15.75" customHeight="1">
      <c r="A476" s="879"/>
      <c r="B476" s="879"/>
      <c r="C476" s="879"/>
      <c r="D476" s="879"/>
      <c r="E476" s="879"/>
      <c r="F476" s="879"/>
      <c r="G476" s="879"/>
      <c r="H476" s="879"/>
      <c r="I476" s="879"/>
      <c r="J476" s="879"/>
      <c r="K476" s="879"/>
      <c r="L476" s="879"/>
      <c r="M476" s="879"/>
      <c r="N476" s="879"/>
      <c r="O476" s="879"/>
      <c r="P476" s="879"/>
      <c r="Q476" s="879"/>
      <c r="R476" s="879"/>
      <c r="S476" s="879"/>
      <c r="T476" s="879"/>
      <c r="U476" s="879"/>
      <c r="V476" s="879"/>
    </row>
    <row r="477" spans="1:22" ht="15.75" customHeight="1">
      <c r="A477" s="879"/>
      <c r="B477" s="879"/>
      <c r="C477" s="879"/>
      <c r="D477" s="879"/>
      <c r="E477" s="879"/>
      <c r="F477" s="879"/>
      <c r="G477" s="879"/>
      <c r="H477" s="879"/>
      <c r="I477" s="879"/>
      <c r="J477" s="879"/>
      <c r="K477" s="879"/>
      <c r="L477" s="879"/>
      <c r="M477" s="879"/>
      <c r="N477" s="879"/>
      <c r="O477" s="879"/>
      <c r="P477" s="879"/>
      <c r="Q477" s="879"/>
      <c r="R477" s="879"/>
      <c r="S477" s="879"/>
      <c r="T477" s="879"/>
      <c r="U477" s="879"/>
      <c r="V477" s="879"/>
    </row>
    <row r="478" spans="1:22" ht="15.75" customHeight="1">
      <c r="A478" s="879"/>
      <c r="B478" s="879"/>
      <c r="C478" s="879"/>
      <c r="D478" s="879"/>
      <c r="E478" s="879"/>
      <c r="F478" s="879"/>
      <c r="G478" s="879"/>
      <c r="H478" s="879"/>
      <c r="I478" s="879"/>
      <c r="J478" s="879"/>
      <c r="K478" s="879"/>
      <c r="L478" s="879"/>
      <c r="M478" s="879"/>
      <c r="N478" s="879"/>
      <c r="O478" s="879"/>
      <c r="P478" s="879"/>
      <c r="Q478" s="879"/>
      <c r="R478" s="879"/>
      <c r="S478" s="879"/>
      <c r="T478" s="879"/>
      <c r="U478" s="879"/>
      <c r="V478" s="879"/>
    </row>
    <row r="479" spans="1:22" ht="15.75" customHeight="1">
      <c r="A479" s="879"/>
      <c r="B479" s="879"/>
      <c r="C479" s="879"/>
      <c r="D479" s="879"/>
      <c r="E479" s="879"/>
      <c r="F479" s="879"/>
      <c r="G479" s="879"/>
      <c r="H479" s="879"/>
      <c r="I479" s="879"/>
      <c r="J479" s="879"/>
      <c r="K479" s="879"/>
      <c r="L479" s="879"/>
      <c r="M479" s="879"/>
      <c r="N479" s="879"/>
      <c r="O479" s="879"/>
      <c r="P479" s="879"/>
      <c r="Q479" s="879"/>
      <c r="R479" s="879"/>
      <c r="S479" s="879"/>
      <c r="T479" s="879"/>
      <c r="U479" s="879"/>
      <c r="V479" s="879"/>
    </row>
    <row r="480" spans="1:22" ht="15.75" customHeight="1">
      <c r="A480" s="879"/>
      <c r="B480" s="879"/>
      <c r="C480" s="879"/>
      <c r="D480" s="879"/>
      <c r="E480" s="879"/>
      <c r="F480" s="879"/>
      <c r="G480" s="879"/>
      <c r="H480" s="879"/>
      <c r="I480" s="879"/>
      <c r="J480" s="879"/>
      <c r="K480" s="879"/>
      <c r="L480" s="879"/>
      <c r="M480" s="879"/>
      <c r="N480" s="879"/>
      <c r="O480" s="879"/>
      <c r="P480" s="879"/>
      <c r="Q480" s="879"/>
      <c r="R480" s="879"/>
      <c r="S480" s="879"/>
      <c r="T480" s="879"/>
      <c r="U480" s="879"/>
      <c r="V480" s="879"/>
    </row>
    <row r="481" spans="1:22" ht="15.75" customHeight="1">
      <c r="A481" s="879"/>
      <c r="B481" s="879"/>
      <c r="C481" s="879"/>
      <c r="D481" s="879"/>
      <c r="E481" s="879"/>
      <c r="F481" s="879"/>
      <c r="G481" s="879"/>
      <c r="H481" s="879"/>
      <c r="I481" s="879"/>
      <c r="J481" s="879"/>
      <c r="K481" s="879"/>
      <c r="L481" s="879"/>
      <c r="M481" s="879"/>
      <c r="N481" s="879"/>
      <c r="O481" s="879"/>
      <c r="P481" s="879"/>
      <c r="Q481" s="879"/>
      <c r="R481" s="879"/>
      <c r="S481" s="879"/>
      <c r="T481" s="879"/>
      <c r="U481" s="879"/>
      <c r="V481" s="879"/>
    </row>
    <row r="482" spans="1:22" ht="15.75" customHeight="1">
      <c r="A482" s="879"/>
      <c r="B482" s="879"/>
      <c r="C482" s="879"/>
      <c r="D482" s="879"/>
      <c r="E482" s="879"/>
      <c r="F482" s="879"/>
      <c r="G482" s="879"/>
      <c r="H482" s="879"/>
      <c r="I482" s="879"/>
      <c r="J482" s="879"/>
      <c r="K482" s="879"/>
      <c r="L482" s="879"/>
      <c r="M482" s="879"/>
      <c r="N482" s="879"/>
      <c r="O482" s="879"/>
      <c r="P482" s="879"/>
      <c r="Q482" s="879"/>
      <c r="R482" s="879"/>
      <c r="S482" s="879"/>
      <c r="T482" s="879"/>
      <c r="U482" s="879"/>
      <c r="V482" s="879"/>
    </row>
    <row r="483" spans="1:22" ht="15.75" customHeight="1">
      <c r="A483" s="879"/>
      <c r="B483" s="879"/>
      <c r="C483" s="879"/>
      <c r="D483" s="879"/>
      <c r="E483" s="879"/>
      <c r="F483" s="879"/>
      <c r="G483" s="879"/>
      <c r="H483" s="879"/>
      <c r="I483" s="879"/>
      <c r="J483" s="879"/>
      <c r="K483" s="879"/>
      <c r="L483" s="879"/>
      <c r="M483" s="879"/>
      <c r="N483" s="879"/>
      <c r="O483" s="879"/>
      <c r="P483" s="879"/>
      <c r="Q483" s="879"/>
      <c r="R483" s="879"/>
      <c r="S483" s="879"/>
      <c r="T483" s="879"/>
      <c r="U483" s="879"/>
      <c r="V483" s="879"/>
    </row>
    <row r="484" spans="1:22" ht="15.75" customHeight="1">
      <c r="A484" s="879"/>
      <c r="B484" s="879"/>
      <c r="C484" s="879"/>
      <c r="D484" s="879"/>
      <c r="E484" s="879"/>
      <c r="F484" s="879"/>
      <c r="G484" s="879"/>
      <c r="H484" s="879"/>
      <c r="I484" s="879"/>
      <c r="J484" s="879"/>
      <c r="K484" s="879"/>
      <c r="L484" s="879"/>
      <c r="M484" s="879"/>
      <c r="N484" s="879"/>
      <c r="O484" s="879"/>
      <c r="P484" s="879"/>
      <c r="Q484" s="879"/>
      <c r="R484" s="879"/>
      <c r="S484" s="879"/>
      <c r="T484" s="879"/>
      <c r="U484" s="879"/>
      <c r="V484" s="879"/>
    </row>
    <row r="485" spans="1:22" ht="15.75" customHeight="1">
      <c r="A485" s="879"/>
      <c r="B485" s="879"/>
      <c r="C485" s="879"/>
      <c r="D485" s="879"/>
      <c r="E485" s="879"/>
      <c r="F485" s="879"/>
      <c r="G485" s="879"/>
      <c r="H485" s="879"/>
      <c r="I485" s="879"/>
      <c r="J485" s="879"/>
      <c r="K485" s="879"/>
      <c r="L485" s="879"/>
      <c r="M485" s="879"/>
      <c r="N485" s="879"/>
      <c r="O485" s="879"/>
      <c r="P485" s="879"/>
      <c r="Q485" s="879"/>
      <c r="R485" s="879"/>
      <c r="S485" s="879"/>
      <c r="T485" s="879"/>
      <c r="U485" s="879"/>
      <c r="V485" s="879"/>
    </row>
    <row r="486" spans="1:22" ht="15.75" customHeight="1">
      <c r="A486" s="879"/>
      <c r="B486" s="879"/>
      <c r="C486" s="879"/>
      <c r="D486" s="879"/>
      <c r="E486" s="879"/>
      <c r="F486" s="879"/>
      <c r="G486" s="879"/>
      <c r="H486" s="879"/>
      <c r="I486" s="879"/>
      <c r="J486" s="879"/>
      <c r="K486" s="879"/>
      <c r="L486" s="879"/>
      <c r="M486" s="879"/>
      <c r="N486" s="879"/>
      <c r="O486" s="879"/>
      <c r="P486" s="879"/>
      <c r="Q486" s="879"/>
      <c r="R486" s="879"/>
      <c r="S486" s="879"/>
      <c r="T486" s="879"/>
      <c r="U486" s="879"/>
      <c r="V486" s="879"/>
    </row>
    <row r="487" spans="1:22" ht="15.75" customHeight="1">
      <c r="A487" s="879"/>
      <c r="B487" s="879"/>
      <c r="C487" s="879"/>
      <c r="D487" s="879"/>
      <c r="E487" s="879"/>
      <c r="F487" s="879"/>
      <c r="G487" s="879"/>
      <c r="H487" s="879"/>
      <c r="I487" s="879"/>
      <c r="J487" s="879"/>
      <c r="K487" s="879"/>
      <c r="L487" s="879"/>
      <c r="M487" s="879"/>
      <c r="N487" s="879"/>
      <c r="O487" s="879"/>
      <c r="P487" s="879"/>
      <c r="Q487" s="879"/>
      <c r="R487" s="879"/>
      <c r="S487" s="879"/>
      <c r="T487" s="879"/>
      <c r="U487" s="879"/>
      <c r="V487" s="879"/>
    </row>
    <row r="488" spans="1:22" ht="15.75" customHeight="1">
      <c r="A488" s="879"/>
      <c r="B488" s="879"/>
      <c r="C488" s="879"/>
      <c r="D488" s="879"/>
      <c r="E488" s="879"/>
      <c r="F488" s="879"/>
      <c r="G488" s="879"/>
      <c r="H488" s="879"/>
      <c r="I488" s="879"/>
      <c r="J488" s="879"/>
      <c r="K488" s="879"/>
      <c r="L488" s="879"/>
      <c r="M488" s="879"/>
      <c r="N488" s="879"/>
      <c r="O488" s="879"/>
      <c r="P488" s="879"/>
      <c r="Q488" s="879"/>
      <c r="R488" s="879"/>
      <c r="S488" s="879"/>
      <c r="T488" s="879"/>
      <c r="U488" s="879"/>
      <c r="V488" s="879"/>
    </row>
    <row r="489" spans="1:22" ht="15.75" customHeight="1">
      <c r="A489" s="879"/>
      <c r="B489" s="879"/>
      <c r="C489" s="879"/>
      <c r="D489" s="879"/>
      <c r="E489" s="879"/>
      <c r="F489" s="879"/>
      <c r="G489" s="879"/>
      <c r="H489" s="879"/>
      <c r="I489" s="879"/>
      <c r="J489" s="879"/>
      <c r="K489" s="879"/>
      <c r="L489" s="879"/>
      <c r="M489" s="879"/>
      <c r="N489" s="879"/>
      <c r="O489" s="879"/>
      <c r="P489" s="879"/>
      <c r="Q489" s="879"/>
      <c r="R489" s="879"/>
      <c r="S489" s="879"/>
      <c r="T489" s="879"/>
      <c r="U489" s="879"/>
      <c r="V489" s="879"/>
    </row>
    <row r="490" spans="1:22" ht="15.75" customHeight="1">
      <c r="A490" s="879"/>
      <c r="B490" s="879"/>
      <c r="C490" s="879"/>
      <c r="D490" s="879"/>
      <c r="E490" s="879"/>
      <c r="F490" s="879"/>
      <c r="G490" s="879"/>
      <c r="H490" s="879"/>
      <c r="I490" s="879"/>
      <c r="J490" s="879"/>
      <c r="K490" s="879"/>
      <c r="L490" s="879"/>
      <c r="M490" s="879"/>
      <c r="N490" s="879"/>
      <c r="O490" s="879"/>
      <c r="P490" s="879"/>
      <c r="Q490" s="879"/>
      <c r="R490" s="879"/>
      <c r="S490" s="879"/>
      <c r="T490" s="879"/>
      <c r="U490" s="879"/>
      <c r="V490" s="879"/>
    </row>
    <row r="491" spans="1:22" ht="15.75" customHeight="1">
      <c r="A491" s="879"/>
      <c r="B491" s="879"/>
      <c r="C491" s="879"/>
      <c r="D491" s="879"/>
      <c r="E491" s="879"/>
      <c r="F491" s="879"/>
      <c r="G491" s="879"/>
      <c r="H491" s="879"/>
      <c r="I491" s="879"/>
      <c r="J491" s="879"/>
      <c r="K491" s="879"/>
      <c r="L491" s="879"/>
      <c r="M491" s="879"/>
      <c r="N491" s="879"/>
      <c r="O491" s="879"/>
      <c r="P491" s="879"/>
      <c r="Q491" s="879"/>
      <c r="R491" s="879"/>
      <c r="S491" s="879"/>
      <c r="T491" s="879"/>
      <c r="U491" s="879"/>
      <c r="V491" s="879"/>
    </row>
    <row r="492" spans="1:22" ht="15.75" customHeight="1">
      <c r="A492" s="879"/>
      <c r="B492" s="879"/>
      <c r="C492" s="879"/>
      <c r="D492" s="879"/>
      <c r="E492" s="879"/>
      <c r="F492" s="879"/>
      <c r="G492" s="879"/>
      <c r="H492" s="879"/>
      <c r="I492" s="879"/>
      <c r="J492" s="879"/>
      <c r="K492" s="879"/>
      <c r="L492" s="879"/>
      <c r="M492" s="879"/>
      <c r="N492" s="879"/>
      <c r="O492" s="879"/>
      <c r="P492" s="879"/>
      <c r="Q492" s="879"/>
      <c r="R492" s="879"/>
      <c r="S492" s="879"/>
      <c r="T492" s="879"/>
      <c r="U492" s="879"/>
      <c r="V492" s="879"/>
    </row>
    <row r="493" spans="1:22" ht="15.75" customHeight="1">
      <c r="A493" s="879"/>
      <c r="B493" s="879"/>
      <c r="C493" s="879"/>
      <c r="D493" s="879"/>
      <c r="E493" s="879"/>
      <c r="F493" s="879"/>
      <c r="G493" s="879"/>
      <c r="H493" s="879"/>
      <c r="I493" s="879"/>
      <c r="J493" s="879"/>
      <c r="K493" s="879"/>
      <c r="L493" s="879"/>
      <c r="M493" s="879"/>
      <c r="N493" s="879"/>
      <c r="O493" s="879"/>
      <c r="P493" s="879"/>
      <c r="Q493" s="879"/>
      <c r="R493" s="879"/>
      <c r="S493" s="879"/>
      <c r="T493" s="879"/>
      <c r="U493" s="879"/>
      <c r="V493" s="879"/>
    </row>
    <row r="494" spans="1:22" ht="15.75" customHeight="1">
      <c r="A494" s="879"/>
      <c r="B494" s="879"/>
      <c r="C494" s="879"/>
      <c r="D494" s="879"/>
      <c r="E494" s="879"/>
      <c r="F494" s="879"/>
      <c r="G494" s="879"/>
      <c r="H494" s="879"/>
      <c r="I494" s="879"/>
      <c r="J494" s="879"/>
      <c r="K494" s="879"/>
      <c r="L494" s="879"/>
      <c r="M494" s="879"/>
      <c r="N494" s="879"/>
      <c r="O494" s="879"/>
      <c r="P494" s="879"/>
      <c r="Q494" s="879"/>
      <c r="R494" s="879"/>
      <c r="S494" s="879"/>
      <c r="T494" s="879"/>
      <c r="U494" s="879"/>
      <c r="V494" s="879"/>
    </row>
    <row r="495" spans="1:22" ht="15.75" customHeight="1">
      <c r="A495" s="879"/>
      <c r="B495" s="879"/>
      <c r="C495" s="879"/>
      <c r="D495" s="879"/>
      <c r="E495" s="879"/>
      <c r="F495" s="879"/>
      <c r="G495" s="879"/>
      <c r="H495" s="879"/>
      <c r="I495" s="879"/>
      <c r="J495" s="879"/>
      <c r="K495" s="879"/>
      <c r="L495" s="879"/>
      <c r="M495" s="879"/>
      <c r="N495" s="879"/>
      <c r="O495" s="879"/>
      <c r="P495" s="879"/>
      <c r="Q495" s="879"/>
      <c r="R495" s="879"/>
      <c r="S495" s="879"/>
      <c r="T495" s="879"/>
      <c r="U495" s="879"/>
      <c r="V495" s="879"/>
    </row>
    <row r="496" spans="1:22" ht="15.75" customHeight="1">
      <c r="A496" s="879"/>
      <c r="B496" s="879"/>
      <c r="C496" s="879"/>
      <c r="D496" s="879"/>
      <c r="E496" s="879"/>
      <c r="F496" s="879"/>
      <c r="G496" s="879"/>
      <c r="H496" s="879"/>
      <c r="I496" s="879"/>
      <c r="J496" s="879"/>
      <c r="K496" s="879"/>
      <c r="L496" s="879"/>
      <c r="M496" s="879"/>
      <c r="N496" s="879"/>
      <c r="O496" s="879"/>
      <c r="P496" s="879"/>
      <c r="Q496" s="879"/>
      <c r="R496" s="879"/>
      <c r="S496" s="879"/>
      <c r="T496" s="879"/>
      <c r="U496" s="879"/>
      <c r="V496" s="879"/>
    </row>
    <row r="497" spans="1:22" ht="15.75" customHeight="1">
      <c r="A497" s="879"/>
      <c r="B497" s="879"/>
      <c r="C497" s="879"/>
      <c r="D497" s="879"/>
      <c r="E497" s="879"/>
      <c r="F497" s="879"/>
      <c r="G497" s="879"/>
      <c r="H497" s="879"/>
      <c r="I497" s="879"/>
      <c r="J497" s="879"/>
      <c r="K497" s="879"/>
      <c r="L497" s="879"/>
      <c r="M497" s="879"/>
      <c r="N497" s="879"/>
      <c r="O497" s="879"/>
      <c r="P497" s="879"/>
      <c r="Q497" s="879"/>
      <c r="R497" s="879"/>
      <c r="S497" s="879"/>
      <c r="T497" s="879"/>
      <c r="U497" s="879"/>
      <c r="V497" s="879"/>
    </row>
    <row r="498" spans="1:22" ht="15.75" customHeight="1">
      <c r="A498" s="879"/>
      <c r="B498" s="879"/>
      <c r="C498" s="879"/>
      <c r="D498" s="879"/>
      <c r="E498" s="879"/>
      <c r="F498" s="879"/>
      <c r="G498" s="879"/>
      <c r="H498" s="879"/>
      <c r="I498" s="879"/>
      <c r="J498" s="879"/>
      <c r="K498" s="879"/>
      <c r="L498" s="879"/>
      <c r="M498" s="879"/>
      <c r="N498" s="879"/>
      <c r="O498" s="879"/>
      <c r="P498" s="879"/>
      <c r="Q498" s="879"/>
      <c r="R498" s="879"/>
      <c r="S498" s="879"/>
      <c r="T498" s="879"/>
      <c r="U498" s="879"/>
      <c r="V498" s="879"/>
    </row>
    <row r="499" spans="1:22" ht="15.75" customHeight="1">
      <c r="A499" s="879"/>
      <c r="B499" s="879"/>
      <c r="C499" s="879"/>
      <c r="D499" s="879"/>
      <c r="E499" s="879"/>
      <c r="F499" s="879"/>
      <c r="G499" s="879"/>
      <c r="H499" s="879"/>
      <c r="I499" s="879"/>
      <c r="J499" s="879"/>
      <c r="K499" s="879"/>
      <c r="L499" s="879"/>
      <c r="M499" s="879"/>
      <c r="N499" s="879"/>
      <c r="O499" s="879"/>
      <c r="P499" s="879"/>
      <c r="Q499" s="879"/>
      <c r="R499" s="879"/>
      <c r="S499" s="879"/>
      <c r="T499" s="879"/>
      <c r="U499" s="879"/>
      <c r="V499" s="879"/>
    </row>
    <row r="500" spans="1:22" ht="15.75" customHeight="1">
      <c r="A500" s="879"/>
      <c r="B500" s="879"/>
      <c r="C500" s="879"/>
      <c r="D500" s="879"/>
      <c r="E500" s="879"/>
      <c r="F500" s="879"/>
      <c r="G500" s="879"/>
      <c r="H500" s="879"/>
      <c r="I500" s="879"/>
      <c r="J500" s="879"/>
      <c r="K500" s="879"/>
      <c r="L500" s="879"/>
      <c r="M500" s="879"/>
      <c r="N500" s="879"/>
      <c r="O500" s="879"/>
      <c r="P500" s="879"/>
      <c r="Q500" s="879"/>
      <c r="R500" s="879"/>
      <c r="S500" s="879"/>
      <c r="T500" s="879"/>
      <c r="U500" s="879"/>
      <c r="V500" s="879"/>
    </row>
    <row r="501" spans="1:22" ht="15.75" customHeight="1">
      <c r="A501" s="879"/>
      <c r="B501" s="879"/>
      <c r="C501" s="879"/>
      <c r="D501" s="879"/>
      <c r="E501" s="879"/>
      <c r="F501" s="879"/>
      <c r="G501" s="879"/>
      <c r="H501" s="879"/>
      <c r="I501" s="879"/>
      <c r="J501" s="879"/>
      <c r="K501" s="879"/>
      <c r="L501" s="879"/>
      <c r="M501" s="879"/>
      <c r="N501" s="879"/>
      <c r="O501" s="879"/>
      <c r="P501" s="879"/>
      <c r="Q501" s="879"/>
      <c r="R501" s="879"/>
      <c r="S501" s="879"/>
      <c r="T501" s="879"/>
      <c r="U501" s="879"/>
      <c r="V501" s="879"/>
    </row>
    <row r="502" spans="1:22" ht="15.75" customHeight="1">
      <c r="A502" s="879"/>
      <c r="B502" s="879"/>
      <c r="C502" s="879"/>
      <c r="D502" s="879"/>
      <c r="E502" s="879"/>
      <c r="F502" s="879"/>
      <c r="G502" s="879"/>
      <c r="H502" s="879"/>
      <c r="I502" s="879"/>
      <c r="J502" s="879"/>
      <c r="K502" s="879"/>
      <c r="L502" s="879"/>
      <c r="M502" s="879"/>
      <c r="N502" s="879"/>
      <c r="O502" s="879"/>
      <c r="P502" s="879"/>
      <c r="Q502" s="879"/>
      <c r="R502" s="879"/>
      <c r="S502" s="879"/>
      <c r="T502" s="879"/>
      <c r="U502" s="879"/>
      <c r="V502" s="879"/>
    </row>
    <row r="503" spans="1:22" ht="15.75" customHeight="1">
      <c r="A503" s="879"/>
      <c r="B503" s="879"/>
      <c r="C503" s="879"/>
      <c r="D503" s="879"/>
      <c r="E503" s="879"/>
      <c r="F503" s="879"/>
      <c r="G503" s="879"/>
      <c r="H503" s="879"/>
      <c r="I503" s="879"/>
      <c r="J503" s="879"/>
      <c r="K503" s="879"/>
      <c r="L503" s="879"/>
      <c r="M503" s="879"/>
      <c r="N503" s="879"/>
      <c r="O503" s="879"/>
      <c r="P503" s="879"/>
      <c r="Q503" s="879"/>
      <c r="R503" s="879"/>
      <c r="S503" s="879"/>
      <c r="T503" s="879"/>
      <c r="U503" s="879"/>
      <c r="V503" s="879"/>
    </row>
    <row r="504" spans="1:22" ht="15.75" customHeight="1">
      <c r="A504" s="879"/>
      <c r="B504" s="879"/>
      <c r="C504" s="879"/>
      <c r="D504" s="879"/>
      <c r="E504" s="879"/>
      <c r="F504" s="879"/>
      <c r="G504" s="879"/>
      <c r="H504" s="879"/>
      <c r="I504" s="879"/>
      <c r="J504" s="879"/>
      <c r="K504" s="879"/>
      <c r="L504" s="879"/>
      <c r="M504" s="879"/>
      <c r="N504" s="879"/>
      <c r="O504" s="879"/>
      <c r="P504" s="879"/>
      <c r="Q504" s="879"/>
      <c r="R504" s="879"/>
      <c r="S504" s="879"/>
      <c r="T504" s="879"/>
      <c r="U504" s="879"/>
      <c r="V504" s="879"/>
    </row>
    <row r="505" spans="1:22" ht="15.75" customHeight="1">
      <c r="A505" s="879"/>
      <c r="B505" s="879"/>
      <c r="C505" s="879"/>
      <c r="D505" s="879"/>
      <c r="E505" s="879"/>
      <c r="F505" s="879"/>
      <c r="G505" s="879"/>
      <c r="H505" s="879"/>
      <c r="I505" s="879"/>
      <c r="J505" s="879"/>
      <c r="K505" s="879"/>
      <c r="L505" s="879"/>
      <c r="M505" s="879"/>
      <c r="N505" s="879"/>
      <c r="O505" s="879"/>
      <c r="P505" s="879"/>
      <c r="Q505" s="879"/>
      <c r="R505" s="879"/>
      <c r="S505" s="879"/>
      <c r="T505" s="879"/>
      <c r="U505" s="879"/>
      <c r="V505" s="879"/>
    </row>
    <row r="506" spans="1:22" ht="15.75" customHeight="1">
      <c r="A506" s="879"/>
      <c r="B506" s="879"/>
      <c r="C506" s="879"/>
      <c r="D506" s="879"/>
      <c r="E506" s="879"/>
      <c r="F506" s="879"/>
      <c r="G506" s="879"/>
      <c r="H506" s="879"/>
      <c r="I506" s="879"/>
      <c r="J506" s="879"/>
      <c r="K506" s="879"/>
      <c r="L506" s="879"/>
      <c r="M506" s="879"/>
      <c r="N506" s="879"/>
      <c r="O506" s="879"/>
      <c r="P506" s="879"/>
      <c r="Q506" s="879"/>
      <c r="R506" s="879"/>
      <c r="S506" s="879"/>
      <c r="T506" s="879"/>
      <c r="U506" s="879"/>
      <c r="V506" s="879"/>
    </row>
    <row r="507" spans="1:22" ht="15.75" customHeight="1">
      <c r="A507" s="879"/>
      <c r="B507" s="879"/>
      <c r="C507" s="879"/>
      <c r="D507" s="879"/>
      <c r="E507" s="879"/>
      <c r="F507" s="879"/>
      <c r="G507" s="879"/>
      <c r="H507" s="879"/>
      <c r="I507" s="879"/>
      <c r="J507" s="879"/>
      <c r="K507" s="879"/>
      <c r="L507" s="879"/>
      <c r="M507" s="879"/>
      <c r="N507" s="879"/>
      <c r="O507" s="879"/>
      <c r="P507" s="879"/>
      <c r="Q507" s="879"/>
      <c r="R507" s="879"/>
      <c r="S507" s="879"/>
      <c r="T507" s="879"/>
      <c r="U507" s="879"/>
      <c r="V507" s="879"/>
    </row>
    <row r="508" spans="1:22" ht="15.75" customHeight="1">
      <c r="A508" s="879"/>
      <c r="B508" s="879"/>
      <c r="C508" s="879"/>
      <c r="D508" s="879"/>
      <c r="E508" s="879"/>
      <c r="F508" s="879"/>
      <c r="G508" s="879"/>
      <c r="H508" s="879"/>
      <c r="I508" s="879"/>
      <c r="J508" s="879"/>
      <c r="K508" s="879"/>
      <c r="L508" s="879"/>
      <c r="M508" s="879"/>
      <c r="N508" s="879"/>
      <c r="O508" s="879"/>
      <c r="P508" s="879"/>
      <c r="Q508" s="879"/>
      <c r="R508" s="879"/>
      <c r="S508" s="879"/>
      <c r="T508" s="879"/>
      <c r="U508" s="879"/>
      <c r="V508" s="879"/>
    </row>
    <row r="509" spans="1:22" ht="15.75" customHeight="1">
      <c r="A509" s="879"/>
      <c r="B509" s="879"/>
      <c r="C509" s="879"/>
      <c r="D509" s="879"/>
      <c r="E509" s="879"/>
      <c r="F509" s="879"/>
      <c r="G509" s="879"/>
      <c r="H509" s="879"/>
      <c r="I509" s="879"/>
      <c r="J509" s="879"/>
      <c r="K509" s="879"/>
      <c r="L509" s="879"/>
      <c r="M509" s="879"/>
      <c r="N509" s="879"/>
      <c r="O509" s="879"/>
      <c r="P509" s="879"/>
      <c r="Q509" s="879"/>
      <c r="R509" s="879"/>
      <c r="S509" s="879"/>
      <c r="T509" s="879"/>
      <c r="U509" s="879"/>
      <c r="V509" s="879"/>
    </row>
    <row r="510" spans="1:22" ht="15.75" customHeight="1">
      <c r="A510" s="879"/>
      <c r="B510" s="879"/>
      <c r="C510" s="879"/>
      <c r="D510" s="879"/>
      <c r="E510" s="879"/>
      <c r="F510" s="879"/>
      <c r="G510" s="879"/>
      <c r="H510" s="879"/>
      <c r="I510" s="879"/>
      <c r="J510" s="879"/>
      <c r="K510" s="879"/>
      <c r="L510" s="879"/>
      <c r="M510" s="879"/>
      <c r="N510" s="879"/>
      <c r="O510" s="879"/>
      <c r="P510" s="879"/>
      <c r="Q510" s="879"/>
      <c r="R510" s="879"/>
      <c r="S510" s="879"/>
      <c r="T510" s="879"/>
      <c r="U510" s="879"/>
      <c r="V510" s="879"/>
    </row>
    <row r="511" spans="1:22" ht="15.75" customHeight="1">
      <c r="A511" s="879"/>
      <c r="B511" s="879"/>
      <c r="C511" s="879"/>
      <c r="D511" s="879"/>
      <c r="E511" s="879"/>
      <c r="F511" s="879"/>
      <c r="G511" s="879"/>
      <c r="H511" s="879"/>
      <c r="I511" s="879"/>
      <c r="J511" s="879"/>
      <c r="K511" s="879"/>
      <c r="L511" s="879"/>
      <c r="M511" s="879"/>
      <c r="N511" s="879"/>
      <c r="O511" s="879"/>
      <c r="P511" s="879"/>
      <c r="Q511" s="879"/>
      <c r="R511" s="879"/>
      <c r="S511" s="879"/>
      <c r="T511" s="879"/>
      <c r="U511" s="879"/>
      <c r="V511" s="879"/>
    </row>
    <row r="512" spans="1:22" ht="15.75" customHeight="1">
      <c r="A512" s="879"/>
      <c r="B512" s="879"/>
      <c r="C512" s="879"/>
      <c r="D512" s="879"/>
      <c r="E512" s="879"/>
      <c r="F512" s="879"/>
      <c r="G512" s="879"/>
      <c r="H512" s="879"/>
      <c r="I512" s="879"/>
      <c r="J512" s="879"/>
      <c r="K512" s="879"/>
      <c r="L512" s="879"/>
      <c r="M512" s="879"/>
      <c r="N512" s="879"/>
      <c r="O512" s="879"/>
      <c r="P512" s="879"/>
      <c r="Q512" s="879"/>
      <c r="R512" s="879"/>
      <c r="S512" s="879"/>
      <c r="T512" s="879"/>
      <c r="U512" s="879"/>
      <c r="V512" s="879"/>
    </row>
    <row r="513" spans="1:22" ht="15.75" customHeight="1">
      <c r="A513" s="879"/>
      <c r="B513" s="879"/>
      <c r="C513" s="879"/>
      <c r="D513" s="879"/>
      <c r="E513" s="879"/>
      <c r="F513" s="879"/>
      <c r="G513" s="879"/>
      <c r="H513" s="879"/>
      <c r="I513" s="879"/>
      <c r="J513" s="879"/>
      <c r="K513" s="879"/>
      <c r="L513" s="879"/>
      <c r="M513" s="879"/>
      <c r="N513" s="879"/>
      <c r="O513" s="879"/>
      <c r="P513" s="879"/>
      <c r="Q513" s="879"/>
      <c r="R513" s="879"/>
      <c r="S513" s="879"/>
      <c r="T513" s="879"/>
      <c r="U513" s="879"/>
      <c r="V513" s="879"/>
    </row>
    <row r="514" spans="1:22" ht="15.75" customHeight="1">
      <c r="A514" s="879"/>
      <c r="B514" s="879"/>
      <c r="C514" s="879"/>
      <c r="D514" s="879"/>
      <c r="E514" s="879"/>
      <c r="F514" s="879"/>
      <c r="G514" s="879"/>
      <c r="H514" s="879"/>
      <c r="I514" s="879"/>
      <c r="J514" s="879"/>
      <c r="K514" s="879"/>
      <c r="L514" s="879"/>
      <c r="M514" s="879"/>
      <c r="N514" s="879"/>
      <c r="O514" s="879"/>
      <c r="P514" s="879"/>
      <c r="Q514" s="879"/>
      <c r="R514" s="879"/>
      <c r="S514" s="879"/>
      <c r="T514" s="879"/>
      <c r="U514" s="879"/>
      <c r="V514" s="879"/>
    </row>
    <row r="515" spans="1:22" ht="15.75" customHeight="1">
      <c r="A515" s="879"/>
      <c r="B515" s="879"/>
      <c r="C515" s="879"/>
      <c r="D515" s="879"/>
      <c r="E515" s="879"/>
      <c r="F515" s="879"/>
      <c r="G515" s="879"/>
      <c r="H515" s="879"/>
      <c r="I515" s="879"/>
      <c r="J515" s="879"/>
      <c r="K515" s="879"/>
      <c r="L515" s="879"/>
      <c r="M515" s="879"/>
      <c r="N515" s="879"/>
      <c r="O515" s="879"/>
      <c r="P515" s="879"/>
      <c r="Q515" s="879"/>
      <c r="R515" s="879"/>
      <c r="S515" s="879"/>
      <c r="T515" s="879"/>
      <c r="U515" s="879"/>
      <c r="V515" s="879"/>
    </row>
    <row r="516" spans="1:22" ht="15.75" customHeight="1">
      <c r="A516" s="879"/>
      <c r="B516" s="879"/>
      <c r="C516" s="879"/>
      <c r="D516" s="879"/>
      <c r="E516" s="879"/>
      <c r="F516" s="879"/>
      <c r="G516" s="879"/>
      <c r="H516" s="879"/>
      <c r="I516" s="879"/>
      <c r="J516" s="879"/>
      <c r="K516" s="879"/>
      <c r="L516" s="879"/>
      <c r="M516" s="879"/>
      <c r="N516" s="879"/>
      <c r="O516" s="879"/>
      <c r="P516" s="879"/>
      <c r="Q516" s="879"/>
      <c r="R516" s="879"/>
      <c r="S516" s="879"/>
      <c r="T516" s="879"/>
      <c r="U516" s="879"/>
      <c r="V516" s="879"/>
    </row>
    <row r="517" spans="1:22" ht="15.75" customHeight="1">
      <c r="A517" s="879"/>
      <c r="B517" s="879"/>
      <c r="C517" s="879"/>
      <c r="D517" s="879"/>
      <c r="E517" s="879"/>
      <c r="F517" s="879"/>
      <c r="G517" s="879"/>
      <c r="H517" s="879"/>
      <c r="I517" s="879"/>
      <c r="J517" s="879"/>
      <c r="K517" s="879"/>
      <c r="L517" s="879"/>
      <c r="M517" s="879"/>
      <c r="N517" s="879"/>
      <c r="O517" s="879"/>
      <c r="P517" s="879"/>
      <c r="Q517" s="879"/>
      <c r="R517" s="879"/>
      <c r="S517" s="879"/>
      <c r="T517" s="879"/>
      <c r="U517" s="879"/>
      <c r="V517" s="879"/>
    </row>
    <row r="518" spans="1:22" ht="15.75" customHeight="1">
      <c r="A518" s="879"/>
      <c r="B518" s="879"/>
      <c r="C518" s="879"/>
      <c r="D518" s="879"/>
      <c r="E518" s="879"/>
      <c r="F518" s="879"/>
      <c r="G518" s="879"/>
      <c r="H518" s="879"/>
      <c r="I518" s="879"/>
      <c r="J518" s="879"/>
      <c r="K518" s="879"/>
      <c r="L518" s="879"/>
      <c r="M518" s="879"/>
      <c r="N518" s="879"/>
      <c r="O518" s="879"/>
      <c r="P518" s="879"/>
      <c r="Q518" s="879"/>
      <c r="R518" s="879"/>
      <c r="S518" s="879"/>
      <c r="T518" s="879"/>
      <c r="U518" s="879"/>
      <c r="V518" s="879"/>
    </row>
    <row r="519" spans="1:22" ht="15.75" customHeight="1">
      <c r="A519" s="879"/>
      <c r="B519" s="879"/>
      <c r="C519" s="879"/>
      <c r="D519" s="879"/>
      <c r="E519" s="879"/>
      <c r="F519" s="879"/>
      <c r="G519" s="879"/>
      <c r="H519" s="879"/>
      <c r="I519" s="879"/>
      <c r="J519" s="879"/>
      <c r="K519" s="879"/>
      <c r="L519" s="879"/>
      <c r="M519" s="879"/>
      <c r="N519" s="879"/>
      <c r="O519" s="879"/>
      <c r="P519" s="879"/>
      <c r="Q519" s="879"/>
      <c r="R519" s="879"/>
      <c r="S519" s="879"/>
      <c r="T519" s="879"/>
      <c r="U519" s="879"/>
      <c r="V519" s="879"/>
    </row>
    <row r="520" spans="1:22" ht="15.75" customHeight="1">
      <c r="A520" s="879"/>
      <c r="B520" s="879"/>
      <c r="C520" s="879"/>
      <c r="D520" s="879"/>
      <c r="E520" s="879"/>
      <c r="F520" s="879"/>
      <c r="G520" s="879"/>
      <c r="H520" s="879"/>
      <c r="I520" s="879"/>
      <c r="J520" s="879"/>
      <c r="K520" s="879"/>
      <c r="L520" s="879"/>
      <c r="M520" s="879"/>
      <c r="N520" s="879"/>
      <c r="O520" s="879"/>
      <c r="P520" s="879"/>
      <c r="Q520" s="879"/>
      <c r="R520" s="879"/>
      <c r="S520" s="879"/>
      <c r="T520" s="879"/>
      <c r="U520" s="879"/>
      <c r="V520" s="879"/>
    </row>
    <row r="521" spans="1:22" ht="15.75" customHeight="1">
      <c r="A521" s="879"/>
      <c r="B521" s="879"/>
      <c r="C521" s="879"/>
      <c r="D521" s="879"/>
      <c r="E521" s="879"/>
      <c r="F521" s="879"/>
      <c r="G521" s="879"/>
      <c r="H521" s="879"/>
      <c r="I521" s="879"/>
      <c r="J521" s="879"/>
      <c r="K521" s="879"/>
      <c r="L521" s="879"/>
      <c r="M521" s="879"/>
      <c r="N521" s="879"/>
      <c r="O521" s="879"/>
      <c r="P521" s="879"/>
      <c r="Q521" s="879"/>
      <c r="R521" s="879"/>
      <c r="S521" s="879"/>
      <c r="T521" s="879"/>
      <c r="U521" s="879"/>
      <c r="V521" s="879"/>
    </row>
    <row r="522" spans="1:22" ht="15.75" customHeight="1">
      <c r="A522" s="879"/>
      <c r="B522" s="879"/>
      <c r="C522" s="879"/>
      <c r="D522" s="879"/>
      <c r="E522" s="879"/>
      <c r="F522" s="879"/>
      <c r="G522" s="879"/>
      <c r="H522" s="879"/>
      <c r="I522" s="879"/>
      <c r="J522" s="879"/>
      <c r="K522" s="879"/>
      <c r="L522" s="879"/>
      <c r="M522" s="879"/>
      <c r="N522" s="879"/>
      <c r="O522" s="879"/>
      <c r="P522" s="879"/>
      <c r="Q522" s="879"/>
      <c r="R522" s="879"/>
      <c r="S522" s="879"/>
      <c r="T522" s="879"/>
      <c r="U522" s="879"/>
      <c r="V522" s="879"/>
    </row>
    <row r="523" spans="1:22" ht="15.75" customHeight="1">
      <c r="A523" s="879"/>
      <c r="B523" s="879"/>
      <c r="C523" s="879"/>
      <c r="D523" s="879"/>
      <c r="E523" s="879"/>
      <c r="F523" s="879"/>
      <c r="G523" s="879"/>
      <c r="H523" s="879"/>
      <c r="I523" s="879"/>
      <c r="J523" s="879"/>
      <c r="K523" s="879"/>
      <c r="L523" s="879"/>
      <c r="M523" s="879"/>
      <c r="N523" s="879"/>
      <c r="O523" s="879"/>
      <c r="P523" s="879"/>
      <c r="Q523" s="879"/>
      <c r="R523" s="879"/>
      <c r="S523" s="879"/>
      <c r="T523" s="879"/>
      <c r="U523" s="879"/>
      <c r="V523" s="879"/>
    </row>
    <row r="524" spans="1:22" ht="15.75" customHeight="1">
      <c r="A524" s="879"/>
      <c r="B524" s="879"/>
      <c r="C524" s="879"/>
      <c r="D524" s="879"/>
      <c r="E524" s="879"/>
      <c r="F524" s="879"/>
      <c r="G524" s="879"/>
      <c r="H524" s="879"/>
      <c r="I524" s="879"/>
      <c r="J524" s="879"/>
      <c r="K524" s="879"/>
      <c r="L524" s="879"/>
      <c r="M524" s="879"/>
      <c r="N524" s="879"/>
      <c r="O524" s="879"/>
      <c r="P524" s="879"/>
      <c r="Q524" s="879"/>
      <c r="R524" s="879"/>
      <c r="S524" s="879"/>
      <c r="T524" s="879"/>
      <c r="U524" s="879"/>
      <c r="V524" s="879"/>
    </row>
    <row r="525" spans="1:22" ht="15.75" customHeight="1">
      <c r="A525" s="879"/>
      <c r="B525" s="879"/>
      <c r="C525" s="879"/>
      <c r="D525" s="879"/>
      <c r="E525" s="879"/>
      <c r="F525" s="879"/>
      <c r="G525" s="879"/>
      <c r="H525" s="879"/>
      <c r="I525" s="879"/>
      <c r="J525" s="879"/>
      <c r="K525" s="879"/>
      <c r="L525" s="879"/>
      <c r="M525" s="879"/>
      <c r="N525" s="879"/>
      <c r="O525" s="879"/>
      <c r="P525" s="879"/>
      <c r="Q525" s="879"/>
      <c r="R525" s="879"/>
      <c r="S525" s="879"/>
      <c r="T525" s="879"/>
      <c r="U525" s="879"/>
      <c r="V525" s="879"/>
    </row>
    <row r="526" spans="1:22" ht="15.75" customHeight="1">
      <c r="A526" s="879"/>
      <c r="B526" s="879"/>
      <c r="C526" s="879"/>
      <c r="D526" s="879"/>
      <c r="E526" s="879"/>
      <c r="F526" s="879"/>
      <c r="G526" s="879"/>
      <c r="H526" s="879"/>
      <c r="I526" s="879"/>
      <c r="J526" s="879"/>
      <c r="K526" s="879"/>
      <c r="L526" s="879"/>
      <c r="M526" s="879"/>
      <c r="N526" s="879"/>
      <c r="O526" s="879"/>
      <c r="P526" s="879"/>
      <c r="Q526" s="879"/>
      <c r="R526" s="879"/>
      <c r="S526" s="879"/>
      <c r="T526" s="879"/>
      <c r="U526" s="879"/>
      <c r="V526" s="879"/>
    </row>
    <row r="527" spans="1:22" ht="15.75" customHeight="1">
      <c r="A527" s="879"/>
      <c r="B527" s="879"/>
      <c r="C527" s="879"/>
      <c r="D527" s="879"/>
      <c r="E527" s="879"/>
      <c r="F527" s="879"/>
      <c r="G527" s="879"/>
      <c r="H527" s="879"/>
      <c r="I527" s="879"/>
      <c r="J527" s="879"/>
      <c r="K527" s="879"/>
      <c r="L527" s="879"/>
      <c r="M527" s="879"/>
      <c r="N527" s="879"/>
      <c r="O527" s="879"/>
      <c r="P527" s="879"/>
      <c r="Q527" s="879"/>
      <c r="R527" s="879"/>
      <c r="S527" s="879"/>
      <c r="T527" s="879"/>
      <c r="U527" s="879"/>
      <c r="V527" s="879"/>
    </row>
    <row r="528" spans="1:22" ht="15.75" customHeight="1">
      <c r="A528" s="879"/>
      <c r="B528" s="879"/>
      <c r="C528" s="879"/>
      <c r="D528" s="879"/>
      <c r="E528" s="879"/>
      <c r="F528" s="879"/>
      <c r="G528" s="879"/>
      <c r="H528" s="879"/>
      <c r="I528" s="879"/>
      <c r="J528" s="879"/>
      <c r="K528" s="879"/>
      <c r="L528" s="879"/>
      <c r="M528" s="879"/>
      <c r="N528" s="879"/>
      <c r="O528" s="879"/>
      <c r="P528" s="879"/>
      <c r="Q528" s="879"/>
      <c r="R528" s="879"/>
      <c r="S528" s="879"/>
      <c r="T528" s="879"/>
      <c r="U528" s="879"/>
      <c r="V528" s="879"/>
    </row>
    <row r="529" spans="1:22" ht="15.75" customHeight="1">
      <c r="A529" s="879"/>
      <c r="B529" s="879"/>
      <c r="C529" s="879"/>
      <c r="D529" s="879"/>
      <c r="E529" s="879"/>
      <c r="F529" s="879"/>
      <c r="G529" s="879"/>
      <c r="H529" s="879"/>
      <c r="I529" s="879"/>
      <c r="J529" s="879"/>
      <c r="K529" s="879"/>
      <c r="L529" s="879"/>
      <c r="M529" s="879"/>
      <c r="N529" s="879"/>
      <c r="O529" s="879"/>
      <c r="P529" s="879"/>
      <c r="Q529" s="879"/>
      <c r="R529" s="879"/>
      <c r="S529" s="879"/>
      <c r="T529" s="879"/>
      <c r="U529" s="879"/>
      <c r="V529" s="879"/>
    </row>
    <row r="530" spans="1:22" ht="15.75" customHeight="1">
      <c r="A530" s="879"/>
      <c r="B530" s="879"/>
      <c r="C530" s="879"/>
      <c r="D530" s="879"/>
      <c r="E530" s="879"/>
      <c r="F530" s="879"/>
      <c r="G530" s="879"/>
      <c r="H530" s="879"/>
      <c r="I530" s="879"/>
      <c r="J530" s="879"/>
      <c r="K530" s="879"/>
      <c r="L530" s="879"/>
      <c r="M530" s="879"/>
      <c r="N530" s="879"/>
      <c r="O530" s="879"/>
      <c r="P530" s="879"/>
      <c r="Q530" s="879"/>
      <c r="R530" s="879"/>
      <c r="S530" s="879"/>
      <c r="T530" s="879"/>
      <c r="U530" s="879"/>
      <c r="V530" s="879"/>
    </row>
    <row r="531" spans="1:22" ht="15.75" customHeight="1">
      <c r="A531" s="879"/>
      <c r="B531" s="879"/>
      <c r="C531" s="879"/>
      <c r="D531" s="879"/>
      <c r="E531" s="879"/>
      <c r="F531" s="879"/>
      <c r="G531" s="879"/>
      <c r="H531" s="879"/>
      <c r="I531" s="879"/>
      <c r="J531" s="879"/>
      <c r="K531" s="879"/>
      <c r="L531" s="879"/>
      <c r="M531" s="879"/>
      <c r="N531" s="879"/>
      <c r="O531" s="879"/>
      <c r="P531" s="879"/>
      <c r="Q531" s="879"/>
      <c r="R531" s="879"/>
      <c r="S531" s="879"/>
      <c r="T531" s="879"/>
      <c r="U531" s="879"/>
      <c r="V531" s="879"/>
    </row>
    <row r="532" spans="1:22" ht="15.75" customHeight="1">
      <c r="A532" s="879"/>
      <c r="B532" s="879"/>
      <c r="C532" s="879"/>
      <c r="D532" s="879"/>
      <c r="E532" s="879"/>
      <c r="F532" s="879"/>
      <c r="G532" s="879"/>
      <c r="H532" s="879"/>
      <c r="I532" s="879"/>
      <c r="J532" s="879"/>
      <c r="K532" s="879"/>
      <c r="L532" s="879"/>
      <c r="M532" s="879"/>
      <c r="N532" s="879"/>
      <c r="O532" s="879"/>
      <c r="P532" s="879"/>
      <c r="Q532" s="879"/>
      <c r="R532" s="879"/>
      <c r="S532" s="879"/>
      <c r="T532" s="879"/>
      <c r="U532" s="879"/>
      <c r="V532" s="879"/>
    </row>
    <row r="533" spans="1:22" ht="15.75" customHeight="1">
      <c r="A533" s="879"/>
      <c r="B533" s="879"/>
      <c r="C533" s="879"/>
      <c r="D533" s="879"/>
      <c r="E533" s="879"/>
      <c r="F533" s="879"/>
      <c r="G533" s="879"/>
      <c r="H533" s="879"/>
      <c r="I533" s="879"/>
      <c r="J533" s="879"/>
      <c r="K533" s="879"/>
      <c r="L533" s="879"/>
      <c r="M533" s="879"/>
      <c r="N533" s="879"/>
      <c r="O533" s="879"/>
      <c r="P533" s="879"/>
      <c r="Q533" s="879"/>
      <c r="R533" s="879"/>
      <c r="S533" s="879"/>
      <c r="T533" s="879"/>
      <c r="U533" s="879"/>
      <c r="V533" s="879"/>
    </row>
    <row r="534" spans="1:22" ht="15.75" customHeight="1">
      <c r="A534" s="879"/>
      <c r="B534" s="879"/>
      <c r="C534" s="879"/>
      <c r="D534" s="879"/>
      <c r="E534" s="879"/>
      <c r="F534" s="879"/>
      <c r="G534" s="879"/>
      <c r="H534" s="879"/>
      <c r="I534" s="879"/>
      <c r="J534" s="879"/>
      <c r="K534" s="879"/>
      <c r="L534" s="879"/>
      <c r="M534" s="879"/>
      <c r="N534" s="879"/>
      <c r="O534" s="879"/>
      <c r="P534" s="879"/>
      <c r="Q534" s="879"/>
      <c r="R534" s="879"/>
      <c r="S534" s="879"/>
      <c r="T534" s="879"/>
      <c r="U534" s="879"/>
      <c r="V534" s="879"/>
    </row>
    <row r="535" spans="1:22" ht="15.75" customHeight="1">
      <c r="A535" s="879"/>
      <c r="B535" s="879"/>
      <c r="C535" s="879"/>
      <c r="D535" s="879"/>
      <c r="E535" s="879"/>
      <c r="F535" s="879"/>
      <c r="G535" s="879"/>
      <c r="H535" s="879"/>
      <c r="I535" s="879"/>
      <c r="J535" s="879"/>
      <c r="K535" s="879"/>
      <c r="L535" s="879"/>
      <c r="M535" s="879"/>
      <c r="N535" s="879"/>
      <c r="O535" s="879"/>
      <c r="P535" s="879"/>
      <c r="Q535" s="879"/>
      <c r="R535" s="879"/>
      <c r="S535" s="879"/>
      <c r="T535" s="879"/>
      <c r="U535" s="879"/>
      <c r="V535" s="879"/>
    </row>
    <row r="536" spans="1:22" ht="15.75" customHeight="1">
      <c r="A536" s="879"/>
      <c r="B536" s="879"/>
      <c r="C536" s="879"/>
      <c r="D536" s="879"/>
      <c r="E536" s="879"/>
      <c r="F536" s="879"/>
      <c r="G536" s="879"/>
      <c r="H536" s="879"/>
      <c r="I536" s="879"/>
      <c r="J536" s="879"/>
      <c r="K536" s="879"/>
      <c r="L536" s="879"/>
      <c r="M536" s="879"/>
      <c r="N536" s="879"/>
      <c r="O536" s="879"/>
      <c r="P536" s="879"/>
      <c r="Q536" s="879"/>
      <c r="R536" s="879"/>
      <c r="S536" s="879"/>
      <c r="T536" s="879"/>
      <c r="U536" s="879"/>
      <c r="V536" s="879"/>
    </row>
    <row r="537" spans="1:22" ht="15.75" customHeight="1">
      <c r="A537" s="879"/>
      <c r="B537" s="879"/>
      <c r="C537" s="879"/>
      <c r="D537" s="879"/>
      <c r="E537" s="879"/>
      <c r="F537" s="879"/>
      <c r="G537" s="879"/>
      <c r="H537" s="879"/>
      <c r="I537" s="879"/>
      <c r="J537" s="879"/>
      <c r="K537" s="879"/>
      <c r="L537" s="879"/>
      <c r="M537" s="879"/>
      <c r="N537" s="879"/>
      <c r="O537" s="879"/>
      <c r="P537" s="879"/>
      <c r="Q537" s="879"/>
      <c r="R537" s="879"/>
      <c r="S537" s="879"/>
      <c r="T537" s="879"/>
      <c r="U537" s="879"/>
      <c r="V537" s="879"/>
    </row>
    <row r="538" spans="1:22" ht="15.75" customHeight="1">
      <c r="A538" s="879"/>
      <c r="B538" s="879"/>
      <c r="C538" s="879"/>
      <c r="D538" s="879"/>
      <c r="E538" s="879"/>
      <c r="F538" s="879"/>
      <c r="G538" s="879"/>
      <c r="H538" s="879"/>
      <c r="I538" s="879"/>
      <c r="J538" s="879"/>
      <c r="K538" s="879"/>
      <c r="L538" s="879"/>
      <c r="M538" s="879"/>
      <c r="N538" s="879"/>
      <c r="O538" s="879"/>
      <c r="P538" s="879"/>
      <c r="Q538" s="879"/>
      <c r="R538" s="879"/>
      <c r="S538" s="879"/>
      <c r="T538" s="879"/>
      <c r="U538" s="879"/>
      <c r="V538" s="879"/>
    </row>
    <row r="539" spans="1:22" ht="15.75" customHeight="1">
      <c r="A539" s="879"/>
      <c r="B539" s="879"/>
      <c r="C539" s="879"/>
      <c r="D539" s="879"/>
      <c r="E539" s="879"/>
      <c r="F539" s="879"/>
      <c r="G539" s="879"/>
      <c r="H539" s="879"/>
      <c r="I539" s="879"/>
      <c r="J539" s="879"/>
      <c r="K539" s="879"/>
      <c r="L539" s="879"/>
      <c r="M539" s="879"/>
      <c r="N539" s="879"/>
      <c r="O539" s="879"/>
      <c r="P539" s="879"/>
      <c r="Q539" s="879"/>
      <c r="R539" s="879"/>
      <c r="S539" s="879"/>
      <c r="T539" s="879"/>
      <c r="U539" s="879"/>
      <c r="V539" s="879"/>
    </row>
    <row r="540" spans="1:22" ht="15.75" customHeight="1">
      <c r="A540" s="879"/>
      <c r="B540" s="879"/>
      <c r="C540" s="879"/>
      <c r="D540" s="879"/>
      <c r="E540" s="879"/>
      <c r="F540" s="879"/>
      <c r="G540" s="879"/>
      <c r="H540" s="879"/>
      <c r="I540" s="879"/>
      <c r="J540" s="879"/>
      <c r="K540" s="879"/>
      <c r="L540" s="879"/>
      <c r="M540" s="879"/>
      <c r="N540" s="879"/>
      <c r="O540" s="879"/>
      <c r="P540" s="879"/>
      <c r="Q540" s="879"/>
      <c r="R540" s="879"/>
      <c r="S540" s="879"/>
      <c r="T540" s="879"/>
      <c r="U540" s="879"/>
      <c r="V540" s="879"/>
    </row>
    <row r="541" spans="1:22" ht="15.75" customHeight="1">
      <c r="A541" s="879"/>
      <c r="B541" s="879"/>
      <c r="C541" s="879"/>
      <c r="D541" s="879"/>
      <c r="E541" s="879"/>
      <c r="F541" s="879"/>
      <c r="G541" s="879"/>
      <c r="H541" s="879"/>
      <c r="I541" s="879"/>
      <c r="J541" s="879"/>
      <c r="K541" s="879"/>
      <c r="L541" s="879"/>
      <c r="M541" s="879"/>
      <c r="N541" s="879"/>
      <c r="O541" s="879"/>
      <c r="P541" s="879"/>
      <c r="Q541" s="879"/>
      <c r="R541" s="879"/>
      <c r="S541" s="879"/>
      <c r="T541" s="879"/>
      <c r="U541" s="879"/>
      <c r="V541" s="879"/>
    </row>
    <row r="542" spans="1:22" ht="15.75" customHeight="1">
      <c r="A542" s="879"/>
      <c r="B542" s="879"/>
      <c r="C542" s="879"/>
      <c r="D542" s="879"/>
      <c r="E542" s="879"/>
      <c r="F542" s="879"/>
      <c r="G542" s="879"/>
      <c r="H542" s="879"/>
      <c r="I542" s="879"/>
      <c r="J542" s="879"/>
      <c r="K542" s="879"/>
      <c r="L542" s="879"/>
      <c r="M542" s="879"/>
      <c r="N542" s="879"/>
      <c r="O542" s="879"/>
      <c r="P542" s="879"/>
      <c r="Q542" s="879"/>
      <c r="R542" s="879"/>
      <c r="S542" s="879"/>
      <c r="T542" s="879"/>
      <c r="U542" s="879"/>
      <c r="V542" s="879"/>
    </row>
    <row r="543" spans="1:22" ht="15.75" customHeight="1">
      <c r="A543" s="879"/>
      <c r="B543" s="879"/>
      <c r="C543" s="879"/>
      <c r="D543" s="879"/>
      <c r="E543" s="879"/>
      <c r="F543" s="879"/>
      <c r="G543" s="879"/>
      <c r="H543" s="879"/>
      <c r="I543" s="879"/>
      <c r="J543" s="879"/>
      <c r="K543" s="879"/>
      <c r="L543" s="879"/>
      <c r="M543" s="879"/>
      <c r="N543" s="879"/>
      <c r="O543" s="879"/>
      <c r="P543" s="879"/>
      <c r="Q543" s="879"/>
      <c r="R543" s="879"/>
      <c r="S543" s="879"/>
      <c r="T543" s="879"/>
      <c r="U543" s="879"/>
      <c r="V543" s="879"/>
    </row>
    <row r="544" spans="1:22" ht="15.75" customHeight="1">
      <c r="A544" s="879"/>
      <c r="B544" s="879"/>
      <c r="C544" s="879"/>
      <c r="D544" s="879"/>
      <c r="E544" s="879"/>
      <c r="F544" s="879"/>
      <c r="G544" s="879"/>
      <c r="H544" s="879"/>
      <c r="I544" s="879"/>
      <c r="J544" s="879"/>
      <c r="K544" s="879"/>
      <c r="L544" s="879"/>
      <c r="M544" s="879"/>
      <c r="N544" s="879"/>
      <c r="O544" s="879"/>
      <c r="P544" s="879"/>
      <c r="Q544" s="879"/>
      <c r="R544" s="879"/>
      <c r="S544" s="879"/>
      <c r="T544" s="879"/>
      <c r="U544" s="879"/>
      <c r="V544" s="879"/>
    </row>
    <row r="545" spans="1:22" ht="15.75" customHeight="1">
      <c r="A545" s="879"/>
      <c r="B545" s="879"/>
      <c r="C545" s="879"/>
      <c r="D545" s="879"/>
      <c r="E545" s="879"/>
      <c r="F545" s="879"/>
      <c r="G545" s="879"/>
      <c r="H545" s="879"/>
      <c r="I545" s="879"/>
      <c r="J545" s="879"/>
      <c r="K545" s="879"/>
      <c r="L545" s="879"/>
      <c r="M545" s="879"/>
      <c r="N545" s="879"/>
      <c r="O545" s="879"/>
      <c r="P545" s="879"/>
      <c r="Q545" s="879"/>
      <c r="R545" s="879"/>
      <c r="S545" s="879"/>
      <c r="T545" s="879"/>
      <c r="U545" s="879"/>
      <c r="V545" s="879"/>
    </row>
    <row r="546" spans="1:22" ht="15.75" customHeight="1">
      <c r="A546" s="879"/>
      <c r="B546" s="879"/>
      <c r="C546" s="879"/>
      <c r="D546" s="879"/>
      <c r="E546" s="879"/>
      <c r="F546" s="879"/>
      <c r="G546" s="879"/>
      <c r="H546" s="879"/>
      <c r="I546" s="879"/>
      <c r="J546" s="879"/>
      <c r="K546" s="879"/>
      <c r="L546" s="879"/>
      <c r="M546" s="879"/>
      <c r="N546" s="879"/>
      <c r="O546" s="879"/>
      <c r="P546" s="879"/>
      <c r="Q546" s="879"/>
      <c r="R546" s="879"/>
      <c r="S546" s="879"/>
      <c r="T546" s="879"/>
      <c r="U546" s="879"/>
      <c r="V546" s="879"/>
    </row>
    <row r="547" spans="1:22" ht="15.75" customHeight="1">
      <c r="A547" s="879"/>
      <c r="B547" s="879"/>
      <c r="C547" s="879"/>
      <c r="D547" s="879"/>
      <c r="E547" s="879"/>
      <c r="F547" s="879"/>
      <c r="G547" s="879"/>
      <c r="H547" s="879"/>
      <c r="I547" s="879"/>
      <c r="J547" s="879"/>
      <c r="K547" s="879"/>
      <c r="L547" s="879"/>
      <c r="M547" s="879"/>
      <c r="N547" s="879"/>
      <c r="O547" s="879"/>
      <c r="P547" s="879"/>
      <c r="Q547" s="879"/>
      <c r="R547" s="879"/>
      <c r="S547" s="879"/>
      <c r="T547" s="879"/>
      <c r="U547" s="879"/>
      <c r="V547" s="879"/>
    </row>
    <row r="548" spans="1:22" ht="15.75" customHeight="1">
      <c r="A548" s="879"/>
      <c r="B548" s="879"/>
      <c r="C548" s="879"/>
      <c r="D548" s="879"/>
      <c r="E548" s="879"/>
      <c r="F548" s="879"/>
      <c r="G548" s="879"/>
      <c r="H548" s="879"/>
      <c r="I548" s="879"/>
      <c r="J548" s="879"/>
      <c r="K548" s="879"/>
      <c r="L548" s="879"/>
      <c r="M548" s="879"/>
      <c r="N548" s="879"/>
      <c r="O548" s="879"/>
      <c r="P548" s="879"/>
      <c r="Q548" s="879"/>
      <c r="R548" s="879"/>
      <c r="S548" s="879"/>
      <c r="T548" s="879"/>
      <c r="U548" s="879"/>
      <c r="V548" s="879"/>
    </row>
    <row r="549" spans="1:22" ht="15.75" customHeight="1">
      <c r="A549" s="879"/>
      <c r="B549" s="879"/>
      <c r="C549" s="879"/>
      <c r="D549" s="879"/>
      <c r="E549" s="879"/>
      <c r="F549" s="879"/>
      <c r="G549" s="879"/>
      <c r="H549" s="879"/>
      <c r="I549" s="879"/>
      <c r="J549" s="879"/>
      <c r="K549" s="879"/>
      <c r="L549" s="879"/>
      <c r="M549" s="879"/>
      <c r="N549" s="879"/>
      <c r="O549" s="879"/>
      <c r="P549" s="879"/>
      <c r="Q549" s="879"/>
      <c r="R549" s="879"/>
      <c r="S549" s="879"/>
      <c r="T549" s="879"/>
      <c r="U549" s="879"/>
      <c r="V549" s="879"/>
    </row>
    <row r="550" spans="1:22" ht="15.75" customHeight="1">
      <c r="A550" s="879"/>
      <c r="B550" s="879"/>
      <c r="C550" s="879"/>
      <c r="D550" s="879"/>
      <c r="E550" s="879"/>
      <c r="F550" s="879"/>
      <c r="G550" s="879"/>
      <c r="H550" s="879"/>
      <c r="I550" s="879"/>
      <c r="J550" s="879"/>
      <c r="K550" s="879"/>
      <c r="L550" s="879"/>
      <c r="M550" s="879"/>
      <c r="N550" s="879"/>
      <c r="O550" s="879"/>
      <c r="P550" s="879"/>
      <c r="Q550" s="879"/>
      <c r="R550" s="879"/>
      <c r="S550" s="879"/>
      <c r="T550" s="879"/>
      <c r="U550" s="879"/>
      <c r="V550" s="879"/>
    </row>
    <row r="551" spans="1:22" ht="15.75" customHeight="1">
      <c r="A551" s="879"/>
      <c r="B551" s="879"/>
      <c r="C551" s="879"/>
      <c r="D551" s="879"/>
      <c r="E551" s="879"/>
      <c r="F551" s="879"/>
      <c r="G551" s="879"/>
      <c r="H551" s="879"/>
      <c r="I551" s="879"/>
      <c r="J551" s="879"/>
      <c r="K551" s="879"/>
      <c r="L551" s="879"/>
      <c r="M551" s="879"/>
      <c r="N551" s="879"/>
      <c r="O551" s="879"/>
      <c r="P551" s="879"/>
      <c r="Q551" s="879"/>
      <c r="R551" s="879"/>
      <c r="S551" s="879"/>
      <c r="T551" s="879"/>
      <c r="U551" s="879"/>
      <c r="V551" s="879"/>
    </row>
    <row r="552" spans="1:22" ht="15.75" customHeight="1">
      <c r="A552" s="879"/>
      <c r="B552" s="879"/>
      <c r="C552" s="879"/>
      <c r="D552" s="879"/>
      <c r="E552" s="879"/>
      <c r="F552" s="879"/>
      <c r="G552" s="879"/>
      <c r="H552" s="879"/>
      <c r="I552" s="879"/>
      <c r="J552" s="879"/>
      <c r="K552" s="879"/>
      <c r="L552" s="879"/>
      <c r="M552" s="879"/>
      <c r="N552" s="879"/>
      <c r="O552" s="879"/>
      <c r="P552" s="879"/>
      <c r="Q552" s="879"/>
      <c r="R552" s="879"/>
      <c r="S552" s="879"/>
      <c r="T552" s="879"/>
      <c r="U552" s="879"/>
      <c r="V552" s="879"/>
    </row>
    <row r="553" spans="1:22" ht="15.75" customHeight="1">
      <c r="A553" s="879"/>
      <c r="B553" s="879"/>
      <c r="C553" s="879"/>
      <c r="D553" s="879"/>
      <c r="E553" s="879"/>
      <c r="F553" s="879"/>
      <c r="G553" s="879"/>
      <c r="H553" s="879"/>
      <c r="I553" s="879"/>
      <c r="J553" s="879"/>
      <c r="K553" s="879"/>
      <c r="L553" s="879"/>
      <c r="M553" s="879"/>
      <c r="N553" s="879"/>
      <c r="O553" s="879"/>
      <c r="P553" s="879"/>
      <c r="Q553" s="879"/>
      <c r="R553" s="879"/>
      <c r="S553" s="879"/>
      <c r="T553" s="879"/>
      <c r="U553" s="879"/>
      <c r="V553" s="879"/>
    </row>
    <row r="554" spans="1:22" ht="15.75" customHeight="1">
      <c r="A554" s="879"/>
      <c r="B554" s="879"/>
      <c r="C554" s="879"/>
      <c r="D554" s="879"/>
      <c r="E554" s="879"/>
      <c r="F554" s="879"/>
      <c r="G554" s="879"/>
      <c r="H554" s="879"/>
      <c r="I554" s="879"/>
      <c r="J554" s="879"/>
      <c r="K554" s="879"/>
      <c r="L554" s="879"/>
      <c r="M554" s="879"/>
      <c r="N554" s="879"/>
      <c r="O554" s="879"/>
      <c r="P554" s="879"/>
      <c r="Q554" s="879"/>
      <c r="R554" s="879"/>
      <c r="S554" s="879"/>
      <c r="T554" s="879"/>
      <c r="U554" s="879"/>
      <c r="V554" s="879"/>
    </row>
    <row r="555" spans="1:22" ht="15.75" customHeight="1">
      <c r="A555" s="879"/>
      <c r="B555" s="879"/>
      <c r="C555" s="879"/>
      <c r="D555" s="879"/>
      <c r="E555" s="879"/>
      <c r="F555" s="879"/>
      <c r="G555" s="879"/>
      <c r="H555" s="879"/>
      <c r="I555" s="879"/>
      <c r="J555" s="879"/>
      <c r="K555" s="879"/>
      <c r="L555" s="879"/>
      <c r="M555" s="879"/>
      <c r="N555" s="879"/>
      <c r="O555" s="879"/>
      <c r="P555" s="879"/>
      <c r="Q555" s="879"/>
      <c r="R555" s="879"/>
      <c r="S555" s="879"/>
      <c r="T555" s="879"/>
      <c r="U555" s="879"/>
      <c r="V555" s="879"/>
    </row>
    <row r="556" spans="1:22" ht="15.75" customHeight="1">
      <c r="A556" s="879"/>
      <c r="B556" s="879"/>
      <c r="C556" s="879"/>
      <c r="D556" s="879"/>
      <c r="E556" s="879"/>
      <c r="F556" s="879"/>
      <c r="G556" s="879"/>
      <c r="H556" s="879"/>
      <c r="I556" s="879"/>
      <c r="J556" s="879"/>
      <c r="K556" s="879"/>
      <c r="L556" s="879"/>
      <c r="M556" s="879"/>
      <c r="N556" s="879"/>
      <c r="O556" s="879"/>
      <c r="P556" s="879"/>
      <c r="Q556" s="879"/>
      <c r="R556" s="879"/>
      <c r="S556" s="879"/>
      <c r="T556" s="879"/>
      <c r="U556" s="879"/>
      <c r="V556" s="879"/>
    </row>
    <row r="557" spans="1:22" ht="15.75" customHeight="1">
      <c r="A557" s="879"/>
      <c r="B557" s="879"/>
      <c r="C557" s="879"/>
      <c r="D557" s="879"/>
      <c r="E557" s="879"/>
      <c r="F557" s="879"/>
      <c r="G557" s="879"/>
      <c r="H557" s="879"/>
      <c r="I557" s="879"/>
      <c r="J557" s="879"/>
      <c r="K557" s="879"/>
      <c r="L557" s="879"/>
      <c r="M557" s="879"/>
      <c r="N557" s="879"/>
      <c r="O557" s="879"/>
      <c r="P557" s="879"/>
      <c r="Q557" s="879"/>
      <c r="R557" s="879"/>
      <c r="S557" s="879"/>
      <c r="T557" s="879"/>
      <c r="U557" s="879"/>
      <c r="V557" s="879"/>
    </row>
    <row r="558" spans="1:22" ht="15.75" customHeight="1">
      <c r="A558" s="879"/>
      <c r="B558" s="879"/>
      <c r="C558" s="879"/>
      <c r="D558" s="879"/>
      <c r="E558" s="879"/>
      <c r="F558" s="879"/>
      <c r="G558" s="879"/>
      <c r="H558" s="879"/>
      <c r="I558" s="879"/>
      <c r="J558" s="879"/>
      <c r="K558" s="879"/>
      <c r="L558" s="879"/>
      <c r="M558" s="879"/>
      <c r="N558" s="879"/>
      <c r="O558" s="879"/>
      <c r="P558" s="879"/>
      <c r="Q558" s="879"/>
      <c r="R558" s="879"/>
      <c r="S558" s="879"/>
      <c r="T558" s="879"/>
      <c r="U558" s="879"/>
      <c r="V558" s="879"/>
    </row>
    <row r="559" spans="1:22" ht="15.75" customHeight="1">
      <c r="A559" s="879"/>
      <c r="B559" s="879"/>
      <c r="C559" s="879"/>
      <c r="D559" s="879"/>
      <c r="E559" s="879"/>
      <c r="F559" s="879"/>
      <c r="G559" s="879"/>
      <c r="H559" s="879"/>
      <c r="I559" s="879"/>
      <c r="J559" s="879"/>
      <c r="K559" s="879"/>
      <c r="L559" s="879"/>
      <c r="M559" s="879"/>
      <c r="N559" s="879"/>
      <c r="O559" s="879"/>
      <c r="P559" s="879"/>
      <c r="Q559" s="879"/>
      <c r="R559" s="879"/>
      <c r="S559" s="879"/>
      <c r="T559" s="879"/>
      <c r="U559" s="879"/>
      <c r="V559" s="879"/>
    </row>
    <row r="560" spans="1:22" ht="15.75" customHeight="1">
      <c r="A560" s="879"/>
      <c r="B560" s="879"/>
      <c r="C560" s="879"/>
      <c r="D560" s="879"/>
      <c r="E560" s="879"/>
      <c r="F560" s="879"/>
      <c r="G560" s="879"/>
      <c r="H560" s="879"/>
      <c r="I560" s="879"/>
      <c r="J560" s="879"/>
      <c r="K560" s="879"/>
      <c r="L560" s="879"/>
      <c r="M560" s="879"/>
      <c r="N560" s="879"/>
      <c r="O560" s="879"/>
      <c r="P560" s="879"/>
      <c r="Q560" s="879"/>
      <c r="R560" s="879"/>
      <c r="S560" s="879"/>
      <c r="T560" s="879"/>
      <c r="U560" s="879"/>
      <c r="V560" s="879"/>
    </row>
    <row r="561" spans="1:22" ht="15.75" customHeight="1">
      <c r="A561" s="879"/>
      <c r="B561" s="879"/>
      <c r="C561" s="879"/>
      <c r="D561" s="879"/>
      <c r="E561" s="879"/>
      <c r="F561" s="879"/>
      <c r="G561" s="879"/>
      <c r="H561" s="879"/>
      <c r="I561" s="879"/>
      <c r="J561" s="879"/>
      <c r="K561" s="879"/>
      <c r="L561" s="879"/>
      <c r="M561" s="879"/>
      <c r="N561" s="879"/>
      <c r="O561" s="879"/>
      <c r="P561" s="879"/>
      <c r="Q561" s="879"/>
      <c r="R561" s="879"/>
      <c r="S561" s="879"/>
      <c r="T561" s="879"/>
      <c r="U561" s="879"/>
      <c r="V561" s="879"/>
    </row>
    <row r="562" spans="1:22" ht="15.75" customHeight="1">
      <c r="A562" s="879"/>
      <c r="B562" s="879"/>
      <c r="C562" s="879"/>
      <c r="D562" s="879"/>
      <c r="E562" s="879"/>
      <c r="F562" s="879"/>
      <c r="G562" s="879"/>
      <c r="H562" s="879"/>
      <c r="I562" s="879"/>
      <c r="J562" s="879"/>
      <c r="K562" s="879"/>
      <c r="L562" s="879"/>
      <c r="M562" s="879"/>
      <c r="N562" s="879"/>
      <c r="O562" s="879"/>
      <c r="P562" s="879"/>
      <c r="Q562" s="879"/>
      <c r="R562" s="879"/>
      <c r="S562" s="879"/>
      <c r="T562" s="879"/>
      <c r="U562" s="879"/>
      <c r="V562" s="879"/>
    </row>
    <row r="563" spans="1:22" ht="15.75" customHeight="1">
      <c r="A563" s="879"/>
      <c r="B563" s="879"/>
      <c r="C563" s="879"/>
      <c r="D563" s="879"/>
      <c r="E563" s="879"/>
      <c r="F563" s="879"/>
      <c r="G563" s="879"/>
      <c r="H563" s="879"/>
      <c r="I563" s="879"/>
      <c r="J563" s="879"/>
      <c r="K563" s="879"/>
      <c r="L563" s="879"/>
      <c r="M563" s="879"/>
      <c r="N563" s="879"/>
      <c r="O563" s="879"/>
      <c r="P563" s="879"/>
      <c r="Q563" s="879"/>
      <c r="R563" s="879"/>
      <c r="S563" s="879"/>
      <c r="T563" s="879"/>
      <c r="U563" s="879"/>
      <c r="V563" s="879"/>
    </row>
    <row r="564" spans="1:22" ht="15.75" customHeight="1">
      <c r="A564" s="879"/>
      <c r="B564" s="879"/>
      <c r="C564" s="879"/>
      <c r="D564" s="879"/>
      <c r="E564" s="879"/>
      <c r="F564" s="879"/>
      <c r="G564" s="879"/>
      <c r="H564" s="879"/>
      <c r="I564" s="879"/>
      <c r="J564" s="879"/>
      <c r="K564" s="879"/>
      <c r="L564" s="879"/>
      <c r="M564" s="879"/>
      <c r="N564" s="879"/>
      <c r="O564" s="879"/>
      <c r="P564" s="879"/>
      <c r="Q564" s="879"/>
      <c r="R564" s="879"/>
      <c r="S564" s="879"/>
      <c r="T564" s="879"/>
      <c r="U564" s="879"/>
      <c r="V564" s="879"/>
    </row>
    <row r="565" spans="1:22" ht="15.75" customHeight="1">
      <c r="A565" s="879"/>
      <c r="B565" s="879"/>
      <c r="C565" s="879"/>
      <c r="D565" s="879"/>
      <c r="E565" s="879"/>
      <c r="F565" s="879"/>
      <c r="G565" s="879"/>
      <c r="H565" s="879"/>
      <c r="I565" s="879"/>
      <c r="J565" s="879"/>
      <c r="K565" s="879"/>
      <c r="L565" s="879"/>
      <c r="M565" s="879"/>
      <c r="N565" s="879"/>
      <c r="O565" s="879"/>
      <c r="P565" s="879"/>
      <c r="Q565" s="879"/>
      <c r="R565" s="879"/>
      <c r="S565" s="879"/>
      <c r="T565" s="879"/>
      <c r="U565" s="879"/>
      <c r="V565" s="879"/>
    </row>
    <row r="566" spans="1:22" ht="15.75" customHeight="1">
      <c r="A566" s="879"/>
      <c r="B566" s="879"/>
      <c r="C566" s="879"/>
      <c r="D566" s="879"/>
      <c r="E566" s="879"/>
      <c r="F566" s="879"/>
      <c r="G566" s="879"/>
      <c r="H566" s="879"/>
      <c r="I566" s="879"/>
      <c r="J566" s="879"/>
      <c r="K566" s="879"/>
      <c r="L566" s="879"/>
      <c r="M566" s="879"/>
      <c r="N566" s="879"/>
      <c r="O566" s="879"/>
      <c r="P566" s="879"/>
      <c r="Q566" s="879"/>
      <c r="R566" s="879"/>
      <c r="S566" s="879"/>
      <c r="T566" s="879"/>
      <c r="U566" s="879"/>
      <c r="V566" s="879"/>
    </row>
    <row r="567" spans="1:22" ht="15.75" customHeight="1">
      <c r="A567" s="879"/>
      <c r="B567" s="879"/>
      <c r="C567" s="879"/>
      <c r="D567" s="879"/>
      <c r="E567" s="879"/>
      <c r="F567" s="879"/>
      <c r="G567" s="879"/>
      <c r="H567" s="879"/>
      <c r="I567" s="879"/>
      <c r="J567" s="879"/>
      <c r="K567" s="879"/>
      <c r="L567" s="879"/>
      <c r="M567" s="879"/>
      <c r="N567" s="879"/>
      <c r="O567" s="879"/>
      <c r="P567" s="879"/>
      <c r="Q567" s="879"/>
      <c r="R567" s="879"/>
      <c r="S567" s="879"/>
      <c r="T567" s="879"/>
      <c r="U567" s="879"/>
      <c r="V567" s="879"/>
    </row>
    <row r="568" spans="1:22" ht="15.75" customHeight="1">
      <c r="A568" s="879"/>
      <c r="B568" s="879"/>
      <c r="C568" s="879"/>
      <c r="D568" s="879"/>
      <c r="E568" s="879"/>
      <c r="F568" s="879"/>
      <c r="G568" s="879"/>
      <c r="H568" s="879"/>
      <c r="I568" s="879"/>
      <c r="J568" s="879"/>
      <c r="K568" s="879"/>
      <c r="L568" s="879"/>
      <c r="M568" s="879"/>
      <c r="N568" s="879"/>
      <c r="O568" s="879"/>
      <c r="P568" s="879"/>
      <c r="Q568" s="879"/>
      <c r="R568" s="879"/>
      <c r="S568" s="879"/>
      <c r="T568" s="879"/>
      <c r="U568" s="879"/>
      <c r="V568" s="879"/>
    </row>
    <row r="569" spans="1:22" ht="15.75" customHeight="1">
      <c r="A569" s="879"/>
      <c r="B569" s="879"/>
      <c r="C569" s="879"/>
      <c r="D569" s="879"/>
      <c r="E569" s="879"/>
      <c r="F569" s="879"/>
      <c r="G569" s="879"/>
      <c r="H569" s="879"/>
      <c r="I569" s="879"/>
      <c r="J569" s="879"/>
      <c r="K569" s="879"/>
      <c r="L569" s="879"/>
      <c r="M569" s="879"/>
      <c r="N569" s="879"/>
      <c r="O569" s="879"/>
      <c r="P569" s="879"/>
      <c r="Q569" s="879"/>
      <c r="R569" s="879"/>
      <c r="S569" s="879"/>
      <c r="T569" s="879"/>
      <c r="U569" s="879"/>
      <c r="V569" s="879"/>
    </row>
    <row r="570" spans="1:22" ht="15.75" customHeight="1">
      <c r="A570" s="879"/>
      <c r="B570" s="879"/>
      <c r="C570" s="879"/>
      <c r="D570" s="879"/>
      <c r="E570" s="879"/>
      <c r="F570" s="879"/>
      <c r="G570" s="879"/>
      <c r="H570" s="879"/>
      <c r="I570" s="879"/>
      <c r="J570" s="879"/>
      <c r="K570" s="879"/>
      <c r="L570" s="879"/>
      <c r="M570" s="879"/>
      <c r="N570" s="879"/>
      <c r="O570" s="879"/>
      <c r="P570" s="879"/>
      <c r="Q570" s="879"/>
      <c r="R570" s="879"/>
      <c r="S570" s="879"/>
      <c r="T570" s="879"/>
      <c r="U570" s="879"/>
      <c r="V570" s="879"/>
    </row>
    <row r="571" spans="1:22" ht="15.75" customHeight="1">
      <c r="A571" s="879"/>
      <c r="B571" s="879"/>
      <c r="C571" s="879"/>
      <c r="D571" s="879"/>
      <c r="E571" s="879"/>
      <c r="F571" s="879"/>
      <c r="G571" s="879"/>
      <c r="H571" s="879"/>
      <c r="I571" s="879"/>
      <c r="J571" s="879"/>
      <c r="K571" s="879"/>
      <c r="L571" s="879"/>
      <c r="M571" s="879"/>
      <c r="N571" s="879"/>
      <c r="O571" s="879"/>
      <c r="P571" s="879"/>
      <c r="Q571" s="879"/>
      <c r="R571" s="879"/>
      <c r="S571" s="879"/>
      <c r="T571" s="879"/>
      <c r="U571" s="879"/>
      <c r="V571" s="879"/>
    </row>
    <row r="572" spans="1:22" ht="15.75" customHeight="1">
      <c r="A572" s="879"/>
      <c r="B572" s="879"/>
      <c r="C572" s="879"/>
      <c r="D572" s="879"/>
      <c r="E572" s="879"/>
      <c r="F572" s="879"/>
      <c r="G572" s="879"/>
      <c r="H572" s="879"/>
      <c r="I572" s="879"/>
      <c r="J572" s="879"/>
      <c r="K572" s="879"/>
      <c r="L572" s="879"/>
      <c r="M572" s="879"/>
      <c r="N572" s="879"/>
      <c r="O572" s="879"/>
      <c r="P572" s="879"/>
      <c r="Q572" s="879"/>
      <c r="R572" s="879"/>
      <c r="S572" s="879"/>
      <c r="T572" s="879"/>
      <c r="U572" s="879"/>
      <c r="V572" s="879"/>
    </row>
    <row r="573" spans="1:22" ht="15.75" customHeight="1">
      <c r="A573" s="879"/>
      <c r="B573" s="879"/>
      <c r="C573" s="879"/>
      <c r="D573" s="879"/>
      <c r="E573" s="879"/>
      <c r="F573" s="879"/>
      <c r="G573" s="879"/>
      <c r="H573" s="879"/>
      <c r="I573" s="879"/>
      <c r="J573" s="879"/>
      <c r="K573" s="879"/>
      <c r="L573" s="879"/>
      <c r="M573" s="879"/>
      <c r="N573" s="879"/>
      <c r="O573" s="879"/>
      <c r="P573" s="879"/>
      <c r="Q573" s="879"/>
      <c r="R573" s="879"/>
      <c r="S573" s="879"/>
      <c r="T573" s="879"/>
      <c r="U573" s="879"/>
      <c r="V573" s="879"/>
    </row>
    <row r="574" spans="1:22" ht="15.75" customHeight="1">
      <c r="A574" s="879"/>
      <c r="B574" s="879"/>
      <c r="C574" s="879"/>
      <c r="D574" s="879"/>
      <c r="E574" s="879"/>
      <c r="F574" s="879"/>
      <c r="G574" s="879"/>
      <c r="H574" s="879"/>
      <c r="I574" s="879"/>
      <c r="J574" s="879"/>
      <c r="K574" s="879"/>
      <c r="L574" s="879"/>
      <c r="M574" s="879"/>
      <c r="N574" s="879"/>
      <c r="O574" s="879"/>
      <c r="P574" s="879"/>
      <c r="Q574" s="879"/>
      <c r="R574" s="879"/>
      <c r="S574" s="879"/>
      <c r="T574" s="879"/>
      <c r="U574" s="879"/>
      <c r="V574" s="879"/>
    </row>
    <row r="575" spans="1:22" ht="15.75" customHeight="1">
      <c r="A575" s="879"/>
      <c r="B575" s="879"/>
      <c r="C575" s="879"/>
      <c r="D575" s="879"/>
      <c r="E575" s="879"/>
      <c r="F575" s="879"/>
      <c r="G575" s="879"/>
      <c r="H575" s="879"/>
      <c r="I575" s="879"/>
      <c r="J575" s="879"/>
      <c r="K575" s="879"/>
      <c r="L575" s="879"/>
      <c r="M575" s="879"/>
      <c r="N575" s="879"/>
      <c r="O575" s="879"/>
      <c r="P575" s="879"/>
      <c r="Q575" s="879"/>
      <c r="R575" s="879"/>
      <c r="S575" s="879"/>
      <c r="T575" s="879"/>
      <c r="U575" s="879"/>
      <c r="V575" s="879"/>
    </row>
    <row r="576" spans="1:22" ht="15.75" customHeight="1">
      <c r="A576" s="879"/>
      <c r="B576" s="879"/>
      <c r="C576" s="879"/>
      <c r="D576" s="879"/>
      <c r="E576" s="879"/>
      <c r="F576" s="879"/>
      <c r="G576" s="879"/>
      <c r="H576" s="879"/>
      <c r="I576" s="879"/>
      <c r="J576" s="879"/>
      <c r="K576" s="879"/>
      <c r="L576" s="879"/>
      <c r="M576" s="879"/>
      <c r="N576" s="879"/>
      <c r="O576" s="879"/>
      <c r="P576" s="879"/>
      <c r="Q576" s="879"/>
      <c r="R576" s="879"/>
      <c r="S576" s="879"/>
      <c r="T576" s="879"/>
      <c r="U576" s="879"/>
      <c r="V576" s="879"/>
    </row>
    <row r="577" spans="1:22" ht="15.75" customHeight="1">
      <c r="A577" s="879"/>
      <c r="B577" s="879"/>
      <c r="C577" s="879"/>
      <c r="D577" s="879"/>
      <c r="E577" s="879"/>
      <c r="F577" s="879"/>
      <c r="G577" s="879"/>
      <c r="H577" s="879"/>
      <c r="I577" s="879"/>
      <c r="J577" s="879"/>
      <c r="K577" s="879"/>
      <c r="L577" s="879"/>
      <c r="M577" s="879"/>
      <c r="N577" s="879"/>
      <c r="O577" s="879"/>
      <c r="P577" s="879"/>
      <c r="Q577" s="879"/>
      <c r="R577" s="879"/>
      <c r="S577" s="879"/>
      <c r="T577" s="879"/>
      <c r="U577" s="879"/>
      <c r="V577" s="879"/>
    </row>
    <row r="578" spans="1:22" ht="15.75" customHeight="1">
      <c r="A578" s="879"/>
      <c r="B578" s="879"/>
      <c r="C578" s="879"/>
      <c r="D578" s="879"/>
      <c r="E578" s="879"/>
      <c r="F578" s="879"/>
      <c r="G578" s="879"/>
      <c r="H578" s="879"/>
      <c r="I578" s="879"/>
      <c r="J578" s="879"/>
      <c r="K578" s="879"/>
      <c r="L578" s="879"/>
      <c r="M578" s="879"/>
      <c r="N578" s="879"/>
      <c r="O578" s="879"/>
      <c r="P578" s="879"/>
      <c r="Q578" s="879"/>
      <c r="R578" s="879"/>
      <c r="S578" s="879"/>
      <c r="T578" s="879"/>
      <c r="U578" s="879"/>
      <c r="V578" s="879"/>
    </row>
    <row r="579" spans="1:22" ht="15.75" customHeight="1">
      <c r="A579" s="879"/>
      <c r="B579" s="879"/>
      <c r="C579" s="879"/>
      <c r="D579" s="879"/>
      <c r="E579" s="879"/>
      <c r="F579" s="879"/>
      <c r="G579" s="879"/>
      <c r="H579" s="879"/>
      <c r="I579" s="879"/>
      <c r="J579" s="879"/>
      <c r="K579" s="879"/>
      <c r="L579" s="879"/>
      <c r="M579" s="879"/>
      <c r="N579" s="879"/>
      <c r="O579" s="879"/>
      <c r="P579" s="879"/>
      <c r="Q579" s="879"/>
      <c r="R579" s="879"/>
      <c r="S579" s="879"/>
      <c r="T579" s="879"/>
      <c r="U579" s="879"/>
      <c r="V579" s="879"/>
    </row>
    <row r="580" spans="1:22" ht="15.75" customHeight="1">
      <c r="A580" s="879"/>
      <c r="B580" s="879"/>
      <c r="C580" s="879"/>
      <c r="D580" s="879"/>
      <c r="E580" s="879"/>
      <c r="F580" s="879"/>
      <c r="G580" s="879"/>
      <c r="H580" s="879"/>
      <c r="I580" s="879"/>
      <c r="J580" s="879"/>
      <c r="K580" s="879"/>
      <c r="L580" s="879"/>
      <c r="M580" s="879"/>
      <c r="N580" s="879"/>
      <c r="O580" s="879"/>
      <c r="P580" s="879"/>
      <c r="Q580" s="879"/>
      <c r="R580" s="879"/>
      <c r="S580" s="879"/>
      <c r="T580" s="879"/>
      <c r="U580" s="879"/>
      <c r="V580" s="879"/>
    </row>
    <row r="581" spans="1:22" ht="15.75" customHeight="1">
      <c r="A581" s="879"/>
      <c r="B581" s="879"/>
      <c r="C581" s="879"/>
      <c r="D581" s="879"/>
      <c r="E581" s="879"/>
      <c r="F581" s="879"/>
      <c r="G581" s="879"/>
      <c r="H581" s="879"/>
      <c r="I581" s="879"/>
      <c r="J581" s="879"/>
      <c r="K581" s="879"/>
      <c r="L581" s="879"/>
      <c r="M581" s="879"/>
      <c r="N581" s="879"/>
      <c r="O581" s="879"/>
      <c r="P581" s="879"/>
      <c r="Q581" s="879"/>
      <c r="R581" s="879"/>
      <c r="S581" s="879"/>
      <c r="T581" s="879"/>
      <c r="U581" s="879"/>
      <c r="V581" s="879"/>
    </row>
    <row r="582" spans="1:22" ht="15.75" customHeight="1">
      <c r="A582" s="879"/>
      <c r="B582" s="879"/>
      <c r="C582" s="879"/>
      <c r="D582" s="879"/>
      <c r="E582" s="879"/>
      <c r="F582" s="879"/>
      <c r="G582" s="879"/>
      <c r="H582" s="879"/>
      <c r="I582" s="879"/>
      <c r="J582" s="879"/>
      <c r="K582" s="879"/>
      <c r="L582" s="879"/>
      <c r="M582" s="879"/>
      <c r="N582" s="879"/>
      <c r="O582" s="879"/>
      <c r="P582" s="879"/>
      <c r="Q582" s="879"/>
      <c r="R582" s="879"/>
      <c r="S582" s="879"/>
      <c r="T582" s="879"/>
      <c r="U582" s="879"/>
      <c r="V582" s="879"/>
    </row>
    <row r="583" spans="1:22" ht="15.75" customHeight="1">
      <c r="A583" s="879"/>
      <c r="B583" s="879"/>
      <c r="C583" s="879"/>
      <c r="D583" s="879"/>
      <c r="E583" s="879"/>
      <c r="F583" s="879"/>
      <c r="G583" s="879"/>
      <c r="H583" s="879"/>
      <c r="I583" s="879"/>
      <c r="J583" s="879"/>
      <c r="K583" s="879"/>
      <c r="L583" s="879"/>
      <c r="M583" s="879"/>
      <c r="N583" s="879"/>
      <c r="O583" s="879"/>
      <c r="P583" s="879"/>
      <c r="Q583" s="879"/>
      <c r="R583" s="879"/>
      <c r="S583" s="879"/>
      <c r="T583" s="879"/>
      <c r="U583" s="879"/>
      <c r="V583" s="879"/>
    </row>
    <row r="584" spans="1:22" ht="15.75" customHeight="1">
      <c r="A584" s="879"/>
      <c r="B584" s="879"/>
      <c r="C584" s="879"/>
      <c r="D584" s="879"/>
      <c r="E584" s="879"/>
      <c r="F584" s="879"/>
      <c r="G584" s="879"/>
      <c r="H584" s="879"/>
      <c r="I584" s="879"/>
      <c r="J584" s="879"/>
      <c r="K584" s="879"/>
      <c r="L584" s="879"/>
      <c r="M584" s="879"/>
      <c r="N584" s="879"/>
      <c r="O584" s="879"/>
      <c r="P584" s="879"/>
      <c r="Q584" s="879"/>
      <c r="R584" s="879"/>
      <c r="S584" s="879"/>
      <c r="T584" s="879"/>
      <c r="U584" s="879"/>
      <c r="V584" s="879"/>
    </row>
    <row r="585" spans="1:22" ht="15.75" customHeight="1">
      <c r="A585" s="879"/>
      <c r="B585" s="879"/>
      <c r="C585" s="879"/>
      <c r="D585" s="879"/>
      <c r="E585" s="879"/>
      <c r="F585" s="879"/>
      <c r="G585" s="879"/>
      <c r="H585" s="879"/>
      <c r="I585" s="879"/>
      <c r="J585" s="879"/>
      <c r="K585" s="879"/>
      <c r="L585" s="879"/>
      <c r="M585" s="879"/>
      <c r="N585" s="879"/>
      <c r="O585" s="879"/>
      <c r="P585" s="879"/>
      <c r="Q585" s="879"/>
      <c r="R585" s="879"/>
      <c r="S585" s="879"/>
      <c r="T585" s="879"/>
      <c r="U585" s="879"/>
      <c r="V585" s="879"/>
    </row>
    <row r="586" spans="1:22" ht="15.75" customHeight="1">
      <c r="A586" s="879"/>
      <c r="B586" s="879"/>
      <c r="C586" s="879"/>
      <c r="D586" s="879"/>
      <c r="E586" s="879"/>
      <c r="F586" s="879"/>
      <c r="G586" s="879"/>
      <c r="H586" s="879"/>
      <c r="I586" s="879"/>
      <c r="J586" s="879"/>
      <c r="K586" s="879"/>
      <c r="L586" s="879"/>
      <c r="M586" s="879"/>
      <c r="N586" s="879"/>
      <c r="O586" s="879"/>
      <c r="P586" s="879"/>
      <c r="Q586" s="879"/>
      <c r="R586" s="879"/>
      <c r="S586" s="879"/>
      <c r="T586" s="879"/>
      <c r="U586" s="879"/>
      <c r="V586" s="879"/>
    </row>
    <row r="587" spans="1:22" ht="15.75" customHeight="1">
      <c r="A587" s="879"/>
      <c r="B587" s="879"/>
      <c r="C587" s="879"/>
      <c r="D587" s="879"/>
      <c r="E587" s="879"/>
      <c r="F587" s="879"/>
      <c r="G587" s="879"/>
      <c r="H587" s="879"/>
      <c r="I587" s="879"/>
      <c r="J587" s="879"/>
      <c r="K587" s="879"/>
      <c r="L587" s="879"/>
      <c r="M587" s="879"/>
      <c r="N587" s="879"/>
      <c r="O587" s="879"/>
      <c r="P587" s="879"/>
      <c r="Q587" s="879"/>
      <c r="R587" s="879"/>
      <c r="S587" s="879"/>
      <c r="T587" s="879"/>
      <c r="U587" s="879"/>
      <c r="V587" s="879"/>
    </row>
    <row r="588" spans="1:22" ht="15.75" customHeight="1">
      <c r="A588" s="879"/>
      <c r="B588" s="879"/>
      <c r="C588" s="879"/>
      <c r="D588" s="879"/>
      <c r="E588" s="879"/>
      <c r="F588" s="879"/>
      <c r="G588" s="879"/>
      <c r="H588" s="879"/>
      <c r="I588" s="879"/>
      <c r="J588" s="879"/>
      <c r="K588" s="879"/>
      <c r="L588" s="879"/>
      <c r="M588" s="879"/>
      <c r="N588" s="879"/>
      <c r="O588" s="879"/>
      <c r="P588" s="879"/>
      <c r="Q588" s="879"/>
      <c r="R588" s="879"/>
      <c r="S588" s="879"/>
      <c r="T588" s="879"/>
      <c r="U588" s="879"/>
      <c r="V588" s="879"/>
    </row>
    <row r="589" spans="1:22" ht="15.75" customHeight="1">
      <c r="A589" s="879"/>
      <c r="B589" s="879"/>
      <c r="C589" s="879"/>
      <c r="D589" s="879"/>
      <c r="E589" s="879"/>
      <c r="F589" s="879"/>
      <c r="G589" s="879"/>
      <c r="H589" s="879"/>
      <c r="I589" s="879"/>
      <c r="J589" s="879"/>
      <c r="K589" s="879"/>
      <c r="L589" s="879"/>
      <c r="M589" s="879"/>
      <c r="N589" s="879"/>
      <c r="O589" s="879"/>
      <c r="P589" s="879"/>
      <c r="Q589" s="879"/>
      <c r="R589" s="879"/>
      <c r="S589" s="879"/>
      <c r="T589" s="879"/>
      <c r="U589" s="879"/>
      <c r="V589" s="879"/>
    </row>
    <row r="590" spans="1:22" ht="15.75" customHeight="1">
      <c r="A590" s="879"/>
      <c r="B590" s="879"/>
      <c r="C590" s="879"/>
      <c r="D590" s="879"/>
      <c r="E590" s="879"/>
      <c r="F590" s="879"/>
      <c r="G590" s="879"/>
      <c r="H590" s="879"/>
      <c r="I590" s="879"/>
      <c r="J590" s="879"/>
      <c r="K590" s="879"/>
      <c r="L590" s="879"/>
      <c r="M590" s="879"/>
      <c r="N590" s="879"/>
      <c r="O590" s="879"/>
      <c r="P590" s="879"/>
      <c r="Q590" s="879"/>
      <c r="R590" s="879"/>
      <c r="S590" s="879"/>
      <c r="T590" s="879"/>
      <c r="U590" s="879"/>
      <c r="V590" s="879"/>
    </row>
    <row r="591" spans="1:22" ht="15.75" customHeight="1">
      <c r="A591" s="879"/>
      <c r="B591" s="879"/>
      <c r="C591" s="879"/>
      <c r="D591" s="879"/>
      <c r="E591" s="879"/>
      <c r="F591" s="879"/>
      <c r="G591" s="879"/>
      <c r="H591" s="879"/>
      <c r="I591" s="879"/>
      <c r="J591" s="879"/>
      <c r="K591" s="879"/>
      <c r="L591" s="879"/>
      <c r="M591" s="879"/>
      <c r="N591" s="879"/>
      <c r="O591" s="879"/>
      <c r="P591" s="879"/>
      <c r="Q591" s="879"/>
      <c r="R591" s="879"/>
      <c r="S591" s="879"/>
      <c r="T591" s="879"/>
      <c r="U591" s="879"/>
      <c r="V591" s="879"/>
    </row>
    <row r="592" spans="1:22" ht="15.75" customHeight="1">
      <c r="A592" s="879"/>
      <c r="B592" s="879"/>
      <c r="C592" s="879"/>
      <c r="D592" s="879"/>
      <c r="E592" s="879"/>
      <c r="F592" s="879"/>
      <c r="G592" s="879"/>
      <c r="H592" s="879"/>
      <c r="I592" s="879"/>
      <c r="J592" s="879"/>
      <c r="K592" s="879"/>
      <c r="L592" s="879"/>
      <c r="M592" s="879"/>
      <c r="N592" s="879"/>
      <c r="O592" s="879"/>
      <c r="P592" s="879"/>
      <c r="Q592" s="879"/>
      <c r="R592" s="879"/>
      <c r="S592" s="879"/>
      <c r="T592" s="879"/>
      <c r="U592" s="879"/>
      <c r="V592" s="879"/>
    </row>
    <row r="593" spans="1:22" ht="15.75" customHeight="1">
      <c r="A593" s="879"/>
      <c r="B593" s="879"/>
      <c r="C593" s="879"/>
      <c r="D593" s="879"/>
      <c r="E593" s="879"/>
      <c r="F593" s="879"/>
      <c r="G593" s="879"/>
      <c r="H593" s="879"/>
      <c r="I593" s="879"/>
      <c r="J593" s="879"/>
      <c r="K593" s="879"/>
      <c r="L593" s="879"/>
      <c r="M593" s="879"/>
      <c r="N593" s="879"/>
      <c r="O593" s="879"/>
      <c r="P593" s="879"/>
      <c r="Q593" s="879"/>
      <c r="R593" s="879"/>
      <c r="S593" s="879"/>
      <c r="T593" s="879"/>
      <c r="U593" s="879"/>
      <c r="V593" s="879"/>
    </row>
    <row r="594" spans="1:22" ht="15.75" customHeight="1">
      <c r="A594" s="879"/>
      <c r="B594" s="879"/>
      <c r="C594" s="879"/>
      <c r="D594" s="879"/>
      <c r="E594" s="879"/>
      <c r="F594" s="879"/>
      <c r="G594" s="879"/>
      <c r="H594" s="879"/>
      <c r="I594" s="879"/>
      <c r="J594" s="879"/>
      <c r="K594" s="879"/>
      <c r="L594" s="879"/>
      <c r="M594" s="879"/>
      <c r="N594" s="879"/>
      <c r="O594" s="879"/>
      <c r="P594" s="879"/>
      <c r="Q594" s="879"/>
      <c r="R594" s="879"/>
      <c r="S594" s="879"/>
      <c r="T594" s="879"/>
      <c r="U594" s="879"/>
      <c r="V594" s="879"/>
    </row>
    <row r="595" spans="1:22" ht="15.75" customHeight="1">
      <c r="A595" s="879"/>
      <c r="B595" s="879"/>
      <c r="C595" s="879"/>
      <c r="D595" s="879"/>
      <c r="E595" s="879"/>
      <c r="F595" s="879"/>
      <c r="G595" s="879"/>
      <c r="H595" s="879"/>
      <c r="I595" s="879"/>
      <c r="J595" s="879"/>
      <c r="K595" s="879"/>
      <c r="L595" s="879"/>
      <c r="M595" s="879"/>
      <c r="N595" s="879"/>
      <c r="O595" s="879"/>
      <c r="P595" s="879"/>
      <c r="Q595" s="879"/>
      <c r="R595" s="879"/>
      <c r="S595" s="879"/>
      <c r="T595" s="879"/>
      <c r="U595" s="879"/>
      <c r="V595" s="879"/>
    </row>
    <row r="596" spans="1:22" ht="15.75" customHeight="1">
      <c r="A596" s="879"/>
      <c r="B596" s="879"/>
      <c r="C596" s="879"/>
      <c r="D596" s="879"/>
      <c r="E596" s="879"/>
      <c r="F596" s="879"/>
      <c r="G596" s="879"/>
      <c r="H596" s="879"/>
      <c r="I596" s="879"/>
      <c r="J596" s="879"/>
      <c r="K596" s="879"/>
      <c r="L596" s="879"/>
      <c r="M596" s="879"/>
      <c r="N596" s="879"/>
      <c r="O596" s="879"/>
      <c r="P596" s="879"/>
      <c r="Q596" s="879"/>
      <c r="R596" s="879"/>
      <c r="S596" s="879"/>
      <c r="T596" s="879"/>
      <c r="U596" s="879"/>
      <c r="V596" s="879"/>
    </row>
    <row r="597" spans="1:22" ht="15.75" customHeight="1">
      <c r="A597" s="879"/>
      <c r="B597" s="879"/>
      <c r="C597" s="879"/>
      <c r="D597" s="879"/>
      <c r="E597" s="879"/>
      <c r="F597" s="879"/>
      <c r="G597" s="879"/>
      <c r="H597" s="879"/>
      <c r="I597" s="879"/>
      <c r="J597" s="879"/>
      <c r="K597" s="879"/>
      <c r="L597" s="879"/>
      <c r="M597" s="879"/>
      <c r="N597" s="879"/>
      <c r="O597" s="879"/>
      <c r="P597" s="879"/>
      <c r="Q597" s="879"/>
      <c r="R597" s="879"/>
      <c r="S597" s="879"/>
      <c r="T597" s="879"/>
      <c r="U597" s="879"/>
      <c r="V597" s="879"/>
    </row>
    <row r="598" spans="1:22" ht="15.75" customHeight="1">
      <c r="A598" s="879"/>
      <c r="B598" s="879"/>
      <c r="C598" s="879"/>
      <c r="D598" s="879"/>
      <c r="E598" s="879"/>
      <c r="F598" s="879"/>
      <c r="G598" s="879"/>
      <c r="H598" s="879"/>
      <c r="I598" s="879"/>
      <c r="J598" s="879"/>
      <c r="K598" s="879"/>
      <c r="L598" s="879"/>
      <c r="M598" s="879"/>
      <c r="N598" s="879"/>
      <c r="O598" s="879"/>
      <c r="P598" s="879"/>
      <c r="Q598" s="879"/>
      <c r="R598" s="879"/>
      <c r="S598" s="879"/>
      <c r="T598" s="879"/>
      <c r="U598" s="879"/>
      <c r="V598" s="879"/>
    </row>
    <row r="599" spans="1:22" ht="15.75" customHeight="1">
      <c r="A599" s="879"/>
      <c r="B599" s="879"/>
      <c r="C599" s="879"/>
      <c r="D599" s="879"/>
      <c r="E599" s="879"/>
      <c r="F599" s="879"/>
      <c r="G599" s="879"/>
      <c r="H599" s="879"/>
      <c r="I599" s="879"/>
      <c r="J599" s="879"/>
      <c r="K599" s="879"/>
      <c r="L599" s="879"/>
      <c r="M599" s="879"/>
      <c r="N599" s="879"/>
      <c r="O599" s="879"/>
      <c r="P599" s="879"/>
      <c r="Q599" s="879"/>
      <c r="R599" s="879"/>
      <c r="S599" s="879"/>
      <c r="T599" s="879"/>
      <c r="U599" s="879"/>
      <c r="V599" s="879"/>
    </row>
    <row r="600" spans="1:22" ht="15.75" customHeight="1">
      <c r="A600" s="879"/>
      <c r="B600" s="879"/>
      <c r="C600" s="879"/>
      <c r="D600" s="879"/>
      <c r="E600" s="879"/>
      <c r="F600" s="879"/>
      <c r="G600" s="879"/>
      <c r="H600" s="879"/>
      <c r="I600" s="879"/>
      <c r="J600" s="879"/>
      <c r="K600" s="879"/>
      <c r="L600" s="879"/>
      <c r="M600" s="879"/>
      <c r="N600" s="879"/>
      <c r="O600" s="879"/>
      <c r="P600" s="879"/>
      <c r="Q600" s="879"/>
      <c r="R600" s="879"/>
      <c r="S600" s="879"/>
      <c r="T600" s="879"/>
      <c r="U600" s="879"/>
      <c r="V600" s="879"/>
    </row>
    <row r="601" spans="1:22" ht="15.75" customHeight="1">
      <c r="A601" s="879"/>
      <c r="B601" s="879"/>
      <c r="C601" s="879"/>
      <c r="D601" s="879"/>
      <c r="E601" s="879"/>
      <c r="F601" s="879"/>
      <c r="G601" s="879"/>
      <c r="H601" s="879"/>
      <c r="I601" s="879"/>
      <c r="J601" s="879"/>
      <c r="K601" s="879"/>
      <c r="L601" s="879"/>
      <c r="M601" s="879"/>
      <c r="N601" s="879"/>
      <c r="O601" s="879"/>
      <c r="P601" s="879"/>
      <c r="Q601" s="879"/>
      <c r="R601" s="879"/>
      <c r="S601" s="879"/>
      <c r="T601" s="879"/>
      <c r="U601" s="879"/>
      <c r="V601" s="879"/>
    </row>
    <row r="602" spans="1:22" ht="15.75" customHeight="1">
      <c r="A602" s="879"/>
      <c r="B602" s="879"/>
      <c r="C602" s="879"/>
      <c r="D602" s="879"/>
      <c r="E602" s="879"/>
      <c r="F602" s="879"/>
      <c r="G602" s="879"/>
      <c r="H602" s="879"/>
      <c r="I602" s="879"/>
      <c r="J602" s="879"/>
      <c r="K602" s="879"/>
      <c r="L602" s="879"/>
      <c r="M602" s="879"/>
      <c r="N602" s="879"/>
      <c r="O602" s="879"/>
      <c r="P602" s="879"/>
      <c r="Q602" s="879"/>
      <c r="R602" s="879"/>
      <c r="S602" s="879"/>
      <c r="T602" s="879"/>
      <c r="U602" s="879"/>
      <c r="V602" s="879"/>
    </row>
    <row r="603" spans="1:22" ht="15.75" customHeight="1">
      <c r="A603" s="879"/>
      <c r="B603" s="879"/>
      <c r="C603" s="879"/>
      <c r="D603" s="879"/>
      <c r="E603" s="879"/>
      <c r="F603" s="879"/>
      <c r="G603" s="879"/>
      <c r="H603" s="879"/>
      <c r="I603" s="879"/>
      <c r="J603" s="879"/>
      <c r="K603" s="879"/>
      <c r="L603" s="879"/>
      <c r="M603" s="879"/>
      <c r="N603" s="879"/>
      <c r="O603" s="879"/>
      <c r="P603" s="879"/>
      <c r="Q603" s="879"/>
      <c r="R603" s="879"/>
      <c r="S603" s="879"/>
      <c r="T603" s="879"/>
      <c r="U603" s="879"/>
      <c r="V603" s="879"/>
    </row>
    <row r="604" spans="1:22" ht="15.75" customHeight="1">
      <c r="A604" s="879"/>
      <c r="B604" s="879"/>
      <c r="C604" s="879"/>
      <c r="D604" s="879"/>
      <c r="E604" s="879"/>
      <c r="F604" s="879"/>
      <c r="G604" s="879"/>
      <c r="H604" s="879"/>
      <c r="I604" s="879"/>
      <c r="J604" s="879"/>
      <c r="K604" s="879"/>
      <c r="L604" s="879"/>
      <c r="M604" s="879"/>
      <c r="N604" s="879"/>
      <c r="O604" s="879"/>
      <c r="P604" s="879"/>
      <c r="Q604" s="879"/>
      <c r="R604" s="879"/>
      <c r="S604" s="879"/>
      <c r="T604" s="879"/>
      <c r="U604" s="879"/>
      <c r="V604" s="879"/>
    </row>
    <row r="605" spans="1:22" ht="15.75" customHeight="1">
      <c r="A605" s="879"/>
      <c r="B605" s="879"/>
      <c r="C605" s="879"/>
      <c r="D605" s="879"/>
      <c r="E605" s="879"/>
      <c r="F605" s="879"/>
      <c r="G605" s="879"/>
      <c r="H605" s="879"/>
      <c r="I605" s="879"/>
      <c r="J605" s="879"/>
      <c r="K605" s="879"/>
      <c r="L605" s="879"/>
      <c r="M605" s="879"/>
      <c r="N605" s="879"/>
      <c r="O605" s="879"/>
      <c r="P605" s="879"/>
      <c r="Q605" s="879"/>
      <c r="R605" s="879"/>
      <c r="S605" s="879"/>
      <c r="T605" s="879"/>
      <c r="U605" s="879"/>
      <c r="V605" s="879"/>
    </row>
    <row r="606" spans="1:22" ht="15.75" customHeight="1">
      <c r="A606" s="879"/>
      <c r="B606" s="879"/>
      <c r="C606" s="879"/>
      <c r="D606" s="879"/>
      <c r="E606" s="879"/>
      <c r="F606" s="879"/>
      <c r="G606" s="879"/>
      <c r="H606" s="879"/>
      <c r="I606" s="879"/>
      <c r="J606" s="879"/>
      <c r="K606" s="879"/>
      <c r="L606" s="879"/>
      <c r="M606" s="879"/>
      <c r="N606" s="879"/>
      <c r="O606" s="879"/>
      <c r="P606" s="879"/>
      <c r="Q606" s="879"/>
      <c r="R606" s="879"/>
      <c r="S606" s="879"/>
      <c r="T606" s="879"/>
      <c r="U606" s="879"/>
      <c r="V606" s="879"/>
    </row>
    <row r="607" spans="1:22" ht="15.75" customHeight="1">
      <c r="A607" s="879"/>
      <c r="B607" s="879"/>
      <c r="C607" s="879"/>
      <c r="D607" s="879"/>
      <c r="E607" s="879"/>
      <c r="F607" s="879"/>
      <c r="G607" s="879"/>
      <c r="H607" s="879"/>
      <c r="I607" s="879"/>
      <c r="J607" s="879"/>
      <c r="K607" s="879"/>
      <c r="L607" s="879"/>
      <c r="M607" s="879"/>
      <c r="N607" s="879"/>
      <c r="O607" s="879"/>
      <c r="P607" s="879"/>
      <c r="Q607" s="879"/>
      <c r="R607" s="879"/>
      <c r="S607" s="879"/>
      <c r="T607" s="879"/>
      <c r="U607" s="879"/>
      <c r="V607" s="879"/>
    </row>
    <row r="608" spans="1:22" ht="15.75" customHeight="1">
      <c r="A608" s="879"/>
      <c r="B608" s="879"/>
      <c r="C608" s="879"/>
      <c r="D608" s="879"/>
      <c r="E608" s="879"/>
      <c r="F608" s="879"/>
      <c r="G608" s="879"/>
      <c r="H608" s="879"/>
      <c r="I608" s="879"/>
      <c r="J608" s="879"/>
      <c r="K608" s="879"/>
      <c r="L608" s="879"/>
      <c r="M608" s="879"/>
      <c r="N608" s="879"/>
      <c r="O608" s="879"/>
      <c r="P608" s="879"/>
      <c r="Q608" s="879"/>
      <c r="R608" s="879"/>
      <c r="S608" s="879"/>
      <c r="T608" s="879"/>
      <c r="U608" s="879"/>
      <c r="V608" s="879"/>
    </row>
    <row r="609" spans="1:22" ht="15.75" customHeight="1">
      <c r="A609" s="879"/>
      <c r="B609" s="879"/>
      <c r="C609" s="879"/>
      <c r="D609" s="879"/>
      <c r="E609" s="879"/>
      <c r="F609" s="879"/>
      <c r="G609" s="879"/>
      <c r="H609" s="879"/>
      <c r="I609" s="879"/>
      <c r="J609" s="879"/>
      <c r="K609" s="879"/>
      <c r="L609" s="879"/>
      <c r="M609" s="879"/>
      <c r="N609" s="879"/>
      <c r="O609" s="879"/>
      <c r="P609" s="879"/>
      <c r="Q609" s="879"/>
      <c r="R609" s="879"/>
      <c r="S609" s="879"/>
      <c r="T609" s="879"/>
      <c r="U609" s="879"/>
      <c r="V609" s="879"/>
    </row>
    <row r="610" spans="1:22" ht="15.75" customHeight="1">
      <c r="A610" s="879"/>
      <c r="B610" s="879"/>
      <c r="C610" s="879"/>
      <c r="D610" s="879"/>
      <c r="E610" s="879"/>
      <c r="F610" s="879"/>
      <c r="G610" s="879"/>
      <c r="H610" s="879"/>
      <c r="I610" s="879"/>
      <c r="J610" s="879"/>
      <c r="K610" s="879"/>
      <c r="L610" s="879"/>
      <c r="M610" s="879"/>
      <c r="N610" s="879"/>
      <c r="O610" s="879"/>
      <c r="P610" s="879"/>
      <c r="Q610" s="879"/>
      <c r="R610" s="879"/>
      <c r="S610" s="879"/>
      <c r="T610" s="879"/>
      <c r="U610" s="879"/>
      <c r="V610" s="879"/>
    </row>
    <row r="611" spans="1:22" ht="15.75" customHeight="1">
      <c r="A611" s="879"/>
      <c r="B611" s="879"/>
      <c r="C611" s="879"/>
      <c r="D611" s="879"/>
      <c r="E611" s="879"/>
      <c r="F611" s="879"/>
      <c r="G611" s="879"/>
      <c r="H611" s="879"/>
      <c r="I611" s="879"/>
      <c r="J611" s="879"/>
      <c r="K611" s="879"/>
      <c r="L611" s="879"/>
      <c r="M611" s="879"/>
      <c r="N611" s="879"/>
      <c r="O611" s="879"/>
      <c r="P611" s="879"/>
      <c r="Q611" s="879"/>
      <c r="R611" s="879"/>
      <c r="S611" s="879"/>
      <c r="T611" s="879"/>
      <c r="U611" s="879"/>
      <c r="V611" s="879"/>
    </row>
    <row r="612" spans="1:22" ht="15.75" customHeight="1">
      <c r="A612" s="879"/>
      <c r="B612" s="879"/>
      <c r="C612" s="879"/>
      <c r="D612" s="879"/>
      <c r="E612" s="879"/>
      <c r="F612" s="879"/>
      <c r="G612" s="879"/>
      <c r="H612" s="879"/>
      <c r="I612" s="879"/>
      <c r="J612" s="879"/>
      <c r="K612" s="879"/>
      <c r="L612" s="879"/>
      <c r="M612" s="879"/>
      <c r="N612" s="879"/>
      <c r="O612" s="879"/>
      <c r="P612" s="879"/>
      <c r="Q612" s="879"/>
      <c r="R612" s="879"/>
      <c r="S612" s="879"/>
      <c r="T612" s="879"/>
      <c r="U612" s="879"/>
      <c r="V612" s="879"/>
    </row>
    <row r="613" spans="1:22" ht="15.75" customHeight="1">
      <c r="A613" s="879"/>
      <c r="B613" s="879"/>
      <c r="C613" s="879"/>
      <c r="D613" s="879"/>
      <c r="E613" s="879"/>
      <c r="F613" s="879"/>
      <c r="G613" s="879"/>
      <c r="H613" s="879"/>
      <c r="I613" s="879"/>
      <c r="J613" s="879"/>
      <c r="K613" s="879"/>
      <c r="L613" s="879"/>
      <c r="M613" s="879"/>
      <c r="N613" s="879"/>
      <c r="O613" s="879"/>
      <c r="P613" s="879"/>
      <c r="Q613" s="879"/>
      <c r="R613" s="879"/>
      <c r="S613" s="879"/>
      <c r="T613" s="879"/>
      <c r="U613" s="879"/>
      <c r="V613" s="879"/>
    </row>
    <row r="614" spans="1:22" ht="15.75" customHeight="1">
      <c r="A614" s="879"/>
      <c r="B614" s="879"/>
      <c r="C614" s="879"/>
      <c r="D614" s="879"/>
      <c r="E614" s="879"/>
      <c r="F614" s="879"/>
      <c r="G614" s="879"/>
      <c r="H614" s="879"/>
      <c r="I614" s="879"/>
      <c r="J614" s="879"/>
      <c r="K614" s="879"/>
      <c r="L614" s="879"/>
      <c r="M614" s="879"/>
      <c r="N614" s="879"/>
      <c r="O614" s="879"/>
      <c r="P614" s="879"/>
      <c r="Q614" s="879"/>
      <c r="R614" s="879"/>
      <c r="S614" s="879"/>
      <c r="T614" s="879"/>
      <c r="U614" s="879"/>
      <c r="V614" s="879"/>
    </row>
    <row r="615" spans="1:22" ht="15.75" customHeight="1">
      <c r="A615" s="879"/>
      <c r="B615" s="879"/>
      <c r="C615" s="879"/>
      <c r="D615" s="879"/>
      <c r="E615" s="879"/>
      <c r="F615" s="879"/>
      <c r="G615" s="879"/>
      <c r="H615" s="879"/>
      <c r="I615" s="879"/>
      <c r="J615" s="879"/>
      <c r="K615" s="879"/>
      <c r="L615" s="879"/>
      <c r="M615" s="879"/>
      <c r="N615" s="879"/>
      <c r="O615" s="879"/>
      <c r="P615" s="879"/>
      <c r="Q615" s="879"/>
      <c r="R615" s="879"/>
      <c r="S615" s="879"/>
      <c r="T615" s="879"/>
      <c r="U615" s="879"/>
      <c r="V615" s="879"/>
    </row>
    <row r="616" spans="1:22" ht="15.75" customHeight="1">
      <c r="A616" s="879"/>
      <c r="B616" s="879"/>
      <c r="C616" s="879"/>
      <c r="D616" s="879"/>
      <c r="E616" s="879"/>
      <c r="F616" s="879"/>
      <c r="G616" s="879"/>
      <c r="H616" s="879"/>
      <c r="I616" s="879"/>
      <c r="J616" s="879"/>
      <c r="K616" s="879"/>
      <c r="L616" s="879"/>
      <c r="M616" s="879"/>
      <c r="N616" s="879"/>
      <c r="O616" s="879"/>
      <c r="P616" s="879"/>
      <c r="Q616" s="879"/>
      <c r="R616" s="879"/>
      <c r="S616" s="879"/>
      <c r="T616" s="879"/>
      <c r="U616" s="879"/>
      <c r="V616" s="879"/>
    </row>
    <row r="617" spans="1:22" ht="15.75" customHeight="1">
      <c r="A617" s="879"/>
      <c r="B617" s="879"/>
      <c r="C617" s="879"/>
      <c r="D617" s="879"/>
      <c r="E617" s="879"/>
      <c r="F617" s="879"/>
      <c r="G617" s="879"/>
      <c r="H617" s="879"/>
      <c r="I617" s="879"/>
      <c r="J617" s="879"/>
      <c r="K617" s="879"/>
      <c r="L617" s="879"/>
      <c r="M617" s="879"/>
      <c r="N617" s="879"/>
      <c r="O617" s="879"/>
      <c r="P617" s="879"/>
      <c r="Q617" s="879"/>
      <c r="R617" s="879"/>
      <c r="S617" s="879"/>
      <c r="T617" s="879"/>
      <c r="U617" s="879"/>
      <c r="V617" s="879"/>
    </row>
    <row r="618" spans="1:22" ht="15.75" customHeight="1">
      <c r="A618" s="879"/>
      <c r="B618" s="879"/>
      <c r="C618" s="879"/>
      <c r="D618" s="879"/>
      <c r="E618" s="879"/>
      <c r="F618" s="879"/>
      <c r="G618" s="879"/>
      <c r="H618" s="879"/>
      <c r="I618" s="879"/>
      <c r="J618" s="879"/>
      <c r="K618" s="879"/>
      <c r="L618" s="879"/>
      <c r="M618" s="879"/>
      <c r="N618" s="879"/>
      <c r="O618" s="879"/>
      <c r="P618" s="879"/>
      <c r="Q618" s="879"/>
      <c r="R618" s="879"/>
      <c r="S618" s="879"/>
      <c r="T618" s="879"/>
      <c r="U618" s="879"/>
      <c r="V618" s="879"/>
    </row>
    <row r="619" spans="1:22" ht="15.75" customHeight="1">
      <c r="A619" s="879"/>
      <c r="B619" s="879"/>
      <c r="C619" s="879"/>
      <c r="D619" s="879"/>
      <c r="E619" s="879"/>
      <c r="F619" s="879"/>
      <c r="G619" s="879"/>
      <c r="H619" s="879"/>
      <c r="I619" s="879"/>
      <c r="J619" s="879"/>
      <c r="K619" s="879"/>
      <c r="L619" s="879"/>
      <c r="M619" s="879"/>
      <c r="N619" s="879"/>
      <c r="O619" s="879"/>
      <c r="P619" s="879"/>
      <c r="Q619" s="879"/>
      <c r="R619" s="879"/>
      <c r="S619" s="879"/>
      <c r="T619" s="879"/>
      <c r="U619" s="879"/>
      <c r="V619" s="879"/>
    </row>
    <row r="620" spans="1:22" ht="15.75" customHeight="1">
      <c r="A620" s="879"/>
      <c r="B620" s="879"/>
      <c r="C620" s="879"/>
      <c r="D620" s="879"/>
      <c r="E620" s="879"/>
      <c r="F620" s="879"/>
      <c r="G620" s="879"/>
      <c r="H620" s="879"/>
      <c r="I620" s="879"/>
      <c r="J620" s="879"/>
      <c r="K620" s="879"/>
      <c r="L620" s="879"/>
      <c r="M620" s="879"/>
      <c r="N620" s="879"/>
      <c r="O620" s="879"/>
      <c r="P620" s="879"/>
      <c r="Q620" s="879"/>
      <c r="R620" s="879"/>
      <c r="S620" s="879"/>
      <c r="T620" s="879"/>
      <c r="U620" s="879"/>
      <c r="V620" s="879"/>
    </row>
    <row r="621" spans="1:22" ht="15.75" customHeight="1">
      <c r="A621" s="879"/>
      <c r="B621" s="879"/>
      <c r="C621" s="879"/>
      <c r="D621" s="879"/>
      <c r="E621" s="879"/>
      <c r="F621" s="879"/>
      <c r="G621" s="879"/>
      <c r="H621" s="879"/>
      <c r="I621" s="879"/>
      <c r="J621" s="879"/>
      <c r="K621" s="879"/>
      <c r="L621" s="879"/>
      <c r="M621" s="879"/>
      <c r="N621" s="879"/>
      <c r="O621" s="879"/>
      <c r="P621" s="879"/>
      <c r="Q621" s="879"/>
      <c r="R621" s="879"/>
      <c r="S621" s="879"/>
      <c r="T621" s="879"/>
      <c r="U621" s="879"/>
      <c r="V621" s="879"/>
    </row>
    <row r="622" spans="1:22" ht="15.75" customHeight="1">
      <c r="A622" s="879"/>
      <c r="B622" s="879"/>
      <c r="C622" s="879"/>
      <c r="D622" s="879"/>
      <c r="E622" s="879"/>
      <c r="F622" s="879"/>
      <c r="G622" s="879"/>
      <c r="H622" s="879"/>
      <c r="I622" s="879"/>
      <c r="J622" s="879"/>
      <c r="K622" s="879"/>
      <c r="L622" s="879"/>
      <c r="M622" s="879"/>
      <c r="N622" s="879"/>
      <c r="O622" s="879"/>
      <c r="P622" s="879"/>
      <c r="Q622" s="879"/>
      <c r="R622" s="879"/>
      <c r="S622" s="879"/>
      <c r="T622" s="879"/>
      <c r="U622" s="879"/>
      <c r="V622" s="879"/>
    </row>
    <row r="623" spans="1:22" ht="15.75" customHeight="1">
      <c r="A623" s="879"/>
      <c r="B623" s="879"/>
      <c r="C623" s="879"/>
      <c r="D623" s="879"/>
      <c r="E623" s="879"/>
      <c r="F623" s="879"/>
      <c r="G623" s="879"/>
      <c r="H623" s="879"/>
      <c r="I623" s="879"/>
      <c r="J623" s="879"/>
      <c r="K623" s="879"/>
      <c r="L623" s="879"/>
      <c r="M623" s="879"/>
      <c r="N623" s="879"/>
      <c r="O623" s="879"/>
      <c r="P623" s="879"/>
      <c r="Q623" s="879"/>
      <c r="R623" s="879"/>
      <c r="S623" s="879"/>
      <c r="T623" s="879"/>
      <c r="U623" s="879"/>
      <c r="V623" s="879"/>
    </row>
    <row r="624" spans="1:22" ht="15.75" customHeight="1">
      <c r="A624" s="879"/>
      <c r="B624" s="879"/>
      <c r="C624" s="879"/>
      <c r="D624" s="879"/>
      <c r="E624" s="879"/>
      <c r="F624" s="879"/>
      <c r="G624" s="879"/>
      <c r="H624" s="879"/>
      <c r="I624" s="879"/>
      <c r="J624" s="879"/>
      <c r="K624" s="879"/>
      <c r="L624" s="879"/>
      <c r="M624" s="879"/>
      <c r="N624" s="879"/>
      <c r="O624" s="879"/>
      <c r="P624" s="879"/>
      <c r="Q624" s="879"/>
      <c r="R624" s="879"/>
      <c r="S624" s="879"/>
      <c r="T624" s="879"/>
      <c r="U624" s="879"/>
      <c r="V624" s="879"/>
    </row>
    <row r="625" spans="1:22" ht="15.75" customHeight="1">
      <c r="A625" s="879"/>
      <c r="B625" s="879"/>
      <c r="C625" s="879"/>
      <c r="D625" s="879"/>
      <c r="E625" s="879"/>
      <c r="F625" s="879"/>
      <c r="G625" s="879"/>
      <c r="H625" s="879"/>
      <c r="I625" s="879"/>
      <c r="J625" s="879"/>
      <c r="K625" s="879"/>
      <c r="L625" s="879"/>
      <c r="M625" s="879"/>
      <c r="N625" s="879"/>
      <c r="O625" s="879"/>
      <c r="P625" s="879"/>
      <c r="Q625" s="879"/>
      <c r="R625" s="879"/>
      <c r="S625" s="879"/>
      <c r="T625" s="879"/>
      <c r="U625" s="879"/>
      <c r="V625" s="879"/>
    </row>
    <row r="626" spans="1:22" ht="15.75" customHeight="1">
      <c r="A626" s="879"/>
      <c r="B626" s="879"/>
      <c r="C626" s="879"/>
      <c r="D626" s="879"/>
      <c r="E626" s="879"/>
      <c r="F626" s="879"/>
      <c r="G626" s="879"/>
      <c r="H626" s="879"/>
      <c r="I626" s="879"/>
      <c r="J626" s="879"/>
      <c r="K626" s="879"/>
      <c r="L626" s="879"/>
      <c r="M626" s="879"/>
      <c r="N626" s="879"/>
      <c r="O626" s="879"/>
      <c r="P626" s="879"/>
      <c r="Q626" s="879"/>
      <c r="R626" s="879"/>
      <c r="S626" s="879"/>
      <c r="T626" s="879"/>
      <c r="U626" s="879"/>
      <c r="V626" s="879"/>
    </row>
    <row r="627" spans="1:22" ht="15.75" customHeight="1">
      <c r="A627" s="879"/>
      <c r="B627" s="879"/>
      <c r="C627" s="879"/>
      <c r="D627" s="879"/>
      <c r="E627" s="879"/>
      <c r="F627" s="879"/>
      <c r="G627" s="879"/>
      <c r="H627" s="879"/>
      <c r="I627" s="879"/>
      <c r="J627" s="879"/>
      <c r="K627" s="879"/>
      <c r="L627" s="879"/>
      <c r="M627" s="879"/>
      <c r="N627" s="879"/>
      <c r="O627" s="879"/>
      <c r="P627" s="879"/>
      <c r="Q627" s="879"/>
      <c r="R627" s="879"/>
      <c r="S627" s="879"/>
      <c r="T627" s="879"/>
      <c r="U627" s="879"/>
      <c r="V627" s="879"/>
    </row>
    <row r="628" spans="1:22" ht="15.75" customHeight="1">
      <c r="A628" s="879"/>
      <c r="B628" s="879"/>
      <c r="C628" s="879"/>
      <c r="D628" s="879"/>
      <c r="E628" s="879"/>
      <c r="F628" s="879"/>
      <c r="G628" s="879"/>
      <c r="H628" s="879"/>
      <c r="I628" s="879"/>
      <c r="J628" s="879"/>
      <c r="K628" s="879"/>
      <c r="L628" s="879"/>
      <c r="M628" s="879"/>
      <c r="N628" s="879"/>
      <c r="O628" s="879"/>
      <c r="P628" s="879"/>
      <c r="Q628" s="879"/>
      <c r="R628" s="879"/>
      <c r="S628" s="879"/>
      <c r="T628" s="879"/>
      <c r="U628" s="879"/>
      <c r="V628" s="879"/>
    </row>
    <row r="629" spans="1:22" ht="15.75" customHeight="1">
      <c r="A629" s="879"/>
      <c r="B629" s="879"/>
      <c r="C629" s="879"/>
      <c r="D629" s="879"/>
      <c r="E629" s="879"/>
      <c r="F629" s="879"/>
      <c r="G629" s="879"/>
      <c r="H629" s="879"/>
      <c r="I629" s="879"/>
      <c r="J629" s="879"/>
      <c r="K629" s="879"/>
      <c r="L629" s="879"/>
      <c r="M629" s="879"/>
      <c r="N629" s="879"/>
      <c r="O629" s="879"/>
      <c r="P629" s="879"/>
      <c r="Q629" s="879"/>
      <c r="R629" s="879"/>
      <c r="S629" s="879"/>
      <c r="T629" s="879"/>
      <c r="U629" s="879"/>
      <c r="V629" s="879"/>
    </row>
    <row r="630" spans="1:22" ht="15.75" customHeight="1">
      <c r="A630" s="879"/>
      <c r="B630" s="879"/>
      <c r="C630" s="879"/>
      <c r="D630" s="879"/>
      <c r="E630" s="879"/>
      <c r="F630" s="879"/>
      <c r="G630" s="879"/>
      <c r="H630" s="879"/>
      <c r="I630" s="879"/>
      <c r="J630" s="879"/>
      <c r="K630" s="879"/>
      <c r="L630" s="879"/>
      <c r="M630" s="879"/>
      <c r="N630" s="879"/>
      <c r="O630" s="879"/>
      <c r="P630" s="879"/>
      <c r="Q630" s="879"/>
      <c r="R630" s="879"/>
      <c r="S630" s="879"/>
      <c r="T630" s="879"/>
      <c r="U630" s="879"/>
      <c r="V630" s="879"/>
    </row>
    <row r="631" spans="1:22" ht="15.75" customHeight="1">
      <c r="A631" s="879"/>
      <c r="B631" s="879"/>
      <c r="C631" s="879"/>
      <c r="D631" s="879"/>
      <c r="E631" s="879"/>
      <c r="F631" s="879"/>
      <c r="G631" s="879"/>
      <c r="H631" s="879"/>
      <c r="I631" s="879"/>
      <c r="J631" s="879"/>
      <c r="K631" s="879"/>
      <c r="L631" s="879"/>
      <c r="M631" s="879"/>
      <c r="N631" s="879"/>
      <c r="O631" s="879"/>
      <c r="P631" s="879"/>
      <c r="Q631" s="879"/>
      <c r="R631" s="879"/>
      <c r="S631" s="879"/>
      <c r="T631" s="879"/>
      <c r="U631" s="879"/>
      <c r="V631" s="879"/>
    </row>
    <row r="632" spans="1:22" ht="15.75" customHeight="1">
      <c r="A632" s="879"/>
      <c r="B632" s="879"/>
      <c r="C632" s="879"/>
      <c r="D632" s="879"/>
      <c r="E632" s="879"/>
      <c r="F632" s="879"/>
      <c r="G632" s="879"/>
      <c r="H632" s="879"/>
      <c r="I632" s="879"/>
      <c r="J632" s="879"/>
      <c r="K632" s="879"/>
      <c r="L632" s="879"/>
      <c r="M632" s="879"/>
      <c r="N632" s="879"/>
      <c r="O632" s="879"/>
      <c r="P632" s="879"/>
      <c r="Q632" s="879"/>
      <c r="R632" s="879"/>
      <c r="S632" s="879"/>
      <c r="T632" s="879"/>
      <c r="U632" s="879"/>
      <c r="V632" s="879"/>
    </row>
    <row r="633" spans="1:22" ht="15.75" customHeight="1">
      <c r="A633" s="879"/>
      <c r="B633" s="879"/>
      <c r="C633" s="879"/>
      <c r="D633" s="879"/>
      <c r="E633" s="879"/>
      <c r="F633" s="879"/>
      <c r="G633" s="879"/>
      <c r="H633" s="879"/>
      <c r="I633" s="879"/>
      <c r="J633" s="879"/>
      <c r="K633" s="879"/>
      <c r="L633" s="879"/>
      <c r="M633" s="879"/>
      <c r="N633" s="879"/>
      <c r="O633" s="879"/>
      <c r="P633" s="879"/>
      <c r="Q633" s="879"/>
      <c r="R633" s="879"/>
      <c r="S633" s="879"/>
      <c r="T633" s="879"/>
      <c r="U633" s="879"/>
      <c r="V633" s="879"/>
    </row>
    <row r="634" spans="1:22" ht="15.75" customHeight="1">
      <c r="A634" s="879"/>
      <c r="B634" s="879"/>
      <c r="C634" s="879"/>
      <c r="D634" s="879"/>
      <c r="E634" s="879"/>
      <c r="F634" s="879"/>
      <c r="G634" s="879"/>
      <c r="H634" s="879"/>
      <c r="I634" s="879"/>
      <c r="J634" s="879"/>
      <c r="K634" s="879"/>
      <c r="L634" s="879"/>
      <c r="M634" s="879"/>
      <c r="N634" s="879"/>
      <c r="O634" s="879"/>
      <c r="P634" s="879"/>
      <c r="Q634" s="879"/>
      <c r="R634" s="879"/>
      <c r="S634" s="879"/>
      <c r="T634" s="879"/>
      <c r="U634" s="879"/>
      <c r="V634" s="879"/>
    </row>
    <row r="635" spans="1:22" ht="15.75" customHeight="1">
      <c r="A635" s="879"/>
      <c r="B635" s="879"/>
      <c r="C635" s="879"/>
      <c r="D635" s="879"/>
      <c r="E635" s="879"/>
      <c r="F635" s="879"/>
      <c r="G635" s="879"/>
      <c r="H635" s="879"/>
      <c r="I635" s="879"/>
      <c r="J635" s="879"/>
      <c r="K635" s="879"/>
      <c r="L635" s="879"/>
      <c r="M635" s="879"/>
      <c r="N635" s="879"/>
      <c r="O635" s="879"/>
      <c r="P635" s="879"/>
      <c r="Q635" s="879"/>
      <c r="R635" s="879"/>
      <c r="S635" s="879"/>
      <c r="T635" s="879"/>
      <c r="U635" s="879"/>
      <c r="V635" s="879"/>
    </row>
    <row r="636" spans="1:22" ht="15.75" customHeight="1">
      <c r="A636" s="879"/>
      <c r="B636" s="879"/>
      <c r="C636" s="879"/>
      <c r="D636" s="879"/>
      <c r="E636" s="879"/>
      <c r="F636" s="879"/>
      <c r="G636" s="879"/>
      <c r="H636" s="879"/>
      <c r="I636" s="879"/>
      <c r="J636" s="879"/>
      <c r="K636" s="879"/>
      <c r="L636" s="879"/>
      <c r="M636" s="879"/>
      <c r="N636" s="879"/>
      <c r="O636" s="879"/>
      <c r="P636" s="879"/>
      <c r="Q636" s="879"/>
      <c r="R636" s="879"/>
      <c r="S636" s="879"/>
      <c r="T636" s="879"/>
      <c r="U636" s="879"/>
      <c r="V636" s="879"/>
    </row>
    <row r="637" spans="1:22" ht="15.75" customHeight="1">
      <c r="A637" s="879"/>
      <c r="B637" s="879"/>
      <c r="C637" s="879"/>
      <c r="D637" s="879"/>
      <c r="E637" s="879"/>
      <c r="F637" s="879"/>
      <c r="G637" s="879"/>
      <c r="H637" s="879"/>
      <c r="I637" s="879"/>
      <c r="J637" s="879"/>
      <c r="K637" s="879"/>
      <c r="L637" s="879"/>
      <c r="M637" s="879"/>
      <c r="N637" s="879"/>
      <c r="O637" s="879"/>
      <c r="P637" s="879"/>
      <c r="Q637" s="879"/>
      <c r="R637" s="879"/>
      <c r="S637" s="879"/>
      <c r="T637" s="879"/>
      <c r="U637" s="879"/>
      <c r="V637" s="879"/>
    </row>
    <row r="638" spans="1:22" ht="15.75" customHeight="1">
      <c r="A638" s="879"/>
      <c r="B638" s="879"/>
      <c r="C638" s="879"/>
      <c r="D638" s="879"/>
      <c r="E638" s="879"/>
      <c r="F638" s="879"/>
      <c r="G638" s="879"/>
      <c r="H638" s="879"/>
      <c r="I638" s="879"/>
      <c r="J638" s="879"/>
      <c r="K638" s="879"/>
      <c r="L638" s="879"/>
      <c r="M638" s="879"/>
      <c r="N638" s="879"/>
      <c r="O638" s="879"/>
      <c r="P638" s="879"/>
      <c r="Q638" s="879"/>
      <c r="R638" s="879"/>
      <c r="S638" s="879"/>
      <c r="T638" s="879"/>
      <c r="U638" s="879"/>
      <c r="V638" s="879"/>
    </row>
    <row r="639" spans="1:22" ht="15.75" customHeight="1">
      <c r="A639" s="879"/>
      <c r="B639" s="879"/>
      <c r="C639" s="879"/>
      <c r="D639" s="879"/>
      <c r="E639" s="879"/>
      <c r="F639" s="879"/>
      <c r="G639" s="879"/>
      <c r="H639" s="879"/>
      <c r="I639" s="879"/>
      <c r="J639" s="879"/>
      <c r="K639" s="879"/>
      <c r="L639" s="879"/>
      <c r="M639" s="879"/>
      <c r="N639" s="879"/>
      <c r="O639" s="879"/>
      <c r="P639" s="879"/>
      <c r="Q639" s="879"/>
      <c r="R639" s="879"/>
      <c r="S639" s="879"/>
      <c r="T639" s="879"/>
      <c r="U639" s="879"/>
      <c r="V639" s="879"/>
    </row>
    <row r="640" spans="1:22" ht="15.75" customHeight="1">
      <c r="A640" s="879"/>
      <c r="B640" s="879"/>
      <c r="C640" s="879"/>
      <c r="D640" s="879"/>
      <c r="E640" s="879"/>
      <c r="F640" s="879"/>
      <c r="G640" s="879"/>
      <c r="H640" s="879"/>
      <c r="I640" s="879"/>
      <c r="J640" s="879"/>
      <c r="K640" s="879"/>
      <c r="L640" s="879"/>
      <c r="M640" s="879"/>
      <c r="N640" s="879"/>
      <c r="O640" s="879"/>
      <c r="P640" s="879"/>
      <c r="Q640" s="879"/>
      <c r="R640" s="879"/>
      <c r="S640" s="879"/>
      <c r="T640" s="879"/>
      <c r="U640" s="879"/>
      <c r="V640" s="879"/>
    </row>
    <row r="641" spans="1:22" ht="15.75" customHeight="1">
      <c r="A641" s="879"/>
      <c r="B641" s="879"/>
      <c r="C641" s="879"/>
      <c r="D641" s="879"/>
      <c r="E641" s="879"/>
      <c r="F641" s="879"/>
      <c r="G641" s="879"/>
      <c r="H641" s="879"/>
      <c r="I641" s="879"/>
      <c r="J641" s="879"/>
      <c r="K641" s="879"/>
      <c r="L641" s="879"/>
      <c r="M641" s="879"/>
      <c r="N641" s="879"/>
      <c r="O641" s="879"/>
      <c r="P641" s="879"/>
      <c r="Q641" s="879"/>
      <c r="R641" s="879"/>
      <c r="S641" s="879"/>
      <c r="T641" s="879"/>
      <c r="U641" s="879"/>
      <c r="V641" s="879"/>
    </row>
    <row r="642" spans="1:22" ht="15.75" customHeight="1">
      <c r="A642" s="879"/>
      <c r="B642" s="879"/>
      <c r="C642" s="879"/>
      <c r="D642" s="879"/>
      <c r="E642" s="879"/>
      <c r="F642" s="879"/>
      <c r="G642" s="879"/>
      <c r="H642" s="879"/>
      <c r="I642" s="879"/>
      <c r="J642" s="879"/>
      <c r="K642" s="879"/>
      <c r="L642" s="879"/>
      <c r="M642" s="879"/>
      <c r="N642" s="879"/>
      <c r="O642" s="879"/>
      <c r="P642" s="879"/>
      <c r="Q642" s="879"/>
      <c r="R642" s="879"/>
      <c r="S642" s="879"/>
      <c r="T642" s="879"/>
      <c r="U642" s="879"/>
      <c r="V642" s="879"/>
    </row>
    <row r="643" spans="1:22" ht="15.75" customHeight="1">
      <c r="A643" s="879"/>
      <c r="B643" s="879"/>
      <c r="C643" s="879"/>
      <c r="D643" s="879"/>
      <c r="E643" s="879"/>
      <c r="F643" s="879"/>
      <c r="G643" s="879"/>
      <c r="H643" s="879"/>
      <c r="I643" s="879"/>
      <c r="J643" s="879"/>
      <c r="K643" s="879"/>
      <c r="L643" s="879"/>
      <c r="M643" s="879"/>
      <c r="N643" s="879"/>
      <c r="O643" s="879"/>
      <c r="P643" s="879"/>
      <c r="Q643" s="879"/>
      <c r="R643" s="879"/>
      <c r="S643" s="879"/>
      <c r="T643" s="879"/>
      <c r="U643" s="879"/>
      <c r="V643" s="879"/>
    </row>
    <row r="644" spans="1:22" ht="15.75" customHeight="1">
      <c r="A644" s="879"/>
      <c r="B644" s="879"/>
      <c r="C644" s="879"/>
      <c r="D644" s="879"/>
      <c r="E644" s="879"/>
      <c r="F644" s="879"/>
      <c r="G644" s="879"/>
      <c r="H644" s="879"/>
      <c r="I644" s="879"/>
      <c r="J644" s="879"/>
      <c r="K644" s="879"/>
      <c r="L644" s="879"/>
      <c r="M644" s="879"/>
      <c r="N644" s="879"/>
      <c r="O644" s="879"/>
      <c r="P644" s="879"/>
      <c r="Q644" s="879"/>
      <c r="R644" s="879"/>
      <c r="S644" s="879"/>
      <c r="T644" s="879"/>
      <c r="U644" s="879"/>
      <c r="V644" s="879"/>
    </row>
    <row r="645" spans="1:22" ht="15.75" customHeight="1">
      <c r="A645" s="879"/>
      <c r="B645" s="879"/>
      <c r="C645" s="879"/>
      <c r="D645" s="879"/>
      <c r="E645" s="879"/>
      <c r="F645" s="879"/>
      <c r="G645" s="879"/>
      <c r="H645" s="879"/>
      <c r="I645" s="879"/>
      <c r="J645" s="879"/>
      <c r="K645" s="879"/>
      <c r="L645" s="879"/>
      <c r="M645" s="879"/>
      <c r="N645" s="879"/>
      <c r="O645" s="879"/>
      <c r="P645" s="879"/>
      <c r="Q645" s="879"/>
      <c r="R645" s="879"/>
      <c r="S645" s="879"/>
      <c r="T645" s="879"/>
      <c r="U645" s="879"/>
      <c r="V645" s="879"/>
    </row>
    <row r="646" spans="1:22" ht="15.75" customHeight="1">
      <c r="A646" s="879"/>
      <c r="B646" s="879"/>
      <c r="C646" s="879"/>
      <c r="D646" s="879"/>
      <c r="E646" s="879"/>
      <c r="F646" s="879"/>
      <c r="G646" s="879"/>
      <c r="H646" s="879"/>
      <c r="I646" s="879"/>
      <c r="J646" s="879"/>
      <c r="K646" s="879"/>
      <c r="L646" s="879"/>
      <c r="M646" s="879"/>
      <c r="N646" s="879"/>
      <c r="O646" s="879"/>
      <c r="P646" s="879"/>
      <c r="Q646" s="879"/>
      <c r="R646" s="879"/>
      <c r="S646" s="879"/>
      <c r="T646" s="879"/>
      <c r="U646" s="879"/>
      <c r="V646" s="879"/>
    </row>
    <row r="647" spans="1:22" ht="15.75" customHeight="1">
      <c r="A647" s="879"/>
      <c r="B647" s="879"/>
      <c r="C647" s="879"/>
      <c r="D647" s="879"/>
      <c r="E647" s="879"/>
      <c r="F647" s="879"/>
      <c r="G647" s="879"/>
      <c r="H647" s="879"/>
      <c r="I647" s="879"/>
      <c r="J647" s="879"/>
      <c r="K647" s="879"/>
      <c r="L647" s="879"/>
      <c r="M647" s="879"/>
      <c r="N647" s="879"/>
      <c r="O647" s="879"/>
      <c r="P647" s="879"/>
      <c r="Q647" s="879"/>
      <c r="R647" s="879"/>
      <c r="S647" s="879"/>
      <c r="T647" s="879"/>
      <c r="U647" s="879"/>
      <c r="V647" s="879"/>
    </row>
    <row r="648" spans="1:22" ht="15.75" customHeight="1">
      <c r="A648" s="879"/>
      <c r="B648" s="879"/>
      <c r="C648" s="879"/>
      <c r="D648" s="879"/>
      <c r="E648" s="879"/>
      <c r="F648" s="879"/>
      <c r="G648" s="879"/>
      <c r="H648" s="879"/>
      <c r="I648" s="879"/>
      <c r="J648" s="879"/>
      <c r="K648" s="879"/>
      <c r="L648" s="879"/>
      <c r="M648" s="879"/>
      <c r="N648" s="879"/>
      <c r="O648" s="879"/>
      <c r="P648" s="879"/>
      <c r="Q648" s="879"/>
      <c r="R648" s="879"/>
      <c r="S648" s="879"/>
      <c r="T648" s="879"/>
      <c r="U648" s="879"/>
      <c r="V648" s="879"/>
    </row>
    <row r="649" spans="1:22" ht="15.75" customHeight="1">
      <c r="A649" s="879"/>
      <c r="B649" s="879"/>
      <c r="C649" s="879"/>
      <c r="D649" s="879"/>
      <c r="E649" s="879"/>
      <c r="F649" s="879"/>
      <c r="G649" s="879"/>
      <c r="H649" s="879"/>
      <c r="I649" s="879"/>
      <c r="J649" s="879"/>
      <c r="K649" s="879"/>
      <c r="L649" s="879"/>
      <c r="M649" s="879"/>
      <c r="N649" s="879"/>
      <c r="O649" s="879"/>
      <c r="P649" s="879"/>
      <c r="Q649" s="879"/>
      <c r="R649" s="879"/>
      <c r="S649" s="879"/>
      <c r="T649" s="879"/>
      <c r="U649" s="879"/>
      <c r="V649" s="879"/>
    </row>
    <row r="650" spans="1:22" ht="15.75" customHeight="1">
      <c r="A650" s="879"/>
      <c r="B650" s="879"/>
      <c r="C650" s="879"/>
      <c r="D650" s="879"/>
      <c r="E650" s="879"/>
      <c r="F650" s="879"/>
      <c r="G650" s="879"/>
      <c r="H650" s="879"/>
      <c r="I650" s="879"/>
      <c r="J650" s="879"/>
      <c r="K650" s="879"/>
      <c r="L650" s="879"/>
      <c r="M650" s="879"/>
      <c r="N650" s="879"/>
      <c r="O650" s="879"/>
      <c r="P650" s="879"/>
      <c r="Q650" s="879"/>
      <c r="R650" s="879"/>
      <c r="S650" s="879"/>
      <c r="T650" s="879"/>
      <c r="U650" s="879"/>
      <c r="V650" s="879"/>
    </row>
    <row r="651" spans="1:22" ht="15.75" customHeight="1">
      <c r="A651" s="879"/>
      <c r="B651" s="879"/>
      <c r="C651" s="879"/>
      <c r="D651" s="879"/>
      <c r="E651" s="879"/>
      <c r="F651" s="879"/>
      <c r="G651" s="879"/>
      <c r="H651" s="879"/>
      <c r="I651" s="879"/>
      <c r="J651" s="879"/>
      <c r="K651" s="879"/>
      <c r="L651" s="879"/>
      <c r="M651" s="879"/>
      <c r="N651" s="879"/>
      <c r="O651" s="879"/>
      <c r="P651" s="879"/>
      <c r="Q651" s="879"/>
      <c r="R651" s="879"/>
      <c r="S651" s="879"/>
      <c r="T651" s="879"/>
      <c r="U651" s="879"/>
      <c r="V651" s="879"/>
    </row>
    <row r="652" spans="1:22" ht="15.75" customHeight="1">
      <c r="A652" s="879"/>
      <c r="B652" s="879"/>
      <c r="C652" s="879"/>
      <c r="D652" s="879"/>
      <c r="E652" s="879"/>
      <c r="F652" s="879"/>
      <c r="G652" s="879"/>
      <c r="H652" s="879"/>
      <c r="I652" s="879"/>
      <c r="J652" s="879"/>
      <c r="K652" s="879"/>
      <c r="L652" s="879"/>
      <c r="M652" s="879"/>
      <c r="N652" s="879"/>
      <c r="O652" s="879"/>
      <c r="P652" s="879"/>
      <c r="Q652" s="879"/>
      <c r="R652" s="879"/>
      <c r="S652" s="879"/>
      <c r="T652" s="879"/>
      <c r="U652" s="879"/>
      <c r="V652" s="879"/>
    </row>
    <row r="653" spans="1:22" ht="15.75" customHeight="1">
      <c r="A653" s="879"/>
      <c r="B653" s="879"/>
      <c r="C653" s="879"/>
      <c r="D653" s="879"/>
      <c r="E653" s="879"/>
      <c r="F653" s="879"/>
      <c r="G653" s="879"/>
      <c r="H653" s="879"/>
      <c r="I653" s="879"/>
      <c r="J653" s="879"/>
      <c r="K653" s="879"/>
      <c r="L653" s="879"/>
      <c r="M653" s="879"/>
      <c r="N653" s="879"/>
      <c r="O653" s="879"/>
      <c r="P653" s="879"/>
      <c r="Q653" s="879"/>
      <c r="R653" s="879"/>
      <c r="S653" s="879"/>
      <c r="T653" s="879"/>
      <c r="U653" s="879"/>
      <c r="V653" s="879"/>
    </row>
    <row r="654" spans="1:22" ht="15.75" customHeight="1">
      <c r="A654" s="879"/>
      <c r="B654" s="879"/>
      <c r="C654" s="879"/>
      <c r="D654" s="879"/>
      <c r="E654" s="879"/>
      <c r="F654" s="879"/>
      <c r="G654" s="879"/>
      <c r="H654" s="879"/>
      <c r="I654" s="879"/>
      <c r="J654" s="879"/>
      <c r="K654" s="879"/>
      <c r="L654" s="879"/>
      <c r="M654" s="879"/>
      <c r="N654" s="879"/>
      <c r="O654" s="879"/>
      <c r="P654" s="879"/>
      <c r="Q654" s="879"/>
      <c r="R654" s="879"/>
      <c r="S654" s="879"/>
      <c r="T654" s="879"/>
      <c r="U654" s="879"/>
      <c r="V654" s="879"/>
    </row>
    <row r="655" spans="1:22" ht="15.75" customHeight="1">
      <c r="A655" s="879"/>
      <c r="B655" s="879"/>
      <c r="C655" s="879"/>
      <c r="D655" s="879"/>
      <c r="E655" s="879"/>
      <c r="F655" s="879"/>
      <c r="G655" s="879"/>
      <c r="H655" s="879"/>
      <c r="I655" s="879"/>
      <c r="J655" s="879"/>
      <c r="K655" s="879"/>
      <c r="L655" s="879"/>
      <c r="M655" s="879"/>
      <c r="N655" s="879"/>
      <c r="O655" s="879"/>
      <c r="P655" s="879"/>
      <c r="Q655" s="879"/>
      <c r="R655" s="879"/>
      <c r="S655" s="879"/>
      <c r="T655" s="879"/>
      <c r="U655" s="879"/>
      <c r="V655" s="879"/>
    </row>
    <row r="656" spans="1:22" ht="15.75" customHeight="1">
      <c r="A656" s="879"/>
      <c r="B656" s="879"/>
      <c r="C656" s="879"/>
      <c r="D656" s="879"/>
      <c r="E656" s="879"/>
      <c r="F656" s="879"/>
      <c r="G656" s="879"/>
      <c r="H656" s="879"/>
      <c r="I656" s="879"/>
      <c r="J656" s="879"/>
      <c r="K656" s="879"/>
      <c r="L656" s="879"/>
      <c r="M656" s="879"/>
      <c r="N656" s="879"/>
      <c r="O656" s="879"/>
      <c r="P656" s="879"/>
      <c r="Q656" s="879"/>
      <c r="R656" s="879"/>
      <c r="S656" s="879"/>
      <c r="T656" s="879"/>
      <c r="U656" s="879"/>
      <c r="V656" s="879"/>
    </row>
    <row r="657" spans="1:22" ht="15.75" customHeight="1">
      <c r="A657" s="879"/>
      <c r="B657" s="879"/>
      <c r="C657" s="879"/>
      <c r="D657" s="879"/>
      <c r="E657" s="879"/>
      <c r="F657" s="879"/>
      <c r="G657" s="879"/>
      <c r="H657" s="879"/>
      <c r="I657" s="879"/>
      <c r="J657" s="879"/>
      <c r="K657" s="879"/>
      <c r="L657" s="879"/>
      <c r="M657" s="879"/>
      <c r="N657" s="879"/>
      <c r="O657" s="879"/>
      <c r="P657" s="879"/>
      <c r="Q657" s="879"/>
      <c r="R657" s="879"/>
      <c r="S657" s="879"/>
      <c r="T657" s="879"/>
      <c r="U657" s="879"/>
      <c r="V657" s="879"/>
    </row>
    <row r="658" spans="1:22" ht="15.75" customHeight="1">
      <c r="A658" s="879"/>
      <c r="B658" s="879"/>
      <c r="C658" s="879"/>
      <c r="D658" s="879"/>
      <c r="E658" s="879"/>
      <c r="F658" s="879"/>
      <c r="G658" s="879"/>
      <c r="H658" s="879"/>
      <c r="I658" s="879"/>
      <c r="J658" s="879"/>
      <c r="K658" s="879"/>
      <c r="L658" s="879"/>
      <c r="M658" s="879"/>
      <c r="N658" s="879"/>
      <c r="O658" s="879"/>
      <c r="P658" s="879"/>
      <c r="Q658" s="879"/>
      <c r="R658" s="879"/>
      <c r="S658" s="879"/>
      <c r="T658" s="879"/>
      <c r="U658" s="879"/>
      <c r="V658" s="879"/>
    </row>
    <row r="659" spans="1:22" ht="15.75" customHeight="1">
      <c r="A659" s="879"/>
      <c r="B659" s="879"/>
      <c r="C659" s="879"/>
      <c r="D659" s="879"/>
      <c r="E659" s="879"/>
      <c r="F659" s="879"/>
      <c r="G659" s="879"/>
      <c r="H659" s="879"/>
      <c r="I659" s="879"/>
      <c r="J659" s="879"/>
      <c r="K659" s="879"/>
      <c r="L659" s="879"/>
      <c r="M659" s="879"/>
      <c r="N659" s="879"/>
      <c r="O659" s="879"/>
      <c r="P659" s="879"/>
      <c r="Q659" s="879"/>
      <c r="R659" s="879"/>
      <c r="S659" s="879"/>
      <c r="T659" s="879"/>
      <c r="U659" s="879"/>
      <c r="V659" s="879"/>
    </row>
    <row r="660" spans="1:22" ht="15.75" customHeight="1">
      <c r="A660" s="879"/>
      <c r="B660" s="879"/>
      <c r="C660" s="879"/>
      <c r="D660" s="879"/>
      <c r="E660" s="879"/>
      <c r="F660" s="879"/>
      <c r="G660" s="879"/>
      <c r="H660" s="879"/>
      <c r="I660" s="879"/>
      <c r="J660" s="879"/>
      <c r="K660" s="879"/>
      <c r="L660" s="879"/>
      <c r="M660" s="879"/>
      <c r="N660" s="879"/>
      <c r="O660" s="879"/>
      <c r="P660" s="879"/>
      <c r="Q660" s="879"/>
      <c r="R660" s="879"/>
      <c r="S660" s="879"/>
      <c r="T660" s="879"/>
      <c r="U660" s="879"/>
      <c r="V660" s="879"/>
    </row>
    <row r="661" spans="1:22" ht="15.75" customHeight="1">
      <c r="A661" s="879"/>
      <c r="B661" s="879"/>
      <c r="C661" s="879"/>
      <c r="D661" s="879"/>
      <c r="E661" s="879"/>
      <c r="F661" s="879"/>
      <c r="G661" s="879"/>
      <c r="H661" s="879"/>
      <c r="I661" s="879"/>
      <c r="J661" s="879"/>
      <c r="K661" s="879"/>
      <c r="L661" s="879"/>
      <c r="M661" s="879"/>
      <c r="N661" s="879"/>
      <c r="O661" s="879"/>
      <c r="P661" s="879"/>
      <c r="Q661" s="879"/>
      <c r="R661" s="879"/>
      <c r="S661" s="879"/>
      <c r="T661" s="879"/>
      <c r="U661" s="879"/>
      <c r="V661" s="879"/>
    </row>
    <row r="662" spans="1:22" ht="15.75" customHeight="1">
      <c r="A662" s="879"/>
      <c r="B662" s="879"/>
      <c r="C662" s="879"/>
      <c r="D662" s="879"/>
      <c r="E662" s="879"/>
      <c r="F662" s="879"/>
      <c r="G662" s="879"/>
      <c r="H662" s="879"/>
      <c r="I662" s="879"/>
      <c r="J662" s="879"/>
      <c r="K662" s="879"/>
      <c r="L662" s="879"/>
      <c r="M662" s="879"/>
      <c r="N662" s="879"/>
      <c r="O662" s="879"/>
      <c r="P662" s="879"/>
      <c r="Q662" s="879"/>
      <c r="R662" s="879"/>
      <c r="S662" s="879"/>
      <c r="T662" s="879"/>
      <c r="U662" s="879"/>
      <c r="V662" s="879"/>
    </row>
    <row r="663" spans="1:22" ht="15.75" customHeight="1">
      <c r="A663" s="879"/>
      <c r="B663" s="879"/>
      <c r="C663" s="879"/>
      <c r="D663" s="879"/>
      <c r="E663" s="879"/>
      <c r="F663" s="879"/>
      <c r="G663" s="879"/>
      <c r="H663" s="879"/>
      <c r="I663" s="879"/>
      <c r="J663" s="879"/>
      <c r="K663" s="879"/>
      <c r="L663" s="879"/>
      <c r="M663" s="879"/>
      <c r="N663" s="879"/>
      <c r="O663" s="879"/>
      <c r="P663" s="879"/>
      <c r="Q663" s="879"/>
      <c r="R663" s="879"/>
      <c r="S663" s="879"/>
      <c r="T663" s="879"/>
      <c r="U663" s="879"/>
      <c r="V663" s="879"/>
    </row>
    <row r="664" spans="1:22" ht="15.75" customHeight="1">
      <c r="A664" s="879"/>
      <c r="B664" s="879"/>
      <c r="C664" s="879"/>
      <c r="D664" s="879"/>
      <c r="E664" s="879"/>
      <c r="F664" s="879"/>
      <c r="G664" s="879"/>
      <c r="H664" s="879"/>
      <c r="I664" s="879"/>
      <c r="J664" s="879"/>
      <c r="K664" s="879"/>
      <c r="L664" s="879"/>
      <c r="M664" s="879"/>
      <c r="N664" s="879"/>
      <c r="O664" s="879"/>
      <c r="P664" s="879"/>
      <c r="Q664" s="879"/>
      <c r="R664" s="879"/>
      <c r="S664" s="879"/>
      <c r="T664" s="879"/>
      <c r="U664" s="879"/>
      <c r="V664" s="879"/>
    </row>
    <row r="665" spans="1:22" ht="15.75" customHeight="1">
      <c r="A665" s="879"/>
      <c r="B665" s="879"/>
      <c r="C665" s="879"/>
      <c r="D665" s="879"/>
      <c r="E665" s="879"/>
      <c r="F665" s="879"/>
      <c r="G665" s="879"/>
      <c r="H665" s="879"/>
      <c r="I665" s="879"/>
      <c r="J665" s="879"/>
      <c r="K665" s="879"/>
      <c r="L665" s="879"/>
      <c r="M665" s="879"/>
      <c r="N665" s="879"/>
      <c r="O665" s="879"/>
      <c r="P665" s="879"/>
      <c r="Q665" s="879"/>
      <c r="R665" s="879"/>
      <c r="S665" s="879"/>
      <c r="T665" s="879"/>
      <c r="U665" s="879"/>
      <c r="V665" s="879"/>
    </row>
    <row r="666" spans="1:22" ht="15.75" customHeight="1">
      <c r="A666" s="879"/>
      <c r="B666" s="879"/>
      <c r="C666" s="879"/>
      <c r="D666" s="879"/>
      <c r="E666" s="879"/>
      <c r="F666" s="879"/>
      <c r="G666" s="879"/>
      <c r="H666" s="879"/>
      <c r="I666" s="879"/>
      <c r="J666" s="879"/>
      <c r="K666" s="879"/>
      <c r="L666" s="879"/>
      <c r="M666" s="879"/>
      <c r="N666" s="879"/>
      <c r="O666" s="879"/>
      <c r="P666" s="879"/>
      <c r="Q666" s="879"/>
      <c r="R666" s="879"/>
      <c r="S666" s="879"/>
      <c r="T666" s="879"/>
      <c r="U666" s="879"/>
      <c r="V666" s="879"/>
    </row>
    <row r="667" spans="1:22" ht="15.75" customHeight="1">
      <c r="A667" s="879"/>
      <c r="B667" s="879"/>
      <c r="C667" s="879"/>
      <c r="D667" s="879"/>
      <c r="E667" s="879"/>
      <c r="F667" s="879"/>
      <c r="G667" s="879"/>
      <c r="H667" s="879"/>
      <c r="I667" s="879"/>
      <c r="J667" s="879"/>
      <c r="K667" s="879"/>
      <c r="L667" s="879"/>
      <c r="M667" s="879"/>
      <c r="N667" s="879"/>
      <c r="O667" s="879"/>
      <c r="P667" s="879"/>
      <c r="Q667" s="879"/>
      <c r="R667" s="879"/>
      <c r="S667" s="879"/>
      <c r="T667" s="879"/>
      <c r="U667" s="879"/>
      <c r="V667" s="879"/>
    </row>
    <row r="668" spans="1:22" ht="15.75" customHeight="1">
      <c r="A668" s="879"/>
      <c r="B668" s="879"/>
      <c r="C668" s="879"/>
      <c r="D668" s="879"/>
      <c r="E668" s="879"/>
      <c r="F668" s="879"/>
      <c r="G668" s="879"/>
      <c r="H668" s="879"/>
      <c r="I668" s="879"/>
      <c r="J668" s="879"/>
      <c r="K668" s="879"/>
      <c r="L668" s="879"/>
      <c r="M668" s="879"/>
      <c r="N668" s="879"/>
      <c r="O668" s="879"/>
      <c r="P668" s="879"/>
      <c r="Q668" s="879"/>
      <c r="R668" s="879"/>
      <c r="S668" s="879"/>
      <c r="T668" s="879"/>
      <c r="U668" s="879"/>
      <c r="V668" s="879"/>
    </row>
    <row r="669" spans="1:22" ht="15.75" customHeight="1">
      <c r="A669" s="879"/>
      <c r="B669" s="879"/>
      <c r="C669" s="879"/>
      <c r="D669" s="879"/>
      <c r="E669" s="879"/>
      <c r="F669" s="879"/>
      <c r="G669" s="879"/>
      <c r="H669" s="879"/>
      <c r="I669" s="879"/>
      <c r="J669" s="879"/>
      <c r="K669" s="879"/>
      <c r="L669" s="879"/>
      <c r="M669" s="879"/>
      <c r="N669" s="879"/>
      <c r="O669" s="879"/>
      <c r="P669" s="879"/>
      <c r="Q669" s="879"/>
      <c r="R669" s="879"/>
      <c r="S669" s="879"/>
      <c r="T669" s="879"/>
      <c r="U669" s="879"/>
      <c r="V669" s="879"/>
    </row>
    <row r="670" spans="1:22" ht="15.75" customHeight="1">
      <c r="A670" s="879"/>
      <c r="B670" s="879"/>
      <c r="C670" s="879"/>
      <c r="D670" s="879"/>
      <c r="E670" s="879"/>
      <c r="F670" s="879"/>
      <c r="G670" s="879"/>
      <c r="H670" s="879"/>
      <c r="I670" s="879"/>
      <c r="J670" s="879"/>
      <c r="K670" s="879"/>
      <c r="L670" s="879"/>
      <c r="M670" s="879"/>
      <c r="N670" s="879"/>
      <c r="O670" s="879"/>
      <c r="P670" s="879"/>
      <c r="Q670" s="879"/>
      <c r="R670" s="879"/>
      <c r="S670" s="879"/>
      <c r="T670" s="879"/>
      <c r="U670" s="879"/>
      <c r="V670" s="879"/>
    </row>
    <row r="671" spans="1:22" ht="15.75" customHeight="1">
      <c r="A671" s="879"/>
      <c r="B671" s="879"/>
      <c r="C671" s="879"/>
      <c r="D671" s="879"/>
      <c r="E671" s="879"/>
      <c r="F671" s="879"/>
      <c r="G671" s="879"/>
      <c r="H671" s="879"/>
      <c r="I671" s="879"/>
      <c r="J671" s="879"/>
      <c r="K671" s="879"/>
      <c r="L671" s="879"/>
      <c r="M671" s="879"/>
      <c r="N671" s="879"/>
      <c r="O671" s="879"/>
      <c r="P671" s="879"/>
      <c r="Q671" s="879"/>
      <c r="R671" s="879"/>
      <c r="S671" s="879"/>
      <c r="T671" s="879"/>
      <c r="U671" s="879"/>
      <c r="V671" s="879"/>
    </row>
    <row r="672" spans="1:22" ht="15.75" customHeight="1">
      <c r="A672" s="879"/>
      <c r="B672" s="879"/>
      <c r="C672" s="879"/>
      <c r="D672" s="879"/>
      <c r="E672" s="879"/>
      <c r="F672" s="879"/>
      <c r="G672" s="879"/>
      <c r="H672" s="879"/>
      <c r="I672" s="879"/>
      <c r="J672" s="879"/>
      <c r="K672" s="879"/>
      <c r="L672" s="879"/>
      <c r="M672" s="879"/>
      <c r="N672" s="879"/>
      <c r="O672" s="879"/>
      <c r="P672" s="879"/>
      <c r="Q672" s="879"/>
      <c r="R672" s="879"/>
      <c r="S672" s="879"/>
      <c r="T672" s="879"/>
      <c r="U672" s="879"/>
      <c r="V672" s="879"/>
    </row>
    <row r="673" spans="1:22" ht="15.75" customHeight="1">
      <c r="A673" s="879"/>
      <c r="B673" s="879"/>
      <c r="C673" s="879"/>
      <c r="D673" s="879"/>
      <c r="E673" s="879"/>
      <c r="F673" s="879"/>
      <c r="G673" s="879"/>
      <c r="H673" s="879"/>
      <c r="I673" s="879"/>
      <c r="J673" s="879"/>
      <c r="K673" s="879"/>
      <c r="L673" s="879"/>
      <c r="M673" s="879"/>
      <c r="N673" s="879"/>
      <c r="O673" s="879"/>
      <c r="P673" s="879"/>
      <c r="Q673" s="879"/>
      <c r="R673" s="879"/>
      <c r="S673" s="879"/>
      <c r="T673" s="879"/>
      <c r="U673" s="879"/>
      <c r="V673" s="879"/>
    </row>
    <row r="674" spans="1:22" ht="15.75" customHeight="1">
      <c r="A674" s="879"/>
      <c r="B674" s="879"/>
      <c r="C674" s="879"/>
      <c r="D674" s="879"/>
      <c r="E674" s="879"/>
      <c r="F674" s="879"/>
      <c r="G674" s="879"/>
      <c r="H674" s="879"/>
      <c r="I674" s="879"/>
      <c r="J674" s="879"/>
      <c r="K674" s="879"/>
      <c r="L674" s="879"/>
      <c r="M674" s="879"/>
      <c r="N674" s="879"/>
      <c r="O674" s="879"/>
      <c r="P674" s="879"/>
      <c r="Q674" s="879"/>
      <c r="R674" s="879"/>
      <c r="S674" s="879"/>
      <c r="T674" s="879"/>
      <c r="U674" s="879"/>
      <c r="V674" s="879"/>
    </row>
    <row r="675" spans="1:22" ht="15.75" customHeight="1">
      <c r="A675" s="879"/>
      <c r="B675" s="879"/>
      <c r="C675" s="879"/>
      <c r="D675" s="879"/>
      <c r="E675" s="879"/>
      <c r="F675" s="879"/>
      <c r="G675" s="879"/>
      <c r="H675" s="879"/>
      <c r="I675" s="879"/>
      <c r="J675" s="879"/>
      <c r="K675" s="879"/>
      <c r="L675" s="879"/>
      <c r="M675" s="879"/>
      <c r="N675" s="879"/>
      <c r="O675" s="879"/>
      <c r="P675" s="879"/>
      <c r="Q675" s="879"/>
      <c r="R675" s="879"/>
      <c r="S675" s="879"/>
      <c r="T675" s="879"/>
      <c r="U675" s="879"/>
      <c r="V675" s="879"/>
    </row>
    <row r="676" spans="1:22" ht="15.75" customHeight="1">
      <c r="A676" s="879"/>
      <c r="B676" s="879"/>
      <c r="C676" s="879"/>
      <c r="D676" s="879"/>
      <c r="E676" s="879"/>
      <c r="F676" s="879"/>
      <c r="G676" s="879"/>
      <c r="H676" s="879"/>
      <c r="I676" s="879"/>
      <c r="J676" s="879"/>
      <c r="K676" s="879"/>
      <c r="L676" s="879"/>
      <c r="M676" s="879"/>
      <c r="N676" s="879"/>
      <c r="O676" s="879"/>
      <c r="P676" s="879"/>
      <c r="Q676" s="879"/>
      <c r="R676" s="879"/>
      <c r="S676" s="879"/>
      <c r="T676" s="879"/>
      <c r="U676" s="879"/>
      <c r="V676" s="879"/>
    </row>
    <row r="677" spans="1:22" ht="15.75" customHeight="1">
      <c r="A677" s="879"/>
      <c r="B677" s="879"/>
      <c r="C677" s="879"/>
      <c r="D677" s="879"/>
      <c r="E677" s="879"/>
      <c r="F677" s="879"/>
      <c r="G677" s="879"/>
      <c r="H677" s="879"/>
      <c r="I677" s="879"/>
      <c r="J677" s="879"/>
      <c r="K677" s="879"/>
      <c r="L677" s="879"/>
      <c r="M677" s="879"/>
      <c r="N677" s="879"/>
      <c r="O677" s="879"/>
      <c r="P677" s="879"/>
      <c r="Q677" s="879"/>
      <c r="R677" s="879"/>
      <c r="S677" s="879"/>
      <c r="T677" s="879"/>
      <c r="U677" s="879"/>
      <c r="V677" s="879"/>
    </row>
    <row r="678" spans="1:22" ht="15.75" customHeight="1">
      <c r="A678" s="879"/>
      <c r="B678" s="879"/>
      <c r="C678" s="879"/>
      <c r="D678" s="879"/>
      <c r="E678" s="879"/>
      <c r="F678" s="879"/>
      <c r="G678" s="879"/>
      <c r="H678" s="879"/>
      <c r="I678" s="879"/>
      <c r="J678" s="879"/>
      <c r="K678" s="879"/>
      <c r="L678" s="879"/>
      <c r="M678" s="879"/>
      <c r="N678" s="879"/>
      <c r="O678" s="879"/>
      <c r="P678" s="879"/>
      <c r="Q678" s="879"/>
      <c r="R678" s="879"/>
      <c r="S678" s="879"/>
      <c r="T678" s="879"/>
      <c r="U678" s="879"/>
      <c r="V678" s="879"/>
    </row>
    <row r="679" spans="1:22" ht="15.75" customHeight="1">
      <c r="A679" s="879"/>
      <c r="B679" s="879"/>
      <c r="C679" s="879"/>
      <c r="D679" s="879"/>
      <c r="E679" s="879"/>
      <c r="F679" s="879"/>
      <c r="G679" s="879"/>
      <c r="H679" s="879"/>
      <c r="I679" s="879"/>
      <c r="J679" s="879"/>
      <c r="K679" s="879"/>
      <c r="L679" s="879"/>
      <c r="M679" s="879"/>
      <c r="N679" s="879"/>
      <c r="O679" s="879"/>
      <c r="P679" s="879"/>
      <c r="Q679" s="879"/>
      <c r="R679" s="879"/>
      <c r="S679" s="879"/>
      <c r="T679" s="879"/>
      <c r="U679" s="879"/>
      <c r="V679" s="879"/>
    </row>
    <row r="680" spans="1:22" ht="15.75" customHeight="1">
      <c r="A680" s="879"/>
      <c r="B680" s="879"/>
      <c r="C680" s="879"/>
      <c r="D680" s="879"/>
      <c r="E680" s="879"/>
      <c r="F680" s="879"/>
      <c r="G680" s="879"/>
      <c r="H680" s="879"/>
      <c r="I680" s="879"/>
      <c r="J680" s="879"/>
      <c r="K680" s="879"/>
      <c r="L680" s="879"/>
      <c r="M680" s="879"/>
      <c r="N680" s="879"/>
      <c r="O680" s="879"/>
      <c r="P680" s="879"/>
      <c r="Q680" s="879"/>
      <c r="R680" s="879"/>
      <c r="S680" s="879"/>
      <c r="T680" s="879"/>
      <c r="U680" s="879"/>
      <c r="V680" s="879"/>
    </row>
    <row r="681" spans="1:22" ht="15.75" customHeight="1">
      <c r="A681" s="879"/>
      <c r="B681" s="879"/>
      <c r="C681" s="879"/>
      <c r="D681" s="879"/>
      <c r="E681" s="879"/>
      <c r="F681" s="879"/>
      <c r="G681" s="879"/>
      <c r="H681" s="879"/>
      <c r="I681" s="879"/>
      <c r="J681" s="879"/>
      <c r="K681" s="879"/>
      <c r="L681" s="879"/>
      <c r="M681" s="879"/>
      <c r="N681" s="879"/>
      <c r="O681" s="879"/>
      <c r="P681" s="879"/>
      <c r="Q681" s="879"/>
      <c r="R681" s="879"/>
      <c r="S681" s="879"/>
      <c r="T681" s="879"/>
      <c r="U681" s="879"/>
      <c r="V681" s="879"/>
    </row>
    <row r="682" spans="1:22" ht="15.75" customHeight="1">
      <c r="A682" s="879"/>
      <c r="B682" s="879"/>
      <c r="C682" s="879"/>
      <c r="D682" s="879"/>
      <c r="E682" s="879"/>
      <c r="F682" s="879"/>
      <c r="G682" s="879"/>
      <c r="H682" s="879"/>
      <c r="I682" s="879"/>
      <c r="J682" s="879"/>
      <c r="K682" s="879"/>
      <c r="L682" s="879"/>
      <c r="M682" s="879"/>
      <c r="N682" s="879"/>
      <c r="O682" s="879"/>
      <c r="P682" s="879"/>
      <c r="Q682" s="879"/>
      <c r="R682" s="879"/>
      <c r="S682" s="879"/>
      <c r="T682" s="879"/>
      <c r="U682" s="879"/>
      <c r="V682" s="879"/>
    </row>
    <row r="683" spans="1:22" ht="15.75" customHeight="1">
      <c r="A683" s="879"/>
      <c r="B683" s="879"/>
      <c r="C683" s="879"/>
      <c r="D683" s="879"/>
      <c r="E683" s="879"/>
      <c r="F683" s="879"/>
      <c r="G683" s="879"/>
      <c r="H683" s="879"/>
      <c r="I683" s="879"/>
      <c r="J683" s="879"/>
      <c r="K683" s="879"/>
      <c r="L683" s="879"/>
      <c r="M683" s="879"/>
      <c r="N683" s="879"/>
      <c r="O683" s="879"/>
      <c r="P683" s="879"/>
      <c r="Q683" s="879"/>
      <c r="R683" s="879"/>
      <c r="S683" s="879"/>
      <c r="T683" s="879"/>
      <c r="U683" s="879"/>
      <c r="V683" s="879"/>
    </row>
    <row r="684" spans="1:22" ht="15.75" customHeight="1">
      <c r="A684" s="879"/>
      <c r="B684" s="879"/>
      <c r="C684" s="879"/>
      <c r="D684" s="879"/>
      <c r="E684" s="879"/>
      <c r="F684" s="879"/>
      <c r="G684" s="879"/>
      <c r="H684" s="879"/>
      <c r="I684" s="879"/>
      <c r="J684" s="879"/>
      <c r="K684" s="879"/>
      <c r="L684" s="879"/>
      <c r="M684" s="879"/>
      <c r="N684" s="879"/>
      <c r="O684" s="879"/>
      <c r="P684" s="879"/>
      <c r="Q684" s="879"/>
      <c r="R684" s="879"/>
      <c r="S684" s="879"/>
      <c r="T684" s="879"/>
      <c r="U684" s="879"/>
      <c r="V684" s="879"/>
    </row>
    <row r="685" spans="1:22" ht="15.75" customHeight="1">
      <c r="A685" s="879"/>
      <c r="B685" s="879"/>
      <c r="C685" s="879"/>
      <c r="D685" s="879"/>
      <c r="E685" s="879"/>
      <c r="F685" s="879"/>
      <c r="G685" s="879"/>
      <c r="H685" s="879"/>
      <c r="I685" s="879"/>
      <c r="J685" s="879"/>
      <c r="K685" s="879"/>
      <c r="L685" s="879"/>
      <c r="M685" s="879"/>
      <c r="N685" s="879"/>
      <c r="O685" s="879"/>
      <c r="P685" s="879"/>
      <c r="Q685" s="879"/>
      <c r="R685" s="879"/>
      <c r="S685" s="879"/>
      <c r="T685" s="879"/>
      <c r="U685" s="879"/>
      <c r="V685" s="879"/>
    </row>
    <row r="686" spans="1:22" ht="15.75" customHeight="1">
      <c r="A686" s="879"/>
      <c r="B686" s="879"/>
      <c r="C686" s="879"/>
      <c r="D686" s="879"/>
      <c r="E686" s="879"/>
      <c r="F686" s="879"/>
      <c r="G686" s="879"/>
      <c r="H686" s="879"/>
      <c r="I686" s="879"/>
      <c r="J686" s="879"/>
      <c r="K686" s="879"/>
      <c r="L686" s="879"/>
      <c r="M686" s="879"/>
      <c r="N686" s="879"/>
      <c r="O686" s="879"/>
      <c r="P686" s="879"/>
      <c r="Q686" s="879"/>
      <c r="R686" s="879"/>
      <c r="S686" s="879"/>
      <c r="T686" s="879"/>
      <c r="U686" s="879"/>
      <c r="V686" s="879"/>
    </row>
    <row r="687" spans="1:22" ht="15.75" customHeight="1">
      <c r="A687" s="879"/>
      <c r="B687" s="879"/>
      <c r="C687" s="879"/>
      <c r="D687" s="879"/>
      <c r="E687" s="879"/>
      <c r="F687" s="879"/>
      <c r="G687" s="879"/>
      <c r="H687" s="879"/>
      <c r="I687" s="879"/>
      <c r="J687" s="879"/>
      <c r="K687" s="879"/>
      <c r="L687" s="879"/>
      <c r="M687" s="879"/>
      <c r="N687" s="879"/>
      <c r="O687" s="879"/>
      <c r="P687" s="879"/>
      <c r="Q687" s="879"/>
      <c r="R687" s="879"/>
      <c r="S687" s="879"/>
      <c r="T687" s="879"/>
      <c r="U687" s="879"/>
      <c r="V687" s="879"/>
    </row>
    <row r="688" spans="1:22" ht="15.75" customHeight="1">
      <c r="A688" s="879"/>
      <c r="B688" s="879"/>
      <c r="C688" s="879"/>
      <c r="D688" s="879"/>
      <c r="E688" s="879"/>
      <c r="F688" s="879"/>
      <c r="G688" s="879"/>
      <c r="H688" s="879"/>
      <c r="I688" s="879"/>
      <c r="J688" s="879"/>
      <c r="K688" s="879"/>
      <c r="L688" s="879"/>
      <c r="M688" s="879"/>
      <c r="N688" s="879"/>
      <c r="O688" s="879"/>
      <c r="P688" s="879"/>
      <c r="Q688" s="879"/>
      <c r="R688" s="879"/>
      <c r="S688" s="879"/>
      <c r="T688" s="879"/>
      <c r="U688" s="879"/>
      <c r="V688" s="879"/>
    </row>
    <row r="689" spans="1:22" ht="15.75" customHeight="1">
      <c r="A689" s="879"/>
      <c r="B689" s="879"/>
      <c r="C689" s="879"/>
      <c r="D689" s="879"/>
      <c r="E689" s="879"/>
      <c r="F689" s="879"/>
      <c r="G689" s="879"/>
      <c r="H689" s="879"/>
      <c r="I689" s="879"/>
      <c r="J689" s="879"/>
      <c r="K689" s="879"/>
      <c r="L689" s="879"/>
      <c r="M689" s="879"/>
      <c r="N689" s="879"/>
      <c r="O689" s="879"/>
      <c r="P689" s="879"/>
      <c r="Q689" s="879"/>
      <c r="R689" s="879"/>
      <c r="S689" s="879"/>
      <c r="T689" s="879"/>
      <c r="U689" s="879"/>
      <c r="V689" s="879"/>
    </row>
    <row r="690" spans="1:22" ht="15.75" customHeight="1">
      <c r="A690" s="879"/>
      <c r="B690" s="879"/>
      <c r="C690" s="879"/>
      <c r="D690" s="879"/>
      <c r="E690" s="879"/>
      <c r="F690" s="879"/>
      <c r="G690" s="879"/>
      <c r="H690" s="879"/>
      <c r="I690" s="879"/>
      <c r="J690" s="879"/>
      <c r="K690" s="879"/>
      <c r="L690" s="879"/>
      <c r="M690" s="879"/>
      <c r="N690" s="879"/>
      <c r="O690" s="879"/>
      <c r="P690" s="879"/>
      <c r="Q690" s="879"/>
      <c r="R690" s="879"/>
      <c r="S690" s="879"/>
      <c r="T690" s="879"/>
      <c r="U690" s="879"/>
      <c r="V690" s="879"/>
    </row>
    <row r="691" spans="1:22" ht="15.75" customHeight="1">
      <c r="A691" s="879"/>
      <c r="B691" s="879"/>
      <c r="C691" s="879"/>
      <c r="D691" s="879"/>
      <c r="E691" s="879"/>
      <c r="F691" s="879"/>
      <c r="G691" s="879"/>
      <c r="H691" s="879"/>
      <c r="I691" s="879"/>
      <c r="J691" s="879"/>
      <c r="K691" s="879"/>
      <c r="L691" s="879"/>
      <c r="M691" s="879"/>
      <c r="N691" s="879"/>
      <c r="O691" s="879"/>
      <c r="P691" s="879"/>
      <c r="Q691" s="879"/>
      <c r="R691" s="879"/>
      <c r="S691" s="879"/>
      <c r="T691" s="879"/>
      <c r="U691" s="879"/>
      <c r="V691" s="879"/>
    </row>
    <row r="692" spans="1:22" ht="15.75" customHeight="1">
      <c r="A692" s="879"/>
      <c r="B692" s="879"/>
      <c r="C692" s="879"/>
      <c r="D692" s="879"/>
      <c r="E692" s="879"/>
      <c r="F692" s="879"/>
      <c r="G692" s="879"/>
      <c r="H692" s="879"/>
      <c r="I692" s="879"/>
      <c r="J692" s="879"/>
      <c r="K692" s="879"/>
      <c r="L692" s="879"/>
      <c r="M692" s="879"/>
      <c r="N692" s="879"/>
      <c r="O692" s="879"/>
      <c r="P692" s="879"/>
      <c r="Q692" s="879"/>
      <c r="R692" s="879"/>
      <c r="S692" s="879"/>
      <c r="T692" s="879"/>
      <c r="U692" s="879"/>
      <c r="V692" s="879"/>
    </row>
    <row r="693" spans="1:22" ht="15.75" customHeight="1">
      <c r="A693" s="879"/>
      <c r="B693" s="879"/>
      <c r="C693" s="879"/>
      <c r="D693" s="879"/>
      <c r="E693" s="879"/>
      <c r="F693" s="879"/>
      <c r="G693" s="879"/>
      <c r="H693" s="879"/>
      <c r="I693" s="879"/>
      <c r="J693" s="879"/>
      <c r="K693" s="879"/>
      <c r="L693" s="879"/>
      <c r="M693" s="879"/>
      <c r="N693" s="879"/>
      <c r="O693" s="879"/>
      <c r="P693" s="879"/>
      <c r="Q693" s="879"/>
      <c r="R693" s="879"/>
      <c r="S693" s="879"/>
      <c r="T693" s="879"/>
      <c r="U693" s="879"/>
      <c r="V693" s="879"/>
    </row>
    <row r="694" spans="1:22" ht="15.75" customHeight="1">
      <c r="A694" s="879"/>
      <c r="B694" s="879"/>
      <c r="C694" s="879"/>
      <c r="D694" s="879"/>
      <c r="E694" s="879"/>
      <c r="F694" s="879"/>
      <c r="G694" s="879"/>
      <c r="H694" s="879"/>
      <c r="I694" s="879"/>
      <c r="J694" s="879"/>
      <c r="K694" s="879"/>
      <c r="L694" s="879"/>
      <c r="M694" s="879"/>
      <c r="N694" s="879"/>
      <c r="O694" s="879"/>
      <c r="P694" s="879"/>
      <c r="Q694" s="879"/>
      <c r="R694" s="879"/>
      <c r="S694" s="879"/>
      <c r="T694" s="879"/>
      <c r="U694" s="879"/>
      <c r="V694" s="879"/>
    </row>
    <row r="695" spans="1:22" ht="15.75" customHeight="1">
      <c r="A695" s="879"/>
      <c r="B695" s="879"/>
      <c r="C695" s="879"/>
      <c r="D695" s="879"/>
      <c r="E695" s="879"/>
      <c r="F695" s="879"/>
      <c r="G695" s="879"/>
      <c r="H695" s="879"/>
      <c r="I695" s="879"/>
      <c r="J695" s="879"/>
      <c r="K695" s="879"/>
      <c r="L695" s="879"/>
      <c r="M695" s="879"/>
      <c r="N695" s="879"/>
      <c r="O695" s="879"/>
      <c r="P695" s="879"/>
      <c r="Q695" s="879"/>
      <c r="R695" s="879"/>
      <c r="S695" s="879"/>
      <c r="T695" s="879"/>
      <c r="U695" s="879"/>
      <c r="V695" s="879"/>
    </row>
    <row r="696" spans="1:22" ht="15.75" customHeight="1">
      <c r="A696" s="879"/>
      <c r="B696" s="879"/>
      <c r="C696" s="879"/>
      <c r="D696" s="879"/>
      <c r="E696" s="879"/>
      <c r="F696" s="879"/>
      <c r="G696" s="879"/>
      <c r="H696" s="879"/>
      <c r="I696" s="879"/>
      <c r="J696" s="879"/>
      <c r="K696" s="879"/>
      <c r="L696" s="879"/>
      <c r="M696" s="879"/>
      <c r="N696" s="879"/>
      <c r="O696" s="879"/>
      <c r="P696" s="879"/>
      <c r="Q696" s="879"/>
      <c r="R696" s="879"/>
      <c r="S696" s="879"/>
      <c r="T696" s="879"/>
      <c r="U696" s="879"/>
      <c r="V696" s="879"/>
    </row>
    <row r="697" spans="1:22" ht="15.75" customHeight="1">
      <c r="A697" s="879"/>
      <c r="B697" s="879"/>
      <c r="C697" s="879"/>
      <c r="D697" s="879"/>
      <c r="E697" s="879"/>
      <c r="F697" s="879"/>
      <c r="G697" s="879"/>
      <c r="H697" s="879"/>
      <c r="I697" s="879"/>
      <c r="J697" s="879"/>
      <c r="K697" s="879"/>
      <c r="L697" s="879"/>
      <c r="M697" s="879"/>
      <c r="N697" s="879"/>
      <c r="O697" s="879"/>
      <c r="P697" s="879"/>
      <c r="Q697" s="879"/>
      <c r="R697" s="879"/>
      <c r="S697" s="879"/>
      <c r="T697" s="879"/>
      <c r="U697" s="879"/>
      <c r="V697" s="879"/>
    </row>
    <row r="698" spans="1:22" ht="15.75" customHeight="1">
      <c r="A698" s="879"/>
      <c r="B698" s="879"/>
      <c r="C698" s="879"/>
      <c r="D698" s="879"/>
      <c r="E698" s="879"/>
      <c r="F698" s="879"/>
      <c r="G698" s="879"/>
      <c r="H698" s="879"/>
      <c r="I698" s="879"/>
      <c r="J698" s="879"/>
      <c r="K698" s="879"/>
      <c r="L698" s="879"/>
      <c r="M698" s="879"/>
      <c r="N698" s="879"/>
      <c r="O698" s="879"/>
      <c r="P698" s="879"/>
      <c r="Q698" s="879"/>
      <c r="R698" s="879"/>
      <c r="S698" s="879"/>
      <c r="T698" s="879"/>
      <c r="U698" s="879"/>
      <c r="V698" s="879"/>
    </row>
    <row r="699" spans="1:22" ht="15.75" customHeight="1">
      <c r="A699" s="879"/>
      <c r="B699" s="879"/>
      <c r="C699" s="879"/>
      <c r="D699" s="879"/>
      <c r="E699" s="879"/>
      <c r="F699" s="879"/>
      <c r="G699" s="879"/>
      <c r="H699" s="879"/>
      <c r="I699" s="879"/>
      <c r="J699" s="879"/>
      <c r="K699" s="879"/>
      <c r="L699" s="879"/>
      <c r="M699" s="879"/>
      <c r="N699" s="879"/>
      <c r="O699" s="879"/>
      <c r="P699" s="879"/>
      <c r="Q699" s="879"/>
      <c r="R699" s="879"/>
      <c r="S699" s="879"/>
      <c r="T699" s="879"/>
      <c r="U699" s="879"/>
      <c r="V699" s="879"/>
    </row>
    <row r="700" spans="1:22" ht="15.75" customHeight="1">
      <c r="A700" s="879"/>
      <c r="B700" s="879"/>
      <c r="C700" s="879"/>
      <c r="D700" s="879"/>
      <c r="E700" s="879"/>
      <c r="F700" s="879"/>
      <c r="G700" s="879"/>
      <c r="H700" s="879"/>
      <c r="I700" s="879"/>
      <c r="J700" s="879"/>
      <c r="K700" s="879"/>
      <c r="L700" s="879"/>
      <c r="M700" s="879"/>
      <c r="N700" s="879"/>
      <c r="O700" s="879"/>
      <c r="P700" s="879"/>
      <c r="Q700" s="879"/>
      <c r="R700" s="879"/>
      <c r="S700" s="879"/>
      <c r="T700" s="879"/>
      <c r="U700" s="879"/>
      <c r="V700" s="879"/>
    </row>
    <row r="701" spans="1:22" ht="15.75" customHeight="1">
      <c r="A701" s="879"/>
      <c r="B701" s="879"/>
      <c r="C701" s="879"/>
      <c r="D701" s="879"/>
      <c r="E701" s="879"/>
      <c r="F701" s="879"/>
      <c r="G701" s="879"/>
      <c r="H701" s="879"/>
      <c r="I701" s="879"/>
      <c r="J701" s="879"/>
      <c r="K701" s="879"/>
      <c r="L701" s="879"/>
      <c r="M701" s="879"/>
      <c r="N701" s="879"/>
      <c r="O701" s="879"/>
      <c r="P701" s="879"/>
      <c r="Q701" s="879"/>
      <c r="R701" s="879"/>
      <c r="S701" s="879"/>
      <c r="T701" s="879"/>
      <c r="U701" s="879"/>
      <c r="V701" s="879"/>
    </row>
    <row r="702" spans="1:22" ht="15.75" customHeight="1">
      <c r="A702" s="879"/>
      <c r="B702" s="879"/>
      <c r="C702" s="879"/>
      <c r="D702" s="879"/>
      <c r="E702" s="879"/>
      <c r="F702" s="879"/>
      <c r="G702" s="879"/>
      <c r="H702" s="879"/>
      <c r="I702" s="879"/>
      <c r="J702" s="879"/>
      <c r="K702" s="879"/>
      <c r="L702" s="879"/>
      <c r="M702" s="879"/>
      <c r="N702" s="879"/>
      <c r="O702" s="879"/>
      <c r="P702" s="879"/>
      <c r="Q702" s="879"/>
      <c r="R702" s="879"/>
      <c r="S702" s="879"/>
      <c r="T702" s="879"/>
      <c r="U702" s="879"/>
      <c r="V702" s="879"/>
    </row>
    <row r="703" spans="1:22" ht="15.75" customHeight="1">
      <c r="A703" s="879"/>
      <c r="B703" s="879"/>
      <c r="C703" s="879"/>
      <c r="D703" s="879"/>
      <c r="E703" s="879"/>
      <c r="F703" s="879"/>
      <c r="G703" s="879"/>
      <c r="H703" s="879"/>
      <c r="I703" s="879"/>
      <c r="J703" s="879"/>
      <c r="K703" s="879"/>
      <c r="L703" s="879"/>
      <c r="M703" s="879"/>
      <c r="N703" s="879"/>
      <c r="O703" s="879"/>
      <c r="P703" s="879"/>
      <c r="Q703" s="879"/>
      <c r="R703" s="879"/>
      <c r="S703" s="879"/>
      <c r="T703" s="879"/>
      <c r="U703" s="879"/>
      <c r="V703" s="879"/>
    </row>
    <row r="704" spans="1:22" ht="15.75" customHeight="1">
      <c r="A704" s="879"/>
      <c r="B704" s="879"/>
      <c r="C704" s="879"/>
      <c r="D704" s="879"/>
      <c r="E704" s="879"/>
      <c r="F704" s="879"/>
      <c r="G704" s="879"/>
      <c r="H704" s="879"/>
      <c r="I704" s="879"/>
      <c r="J704" s="879"/>
      <c r="K704" s="879"/>
      <c r="L704" s="879"/>
      <c r="M704" s="879"/>
      <c r="N704" s="879"/>
      <c r="O704" s="879"/>
      <c r="P704" s="879"/>
      <c r="Q704" s="879"/>
      <c r="R704" s="879"/>
      <c r="S704" s="879"/>
      <c r="T704" s="879"/>
      <c r="U704" s="879"/>
      <c r="V704" s="879"/>
    </row>
    <row r="705" spans="1:22" ht="15.75" customHeight="1">
      <c r="A705" s="879"/>
      <c r="B705" s="879"/>
      <c r="C705" s="879"/>
      <c r="D705" s="879"/>
      <c r="E705" s="879"/>
      <c r="F705" s="879"/>
      <c r="G705" s="879"/>
      <c r="H705" s="879"/>
      <c r="I705" s="879"/>
      <c r="J705" s="879"/>
      <c r="K705" s="879"/>
      <c r="L705" s="879"/>
      <c r="M705" s="879"/>
      <c r="N705" s="879"/>
      <c r="O705" s="879"/>
      <c r="P705" s="879"/>
      <c r="Q705" s="879"/>
      <c r="R705" s="879"/>
      <c r="S705" s="879"/>
      <c r="T705" s="879"/>
      <c r="U705" s="879"/>
      <c r="V705" s="879"/>
    </row>
    <row r="706" spans="1:22" ht="15.75" customHeight="1">
      <c r="A706" s="879"/>
      <c r="B706" s="879"/>
      <c r="C706" s="879"/>
      <c r="D706" s="879"/>
      <c r="E706" s="879"/>
      <c r="F706" s="879"/>
      <c r="G706" s="879"/>
      <c r="H706" s="879"/>
      <c r="I706" s="879"/>
      <c r="J706" s="879"/>
      <c r="K706" s="879"/>
      <c r="L706" s="879"/>
      <c r="M706" s="879"/>
      <c r="N706" s="879"/>
      <c r="O706" s="879"/>
      <c r="P706" s="879"/>
      <c r="Q706" s="879"/>
      <c r="R706" s="879"/>
      <c r="S706" s="879"/>
      <c r="T706" s="879"/>
      <c r="U706" s="879"/>
      <c r="V706" s="879"/>
    </row>
    <row r="707" spans="1:22" ht="15.75" customHeight="1">
      <c r="A707" s="879"/>
      <c r="B707" s="879"/>
      <c r="C707" s="879"/>
      <c r="D707" s="879"/>
      <c r="E707" s="879"/>
      <c r="F707" s="879"/>
      <c r="G707" s="879"/>
      <c r="H707" s="879"/>
      <c r="I707" s="879"/>
      <c r="J707" s="879"/>
      <c r="K707" s="879"/>
      <c r="L707" s="879"/>
      <c r="M707" s="879"/>
      <c r="N707" s="879"/>
      <c r="O707" s="879"/>
      <c r="P707" s="879"/>
      <c r="Q707" s="879"/>
      <c r="R707" s="879"/>
      <c r="S707" s="879"/>
      <c r="T707" s="879"/>
      <c r="U707" s="879"/>
      <c r="V707" s="879"/>
    </row>
    <row r="708" spans="1:22" ht="15.75" customHeight="1">
      <c r="A708" s="879"/>
      <c r="B708" s="879"/>
      <c r="C708" s="879"/>
      <c r="D708" s="879"/>
      <c r="E708" s="879"/>
      <c r="F708" s="879"/>
      <c r="G708" s="879"/>
      <c r="H708" s="879"/>
      <c r="I708" s="879"/>
      <c r="J708" s="879"/>
      <c r="K708" s="879"/>
      <c r="L708" s="879"/>
      <c r="M708" s="879"/>
      <c r="N708" s="879"/>
      <c r="O708" s="879"/>
      <c r="P708" s="879"/>
      <c r="Q708" s="879"/>
      <c r="R708" s="879"/>
      <c r="S708" s="879"/>
      <c r="T708" s="879"/>
      <c r="U708" s="879"/>
      <c r="V708" s="879"/>
    </row>
    <row r="709" spans="1:22" ht="15.75" customHeight="1">
      <c r="A709" s="879"/>
      <c r="B709" s="879"/>
      <c r="C709" s="879"/>
      <c r="D709" s="879"/>
      <c r="E709" s="879"/>
      <c r="F709" s="879"/>
      <c r="G709" s="879"/>
      <c r="H709" s="879"/>
      <c r="I709" s="879"/>
      <c r="J709" s="879"/>
      <c r="K709" s="879"/>
      <c r="L709" s="879"/>
      <c r="M709" s="879"/>
      <c r="N709" s="879"/>
      <c r="O709" s="879"/>
      <c r="P709" s="879"/>
      <c r="Q709" s="879"/>
      <c r="R709" s="879"/>
      <c r="S709" s="879"/>
      <c r="T709" s="879"/>
      <c r="U709" s="879"/>
      <c r="V709" s="879"/>
    </row>
    <row r="710" spans="1:22" ht="15.75" customHeight="1">
      <c r="A710" s="879"/>
      <c r="B710" s="879"/>
      <c r="C710" s="879"/>
      <c r="D710" s="879"/>
      <c r="E710" s="879"/>
      <c r="F710" s="879"/>
      <c r="G710" s="879"/>
      <c r="H710" s="879"/>
      <c r="I710" s="879"/>
      <c r="J710" s="879"/>
      <c r="K710" s="879"/>
      <c r="L710" s="879"/>
      <c r="M710" s="879"/>
      <c r="N710" s="879"/>
      <c r="O710" s="879"/>
      <c r="P710" s="879"/>
      <c r="Q710" s="879"/>
      <c r="R710" s="879"/>
      <c r="S710" s="879"/>
      <c r="T710" s="879"/>
      <c r="U710" s="879"/>
      <c r="V710" s="879"/>
    </row>
    <row r="711" spans="1:22" ht="15.75" customHeight="1">
      <c r="A711" s="879"/>
      <c r="B711" s="879"/>
      <c r="C711" s="879"/>
      <c r="D711" s="879"/>
      <c r="E711" s="879"/>
      <c r="F711" s="879"/>
      <c r="G711" s="879"/>
      <c r="H711" s="879"/>
      <c r="I711" s="879"/>
      <c r="J711" s="879"/>
      <c r="K711" s="879"/>
      <c r="L711" s="879"/>
      <c r="M711" s="879"/>
      <c r="N711" s="879"/>
      <c r="O711" s="879"/>
      <c r="P711" s="879"/>
      <c r="Q711" s="879"/>
      <c r="R711" s="879"/>
      <c r="S711" s="879"/>
      <c r="T711" s="879"/>
      <c r="U711" s="879"/>
      <c r="V711" s="879"/>
    </row>
    <row r="712" spans="1:22" ht="15.75" customHeight="1">
      <c r="A712" s="879"/>
      <c r="B712" s="879"/>
      <c r="C712" s="879"/>
      <c r="D712" s="879"/>
      <c r="E712" s="879"/>
      <c r="F712" s="879"/>
      <c r="G712" s="879"/>
      <c r="H712" s="879"/>
      <c r="I712" s="879"/>
      <c r="J712" s="879"/>
      <c r="K712" s="879"/>
      <c r="L712" s="879"/>
      <c r="M712" s="879"/>
      <c r="N712" s="879"/>
      <c r="O712" s="879"/>
      <c r="P712" s="879"/>
      <c r="Q712" s="879"/>
      <c r="R712" s="879"/>
      <c r="S712" s="879"/>
      <c r="T712" s="879"/>
      <c r="U712" s="879"/>
      <c r="V712" s="879"/>
    </row>
    <row r="713" spans="1:22" ht="15.75" customHeight="1">
      <c r="A713" s="879"/>
      <c r="B713" s="879"/>
      <c r="C713" s="879"/>
      <c r="D713" s="879"/>
      <c r="E713" s="879"/>
      <c r="F713" s="879"/>
      <c r="G713" s="879"/>
      <c r="H713" s="879"/>
      <c r="I713" s="879"/>
      <c r="J713" s="879"/>
      <c r="K713" s="879"/>
      <c r="L713" s="879"/>
      <c r="M713" s="879"/>
      <c r="N713" s="879"/>
      <c r="O713" s="879"/>
      <c r="P713" s="879"/>
      <c r="Q713" s="879"/>
      <c r="R713" s="879"/>
      <c r="S713" s="879"/>
      <c r="T713" s="879"/>
      <c r="U713" s="879"/>
      <c r="V713" s="879"/>
    </row>
    <row r="714" spans="1:22" ht="15.75" customHeight="1">
      <c r="A714" s="879"/>
      <c r="B714" s="879"/>
      <c r="C714" s="879"/>
      <c r="D714" s="879"/>
      <c r="E714" s="879"/>
      <c r="F714" s="879"/>
      <c r="G714" s="879"/>
      <c r="H714" s="879"/>
      <c r="I714" s="879"/>
      <c r="J714" s="879"/>
      <c r="K714" s="879"/>
      <c r="L714" s="879"/>
      <c r="M714" s="879"/>
      <c r="N714" s="879"/>
      <c r="O714" s="879"/>
      <c r="P714" s="879"/>
      <c r="Q714" s="879"/>
      <c r="R714" s="879"/>
      <c r="S714" s="879"/>
      <c r="T714" s="879"/>
      <c r="U714" s="879"/>
      <c r="V714" s="879"/>
    </row>
    <row r="715" spans="1:22" ht="15.75" customHeight="1">
      <c r="A715" s="879"/>
      <c r="B715" s="879"/>
      <c r="C715" s="879"/>
      <c r="D715" s="879"/>
      <c r="E715" s="879"/>
      <c r="F715" s="879"/>
      <c r="G715" s="879"/>
      <c r="H715" s="879"/>
      <c r="I715" s="879"/>
      <c r="J715" s="879"/>
      <c r="K715" s="879"/>
      <c r="L715" s="879"/>
      <c r="M715" s="879"/>
      <c r="N715" s="879"/>
      <c r="O715" s="879"/>
      <c r="P715" s="879"/>
      <c r="Q715" s="879"/>
      <c r="R715" s="879"/>
      <c r="S715" s="879"/>
      <c r="T715" s="879"/>
      <c r="U715" s="879"/>
      <c r="V715" s="879"/>
    </row>
    <row r="716" spans="1:22" ht="15.75" customHeight="1">
      <c r="A716" s="879"/>
      <c r="B716" s="879"/>
      <c r="C716" s="879"/>
      <c r="D716" s="879"/>
      <c r="E716" s="879"/>
      <c r="F716" s="879"/>
      <c r="G716" s="879"/>
      <c r="H716" s="879"/>
      <c r="I716" s="879"/>
      <c r="J716" s="879"/>
      <c r="K716" s="879"/>
      <c r="L716" s="879"/>
      <c r="M716" s="879"/>
      <c r="N716" s="879"/>
      <c r="O716" s="879"/>
      <c r="P716" s="879"/>
      <c r="Q716" s="879"/>
      <c r="R716" s="879"/>
      <c r="S716" s="879"/>
      <c r="T716" s="879"/>
      <c r="U716" s="879"/>
      <c r="V716" s="879"/>
    </row>
    <row r="717" spans="1:22" ht="15.75" customHeight="1">
      <c r="A717" s="879"/>
      <c r="B717" s="879"/>
      <c r="C717" s="879"/>
      <c r="D717" s="879"/>
      <c r="E717" s="879"/>
      <c r="F717" s="879"/>
      <c r="G717" s="879"/>
      <c r="H717" s="879"/>
      <c r="I717" s="879"/>
      <c r="J717" s="879"/>
      <c r="K717" s="879"/>
      <c r="L717" s="879"/>
      <c r="M717" s="879"/>
      <c r="N717" s="879"/>
      <c r="O717" s="879"/>
      <c r="P717" s="879"/>
      <c r="Q717" s="879"/>
      <c r="R717" s="879"/>
      <c r="S717" s="879"/>
      <c r="T717" s="879"/>
      <c r="U717" s="879"/>
      <c r="V717" s="879"/>
    </row>
    <row r="718" spans="1:22" ht="15.75" customHeight="1">
      <c r="A718" s="879"/>
      <c r="B718" s="879"/>
      <c r="C718" s="879"/>
      <c r="D718" s="879"/>
      <c r="E718" s="879"/>
      <c r="F718" s="879"/>
      <c r="G718" s="879"/>
      <c r="H718" s="879"/>
      <c r="I718" s="879"/>
      <c r="J718" s="879"/>
      <c r="K718" s="879"/>
      <c r="L718" s="879"/>
      <c r="M718" s="879"/>
      <c r="N718" s="879"/>
      <c r="O718" s="879"/>
      <c r="P718" s="879"/>
      <c r="Q718" s="879"/>
      <c r="R718" s="879"/>
      <c r="S718" s="879"/>
      <c r="T718" s="879"/>
      <c r="U718" s="879"/>
      <c r="V718" s="879"/>
    </row>
    <row r="719" spans="1:22" ht="15.75" customHeight="1">
      <c r="A719" s="879"/>
      <c r="B719" s="879"/>
      <c r="C719" s="879"/>
      <c r="D719" s="879"/>
      <c r="E719" s="879"/>
      <c r="F719" s="879"/>
      <c r="G719" s="879"/>
      <c r="H719" s="879"/>
      <c r="I719" s="879"/>
      <c r="J719" s="879"/>
      <c r="K719" s="879"/>
      <c r="L719" s="879"/>
      <c r="M719" s="879"/>
      <c r="N719" s="879"/>
      <c r="O719" s="879"/>
      <c r="P719" s="879"/>
      <c r="Q719" s="879"/>
      <c r="R719" s="879"/>
      <c r="S719" s="879"/>
      <c r="T719" s="879"/>
      <c r="U719" s="879"/>
      <c r="V719" s="879"/>
    </row>
    <row r="720" spans="1:22" ht="15.75" customHeight="1">
      <c r="A720" s="879"/>
      <c r="B720" s="879"/>
      <c r="C720" s="879"/>
      <c r="D720" s="879"/>
      <c r="E720" s="879"/>
      <c r="F720" s="879"/>
      <c r="G720" s="879"/>
      <c r="H720" s="879"/>
      <c r="I720" s="879"/>
      <c r="J720" s="879"/>
      <c r="K720" s="879"/>
      <c r="L720" s="879"/>
      <c r="M720" s="879"/>
      <c r="N720" s="879"/>
      <c r="O720" s="879"/>
      <c r="P720" s="879"/>
      <c r="Q720" s="879"/>
      <c r="R720" s="879"/>
      <c r="S720" s="879"/>
      <c r="T720" s="879"/>
      <c r="U720" s="879"/>
      <c r="V720" s="879"/>
    </row>
    <row r="721" spans="1:22" ht="15.75" customHeight="1">
      <c r="A721" s="879"/>
      <c r="B721" s="879"/>
      <c r="C721" s="879"/>
      <c r="D721" s="879"/>
      <c r="E721" s="879"/>
      <c r="F721" s="879"/>
      <c r="G721" s="879"/>
      <c r="H721" s="879"/>
      <c r="I721" s="879"/>
      <c r="J721" s="879"/>
      <c r="K721" s="879"/>
      <c r="L721" s="879"/>
      <c r="M721" s="879"/>
      <c r="N721" s="879"/>
      <c r="O721" s="879"/>
      <c r="P721" s="879"/>
      <c r="Q721" s="879"/>
      <c r="R721" s="879"/>
      <c r="S721" s="879"/>
      <c r="T721" s="879"/>
      <c r="U721" s="879"/>
      <c r="V721" s="879"/>
    </row>
    <row r="722" spans="1:22" ht="15.75" customHeight="1">
      <c r="A722" s="879"/>
      <c r="B722" s="879"/>
      <c r="C722" s="879"/>
      <c r="D722" s="879"/>
      <c r="E722" s="879"/>
      <c r="F722" s="879"/>
      <c r="G722" s="879"/>
      <c r="H722" s="879"/>
      <c r="I722" s="879"/>
      <c r="J722" s="879"/>
      <c r="K722" s="879"/>
      <c r="L722" s="879"/>
      <c r="M722" s="879"/>
      <c r="N722" s="879"/>
      <c r="O722" s="879"/>
      <c r="P722" s="879"/>
      <c r="Q722" s="879"/>
      <c r="R722" s="879"/>
      <c r="S722" s="879"/>
      <c r="T722" s="879"/>
      <c r="U722" s="879"/>
      <c r="V722" s="879"/>
    </row>
    <row r="723" spans="1:22" ht="15.75" customHeight="1">
      <c r="A723" s="879"/>
      <c r="B723" s="879"/>
      <c r="C723" s="879"/>
      <c r="D723" s="879"/>
      <c r="E723" s="879"/>
      <c r="F723" s="879"/>
      <c r="G723" s="879"/>
      <c r="H723" s="879"/>
      <c r="I723" s="879"/>
      <c r="J723" s="879"/>
      <c r="K723" s="879"/>
      <c r="L723" s="879"/>
      <c r="M723" s="879"/>
      <c r="N723" s="879"/>
      <c r="O723" s="879"/>
      <c r="P723" s="879"/>
      <c r="Q723" s="879"/>
      <c r="R723" s="879"/>
      <c r="S723" s="879"/>
      <c r="T723" s="879"/>
      <c r="U723" s="879"/>
      <c r="V723" s="879"/>
    </row>
    <row r="724" spans="1:22" ht="15.75" customHeight="1">
      <c r="A724" s="879"/>
      <c r="B724" s="879"/>
      <c r="C724" s="879"/>
      <c r="D724" s="879"/>
      <c r="E724" s="879"/>
      <c r="F724" s="879"/>
      <c r="G724" s="879"/>
      <c r="H724" s="879"/>
      <c r="I724" s="879"/>
      <c r="J724" s="879"/>
      <c r="K724" s="879"/>
      <c r="L724" s="879"/>
      <c r="M724" s="879"/>
      <c r="N724" s="879"/>
      <c r="O724" s="879"/>
      <c r="P724" s="879"/>
      <c r="Q724" s="879"/>
      <c r="R724" s="879"/>
      <c r="S724" s="879"/>
      <c r="T724" s="879"/>
      <c r="U724" s="879"/>
      <c r="V724" s="879"/>
    </row>
    <row r="725" spans="1:22" ht="15.75" customHeight="1">
      <c r="A725" s="879"/>
      <c r="B725" s="879"/>
      <c r="C725" s="879"/>
      <c r="D725" s="879"/>
      <c r="E725" s="879"/>
      <c r="F725" s="879"/>
      <c r="G725" s="879"/>
      <c r="H725" s="879"/>
      <c r="I725" s="879"/>
      <c r="J725" s="879"/>
      <c r="K725" s="879"/>
      <c r="L725" s="879"/>
      <c r="M725" s="879"/>
      <c r="N725" s="879"/>
      <c r="O725" s="879"/>
      <c r="P725" s="879"/>
      <c r="Q725" s="879"/>
      <c r="R725" s="879"/>
      <c r="S725" s="879"/>
      <c r="T725" s="879"/>
      <c r="U725" s="879"/>
      <c r="V725" s="879"/>
    </row>
    <row r="726" spans="1:22" ht="15.75" customHeight="1">
      <c r="A726" s="879"/>
      <c r="B726" s="879"/>
      <c r="C726" s="879"/>
      <c r="D726" s="879"/>
      <c r="E726" s="879"/>
      <c r="F726" s="879"/>
      <c r="G726" s="879"/>
      <c r="H726" s="879"/>
      <c r="I726" s="879"/>
      <c r="J726" s="879"/>
      <c r="K726" s="879"/>
      <c r="L726" s="879"/>
      <c r="M726" s="879"/>
      <c r="N726" s="879"/>
      <c r="O726" s="879"/>
      <c r="P726" s="879"/>
      <c r="Q726" s="879"/>
      <c r="R726" s="879"/>
      <c r="S726" s="879"/>
      <c r="T726" s="879"/>
      <c r="U726" s="879"/>
      <c r="V726" s="879"/>
    </row>
    <row r="727" spans="1:22" ht="15.75" customHeight="1">
      <c r="A727" s="879"/>
      <c r="B727" s="879"/>
      <c r="C727" s="879"/>
      <c r="D727" s="879"/>
      <c r="E727" s="879"/>
      <c r="F727" s="879"/>
      <c r="G727" s="879"/>
      <c r="H727" s="879"/>
      <c r="I727" s="879"/>
      <c r="J727" s="879"/>
      <c r="K727" s="879"/>
      <c r="L727" s="879"/>
      <c r="M727" s="879"/>
      <c r="N727" s="879"/>
      <c r="O727" s="879"/>
      <c r="P727" s="879"/>
      <c r="Q727" s="879"/>
      <c r="R727" s="879"/>
      <c r="S727" s="879"/>
      <c r="T727" s="879"/>
      <c r="U727" s="879"/>
      <c r="V727" s="879"/>
    </row>
    <row r="728" spans="1:22" ht="15.75" customHeight="1">
      <c r="A728" s="879"/>
      <c r="B728" s="879"/>
      <c r="C728" s="879"/>
      <c r="D728" s="879"/>
      <c r="E728" s="879"/>
      <c r="F728" s="879"/>
      <c r="G728" s="879"/>
      <c r="H728" s="879"/>
      <c r="I728" s="879"/>
      <c r="J728" s="879"/>
      <c r="K728" s="879"/>
      <c r="L728" s="879"/>
      <c r="M728" s="879"/>
      <c r="N728" s="879"/>
      <c r="O728" s="879"/>
      <c r="P728" s="879"/>
      <c r="Q728" s="879"/>
      <c r="R728" s="879"/>
      <c r="S728" s="879"/>
      <c r="T728" s="879"/>
      <c r="U728" s="879"/>
      <c r="V728" s="879"/>
    </row>
    <row r="729" spans="1:22" ht="15.75" customHeight="1">
      <c r="A729" s="879"/>
      <c r="B729" s="879"/>
      <c r="C729" s="879"/>
      <c r="D729" s="879"/>
      <c r="E729" s="879"/>
      <c r="F729" s="879"/>
      <c r="G729" s="879"/>
      <c r="H729" s="879"/>
      <c r="I729" s="879"/>
      <c r="J729" s="879"/>
      <c r="K729" s="879"/>
      <c r="L729" s="879"/>
      <c r="M729" s="879"/>
      <c r="N729" s="879"/>
      <c r="O729" s="879"/>
      <c r="P729" s="879"/>
      <c r="Q729" s="879"/>
      <c r="R729" s="879"/>
      <c r="S729" s="879"/>
      <c r="T729" s="879"/>
      <c r="U729" s="879"/>
      <c r="V729" s="879"/>
    </row>
    <row r="730" spans="1:22" ht="15.75" customHeight="1">
      <c r="A730" s="879"/>
      <c r="B730" s="879"/>
      <c r="C730" s="879"/>
      <c r="D730" s="879"/>
      <c r="E730" s="879"/>
      <c r="F730" s="879"/>
      <c r="G730" s="879"/>
      <c r="H730" s="879"/>
      <c r="I730" s="879"/>
      <c r="J730" s="879"/>
      <c r="K730" s="879"/>
      <c r="L730" s="879"/>
      <c r="M730" s="879"/>
      <c r="N730" s="879"/>
      <c r="O730" s="879"/>
      <c r="P730" s="879"/>
      <c r="Q730" s="879"/>
      <c r="R730" s="879"/>
      <c r="S730" s="879"/>
      <c r="T730" s="879"/>
      <c r="U730" s="879"/>
      <c r="V730" s="879"/>
    </row>
    <row r="731" spans="1:22" ht="15.75" customHeight="1">
      <c r="A731" s="879"/>
      <c r="B731" s="879"/>
      <c r="C731" s="879"/>
      <c r="D731" s="879"/>
      <c r="E731" s="879"/>
      <c r="F731" s="879"/>
      <c r="G731" s="879"/>
      <c r="H731" s="879"/>
      <c r="I731" s="879"/>
      <c r="J731" s="879"/>
      <c r="K731" s="879"/>
      <c r="L731" s="879"/>
      <c r="M731" s="879"/>
      <c r="N731" s="879"/>
      <c r="O731" s="879"/>
      <c r="P731" s="879"/>
      <c r="Q731" s="879"/>
      <c r="R731" s="879"/>
      <c r="S731" s="879"/>
      <c r="T731" s="879"/>
      <c r="U731" s="879"/>
      <c r="V731" s="879"/>
    </row>
    <row r="732" spans="1:22" ht="15.75" customHeight="1">
      <c r="A732" s="879"/>
      <c r="B732" s="879"/>
      <c r="C732" s="879"/>
      <c r="D732" s="879"/>
      <c r="E732" s="879"/>
      <c r="F732" s="879"/>
      <c r="G732" s="879"/>
      <c r="H732" s="879"/>
      <c r="I732" s="879"/>
      <c r="J732" s="879"/>
      <c r="K732" s="879"/>
      <c r="L732" s="879"/>
      <c r="M732" s="879"/>
      <c r="N732" s="879"/>
      <c r="O732" s="879"/>
      <c r="P732" s="879"/>
      <c r="Q732" s="879"/>
      <c r="R732" s="879"/>
      <c r="S732" s="879"/>
      <c r="T732" s="879"/>
      <c r="U732" s="879"/>
      <c r="V732" s="879"/>
    </row>
    <row r="733" spans="1:22" ht="15.75" customHeight="1">
      <c r="A733" s="879"/>
      <c r="B733" s="879"/>
      <c r="C733" s="879"/>
      <c r="D733" s="879"/>
      <c r="E733" s="879"/>
      <c r="F733" s="879"/>
      <c r="G733" s="879"/>
      <c r="H733" s="879"/>
      <c r="I733" s="879"/>
      <c r="J733" s="879"/>
      <c r="K733" s="879"/>
      <c r="L733" s="879"/>
      <c r="M733" s="879"/>
      <c r="N733" s="879"/>
      <c r="O733" s="879"/>
      <c r="P733" s="879"/>
      <c r="Q733" s="879"/>
      <c r="R733" s="879"/>
      <c r="S733" s="879"/>
      <c r="T733" s="879"/>
      <c r="U733" s="879"/>
      <c r="V733" s="879"/>
    </row>
    <row r="734" spans="1:22" ht="15.75" customHeight="1">
      <c r="A734" s="879"/>
      <c r="B734" s="879"/>
      <c r="C734" s="879"/>
      <c r="D734" s="879"/>
      <c r="E734" s="879"/>
      <c r="F734" s="879"/>
      <c r="G734" s="879"/>
      <c r="H734" s="879"/>
      <c r="I734" s="879"/>
      <c r="J734" s="879"/>
      <c r="K734" s="879"/>
      <c r="L734" s="879"/>
      <c r="M734" s="879"/>
      <c r="N734" s="879"/>
      <c r="O734" s="879"/>
      <c r="P734" s="879"/>
      <c r="Q734" s="879"/>
      <c r="R734" s="879"/>
      <c r="S734" s="879"/>
      <c r="T734" s="879"/>
      <c r="U734" s="879"/>
      <c r="V734" s="879"/>
    </row>
    <row r="735" spans="1:22" ht="15.75" customHeight="1">
      <c r="A735" s="879"/>
      <c r="B735" s="879"/>
      <c r="C735" s="879"/>
      <c r="D735" s="879"/>
      <c r="E735" s="879"/>
      <c r="F735" s="879"/>
      <c r="G735" s="879"/>
      <c r="H735" s="879"/>
      <c r="I735" s="879"/>
      <c r="J735" s="879"/>
      <c r="K735" s="879"/>
      <c r="L735" s="879"/>
      <c r="M735" s="879"/>
      <c r="N735" s="879"/>
      <c r="O735" s="879"/>
      <c r="P735" s="879"/>
      <c r="Q735" s="879"/>
      <c r="R735" s="879"/>
      <c r="S735" s="879"/>
      <c r="T735" s="879"/>
      <c r="U735" s="879"/>
      <c r="V735" s="879"/>
    </row>
    <row r="736" spans="1:22" ht="15.75" customHeight="1">
      <c r="A736" s="879"/>
      <c r="B736" s="879"/>
      <c r="C736" s="879"/>
      <c r="D736" s="879"/>
      <c r="E736" s="879"/>
      <c r="F736" s="879"/>
      <c r="G736" s="879"/>
      <c r="H736" s="879"/>
      <c r="I736" s="879"/>
      <c r="J736" s="879"/>
      <c r="K736" s="879"/>
      <c r="L736" s="879"/>
      <c r="M736" s="879"/>
      <c r="N736" s="879"/>
      <c r="O736" s="879"/>
      <c r="P736" s="879"/>
      <c r="Q736" s="879"/>
      <c r="R736" s="879"/>
      <c r="S736" s="879"/>
      <c r="T736" s="879"/>
      <c r="U736" s="879"/>
      <c r="V736" s="879"/>
    </row>
    <row r="737" spans="1:22" ht="15.75" customHeight="1">
      <c r="A737" s="879"/>
      <c r="B737" s="879"/>
      <c r="C737" s="879"/>
      <c r="D737" s="879"/>
      <c r="E737" s="879"/>
      <c r="F737" s="879"/>
      <c r="G737" s="879"/>
      <c r="H737" s="879"/>
      <c r="I737" s="879"/>
      <c r="J737" s="879"/>
      <c r="K737" s="879"/>
      <c r="L737" s="879"/>
      <c r="M737" s="879"/>
      <c r="N737" s="879"/>
      <c r="O737" s="879"/>
      <c r="P737" s="879"/>
      <c r="Q737" s="879"/>
      <c r="R737" s="879"/>
      <c r="S737" s="879"/>
      <c r="T737" s="879"/>
      <c r="U737" s="879"/>
      <c r="V737" s="879"/>
    </row>
    <row r="738" spans="1:22" ht="15.75" customHeight="1">
      <c r="A738" s="879"/>
      <c r="B738" s="879"/>
      <c r="C738" s="879"/>
      <c r="D738" s="879"/>
      <c r="E738" s="879"/>
      <c r="F738" s="879"/>
      <c r="G738" s="879"/>
      <c r="H738" s="879"/>
      <c r="I738" s="879"/>
      <c r="J738" s="879"/>
      <c r="K738" s="879"/>
      <c r="L738" s="879"/>
      <c r="M738" s="879"/>
      <c r="N738" s="879"/>
      <c r="O738" s="879"/>
      <c r="P738" s="879"/>
      <c r="Q738" s="879"/>
      <c r="R738" s="879"/>
      <c r="S738" s="879"/>
      <c r="T738" s="879"/>
      <c r="U738" s="879"/>
      <c r="V738" s="879"/>
    </row>
    <row r="739" spans="1:22" ht="15.75" customHeight="1">
      <c r="A739" s="879"/>
      <c r="B739" s="879"/>
      <c r="C739" s="879"/>
      <c r="D739" s="879"/>
      <c r="E739" s="879"/>
      <c r="F739" s="879"/>
      <c r="G739" s="879"/>
      <c r="H739" s="879"/>
      <c r="I739" s="879"/>
      <c r="J739" s="879"/>
      <c r="K739" s="879"/>
      <c r="L739" s="879"/>
      <c r="M739" s="879"/>
      <c r="N739" s="879"/>
      <c r="O739" s="879"/>
      <c r="P739" s="879"/>
      <c r="Q739" s="879"/>
      <c r="R739" s="879"/>
      <c r="S739" s="879"/>
      <c r="T739" s="879"/>
      <c r="U739" s="879"/>
      <c r="V739" s="879"/>
    </row>
    <row r="740" spans="1:22" ht="15.75" customHeight="1">
      <c r="A740" s="879"/>
      <c r="B740" s="879"/>
      <c r="C740" s="879"/>
      <c r="D740" s="879"/>
      <c r="E740" s="879"/>
      <c r="F740" s="879"/>
      <c r="G740" s="879"/>
      <c r="H740" s="879"/>
      <c r="I740" s="879"/>
      <c r="J740" s="879"/>
      <c r="K740" s="879"/>
      <c r="L740" s="879"/>
      <c r="M740" s="879"/>
      <c r="N740" s="879"/>
      <c r="O740" s="879"/>
      <c r="P740" s="879"/>
      <c r="Q740" s="879"/>
      <c r="R740" s="879"/>
      <c r="S740" s="879"/>
      <c r="T740" s="879"/>
      <c r="U740" s="879"/>
      <c r="V740" s="879"/>
    </row>
    <row r="741" spans="1:22" ht="15.75" customHeight="1">
      <c r="A741" s="879"/>
      <c r="B741" s="879"/>
      <c r="C741" s="879"/>
      <c r="D741" s="879"/>
      <c r="E741" s="879"/>
      <c r="F741" s="879"/>
      <c r="G741" s="879"/>
      <c r="H741" s="879"/>
      <c r="I741" s="879"/>
      <c r="J741" s="879"/>
      <c r="K741" s="879"/>
      <c r="L741" s="879"/>
      <c r="M741" s="879"/>
      <c r="N741" s="879"/>
      <c r="O741" s="879"/>
      <c r="P741" s="879"/>
      <c r="Q741" s="879"/>
      <c r="R741" s="879"/>
      <c r="S741" s="879"/>
      <c r="T741" s="879"/>
      <c r="U741" s="879"/>
      <c r="V741" s="879"/>
    </row>
    <row r="742" spans="1:22" ht="15.75" customHeight="1">
      <c r="A742" s="879"/>
      <c r="B742" s="879"/>
      <c r="C742" s="879"/>
      <c r="D742" s="879"/>
      <c r="E742" s="879"/>
      <c r="F742" s="879"/>
      <c r="G742" s="879"/>
      <c r="H742" s="879"/>
      <c r="I742" s="879"/>
      <c r="J742" s="879"/>
      <c r="K742" s="879"/>
      <c r="L742" s="879"/>
      <c r="M742" s="879"/>
      <c r="N742" s="879"/>
      <c r="O742" s="879"/>
      <c r="P742" s="879"/>
      <c r="Q742" s="879"/>
      <c r="R742" s="879"/>
      <c r="S742" s="879"/>
      <c r="T742" s="879"/>
      <c r="U742" s="879"/>
      <c r="V742" s="879"/>
    </row>
    <row r="743" spans="1:22" ht="15.75" customHeight="1">
      <c r="A743" s="879"/>
      <c r="B743" s="879"/>
      <c r="C743" s="879"/>
      <c r="D743" s="879"/>
      <c r="E743" s="879"/>
      <c r="F743" s="879"/>
      <c r="G743" s="879"/>
      <c r="H743" s="879"/>
      <c r="I743" s="879"/>
      <c r="J743" s="879"/>
      <c r="K743" s="879"/>
      <c r="L743" s="879"/>
      <c r="M743" s="879"/>
      <c r="N743" s="879"/>
      <c r="O743" s="879"/>
      <c r="P743" s="879"/>
      <c r="Q743" s="879"/>
      <c r="R743" s="879"/>
      <c r="S743" s="879"/>
      <c r="T743" s="879"/>
      <c r="U743" s="879"/>
      <c r="V743" s="879"/>
    </row>
    <row r="744" spans="1:22" ht="15.75" customHeight="1">
      <c r="A744" s="879"/>
      <c r="B744" s="879"/>
      <c r="C744" s="879"/>
      <c r="D744" s="879"/>
      <c r="E744" s="879"/>
      <c r="F744" s="879"/>
      <c r="G744" s="879"/>
      <c r="H744" s="879"/>
      <c r="I744" s="879"/>
      <c r="J744" s="879"/>
      <c r="K744" s="879"/>
      <c r="L744" s="879"/>
      <c r="M744" s="879"/>
      <c r="N744" s="879"/>
      <c r="O744" s="879"/>
      <c r="P744" s="879"/>
      <c r="Q744" s="879"/>
      <c r="R744" s="879"/>
      <c r="S744" s="879"/>
      <c r="T744" s="879"/>
      <c r="U744" s="879"/>
      <c r="V744" s="879"/>
    </row>
    <row r="745" spans="1:22" ht="15.75" customHeight="1">
      <c r="A745" s="879"/>
      <c r="B745" s="879"/>
      <c r="C745" s="879"/>
      <c r="D745" s="879"/>
      <c r="E745" s="879"/>
      <c r="F745" s="879"/>
      <c r="G745" s="879"/>
      <c r="H745" s="879"/>
      <c r="I745" s="879"/>
      <c r="J745" s="879"/>
      <c r="K745" s="879"/>
      <c r="L745" s="879"/>
      <c r="M745" s="879"/>
      <c r="N745" s="879"/>
      <c r="O745" s="879"/>
      <c r="P745" s="879"/>
      <c r="Q745" s="879"/>
      <c r="R745" s="879"/>
      <c r="S745" s="879"/>
      <c r="T745" s="879"/>
      <c r="U745" s="879"/>
      <c r="V745" s="879"/>
    </row>
    <row r="746" spans="1:22" ht="15.75" customHeight="1">
      <c r="A746" s="879"/>
      <c r="B746" s="879"/>
      <c r="C746" s="879"/>
      <c r="D746" s="879"/>
      <c r="E746" s="879"/>
      <c r="F746" s="879"/>
      <c r="G746" s="879"/>
      <c r="H746" s="879"/>
      <c r="I746" s="879"/>
      <c r="J746" s="879"/>
      <c r="K746" s="879"/>
      <c r="L746" s="879"/>
      <c r="M746" s="879"/>
      <c r="N746" s="879"/>
      <c r="O746" s="879"/>
      <c r="P746" s="879"/>
      <c r="Q746" s="879"/>
      <c r="R746" s="879"/>
      <c r="S746" s="879"/>
      <c r="T746" s="879"/>
      <c r="U746" s="879"/>
      <c r="V746" s="879"/>
    </row>
    <row r="747" spans="1:22" ht="15.75" customHeight="1">
      <c r="A747" s="879"/>
      <c r="B747" s="879"/>
      <c r="C747" s="879"/>
      <c r="D747" s="879"/>
      <c r="E747" s="879"/>
      <c r="F747" s="879"/>
      <c r="G747" s="879"/>
      <c r="H747" s="879"/>
      <c r="I747" s="879"/>
      <c r="J747" s="879"/>
      <c r="K747" s="879"/>
      <c r="L747" s="879"/>
      <c r="M747" s="879"/>
      <c r="N747" s="879"/>
      <c r="O747" s="879"/>
      <c r="P747" s="879"/>
      <c r="Q747" s="879"/>
      <c r="R747" s="879"/>
      <c r="S747" s="879"/>
      <c r="T747" s="879"/>
      <c r="U747" s="879"/>
      <c r="V747" s="879"/>
    </row>
    <row r="748" spans="1:22" ht="15.75" customHeight="1">
      <c r="A748" s="879"/>
      <c r="B748" s="879"/>
      <c r="C748" s="879"/>
      <c r="D748" s="879"/>
      <c r="E748" s="879"/>
      <c r="F748" s="879"/>
      <c r="G748" s="879"/>
      <c r="H748" s="879"/>
      <c r="I748" s="879"/>
      <c r="J748" s="879"/>
      <c r="K748" s="879"/>
      <c r="L748" s="879"/>
      <c r="M748" s="879"/>
      <c r="N748" s="879"/>
      <c r="O748" s="879"/>
      <c r="P748" s="879"/>
      <c r="Q748" s="879"/>
      <c r="R748" s="879"/>
      <c r="S748" s="879"/>
      <c r="T748" s="879"/>
      <c r="U748" s="879"/>
      <c r="V748" s="879"/>
    </row>
    <row r="749" spans="1:22" ht="15.75" customHeight="1">
      <c r="A749" s="879"/>
      <c r="B749" s="879"/>
      <c r="C749" s="879"/>
      <c r="D749" s="879"/>
      <c r="E749" s="879"/>
      <c r="F749" s="879"/>
      <c r="G749" s="879"/>
      <c r="H749" s="879"/>
      <c r="I749" s="879"/>
      <c r="J749" s="879"/>
      <c r="K749" s="879"/>
      <c r="L749" s="879"/>
      <c r="M749" s="879"/>
      <c r="N749" s="879"/>
      <c r="O749" s="879"/>
      <c r="P749" s="879"/>
      <c r="Q749" s="879"/>
      <c r="R749" s="879"/>
      <c r="S749" s="879"/>
      <c r="T749" s="879"/>
      <c r="U749" s="879"/>
      <c r="V749" s="879"/>
    </row>
    <row r="750" spans="1:22" ht="15.75" customHeight="1">
      <c r="A750" s="879"/>
      <c r="B750" s="879"/>
      <c r="C750" s="879"/>
      <c r="D750" s="879"/>
      <c r="E750" s="879"/>
      <c r="F750" s="879"/>
      <c r="G750" s="879"/>
      <c r="H750" s="879"/>
      <c r="I750" s="879"/>
      <c r="J750" s="879"/>
      <c r="K750" s="879"/>
      <c r="L750" s="879"/>
      <c r="M750" s="879"/>
      <c r="N750" s="879"/>
      <c r="O750" s="879"/>
      <c r="P750" s="879"/>
      <c r="Q750" s="879"/>
      <c r="R750" s="879"/>
      <c r="S750" s="879"/>
      <c r="T750" s="879"/>
      <c r="U750" s="879"/>
      <c r="V750" s="879"/>
    </row>
    <row r="751" spans="1:22" ht="15.75" customHeight="1">
      <c r="A751" s="879"/>
      <c r="B751" s="879"/>
      <c r="C751" s="879"/>
      <c r="D751" s="879"/>
      <c r="E751" s="879"/>
      <c r="F751" s="879"/>
      <c r="G751" s="879"/>
      <c r="H751" s="879"/>
      <c r="I751" s="879"/>
      <c r="J751" s="879"/>
      <c r="K751" s="879"/>
      <c r="L751" s="879"/>
      <c r="M751" s="879"/>
      <c r="N751" s="879"/>
      <c r="O751" s="879"/>
      <c r="P751" s="879"/>
      <c r="Q751" s="879"/>
      <c r="R751" s="879"/>
      <c r="S751" s="879"/>
      <c r="T751" s="879"/>
      <c r="U751" s="879"/>
      <c r="V751" s="879"/>
    </row>
    <row r="752" spans="1:22" ht="15.75" customHeight="1">
      <c r="A752" s="879"/>
      <c r="B752" s="879"/>
      <c r="C752" s="879"/>
      <c r="D752" s="879"/>
      <c r="E752" s="879"/>
      <c r="F752" s="879"/>
      <c r="G752" s="879"/>
      <c r="H752" s="879"/>
      <c r="I752" s="879"/>
      <c r="J752" s="879"/>
      <c r="K752" s="879"/>
      <c r="L752" s="879"/>
      <c r="M752" s="879"/>
      <c r="N752" s="879"/>
      <c r="O752" s="879"/>
      <c r="P752" s="879"/>
      <c r="Q752" s="879"/>
      <c r="R752" s="879"/>
      <c r="S752" s="879"/>
      <c r="T752" s="879"/>
      <c r="U752" s="879"/>
      <c r="V752" s="879"/>
    </row>
    <row r="753" spans="1:22" ht="15.75" customHeight="1">
      <c r="A753" s="879"/>
      <c r="B753" s="879"/>
      <c r="C753" s="879"/>
      <c r="D753" s="879"/>
      <c r="E753" s="879"/>
      <c r="F753" s="879"/>
      <c r="G753" s="879"/>
      <c r="H753" s="879"/>
      <c r="I753" s="879"/>
      <c r="J753" s="879"/>
      <c r="K753" s="879"/>
      <c r="L753" s="879"/>
      <c r="M753" s="879"/>
      <c r="N753" s="879"/>
      <c r="O753" s="879"/>
      <c r="P753" s="879"/>
      <c r="Q753" s="879"/>
      <c r="R753" s="879"/>
      <c r="S753" s="879"/>
      <c r="T753" s="879"/>
      <c r="U753" s="879"/>
      <c r="V753" s="879"/>
    </row>
    <row r="754" spans="1:22" ht="15.75" customHeight="1">
      <c r="A754" s="879"/>
      <c r="B754" s="879"/>
      <c r="C754" s="879"/>
      <c r="D754" s="879"/>
      <c r="E754" s="879"/>
      <c r="F754" s="879"/>
      <c r="G754" s="879"/>
      <c r="H754" s="879"/>
      <c r="I754" s="879"/>
      <c r="J754" s="879"/>
      <c r="K754" s="879"/>
      <c r="L754" s="879"/>
      <c r="M754" s="879"/>
      <c r="N754" s="879"/>
      <c r="O754" s="879"/>
      <c r="P754" s="879"/>
      <c r="Q754" s="879"/>
      <c r="R754" s="879"/>
      <c r="S754" s="879"/>
      <c r="T754" s="879"/>
      <c r="U754" s="879"/>
      <c r="V754" s="879"/>
    </row>
    <row r="755" spans="1:22" ht="15.75" customHeight="1">
      <c r="A755" s="879"/>
      <c r="B755" s="879"/>
      <c r="C755" s="879"/>
      <c r="D755" s="879"/>
      <c r="E755" s="879"/>
      <c r="F755" s="879"/>
      <c r="G755" s="879"/>
      <c r="H755" s="879"/>
      <c r="I755" s="879"/>
      <c r="J755" s="879"/>
      <c r="K755" s="879"/>
      <c r="L755" s="879"/>
      <c r="M755" s="879"/>
      <c r="N755" s="879"/>
      <c r="O755" s="879"/>
      <c r="P755" s="879"/>
      <c r="Q755" s="879"/>
      <c r="R755" s="879"/>
      <c r="S755" s="879"/>
      <c r="T755" s="879"/>
      <c r="U755" s="879"/>
      <c r="V755" s="879"/>
    </row>
    <row r="756" spans="1:22" ht="15.75" customHeight="1">
      <c r="A756" s="879"/>
      <c r="B756" s="879"/>
      <c r="C756" s="879"/>
      <c r="D756" s="879"/>
      <c r="E756" s="879"/>
      <c r="F756" s="879"/>
      <c r="G756" s="879"/>
      <c r="H756" s="879"/>
      <c r="I756" s="879"/>
      <c r="J756" s="879"/>
      <c r="K756" s="879"/>
      <c r="L756" s="879"/>
      <c r="M756" s="879"/>
      <c r="N756" s="879"/>
      <c r="O756" s="879"/>
      <c r="P756" s="879"/>
      <c r="Q756" s="879"/>
      <c r="R756" s="879"/>
      <c r="S756" s="879"/>
      <c r="T756" s="879"/>
      <c r="U756" s="879"/>
      <c r="V756" s="879"/>
    </row>
    <row r="757" spans="1:22" ht="15.75" customHeight="1">
      <c r="A757" s="879"/>
      <c r="B757" s="879"/>
      <c r="C757" s="879"/>
      <c r="D757" s="879"/>
      <c r="E757" s="879"/>
      <c r="F757" s="879"/>
      <c r="G757" s="879"/>
      <c r="H757" s="879"/>
      <c r="I757" s="879"/>
      <c r="J757" s="879"/>
      <c r="K757" s="879"/>
      <c r="L757" s="879"/>
      <c r="M757" s="879"/>
      <c r="N757" s="879"/>
      <c r="O757" s="879"/>
      <c r="P757" s="879"/>
      <c r="Q757" s="879"/>
      <c r="R757" s="879"/>
      <c r="S757" s="879"/>
      <c r="T757" s="879"/>
      <c r="U757" s="879"/>
      <c r="V757" s="879"/>
    </row>
    <row r="758" spans="1:22" ht="15.75" customHeight="1">
      <c r="A758" s="879"/>
      <c r="B758" s="879"/>
      <c r="C758" s="879"/>
      <c r="D758" s="879"/>
      <c r="E758" s="879"/>
      <c r="F758" s="879"/>
      <c r="G758" s="879"/>
      <c r="H758" s="879"/>
      <c r="I758" s="879"/>
      <c r="J758" s="879"/>
      <c r="K758" s="879"/>
      <c r="L758" s="879"/>
      <c r="M758" s="879"/>
      <c r="N758" s="879"/>
      <c r="O758" s="879"/>
      <c r="P758" s="879"/>
      <c r="Q758" s="879"/>
      <c r="R758" s="879"/>
      <c r="S758" s="879"/>
      <c r="T758" s="879"/>
      <c r="U758" s="879"/>
      <c r="V758" s="879"/>
    </row>
    <row r="759" spans="1:22" ht="15.75" customHeight="1">
      <c r="A759" s="879"/>
      <c r="B759" s="879"/>
      <c r="C759" s="879"/>
      <c r="D759" s="879"/>
      <c r="E759" s="879"/>
      <c r="F759" s="879"/>
      <c r="G759" s="879"/>
      <c r="H759" s="879"/>
      <c r="I759" s="879"/>
      <c r="J759" s="879"/>
      <c r="K759" s="879"/>
      <c r="L759" s="879"/>
      <c r="M759" s="879"/>
      <c r="N759" s="879"/>
      <c r="O759" s="879"/>
      <c r="P759" s="879"/>
      <c r="Q759" s="879"/>
      <c r="R759" s="879"/>
      <c r="S759" s="879"/>
      <c r="T759" s="879"/>
      <c r="U759" s="879"/>
      <c r="V759" s="879"/>
    </row>
    <row r="760" spans="1:22" ht="15.75" customHeight="1">
      <c r="A760" s="879"/>
      <c r="B760" s="879"/>
      <c r="C760" s="879"/>
      <c r="D760" s="879"/>
      <c r="E760" s="879"/>
      <c r="F760" s="879"/>
      <c r="G760" s="879"/>
      <c r="H760" s="879"/>
      <c r="I760" s="879"/>
      <c r="J760" s="879"/>
      <c r="K760" s="879"/>
      <c r="L760" s="879"/>
      <c r="M760" s="879"/>
      <c r="N760" s="879"/>
      <c r="O760" s="879"/>
      <c r="P760" s="879"/>
      <c r="Q760" s="879"/>
      <c r="R760" s="879"/>
      <c r="S760" s="879"/>
      <c r="T760" s="879"/>
      <c r="U760" s="879"/>
      <c r="V760" s="879"/>
    </row>
    <row r="761" spans="1:22" ht="15.75" customHeight="1">
      <c r="A761" s="879"/>
      <c r="B761" s="879"/>
      <c r="C761" s="879"/>
      <c r="D761" s="879"/>
      <c r="E761" s="879"/>
      <c r="F761" s="879"/>
      <c r="G761" s="879"/>
      <c r="H761" s="879"/>
      <c r="I761" s="879"/>
      <c r="J761" s="879"/>
      <c r="K761" s="879"/>
      <c r="L761" s="879"/>
      <c r="M761" s="879"/>
      <c r="N761" s="879"/>
      <c r="O761" s="879"/>
      <c r="P761" s="879"/>
      <c r="Q761" s="879"/>
      <c r="R761" s="879"/>
      <c r="S761" s="879"/>
      <c r="T761" s="879"/>
      <c r="U761" s="879"/>
      <c r="V761" s="879"/>
    </row>
    <row r="762" spans="1:22" ht="15.75" customHeight="1">
      <c r="A762" s="879"/>
      <c r="B762" s="879"/>
      <c r="C762" s="879"/>
      <c r="D762" s="879"/>
      <c r="E762" s="879"/>
      <c r="F762" s="879"/>
      <c r="G762" s="879"/>
      <c r="H762" s="879"/>
      <c r="I762" s="879"/>
      <c r="J762" s="879"/>
      <c r="K762" s="879"/>
      <c r="L762" s="879"/>
      <c r="M762" s="879"/>
      <c r="N762" s="879"/>
      <c r="O762" s="879"/>
      <c r="P762" s="879"/>
      <c r="Q762" s="879"/>
      <c r="R762" s="879"/>
      <c r="S762" s="879"/>
      <c r="T762" s="879"/>
      <c r="U762" s="879"/>
      <c r="V762" s="879"/>
    </row>
    <row r="763" spans="1:22" ht="15.75" customHeight="1">
      <c r="A763" s="879"/>
      <c r="B763" s="879"/>
      <c r="C763" s="879"/>
      <c r="D763" s="879"/>
      <c r="E763" s="879"/>
      <c r="F763" s="879"/>
      <c r="G763" s="879"/>
      <c r="H763" s="879"/>
      <c r="I763" s="879"/>
      <c r="J763" s="879"/>
      <c r="K763" s="879"/>
      <c r="L763" s="879"/>
      <c r="M763" s="879"/>
      <c r="N763" s="879"/>
      <c r="O763" s="879"/>
      <c r="P763" s="879"/>
      <c r="Q763" s="879"/>
      <c r="R763" s="879"/>
      <c r="S763" s="879"/>
      <c r="T763" s="879"/>
      <c r="U763" s="879"/>
      <c r="V763" s="879"/>
    </row>
    <row r="764" spans="1:22" ht="15.75" customHeight="1">
      <c r="A764" s="879"/>
      <c r="B764" s="879"/>
      <c r="C764" s="879"/>
      <c r="D764" s="879"/>
      <c r="E764" s="879"/>
      <c r="F764" s="879"/>
      <c r="G764" s="879"/>
      <c r="H764" s="879"/>
      <c r="I764" s="879"/>
      <c r="J764" s="879"/>
      <c r="K764" s="879"/>
      <c r="L764" s="879"/>
      <c r="M764" s="879"/>
      <c r="N764" s="879"/>
      <c r="O764" s="879"/>
      <c r="P764" s="879"/>
      <c r="Q764" s="879"/>
      <c r="R764" s="879"/>
      <c r="S764" s="879"/>
      <c r="T764" s="879"/>
      <c r="U764" s="879"/>
      <c r="V764" s="879"/>
    </row>
    <row r="765" spans="1:22" ht="15.75" customHeight="1">
      <c r="A765" s="879"/>
      <c r="B765" s="879"/>
      <c r="C765" s="879"/>
      <c r="D765" s="879"/>
      <c r="E765" s="879"/>
      <c r="F765" s="879"/>
      <c r="G765" s="879"/>
      <c r="H765" s="879"/>
      <c r="I765" s="879"/>
      <c r="J765" s="879"/>
      <c r="K765" s="879"/>
      <c r="L765" s="879"/>
      <c r="M765" s="879"/>
      <c r="N765" s="879"/>
      <c r="O765" s="879"/>
      <c r="P765" s="879"/>
      <c r="Q765" s="879"/>
      <c r="R765" s="879"/>
      <c r="S765" s="879"/>
      <c r="T765" s="879"/>
      <c r="U765" s="879"/>
      <c r="V765" s="879"/>
    </row>
    <row r="766" spans="1:22" ht="15.75" customHeight="1">
      <c r="A766" s="879"/>
      <c r="B766" s="879"/>
      <c r="C766" s="879"/>
      <c r="D766" s="879"/>
      <c r="E766" s="879"/>
      <c r="F766" s="879"/>
      <c r="G766" s="879"/>
      <c r="H766" s="879"/>
      <c r="I766" s="879"/>
      <c r="J766" s="879"/>
      <c r="K766" s="879"/>
      <c r="L766" s="879"/>
      <c r="M766" s="879"/>
      <c r="N766" s="879"/>
      <c r="O766" s="879"/>
      <c r="P766" s="879"/>
      <c r="Q766" s="879"/>
      <c r="R766" s="879"/>
      <c r="S766" s="879"/>
      <c r="T766" s="879"/>
      <c r="U766" s="879"/>
      <c r="V766" s="879"/>
    </row>
    <row r="767" spans="1:22" ht="15.75" customHeight="1">
      <c r="A767" s="879"/>
      <c r="B767" s="879"/>
      <c r="C767" s="879"/>
      <c r="D767" s="879"/>
      <c r="E767" s="879"/>
      <c r="F767" s="879"/>
      <c r="G767" s="879"/>
      <c r="H767" s="879"/>
      <c r="I767" s="879"/>
      <c r="J767" s="879"/>
      <c r="K767" s="879"/>
      <c r="L767" s="879"/>
      <c r="M767" s="879"/>
      <c r="N767" s="879"/>
      <c r="O767" s="879"/>
      <c r="P767" s="879"/>
      <c r="Q767" s="879"/>
      <c r="R767" s="879"/>
      <c r="S767" s="879"/>
      <c r="T767" s="879"/>
      <c r="U767" s="879"/>
      <c r="V767" s="879"/>
    </row>
    <row r="768" spans="1:22" ht="15.75" customHeight="1">
      <c r="A768" s="879"/>
      <c r="B768" s="879"/>
      <c r="C768" s="879"/>
      <c r="D768" s="879"/>
      <c r="E768" s="879"/>
      <c r="F768" s="879"/>
      <c r="G768" s="879"/>
      <c r="H768" s="879"/>
      <c r="I768" s="879"/>
      <c r="J768" s="879"/>
      <c r="K768" s="879"/>
      <c r="L768" s="879"/>
      <c r="M768" s="879"/>
      <c r="N768" s="879"/>
      <c r="O768" s="879"/>
      <c r="P768" s="879"/>
      <c r="Q768" s="879"/>
      <c r="R768" s="879"/>
      <c r="S768" s="879"/>
      <c r="T768" s="879"/>
      <c r="U768" s="879"/>
      <c r="V768" s="879"/>
    </row>
    <row r="769" spans="1:22" ht="15.75" customHeight="1">
      <c r="A769" s="879"/>
      <c r="B769" s="879"/>
      <c r="C769" s="879"/>
      <c r="D769" s="879"/>
      <c r="E769" s="879"/>
      <c r="F769" s="879"/>
      <c r="G769" s="879"/>
      <c r="H769" s="879"/>
      <c r="I769" s="879"/>
      <c r="J769" s="879"/>
      <c r="K769" s="879"/>
      <c r="L769" s="879"/>
      <c r="M769" s="879"/>
      <c r="N769" s="879"/>
      <c r="O769" s="879"/>
      <c r="P769" s="879"/>
      <c r="Q769" s="879"/>
      <c r="R769" s="879"/>
      <c r="S769" s="879"/>
      <c r="T769" s="879"/>
      <c r="U769" s="879"/>
      <c r="V769" s="879"/>
    </row>
    <row r="770" spans="1:22" ht="15.75" customHeight="1">
      <c r="A770" s="879"/>
      <c r="B770" s="879"/>
      <c r="C770" s="879"/>
      <c r="D770" s="879"/>
      <c r="E770" s="879"/>
      <c r="F770" s="879"/>
      <c r="G770" s="879"/>
      <c r="H770" s="879"/>
      <c r="I770" s="879"/>
      <c r="J770" s="879"/>
      <c r="K770" s="879"/>
      <c r="L770" s="879"/>
      <c r="M770" s="879"/>
      <c r="N770" s="879"/>
      <c r="O770" s="879"/>
      <c r="P770" s="879"/>
      <c r="Q770" s="879"/>
      <c r="R770" s="879"/>
      <c r="S770" s="879"/>
      <c r="T770" s="879"/>
      <c r="U770" s="879"/>
      <c r="V770" s="879"/>
    </row>
    <row r="771" spans="1:22" ht="15.75" customHeight="1">
      <c r="A771" s="879"/>
      <c r="B771" s="879"/>
      <c r="C771" s="879"/>
      <c r="D771" s="879"/>
      <c r="E771" s="879"/>
      <c r="F771" s="879"/>
      <c r="G771" s="879"/>
      <c r="H771" s="879"/>
      <c r="I771" s="879"/>
      <c r="J771" s="879"/>
      <c r="K771" s="879"/>
      <c r="L771" s="879"/>
      <c r="M771" s="879"/>
      <c r="N771" s="879"/>
      <c r="O771" s="879"/>
      <c r="P771" s="879"/>
      <c r="Q771" s="879"/>
      <c r="R771" s="879"/>
      <c r="S771" s="879"/>
      <c r="T771" s="879"/>
      <c r="U771" s="879"/>
      <c r="V771" s="879"/>
    </row>
    <row r="772" spans="1:22" ht="15.75" customHeight="1">
      <c r="A772" s="879"/>
      <c r="B772" s="879"/>
      <c r="C772" s="879"/>
      <c r="D772" s="879"/>
      <c r="E772" s="879"/>
      <c r="F772" s="879"/>
      <c r="G772" s="879"/>
      <c r="H772" s="879"/>
      <c r="I772" s="879"/>
      <c r="J772" s="879"/>
      <c r="K772" s="879"/>
      <c r="L772" s="879"/>
      <c r="M772" s="879"/>
      <c r="N772" s="879"/>
      <c r="O772" s="879"/>
      <c r="P772" s="879"/>
      <c r="Q772" s="879"/>
      <c r="R772" s="879"/>
      <c r="S772" s="879"/>
      <c r="T772" s="879"/>
      <c r="U772" s="879"/>
      <c r="V772" s="879"/>
    </row>
    <row r="773" spans="1:22" ht="15.75" customHeight="1">
      <c r="A773" s="879"/>
      <c r="B773" s="879"/>
      <c r="C773" s="879"/>
      <c r="D773" s="879"/>
      <c r="E773" s="879"/>
      <c r="F773" s="879"/>
      <c r="G773" s="879"/>
      <c r="H773" s="879"/>
      <c r="I773" s="879"/>
      <c r="J773" s="879"/>
      <c r="K773" s="879"/>
      <c r="L773" s="879"/>
      <c r="M773" s="879"/>
      <c r="N773" s="879"/>
      <c r="O773" s="879"/>
      <c r="P773" s="879"/>
      <c r="Q773" s="879"/>
      <c r="R773" s="879"/>
      <c r="S773" s="879"/>
      <c r="T773" s="879"/>
      <c r="U773" s="879"/>
      <c r="V773" s="879"/>
    </row>
    <row r="774" spans="1:22" ht="15.75" customHeight="1">
      <c r="A774" s="879"/>
      <c r="B774" s="879"/>
      <c r="C774" s="879"/>
      <c r="D774" s="879"/>
      <c r="E774" s="879"/>
      <c r="F774" s="879"/>
      <c r="G774" s="879"/>
      <c r="H774" s="879"/>
      <c r="I774" s="879"/>
      <c r="J774" s="879"/>
      <c r="K774" s="879"/>
      <c r="L774" s="879"/>
      <c r="M774" s="879"/>
      <c r="N774" s="879"/>
      <c r="O774" s="879"/>
      <c r="P774" s="879"/>
      <c r="Q774" s="879"/>
      <c r="R774" s="879"/>
      <c r="S774" s="879"/>
      <c r="T774" s="879"/>
      <c r="U774" s="879"/>
      <c r="V774" s="879"/>
    </row>
    <row r="775" spans="1:22" ht="15.75" customHeight="1">
      <c r="A775" s="879"/>
      <c r="B775" s="879"/>
      <c r="C775" s="879"/>
      <c r="D775" s="879"/>
      <c r="E775" s="879"/>
      <c r="F775" s="879"/>
      <c r="G775" s="879"/>
      <c r="H775" s="879"/>
      <c r="I775" s="879"/>
      <c r="J775" s="879"/>
      <c r="K775" s="879"/>
      <c r="L775" s="879"/>
      <c r="M775" s="879"/>
      <c r="N775" s="879"/>
      <c r="O775" s="879"/>
      <c r="P775" s="879"/>
      <c r="Q775" s="879"/>
      <c r="R775" s="879"/>
      <c r="S775" s="879"/>
      <c r="T775" s="879"/>
      <c r="U775" s="879"/>
      <c r="V775" s="879"/>
    </row>
    <row r="776" spans="1:22" ht="15.75" customHeight="1">
      <c r="A776" s="879"/>
      <c r="B776" s="879"/>
      <c r="C776" s="879"/>
      <c r="D776" s="879"/>
      <c r="E776" s="879"/>
      <c r="F776" s="879"/>
      <c r="G776" s="879"/>
      <c r="H776" s="879"/>
      <c r="I776" s="879"/>
      <c r="J776" s="879"/>
      <c r="K776" s="879"/>
      <c r="L776" s="879"/>
      <c r="M776" s="879"/>
      <c r="N776" s="879"/>
      <c r="O776" s="879"/>
      <c r="P776" s="879"/>
      <c r="Q776" s="879"/>
      <c r="R776" s="879"/>
      <c r="S776" s="879"/>
      <c r="T776" s="879"/>
      <c r="U776" s="879"/>
      <c r="V776" s="879"/>
    </row>
    <row r="777" spans="1:22" ht="15.75" customHeight="1">
      <c r="A777" s="879"/>
      <c r="B777" s="879"/>
      <c r="C777" s="879"/>
      <c r="D777" s="879"/>
      <c r="E777" s="879"/>
      <c r="F777" s="879"/>
      <c r="G777" s="879"/>
      <c r="H777" s="879"/>
      <c r="I777" s="879"/>
      <c r="J777" s="879"/>
      <c r="K777" s="879"/>
      <c r="L777" s="879"/>
      <c r="M777" s="879"/>
      <c r="N777" s="879"/>
      <c r="O777" s="879"/>
      <c r="P777" s="879"/>
      <c r="Q777" s="879"/>
      <c r="R777" s="879"/>
      <c r="S777" s="879"/>
      <c r="T777" s="879"/>
      <c r="U777" s="879"/>
      <c r="V777" s="879"/>
    </row>
    <row r="778" spans="1:22" ht="15.75" customHeight="1">
      <c r="A778" s="879"/>
      <c r="B778" s="879"/>
      <c r="C778" s="879"/>
      <c r="D778" s="879"/>
      <c r="E778" s="879"/>
      <c r="F778" s="879"/>
      <c r="G778" s="879"/>
      <c r="H778" s="879"/>
      <c r="I778" s="879"/>
      <c r="J778" s="879"/>
      <c r="K778" s="879"/>
      <c r="L778" s="879"/>
      <c r="M778" s="879"/>
      <c r="N778" s="879"/>
      <c r="O778" s="879"/>
      <c r="P778" s="879"/>
      <c r="Q778" s="879"/>
      <c r="R778" s="879"/>
      <c r="S778" s="879"/>
      <c r="T778" s="879"/>
      <c r="U778" s="879"/>
      <c r="V778" s="879"/>
    </row>
    <row r="779" spans="1:22" ht="15.75" customHeight="1">
      <c r="A779" s="879"/>
      <c r="B779" s="879"/>
      <c r="C779" s="879"/>
      <c r="D779" s="879"/>
      <c r="E779" s="879"/>
      <c r="F779" s="879"/>
      <c r="G779" s="879"/>
      <c r="H779" s="879"/>
      <c r="I779" s="879"/>
      <c r="J779" s="879"/>
      <c r="K779" s="879"/>
      <c r="L779" s="879"/>
      <c r="M779" s="879"/>
      <c r="N779" s="879"/>
      <c r="O779" s="879"/>
      <c r="P779" s="879"/>
      <c r="Q779" s="879"/>
      <c r="R779" s="879"/>
      <c r="S779" s="879"/>
      <c r="T779" s="879"/>
      <c r="U779" s="879"/>
      <c r="V779" s="879"/>
    </row>
    <row r="780" spans="1:22" ht="15.75" customHeight="1">
      <c r="A780" s="879"/>
      <c r="B780" s="879"/>
      <c r="C780" s="879"/>
      <c r="D780" s="879"/>
      <c r="E780" s="879"/>
      <c r="F780" s="879"/>
      <c r="G780" s="879"/>
      <c r="H780" s="879"/>
      <c r="I780" s="879"/>
      <c r="J780" s="879"/>
      <c r="K780" s="879"/>
      <c r="L780" s="879"/>
      <c r="M780" s="879"/>
      <c r="N780" s="879"/>
      <c r="O780" s="879"/>
      <c r="P780" s="879"/>
      <c r="Q780" s="879"/>
      <c r="R780" s="879"/>
      <c r="S780" s="879"/>
      <c r="T780" s="879"/>
      <c r="U780" s="879"/>
      <c r="V780" s="879"/>
    </row>
    <row r="781" spans="1:22" ht="15.75" customHeight="1">
      <c r="A781" s="879"/>
      <c r="B781" s="879"/>
      <c r="C781" s="879"/>
      <c r="D781" s="879"/>
      <c r="E781" s="879"/>
      <c r="F781" s="879"/>
      <c r="G781" s="879"/>
      <c r="H781" s="879"/>
      <c r="I781" s="879"/>
      <c r="J781" s="879"/>
      <c r="K781" s="879"/>
      <c r="L781" s="879"/>
      <c r="M781" s="879"/>
      <c r="N781" s="879"/>
      <c r="O781" s="879"/>
      <c r="P781" s="879"/>
      <c r="Q781" s="879"/>
      <c r="R781" s="879"/>
      <c r="S781" s="879"/>
      <c r="T781" s="879"/>
      <c r="U781" s="879"/>
      <c r="V781" s="879"/>
    </row>
    <row r="782" spans="1:22" ht="15.75" customHeight="1">
      <c r="A782" s="879"/>
      <c r="B782" s="879"/>
      <c r="C782" s="879"/>
      <c r="D782" s="879"/>
      <c r="E782" s="879"/>
      <c r="F782" s="879"/>
      <c r="G782" s="879"/>
      <c r="H782" s="879"/>
      <c r="I782" s="879"/>
      <c r="J782" s="879"/>
      <c r="K782" s="879"/>
      <c r="L782" s="879"/>
      <c r="M782" s="879"/>
      <c r="N782" s="879"/>
      <c r="O782" s="879"/>
      <c r="P782" s="879"/>
      <c r="Q782" s="879"/>
      <c r="R782" s="879"/>
      <c r="S782" s="879"/>
      <c r="T782" s="879"/>
      <c r="U782" s="879"/>
      <c r="V782" s="879"/>
    </row>
    <row r="783" spans="1:22" ht="15.75" customHeight="1">
      <c r="A783" s="879"/>
      <c r="B783" s="879"/>
      <c r="C783" s="879"/>
      <c r="D783" s="879"/>
      <c r="E783" s="879"/>
      <c r="F783" s="879"/>
      <c r="G783" s="879"/>
      <c r="H783" s="879"/>
      <c r="I783" s="879"/>
      <c r="J783" s="879"/>
      <c r="K783" s="879"/>
      <c r="L783" s="879"/>
      <c r="M783" s="879"/>
      <c r="N783" s="879"/>
      <c r="O783" s="879"/>
      <c r="P783" s="879"/>
      <c r="Q783" s="879"/>
      <c r="R783" s="879"/>
      <c r="S783" s="879"/>
      <c r="T783" s="879"/>
      <c r="U783" s="879"/>
      <c r="V783" s="879"/>
    </row>
    <row r="784" spans="1:22" ht="15.75" customHeight="1">
      <c r="A784" s="879"/>
      <c r="B784" s="879"/>
      <c r="C784" s="879"/>
      <c r="D784" s="879"/>
      <c r="E784" s="879"/>
      <c r="F784" s="879"/>
      <c r="G784" s="879"/>
      <c r="H784" s="879"/>
      <c r="I784" s="879"/>
      <c r="J784" s="879"/>
      <c r="K784" s="879"/>
      <c r="L784" s="879"/>
      <c r="M784" s="879"/>
      <c r="N784" s="879"/>
      <c r="O784" s="879"/>
      <c r="P784" s="879"/>
      <c r="Q784" s="879"/>
      <c r="R784" s="879"/>
      <c r="S784" s="879"/>
      <c r="T784" s="879"/>
      <c r="U784" s="879"/>
      <c r="V784" s="879"/>
    </row>
    <row r="785" spans="1:22" ht="15.75" customHeight="1">
      <c r="A785" s="879"/>
      <c r="B785" s="879"/>
      <c r="C785" s="879"/>
      <c r="D785" s="879"/>
      <c r="E785" s="879"/>
      <c r="F785" s="879"/>
      <c r="G785" s="879"/>
      <c r="H785" s="879"/>
      <c r="I785" s="879"/>
      <c r="J785" s="879"/>
      <c r="K785" s="879"/>
      <c r="L785" s="879"/>
      <c r="M785" s="879"/>
      <c r="N785" s="879"/>
      <c r="O785" s="879"/>
      <c r="P785" s="879"/>
      <c r="Q785" s="879"/>
      <c r="R785" s="879"/>
      <c r="S785" s="879"/>
      <c r="T785" s="879"/>
      <c r="U785" s="879"/>
      <c r="V785" s="879"/>
    </row>
    <row r="786" spans="1:22" ht="15.75" customHeight="1">
      <c r="A786" s="879"/>
      <c r="B786" s="879"/>
      <c r="C786" s="879"/>
      <c r="D786" s="879"/>
      <c r="E786" s="879"/>
      <c r="F786" s="879"/>
      <c r="G786" s="879"/>
      <c r="H786" s="879"/>
      <c r="I786" s="879"/>
      <c r="J786" s="879"/>
      <c r="K786" s="879"/>
      <c r="L786" s="879"/>
      <c r="M786" s="879"/>
      <c r="N786" s="879"/>
      <c r="O786" s="879"/>
      <c r="P786" s="879"/>
      <c r="Q786" s="879"/>
      <c r="R786" s="879"/>
      <c r="S786" s="879"/>
      <c r="T786" s="879"/>
      <c r="U786" s="879"/>
      <c r="V786" s="879"/>
    </row>
    <row r="787" spans="1:22" ht="15.75" customHeight="1">
      <c r="A787" s="879"/>
      <c r="B787" s="879"/>
      <c r="C787" s="879"/>
      <c r="D787" s="879"/>
      <c r="E787" s="879"/>
      <c r="F787" s="879"/>
      <c r="G787" s="879"/>
      <c r="H787" s="879"/>
      <c r="I787" s="879"/>
      <c r="J787" s="879"/>
      <c r="K787" s="879"/>
      <c r="L787" s="879"/>
      <c r="M787" s="879"/>
      <c r="N787" s="879"/>
      <c r="O787" s="879"/>
      <c r="P787" s="879"/>
      <c r="Q787" s="879"/>
      <c r="R787" s="879"/>
      <c r="S787" s="879"/>
      <c r="T787" s="879"/>
      <c r="U787" s="879"/>
      <c r="V787" s="879"/>
    </row>
    <row r="788" spans="1:22" ht="15.75" customHeight="1">
      <c r="A788" s="879"/>
      <c r="B788" s="879"/>
      <c r="C788" s="879"/>
      <c r="D788" s="879"/>
      <c r="E788" s="879"/>
      <c r="F788" s="879"/>
      <c r="G788" s="879"/>
      <c r="H788" s="879"/>
      <c r="I788" s="879"/>
      <c r="J788" s="879"/>
      <c r="K788" s="879"/>
      <c r="L788" s="879"/>
      <c r="M788" s="879"/>
      <c r="N788" s="879"/>
      <c r="O788" s="879"/>
      <c r="P788" s="879"/>
      <c r="Q788" s="879"/>
      <c r="R788" s="879"/>
      <c r="S788" s="879"/>
      <c r="T788" s="879"/>
      <c r="U788" s="879"/>
      <c r="V788" s="879"/>
    </row>
    <row r="789" spans="1:22" ht="15.75" customHeight="1">
      <c r="A789" s="879"/>
      <c r="B789" s="879"/>
      <c r="C789" s="879"/>
      <c r="D789" s="879"/>
      <c r="E789" s="879"/>
      <c r="F789" s="879"/>
      <c r="G789" s="879"/>
      <c r="H789" s="879"/>
      <c r="I789" s="879"/>
      <c r="J789" s="879"/>
      <c r="K789" s="879"/>
      <c r="L789" s="879"/>
      <c r="M789" s="879"/>
      <c r="N789" s="879"/>
      <c r="O789" s="879"/>
      <c r="P789" s="879"/>
      <c r="Q789" s="879"/>
      <c r="R789" s="879"/>
      <c r="S789" s="879"/>
      <c r="T789" s="879"/>
      <c r="U789" s="879"/>
      <c r="V789" s="879"/>
    </row>
    <row r="790" spans="1:22" ht="15.75" customHeight="1">
      <c r="A790" s="879"/>
      <c r="B790" s="879"/>
      <c r="C790" s="879"/>
      <c r="D790" s="879"/>
      <c r="E790" s="879"/>
      <c r="F790" s="879"/>
      <c r="G790" s="879"/>
      <c r="H790" s="879"/>
      <c r="I790" s="879"/>
      <c r="J790" s="879"/>
      <c r="K790" s="879"/>
      <c r="L790" s="879"/>
      <c r="M790" s="879"/>
      <c r="N790" s="879"/>
      <c r="O790" s="879"/>
      <c r="P790" s="879"/>
      <c r="Q790" s="879"/>
      <c r="R790" s="879"/>
      <c r="S790" s="879"/>
      <c r="T790" s="879"/>
      <c r="U790" s="879"/>
      <c r="V790" s="879"/>
    </row>
    <row r="791" spans="1:22" ht="15.75" customHeight="1">
      <c r="A791" s="879"/>
      <c r="B791" s="879"/>
      <c r="C791" s="879"/>
      <c r="D791" s="879"/>
      <c r="E791" s="879"/>
      <c r="F791" s="879"/>
      <c r="G791" s="879"/>
      <c r="H791" s="879"/>
      <c r="I791" s="879"/>
      <c r="J791" s="879"/>
      <c r="K791" s="879"/>
      <c r="L791" s="879"/>
      <c r="M791" s="879"/>
      <c r="N791" s="879"/>
      <c r="O791" s="879"/>
      <c r="P791" s="879"/>
      <c r="Q791" s="879"/>
      <c r="R791" s="879"/>
      <c r="S791" s="879"/>
      <c r="T791" s="879"/>
      <c r="U791" s="879"/>
      <c r="V791" s="879"/>
    </row>
    <row r="792" spans="1:22" ht="15.75" customHeight="1">
      <c r="A792" s="879"/>
      <c r="B792" s="879"/>
      <c r="C792" s="879"/>
      <c r="D792" s="879"/>
      <c r="E792" s="879"/>
      <c r="F792" s="879"/>
      <c r="G792" s="879"/>
      <c r="H792" s="879"/>
      <c r="I792" s="879"/>
      <c r="J792" s="879"/>
      <c r="K792" s="879"/>
      <c r="L792" s="879"/>
      <c r="M792" s="879"/>
      <c r="N792" s="879"/>
      <c r="O792" s="879"/>
      <c r="P792" s="879"/>
      <c r="Q792" s="879"/>
      <c r="R792" s="879"/>
      <c r="S792" s="879"/>
      <c r="T792" s="879"/>
      <c r="U792" s="879"/>
      <c r="V792" s="879"/>
    </row>
    <row r="793" spans="1:22" ht="15.75" customHeight="1">
      <c r="A793" s="879"/>
      <c r="B793" s="879"/>
      <c r="C793" s="879"/>
      <c r="D793" s="879"/>
      <c r="E793" s="879"/>
      <c r="F793" s="879"/>
      <c r="G793" s="879"/>
      <c r="H793" s="879"/>
      <c r="I793" s="879"/>
      <c r="J793" s="879"/>
      <c r="K793" s="879"/>
      <c r="L793" s="879"/>
      <c r="M793" s="879"/>
      <c r="N793" s="879"/>
      <c r="O793" s="879"/>
      <c r="P793" s="879"/>
      <c r="Q793" s="879"/>
      <c r="R793" s="879"/>
      <c r="S793" s="879"/>
      <c r="T793" s="879"/>
      <c r="U793" s="879"/>
      <c r="V793" s="879"/>
    </row>
    <row r="794" spans="1:22" ht="15.75" customHeight="1">
      <c r="A794" s="879"/>
      <c r="B794" s="879"/>
      <c r="C794" s="879"/>
      <c r="D794" s="879"/>
      <c r="E794" s="879"/>
      <c r="F794" s="879"/>
      <c r="G794" s="879"/>
      <c r="H794" s="879"/>
      <c r="I794" s="879"/>
      <c r="J794" s="879"/>
      <c r="K794" s="879"/>
      <c r="L794" s="879"/>
      <c r="M794" s="879"/>
      <c r="N794" s="879"/>
      <c r="O794" s="879"/>
      <c r="P794" s="879"/>
      <c r="Q794" s="879"/>
      <c r="R794" s="879"/>
      <c r="S794" s="879"/>
      <c r="T794" s="879"/>
      <c r="U794" s="879"/>
      <c r="V794" s="879"/>
    </row>
    <row r="795" spans="1:22" ht="15.75" customHeight="1">
      <c r="A795" s="879"/>
      <c r="B795" s="879"/>
      <c r="C795" s="879"/>
      <c r="D795" s="879"/>
      <c r="E795" s="879"/>
      <c r="F795" s="879"/>
      <c r="G795" s="879"/>
      <c r="H795" s="879"/>
      <c r="I795" s="879"/>
      <c r="J795" s="879"/>
      <c r="K795" s="879"/>
      <c r="L795" s="879"/>
      <c r="M795" s="879"/>
      <c r="N795" s="879"/>
      <c r="O795" s="879"/>
      <c r="P795" s="879"/>
      <c r="Q795" s="879"/>
      <c r="R795" s="879"/>
      <c r="S795" s="879"/>
      <c r="T795" s="879"/>
      <c r="U795" s="879"/>
      <c r="V795" s="879"/>
    </row>
    <row r="796" spans="1:22" ht="15.75" customHeight="1">
      <c r="A796" s="879"/>
      <c r="B796" s="879"/>
      <c r="C796" s="879"/>
      <c r="D796" s="879"/>
      <c r="E796" s="879"/>
      <c r="F796" s="879"/>
      <c r="G796" s="879"/>
      <c r="H796" s="879"/>
      <c r="I796" s="879"/>
      <c r="J796" s="879"/>
      <c r="K796" s="879"/>
      <c r="L796" s="879"/>
      <c r="M796" s="879"/>
      <c r="N796" s="879"/>
      <c r="O796" s="879"/>
      <c r="P796" s="879"/>
      <c r="Q796" s="879"/>
      <c r="R796" s="879"/>
      <c r="S796" s="879"/>
      <c r="T796" s="879"/>
      <c r="U796" s="879"/>
      <c r="V796" s="879"/>
    </row>
    <row r="797" spans="1:22" ht="15.75" customHeight="1">
      <c r="A797" s="879"/>
      <c r="B797" s="879"/>
      <c r="C797" s="879"/>
      <c r="D797" s="879"/>
      <c r="E797" s="879"/>
      <c r="F797" s="879"/>
      <c r="G797" s="879"/>
      <c r="H797" s="879"/>
      <c r="I797" s="879"/>
      <c r="J797" s="879"/>
      <c r="K797" s="879"/>
      <c r="L797" s="879"/>
      <c r="M797" s="879"/>
      <c r="N797" s="879"/>
      <c r="O797" s="879"/>
      <c r="P797" s="879"/>
      <c r="Q797" s="879"/>
      <c r="R797" s="879"/>
      <c r="S797" s="879"/>
      <c r="T797" s="879"/>
      <c r="U797" s="879"/>
      <c r="V797" s="879"/>
    </row>
    <row r="798" spans="1:22" ht="15.75" customHeight="1">
      <c r="A798" s="879"/>
      <c r="B798" s="879"/>
      <c r="C798" s="879"/>
      <c r="D798" s="879"/>
      <c r="E798" s="879"/>
      <c r="F798" s="879"/>
      <c r="G798" s="879"/>
      <c r="H798" s="879"/>
      <c r="I798" s="879"/>
      <c r="J798" s="879"/>
      <c r="K798" s="879"/>
      <c r="L798" s="879"/>
      <c r="M798" s="879"/>
      <c r="N798" s="879"/>
      <c r="O798" s="879"/>
      <c r="P798" s="879"/>
      <c r="Q798" s="879"/>
      <c r="R798" s="879"/>
      <c r="S798" s="879"/>
      <c r="T798" s="879"/>
      <c r="U798" s="879"/>
      <c r="V798" s="879"/>
    </row>
    <row r="799" spans="1:22" ht="15.75" customHeight="1">
      <c r="A799" s="879"/>
      <c r="B799" s="879"/>
      <c r="C799" s="879"/>
      <c r="D799" s="879"/>
      <c r="E799" s="879"/>
      <c r="F799" s="879"/>
      <c r="G799" s="879"/>
      <c r="H799" s="879"/>
      <c r="I799" s="879"/>
      <c r="J799" s="879"/>
      <c r="K799" s="879"/>
      <c r="L799" s="879"/>
      <c r="M799" s="879"/>
      <c r="N799" s="879"/>
      <c r="O799" s="879"/>
      <c r="P799" s="879"/>
      <c r="Q799" s="879"/>
      <c r="R799" s="879"/>
      <c r="S799" s="879"/>
      <c r="T799" s="879"/>
      <c r="U799" s="879"/>
      <c r="V799" s="879"/>
    </row>
    <row r="800" spans="1:22" ht="15.75" customHeight="1">
      <c r="A800" s="879"/>
      <c r="B800" s="879"/>
      <c r="C800" s="879"/>
      <c r="D800" s="879"/>
      <c r="E800" s="879"/>
      <c r="F800" s="879"/>
      <c r="G800" s="879"/>
      <c r="H800" s="879"/>
      <c r="I800" s="879"/>
      <c r="J800" s="879"/>
      <c r="K800" s="879"/>
      <c r="L800" s="879"/>
      <c r="M800" s="879"/>
      <c r="N800" s="879"/>
      <c r="O800" s="879"/>
      <c r="P800" s="879"/>
      <c r="Q800" s="879"/>
      <c r="R800" s="879"/>
      <c r="S800" s="879"/>
      <c r="T800" s="879"/>
      <c r="U800" s="879"/>
      <c r="V800" s="879"/>
    </row>
    <row r="801" spans="1:22" ht="15.75" customHeight="1">
      <c r="A801" s="879"/>
      <c r="B801" s="879"/>
      <c r="C801" s="879"/>
      <c r="D801" s="879"/>
      <c r="E801" s="879"/>
      <c r="F801" s="879"/>
      <c r="G801" s="879"/>
      <c r="H801" s="879"/>
      <c r="I801" s="879"/>
      <c r="J801" s="879"/>
      <c r="K801" s="879"/>
      <c r="L801" s="879"/>
      <c r="M801" s="879"/>
      <c r="N801" s="879"/>
      <c r="O801" s="879"/>
      <c r="P801" s="879"/>
      <c r="Q801" s="879"/>
      <c r="R801" s="879"/>
      <c r="S801" s="879"/>
      <c r="T801" s="879"/>
      <c r="U801" s="879"/>
      <c r="V801" s="879"/>
    </row>
    <row r="802" spans="1:22" ht="15.75" customHeight="1">
      <c r="A802" s="879"/>
      <c r="B802" s="879"/>
      <c r="C802" s="879"/>
      <c r="D802" s="879"/>
      <c r="E802" s="879"/>
      <c r="F802" s="879"/>
      <c r="G802" s="879"/>
      <c r="H802" s="879"/>
      <c r="I802" s="879"/>
      <c r="J802" s="879"/>
      <c r="K802" s="879"/>
      <c r="L802" s="879"/>
      <c r="M802" s="879"/>
      <c r="N802" s="879"/>
      <c r="O802" s="879"/>
      <c r="P802" s="879"/>
      <c r="Q802" s="879"/>
      <c r="R802" s="879"/>
      <c r="S802" s="879"/>
      <c r="T802" s="879"/>
      <c r="U802" s="879"/>
      <c r="V802" s="879"/>
    </row>
    <row r="803" spans="1:22" ht="15.75" customHeight="1">
      <c r="A803" s="879"/>
      <c r="B803" s="879"/>
      <c r="C803" s="879"/>
      <c r="D803" s="879"/>
      <c r="E803" s="879"/>
      <c r="F803" s="879"/>
      <c r="G803" s="879"/>
      <c r="H803" s="879"/>
      <c r="I803" s="879"/>
      <c r="J803" s="879"/>
      <c r="K803" s="879"/>
      <c r="L803" s="879"/>
      <c r="M803" s="879"/>
      <c r="N803" s="879"/>
      <c r="O803" s="879"/>
      <c r="P803" s="879"/>
      <c r="Q803" s="879"/>
      <c r="R803" s="879"/>
      <c r="S803" s="879"/>
      <c r="T803" s="879"/>
      <c r="U803" s="879"/>
      <c r="V803" s="879"/>
    </row>
    <row r="804" spans="1:22" ht="15.75" customHeight="1">
      <c r="A804" s="879"/>
      <c r="B804" s="879"/>
      <c r="C804" s="879"/>
      <c r="D804" s="879"/>
      <c r="E804" s="879"/>
      <c r="F804" s="879"/>
      <c r="G804" s="879"/>
      <c r="H804" s="879"/>
      <c r="I804" s="879"/>
      <c r="J804" s="879"/>
      <c r="K804" s="879"/>
      <c r="L804" s="879"/>
      <c r="M804" s="879"/>
      <c r="N804" s="879"/>
      <c r="O804" s="879"/>
      <c r="P804" s="879"/>
      <c r="Q804" s="879"/>
      <c r="R804" s="879"/>
      <c r="S804" s="879"/>
      <c r="T804" s="879"/>
      <c r="U804" s="879"/>
      <c r="V804" s="879"/>
    </row>
    <row r="805" spans="1:22" ht="15.75" customHeight="1">
      <c r="A805" s="879"/>
      <c r="B805" s="879"/>
      <c r="C805" s="879"/>
      <c r="D805" s="879"/>
      <c r="E805" s="879"/>
      <c r="F805" s="879"/>
      <c r="G805" s="879"/>
      <c r="H805" s="879"/>
      <c r="I805" s="879"/>
      <c r="J805" s="879"/>
      <c r="K805" s="879"/>
      <c r="L805" s="879"/>
      <c r="M805" s="879"/>
      <c r="N805" s="879"/>
      <c r="O805" s="879"/>
      <c r="P805" s="879"/>
      <c r="Q805" s="879"/>
      <c r="R805" s="879"/>
      <c r="S805" s="879"/>
      <c r="T805" s="879"/>
      <c r="U805" s="879"/>
      <c r="V805" s="879"/>
    </row>
    <row r="806" spans="1:22" ht="15.75" customHeight="1">
      <c r="A806" s="879"/>
      <c r="B806" s="879"/>
      <c r="C806" s="879"/>
      <c r="D806" s="879"/>
      <c r="E806" s="879"/>
      <c r="F806" s="879"/>
      <c r="G806" s="879"/>
      <c r="H806" s="879"/>
      <c r="I806" s="879"/>
      <c r="J806" s="879"/>
      <c r="K806" s="879"/>
      <c r="L806" s="879"/>
      <c r="M806" s="879"/>
      <c r="N806" s="879"/>
      <c r="O806" s="879"/>
      <c r="P806" s="879"/>
      <c r="Q806" s="879"/>
      <c r="R806" s="879"/>
      <c r="S806" s="879"/>
      <c r="T806" s="879"/>
      <c r="U806" s="879"/>
      <c r="V806" s="879"/>
    </row>
    <row r="807" spans="1:22" ht="15.75" customHeight="1">
      <c r="A807" s="879"/>
      <c r="B807" s="879"/>
      <c r="C807" s="879"/>
      <c r="D807" s="879"/>
      <c r="E807" s="879"/>
      <c r="F807" s="879"/>
      <c r="G807" s="879"/>
      <c r="H807" s="879"/>
      <c r="I807" s="879"/>
      <c r="J807" s="879"/>
      <c r="K807" s="879"/>
      <c r="L807" s="879"/>
      <c r="M807" s="879"/>
      <c r="N807" s="879"/>
      <c r="O807" s="879"/>
      <c r="P807" s="879"/>
      <c r="Q807" s="879"/>
      <c r="R807" s="879"/>
      <c r="S807" s="879"/>
      <c r="T807" s="879"/>
      <c r="U807" s="879"/>
      <c r="V807" s="879"/>
    </row>
    <row r="808" spans="1:22" ht="15.75" customHeight="1">
      <c r="A808" s="879"/>
      <c r="B808" s="879"/>
      <c r="C808" s="879"/>
      <c r="D808" s="879"/>
      <c r="E808" s="879"/>
      <c r="F808" s="879"/>
      <c r="G808" s="879"/>
      <c r="H808" s="879"/>
      <c r="I808" s="879"/>
      <c r="J808" s="879"/>
      <c r="K808" s="879"/>
      <c r="L808" s="879"/>
      <c r="M808" s="879"/>
      <c r="N808" s="879"/>
      <c r="O808" s="879"/>
      <c r="P808" s="879"/>
      <c r="Q808" s="879"/>
      <c r="R808" s="879"/>
      <c r="S808" s="879"/>
      <c r="T808" s="879"/>
      <c r="U808" s="879"/>
      <c r="V808" s="879"/>
    </row>
    <row r="809" spans="1:22" ht="15.75" customHeight="1">
      <c r="A809" s="879"/>
      <c r="B809" s="879"/>
      <c r="C809" s="879"/>
      <c r="D809" s="879"/>
      <c r="E809" s="879"/>
      <c r="F809" s="879"/>
      <c r="G809" s="879"/>
      <c r="H809" s="879"/>
      <c r="I809" s="879"/>
      <c r="J809" s="879"/>
      <c r="K809" s="879"/>
      <c r="L809" s="879"/>
      <c r="M809" s="879"/>
      <c r="N809" s="879"/>
      <c r="O809" s="879"/>
      <c r="P809" s="879"/>
      <c r="Q809" s="879"/>
      <c r="R809" s="879"/>
      <c r="S809" s="879"/>
      <c r="T809" s="879"/>
      <c r="U809" s="879"/>
      <c r="V809" s="879"/>
    </row>
    <row r="810" spans="1:22" ht="15.75" customHeight="1">
      <c r="A810" s="879"/>
      <c r="B810" s="879"/>
      <c r="C810" s="879"/>
      <c r="D810" s="879"/>
      <c r="E810" s="879"/>
      <c r="F810" s="879"/>
      <c r="G810" s="879"/>
      <c r="H810" s="879"/>
      <c r="I810" s="879"/>
      <c r="J810" s="879"/>
      <c r="K810" s="879"/>
      <c r="L810" s="879"/>
      <c r="M810" s="879"/>
      <c r="N810" s="879"/>
      <c r="O810" s="879"/>
      <c r="P810" s="879"/>
      <c r="Q810" s="879"/>
      <c r="R810" s="879"/>
      <c r="S810" s="879"/>
      <c r="T810" s="879"/>
      <c r="U810" s="879"/>
      <c r="V810" s="879"/>
    </row>
    <row r="811" spans="1:22" ht="15.75" customHeight="1">
      <c r="A811" s="879"/>
      <c r="B811" s="879"/>
      <c r="C811" s="879"/>
      <c r="D811" s="879"/>
      <c r="E811" s="879"/>
      <c r="F811" s="879"/>
      <c r="G811" s="879"/>
      <c r="H811" s="879"/>
      <c r="I811" s="879"/>
      <c r="J811" s="879"/>
      <c r="K811" s="879"/>
      <c r="L811" s="879"/>
      <c r="M811" s="879"/>
      <c r="N811" s="879"/>
      <c r="O811" s="879"/>
      <c r="P811" s="879"/>
      <c r="Q811" s="879"/>
      <c r="R811" s="879"/>
      <c r="S811" s="879"/>
      <c r="T811" s="879"/>
      <c r="U811" s="879"/>
      <c r="V811" s="879"/>
    </row>
    <row r="812" spans="1:22" ht="15.75" customHeight="1">
      <c r="A812" s="879"/>
      <c r="B812" s="879"/>
      <c r="C812" s="879"/>
      <c r="D812" s="879"/>
      <c r="E812" s="879"/>
      <c r="F812" s="879"/>
      <c r="G812" s="879"/>
      <c r="H812" s="879"/>
      <c r="I812" s="879"/>
      <c r="J812" s="879"/>
      <c r="K812" s="879"/>
      <c r="L812" s="879"/>
      <c r="M812" s="879"/>
      <c r="N812" s="879"/>
      <c r="O812" s="879"/>
      <c r="P812" s="879"/>
      <c r="Q812" s="879"/>
      <c r="R812" s="879"/>
      <c r="S812" s="879"/>
      <c r="T812" s="879"/>
      <c r="U812" s="879"/>
      <c r="V812" s="879"/>
    </row>
    <row r="813" spans="1:22" ht="15.75" customHeight="1">
      <c r="A813" s="879"/>
      <c r="B813" s="879"/>
      <c r="C813" s="879"/>
      <c r="D813" s="879"/>
      <c r="E813" s="879"/>
      <c r="F813" s="879"/>
      <c r="G813" s="879"/>
      <c r="H813" s="879"/>
      <c r="I813" s="879"/>
      <c r="J813" s="879"/>
      <c r="K813" s="879"/>
      <c r="L813" s="879"/>
      <c r="M813" s="879"/>
      <c r="N813" s="879"/>
      <c r="O813" s="879"/>
      <c r="P813" s="879"/>
      <c r="Q813" s="879"/>
      <c r="R813" s="879"/>
      <c r="S813" s="879"/>
      <c r="T813" s="879"/>
      <c r="U813" s="879"/>
      <c r="V813" s="879"/>
    </row>
    <row r="814" spans="1:22" ht="15.75" customHeight="1">
      <c r="A814" s="879"/>
      <c r="B814" s="879"/>
      <c r="C814" s="879"/>
      <c r="D814" s="879"/>
      <c r="E814" s="879"/>
      <c r="F814" s="879"/>
      <c r="G814" s="879"/>
      <c r="H814" s="879"/>
      <c r="I814" s="879"/>
      <c r="J814" s="879"/>
      <c r="K814" s="879"/>
      <c r="L814" s="879"/>
      <c r="M814" s="879"/>
      <c r="N814" s="879"/>
      <c r="O814" s="879"/>
      <c r="P814" s="879"/>
      <c r="Q814" s="879"/>
      <c r="R814" s="879"/>
      <c r="S814" s="879"/>
      <c r="T814" s="879"/>
      <c r="U814" s="879"/>
      <c r="V814" s="879"/>
    </row>
    <row r="815" spans="1:22" ht="15.75" customHeight="1">
      <c r="A815" s="879"/>
      <c r="B815" s="879"/>
      <c r="C815" s="879"/>
      <c r="D815" s="879"/>
      <c r="E815" s="879"/>
      <c r="F815" s="879"/>
      <c r="G815" s="879"/>
      <c r="H815" s="879"/>
      <c r="I815" s="879"/>
      <c r="J815" s="879"/>
      <c r="K815" s="879"/>
      <c r="L815" s="879"/>
      <c r="M815" s="879"/>
      <c r="N815" s="879"/>
      <c r="O815" s="879"/>
      <c r="P815" s="879"/>
      <c r="Q815" s="879"/>
      <c r="R815" s="879"/>
      <c r="S815" s="879"/>
      <c r="T815" s="879"/>
      <c r="U815" s="879"/>
      <c r="V815" s="879"/>
    </row>
    <row r="816" spans="1:22" ht="15.75" customHeight="1">
      <c r="A816" s="879"/>
      <c r="B816" s="879"/>
      <c r="C816" s="879"/>
      <c r="D816" s="879"/>
      <c r="E816" s="879"/>
      <c r="F816" s="879"/>
      <c r="G816" s="879"/>
      <c r="H816" s="879"/>
      <c r="I816" s="879"/>
      <c r="J816" s="879"/>
      <c r="K816" s="879"/>
      <c r="L816" s="879"/>
      <c r="M816" s="879"/>
      <c r="N816" s="879"/>
      <c r="O816" s="879"/>
      <c r="P816" s="879"/>
      <c r="Q816" s="879"/>
      <c r="R816" s="879"/>
      <c r="S816" s="879"/>
      <c r="T816" s="879"/>
      <c r="U816" s="879"/>
      <c r="V816" s="879"/>
    </row>
    <row r="817" spans="1:22" ht="15.75" customHeight="1">
      <c r="A817" s="879"/>
      <c r="B817" s="879"/>
      <c r="C817" s="879"/>
      <c r="D817" s="879"/>
      <c r="E817" s="879"/>
      <c r="F817" s="879"/>
      <c r="G817" s="879"/>
      <c r="H817" s="879"/>
      <c r="I817" s="879"/>
      <c r="J817" s="879"/>
      <c r="K817" s="879"/>
      <c r="L817" s="879"/>
      <c r="M817" s="879"/>
      <c r="N817" s="879"/>
      <c r="O817" s="879"/>
      <c r="P817" s="879"/>
      <c r="Q817" s="879"/>
      <c r="R817" s="879"/>
      <c r="S817" s="879"/>
      <c r="T817" s="879"/>
      <c r="U817" s="879"/>
      <c r="V817" s="879"/>
    </row>
    <row r="818" spans="1:22" ht="15.75" customHeight="1">
      <c r="A818" s="879"/>
      <c r="B818" s="879"/>
      <c r="C818" s="879"/>
      <c r="D818" s="879"/>
      <c r="E818" s="879"/>
      <c r="F818" s="879"/>
      <c r="G818" s="879"/>
      <c r="H818" s="879"/>
      <c r="I818" s="879"/>
      <c r="J818" s="879"/>
      <c r="K818" s="879"/>
      <c r="L818" s="879"/>
      <c r="M818" s="879"/>
      <c r="N818" s="879"/>
      <c r="O818" s="879"/>
      <c r="P818" s="879"/>
      <c r="Q818" s="879"/>
      <c r="R818" s="879"/>
      <c r="S818" s="879"/>
      <c r="T818" s="879"/>
      <c r="U818" s="879"/>
      <c r="V818" s="879"/>
    </row>
    <row r="819" spans="1:22" ht="15.75" customHeight="1">
      <c r="A819" s="879"/>
      <c r="B819" s="879"/>
      <c r="C819" s="879"/>
      <c r="D819" s="879"/>
      <c r="E819" s="879"/>
      <c r="F819" s="879"/>
      <c r="G819" s="879"/>
      <c r="H819" s="879"/>
      <c r="I819" s="879"/>
      <c r="J819" s="879"/>
      <c r="K819" s="879"/>
      <c r="L819" s="879"/>
      <c r="M819" s="879"/>
      <c r="N819" s="879"/>
      <c r="O819" s="879"/>
      <c r="P819" s="879"/>
      <c r="Q819" s="879"/>
      <c r="R819" s="879"/>
      <c r="S819" s="879"/>
      <c r="T819" s="879"/>
      <c r="U819" s="879"/>
      <c r="V819" s="879"/>
    </row>
    <row r="820" spans="1:22" ht="15.75" customHeight="1">
      <c r="A820" s="879"/>
      <c r="B820" s="879"/>
      <c r="C820" s="879"/>
      <c r="D820" s="879"/>
      <c r="E820" s="879"/>
      <c r="F820" s="879"/>
      <c r="G820" s="879"/>
      <c r="H820" s="879"/>
      <c r="I820" s="879"/>
      <c r="J820" s="879"/>
      <c r="K820" s="879"/>
      <c r="L820" s="879"/>
      <c r="M820" s="879"/>
      <c r="N820" s="879"/>
      <c r="O820" s="879"/>
      <c r="P820" s="879"/>
      <c r="Q820" s="879"/>
      <c r="R820" s="879"/>
      <c r="S820" s="879"/>
      <c r="T820" s="879"/>
      <c r="U820" s="879"/>
      <c r="V820" s="879"/>
    </row>
    <row r="821" spans="1:22" ht="15.75" customHeight="1">
      <c r="A821" s="879"/>
      <c r="B821" s="879"/>
      <c r="C821" s="879"/>
      <c r="D821" s="879"/>
      <c r="E821" s="879"/>
      <c r="F821" s="879"/>
      <c r="G821" s="879"/>
      <c r="H821" s="879"/>
      <c r="I821" s="879"/>
      <c r="J821" s="879"/>
      <c r="K821" s="879"/>
      <c r="L821" s="879"/>
      <c r="M821" s="879"/>
      <c r="N821" s="879"/>
      <c r="O821" s="879"/>
      <c r="P821" s="879"/>
      <c r="Q821" s="879"/>
      <c r="R821" s="879"/>
      <c r="S821" s="879"/>
      <c r="T821" s="879"/>
      <c r="U821" s="879"/>
      <c r="V821" s="879"/>
    </row>
    <row r="822" spans="1:22" ht="15.75" customHeight="1">
      <c r="A822" s="879"/>
      <c r="B822" s="879"/>
      <c r="C822" s="879"/>
      <c r="D822" s="879"/>
      <c r="E822" s="879"/>
      <c r="F822" s="879"/>
      <c r="G822" s="879"/>
      <c r="H822" s="879"/>
      <c r="I822" s="879"/>
      <c r="J822" s="879"/>
      <c r="K822" s="879"/>
      <c r="L822" s="879"/>
      <c r="M822" s="879"/>
      <c r="N822" s="879"/>
      <c r="O822" s="879"/>
      <c r="P822" s="879"/>
      <c r="Q822" s="879"/>
      <c r="R822" s="879"/>
      <c r="S822" s="879"/>
      <c r="T822" s="879"/>
      <c r="U822" s="879"/>
      <c r="V822" s="879"/>
    </row>
    <row r="823" spans="1:22" ht="15.75" customHeight="1">
      <c r="A823" s="879"/>
      <c r="B823" s="879"/>
      <c r="C823" s="879"/>
      <c r="D823" s="879"/>
      <c r="E823" s="879"/>
      <c r="F823" s="879"/>
      <c r="G823" s="879"/>
      <c r="H823" s="879"/>
      <c r="I823" s="879"/>
      <c r="J823" s="879"/>
      <c r="K823" s="879"/>
      <c r="L823" s="879"/>
      <c r="M823" s="879"/>
      <c r="N823" s="879"/>
      <c r="O823" s="879"/>
      <c r="P823" s="879"/>
      <c r="Q823" s="879"/>
      <c r="R823" s="879"/>
      <c r="S823" s="879"/>
      <c r="T823" s="879"/>
      <c r="U823" s="879"/>
      <c r="V823" s="879"/>
    </row>
    <row r="824" spans="1:22" ht="15.75" customHeight="1">
      <c r="A824" s="879"/>
      <c r="B824" s="879"/>
      <c r="C824" s="879"/>
      <c r="D824" s="879"/>
      <c r="E824" s="879"/>
      <c r="F824" s="879"/>
      <c r="G824" s="879"/>
      <c r="H824" s="879"/>
      <c r="I824" s="879"/>
      <c r="J824" s="879"/>
      <c r="K824" s="879"/>
      <c r="L824" s="879"/>
      <c r="M824" s="879"/>
      <c r="N824" s="879"/>
      <c r="O824" s="879"/>
      <c r="P824" s="879"/>
      <c r="Q824" s="879"/>
      <c r="R824" s="879"/>
      <c r="S824" s="879"/>
      <c r="T824" s="879"/>
      <c r="U824" s="879"/>
      <c r="V824" s="879"/>
    </row>
    <row r="825" spans="1:22" ht="15.75" customHeight="1">
      <c r="A825" s="879"/>
      <c r="B825" s="879"/>
      <c r="C825" s="879"/>
      <c r="D825" s="879"/>
      <c r="E825" s="879"/>
      <c r="F825" s="879"/>
      <c r="G825" s="879"/>
      <c r="H825" s="879"/>
      <c r="I825" s="879"/>
      <c r="J825" s="879"/>
      <c r="K825" s="879"/>
      <c r="L825" s="879"/>
      <c r="M825" s="879"/>
      <c r="N825" s="879"/>
      <c r="O825" s="879"/>
      <c r="P825" s="879"/>
      <c r="Q825" s="879"/>
      <c r="R825" s="879"/>
      <c r="S825" s="879"/>
      <c r="T825" s="879"/>
      <c r="U825" s="879"/>
      <c r="V825" s="879"/>
    </row>
    <row r="826" spans="1:22" ht="15.75" customHeight="1">
      <c r="A826" s="879"/>
      <c r="B826" s="879"/>
      <c r="C826" s="879"/>
      <c r="D826" s="879"/>
      <c r="E826" s="879"/>
      <c r="F826" s="879"/>
      <c r="G826" s="879"/>
      <c r="H826" s="879"/>
      <c r="I826" s="879"/>
      <c r="J826" s="879"/>
      <c r="K826" s="879"/>
      <c r="L826" s="879"/>
      <c r="M826" s="879"/>
      <c r="N826" s="879"/>
      <c r="O826" s="879"/>
      <c r="P826" s="879"/>
      <c r="Q826" s="879"/>
      <c r="R826" s="879"/>
      <c r="S826" s="879"/>
      <c r="T826" s="879"/>
      <c r="U826" s="879"/>
      <c r="V826" s="879"/>
    </row>
    <row r="827" spans="1:22" ht="15.75" customHeight="1">
      <c r="A827" s="879"/>
      <c r="B827" s="879"/>
      <c r="C827" s="879"/>
      <c r="D827" s="879"/>
      <c r="E827" s="879"/>
      <c r="F827" s="879"/>
      <c r="G827" s="879"/>
      <c r="H827" s="879"/>
      <c r="I827" s="879"/>
      <c r="J827" s="879"/>
      <c r="K827" s="879"/>
      <c r="L827" s="879"/>
      <c r="M827" s="879"/>
      <c r="N827" s="879"/>
      <c r="O827" s="879"/>
      <c r="P827" s="879"/>
      <c r="Q827" s="879"/>
      <c r="R827" s="879"/>
      <c r="S827" s="879"/>
      <c r="T827" s="879"/>
      <c r="U827" s="879"/>
      <c r="V827" s="879"/>
    </row>
    <row r="828" spans="1:22" ht="15.75" customHeight="1">
      <c r="A828" s="879"/>
      <c r="B828" s="879"/>
      <c r="C828" s="879"/>
      <c r="D828" s="879"/>
      <c r="E828" s="879"/>
      <c r="F828" s="879"/>
      <c r="G828" s="879"/>
      <c r="H828" s="879"/>
      <c r="I828" s="879"/>
      <c r="J828" s="879"/>
      <c r="K828" s="879"/>
      <c r="L828" s="879"/>
      <c r="M828" s="879"/>
      <c r="N828" s="879"/>
      <c r="O828" s="879"/>
      <c r="P828" s="879"/>
      <c r="Q828" s="879"/>
      <c r="R828" s="879"/>
      <c r="S828" s="879"/>
      <c r="T828" s="879"/>
      <c r="U828" s="879"/>
      <c r="V828" s="879"/>
    </row>
    <row r="829" spans="1:22" ht="15.75" customHeight="1">
      <c r="A829" s="879"/>
      <c r="B829" s="879"/>
      <c r="C829" s="879"/>
      <c r="D829" s="879"/>
      <c r="E829" s="879"/>
      <c r="F829" s="879"/>
      <c r="G829" s="879"/>
      <c r="H829" s="879"/>
      <c r="I829" s="879"/>
      <c r="J829" s="879"/>
      <c r="K829" s="879"/>
      <c r="L829" s="879"/>
      <c r="M829" s="879"/>
      <c r="N829" s="879"/>
      <c r="O829" s="879"/>
      <c r="P829" s="879"/>
      <c r="Q829" s="879"/>
      <c r="R829" s="879"/>
      <c r="S829" s="879"/>
      <c r="T829" s="879"/>
      <c r="U829" s="879"/>
      <c r="V829" s="879"/>
    </row>
    <row r="830" spans="1:22" ht="15.75" customHeight="1">
      <c r="A830" s="879"/>
      <c r="B830" s="879"/>
      <c r="C830" s="879"/>
      <c r="D830" s="879"/>
      <c r="E830" s="879"/>
      <c r="F830" s="879"/>
      <c r="G830" s="879"/>
      <c r="H830" s="879"/>
      <c r="I830" s="879"/>
      <c r="J830" s="879"/>
      <c r="K830" s="879"/>
      <c r="L830" s="879"/>
      <c r="M830" s="879"/>
      <c r="N830" s="879"/>
      <c r="O830" s="879"/>
      <c r="P830" s="879"/>
      <c r="Q830" s="879"/>
      <c r="R830" s="879"/>
      <c r="S830" s="879"/>
      <c r="T830" s="879"/>
      <c r="U830" s="879"/>
      <c r="V830" s="879"/>
    </row>
    <row r="831" spans="1:22" ht="15.75" customHeight="1">
      <c r="A831" s="879"/>
      <c r="B831" s="879"/>
      <c r="C831" s="879"/>
      <c r="D831" s="879"/>
      <c r="E831" s="879"/>
      <c r="F831" s="879"/>
      <c r="G831" s="879"/>
      <c r="H831" s="879"/>
      <c r="I831" s="879"/>
      <c r="J831" s="879"/>
      <c r="K831" s="879"/>
      <c r="L831" s="879"/>
      <c r="M831" s="879"/>
      <c r="N831" s="879"/>
      <c r="O831" s="879"/>
      <c r="P831" s="879"/>
      <c r="Q831" s="879"/>
      <c r="R831" s="879"/>
      <c r="S831" s="879"/>
      <c r="T831" s="879"/>
      <c r="U831" s="879"/>
      <c r="V831" s="879"/>
    </row>
    <row r="832" spans="1:22" ht="15.75" customHeight="1">
      <c r="A832" s="879"/>
      <c r="B832" s="879"/>
      <c r="C832" s="879"/>
      <c r="D832" s="879"/>
      <c r="E832" s="879"/>
      <c r="F832" s="879"/>
      <c r="G832" s="879"/>
      <c r="H832" s="879"/>
      <c r="I832" s="879"/>
      <c r="J832" s="879"/>
      <c r="K832" s="879"/>
      <c r="L832" s="879"/>
      <c r="M832" s="879"/>
      <c r="N832" s="879"/>
      <c r="O832" s="879"/>
      <c r="P832" s="879"/>
      <c r="Q832" s="879"/>
      <c r="R832" s="879"/>
      <c r="S832" s="879"/>
      <c r="T832" s="879"/>
      <c r="U832" s="879"/>
      <c r="V832" s="879"/>
    </row>
    <row r="833" spans="1:22" ht="15.75" customHeight="1">
      <c r="A833" s="879"/>
      <c r="B833" s="879"/>
      <c r="C833" s="879"/>
      <c r="D833" s="879"/>
      <c r="E833" s="879"/>
      <c r="F833" s="879"/>
      <c r="G833" s="879"/>
      <c r="H833" s="879"/>
      <c r="I833" s="879"/>
      <c r="J833" s="879"/>
      <c r="K833" s="879"/>
      <c r="L833" s="879"/>
      <c r="M833" s="879"/>
      <c r="N833" s="879"/>
      <c r="O833" s="879"/>
      <c r="P833" s="879"/>
      <c r="Q833" s="879"/>
      <c r="R833" s="879"/>
      <c r="S833" s="879"/>
      <c r="T833" s="879"/>
      <c r="U833" s="879"/>
      <c r="V833" s="879"/>
    </row>
    <row r="834" spans="1:22" ht="15.75" customHeight="1">
      <c r="A834" s="879"/>
      <c r="B834" s="879"/>
      <c r="C834" s="879"/>
      <c r="D834" s="879"/>
      <c r="E834" s="879"/>
      <c r="F834" s="879"/>
      <c r="G834" s="879"/>
      <c r="H834" s="879"/>
      <c r="I834" s="879"/>
      <c r="J834" s="879"/>
      <c r="K834" s="879"/>
      <c r="L834" s="879"/>
      <c r="M834" s="879"/>
      <c r="N834" s="879"/>
      <c r="O834" s="879"/>
      <c r="P834" s="879"/>
      <c r="Q834" s="879"/>
      <c r="R834" s="879"/>
      <c r="S834" s="879"/>
      <c r="T834" s="879"/>
      <c r="U834" s="879"/>
      <c r="V834" s="879"/>
    </row>
    <row r="835" spans="1:22" ht="15.75" customHeight="1">
      <c r="A835" s="879"/>
      <c r="B835" s="879"/>
      <c r="C835" s="879"/>
      <c r="D835" s="879"/>
      <c r="E835" s="879"/>
      <c r="F835" s="879"/>
      <c r="G835" s="879"/>
      <c r="H835" s="879"/>
      <c r="I835" s="879"/>
      <c r="J835" s="879"/>
      <c r="K835" s="879"/>
      <c r="L835" s="879"/>
      <c r="M835" s="879"/>
      <c r="N835" s="879"/>
      <c r="O835" s="879"/>
      <c r="P835" s="879"/>
      <c r="Q835" s="879"/>
      <c r="R835" s="879"/>
      <c r="S835" s="879"/>
      <c r="T835" s="879"/>
      <c r="U835" s="879"/>
      <c r="V835" s="879"/>
    </row>
    <row r="836" spans="1:22" ht="15.75" customHeight="1">
      <c r="A836" s="879"/>
      <c r="B836" s="879"/>
      <c r="C836" s="879"/>
      <c r="D836" s="879"/>
      <c r="E836" s="879"/>
      <c r="F836" s="879"/>
      <c r="G836" s="879"/>
      <c r="H836" s="879"/>
      <c r="I836" s="879"/>
      <c r="J836" s="879"/>
      <c r="K836" s="879"/>
      <c r="L836" s="879"/>
      <c r="M836" s="879"/>
      <c r="N836" s="879"/>
      <c r="O836" s="879"/>
      <c r="P836" s="879"/>
      <c r="Q836" s="879"/>
      <c r="R836" s="879"/>
      <c r="S836" s="879"/>
      <c r="T836" s="879"/>
      <c r="U836" s="879"/>
      <c r="V836" s="879"/>
    </row>
    <row r="837" spans="1:22" ht="15.75" customHeight="1">
      <c r="A837" s="879"/>
      <c r="B837" s="879"/>
      <c r="C837" s="879"/>
      <c r="D837" s="879"/>
      <c r="E837" s="879"/>
      <c r="F837" s="879"/>
      <c r="G837" s="879"/>
      <c r="H837" s="879"/>
      <c r="I837" s="879"/>
      <c r="J837" s="879"/>
      <c r="K837" s="879"/>
      <c r="L837" s="879"/>
      <c r="M837" s="879"/>
      <c r="N837" s="879"/>
      <c r="O837" s="879"/>
      <c r="P837" s="879"/>
      <c r="Q837" s="879"/>
      <c r="R837" s="879"/>
      <c r="S837" s="879"/>
      <c r="T837" s="879"/>
      <c r="U837" s="879"/>
      <c r="V837" s="879"/>
    </row>
    <row r="838" spans="1:22" ht="15.75" customHeight="1">
      <c r="A838" s="879"/>
      <c r="B838" s="879"/>
      <c r="C838" s="879"/>
      <c r="D838" s="879"/>
      <c r="E838" s="879"/>
      <c r="F838" s="879"/>
      <c r="G838" s="879"/>
      <c r="H838" s="879"/>
      <c r="I838" s="879"/>
      <c r="J838" s="879"/>
      <c r="K838" s="879"/>
      <c r="L838" s="879"/>
      <c r="M838" s="879"/>
      <c r="N838" s="879"/>
      <c r="O838" s="879"/>
      <c r="P838" s="879"/>
      <c r="Q838" s="879"/>
      <c r="R838" s="879"/>
      <c r="S838" s="879"/>
      <c r="T838" s="879"/>
      <c r="U838" s="879"/>
      <c r="V838" s="879"/>
    </row>
    <row r="839" spans="1:22" ht="15.75" customHeight="1">
      <c r="A839" s="879"/>
      <c r="B839" s="879"/>
      <c r="C839" s="879"/>
      <c r="D839" s="879"/>
      <c r="E839" s="879"/>
      <c r="F839" s="879"/>
      <c r="G839" s="879"/>
      <c r="H839" s="879"/>
      <c r="I839" s="879"/>
      <c r="J839" s="879"/>
      <c r="K839" s="879"/>
      <c r="L839" s="879"/>
      <c r="M839" s="879"/>
      <c r="N839" s="879"/>
      <c r="O839" s="879"/>
      <c r="P839" s="879"/>
      <c r="Q839" s="879"/>
      <c r="R839" s="879"/>
      <c r="S839" s="879"/>
      <c r="T839" s="879"/>
      <c r="U839" s="879"/>
      <c r="V839" s="879"/>
    </row>
    <row r="840" spans="1:22" ht="15.75" customHeight="1">
      <c r="A840" s="879"/>
      <c r="B840" s="879"/>
      <c r="C840" s="879"/>
      <c r="D840" s="879"/>
      <c r="E840" s="879"/>
      <c r="F840" s="879"/>
      <c r="G840" s="879"/>
      <c r="H840" s="879"/>
      <c r="I840" s="879"/>
      <c r="J840" s="879"/>
      <c r="K840" s="879"/>
      <c r="L840" s="879"/>
      <c r="M840" s="879"/>
      <c r="N840" s="879"/>
      <c r="O840" s="879"/>
      <c r="P840" s="879"/>
      <c r="Q840" s="879"/>
      <c r="R840" s="879"/>
      <c r="S840" s="879"/>
      <c r="T840" s="879"/>
      <c r="U840" s="879"/>
      <c r="V840" s="879"/>
    </row>
    <row r="841" spans="1:22" ht="15.75" customHeight="1">
      <c r="A841" s="879"/>
      <c r="B841" s="879"/>
      <c r="C841" s="879"/>
      <c r="D841" s="879"/>
      <c r="E841" s="879"/>
      <c r="F841" s="879"/>
      <c r="G841" s="879"/>
      <c r="H841" s="879"/>
      <c r="I841" s="879"/>
      <c r="J841" s="879"/>
      <c r="K841" s="879"/>
      <c r="L841" s="879"/>
      <c r="M841" s="879"/>
      <c r="N841" s="879"/>
      <c r="O841" s="879"/>
      <c r="P841" s="879"/>
      <c r="Q841" s="879"/>
      <c r="R841" s="879"/>
      <c r="S841" s="879"/>
      <c r="T841" s="879"/>
      <c r="U841" s="879"/>
      <c r="V841" s="879"/>
    </row>
    <row r="842" spans="1:22" ht="15.75" customHeight="1">
      <c r="A842" s="879"/>
      <c r="B842" s="879"/>
      <c r="C842" s="879"/>
      <c r="D842" s="879"/>
      <c r="E842" s="879"/>
      <c r="F842" s="879"/>
      <c r="G842" s="879"/>
      <c r="H842" s="879"/>
      <c r="I842" s="879"/>
      <c r="J842" s="879"/>
      <c r="K842" s="879"/>
      <c r="L842" s="879"/>
      <c r="M842" s="879"/>
      <c r="N842" s="879"/>
      <c r="O842" s="879"/>
      <c r="P842" s="879"/>
      <c r="Q842" s="879"/>
      <c r="R842" s="879"/>
      <c r="S842" s="879"/>
      <c r="T842" s="879"/>
      <c r="U842" s="879"/>
      <c r="V842" s="879"/>
    </row>
    <row r="843" spans="1:22" ht="15.75" customHeight="1">
      <c r="A843" s="879"/>
      <c r="B843" s="879"/>
      <c r="C843" s="879"/>
      <c r="D843" s="879"/>
      <c r="E843" s="879"/>
      <c r="F843" s="879"/>
      <c r="G843" s="879"/>
      <c r="H843" s="879"/>
      <c r="I843" s="879"/>
      <c r="J843" s="879"/>
      <c r="K843" s="879"/>
      <c r="L843" s="879"/>
      <c r="M843" s="879"/>
      <c r="N843" s="879"/>
      <c r="O843" s="879"/>
      <c r="P843" s="879"/>
      <c r="Q843" s="879"/>
      <c r="R843" s="879"/>
      <c r="S843" s="879"/>
      <c r="T843" s="879"/>
      <c r="U843" s="879"/>
      <c r="V843" s="879"/>
    </row>
    <row r="844" spans="1:22" ht="15.75" customHeight="1">
      <c r="A844" s="879"/>
      <c r="B844" s="879"/>
      <c r="C844" s="879"/>
      <c r="D844" s="879"/>
      <c r="E844" s="879"/>
      <c r="F844" s="879"/>
      <c r="G844" s="879"/>
      <c r="H844" s="879"/>
      <c r="I844" s="879"/>
      <c r="J844" s="879"/>
      <c r="K844" s="879"/>
      <c r="L844" s="879"/>
      <c r="M844" s="879"/>
      <c r="N844" s="879"/>
      <c r="O844" s="879"/>
      <c r="P844" s="879"/>
      <c r="Q844" s="879"/>
      <c r="R844" s="879"/>
      <c r="S844" s="879"/>
      <c r="T844" s="879"/>
      <c r="U844" s="879"/>
      <c r="V844" s="879"/>
    </row>
    <row r="845" spans="1:22" ht="15.75" customHeight="1">
      <c r="A845" s="879"/>
      <c r="B845" s="879"/>
      <c r="C845" s="879"/>
      <c r="D845" s="879"/>
      <c r="E845" s="879"/>
      <c r="F845" s="879"/>
      <c r="G845" s="879"/>
      <c r="H845" s="879"/>
      <c r="I845" s="879"/>
      <c r="J845" s="879"/>
      <c r="K845" s="879"/>
      <c r="L845" s="879"/>
      <c r="M845" s="879"/>
      <c r="N845" s="879"/>
      <c r="O845" s="879"/>
      <c r="P845" s="879"/>
      <c r="Q845" s="879"/>
      <c r="R845" s="879"/>
      <c r="S845" s="879"/>
      <c r="T845" s="879"/>
      <c r="U845" s="879"/>
      <c r="V845" s="879"/>
    </row>
    <row r="846" spans="1:22" ht="15.75" customHeight="1">
      <c r="A846" s="879"/>
      <c r="B846" s="879"/>
      <c r="C846" s="879"/>
      <c r="D846" s="879"/>
      <c r="E846" s="879"/>
      <c r="F846" s="879"/>
      <c r="G846" s="879"/>
      <c r="H846" s="879"/>
      <c r="I846" s="879"/>
      <c r="J846" s="879"/>
      <c r="K846" s="879"/>
      <c r="L846" s="879"/>
      <c r="M846" s="879"/>
      <c r="N846" s="879"/>
      <c r="O846" s="879"/>
      <c r="P846" s="879"/>
      <c r="Q846" s="879"/>
      <c r="R846" s="879"/>
      <c r="S846" s="879"/>
      <c r="T846" s="879"/>
      <c r="U846" s="879"/>
      <c r="V846" s="879"/>
    </row>
    <row r="847" spans="1:22" ht="15.75" customHeight="1">
      <c r="A847" s="879"/>
      <c r="B847" s="879"/>
      <c r="C847" s="879"/>
      <c r="D847" s="879"/>
      <c r="E847" s="879"/>
      <c r="F847" s="879"/>
      <c r="G847" s="879"/>
      <c r="H847" s="879"/>
      <c r="I847" s="879"/>
      <c r="J847" s="879"/>
      <c r="K847" s="879"/>
      <c r="L847" s="879"/>
      <c r="M847" s="879"/>
      <c r="N847" s="879"/>
      <c r="O847" s="879"/>
      <c r="P847" s="879"/>
      <c r="Q847" s="879"/>
      <c r="R847" s="879"/>
      <c r="S847" s="879"/>
      <c r="T847" s="879"/>
      <c r="U847" s="879"/>
      <c r="V847" s="879"/>
    </row>
    <row r="848" spans="1:22" ht="15.75" customHeight="1">
      <c r="A848" s="879"/>
      <c r="B848" s="879"/>
      <c r="C848" s="879"/>
      <c r="D848" s="879"/>
      <c r="E848" s="879"/>
      <c r="F848" s="879"/>
      <c r="G848" s="879"/>
      <c r="H848" s="879"/>
      <c r="I848" s="879"/>
      <c r="J848" s="879"/>
      <c r="K848" s="879"/>
      <c r="L848" s="879"/>
      <c r="M848" s="879"/>
      <c r="N848" s="879"/>
      <c r="O848" s="879"/>
      <c r="P848" s="879"/>
      <c r="Q848" s="879"/>
      <c r="R848" s="879"/>
      <c r="S848" s="879"/>
      <c r="T848" s="879"/>
      <c r="U848" s="879"/>
      <c r="V848" s="879"/>
    </row>
    <row r="849" spans="1:22" ht="15.75" customHeight="1">
      <c r="A849" s="879"/>
      <c r="B849" s="879"/>
      <c r="C849" s="879"/>
      <c r="D849" s="879"/>
      <c r="E849" s="879"/>
      <c r="F849" s="879"/>
      <c r="G849" s="879"/>
      <c r="H849" s="879"/>
      <c r="I849" s="879"/>
      <c r="J849" s="879"/>
      <c r="K849" s="879"/>
      <c r="L849" s="879"/>
      <c r="M849" s="879"/>
      <c r="N849" s="879"/>
      <c r="O849" s="879"/>
      <c r="P849" s="879"/>
      <c r="Q849" s="879"/>
      <c r="R849" s="879"/>
      <c r="S849" s="879"/>
      <c r="T849" s="879"/>
      <c r="U849" s="879"/>
      <c r="V849" s="879"/>
    </row>
    <row r="850" spans="1:22" ht="15.75" customHeight="1">
      <c r="A850" s="879"/>
      <c r="B850" s="879"/>
      <c r="C850" s="879"/>
      <c r="D850" s="879"/>
      <c r="E850" s="879"/>
      <c r="F850" s="879"/>
      <c r="G850" s="879"/>
      <c r="H850" s="879"/>
      <c r="I850" s="879"/>
      <c r="J850" s="879"/>
      <c r="K850" s="879"/>
      <c r="L850" s="879"/>
      <c r="M850" s="879"/>
      <c r="N850" s="879"/>
      <c r="O850" s="879"/>
      <c r="P850" s="879"/>
      <c r="Q850" s="879"/>
      <c r="R850" s="879"/>
      <c r="S850" s="879"/>
      <c r="T850" s="879"/>
      <c r="U850" s="879"/>
      <c r="V850" s="879"/>
    </row>
    <row r="851" spans="1:22" ht="15.75" customHeight="1">
      <c r="A851" s="879"/>
      <c r="B851" s="879"/>
      <c r="C851" s="879"/>
      <c r="D851" s="879"/>
      <c r="E851" s="879"/>
      <c r="F851" s="879"/>
      <c r="G851" s="879"/>
      <c r="H851" s="879"/>
      <c r="I851" s="879"/>
      <c r="J851" s="879"/>
      <c r="K851" s="879"/>
      <c r="L851" s="879"/>
      <c r="M851" s="879"/>
      <c r="N851" s="879"/>
      <c r="O851" s="879"/>
      <c r="P851" s="879"/>
      <c r="Q851" s="879"/>
      <c r="R851" s="879"/>
      <c r="S851" s="879"/>
      <c r="T851" s="879"/>
      <c r="U851" s="879"/>
      <c r="V851" s="879"/>
    </row>
    <row r="852" spans="1:22" ht="15.75" customHeight="1">
      <c r="A852" s="879"/>
      <c r="B852" s="879"/>
      <c r="C852" s="879"/>
      <c r="D852" s="879"/>
      <c r="E852" s="879"/>
      <c r="F852" s="879"/>
      <c r="G852" s="879"/>
      <c r="H852" s="879"/>
      <c r="I852" s="879"/>
      <c r="J852" s="879"/>
      <c r="K852" s="879"/>
      <c r="L852" s="879"/>
      <c r="M852" s="879"/>
      <c r="N852" s="879"/>
      <c r="O852" s="879"/>
      <c r="P852" s="879"/>
      <c r="Q852" s="879"/>
      <c r="R852" s="879"/>
      <c r="S852" s="879"/>
      <c r="T852" s="879"/>
      <c r="U852" s="879"/>
      <c r="V852" s="879"/>
    </row>
    <row r="853" spans="1:22" ht="15.75" customHeight="1">
      <c r="A853" s="879"/>
      <c r="B853" s="879"/>
      <c r="C853" s="879"/>
      <c r="D853" s="879"/>
      <c r="E853" s="879"/>
      <c r="F853" s="879"/>
      <c r="G853" s="879"/>
      <c r="H853" s="879"/>
      <c r="I853" s="879"/>
      <c r="J853" s="879"/>
      <c r="K853" s="879"/>
      <c r="L853" s="879"/>
      <c r="M853" s="879"/>
      <c r="N853" s="879"/>
      <c r="O853" s="879"/>
      <c r="P853" s="879"/>
      <c r="Q853" s="879"/>
      <c r="R853" s="879"/>
      <c r="S853" s="879"/>
      <c r="T853" s="879"/>
      <c r="U853" s="879"/>
      <c r="V853" s="879"/>
    </row>
    <row r="854" spans="1:22" ht="15.75" customHeight="1">
      <c r="A854" s="879"/>
      <c r="B854" s="879"/>
      <c r="C854" s="879"/>
      <c r="D854" s="879"/>
      <c r="E854" s="879"/>
      <c r="F854" s="879"/>
      <c r="G854" s="879"/>
      <c r="H854" s="879"/>
      <c r="I854" s="879"/>
      <c r="J854" s="879"/>
      <c r="K854" s="879"/>
      <c r="L854" s="879"/>
      <c r="M854" s="879"/>
      <c r="N854" s="879"/>
      <c r="O854" s="879"/>
      <c r="P854" s="879"/>
      <c r="Q854" s="879"/>
      <c r="R854" s="879"/>
      <c r="S854" s="879"/>
      <c r="T854" s="879"/>
      <c r="U854" s="879"/>
      <c r="V854" s="879"/>
    </row>
    <row r="855" spans="1:22" ht="15.75" customHeight="1">
      <c r="A855" s="879"/>
      <c r="B855" s="879"/>
      <c r="C855" s="879"/>
      <c r="D855" s="879"/>
      <c r="E855" s="879"/>
      <c r="F855" s="879"/>
      <c r="G855" s="879"/>
      <c r="H855" s="879"/>
      <c r="I855" s="879"/>
      <c r="J855" s="879"/>
      <c r="K855" s="879"/>
      <c r="L855" s="879"/>
      <c r="M855" s="879"/>
      <c r="N855" s="879"/>
      <c r="O855" s="879"/>
      <c r="P855" s="879"/>
      <c r="Q855" s="879"/>
      <c r="R855" s="879"/>
      <c r="S855" s="879"/>
      <c r="T855" s="879"/>
      <c r="U855" s="879"/>
      <c r="V855" s="879"/>
    </row>
    <row r="856" spans="1:22" ht="15.75" customHeight="1">
      <c r="A856" s="879"/>
      <c r="B856" s="879"/>
      <c r="C856" s="879"/>
      <c r="D856" s="879"/>
      <c r="E856" s="879"/>
      <c r="F856" s="879"/>
      <c r="G856" s="879"/>
      <c r="H856" s="879"/>
      <c r="I856" s="879"/>
      <c r="J856" s="879"/>
      <c r="K856" s="879"/>
      <c r="L856" s="879"/>
      <c r="M856" s="879"/>
      <c r="N856" s="879"/>
      <c r="O856" s="879"/>
      <c r="P856" s="879"/>
      <c r="Q856" s="879"/>
      <c r="R856" s="879"/>
      <c r="S856" s="879"/>
      <c r="T856" s="879"/>
      <c r="U856" s="879"/>
      <c r="V856" s="879"/>
    </row>
    <row r="857" spans="1:22" ht="15.75" customHeight="1">
      <c r="A857" s="879"/>
      <c r="B857" s="879"/>
      <c r="C857" s="879"/>
      <c r="D857" s="879"/>
      <c r="E857" s="879"/>
      <c r="F857" s="879"/>
      <c r="G857" s="879"/>
      <c r="H857" s="879"/>
      <c r="I857" s="879"/>
      <c r="J857" s="879"/>
      <c r="K857" s="879"/>
      <c r="L857" s="879"/>
      <c r="M857" s="879"/>
      <c r="N857" s="879"/>
      <c r="O857" s="879"/>
      <c r="P857" s="879"/>
      <c r="Q857" s="879"/>
      <c r="R857" s="879"/>
      <c r="S857" s="879"/>
      <c r="T857" s="879"/>
      <c r="U857" s="879"/>
      <c r="V857" s="879"/>
    </row>
    <row r="858" spans="1:22" ht="15.75" customHeight="1">
      <c r="A858" s="879"/>
      <c r="B858" s="879"/>
      <c r="C858" s="879"/>
      <c r="D858" s="879"/>
      <c r="E858" s="879"/>
      <c r="F858" s="879"/>
      <c r="G858" s="879"/>
      <c r="H858" s="879"/>
      <c r="I858" s="879"/>
      <c r="J858" s="879"/>
      <c r="K858" s="879"/>
      <c r="L858" s="879"/>
      <c r="M858" s="879"/>
      <c r="N858" s="879"/>
      <c r="O858" s="879"/>
      <c r="P858" s="879"/>
      <c r="Q858" s="879"/>
      <c r="R858" s="879"/>
      <c r="S858" s="879"/>
      <c r="T858" s="879"/>
      <c r="U858" s="879"/>
      <c r="V858" s="879"/>
    </row>
    <row r="859" spans="1:22" ht="15.75" customHeight="1">
      <c r="A859" s="879"/>
      <c r="B859" s="879"/>
      <c r="C859" s="879"/>
      <c r="D859" s="879"/>
      <c r="E859" s="879"/>
      <c r="F859" s="879"/>
      <c r="G859" s="879"/>
      <c r="H859" s="879"/>
      <c r="I859" s="879"/>
      <c r="J859" s="879"/>
      <c r="K859" s="879"/>
      <c r="L859" s="879"/>
      <c r="M859" s="879"/>
      <c r="N859" s="879"/>
      <c r="O859" s="879"/>
      <c r="P859" s="879"/>
      <c r="Q859" s="879"/>
      <c r="R859" s="879"/>
      <c r="S859" s="879"/>
      <c r="T859" s="879"/>
      <c r="U859" s="879"/>
      <c r="V859" s="879"/>
    </row>
    <row r="860" spans="1:22" ht="15.75" customHeight="1">
      <c r="A860" s="879"/>
      <c r="B860" s="879"/>
      <c r="C860" s="879"/>
      <c r="D860" s="879"/>
      <c r="E860" s="879"/>
      <c r="F860" s="879"/>
      <c r="G860" s="879"/>
      <c r="H860" s="879"/>
      <c r="I860" s="879"/>
      <c r="J860" s="879"/>
      <c r="K860" s="879"/>
      <c r="L860" s="879"/>
      <c r="M860" s="879"/>
      <c r="N860" s="879"/>
      <c r="O860" s="879"/>
      <c r="P860" s="879"/>
      <c r="Q860" s="879"/>
      <c r="R860" s="879"/>
      <c r="S860" s="879"/>
      <c r="T860" s="879"/>
      <c r="U860" s="879"/>
      <c r="V860" s="879"/>
    </row>
    <row r="861" spans="1:22" ht="15.75" customHeight="1">
      <c r="A861" s="879"/>
      <c r="B861" s="879"/>
      <c r="C861" s="879"/>
      <c r="D861" s="879"/>
      <c r="E861" s="879"/>
      <c r="F861" s="879"/>
      <c r="G861" s="879"/>
      <c r="H861" s="879"/>
      <c r="I861" s="879"/>
      <c r="J861" s="879"/>
      <c r="K861" s="879"/>
      <c r="L861" s="879"/>
      <c r="M861" s="879"/>
      <c r="N861" s="879"/>
      <c r="O861" s="879"/>
      <c r="P861" s="879"/>
      <c r="Q861" s="879"/>
      <c r="R861" s="879"/>
      <c r="S861" s="879"/>
      <c r="T861" s="879"/>
      <c r="U861" s="879"/>
      <c r="V861" s="879"/>
    </row>
    <row r="862" spans="1:22" ht="15.75" customHeight="1">
      <c r="A862" s="879"/>
      <c r="B862" s="879"/>
      <c r="C862" s="879"/>
      <c r="D862" s="879"/>
      <c r="E862" s="879"/>
      <c r="F862" s="879"/>
      <c r="G862" s="879"/>
      <c r="H862" s="879"/>
      <c r="I862" s="879"/>
      <c r="J862" s="879"/>
      <c r="K862" s="879"/>
      <c r="L862" s="879"/>
      <c r="M862" s="879"/>
      <c r="N862" s="879"/>
      <c r="O862" s="879"/>
      <c r="P862" s="879"/>
      <c r="Q862" s="879"/>
      <c r="R862" s="879"/>
      <c r="S862" s="879"/>
      <c r="T862" s="879"/>
      <c r="U862" s="879"/>
      <c r="V862" s="879"/>
    </row>
    <row r="863" spans="1:22" ht="15.75" customHeight="1">
      <c r="A863" s="879"/>
      <c r="B863" s="879"/>
      <c r="C863" s="879"/>
      <c r="D863" s="879"/>
      <c r="E863" s="879"/>
      <c r="F863" s="879"/>
      <c r="G863" s="879"/>
      <c r="H863" s="879"/>
      <c r="I863" s="879"/>
      <c r="J863" s="879"/>
      <c r="K863" s="879"/>
      <c r="L863" s="879"/>
      <c r="M863" s="879"/>
      <c r="N863" s="879"/>
      <c r="O863" s="879"/>
      <c r="P863" s="879"/>
      <c r="Q863" s="879"/>
      <c r="R863" s="879"/>
      <c r="S863" s="879"/>
      <c r="T863" s="879"/>
      <c r="U863" s="879"/>
      <c r="V863" s="879"/>
    </row>
    <row r="864" spans="1:22" ht="15.75" customHeight="1">
      <c r="A864" s="879"/>
      <c r="B864" s="879"/>
      <c r="C864" s="879"/>
      <c r="D864" s="879"/>
      <c r="E864" s="879"/>
      <c r="F864" s="879"/>
      <c r="G864" s="879"/>
      <c r="H864" s="879"/>
      <c r="I864" s="879"/>
      <c r="J864" s="879"/>
      <c r="K864" s="879"/>
      <c r="L864" s="879"/>
      <c r="M864" s="879"/>
      <c r="N864" s="879"/>
      <c r="O864" s="879"/>
      <c r="P864" s="879"/>
      <c r="Q864" s="879"/>
      <c r="R864" s="879"/>
      <c r="S864" s="879"/>
      <c r="T864" s="879"/>
      <c r="U864" s="879"/>
      <c r="V864" s="879"/>
    </row>
    <row r="865" spans="1:22" ht="15.75" customHeight="1">
      <c r="A865" s="879"/>
      <c r="B865" s="879"/>
      <c r="C865" s="879"/>
      <c r="D865" s="879"/>
      <c r="E865" s="879"/>
      <c r="F865" s="879"/>
      <c r="G865" s="879"/>
      <c r="H865" s="879"/>
      <c r="I865" s="879"/>
      <c r="J865" s="879"/>
      <c r="K865" s="879"/>
      <c r="L865" s="879"/>
      <c r="M865" s="879"/>
      <c r="N865" s="879"/>
      <c r="O865" s="879"/>
      <c r="P865" s="879"/>
      <c r="Q865" s="879"/>
      <c r="R865" s="879"/>
      <c r="S865" s="879"/>
      <c r="T865" s="879"/>
      <c r="U865" s="879"/>
      <c r="V865" s="879"/>
    </row>
    <row r="866" spans="1:22" ht="15.75" customHeight="1">
      <c r="A866" s="879"/>
      <c r="B866" s="879"/>
      <c r="C866" s="879"/>
      <c r="D866" s="879"/>
      <c r="E866" s="879"/>
      <c r="F866" s="879"/>
      <c r="G866" s="879"/>
      <c r="H866" s="879"/>
      <c r="I866" s="879"/>
      <c r="J866" s="879"/>
      <c r="K866" s="879"/>
      <c r="L866" s="879"/>
      <c r="M866" s="879"/>
      <c r="N866" s="879"/>
      <c r="O866" s="879"/>
      <c r="P866" s="879"/>
      <c r="Q866" s="879"/>
      <c r="R866" s="879"/>
      <c r="S866" s="879"/>
      <c r="T866" s="879"/>
      <c r="U866" s="879"/>
      <c r="V866" s="879"/>
    </row>
    <row r="867" spans="1:22" ht="15.75" customHeight="1">
      <c r="A867" s="879"/>
      <c r="B867" s="879"/>
      <c r="C867" s="879"/>
      <c r="D867" s="879"/>
      <c r="E867" s="879"/>
      <c r="F867" s="879"/>
      <c r="G867" s="879"/>
      <c r="H867" s="879"/>
      <c r="I867" s="879"/>
      <c r="J867" s="879"/>
      <c r="K867" s="879"/>
      <c r="L867" s="879"/>
      <c r="M867" s="879"/>
      <c r="N867" s="879"/>
      <c r="O867" s="879"/>
      <c r="P867" s="879"/>
      <c r="Q867" s="879"/>
      <c r="R867" s="879"/>
      <c r="S867" s="879"/>
      <c r="T867" s="879"/>
      <c r="U867" s="879"/>
      <c r="V867" s="879"/>
    </row>
    <row r="868" spans="1:22" ht="15.75" customHeight="1">
      <c r="A868" s="879"/>
      <c r="B868" s="879"/>
      <c r="C868" s="879"/>
      <c r="D868" s="879"/>
      <c r="E868" s="879"/>
      <c r="F868" s="879"/>
      <c r="G868" s="879"/>
      <c r="H868" s="879"/>
      <c r="I868" s="879"/>
      <c r="J868" s="879"/>
      <c r="K868" s="879"/>
      <c r="L868" s="879"/>
      <c r="M868" s="879"/>
      <c r="N868" s="879"/>
      <c r="O868" s="879"/>
      <c r="P868" s="879"/>
      <c r="Q868" s="879"/>
      <c r="R868" s="879"/>
      <c r="S868" s="879"/>
      <c r="T868" s="879"/>
      <c r="U868" s="879"/>
      <c r="V868" s="879"/>
    </row>
    <row r="869" spans="1:22" ht="15.75" customHeight="1">
      <c r="A869" s="879"/>
      <c r="B869" s="879"/>
      <c r="C869" s="879"/>
      <c r="D869" s="879"/>
      <c r="E869" s="879"/>
      <c r="F869" s="879"/>
      <c r="G869" s="879"/>
      <c r="H869" s="879"/>
      <c r="I869" s="879"/>
      <c r="J869" s="879"/>
      <c r="K869" s="879"/>
      <c r="L869" s="879"/>
      <c r="M869" s="879"/>
      <c r="N869" s="879"/>
      <c r="O869" s="879"/>
      <c r="P869" s="879"/>
      <c r="Q869" s="879"/>
      <c r="R869" s="879"/>
      <c r="S869" s="879"/>
      <c r="T869" s="879"/>
      <c r="U869" s="879"/>
      <c r="V869" s="879"/>
    </row>
    <row r="870" spans="1:22" ht="15.75" customHeight="1">
      <c r="A870" s="879"/>
      <c r="B870" s="879"/>
      <c r="C870" s="879"/>
      <c r="D870" s="879"/>
      <c r="E870" s="879"/>
      <c r="F870" s="879"/>
      <c r="G870" s="879"/>
      <c r="H870" s="879"/>
      <c r="I870" s="879"/>
      <c r="J870" s="879"/>
      <c r="K870" s="879"/>
      <c r="L870" s="879"/>
      <c r="M870" s="879"/>
      <c r="N870" s="879"/>
      <c r="O870" s="879"/>
      <c r="P870" s="879"/>
      <c r="Q870" s="879"/>
      <c r="R870" s="879"/>
      <c r="S870" s="879"/>
      <c r="T870" s="879"/>
      <c r="U870" s="879"/>
      <c r="V870" s="879"/>
    </row>
    <row r="871" spans="1:22" ht="15.75" customHeight="1">
      <c r="A871" s="879"/>
      <c r="B871" s="879"/>
      <c r="C871" s="879"/>
      <c r="D871" s="879"/>
      <c r="E871" s="879"/>
      <c r="F871" s="879"/>
      <c r="G871" s="879"/>
      <c r="H871" s="879"/>
      <c r="I871" s="879"/>
      <c r="J871" s="879"/>
      <c r="K871" s="879"/>
      <c r="L871" s="879"/>
      <c r="M871" s="879"/>
      <c r="N871" s="879"/>
      <c r="O871" s="879"/>
      <c r="P871" s="879"/>
      <c r="Q871" s="879"/>
      <c r="R871" s="879"/>
      <c r="S871" s="879"/>
      <c r="T871" s="879"/>
      <c r="U871" s="879"/>
      <c r="V871" s="879"/>
    </row>
    <row r="872" spans="1:22" ht="15.75" customHeight="1">
      <c r="A872" s="879"/>
      <c r="B872" s="879"/>
      <c r="C872" s="879"/>
      <c r="D872" s="879"/>
      <c r="E872" s="879"/>
      <c r="F872" s="879"/>
      <c r="G872" s="879"/>
      <c r="H872" s="879"/>
      <c r="I872" s="879"/>
      <c r="J872" s="879"/>
      <c r="K872" s="879"/>
      <c r="L872" s="879"/>
      <c r="M872" s="879"/>
      <c r="N872" s="879"/>
      <c r="O872" s="879"/>
      <c r="P872" s="879"/>
      <c r="Q872" s="879"/>
      <c r="R872" s="879"/>
      <c r="S872" s="879"/>
      <c r="T872" s="879"/>
      <c r="U872" s="879"/>
      <c r="V872" s="879"/>
    </row>
    <row r="873" spans="1:22" ht="15.75" customHeight="1">
      <c r="A873" s="879"/>
      <c r="B873" s="879"/>
      <c r="C873" s="879"/>
      <c r="D873" s="879"/>
      <c r="E873" s="879"/>
      <c r="F873" s="879"/>
      <c r="G873" s="879"/>
      <c r="H873" s="879"/>
      <c r="I873" s="879"/>
      <c r="J873" s="879"/>
      <c r="K873" s="879"/>
      <c r="L873" s="879"/>
      <c r="M873" s="879"/>
      <c r="N873" s="879"/>
      <c r="O873" s="879"/>
      <c r="P873" s="879"/>
      <c r="Q873" s="879"/>
      <c r="R873" s="879"/>
      <c r="S873" s="879"/>
      <c r="T873" s="879"/>
      <c r="U873" s="879"/>
      <c r="V873" s="879"/>
    </row>
    <row r="874" spans="1:22" ht="15.75" customHeight="1">
      <c r="A874" s="879"/>
      <c r="B874" s="879"/>
      <c r="C874" s="879"/>
      <c r="D874" s="879"/>
      <c r="E874" s="879"/>
      <c r="F874" s="879"/>
      <c r="G874" s="879"/>
      <c r="H874" s="879"/>
      <c r="I874" s="879"/>
      <c r="J874" s="879"/>
      <c r="K874" s="879"/>
      <c r="L874" s="879"/>
      <c r="M874" s="879"/>
      <c r="N874" s="879"/>
      <c r="O874" s="879"/>
      <c r="P874" s="879"/>
      <c r="Q874" s="879"/>
      <c r="R874" s="879"/>
      <c r="S874" s="879"/>
      <c r="T874" s="879"/>
      <c r="U874" s="879"/>
      <c r="V874" s="879"/>
    </row>
    <row r="875" spans="1:22" ht="15.75" customHeight="1">
      <c r="A875" s="879"/>
      <c r="B875" s="879"/>
      <c r="C875" s="879"/>
      <c r="D875" s="879"/>
      <c r="E875" s="879"/>
      <c r="F875" s="879"/>
      <c r="G875" s="879"/>
      <c r="H875" s="879"/>
      <c r="I875" s="879"/>
      <c r="J875" s="879"/>
      <c r="K875" s="879"/>
      <c r="L875" s="879"/>
      <c r="M875" s="879"/>
      <c r="N875" s="879"/>
      <c r="O875" s="879"/>
      <c r="P875" s="879"/>
      <c r="Q875" s="879"/>
      <c r="R875" s="879"/>
      <c r="S875" s="879"/>
      <c r="T875" s="879"/>
      <c r="U875" s="879"/>
      <c r="V875" s="879"/>
    </row>
    <row r="876" spans="1:22" ht="15.75" customHeight="1">
      <c r="A876" s="879"/>
      <c r="B876" s="879"/>
      <c r="C876" s="879"/>
      <c r="D876" s="879"/>
      <c r="E876" s="879"/>
      <c r="F876" s="879"/>
      <c r="G876" s="879"/>
      <c r="H876" s="879"/>
      <c r="I876" s="879"/>
      <c r="J876" s="879"/>
      <c r="K876" s="879"/>
      <c r="L876" s="879"/>
      <c r="M876" s="879"/>
      <c r="N876" s="879"/>
      <c r="O876" s="879"/>
      <c r="P876" s="879"/>
      <c r="Q876" s="879"/>
      <c r="R876" s="879"/>
      <c r="S876" s="879"/>
      <c r="T876" s="879"/>
      <c r="U876" s="879"/>
      <c r="V876" s="879"/>
    </row>
    <row r="877" spans="1:22" ht="15.75" customHeight="1">
      <c r="A877" s="879"/>
      <c r="B877" s="879"/>
      <c r="C877" s="879"/>
      <c r="D877" s="879"/>
      <c r="E877" s="879"/>
      <c r="F877" s="879"/>
      <c r="G877" s="879"/>
      <c r="H877" s="879"/>
      <c r="I877" s="879"/>
      <c r="J877" s="879"/>
      <c r="K877" s="879"/>
      <c r="L877" s="879"/>
      <c r="M877" s="879"/>
      <c r="N877" s="879"/>
      <c r="O877" s="879"/>
      <c r="P877" s="879"/>
      <c r="Q877" s="879"/>
      <c r="R877" s="879"/>
      <c r="S877" s="879"/>
      <c r="T877" s="879"/>
      <c r="U877" s="879"/>
      <c r="V877" s="879"/>
    </row>
    <row r="878" spans="1:22" ht="15.75" customHeight="1">
      <c r="A878" s="879"/>
      <c r="B878" s="879"/>
      <c r="C878" s="879"/>
      <c r="D878" s="879"/>
      <c r="E878" s="879"/>
      <c r="F878" s="879"/>
      <c r="G878" s="879"/>
      <c r="H878" s="879"/>
      <c r="I878" s="879"/>
      <c r="J878" s="879"/>
      <c r="K878" s="879"/>
      <c r="L878" s="879"/>
      <c r="M878" s="879"/>
      <c r="N878" s="879"/>
      <c r="O878" s="879"/>
      <c r="P878" s="879"/>
      <c r="Q878" s="879"/>
      <c r="R878" s="879"/>
      <c r="S878" s="879"/>
      <c r="T878" s="879"/>
      <c r="U878" s="879"/>
      <c r="V878" s="879"/>
    </row>
    <row r="879" spans="1:22" ht="15.75" customHeight="1">
      <c r="A879" s="879"/>
      <c r="B879" s="879"/>
      <c r="C879" s="879"/>
      <c r="D879" s="879"/>
      <c r="E879" s="879"/>
      <c r="F879" s="879"/>
      <c r="G879" s="879"/>
      <c r="H879" s="879"/>
      <c r="I879" s="879"/>
      <c r="J879" s="879"/>
      <c r="K879" s="879"/>
      <c r="L879" s="879"/>
      <c r="M879" s="879"/>
      <c r="N879" s="879"/>
      <c r="O879" s="879"/>
      <c r="P879" s="879"/>
      <c r="Q879" s="879"/>
      <c r="R879" s="879"/>
      <c r="S879" s="879"/>
      <c r="T879" s="879"/>
      <c r="U879" s="879"/>
      <c r="V879" s="879"/>
    </row>
    <row r="880" spans="1:22" ht="15.75" customHeight="1">
      <c r="A880" s="879"/>
      <c r="B880" s="879"/>
      <c r="C880" s="879"/>
      <c r="D880" s="879"/>
      <c r="E880" s="879"/>
      <c r="F880" s="879"/>
      <c r="G880" s="879"/>
      <c r="H880" s="879"/>
      <c r="I880" s="879"/>
      <c r="J880" s="879"/>
      <c r="K880" s="879"/>
      <c r="L880" s="879"/>
      <c r="M880" s="879"/>
      <c r="N880" s="879"/>
      <c r="O880" s="879"/>
      <c r="P880" s="879"/>
      <c r="Q880" s="879"/>
      <c r="R880" s="879"/>
      <c r="S880" s="879"/>
      <c r="T880" s="879"/>
      <c r="U880" s="879"/>
      <c r="V880" s="879"/>
    </row>
    <row r="881" spans="1:22" ht="15.75" customHeight="1">
      <c r="A881" s="879"/>
      <c r="B881" s="879"/>
      <c r="C881" s="879"/>
      <c r="D881" s="879"/>
      <c r="E881" s="879"/>
      <c r="F881" s="879"/>
      <c r="G881" s="879"/>
      <c r="H881" s="879"/>
      <c r="I881" s="879"/>
      <c r="J881" s="879"/>
      <c r="K881" s="879"/>
      <c r="L881" s="879"/>
      <c r="M881" s="879"/>
      <c r="N881" s="879"/>
      <c r="O881" s="879"/>
      <c r="P881" s="879"/>
      <c r="Q881" s="879"/>
      <c r="R881" s="879"/>
      <c r="S881" s="879"/>
      <c r="T881" s="879"/>
      <c r="U881" s="879"/>
      <c r="V881" s="879"/>
    </row>
    <row r="882" spans="1:22" ht="15.75" customHeight="1">
      <c r="A882" s="879"/>
      <c r="B882" s="879"/>
      <c r="C882" s="879"/>
      <c r="D882" s="879"/>
      <c r="E882" s="879"/>
      <c r="F882" s="879"/>
      <c r="G882" s="879"/>
      <c r="H882" s="879"/>
      <c r="I882" s="879"/>
      <c r="J882" s="879"/>
      <c r="K882" s="879"/>
      <c r="L882" s="879"/>
      <c r="M882" s="879"/>
      <c r="N882" s="879"/>
      <c r="O882" s="879"/>
      <c r="P882" s="879"/>
      <c r="Q882" s="879"/>
      <c r="R882" s="879"/>
      <c r="S882" s="879"/>
      <c r="T882" s="879"/>
      <c r="U882" s="879"/>
      <c r="V882" s="879"/>
    </row>
    <row r="883" spans="1:22" ht="15.75" customHeight="1">
      <c r="A883" s="879"/>
      <c r="B883" s="879"/>
      <c r="C883" s="879"/>
      <c r="D883" s="879"/>
      <c r="E883" s="879"/>
      <c r="F883" s="879"/>
      <c r="G883" s="879"/>
      <c r="H883" s="879"/>
      <c r="I883" s="879"/>
      <c r="J883" s="879"/>
      <c r="K883" s="879"/>
      <c r="L883" s="879"/>
      <c r="M883" s="879"/>
      <c r="N883" s="879"/>
      <c r="O883" s="879"/>
      <c r="P883" s="879"/>
      <c r="Q883" s="879"/>
      <c r="R883" s="879"/>
      <c r="S883" s="879"/>
      <c r="T883" s="879"/>
      <c r="U883" s="879"/>
      <c r="V883" s="879"/>
    </row>
    <row r="884" spans="1:22" ht="15.75" customHeight="1">
      <c r="A884" s="879"/>
      <c r="B884" s="879"/>
      <c r="C884" s="879"/>
      <c r="D884" s="879"/>
      <c r="E884" s="879"/>
      <c r="F884" s="879"/>
      <c r="G884" s="879"/>
      <c r="H884" s="879"/>
      <c r="I884" s="879"/>
      <c r="J884" s="879"/>
      <c r="K884" s="879"/>
      <c r="L884" s="879"/>
      <c r="M884" s="879"/>
      <c r="N884" s="879"/>
      <c r="O884" s="879"/>
      <c r="P884" s="879"/>
      <c r="Q884" s="879"/>
      <c r="R884" s="879"/>
      <c r="S884" s="879"/>
      <c r="T884" s="879"/>
      <c r="U884" s="879"/>
      <c r="V884" s="879"/>
    </row>
    <row r="885" spans="1:22" ht="15.75" customHeight="1">
      <c r="A885" s="879"/>
      <c r="B885" s="879"/>
      <c r="C885" s="879"/>
      <c r="D885" s="879"/>
      <c r="E885" s="879"/>
      <c r="F885" s="879"/>
      <c r="G885" s="879"/>
      <c r="H885" s="879"/>
      <c r="I885" s="879"/>
      <c r="J885" s="879"/>
      <c r="K885" s="879"/>
      <c r="L885" s="879"/>
      <c r="M885" s="879"/>
      <c r="N885" s="879"/>
      <c r="O885" s="879"/>
      <c r="P885" s="879"/>
      <c r="Q885" s="879"/>
      <c r="R885" s="879"/>
      <c r="S885" s="879"/>
      <c r="T885" s="879"/>
      <c r="U885" s="879"/>
      <c r="V885" s="879"/>
    </row>
    <row r="886" spans="1:22" ht="15.75" customHeight="1">
      <c r="A886" s="879"/>
      <c r="B886" s="879"/>
      <c r="C886" s="879"/>
      <c r="D886" s="879"/>
      <c r="E886" s="879"/>
      <c r="F886" s="879"/>
      <c r="G886" s="879"/>
      <c r="H886" s="879"/>
      <c r="I886" s="879"/>
      <c r="J886" s="879"/>
      <c r="K886" s="879"/>
      <c r="L886" s="879"/>
      <c r="M886" s="879"/>
      <c r="N886" s="879"/>
      <c r="O886" s="879"/>
      <c r="P886" s="879"/>
      <c r="Q886" s="879"/>
      <c r="R886" s="879"/>
      <c r="S886" s="879"/>
      <c r="T886" s="879"/>
      <c r="U886" s="879"/>
      <c r="V886" s="879"/>
    </row>
    <row r="887" spans="1:22" ht="15.75" customHeight="1">
      <c r="A887" s="879"/>
      <c r="B887" s="879"/>
      <c r="C887" s="879"/>
      <c r="D887" s="879"/>
      <c r="E887" s="879"/>
      <c r="F887" s="879"/>
      <c r="G887" s="879"/>
      <c r="H887" s="879"/>
      <c r="I887" s="879"/>
      <c r="J887" s="879"/>
      <c r="K887" s="879"/>
      <c r="L887" s="879"/>
      <c r="M887" s="879"/>
      <c r="N887" s="879"/>
      <c r="O887" s="879"/>
      <c r="P887" s="879"/>
      <c r="Q887" s="879"/>
      <c r="R887" s="879"/>
      <c r="S887" s="879"/>
      <c r="T887" s="879"/>
      <c r="U887" s="879"/>
      <c r="V887" s="879"/>
    </row>
    <row r="888" spans="1:22" ht="15.75" customHeight="1">
      <c r="A888" s="879"/>
      <c r="B888" s="879"/>
      <c r="C888" s="879"/>
      <c r="D888" s="879"/>
      <c r="E888" s="879"/>
      <c r="F888" s="879"/>
      <c r="G888" s="879"/>
      <c r="H888" s="879"/>
      <c r="I888" s="879"/>
      <c r="J888" s="879"/>
      <c r="K888" s="879"/>
      <c r="L888" s="879"/>
      <c r="M888" s="879"/>
      <c r="N888" s="879"/>
      <c r="O888" s="879"/>
      <c r="P888" s="879"/>
      <c r="Q888" s="879"/>
      <c r="R888" s="879"/>
      <c r="S888" s="879"/>
      <c r="T888" s="879"/>
      <c r="U888" s="879"/>
      <c r="V888" s="879"/>
    </row>
    <row r="889" spans="1:22" ht="15.75" customHeight="1">
      <c r="A889" s="879"/>
      <c r="B889" s="879"/>
      <c r="C889" s="879"/>
      <c r="D889" s="879"/>
      <c r="E889" s="879"/>
      <c r="F889" s="879"/>
      <c r="G889" s="879"/>
      <c r="H889" s="879"/>
      <c r="I889" s="879"/>
      <c r="J889" s="879"/>
      <c r="K889" s="879"/>
      <c r="L889" s="879"/>
      <c r="M889" s="879"/>
      <c r="N889" s="879"/>
      <c r="O889" s="879"/>
      <c r="P889" s="879"/>
      <c r="Q889" s="879"/>
      <c r="R889" s="879"/>
      <c r="S889" s="879"/>
      <c r="T889" s="879"/>
      <c r="U889" s="879"/>
      <c r="V889" s="879"/>
    </row>
    <row r="890" spans="1:22" ht="15.75" customHeight="1">
      <c r="A890" s="879"/>
      <c r="B890" s="879"/>
      <c r="C890" s="879"/>
      <c r="D890" s="879"/>
      <c r="E890" s="879"/>
      <c r="F890" s="879"/>
      <c r="G890" s="879"/>
      <c r="H890" s="879"/>
      <c r="I890" s="879"/>
      <c r="J890" s="879"/>
      <c r="K890" s="879"/>
      <c r="L890" s="879"/>
      <c r="M890" s="879"/>
      <c r="N890" s="879"/>
      <c r="O890" s="879"/>
      <c r="P890" s="879"/>
      <c r="Q890" s="879"/>
      <c r="R890" s="879"/>
      <c r="S890" s="879"/>
      <c r="T890" s="879"/>
      <c r="U890" s="879"/>
      <c r="V890" s="879"/>
    </row>
    <row r="891" spans="1:22" ht="15.75" customHeight="1">
      <c r="A891" s="879"/>
      <c r="B891" s="879"/>
      <c r="C891" s="879"/>
      <c r="D891" s="879"/>
      <c r="E891" s="879"/>
      <c r="F891" s="879"/>
      <c r="G891" s="879"/>
      <c r="H891" s="879"/>
      <c r="I891" s="879"/>
      <c r="J891" s="879"/>
      <c r="K891" s="879"/>
      <c r="L891" s="879"/>
      <c r="M891" s="879"/>
      <c r="N891" s="879"/>
      <c r="O891" s="879"/>
      <c r="P891" s="879"/>
      <c r="Q891" s="879"/>
      <c r="R891" s="879"/>
      <c r="S891" s="879"/>
      <c r="T891" s="879"/>
      <c r="U891" s="879"/>
      <c r="V891" s="879"/>
    </row>
    <row r="892" spans="1:22" ht="15.75" customHeight="1">
      <c r="A892" s="879"/>
      <c r="B892" s="879"/>
      <c r="C892" s="879"/>
      <c r="D892" s="879"/>
      <c r="E892" s="879"/>
      <c r="F892" s="879"/>
      <c r="G892" s="879"/>
      <c r="H892" s="879"/>
      <c r="I892" s="879"/>
      <c r="J892" s="879"/>
      <c r="K892" s="879"/>
      <c r="L892" s="879"/>
      <c r="M892" s="879"/>
      <c r="N892" s="879"/>
      <c r="O892" s="879"/>
      <c r="P892" s="879"/>
      <c r="Q892" s="879"/>
      <c r="R892" s="879"/>
      <c r="S892" s="879"/>
      <c r="T892" s="879"/>
      <c r="U892" s="879"/>
      <c r="V892" s="879"/>
    </row>
    <row r="893" spans="1:22" ht="15.75" customHeight="1">
      <c r="A893" s="879"/>
      <c r="B893" s="879"/>
      <c r="C893" s="879"/>
      <c r="D893" s="879"/>
      <c r="E893" s="879"/>
      <c r="F893" s="879"/>
      <c r="G893" s="879"/>
      <c r="H893" s="879"/>
      <c r="I893" s="879"/>
      <c r="J893" s="879"/>
      <c r="K893" s="879"/>
      <c r="L893" s="879"/>
      <c r="M893" s="879"/>
      <c r="N893" s="879"/>
      <c r="O893" s="879"/>
      <c r="P893" s="879"/>
      <c r="Q893" s="879"/>
      <c r="R893" s="879"/>
      <c r="S893" s="879"/>
      <c r="T893" s="879"/>
      <c r="U893" s="879"/>
      <c r="V893" s="879"/>
    </row>
    <row r="894" spans="1:22" ht="15.75" customHeight="1">
      <c r="A894" s="879"/>
      <c r="B894" s="879"/>
      <c r="C894" s="879"/>
      <c r="D894" s="879"/>
      <c r="E894" s="879"/>
      <c r="F894" s="879"/>
      <c r="G894" s="879"/>
      <c r="H894" s="879"/>
      <c r="I894" s="879"/>
      <c r="J894" s="879"/>
      <c r="K894" s="879"/>
      <c r="L894" s="879"/>
      <c r="M894" s="879"/>
      <c r="N894" s="879"/>
      <c r="O894" s="879"/>
      <c r="P894" s="879"/>
      <c r="Q894" s="879"/>
      <c r="R894" s="879"/>
      <c r="S894" s="879"/>
      <c r="T894" s="879"/>
      <c r="U894" s="879"/>
      <c r="V894" s="879"/>
    </row>
    <row r="895" spans="1:22" ht="15.75" customHeight="1">
      <c r="A895" s="879"/>
      <c r="B895" s="879"/>
      <c r="C895" s="879"/>
      <c r="D895" s="879"/>
      <c r="E895" s="879"/>
      <c r="F895" s="879"/>
      <c r="G895" s="879"/>
      <c r="H895" s="879"/>
      <c r="I895" s="879"/>
      <c r="J895" s="879"/>
      <c r="K895" s="879"/>
      <c r="L895" s="879"/>
      <c r="M895" s="879"/>
      <c r="N895" s="879"/>
      <c r="O895" s="879"/>
      <c r="P895" s="879"/>
      <c r="Q895" s="879"/>
      <c r="R895" s="879"/>
      <c r="S895" s="879"/>
      <c r="T895" s="879"/>
      <c r="U895" s="879"/>
      <c r="V895" s="879"/>
    </row>
    <row r="896" spans="1:22" ht="15.75" customHeight="1">
      <c r="A896" s="879"/>
      <c r="B896" s="879"/>
      <c r="C896" s="879"/>
      <c r="D896" s="879"/>
      <c r="E896" s="879"/>
      <c r="F896" s="879"/>
      <c r="G896" s="879"/>
      <c r="H896" s="879"/>
      <c r="I896" s="879"/>
      <c r="J896" s="879"/>
      <c r="K896" s="879"/>
      <c r="L896" s="879"/>
      <c r="M896" s="879"/>
      <c r="N896" s="879"/>
      <c r="O896" s="879"/>
      <c r="P896" s="879"/>
      <c r="Q896" s="879"/>
      <c r="R896" s="879"/>
      <c r="S896" s="879"/>
      <c r="T896" s="879"/>
      <c r="U896" s="879"/>
      <c r="V896" s="879"/>
    </row>
    <row r="897" spans="1:22" ht="15.75" customHeight="1">
      <c r="A897" s="879"/>
      <c r="B897" s="879"/>
      <c r="C897" s="879"/>
      <c r="D897" s="879"/>
      <c r="E897" s="879"/>
      <c r="F897" s="879"/>
      <c r="G897" s="879"/>
      <c r="H897" s="879"/>
      <c r="I897" s="879"/>
      <c r="J897" s="879"/>
      <c r="K897" s="879"/>
      <c r="L897" s="879"/>
      <c r="M897" s="879"/>
      <c r="N897" s="879"/>
      <c r="O897" s="879"/>
      <c r="P897" s="879"/>
      <c r="Q897" s="879"/>
      <c r="R897" s="879"/>
      <c r="S897" s="879"/>
      <c r="T897" s="879"/>
      <c r="U897" s="879"/>
      <c r="V897" s="879"/>
    </row>
    <row r="898" spans="1:22" ht="15.75" customHeight="1">
      <c r="A898" s="879"/>
      <c r="B898" s="879"/>
      <c r="C898" s="879"/>
      <c r="D898" s="879"/>
      <c r="E898" s="879"/>
      <c r="F898" s="879"/>
      <c r="G898" s="879"/>
      <c r="H898" s="879"/>
      <c r="I898" s="879"/>
      <c r="J898" s="879"/>
      <c r="K898" s="879"/>
      <c r="L898" s="879"/>
      <c r="M898" s="879"/>
      <c r="N898" s="879"/>
      <c r="O898" s="879"/>
      <c r="P898" s="879"/>
      <c r="Q898" s="879"/>
      <c r="R898" s="879"/>
      <c r="S898" s="879"/>
      <c r="T898" s="879"/>
      <c r="U898" s="879"/>
      <c r="V898" s="879"/>
    </row>
    <row r="899" spans="1:22" ht="15.75" customHeight="1">
      <c r="A899" s="879"/>
      <c r="B899" s="879"/>
      <c r="C899" s="879"/>
      <c r="D899" s="879"/>
      <c r="E899" s="879"/>
      <c r="F899" s="879"/>
      <c r="G899" s="879"/>
      <c r="H899" s="879"/>
      <c r="I899" s="879"/>
      <c r="J899" s="879"/>
      <c r="K899" s="879"/>
      <c r="L899" s="879"/>
      <c r="M899" s="879"/>
      <c r="N899" s="879"/>
      <c r="O899" s="879"/>
      <c r="P899" s="879"/>
      <c r="Q899" s="879"/>
      <c r="R899" s="879"/>
      <c r="S899" s="879"/>
      <c r="T899" s="879"/>
      <c r="U899" s="879"/>
      <c r="V899" s="879"/>
    </row>
    <row r="900" spans="1:22" ht="15.75" customHeight="1">
      <c r="A900" s="879"/>
      <c r="B900" s="879"/>
      <c r="C900" s="879"/>
      <c r="D900" s="879"/>
      <c r="E900" s="879"/>
      <c r="F900" s="879"/>
      <c r="G900" s="879"/>
      <c r="H900" s="879"/>
      <c r="I900" s="879"/>
      <c r="J900" s="879"/>
      <c r="K900" s="879"/>
      <c r="L900" s="879"/>
      <c r="M900" s="879"/>
      <c r="N900" s="879"/>
      <c r="O900" s="879"/>
      <c r="P900" s="879"/>
      <c r="Q900" s="879"/>
      <c r="R900" s="879"/>
      <c r="S900" s="879"/>
      <c r="T900" s="879"/>
      <c r="U900" s="879"/>
      <c r="V900" s="879"/>
    </row>
    <row r="901" spans="1:22" ht="15.75" customHeight="1">
      <c r="A901" s="879"/>
      <c r="B901" s="879"/>
      <c r="C901" s="879"/>
      <c r="D901" s="879"/>
      <c r="E901" s="879"/>
      <c r="F901" s="879"/>
      <c r="G901" s="879"/>
      <c r="H901" s="879"/>
      <c r="I901" s="879"/>
      <c r="J901" s="879"/>
      <c r="K901" s="879"/>
      <c r="L901" s="879"/>
      <c r="M901" s="879"/>
      <c r="N901" s="879"/>
      <c r="O901" s="879"/>
      <c r="P901" s="879"/>
      <c r="Q901" s="879"/>
      <c r="R901" s="879"/>
      <c r="S901" s="879"/>
      <c r="T901" s="879"/>
      <c r="U901" s="879"/>
      <c r="V901" s="879"/>
    </row>
    <row r="902" spans="1:22" ht="15.75" customHeight="1">
      <c r="A902" s="879"/>
      <c r="B902" s="879"/>
      <c r="C902" s="879"/>
      <c r="D902" s="879"/>
      <c r="E902" s="879"/>
      <c r="F902" s="879"/>
      <c r="G902" s="879"/>
      <c r="H902" s="879"/>
      <c r="I902" s="879"/>
      <c r="J902" s="879"/>
      <c r="K902" s="879"/>
      <c r="L902" s="879"/>
      <c r="M902" s="879"/>
      <c r="N902" s="879"/>
      <c r="O902" s="879"/>
      <c r="P902" s="879"/>
      <c r="Q902" s="879"/>
      <c r="R902" s="879"/>
      <c r="S902" s="879"/>
      <c r="T902" s="879"/>
      <c r="U902" s="879"/>
      <c r="V902" s="879"/>
    </row>
    <row r="903" spans="1:22" ht="15.75" customHeight="1">
      <c r="A903" s="879"/>
      <c r="B903" s="879"/>
      <c r="C903" s="879"/>
      <c r="D903" s="879"/>
      <c r="E903" s="879"/>
      <c r="F903" s="879"/>
      <c r="G903" s="879"/>
      <c r="H903" s="879"/>
      <c r="I903" s="879"/>
      <c r="J903" s="879"/>
      <c r="K903" s="879"/>
      <c r="L903" s="879"/>
      <c r="M903" s="879"/>
      <c r="N903" s="879"/>
      <c r="O903" s="879"/>
      <c r="P903" s="879"/>
      <c r="Q903" s="879"/>
      <c r="R903" s="879"/>
      <c r="S903" s="879"/>
      <c r="T903" s="879"/>
      <c r="U903" s="879"/>
      <c r="V903" s="879"/>
    </row>
    <row r="904" spans="1:22" ht="15.75" customHeight="1">
      <c r="A904" s="879"/>
      <c r="B904" s="879"/>
      <c r="C904" s="879"/>
      <c r="D904" s="879"/>
      <c r="E904" s="879"/>
      <c r="F904" s="879"/>
      <c r="G904" s="879"/>
      <c r="H904" s="879"/>
      <c r="I904" s="879"/>
      <c r="J904" s="879"/>
      <c r="K904" s="879"/>
      <c r="L904" s="879"/>
      <c r="M904" s="879"/>
      <c r="N904" s="879"/>
      <c r="O904" s="879"/>
      <c r="P904" s="879"/>
      <c r="Q904" s="879"/>
      <c r="R904" s="879"/>
      <c r="S904" s="879"/>
      <c r="T904" s="879"/>
      <c r="U904" s="879"/>
      <c r="V904" s="879"/>
    </row>
    <row r="905" spans="1:22" ht="15.75" customHeight="1">
      <c r="A905" s="879"/>
      <c r="B905" s="879"/>
      <c r="C905" s="879"/>
      <c r="D905" s="879"/>
      <c r="E905" s="879"/>
      <c r="F905" s="879"/>
      <c r="G905" s="879"/>
      <c r="H905" s="879"/>
      <c r="I905" s="879"/>
      <c r="J905" s="879"/>
      <c r="K905" s="879"/>
      <c r="L905" s="879"/>
      <c r="M905" s="879"/>
      <c r="N905" s="879"/>
      <c r="O905" s="879"/>
      <c r="P905" s="879"/>
      <c r="Q905" s="879"/>
      <c r="R905" s="879"/>
      <c r="S905" s="879"/>
      <c r="T905" s="879"/>
      <c r="U905" s="879"/>
      <c r="V905" s="879"/>
    </row>
    <row r="906" spans="1:22" ht="15.75" customHeight="1">
      <c r="A906" s="879"/>
      <c r="B906" s="879"/>
      <c r="C906" s="879"/>
      <c r="D906" s="879"/>
      <c r="E906" s="879"/>
      <c r="F906" s="879"/>
      <c r="G906" s="879"/>
      <c r="H906" s="879"/>
      <c r="I906" s="879"/>
      <c r="J906" s="879"/>
      <c r="K906" s="879"/>
      <c r="L906" s="879"/>
      <c r="M906" s="879"/>
      <c r="N906" s="879"/>
      <c r="O906" s="879"/>
      <c r="P906" s="879"/>
      <c r="Q906" s="879"/>
      <c r="R906" s="879"/>
      <c r="S906" s="879"/>
      <c r="T906" s="879"/>
      <c r="U906" s="879"/>
      <c r="V906" s="879"/>
    </row>
    <row r="907" spans="1:22" ht="15.75" customHeight="1">
      <c r="A907" s="879"/>
      <c r="B907" s="879"/>
      <c r="C907" s="879"/>
      <c r="D907" s="879"/>
      <c r="E907" s="879"/>
      <c r="F907" s="879"/>
      <c r="G907" s="879"/>
      <c r="H907" s="879"/>
      <c r="I907" s="879"/>
      <c r="J907" s="879"/>
      <c r="K907" s="879"/>
      <c r="L907" s="879"/>
      <c r="M907" s="879"/>
      <c r="N907" s="879"/>
      <c r="O907" s="879"/>
      <c r="P907" s="879"/>
      <c r="Q907" s="879"/>
      <c r="R907" s="879"/>
      <c r="S907" s="879"/>
      <c r="T907" s="879"/>
      <c r="U907" s="879"/>
      <c r="V907" s="879"/>
    </row>
    <row r="908" spans="1:22" ht="15.75" customHeight="1">
      <c r="A908" s="879"/>
      <c r="B908" s="879"/>
      <c r="C908" s="879"/>
      <c r="D908" s="879"/>
      <c r="E908" s="879"/>
      <c r="F908" s="879"/>
      <c r="G908" s="879"/>
      <c r="H908" s="879"/>
      <c r="I908" s="879"/>
      <c r="J908" s="879"/>
      <c r="K908" s="879"/>
      <c r="L908" s="879"/>
      <c r="M908" s="879"/>
      <c r="N908" s="879"/>
      <c r="O908" s="879"/>
      <c r="P908" s="879"/>
      <c r="Q908" s="879"/>
      <c r="R908" s="879"/>
      <c r="S908" s="879"/>
      <c r="T908" s="879"/>
      <c r="U908" s="879"/>
      <c r="V908" s="879"/>
    </row>
    <row r="909" spans="1:22" ht="15.75" customHeight="1">
      <c r="A909" s="879"/>
      <c r="B909" s="879"/>
      <c r="C909" s="879"/>
      <c r="D909" s="879"/>
      <c r="E909" s="879"/>
      <c r="F909" s="879"/>
      <c r="G909" s="879"/>
      <c r="H909" s="879"/>
      <c r="I909" s="879"/>
      <c r="J909" s="879"/>
      <c r="K909" s="879"/>
      <c r="L909" s="879"/>
      <c r="M909" s="879"/>
      <c r="N909" s="879"/>
      <c r="O909" s="879"/>
      <c r="P909" s="879"/>
      <c r="Q909" s="879"/>
      <c r="R909" s="879"/>
      <c r="S909" s="879"/>
      <c r="T909" s="879"/>
      <c r="U909" s="879"/>
      <c r="V909" s="879"/>
    </row>
    <row r="910" spans="1:22" ht="15.75" customHeight="1">
      <c r="A910" s="879"/>
      <c r="B910" s="879"/>
      <c r="C910" s="879"/>
      <c r="D910" s="879"/>
      <c r="E910" s="879"/>
      <c r="F910" s="879"/>
      <c r="G910" s="879"/>
      <c r="H910" s="879"/>
      <c r="I910" s="879"/>
      <c r="J910" s="879"/>
      <c r="K910" s="879"/>
      <c r="L910" s="879"/>
      <c r="M910" s="879"/>
      <c r="N910" s="879"/>
      <c r="O910" s="879"/>
      <c r="P910" s="879"/>
      <c r="Q910" s="879"/>
      <c r="R910" s="879"/>
      <c r="S910" s="879"/>
      <c r="T910" s="879"/>
      <c r="U910" s="879"/>
      <c r="V910" s="879"/>
    </row>
    <row r="911" spans="1:22" ht="15.75" customHeight="1">
      <c r="A911" s="879"/>
      <c r="B911" s="879"/>
      <c r="C911" s="879"/>
      <c r="D911" s="879"/>
      <c r="E911" s="879"/>
      <c r="F911" s="879"/>
      <c r="G911" s="879"/>
      <c r="H911" s="879"/>
      <c r="I911" s="879"/>
      <c r="J911" s="879"/>
      <c r="K911" s="879"/>
      <c r="L911" s="879"/>
      <c r="M911" s="879"/>
      <c r="N911" s="879"/>
      <c r="O911" s="879"/>
      <c r="P911" s="879"/>
      <c r="Q911" s="879"/>
      <c r="R911" s="879"/>
      <c r="S911" s="879"/>
      <c r="T911" s="879"/>
      <c r="U911" s="879"/>
      <c r="V911" s="879"/>
    </row>
    <row r="912" spans="1:22" ht="15.75" customHeight="1">
      <c r="A912" s="879"/>
      <c r="B912" s="879"/>
      <c r="C912" s="879"/>
      <c r="D912" s="879"/>
      <c r="E912" s="879"/>
      <c r="F912" s="879"/>
      <c r="G912" s="879"/>
      <c r="H912" s="879"/>
      <c r="I912" s="879"/>
      <c r="J912" s="879"/>
      <c r="K912" s="879"/>
      <c r="L912" s="879"/>
      <c r="M912" s="879"/>
      <c r="N912" s="879"/>
      <c r="O912" s="879"/>
      <c r="P912" s="879"/>
      <c r="Q912" s="879"/>
      <c r="R912" s="879"/>
      <c r="S912" s="879"/>
      <c r="T912" s="879"/>
      <c r="U912" s="879"/>
      <c r="V912" s="879"/>
    </row>
    <row r="913" spans="1:22" ht="15.75" customHeight="1">
      <c r="A913" s="879"/>
      <c r="B913" s="879"/>
      <c r="C913" s="879"/>
      <c r="D913" s="879"/>
      <c r="E913" s="879"/>
      <c r="F913" s="879"/>
      <c r="G913" s="879"/>
      <c r="H913" s="879"/>
      <c r="I913" s="879"/>
      <c r="J913" s="879"/>
      <c r="K913" s="879"/>
      <c r="L913" s="879"/>
      <c r="M913" s="879"/>
      <c r="N913" s="879"/>
      <c r="O913" s="879"/>
      <c r="P913" s="879"/>
      <c r="Q913" s="879"/>
      <c r="R913" s="879"/>
      <c r="S913" s="879"/>
      <c r="T913" s="879"/>
      <c r="U913" s="879"/>
      <c r="V913" s="879"/>
    </row>
    <row r="914" spans="1:22" ht="15.75" customHeight="1">
      <c r="A914" s="879"/>
      <c r="B914" s="879"/>
      <c r="C914" s="879"/>
      <c r="D914" s="879"/>
      <c r="E914" s="879"/>
      <c r="F914" s="879"/>
      <c r="G914" s="879"/>
      <c r="H914" s="879"/>
      <c r="I914" s="879"/>
      <c r="J914" s="879"/>
      <c r="K914" s="879"/>
      <c r="L914" s="879"/>
      <c r="M914" s="879"/>
      <c r="N914" s="879"/>
      <c r="O914" s="879"/>
      <c r="P914" s="879"/>
      <c r="Q914" s="879"/>
      <c r="R914" s="879"/>
      <c r="S914" s="879"/>
      <c r="T914" s="879"/>
      <c r="U914" s="879"/>
      <c r="V914" s="879"/>
    </row>
    <row r="915" spans="1:22" ht="15.75" customHeight="1">
      <c r="A915" s="879"/>
      <c r="B915" s="879"/>
      <c r="C915" s="879"/>
      <c r="D915" s="879"/>
      <c r="E915" s="879"/>
      <c r="F915" s="879"/>
      <c r="G915" s="879"/>
      <c r="H915" s="879"/>
      <c r="I915" s="879"/>
      <c r="J915" s="879"/>
      <c r="K915" s="879"/>
      <c r="L915" s="879"/>
      <c r="M915" s="879"/>
      <c r="N915" s="879"/>
      <c r="O915" s="879"/>
      <c r="P915" s="879"/>
      <c r="Q915" s="879"/>
      <c r="R915" s="879"/>
      <c r="S915" s="879"/>
      <c r="T915" s="879"/>
      <c r="U915" s="879"/>
      <c r="V915" s="879"/>
    </row>
    <row r="916" spans="1:22" ht="15.75" customHeight="1">
      <c r="A916" s="879"/>
      <c r="B916" s="879"/>
      <c r="C916" s="879"/>
      <c r="D916" s="879"/>
      <c r="E916" s="879"/>
      <c r="F916" s="879"/>
      <c r="G916" s="879"/>
      <c r="H916" s="879"/>
      <c r="I916" s="879"/>
      <c r="J916" s="879"/>
      <c r="K916" s="879"/>
      <c r="L916" s="879"/>
      <c r="M916" s="879"/>
      <c r="N916" s="879"/>
      <c r="O916" s="879"/>
      <c r="P916" s="879"/>
      <c r="Q916" s="879"/>
      <c r="R916" s="879"/>
      <c r="S916" s="879"/>
      <c r="T916" s="879"/>
      <c r="U916" s="879"/>
      <c r="V916" s="879"/>
    </row>
    <row r="917" spans="1:22" ht="15.75" customHeight="1">
      <c r="A917" s="879"/>
      <c r="B917" s="879"/>
      <c r="C917" s="879"/>
      <c r="D917" s="879"/>
      <c r="E917" s="879"/>
      <c r="F917" s="879"/>
      <c r="G917" s="879"/>
      <c r="H917" s="879"/>
      <c r="I917" s="879"/>
      <c r="J917" s="879"/>
      <c r="K917" s="879"/>
      <c r="L917" s="879"/>
      <c r="M917" s="879"/>
      <c r="N917" s="879"/>
      <c r="O917" s="879"/>
      <c r="P917" s="879"/>
      <c r="Q917" s="879"/>
      <c r="R917" s="879"/>
      <c r="S917" s="879"/>
      <c r="T917" s="879"/>
      <c r="U917" s="879"/>
      <c r="V917" s="879"/>
    </row>
    <row r="918" spans="1:22" ht="15.75" customHeight="1">
      <c r="A918" s="879"/>
      <c r="B918" s="879"/>
      <c r="C918" s="879"/>
      <c r="D918" s="879"/>
      <c r="E918" s="879"/>
      <c r="F918" s="879"/>
      <c r="G918" s="879"/>
      <c r="H918" s="879"/>
      <c r="I918" s="879"/>
      <c r="J918" s="879"/>
      <c r="K918" s="879"/>
      <c r="L918" s="879"/>
      <c r="M918" s="879"/>
      <c r="N918" s="879"/>
      <c r="O918" s="879"/>
      <c r="P918" s="879"/>
      <c r="Q918" s="879"/>
      <c r="R918" s="879"/>
      <c r="S918" s="879"/>
      <c r="T918" s="879"/>
      <c r="U918" s="879"/>
      <c r="V918" s="879"/>
    </row>
    <row r="919" spans="1:22" ht="15.75" customHeight="1">
      <c r="A919" s="879"/>
      <c r="B919" s="879"/>
      <c r="C919" s="879"/>
      <c r="D919" s="879"/>
      <c r="E919" s="879"/>
      <c r="F919" s="879"/>
      <c r="G919" s="879"/>
      <c r="H919" s="879"/>
      <c r="I919" s="879"/>
      <c r="J919" s="879"/>
      <c r="K919" s="879"/>
      <c r="L919" s="879"/>
      <c r="M919" s="879"/>
      <c r="N919" s="879"/>
      <c r="O919" s="879"/>
      <c r="P919" s="879"/>
      <c r="Q919" s="879"/>
      <c r="R919" s="879"/>
      <c r="S919" s="879"/>
      <c r="T919" s="879"/>
      <c r="U919" s="879"/>
      <c r="V919" s="879"/>
    </row>
    <row r="920" spans="1:22" ht="15.75" customHeight="1">
      <c r="A920" s="879"/>
      <c r="B920" s="879"/>
      <c r="C920" s="879"/>
      <c r="D920" s="879"/>
      <c r="E920" s="879"/>
      <c r="F920" s="879"/>
      <c r="G920" s="879"/>
      <c r="H920" s="879"/>
      <c r="I920" s="879"/>
      <c r="J920" s="879"/>
      <c r="K920" s="879"/>
      <c r="L920" s="879"/>
      <c r="M920" s="879"/>
      <c r="N920" s="879"/>
      <c r="O920" s="879"/>
      <c r="P920" s="879"/>
      <c r="Q920" s="879"/>
      <c r="R920" s="879"/>
      <c r="S920" s="879"/>
      <c r="T920" s="879"/>
      <c r="U920" s="879"/>
      <c r="V920" s="879"/>
    </row>
    <row r="921" spans="1:22" ht="15.75" customHeight="1">
      <c r="A921" s="879"/>
      <c r="B921" s="879"/>
      <c r="C921" s="879"/>
      <c r="D921" s="879"/>
      <c r="E921" s="879"/>
      <c r="F921" s="879"/>
      <c r="G921" s="879"/>
      <c r="H921" s="879"/>
      <c r="I921" s="879"/>
      <c r="J921" s="879"/>
      <c r="K921" s="879"/>
      <c r="L921" s="879"/>
      <c r="M921" s="879"/>
      <c r="N921" s="879"/>
      <c r="O921" s="879"/>
      <c r="P921" s="879"/>
      <c r="Q921" s="879"/>
      <c r="R921" s="879"/>
      <c r="S921" s="879"/>
      <c r="T921" s="879"/>
      <c r="U921" s="879"/>
      <c r="V921" s="879"/>
    </row>
    <row r="922" spans="1:22" ht="15.75" customHeight="1">
      <c r="A922" s="879"/>
      <c r="B922" s="879"/>
      <c r="C922" s="879"/>
      <c r="D922" s="879"/>
      <c r="E922" s="879"/>
      <c r="F922" s="879"/>
      <c r="G922" s="879"/>
      <c r="H922" s="879"/>
      <c r="I922" s="879"/>
      <c r="J922" s="879"/>
      <c r="K922" s="879"/>
      <c r="L922" s="879"/>
      <c r="M922" s="879"/>
      <c r="N922" s="879"/>
      <c r="O922" s="879"/>
      <c r="P922" s="879"/>
      <c r="Q922" s="879"/>
      <c r="R922" s="879"/>
      <c r="S922" s="879"/>
      <c r="T922" s="879"/>
      <c r="U922" s="879"/>
      <c r="V922" s="879"/>
    </row>
    <row r="923" spans="1:22" ht="15.75" customHeight="1">
      <c r="A923" s="879"/>
      <c r="B923" s="879"/>
      <c r="C923" s="879"/>
      <c r="D923" s="879"/>
      <c r="E923" s="879"/>
      <c r="F923" s="879"/>
      <c r="G923" s="879"/>
      <c r="H923" s="879"/>
      <c r="I923" s="879"/>
      <c r="J923" s="879"/>
      <c r="K923" s="879"/>
      <c r="L923" s="879"/>
      <c r="M923" s="879"/>
      <c r="N923" s="879"/>
      <c r="O923" s="879"/>
      <c r="P923" s="879"/>
      <c r="Q923" s="879"/>
      <c r="R923" s="879"/>
      <c r="S923" s="879"/>
      <c r="T923" s="879"/>
      <c r="U923" s="879"/>
      <c r="V923" s="879"/>
    </row>
    <row r="924" spans="1:22" ht="15.75" customHeight="1">
      <c r="A924" s="879"/>
      <c r="B924" s="879"/>
      <c r="C924" s="879"/>
      <c r="D924" s="879"/>
      <c r="E924" s="879"/>
      <c r="F924" s="879"/>
      <c r="G924" s="879"/>
      <c r="H924" s="879"/>
      <c r="I924" s="879"/>
      <c r="J924" s="879"/>
      <c r="K924" s="879"/>
      <c r="L924" s="879"/>
      <c r="M924" s="879"/>
      <c r="N924" s="879"/>
      <c r="O924" s="879"/>
      <c r="P924" s="879"/>
      <c r="Q924" s="879"/>
      <c r="R924" s="879"/>
      <c r="S924" s="879"/>
      <c r="T924" s="879"/>
      <c r="U924" s="879"/>
      <c r="V924" s="879"/>
    </row>
    <row r="925" spans="1:22" ht="15.75" customHeight="1">
      <c r="A925" s="879"/>
      <c r="B925" s="879"/>
      <c r="C925" s="879"/>
      <c r="D925" s="879"/>
      <c r="E925" s="879"/>
      <c r="F925" s="879"/>
      <c r="G925" s="879"/>
      <c r="H925" s="879"/>
      <c r="I925" s="879"/>
      <c r="J925" s="879"/>
      <c r="K925" s="879"/>
      <c r="L925" s="879"/>
      <c r="M925" s="879"/>
      <c r="N925" s="879"/>
      <c r="O925" s="879"/>
      <c r="P925" s="879"/>
      <c r="Q925" s="879"/>
      <c r="R925" s="879"/>
      <c r="S925" s="879"/>
      <c r="T925" s="879"/>
      <c r="U925" s="879"/>
      <c r="V925" s="879"/>
    </row>
    <row r="926" spans="1:22" ht="15.75" customHeight="1">
      <c r="A926" s="879"/>
      <c r="B926" s="879"/>
      <c r="C926" s="879"/>
      <c r="D926" s="879"/>
      <c r="E926" s="879"/>
      <c r="F926" s="879"/>
      <c r="G926" s="879"/>
      <c r="H926" s="879"/>
      <c r="I926" s="879"/>
      <c r="J926" s="879"/>
      <c r="K926" s="879"/>
      <c r="L926" s="879"/>
      <c r="M926" s="879"/>
      <c r="N926" s="879"/>
      <c r="O926" s="879"/>
      <c r="P926" s="879"/>
      <c r="Q926" s="879"/>
      <c r="R926" s="879"/>
      <c r="S926" s="879"/>
      <c r="T926" s="879"/>
      <c r="U926" s="879"/>
      <c r="V926" s="879"/>
    </row>
    <row r="927" spans="1:22" ht="15.75" customHeight="1">
      <c r="A927" s="879"/>
      <c r="B927" s="879"/>
      <c r="C927" s="879"/>
      <c r="D927" s="879"/>
      <c r="E927" s="879"/>
      <c r="F927" s="879"/>
      <c r="G927" s="879"/>
      <c r="H927" s="879"/>
      <c r="I927" s="879"/>
      <c r="J927" s="879"/>
      <c r="K927" s="879"/>
      <c r="L927" s="879"/>
      <c r="M927" s="879"/>
      <c r="N927" s="879"/>
      <c r="O927" s="879"/>
      <c r="P927" s="879"/>
      <c r="Q927" s="879"/>
      <c r="R927" s="879"/>
      <c r="S927" s="879"/>
      <c r="T927" s="879"/>
      <c r="U927" s="879"/>
      <c r="V927" s="879"/>
    </row>
    <row r="928" spans="1:22" ht="15.75" customHeight="1">
      <c r="A928" s="879"/>
      <c r="B928" s="879"/>
      <c r="C928" s="879"/>
      <c r="D928" s="879"/>
      <c r="E928" s="879"/>
      <c r="F928" s="879"/>
      <c r="G928" s="879"/>
      <c r="H928" s="879"/>
      <c r="I928" s="879"/>
      <c r="J928" s="879"/>
      <c r="K928" s="879"/>
      <c r="L928" s="879"/>
      <c r="M928" s="879"/>
      <c r="N928" s="879"/>
      <c r="O928" s="879"/>
      <c r="P928" s="879"/>
      <c r="Q928" s="879"/>
      <c r="R928" s="879"/>
      <c r="S928" s="879"/>
      <c r="T928" s="879"/>
      <c r="U928" s="879"/>
      <c r="V928" s="879"/>
    </row>
    <row r="929" spans="1:22" ht="15.75" customHeight="1">
      <c r="A929" s="879"/>
      <c r="B929" s="879"/>
      <c r="C929" s="879"/>
      <c r="D929" s="879"/>
      <c r="E929" s="879"/>
      <c r="F929" s="879"/>
      <c r="G929" s="879"/>
      <c r="H929" s="879"/>
      <c r="I929" s="879"/>
      <c r="J929" s="879"/>
      <c r="K929" s="879"/>
      <c r="L929" s="879"/>
      <c r="M929" s="879"/>
      <c r="N929" s="879"/>
      <c r="O929" s="879"/>
      <c r="P929" s="879"/>
      <c r="Q929" s="879"/>
      <c r="R929" s="879"/>
      <c r="S929" s="879"/>
      <c r="T929" s="879"/>
      <c r="U929" s="879"/>
      <c r="V929" s="879"/>
    </row>
    <row r="930" spans="1:22" ht="15.75" customHeight="1">
      <c r="A930" s="879"/>
      <c r="B930" s="879"/>
      <c r="C930" s="879"/>
      <c r="D930" s="879"/>
      <c r="E930" s="879"/>
      <c r="F930" s="879"/>
      <c r="G930" s="879"/>
      <c r="H930" s="879"/>
      <c r="I930" s="879"/>
      <c r="J930" s="879"/>
      <c r="K930" s="879"/>
      <c r="L930" s="879"/>
      <c r="M930" s="879"/>
      <c r="N930" s="879"/>
      <c r="O930" s="879"/>
      <c r="P930" s="879"/>
      <c r="Q930" s="879"/>
      <c r="R930" s="879"/>
      <c r="S930" s="879"/>
      <c r="T930" s="879"/>
      <c r="U930" s="879"/>
      <c r="V930" s="879"/>
    </row>
    <row r="931" spans="1:22" ht="15.75" customHeight="1">
      <c r="A931" s="879"/>
      <c r="B931" s="879"/>
      <c r="C931" s="879"/>
      <c r="D931" s="879"/>
      <c r="E931" s="879"/>
      <c r="F931" s="879"/>
      <c r="G931" s="879"/>
      <c r="H931" s="879"/>
      <c r="I931" s="879"/>
      <c r="J931" s="879"/>
      <c r="K931" s="879"/>
      <c r="L931" s="879"/>
      <c r="M931" s="879"/>
      <c r="N931" s="879"/>
      <c r="O931" s="879"/>
      <c r="P931" s="879"/>
      <c r="Q931" s="879"/>
      <c r="R931" s="879"/>
      <c r="S931" s="879"/>
      <c r="T931" s="879"/>
      <c r="U931" s="879"/>
      <c r="V931" s="879"/>
    </row>
    <row r="932" spans="1:22" ht="15.75" customHeight="1">
      <c r="A932" s="879"/>
      <c r="B932" s="879"/>
      <c r="C932" s="879"/>
      <c r="D932" s="879"/>
      <c r="E932" s="879"/>
      <c r="F932" s="879"/>
      <c r="G932" s="879"/>
      <c r="H932" s="879"/>
      <c r="I932" s="879"/>
      <c r="J932" s="879"/>
      <c r="K932" s="879"/>
      <c r="L932" s="879"/>
      <c r="M932" s="879"/>
      <c r="N932" s="879"/>
      <c r="O932" s="879"/>
      <c r="P932" s="879"/>
      <c r="Q932" s="879"/>
      <c r="R932" s="879"/>
      <c r="S932" s="879"/>
      <c r="T932" s="879"/>
      <c r="U932" s="879"/>
      <c r="V932" s="879"/>
    </row>
    <row r="933" spans="1:22" ht="15.75" customHeight="1">
      <c r="A933" s="879"/>
      <c r="B933" s="879"/>
      <c r="C933" s="879"/>
      <c r="D933" s="879"/>
      <c r="E933" s="879"/>
      <c r="F933" s="879"/>
      <c r="G933" s="879"/>
      <c r="H933" s="879"/>
      <c r="I933" s="879"/>
      <c r="J933" s="879"/>
      <c r="K933" s="879"/>
      <c r="L933" s="879"/>
      <c r="M933" s="879"/>
      <c r="N933" s="879"/>
      <c r="O933" s="879"/>
      <c r="P933" s="879"/>
      <c r="Q933" s="879"/>
      <c r="R933" s="879"/>
      <c r="S933" s="879"/>
      <c r="T933" s="879"/>
      <c r="U933" s="879"/>
      <c r="V933" s="879"/>
    </row>
    <row r="934" spans="1:22" ht="15.75" customHeight="1">
      <c r="A934" s="879"/>
      <c r="B934" s="879"/>
      <c r="C934" s="879"/>
      <c r="D934" s="879"/>
      <c r="E934" s="879"/>
      <c r="F934" s="879"/>
      <c r="G934" s="879"/>
      <c r="H934" s="879"/>
      <c r="I934" s="879"/>
      <c r="J934" s="879"/>
      <c r="K934" s="879"/>
      <c r="L934" s="879"/>
      <c r="M934" s="879"/>
      <c r="N934" s="879"/>
      <c r="O934" s="879"/>
      <c r="P934" s="879"/>
      <c r="Q934" s="879"/>
      <c r="R934" s="879"/>
      <c r="S934" s="879"/>
      <c r="T934" s="879"/>
      <c r="U934" s="879"/>
      <c r="V934" s="879"/>
    </row>
    <row r="935" spans="1:22" ht="15.75" customHeight="1">
      <c r="A935" s="879"/>
      <c r="B935" s="879"/>
      <c r="C935" s="879"/>
      <c r="D935" s="879"/>
      <c r="E935" s="879"/>
      <c r="F935" s="879"/>
      <c r="G935" s="879"/>
      <c r="H935" s="879"/>
      <c r="I935" s="879"/>
      <c r="J935" s="879"/>
      <c r="K935" s="879"/>
      <c r="L935" s="879"/>
      <c r="M935" s="879"/>
      <c r="N935" s="879"/>
      <c r="O935" s="879"/>
      <c r="P935" s="879"/>
      <c r="Q935" s="879"/>
      <c r="R935" s="879"/>
      <c r="S935" s="879"/>
      <c r="T935" s="879"/>
      <c r="U935" s="879"/>
      <c r="V935" s="879"/>
    </row>
    <row r="936" spans="1:22" ht="15.75" customHeight="1">
      <c r="A936" s="879"/>
      <c r="B936" s="879"/>
      <c r="C936" s="879"/>
      <c r="D936" s="879"/>
      <c r="E936" s="879"/>
      <c r="F936" s="879"/>
      <c r="G936" s="879"/>
      <c r="H936" s="879"/>
      <c r="I936" s="879"/>
      <c r="J936" s="879"/>
      <c r="K936" s="879"/>
      <c r="L936" s="879"/>
      <c r="M936" s="879"/>
      <c r="N936" s="879"/>
      <c r="O936" s="879"/>
      <c r="P936" s="879"/>
      <c r="Q936" s="879"/>
      <c r="R936" s="879"/>
      <c r="S936" s="879"/>
      <c r="T936" s="879"/>
      <c r="U936" s="879"/>
      <c r="V936" s="879"/>
    </row>
    <row r="937" spans="1:22" ht="15.75" customHeight="1">
      <c r="A937" s="879"/>
      <c r="B937" s="879"/>
      <c r="C937" s="879"/>
      <c r="D937" s="879"/>
      <c r="E937" s="879"/>
      <c r="F937" s="879"/>
      <c r="G937" s="879"/>
      <c r="H937" s="879"/>
      <c r="I937" s="879"/>
      <c r="J937" s="879"/>
      <c r="K937" s="879"/>
      <c r="L937" s="879"/>
      <c r="M937" s="879"/>
      <c r="N937" s="879"/>
      <c r="O937" s="879"/>
      <c r="P937" s="879"/>
      <c r="Q937" s="879"/>
      <c r="R937" s="879"/>
      <c r="S937" s="879"/>
      <c r="T937" s="879"/>
      <c r="U937" s="879"/>
      <c r="V937" s="879"/>
    </row>
    <row r="938" spans="1:22" ht="15.75" customHeight="1">
      <c r="A938" s="879"/>
      <c r="B938" s="879"/>
      <c r="C938" s="879"/>
      <c r="D938" s="879"/>
      <c r="E938" s="879"/>
      <c r="F938" s="879"/>
      <c r="G938" s="879"/>
      <c r="H938" s="879"/>
      <c r="I938" s="879"/>
      <c r="J938" s="879"/>
      <c r="K938" s="879"/>
      <c r="L938" s="879"/>
      <c r="M938" s="879"/>
      <c r="N938" s="879"/>
      <c r="O938" s="879"/>
      <c r="P938" s="879"/>
      <c r="Q938" s="879"/>
      <c r="R938" s="879"/>
      <c r="S938" s="879"/>
      <c r="T938" s="879"/>
      <c r="U938" s="879"/>
      <c r="V938" s="879"/>
    </row>
    <row r="939" spans="1:22" ht="15.75" customHeight="1">
      <c r="A939" s="879"/>
      <c r="B939" s="879"/>
      <c r="C939" s="879"/>
      <c r="D939" s="879"/>
      <c r="E939" s="879"/>
      <c r="F939" s="879"/>
      <c r="G939" s="879"/>
      <c r="H939" s="879"/>
      <c r="I939" s="879"/>
      <c r="J939" s="879"/>
      <c r="K939" s="879"/>
      <c r="L939" s="879"/>
      <c r="M939" s="879"/>
      <c r="N939" s="879"/>
      <c r="O939" s="879"/>
      <c r="P939" s="879"/>
      <c r="Q939" s="879"/>
      <c r="R939" s="879"/>
      <c r="S939" s="879"/>
      <c r="T939" s="879"/>
      <c r="U939" s="879"/>
      <c r="V939" s="879"/>
    </row>
    <row r="940" spans="1:22" ht="15.75" customHeight="1">
      <c r="A940" s="879"/>
      <c r="B940" s="879"/>
      <c r="C940" s="879"/>
      <c r="D940" s="879"/>
      <c r="E940" s="879"/>
      <c r="F940" s="879"/>
      <c r="G940" s="879"/>
      <c r="H940" s="879"/>
      <c r="I940" s="879"/>
      <c r="J940" s="879"/>
      <c r="K940" s="879"/>
      <c r="L940" s="879"/>
      <c r="M940" s="879"/>
      <c r="N940" s="879"/>
      <c r="O940" s="879"/>
      <c r="P940" s="879"/>
      <c r="Q940" s="879"/>
      <c r="R940" s="879"/>
      <c r="S940" s="879"/>
      <c r="T940" s="879"/>
      <c r="U940" s="879"/>
      <c r="V940" s="879"/>
    </row>
    <row r="941" spans="1:22" ht="15.75" customHeight="1">
      <c r="A941" s="879"/>
      <c r="B941" s="879"/>
      <c r="C941" s="879"/>
      <c r="D941" s="879"/>
      <c r="E941" s="879"/>
      <c r="F941" s="879"/>
      <c r="G941" s="879"/>
      <c r="H941" s="879"/>
      <c r="I941" s="879"/>
      <c r="J941" s="879"/>
      <c r="K941" s="879"/>
      <c r="L941" s="879"/>
      <c r="M941" s="879"/>
      <c r="N941" s="879"/>
      <c r="O941" s="879"/>
      <c r="P941" s="879"/>
      <c r="Q941" s="879"/>
      <c r="R941" s="879"/>
      <c r="S941" s="879"/>
      <c r="T941" s="879"/>
      <c r="U941" s="879"/>
      <c r="V941" s="879"/>
    </row>
    <row r="942" spans="1:22" ht="15.75" customHeight="1">
      <c r="A942" s="879"/>
      <c r="B942" s="879"/>
      <c r="C942" s="879"/>
      <c r="D942" s="879"/>
      <c r="E942" s="879"/>
      <c r="F942" s="879"/>
      <c r="G942" s="879"/>
      <c r="H942" s="879"/>
      <c r="I942" s="879"/>
      <c r="J942" s="879"/>
      <c r="K942" s="879"/>
      <c r="L942" s="879"/>
      <c r="M942" s="879"/>
      <c r="N942" s="879"/>
      <c r="O942" s="879"/>
      <c r="P942" s="879"/>
      <c r="Q942" s="879"/>
      <c r="R942" s="879"/>
      <c r="S942" s="879"/>
      <c r="T942" s="879"/>
      <c r="U942" s="879"/>
      <c r="V942" s="879"/>
    </row>
    <row r="943" spans="1:22" ht="15.75" customHeight="1">
      <c r="A943" s="879"/>
      <c r="B943" s="879"/>
      <c r="C943" s="879"/>
      <c r="D943" s="879"/>
      <c r="E943" s="879"/>
      <c r="F943" s="879"/>
      <c r="G943" s="879"/>
      <c r="H943" s="879"/>
      <c r="I943" s="879"/>
      <c r="J943" s="879"/>
      <c r="K943" s="879"/>
      <c r="L943" s="879"/>
      <c r="M943" s="879"/>
      <c r="N943" s="879"/>
      <c r="O943" s="879"/>
      <c r="P943" s="879"/>
      <c r="Q943" s="879"/>
      <c r="R943" s="879"/>
      <c r="S943" s="879"/>
      <c r="T943" s="879"/>
      <c r="U943" s="879"/>
      <c r="V943" s="879"/>
    </row>
    <row r="944" spans="1:22" ht="15.75" customHeight="1">
      <c r="A944" s="879"/>
      <c r="B944" s="879"/>
      <c r="C944" s="879"/>
      <c r="D944" s="879"/>
      <c r="E944" s="879"/>
      <c r="F944" s="879"/>
      <c r="G944" s="879"/>
      <c r="H944" s="879"/>
      <c r="I944" s="879"/>
      <c r="J944" s="879"/>
      <c r="K944" s="879"/>
      <c r="L944" s="879"/>
      <c r="M944" s="879"/>
      <c r="N944" s="879"/>
      <c r="O944" s="879"/>
      <c r="P944" s="879"/>
      <c r="Q944" s="879"/>
      <c r="R944" s="879"/>
      <c r="S944" s="879"/>
      <c r="T944" s="879"/>
      <c r="U944" s="879"/>
      <c r="V944" s="879"/>
    </row>
    <row r="945" spans="1:22" ht="15.75" customHeight="1">
      <c r="A945" s="879"/>
      <c r="B945" s="879"/>
      <c r="C945" s="879"/>
      <c r="D945" s="879"/>
      <c r="E945" s="879"/>
      <c r="F945" s="879"/>
      <c r="G945" s="879"/>
      <c r="H945" s="879"/>
      <c r="I945" s="879"/>
      <c r="J945" s="879"/>
      <c r="K945" s="879"/>
      <c r="L945" s="879"/>
      <c r="M945" s="879"/>
      <c r="N945" s="879"/>
      <c r="O945" s="879"/>
      <c r="P945" s="879"/>
      <c r="Q945" s="879"/>
      <c r="R945" s="879"/>
      <c r="S945" s="879"/>
      <c r="T945" s="879"/>
      <c r="U945" s="879"/>
      <c r="V945" s="879"/>
    </row>
    <row r="946" spans="1:22" ht="15.75" customHeight="1">
      <c r="A946" s="879"/>
      <c r="B946" s="879"/>
      <c r="C946" s="879"/>
      <c r="D946" s="879"/>
      <c r="E946" s="879"/>
      <c r="F946" s="879"/>
      <c r="G946" s="879"/>
      <c r="H946" s="879"/>
      <c r="I946" s="879"/>
      <c r="J946" s="879"/>
      <c r="K946" s="879"/>
      <c r="L946" s="879"/>
      <c r="M946" s="879"/>
      <c r="N946" s="879"/>
      <c r="O946" s="879"/>
      <c r="P946" s="879"/>
      <c r="Q946" s="879"/>
      <c r="R946" s="879"/>
      <c r="S946" s="879"/>
      <c r="T946" s="879"/>
      <c r="U946" s="879"/>
      <c r="V946" s="879"/>
    </row>
    <row r="947" spans="1:22" ht="15.75" customHeight="1">
      <c r="A947" s="879"/>
      <c r="B947" s="879"/>
      <c r="C947" s="879"/>
      <c r="D947" s="879"/>
      <c r="E947" s="879"/>
      <c r="F947" s="879"/>
      <c r="G947" s="879"/>
      <c r="H947" s="879"/>
      <c r="I947" s="879"/>
      <c r="J947" s="879"/>
      <c r="K947" s="879"/>
      <c r="L947" s="879"/>
      <c r="M947" s="879"/>
      <c r="N947" s="879"/>
      <c r="O947" s="879"/>
      <c r="P947" s="879"/>
      <c r="Q947" s="879"/>
      <c r="R947" s="879"/>
      <c r="S947" s="879"/>
      <c r="T947" s="879"/>
      <c r="U947" s="879"/>
      <c r="V947" s="879"/>
    </row>
    <row r="948" spans="1:22" ht="15.75" customHeight="1">
      <c r="A948" s="879"/>
      <c r="B948" s="879"/>
      <c r="C948" s="879"/>
      <c r="D948" s="879"/>
      <c r="E948" s="879"/>
      <c r="F948" s="879"/>
      <c r="G948" s="879"/>
      <c r="H948" s="879"/>
      <c r="I948" s="879"/>
      <c r="J948" s="879"/>
      <c r="K948" s="879"/>
      <c r="L948" s="879"/>
      <c r="M948" s="879"/>
      <c r="N948" s="879"/>
      <c r="O948" s="879"/>
      <c r="P948" s="879"/>
      <c r="Q948" s="879"/>
      <c r="R948" s="879"/>
      <c r="S948" s="879"/>
      <c r="T948" s="879"/>
      <c r="U948" s="879"/>
      <c r="V948" s="879"/>
    </row>
    <row r="949" spans="1:22" ht="15.75" customHeight="1">
      <c r="A949" s="879"/>
      <c r="B949" s="879"/>
      <c r="C949" s="879"/>
      <c r="D949" s="879"/>
      <c r="E949" s="879"/>
      <c r="F949" s="879"/>
      <c r="G949" s="879"/>
      <c r="H949" s="879"/>
      <c r="I949" s="879"/>
      <c r="J949" s="879"/>
      <c r="K949" s="879"/>
      <c r="L949" s="879"/>
      <c r="M949" s="879"/>
      <c r="N949" s="879"/>
      <c r="O949" s="879"/>
      <c r="P949" s="879"/>
      <c r="Q949" s="879"/>
      <c r="R949" s="879"/>
      <c r="S949" s="879"/>
      <c r="T949" s="879"/>
      <c r="U949" s="879"/>
      <c r="V949" s="879"/>
    </row>
    <row r="950" spans="1:22" ht="15.75" customHeight="1">
      <c r="A950" s="879"/>
      <c r="B950" s="879"/>
      <c r="C950" s="879"/>
      <c r="D950" s="879"/>
      <c r="E950" s="879"/>
      <c r="F950" s="879"/>
      <c r="G950" s="879"/>
      <c r="H950" s="879"/>
      <c r="I950" s="879"/>
      <c r="J950" s="879"/>
      <c r="K950" s="879"/>
      <c r="L950" s="879"/>
      <c r="M950" s="879"/>
      <c r="N950" s="879"/>
      <c r="O950" s="879"/>
      <c r="P950" s="879"/>
      <c r="Q950" s="879"/>
      <c r="R950" s="879"/>
      <c r="S950" s="879"/>
      <c r="T950" s="879"/>
      <c r="U950" s="879"/>
      <c r="V950" s="879"/>
    </row>
    <row r="951" spans="1:22" ht="15.75" customHeight="1">
      <c r="A951" s="879"/>
      <c r="B951" s="879"/>
      <c r="C951" s="879"/>
      <c r="D951" s="879"/>
      <c r="E951" s="879"/>
      <c r="F951" s="879"/>
      <c r="G951" s="879"/>
      <c r="H951" s="879"/>
      <c r="I951" s="879"/>
      <c r="J951" s="879"/>
      <c r="K951" s="879"/>
      <c r="L951" s="879"/>
      <c r="M951" s="879"/>
      <c r="N951" s="879"/>
      <c r="O951" s="879"/>
      <c r="P951" s="879"/>
      <c r="Q951" s="879"/>
      <c r="R951" s="879"/>
      <c r="S951" s="879"/>
      <c r="T951" s="879"/>
      <c r="U951" s="879"/>
      <c r="V951" s="879"/>
    </row>
    <row r="952" spans="1:22" ht="15.75" customHeight="1">
      <c r="A952" s="879"/>
      <c r="B952" s="879"/>
      <c r="C952" s="879"/>
      <c r="D952" s="879"/>
      <c r="E952" s="879"/>
      <c r="F952" s="879"/>
      <c r="G952" s="879"/>
      <c r="H952" s="879"/>
      <c r="I952" s="879"/>
      <c r="J952" s="879"/>
      <c r="K952" s="879"/>
      <c r="L952" s="879"/>
      <c r="M952" s="879"/>
      <c r="N952" s="879"/>
      <c r="O952" s="879"/>
      <c r="P952" s="879"/>
      <c r="Q952" s="879"/>
      <c r="R952" s="879"/>
      <c r="S952" s="879"/>
      <c r="T952" s="879"/>
      <c r="U952" s="879"/>
      <c r="V952" s="879"/>
    </row>
    <row r="953" spans="1:22" ht="15.75" customHeight="1">
      <c r="A953" s="879"/>
      <c r="B953" s="879"/>
      <c r="C953" s="879"/>
      <c r="D953" s="879"/>
      <c r="E953" s="879"/>
      <c r="F953" s="879"/>
      <c r="G953" s="879"/>
      <c r="H953" s="879"/>
      <c r="I953" s="879"/>
      <c r="J953" s="879"/>
      <c r="K953" s="879"/>
      <c r="L953" s="879"/>
      <c r="M953" s="879"/>
      <c r="N953" s="879"/>
      <c r="O953" s="879"/>
      <c r="P953" s="879"/>
      <c r="Q953" s="879"/>
      <c r="R953" s="879"/>
      <c r="S953" s="879"/>
      <c r="T953" s="879"/>
      <c r="U953" s="879"/>
      <c r="V953" s="879"/>
    </row>
    <row r="954" spans="1:22" ht="15.75" customHeight="1">
      <c r="A954" s="879"/>
      <c r="B954" s="879"/>
      <c r="C954" s="879"/>
      <c r="D954" s="879"/>
      <c r="E954" s="879"/>
      <c r="F954" s="879"/>
      <c r="G954" s="879"/>
      <c r="H954" s="879"/>
      <c r="I954" s="879"/>
      <c r="J954" s="879"/>
      <c r="K954" s="879"/>
      <c r="L954" s="879"/>
      <c r="M954" s="879"/>
      <c r="N954" s="879"/>
      <c r="O954" s="879"/>
      <c r="P954" s="879"/>
      <c r="Q954" s="879"/>
      <c r="R954" s="879"/>
      <c r="S954" s="879"/>
      <c r="T954" s="879"/>
      <c r="U954" s="879"/>
      <c r="V954" s="879"/>
    </row>
    <row r="955" spans="1:22" ht="15.75" customHeight="1">
      <c r="A955" s="879"/>
      <c r="B955" s="879"/>
      <c r="C955" s="879"/>
      <c r="D955" s="879"/>
      <c r="E955" s="879"/>
      <c r="F955" s="879"/>
      <c r="G955" s="879"/>
      <c r="H955" s="879"/>
      <c r="I955" s="879"/>
      <c r="J955" s="879"/>
      <c r="K955" s="879"/>
      <c r="L955" s="879"/>
      <c r="M955" s="879"/>
      <c r="N955" s="879"/>
      <c r="O955" s="879"/>
      <c r="P955" s="879"/>
      <c r="Q955" s="879"/>
      <c r="R955" s="879"/>
      <c r="S955" s="879"/>
      <c r="T955" s="879"/>
      <c r="U955" s="879"/>
      <c r="V955" s="879"/>
    </row>
    <row r="956" spans="1:22" ht="15.75" customHeight="1">
      <c r="A956" s="879"/>
      <c r="B956" s="879"/>
      <c r="C956" s="879"/>
      <c r="D956" s="879"/>
      <c r="E956" s="879"/>
      <c r="F956" s="879"/>
      <c r="G956" s="879"/>
      <c r="H956" s="879"/>
      <c r="I956" s="879"/>
      <c r="J956" s="879"/>
      <c r="K956" s="879"/>
      <c r="L956" s="879"/>
      <c r="M956" s="879"/>
      <c r="N956" s="879"/>
      <c r="O956" s="879"/>
      <c r="P956" s="879"/>
      <c r="Q956" s="879"/>
      <c r="R956" s="879"/>
      <c r="S956" s="879"/>
      <c r="T956" s="879"/>
      <c r="U956" s="879"/>
      <c r="V956" s="879"/>
    </row>
    <row r="957" spans="1:22" ht="15.75" customHeight="1">
      <c r="A957" s="879"/>
      <c r="B957" s="879"/>
      <c r="C957" s="879"/>
      <c r="D957" s="879"/>
      <c r="E957" s="879"/>
      <c r="F957" s="879"/>
      <c r="G957" s="879"/>
      <c r="H957" s="879"/>
      <c r="I957" s="879"/>
      <c r="J957" s="879"/>
      <c r="K957" s="879"/>
      <c r="L957" s="879"/>
      <c r="M957" s="879"/>
      <c r="N957" s="879"/>
      <c r="O957" s="879"/>
      <c r="P957" s="879"/>
      <c r="Q957" s="879"/>
      <c r="R957" s="879"/>
      <c r="S957" s="879"/>
      <c r="T957" s="879"/>
      <c r="U957" s="879"/>
      <c r="V957" s="879"/>
    </row>
    <row r="958" spans="1:22" ht="15.75" customHeight="1">
      <c r="A958" s="879"/>
      <c r="B958" s="879"/>
      <c r="C958" s="879"/>
      <c r="D958" s="879"/>
      <c r="E958" s="879"/>
      <c r="F958" s="879"/>
      <c r="G958" s="879"/>
      <c r="H958" s="879"/>
      <c r="I958" s="879"/>
      <c r="J958" s="879"/>
      <c r="K958" s="879"/>
      <c r="L958" s="879"/>
      <c r="M958" s="879"/>
      <c r="N958" s="879"/>
      <c r="O958" s="879"/>
      <c r="P958" s="879"/>
      <c r="Q958" s="879"/>
      <c r="R958" s="879"/>
      <c r="S958" s="879"/>
      <c r="T958" s="879"/>
      <c r="U958" s="879"/>
      <c r="V958" s="879"/>
    </row>
    <row r="959" spans="1:22" ht="15.75" customHeight="1">
      <c r="A959" s="879"/>
      <c r="B959" s="879"/>
      <c r="C959" s="879"/>
      <c r="D959" s="879"/>
      <c r="E959" s="879"/>
      <c r="F959" s="879"/>
      <c r="G959" s="879"/>
      <c r="H959" s="879"/>
      <c r="I959" s="879"/>
      <c r="J959" s="879"/>
      <c r="K959" s="879"/>
      <c r="L959" s="879"/>
      <c r="M959" s="879"/>
      <c r="N959" s="879"/>
      <c r="O959" s="879"/>
      <c r="P959" s="879"/>
      <c r="Q959" s="879"/>
      <c r="R959" s="879"/>
      <c r="S959" s="879"/>
      <c r="T959" s="879"/>
      <c r="U959" s="879"/>
      <c r="V959" s="879"/>
    </row>
    <row r="960" spans="1:22" ht="15.75" customHeight="1">
      <c r="A960" s="879"/>
      <c r="B960" s="879"/>
      <c r="C960" s="879"/>
      <c r="D960" s="879"/>
      <c r="E960" s="879"/>
      <c r="F960" s="879"/>
      <c r="G960" s="879"/>
      <c r="H960" s="879"/>
      <c r="I960" s="879"/>
      <c r="J960" s="879"/>
      <c r="K960" s="879"/>
      <c r="L960" s="879"/>
      <c r="M960" s="879"/>
      <c r="N960" s="879"/>
      <c r="O960" s="879"/>
      <c r="P960" s="879"/>
      <c r="Q960" s="879"/>
      <c r="R960" s="879"/>
      <c r="S960" s="879"/>
      <c r="T960" s="879"/>
      <c r="U960" s="879"/>
      <c r="V960" s="879"/>
    </row>
    <row r="961" spans="1:22" ht="15.75" customHeight="1">
      <c r="A961" s="879"/>
      <c r="B961" s="879"/>
      <c r="C961" s="879"/>
      <c r="D961" s="879"/>
      <c r="E961" s="879"/>
      <c r="F961" s="879"/>
      <c r="G961" s="879"/>
      <c r="H961" s="879"/>
      <c r="I961" s="879"/>
      <c r="J961" s="879"/>
      <c r="K961" s="879"/>
      <c r="L961" s="879"/>
      <c r="M961" s="879"/>
      <c r="N961" s="879"/>
      <c r="O961" s="879"/>
      <c r="P961" s="879"/>
      <c r="Q961" s="879"/>
      <c r="R961" s="879"/>
      <c r="S961" s="879"/>
      <c r="T961" s="879"/>
      <c r="U961" s="879"/>
      <c r="V961" s="879"/>
    </row>
    <row r="962" spans="1:22" ht="15.75" customHeight="1">
      <c r="A962" s="879"/>
      <c r="B962" s="879"/>
      <c r="C962" s="879"/>
      <c r="D962" s="879"/>
      <c r="E962" s="879"/>
      <c r="F962" s="879"/>
      <c r="G962" s="879"/>
      <c r="H962" s="879"/>
      <c r="I962" s="879"/>
      <c r="J962" s="879"/>
      <c r="K962" s="879"/>
      <c r="L962" s="879"/>
      <c r="M962" s="879"/>
      <c r="N962" s="879"/>
      <c r="O962" s="879"/>
      <c r="P962" s="879"/>
      <c r="Q962" s="879"/>
      <c r="R962" s="879"/>
      <c r="S962" s="879"/>
      <c r="T962" s="879"/>
      <c r="U962" s="879"/>
      <c r="V962" s="879"/>
    </row>
    <row r="963" spans="1:22" ht="15.75" customHeight="1">
      <c r="A963" s="879"/>
      <c r="B963" s="879"/>
      <c r="C963" s="879"/>
      <c r="D963" s="879"/>
      <c r="E963" s="879"/>
      <c r="F963" s="879"/>
      <c r="G963" s="879"/>
      <c r="H963" s="879"/>
      <c r="I963" s="879"/>
      <c r="J963" s="879"/>
      <c r="K963" s="879"/>
      <c r="L963" s="879"/>
      <c r="M963" s="879"/>
      <c r="N963" s="879"/>
      <c r="O963" s="879"/>
      <c r="P963" s="879"/>
      <c r="Q963" s="879"/>
      <c r="R963" s="879"/>
      <c r="S963" s="879"/>
      <c r="T963" s="879"/>
      <c r="U963" s="879"/>
      <c r="V963" s="879"/>
    </row>
    <row r="964" spans="1:22" ht="15.75" customHeight="1">
      <c r="A964" s="879"/>
      <c r="B964" s="879"/>
      <c r="C964" s="879"/>
      <c r="D964" s="879"/>
      <c r="E964" s="879"/>
      <c r="F964" s="879"/>
      <c r="G964" s="879"/>
      <c r="H964" s="879"/>
      <c r="I964" s="879"/>
      <c r="J964" s="879"/>
      <c r="K964" s="879"/>
      <c r="L964" s="879"/>
      <c r="M964" s="879"/>
      <c r="N964" s="879"/>
      <c r="O964" s="879"/>
      <c r="P964" s="879"/>
      <c r="Q964" s="879"/>
      <c r="R964" s="879"/>
      <c r="S964" s="879"/>
      <c r="T964" s="879"/>
      <c r="U964" s="879"/>
      <c r="V964" s="879"/>
    </row>
    <row r="965" spans="1:22" ht="15.75" customHeight="1">
      <c r="A965" s="879"/>
      <c r="B965" s="879"/>
      <c r="C965" s="879"/>
      <c r="D965" s="879"/>
      <c r="E965" s="879"/>
      <c r="F965" s="879"/>
      <c r="G965" s="879"/>
      <c r="H965" s="879"/>
      <c r="I965" s="879"/>
      <c r="J965" s="879"/>
      <c r="K965" s="879"/>
      <c r="L965" s="879"/>
      <c r="M965" s="879"/>
      <c r="N965" s="879"/>
      <c r="O965" s="879"/>
      <c r="P965" s="879"/>
      <c r="Q965" s="879"/>
      <c r="R965" s="879"/>
      <c r="S965" s="879"/>
      <c r="T965" s="879"/>
      <c r="U965" s="879"/>
      <c r="V965" s="879"/>
    </row>
    <row r="966" spans="1:22" ht="15.75" customHeight="1">
      <c r="A966" s="879"/>
      <c r="B966" s="879"/>
      <c r="C966" s="879"/>
      <c r="D966" s="879"/>
      <c r="E966" s="879"/>
      <c r="F966" s="879"/>
      <c r="G966" s="879"/>
      <c r="H966" s="879"/>
      <c r="I966" s="879"/>
      <c r="J966" s="879"/>
      <c r="K966" s="879"/>
      <c r="L966" s="879"/>
      <c r="M966" s="879"/>
      <c r="N966" s="879"/>
      <c r="O966" s="879"/>
      <c r="P966" s="879"/>
      <c r="Q966" s="879"/>
      <c r="R966" s="879"/>
      <c r="S966" s="879"/>
      <c r="T966" s="879"/>
      <c r="U966" s="879"/>
      <c r="V966" s="879"/>
    </row>
    <row r="967" spans="1:22" ht="15.75" customHeight="1">
      <c r="A967" s="879"/>
      <c r="B967" s="879"/>
      <c r="C967" s="879"/>
      <c r="D967" s="879"/>
      <c r="E967" s="879"/>
      <c r="F967" s="879"/>
      <c r="G967" s="879"/>
      <c r="H967" s="879"/>
      <c r="I967" s="879"/>
      <c r="J967" s="879"/>
      <c r="K967" s="879"/>
      <c r="L967" s="879"/>
      <c r="M967" s="879"/>
      <c r="N967" s="879"/>
      <c r="O967" s="879"/>
      <c r="P967" s="879"/>
      <c r="Q967" s="879"/>
      <c r="R967" s="879"/>
      <c r="S967" s="879"/>
      <c r="T967" s="879"/>
      <c r="U967" s="879"/>
      <c r="V967" s="879"/>
    </row>
    <row r="968" spans="1:22" ht="15.75" customHeight="1">
      <c r="A968" s="879"/>
      <c r="B968" s="879"/>
      <c r="C968" s="879"/>
      <c r="D968" s="879"/>
      <c r="E968" s="879"/>
      <c r="F968" s="879"/>
      <c r="G968" s="879"/>
      <c r="H968" s="879"/>
      <c r="I968" s="879"/>
      <c r="J968" s="879"/>
      <c r="K968" s="879"/>
      <c r="L968" s="879"/>
      <c r="M968" s="879"/>
      <c r="N968" s="879"/>
      <c r="O968" s="879"/>
      <c r="P968" s="879"/>
      <c r="Q968" s="879"/>
      <c r="R968" s="879"/>
      <c r="S968" s="879"/>
      <c r="T968" s="879"/>
      <c r="U968" s="879"/>
      <c r="V968" s="879"/>
    </row>
    <row r="969" spans="1:22" ht="15.75" customHeight="1">
      <c r="A969" s="879"/>
      <c r="B969" s="879"/>
      <c r="C969" s="879"/>
      <c r="D969" s="879"/>
      <c r="E969" s="879"/>
      <c r="F969" s="879"/>
      <c r="G969" s="879"/>
      <c r="H969" s="879"/>
      <c r="I969" s="879"/>
      <c r="J969" s="879"/>
      <c r="K969" s="879"/>
      <c r="L969" s="879"/>
      <c r="M969" s="879"/>
      <c r="N969" s="879"/>
      <c r="O969" s="879"/>
      <c r="P969" s="879"/>
      <c r="Q969" s="879"/>
      <c r="R969" s="879"/>
      <c r="S969" s="879"/>
      <c r="T969" s="879"/>
      <c r="U969" s="879"/>
      <c r="V969" s="879"/>
    </row>
    <row r="970" spans="1:22" ht="15.75" customHeight="1">
      <c r="A970" s="879"/>
      <c r="B970" s="879"/>
      <c r="C970" s="879"/>
      <c r="D970" s="879"/>
      <c r="E970" s="879"/>
      <c r="F970" s="879"/>
      <c r="G970" s="879"/>
      <c r="H970" s="879"/>
      <c r="I970" s="879"/>
      <c r="J970" s="879"/>
      <c r="K970" s="879"/>
      <c r="L970" s="879"/>
      <c r="M970" s="879"/>
      <c r="N970" s="879"/>
      <c r="O970" s="879"/>
      <c r="P970" s="879"/>
      <c r="Q970" s="879"/>
      <c r="R970" s="879"/>
      <c r="S970" s="879"/>
      <c r="T970" s="879"/>
      <c r="U970" s="879"/>
      <c r="V970" s="879"/>
    </row>
    <row r="971" spans="1:22" ht="15.75" customHeight="1">
      <c r="A971" s="879"/>
      <c r="B971" s="879"/>
      <c r="C971" s="879"/>
      <c r="D971" s="879"/>
      <c r="E971" s="879"/>
      <c r="F971" s="879"/>
      <c r="G971" s="879"/>
      <c r="H971" s="879"/>
      <c r="I971" s="879"/>
      <c r="J971" s="879"/>
      <c r="K971" s="879"/>
      <c r="L971" s="879"/>
      <c r="M971" s="879"/>
      <c r="N971" s="879"/>
      <c r="O971" s="879"/>
      <c r="P971" s="879"/>
      <c r="Q971" s="879"/>
      <c r="R971" s="879"/>
      <c r="S971" s="879"/>
      <c r="T971" s="879"/>
      <c r="U971" s="879"/>
      <c r="V971" s="879"/>
    </row>
    <row r="972" spans="1:22" ht="15.75" customHeight="1">
      <c r="A972" s="879"/>
      <c r="B972" s="879"/>
      <c r="C972" s="879"/>
      <c r="D972" s="879"/>
      <c r="E972" s="879"/>
      <c r="F972" s="879"/>
      <c r="G972" s="879"/>
      <c r="H972" s="879"/>
      <c r="I972" s="879"/>
      <c r="J972" s="879"/>
      <c r="K972" s="879"/>
      <c r="L972" s="879"/>
      <c r="M972" s="879"/>
      <c r="N972" s="879"/>
      <c r="O972" s="879"/>
      <c r="P972" s="879"/>
      <c r="Q972" s="879"/>
      <c r="R972" s="879"/>
      <c r="S972" s="879"/>
      <c r="T972" s="879"/>
      <c r="U972" s="879"/>
      <c r="V972" s="879"/>
    </row>
    <row r="973" spans="1:22" ht="15.75" customHeight="1">
      <c r="A973" s="879"/>
      <c r="B973" s="879"/>
      <c r="C973" s="879"/>
      <c r="D973" s="879"/>
      <c r="E973" s="879"/>
      <c r="F973" s="879"/>
      <c r="G973" s="879"/>
      <c r="H973" s="879"/>
      <c r="I973" s="879"/>
      <c r="J973" s="879"/>
      <c r="K973" s="879"/>
      <c r="L973" s="879"/>
      <c r="M973" s="879"/>
      <c r="N973" s="879"/>
      <c r="O973" s="879"/>
      <c r="P973" s="879"/>
      <c r="Q973" s="879"/>
      <c r="R973" s="879"/>
      <c r="S973" s="879"/>
      <c r="T973" s="879"/>
      <c r="U973" s="879"/>
      <c r="V973" s="879"/>
    </row>
    <row r="974" spans="1:22" ht="15.75" customHeight="1">
      <c r="A974" s="879"/>
      <c r="B974" s="879"/>
      <c r="C974" s="879"/>
      <c r="D974" s="879"/>
      <c r="E974" s="879"/>
      <c r="F974" s="879"/>
      <c r="G974" s="879"/>
      <c r="H974" s="879"/>
      <c r="I974" s="879"/>
      <c r="J974" s="879"/>
      <c r="K974" s="879"/>
      <c r="L974" s="879"/>
      <c r="M974" s="879"/>
      <c r="N974" s="879"/>
      <c r="O974" s="879"/>
      <c r="P974" s="879"/>
      <c r="Q974" s="879"/>
      <c r="R974" s="879"/>
      <c r="S974" s="879"/>
      <c r="T974" s="879"/>
      <c r="U974" s="879"/>
      <c r="V974" s="879"/>
    </row>
    <row r="975" spans="1:22" ht="15.75" customHeight="1">
      <c r="A975" s="879"/>
      <c r="B975" s="879"/>
      <c r="C975" s="879"/>
      <c r="D975" s="879"/>
      <c r="E975" s="879"/>
      <c r="F975" s="879"/>
      <c r="G975" s="879"/>
      <c r="H975" s="879"/>
      <c r="I975" s="879"/>
      <c r="J975" s="879"/>
      <c r="K975" s="879"/>
      <c r="L975" s="879"/>
      <c r="M975" s="879"/>
      <c r="N975" s="879"/>
      <c r="O975" s="879"/>
      <c r="P975" s="879"/>
      <c r="Q975" s="879"/>
      <c r="R975" s="879"/>
      <c r="S975" s="879"/>
      <c r="T975" s="879"/>
      <c r="U975" s="879"/>
      <c r="V975" s="879"/>
    </row>
    <row r="976" spans="1:22" ht="15.75" customHeight="1">
      <c r="A976" s="879"/>
      <c r="B976" s="879"/>
      <c r="C976" s="879"/>
      <c r="D976" s="879"/>
      <c r="E976" s="879"/>
      <c r="F976" s="879"/>
      <c r="G976" s="879"/>
      <c r="H976" s="879"/>
      <c r="I976" s="879"/>
      <c r="J976" s="879"/>
      <c r="K976" s="879"/>
      <c r="L976" s="879"/>
      <c r="M976" s="879"/>
      <c r="N976" s="879"/>
      <c r="O976" s="879"/>
      <c r="P976" s="879"/>
      <c r="Q976" s="879"/>
      <c r="R976" s="879"/>
      <c r="S976" s="879"/>
      <c r="T976" s="879"/>
      <c r="U976" s="879"/>
      <c r="V976" s="879"/>
    </row>
    <row r="977" spans="1:22" ht="15.75" customHeight="1">
      <c r="A977" s="879"/>
      <c r="B977" s="879"/>
      <c r="C977" s="879"/>
      <c r="D977" s="879"/>
      <c r="E977" s="879"/>
      <c r="F977" s="879"/>
      <c r="G977" s="879"/>
      <c r="H977" s="879"/>
      <c r="I977" s="879"/>
      <c r="J977" s="879"/>
      <c r="K977" s="879"/>
      <c r="L977" s="879"/>
      <c r="M977" s="879"/>
      <c r="N977" s="879"/>
      <c r="O977" s="879"/>
      <c r="P977" s="879"/>
      <c r="Q977" s="879"/>
      <c r="R977" s="879"/>
      <c r="S977" s="879"/>
      <c r="T977" s="879"/>
      <c r="U977" s="879"/>
      <c r="V977" s="879"/>
    </row>
    <row r="978" spans="1:22" ht="15.75" customHeight="1">
      <c r="A978" s="879"/>
      <c r="B978" s="879"/>
      <c r="C978" s="879"/>
      <c r="D978" s="879"/>
      <c r="E978" s="879"/>
      <c r="F978" s="879"/>
      <c r="G978" s="879"/>
      <c r="H978" s="879"/>
      <c r="I978" s="879"/>
      <c r="J978" s="879"/>
      <c r="K978" s="879"/>
      <c r="L978" s="879"/>
      <c r="M978" s="879"/>
      <c r="N978" s="879"/>
      <c r="O978" s="879"/>
      <c r="P978" s="879"/>
      <c r="Q978" s="879"/>
      <c r="R978" s="879"/>
      <c r="S978" s="879"/>
      <c r="T978" s="879"/>
      <c r="U978" s="879"/>
      <c r="V978" s="879"/>
    </row>
    <row r="979" spans="1:22" ht="15.75" customHeight="1">
      <c r="A979" s="879"/>
      <c r="B979" s="879"/>
      <c r="C979" s="879"/>
      <c r="D979" s="879"/>
      <c r="E979" s="879"/>
      <c r="F979" s="879"/>
      <c r="G979" s="879"/>
      <c r="H979" s="879"/>
      <c r="I979" s="879"/>
      <c r="J979" s="879"/>
      <c r="K979" s="879"/>
      <c r="L979" s="879"/>
      <c r="M979" s="879"/>
      <c r="N979" s="879"/>
      <c r="O979" s="879"/>
      <c r="P979" s="879"/>
      <c r="Q979" s="879"/>
      <c r="R979" s="879"/>
      <c r="S979" s="879"/>
      <c r="T979" s="879"/>
      <c r="U979" s="879"/>
      <c r="V979" s="879"/>
    </row>
    <row r="980" spans="1:22" ht="15.75" customHeight="1">
      <c r="A980" s="879"/>
      <c r="B980" s="879"/>
      <c r="C980" s="879"/>
      <c r="D980" s="879"/>
      <c r="E980" s="879"/>
      <c r="F980" s="879"/>
      <c r="G980" s="879"/>
      <c r="H980" s="879"/>
      <c r="I980" s="879"/>
      <c r="J980" s="879"/>
      <c r="K980" s="879"/>
      <c r="L980" s="879"/>
      <c r="M980" s="879"/>
      <c r="N980" s="879"/>
      <c r="O980" s="879"/>
      <c r="P980" s="879"/>
      <c r="Q980" s="879"/>
      <c r="R980" s="879"/>
      <c r="S980" s="879"/>
      <c r="T980" s="879"/>
      <c r="U980" s="879"/>
      <c r="V980" s="879"/>
    </row>
    <row r="981" spans="1:22" ht="15.75" customHeight="1">
      <c r="A981" s="879"/>
      <c r="B981" s="879"/>
      <c r="C981" s="879"/>
      <c r="D981" s="879"/>
      <c r="E981" s="879"/>
      <c r="F981" s="879"/>
      <c r="G981" s="879"/>
      <c r="H981" s="879"/>
      <c r="I981" s="879"/>
      <c r="J981" s="879"/>
      <c r="K981" s="879"/>
      <c r="L981" s="879"/>
      <c r="M981" s="879"/>
      <c r="N981" s="879"/>
      <c r="O981" s="879"/>
      <c r="P981" s="879"/>
      <c r="Q981" s="879"/>
      <c r="R981" s="879"/>
      <c r="S981" s="879"/>
      <c r="T981" s="879"/>
      <c r="U981" s="879"/>
      <c r="V981" s="879"/>
    </row>
    <row r="982" spans="1:22" ht="15.75" customHeight="1">
      <c r="A982" s="879"/>
      <c r="B982" s="879"/>
      <c r="C982" s="879"/>
      <c r="D982" s="879"/>
      <c r="E982" s="879"/>
      <c r="F982" s="879"/>
      <c r="G982" s="879"/>
      <c r="H982" s="879"/>
      <c r="I982" s="879"/>
      <c r="J982" s="879"/>
      <c r="K982" s="879"/>
      <c r="L982" s="879"/>
      <c r="M982" s="879"/>
      <c r="N982" s="879"/>
      <c r="O982" s="879"/>
      <c r="P982" s="879"/>
      <c r="Q982" s="879"/>
      <c r="R982" s="879"/>
      <c r="S982" s="879"/>
      <c r="T982" s="879"/>
      <c r="U982" s="879"/>
      <c r="V982" s="879"/>
    </row>
    <row r="983" spans="1:22" ht="15.75" customHeight="1">
      <c r="A983" s="879"/>
      <c r="B983" s="879"/>
      <c r="C983" s="879"/>
      <c r="D983" s="879"/>
      <c r="E983" s="879"/>
      <c r="F983" s="879"/>
      <c r="G983" s="879"/>
      <c r="H983" s="879"/>
      <c r="I983" s="879"/>
      <c r="J983" s="879"/>
      <c r="K983" s="879"/>
      <c r="L983" s="879"/>
      <c r="M983" s="879"/>
      <c r="N983" s="879"/>
      <c r="O983" s="879"/>
      <c r="P983" s="879"/>
      <c r="Q983" s="879"/>
      <c r="R983" s="879"/>
      <c r="S983" s="879"/>
      <c r="T983" s="879"/>
      <c r="U983" s="879"/>
      <c r="V983" s="879"/>
    </row>
    <row r="984" spans="1:22" ht="15.75" customHeight="1">
      <c r="A984" s="879"/>
      <c r="B984" s="879"/>
      <c r="C984" s="879"/>
      <c r="D984" s="879"/>
      <c r="E984" s="879"/>
      <c r="F984" s="879"/>
      <c r="G984" s="879"/>
      <c r="H984" s="879"/>
      <c r="I984" s="879"/>
      <c r="J984" s="879"/>
      <c r="K984" s="879"/>
      <c r="L984" s="879"/>
      <c r="M984" s="879"/>
      <c r="N984" s="879"/>
      <c r="O984" s="879"/>
      <c r="P984" s="879"/>
      <c r="Q984" s="879"/>
      <c r="R984" s="879"/>
      <c r="S984" s="879"/>
      <c r="T984" s="879"/>
      <c r="U984" s="879"/>
      <c r="V984" s="879"/>
    </row>
    <row r="985" spans="1:22" ht="15.75" customHeight="1">
      <c r="A985" s="879"/>
      <c r="B985" s="879"/>
      <c r="C985" s="879"/>
      <c r="D985" s="879"/>
      <c r="E985" s="879"/>
      <c r="F985" s="879"/>
      <c r="G985" s="879"/>
      <c r="H985" s="879"/>
      <c r="I985" s="879"/>
      <c r="J985" s="879"/>
      <c r="K985" s="879"/>
      <c r="L985" s="879"/>
      <c r="M985" s="879"/>
      <c r="N985" s="879"/>
      <c r="O985" s="879"/>
      <c r="P985" s="879"/>
      <c r="Q985" s="879"/>
      <c r="R985" s="879"/>
      <c r="S985" s="879"/>
      <c r="T985" s="879"/>
      <c r="U985" s="879"/>
      <c r="V985" s="879"/>
    </row>
    <row r="986" spans="1:22" ht="15.75" customHeight="1">
      <c r="A986" s="879"/>
      <c r="B986" s="879"/>
      <c r="C986" s="879"/>
      <c r="D986" s="879"/>
      <c r="E986" s="879"/>
      <c r="F986" s="879"/>
      <c r="G986" s="879"/>
      <c r="H986" s="879"/>
      <c r="I986" s="879"/>
      <c r="J986" s="879"/>
      <c r="K986" s="879"/>
      <c r="L986" s="879"/>
      <c r="M986" s="879"/>
      <c r="N986" s="879"/>
      <c r="O986" s="879"/>
      <c r="P986" s="879"/>
      <c r="Q986" s="879"/>
      <c r="R986" s="879"/>
      <c r="S986" s="879"/>
      <c r="T986" s="879"/>
      <c r="U986" s="879"/>
      <c r="V986" s="879"/>
    </row>
    <row r="987" spans="1:22" ht="15.75" customHeight="1">
      <c r="A987" s="879"/>
      <c r="B987" s="879"/>
      <c r="C987" s="879"/>
      <c r="D987" s="879"/>
      <c r="E987" s="879"/>
      <c r="F987" s="879"/>
      <c r="G987" s="879"/>
      <c r="H987" s="879"/>
      <c r="I987" s="879"/>
      <c r="J987" s="879"/>
      <c r="K987" s="879"/>
      <c r="L987" s="879"/>
      <c r="M987" s="879"/>
      <c r="N987" s="879"/>
      <c r="O987" s="879"/>
      <c r="P987" s="879"/>
      <c r="Q987" s="879"/>
      <c r="R987" s="879"/>
      <c r="S987" s="879"/>
      <c r="T987" s="879"/>
      <c r="U987" s="879"/>
      <c r="V987" s="879"/>
    </row>
    <row r="988" spans="1:22" ht="15.75" customHeight="1">
      <c r="A988" s="879"/>
      <c r="B988" s="879"/>
      <c r="C988" s="879"/>
      <c r="D988" s="879"/>
      <c r="E988" s="879"/>
      <c r="F988" s="879"/>
      <c r="G988" s="879"/>
      <c r="H988" s="879"/>
      <c r="I988" s="879"/>
      <c r="J988" s="879"/>
      <c r="K988" s="879"/>
      <c r="L988" s="879"/>
      <c r="M988" s="879"/>
      <c r="N988" s="879"/>
      <c r="O988" s="879"/>
      <c r="P988" s="879"/>
      <c r="Q988" s="879"/>
      <c r="R988" s="879"/>
      <c r="S988" s="879"/>
      <c r="T988" s="879"/>
      <c r="U988" s="879"/>
      <c r="V988" s="879"/>
    </row>
    <row r="989" spans="1:22" ht="15.75" customHeight="1">
      <c r="A989" s="879"/>
      <c r="B989" s="879"/>
      <c r="C989" s="879"/>
      <c r="D989" s="879"/>
      <c r="E989" s="879"/>
      <c r="F989" s="879"/>
      <c r="G989" s="879"/>
      <c r="H989" s="879"/>
      <c r="I989" s="879"/>
      <c r="J989" s="879"/>
      <c r="K989" s="879"/>
      <c r="L989" s="879"/>
      <c r="M989" s="879"/>
      <c r="N989" s="879"/>
      <c r="O989" s="879"/>
      <c r="P989" s="879"/>
      <c r="Q989" s="879"/>
      <c r="R989" s="879"/>
      <c r="S989" s="879"/>
      <c r="T989" s="879"/>
      <c r="U989" s="879"/>
      <c r="V989" s="879"/>
    </row>
    <row r="990" spans="1:22" ht="15.75" customHeight="1">
      <c r="A990" s="879"/>
      <c r="B990" s="879"/>
      <c r="C990" s="879"/>
      <c r="D990" s="879"/>
      <c r="E990" s="879"/>
      <c r="F990" s="879"/>
      <c r="G990" s="879"/>
      <c r="H990" s="879"/>
      <c r="I990" s="879"/>
      <c r="J990" s="879"/>
      <c r="K990" s="879"/>
      <c r="L990" s="879"/>
      <c r="M990" s="879"/>
      <c r="N990" s="879"/>
      <c r="O990" s="879"/>
      <c r="P990" s="879"/>
      <c r="Q990" s="879"/>
      <c r="R990" s="879"/>
      <c r="S990" s="879"/>
      <c r="T990" s="879"/>
      <c r="U990" s="879"/>
      <c r="V990" s="879"/>
    </row>
    <row r="991" spans="1:22" ht="15.75" customHeight="1">
      <c r="A991" s="879"/>
      <c r="B991" s="879"/>
      <c r="C991" s="879"/>
      <c r="D991" s="879"/>
      <c r="E991" s="879"/>
      <c r="F991" s="879"/>
      <c r="G991" s="879"/>
      <c r="H991" s="879"/>
      <c r="I991" s="879"/>
      <c r="J991" s="879"/>
      <c r="K991" s="879"/>
      <c r="L991" s="879"/>
      <c r="M991" s="879"/>
      <c r="N991" s="879"/>
      <c r="O991" s="879"/>
      <c r="P991" s="879"/>
      <c r="Q991" s="879"/>
      <c r="R991" s="879"/>
      <c r="S991" s="879"/>
      <c r="T991" s="879"/>
      <c r="U991" s="879"/>
      <c r="V991" s="879"/>
    </row>
    <row r="992" spans="1:22" ht="15.75" customHeight="1">
      <c r="A992" s="879"/>
      <c r="B992" s="879"/>
      <c r="C992" s="879"/>
      <c r="D992" s="879"/>
      <c r="E992" s="879"/>
      <c r="F992" s="879"/>
      <c r="G992" s="879"/>
      <c r="H992" s="879"/>
      <c r="I992" s="879"/>
      <c r="J992" s="879"/>
      <c r="K992" s="879"/>
      <c r="L992" s="879"/>
      <c r="M992" s="879"/>
      <c r="N992" s="879"/>
      <c r="O992" s="879"/>
      <c r="P992" s="879"/>
      <c r="Q992" s="879"/>
      <c r="R992" s="879"/>
      <c r="S992" s="879"/>
      <c r="T992" s="879"/>
      <c r="U992" s="879"/>
      <c r="V992" s="879"/>
    </row>
    <row r="993" spans="1:22" ht="15.75" customHeight="1">
      <c r="A993" s="879"/>
      <c r="B993" s="879"/>
      <c r="C993" s="879"/>
      <c r="D993" s="879"/>
      <c r="E993" s="879"/>
      <c r="F993" s="879"/>
      <c r="G993" s="879"/>
      <c r="H993" s="879"/>
      <c r="I993" s="879"/>
      <c r="J993" s="879"/>
      <c r="K993" s="879"/>
      <c r="L993" s="879"/>
      <c r="M993" s="879"/>
      <c r="N993" s="879"/>
      <c r="O993" s="879"/>
      <c r="P993" s="879"/>
      <c r="Q993" s="879"/>
      <c r="R993" s="879"/>
      <c r="S993" s="879"/>
      <c r="T993" s="879"/>
      <c r="U993" s="879"/>
      <c r="V993" s="879"/>
    </row>
    <row r="994" spans="1:22" ht="15.75" customHeight="1">
      <c r="A994" s="879"/>
      <c r="B994" s="879"/>
      <c r="C994" s="879"/>
      <c r="D994" s="879"/>
      <c r="E994" s="879"/>
      <c r="F994" s="879"/>
      <c r="G994" s="879"/>
      <c r="H994" s="879"/>
      <c r="I994" s="879"/>
      <c r="J994" s="879"/>
      <c r="K994" s="879"/>
      <c r="L994" s="879"/>
      <c r="M994" s="879"/>
      <c r="N994" s="879"/>
      <c r="O994" s="879"/>
      <c r="P994" s="879"/>
      <c r="Q994" s="879"/>
      <c r="R994" s="879"/>
      <c r="S994" s="879"/>
      <c r="T994" s="879"/>
      <c r="U994" s="879"/>
      <c r="V994" s="879"/>
    </row>
    <row r="995" spans="1:22" ht="15.75" customHeight="1">
      <c r="A995" s="879"/>
      <c r="B995" s="879"/>
      <c r="C995" s="879"/>
      <c r="D995" s="879"/>
      <c r="E995" s="879"/>
      <c r="F995" s="879"/>
      <c r="G995" s="879"/>
      <c r="H995" s="879"/>
      <c r="I995" s="879"/>
      <c r="J995" s="879"/>
      <c r="K995" s="879"/>
      <c r="L995" s="879"/>
      <c r="M995" s="879"/>
      <c r="N995" s="879"/>
      <c r="O995" s="879"/>
      <c r="P995" s="879"/>
      <c r="Q995" s="879"/>
      <c r="R995" s="879"/>
      <c r="S995" s="879"/>
      <c r="T995" s="879"/>
      <c r="U995" s="879"/>
      <c r="V995" s="879"/>
    </row>
    <row r="996" spans="1:22" ht="15.75" customHeight="1">
      <c r="A996" s="879"/>
      <c r="B996" s="879"/>
      <c r="C996" s="879"/>
      <c r="D996" s="879"/>
      <c r="E996" s="879"/>
      <c r="F996" s="879"/>
      <c r="G996" s="879"/>
      <c r="H996" s="879"/>
      <c r="I996" s="879"/>
      <c r="J996" s="879"/>
      <c r="K996" s="879"/>
      <c r="L996" s="879"/>
      <c r="M996" s="879"/>
      <c r="N996" s="879"/>
      <c r="O996" s="879"/>
      <c r="P996" s="879"/>
      <c r="Q996" s="879"/>
      <c r="R996" s="879"/>
      <c r="S996" s="879"/>
      <c r="T996" s="879"/>
      <c r="U996" s="879"/>
      <c r="V996" s="879"/>
    </row>
    <row r="997" spans="1:22" ht="15.75" customHeight="1">
      <c r="A997" s="879"/>
      <c r="B997" s="879"/>
      <c r="C997" s="879"/>
      <c r="D997" s="879"/>
      <c r="E997" s="879"/>
      <c r="F997" s="879"/>
      <c r="G997" s="879"/>
      <c r="H997" s="879"/>
      <c r="I997" s="879"/>
      <c r="J997" s="879"/>
      <c r="K997" s="879"/>
      <c r="L997" s="879"/>
      <c r="M997" s="879"/>
      <c r="N997" s="879"/>
      <c r="O997" s="879"/>
      <c r="P997" s="879"/>
      <c r="Q997" s="879"/>
      <c r="R997" s="879"/>
      <c r="S997" s="879"/>
      <c r="T997" s="879"/>
      <c r="U997" s="879"/>
      <c r="V997" s="879"/>
    </row>
    <row r="998" spans="1:22" ht="15.75" customHeight="1">
      <c r="A998" s="879"/>
      <c r="B998" s="879"/>
      <c r="C998" s="879"/>
      <c r="D998" s="879"/>
      <c r="E998" s="879"/>
      <c r="F998" s="879"/>
      <c r="G998" s="879"/>
      <c r="H998" s="879"/>
      <c r="I998" s="879"/>
      <c r="J998" s="879"/>
      <c r="K998" s="879"/>
      <c r="L998" s="879"/>
      <c r="M998" s="879"/>
      <c r="N998" s="879"/>
      <c r="O998" s="879"/>
      <c r="P998" s="879"/>
      <c r="Q998" s="879"/>
      <c r="R998" s="879"/>
      <c r="S998" s="879"/>
      <c r="T998" s="879"/>
      <c r="U998" s="879"/>
      <c r="V998" s="879"/>
    </row>
    <row r="999" spans="1:22" ht="15.75" customHeight="1">
      <c r="A999" s="879"/>
      <c r="B999" s="879"/>
      <c r="C999" s="879"/>
      <c r="D999" s="879"/>
      <c r="E999" s="879"/>
      <c r="F999" s="879"/>
      <c r="G999" s="879"/>
      <c r="H999" s="879"/>
      <c r="I999" s="879"/>
      <c r="J999" s="879"/>
      <c r="K999" s="879"/>
      <c r="L999" s="879"/>
      <c r="M999" s="879"/>
      <c r="N999" s="879"/>
      <c r="O999" s="879"/>
      <c r="P999" s="879"/>
      <c r="Q999" s="879"/>
      <c r="R999" s="879"/>
      <c r="S999" s="879"/>
      <c r="T999" s="879"/>
      <c r="U999" s="879"/>
      <c r="V999" s="879"/>
    </row>
    <row r="1000" spans="1:22" ht="15.75" customHeight="1">
      <c r="A1000" s="879"/>
      <c r="B1000" s="879"/>
      <c r="C1000" s="879"/>
      <c r="D1000" s="879"/>
      <c r="E1000" s="879"/>
      <c r="F1000" s="879"/>
      <c r="G1000" s="879"/>
      <c r="H1000" s="879"/>
      <c r="I1000" s="879"/>
      <c r="J1000" s="879"/>
      <c r="K1000" s="879"/>
      <c r="L1000" s="879"/>
      <c r="M1000" s="879"/>
      <c r="N1000" s="879"/>
      <c r="O1000" s="879"/>
      <c r="P1000" s="879"/>
      <c r="Q1000" s="879"/>
      <c r="R1000" s="879"/>
      <c r="S1000" s="879"/>
      <c r="T1000" s="879"/>
      <c r="U1000" s="879"/>
      <c r="V1000" s="879"/>
    </row>
    <row r="1001" spans="1:22" ht="15.75" customHeight="1">
      <c r="A1001" s="879"/>
      <c r="B1001" s="879"/>
      <c r="C1001" s="879"/>
      <c r="D1001" s="879"/>
      <c r="E1001" s="879"/>
      <c r="F1001" s="879"/>
      <c r="G1001" s="879"/>
      <c r="H1001" s="879"/>
      <c r="I1001" s="879"/>
      <c r="J1001" s="879"/>
      <c r="K1001" s="879"/>
      <c r="L1001" s="879"/>
      <c r="M1001" s="879"/>
      <c r="N1001" s="879"/>
      <c r="O1001" s="879"/>
      <c r="P1001" s="879"/>
      <c r="Q1001" s="879"/>
      <c r="R1001" s="879"/>
      <c r="S1001" s="879"/>
      <c r="T1001" s="879"/>
      <c r="U1001" s="879"/>
      <c r="V1001" s="879"/>
    </row>
  </sheetData>
  <hyperlinks>
    <hyperlink ref="K2" location="'Tabla de Contenido'!A1" display="Inicio"/>
  </hyperlinks>
  <printOptions horizontalCentered="1"/>
  <pageMargins left="0.70866141732283472" right="0.70866141732283472" top="0.74803149606299213" bottom="0.74803149606299213" header="0" footer="0"/>
  <pageSetup scale="60" orientation="landscape"/>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AB997"/>
  <sheetViews>
    <sheetView showGridLines="0" workbookViewId="0">
      <selection activeCell="A25" sqref="A25"/>
    </sheetView>
  </sheetViews>
  <sheetFormatPr baseColWidth="10" defaultColWidth="14.44140625" defaultRowHeight="15" customHeight="1"/>
  <cols>
    <col min="1" max="1" width="16.6640625" customWidth="1"/>
    <col min="2" max="2" width="12.88671875" customWidth="1"/>
    <col min="3" max="11" width="10.6640625" customWidth="1"/>
    <col min="12" max="24" width="11.44140625" customWidth="1"/>
  </cols>
  <sheetData>
    <row r="1" spans="1:24" ht="14.4">
      <c r="A1" s="878"/>
      <c r="B1" s="878"/>
      <c r="C1" s="878"/>
      <c r="D1" s="878"/>
      <c r="E1" s="878"/>
      <c r="F1" s="878"/>
      <c r="G1" s="878"/>
      <c r="H1" s="879"/>
      <c r="I1" s="879"/>
      <c r="J1" s="879"/>
      <c r="K1" s="879"/>
      <c r="L1" s="879"/>
      <c r="M1" s="879"/>
      <c r="N1" s="879"/>
      <c r="O1" s="879"/>
      <c r="P1" s="879"/>
      <c r="Q1" s="879"/>
      <c r="R1" s="879"/>
      <c r="S1" s="879"/>
      <c r="T1" s="879"/>
      <c r="U1" s="879"/>
      <c r="V1" s="879"/>
      <c r="W1" s="879"/>
      <c r="X1" s="879"/>
    </row>
    <row r="2" spans="1:24" ht="14.4">
      <c r="A2" s="880" t="s">
        <v>1638</v>
      </c>
      <c r="B2" s="878"/>
      <c r="C2" s="878"/>
      <c r="D2" s="878"/>
      <c r="E2" s="878"/>
      <c r="F2" s="878"/>
      <c r="G2" s="878"/>
      <c r="H2" s="879"/>
      <c r="I2" s="879"/>
      <c r="J2" s="879"/>
      <c r="K2" s="877" t="s">
        <v>1620</v>
      </c>
      <c r="L2" s="879"/>
      <c r="M2" s="879"/>
      <c r="N2" s="879"/>
      <c r="O2" s="879"/>
      <c r="P2" s="879"/>
      <c r="Q2" s="879"/>
      <c r="R2" s="879"/>
      <c r="S2" s="879"/>
      <c r="T2" s="879"/>
      <c r="U2" s="879"/>
      <c r="V2" s="879"/>
      <c r="W2" s="879"/>
      <c r="X2" s="879"/>
    </row>
    <row r="3" spans="1:24" ht="14.4">
      <c r="A3" s="878" t="s">
        <v>1639</v>
      </c>
      <c r="B3" s="878"/>
      <c r="C3" s="878"/>
      <c r="D3" s="878"/>
      <c r="E3" s="878"/>
      <c r="F3" s="878"/>
      <c r="G3" s="878"/>
      <c r="H3" s="879"/>
      <c r="I3" s="879"/>
      <c r="J3" s="879"/>
      <c r="K3" s="879"/>
      <c r="L3" s="879"/>
      <c r="M3" s="879"/>
      <c r="N3" s="879"/>
      <c r="O3" s="879"/>
      <c r="P3" s="879"/>
      <c r="Q3" s="879"/>
      <c r="R3" s="879"/>
      <c r="S3" s="879"/>
      <c r="T3" s="879"/>
      <c r="U3" s="879"/>
      <c r="V3" s="879"/>
      <c r="W3" s="879"/>
      <c r="X3" s="879"/>
    </row>
    <row r="4" spans="1:24" ht="14.4">
      <c r="A4" s="878" t="s">
        <v>1623</v>
      </c>
      <c r="B4" s="878"/>
      <c r="C4" s="878"/>
      <c r="D4" s="878"/>
      <c r="E4" s="878"/>
      <c r="F4" s="878"/>
      <c r="G4" s="878"/>
      <c r="H4" s="879"/>
      <c r="I4" s="879"/>
      <c r="J4" s="879"/>
      <c r="K4" s="879"/>
      <c r="L4" s="879"/>
      <c r="M4" s="879"/>
      <c r="N4" s="879"/>
      <c r="O4" s="879"/>
      <c r="P4" s="879"/>
      <c r="Q4" s="879"/>
      <c r="R4" s="879"/>
      <c r="S4" s="879"/>
      <c r="T4" s="879"/>
      <c r="U4" s="879"/>
      <c r="V4" s="879"/>
      <c r="W4" s="879"/>
      <c r="X4" s="879"/>
    </row>
    <row r="5" spans="1:24" ht="14.4">
      <c r="A5" s="878" t="s">
        <v>6</v>
      </c>
      <c r="B5" s="878"/>
      <c r="C5" s="878"/>
      <c r="D5" s="878"/>
      <c r="E5" s="878"/>
      <c r="F5" s="878"/>
      <c r="G5" s="878"/>
      <c r="H5" s="879"/>
      <c r="I5" s="879"/>
      <c r="J5" s="879"/>
      <c r="K5" s="879"/>
      <c r="L5" s="879"/>
      <c r="M5" s="879"/>
      <c r="N5" s="879"/>
      <c r="O5" s="879"/>
      <c r="P5" s="879"/>
      <c r="Q5" s="879"/>
      <c r="R5" s="879"/>
      <c r="S5" s="879"/>
      <c r="T5" s="879"/>
      <c r="U5" s="879"/>
      <c r="V5" s="879"/>
      <c r="W5" s="879"/>
      <c r="X5" s="879"/>
    </row>
    <row r="6" spans="1:24" ht="20.25" customHeight="1">
      <c r="A6" s="1171" t="s">
        <v>1624</v>
      </c>
      <c r="B6" s="1171"/>
      <c r="C6" s="881">
        <v>2015</v>
      </c>
      <c r="D6" s="881">
        <v>2016</v>
      </c>
      <c r="E6" s="881">
        <v>2017</v>
      </c>
      <c r="F6" s="881">
        <v>2018</v>
      </c>
      <c r="G6" s="881">
        <v>2019</v>
      </c>
      <c r="H6" s="881">
        <v>2020</v>
      </c>
      <c r="I6" s="881">
        <v>2021</v>
      </c>
      <c r="J6" s="881" t="s">
        <v>1625</v>
      </c>
      <c r="K6" s="881" t="s">
        <v>1110</v>
      </c>
      <c r="L6" s="882"/>
      <c r="M6" s="882"/>
      <c r="N6" s="882"/>
      <c r="O6" s="882"/>
      <c r="P6" s="882"/>
      <c r="Q6" s="882"/>
      <c r="R6" s="882"/>
      <c r="S6" s="882"/>
      <c r="T6" s="882"/>
      <c r="U6" s="882"/>
      <c r="V6" s="882"/>
      <c r="W6" s="882"/>
      <c r="X6" s="882"/>
    </row>
    <row r="7" spans="1:24" ht="15" customHeight="1">
      <c r="A7" s="1172" t="s">
        <v>324</v>
      </c>
      <c r="B7" s="890" t="s">
        <v>314</v>
      </c>
      <c r="C7" s="885">
        <v>3214</v>
      </c>
      <c r="D7" s="885">
        <v>2928</v>
      </c>
      <c r="E7" s="885">
        <v>2777</v>
      </c>
      <c r="F7" s="885">
        <v>2652</v>
      </c>
      <c r="G7" s="885">
        <v>2524</v>
      </c>
      <c r="H7" s="885">
        <v>2411</v>
      </c>
      <c r="I7" s="885">
        <v>2317</v>
      </c>
      <c r="J7" s="885">
        <v>2135</v>
      </c>
      <c r="K7" s="885"/>
      <c r="L7" s="882"/>
      <c r="M7" s="882"/>
      <c r="N7" s="882"/>
      <c r="O7" s="882"/>
      <c r="P7" s="882"/>
      <c r="Q7" s="882"/>
      <c r="R7" s="882"/>
      <c r="S7" s="882"/>
      <c r="T7" s="882"/>
      <c r="U7" s="882"/>
      <c r="V7" s="882"/>
      <c r="W7" s="882"/>
      <c r="X7" s="882"/>
    </row>
    <row r="8" spans="1:24" ht="14.4">
      <c r="A8" s="1173"/>
      <c r="B8" s="890" t="s">
        <v>313</v>
      </c>
      <c r="C8" s="885">
        <v>9015</v>
      </c>
      <c r="D8" s="885">
        <v>8466</v>
      </c>
      <c r="E8" s="885">
        <v>8214</v>
      </c>
      <c r="F8" s="885">
        <v>7911</v>
      </c>
      <c r="G8" s="885">
        <v>7631</v>
      </c>
      <c r="H8" s="885">
        <v>7343</v>
      </c>
      <c r="I8" s="885">
        <v>7138</v>
      </c>
      <c r="J8" s="885">
        <v>6775</v>
      </c>
      <c r="K8" s="885"/>
      <c r="L8" s="879"/>
      <c r="M8" s="879"/>
      <c r="N8" s="879"/>
      <c r="O8" s="879"/>
      <c r="P8" s="879"/>
      <c r="Q8" s="879"/>
      <c r="R8" s="879"/>
      <c r="S8" s="879"/>
      <c r="T8" s="879"/>
      <c r="U8" s="879"/>
      <c r="V8" s="879"/>
      <c r="W8" s="879"/>
      <c r="X8" s="879"/>
    </row>
    <row r="9" spans="1:24" ht="14.4">
      <c r="A9" s="1173" t="s">
        <v>1626</v>
      </c>
      <c r="B9" s="890" t="s">
        <v>314</v>
      </c>
      <c r="C9" s="885">
        <v>203390</v>
      </c>
      <c r="D9" s="885">
        <v>200820</v>
      </c>
      <c r="E9" s="885">
        <v>193389</v>
      </c>
      <c r="F9" s="885">
        <v>189257</v>
      </c>
      <c r="G9" s="885">
        <v>182356</v>
      </c>
      <c r="H9" s="885">
        <v>164191</v>
      </c>
      <c r="I9" s="885">
        <v>165403</v>
      </c>
      <c r="J9" s="885">
        <v>170927</v>
      </c>
      <c r="K9" s="885"/>
      <c r="L9" s="879"/>
      <c r="M9" s="879"/>
      <c r="N9" s="879"/>
      <c r="O9" s="879"/>
      <c r="P9" s="879"/>
      <c r="Q9" s="879"/>
      <c r="R9" s="879"/>
      <c r="S9" s="879"/>
      <c r="T9" s="879"/>
      <c r="U9" s="879"/>
      <c r="V9" s="879"/>
      <c r="W9" s="879"/>
      <c r="X9" s="879"/>
    </row>
    <row r="10" spans="1:24" ht="14.4">
      <c r="A10" s="1174"/>
      <c r="B10" s="890" t="s">
        <v>313</v>
      </c>
      <c r="C10" s="885">
        <v>711827</v>
      </c>
      <c r="D10" s="885">
        <v>726261</v>
      </c>
      <c r="E10" s="885">
        <v>717651</v>
      </c>
      <c r="F10" s="885">
        <v>709507</v>
      </c>
      <c r="G10" s="885">
        <v>705999</v>
      </c>
      <c r="H10" s="885">
        <v>661095</v>
      </c>
      <c r="I10" s="885">
        <v>681603</v>
      </c>
      <c r="J10" s="885">
        <v>710462</v>
      </c>
      <c r="K10" s="885"/>
      <c r="L10" s="879"/>
      <c r="M10" s="879"/>
      <c r="N10" s="879"/>
      <c r="O10" s="879"/>
      <c r="P10" s="879"/>
      <c r="Q10" s="879"/>
      <c r="R10" s="879"/>
      <c r="S10" s="879"/>
      <c r="T10" s="879"/>
      <c r="U10" s="879"/>
      <c r="V10" s="879"/>
      <c r="W10" s="879"/>
      <c r="X10" s="879"/>
    </row>
    <row r="11" spans="1:24" ht="14.4">
      <c r="A11" s="1173" t="s">
        <v>1631</v>
      </c>
      <c r="B11" s="890" t="s">
        <v>314</v>
      </c>
      <c r="C11" s="885">
        <v>37990363.438000001</v>
      </c>
      <c r="D11" s="885">
        <v>39023247.210000001</v>
      </c>
      <c r="E11" s="885">
        <v>36809299</v>
      </c>
      <c r="F11" s="885">
        <v>38060030</v>
      </c>
      <c r="G11" s="885">
        <v>38624756</v>
      </c>
      <c r="H11" s="885">
        <v>33903776.622000001</v>
      </c>
      <c r="I11" s="885">
        <v>43329971.115000002</v>
      </c>
      <c r="J11" s="885">
        <v>56114506.817000002</v>
      </c>
      <c r="K11" s="885"/>
      <c r="L11" s="879"/>
      <c r="M11" s="879"/>
      <c r="N11" s="879"/>
      <c r="O11" s="879"/>
      <c r="P11" s="879"/>
      <c r="Q11" s="879"/>
      <c r="R11" s="879"/>
      <c r="S11" s="879"/>
      <c r="T11" s="879"/>
      <c r="U11" s="879"/>
      <c r="V11" s="879"/>
      <c r="W11" s="879"/>
      <c r="X11" s="879"/>
    </row>
    <row r="12" spans="1:24" ht="14.4">
      <c r="A12" s="1174"/>
      <c r="B12" s="890" t="s">
        <v>313</v>
      </c>
      <c r="C12" s="885">
        <v>226246008.14899999</v>
      </c>
      <c r="D12" s="885">
        <v>243468805.86199999</v>
      </c>
      <c r="E12" s="885">
        <v>242952070</v>
      </c>
      <c r="F12" s="885">
        <v>260315152</v>
      </c>
      <c r="G12" s="885">
        <v>273770676</v>
      </c>
      <c r="H12" s="885">
        <v>253502098.241</v>
      </c>
      <c r="I12" s="885">
        <v>327693697.83600003</v>
      </c>
      <c r="J12" s="885">
        <v>422862533.44400001</v>
      </c>
      <c r="K12" s="885"/>
      <c r="L12" s="879"/>
      <c r="M12" s="879"/>
      <c r="N12" s="879"/>
      <c r="O12" s="879"/>
      <c r="P12" s="879"/>
      <c r="Q12" s="879"/>
      <c r="R12" s="879"/>
      <c r="S12" s="879"/>
      <c r="T12" s="879"/>
      <c r="U12" s="879"/>
      <c r="V12" s="879"/>
      <c r="W12" s="879"/>
      <c r="X12" s="879"/>
    </row>
    <row r="13" spans="1:24" ht="14.4">
      <c r="A13" s="1173" t="s">
        <v>1633</v>
      </c>
      <c r="B13" s="890" t="s">
        <v>314</v>
      </c>
      <c r="C13" s="885">
        <v>15013363.223999999</v>
      </c>
      <c r="D13" s="885">
        <v>15465952.719000001</v>
      </c>
      <c r="E13" s="885">
        <v>15015829</v>
      </c>
      <c r="F13" s="891">
        <v>15669126</v>
      </c>
      <c r="G13" s="885">
        <v>15893834</v>
      </c>
      <c r="H13" s="885">
        <v>14058981.672</v>
      </c>
      <c r="I13" s="885">
        <v>17444924.611000001</v>
      </c>
      <c r="J13" s="885">
        <v>21891683.522999998</v>
      </c>
      <c r="K13" s="885"/>
      <c r="L13" s="879"/>
      <c r="M13" s="879"/>
      <c r="N13" s="879"/>
      <c r="O13" s="879"/>
      <c r="P13" s="879"/>
      <c r="Q13" s="879"/>
      <c r="R13" s="879"/>
      <c r="S13" s="879"/>
      <c r="T13" s="879"/>
      <c r="U13" s="879"/>
      <c r="V13" s="879"/>
      <c r="W13" s="879"/>
      <c r="X13" s="879"/>
    </row>
    <row r="14" spans="1:24" ht="14.4">
      <c r="A14" s="1175"/>
      <c r="B14" s="892" t="s">
        <v>313</v>
      </c>
      <c r="C14" s="893">
        <v>85744860.663000003</v>
      </c>
      <c r="D14" s="893">
        <v>88355482.131999999</v>
      </c>
      <c r="E14" s="893">
        <v>87631782</v>
      </c>
      <c r="F14" s="893">
        <v>94384078</v>
      </c>
      <c r="G14" s="893">
        <v>96358008</v>
      </c>
      <c r="H14" s="893">
        <v>92330329.812000006</v>
      </c>
      <c r="I14" s="893">
        <v>116968528.123</v>
      </c>
      <c r="J14" s="893">
        <v>149199293.24399999</v>
      </c>
      <c r="K14" s="893"/>
      <c r="L14" s="879"/>
      <c r="M14" s="879"/>
      <c r="N14" s="879"/>
      <c r="O14" s="879"/>
      <c r="P14" s="879"/>
      <c r="Q14" s="879"/>
      <c r="R14" s="879"/>
      <c r="S14" s="879"/>
      <c r="T14" s="879"/>
      <c r="U14" s="879"/>
      <c r="V14" s="879"/>
      <c r="W14" s="879"/>
      <c r="X14" s="879"/>
    </row>
    <row r="15" spans="1:24" ht="14.4">
      <c r="A15" s="879"/>
      <c r="B15" s="879"/>
      <c r="C15" s="879"/>
      <c r="D15" s="879"/>
      <c r="E15" s="879"/>
      <c r="F15" s="879"/>
      <c r="G15" s="879"/>
      <c r="H15" s="879"/>
      <c r="I15" s="879"/>
      <c r="J15" s="879"/>
      <c r="K15" s="879"/>
      <c r="L15" s="879"/>
      <c r="M15" s="879"/>
      <c r="N15" s="879"/>
      <c r="O15" s="879"/>
      <c r="P15" s="879"/>
      <c r="Q15" s="879"/>
      <c r="R15" s="879"/>
      <c r="S15" s="879"/>
      <c r="T15" s="879"/>
      <c r="U15" s="879"/>
      <c r="V15" s="879"/>
      <c r="W15" s="879"/>
      <c r="X15" s="879"/>
    </row>
    <row r="16" spans="1:24" ht="14.4">
      <c r="A16" s="889" t="s">
        <v>1636</v>
      </c>
      <c r="B16" s="878"/>
      <c r="C16" s="878"/>
      <c r="D16" s="878"/>
      <c r="E16" s="878"/>
      <c r="F16" s="878"/>
      <c r="G16" s="878"/>
      <c r="H16" s="879"/>
      <c r="I16" s="879"/>
      <c r="J16" s="879"/>
      <c r="K16" s="879"/>
      <c r="L16" s="879"/>
      <c r="M16" s="879"/>
      <c r="N16" s="879"/>
      <c r="O16" s="879"/>
      <c r="P16" s="879"/>
      <c r="Q16" s="879"/>
      <c r="R16" s="879"/>
      <c r="S16" s="879"/>
      <c r="T16" s="879"/>
      <c r="U16" s="879"/>
      <c r="V16" s="879"/>
      <c r="W16" s="879"/>
      <c r="X16" s="879"/>
    </row>
    <row r="17" spans="1:28" ht="14.4">
      <c r="A17" s="889" t="s">
        <v>1637</v>
      </c>
      <c r="B17" s="878"/>
      <c r="C17" s="878"/>
      <c r="D17" s="878"/>
      <c r="E17" s="878"/>
      <c r="F17" s="878"/>
      <c r="G17" s="878"/>
      <c r="H17" s="879"/>
      <c r="I17" s="879"/>
      <c r="J17" s="879"/>
      <c r="K17" s="879"/>
      <c r="L17" s="879"/>
      <c r="M17" s="879"/>
      <c r="N17" s="879"/>
      <c r="O17" s="879"/>
      <c r="P17" s="879"/>
      <c r="Q17" s="879"/>
      <c r="R17" s="879"/>
      <c r="S17" s="879"/>
      <c r="T17" s="879"/>
      <c r="U17" s="879"/>
      <c r="V17" s="879"/>
      <c r="W17" s="879"/>
      <c r="X17" s="879"/>
    </row>
    <row r="18" spans="1:28" ht="15.75" customHeight="1">
      <c r="A18" s="879"/>
      <c r="B18" s="879"/>
      <c r="C18" s="879"/>
      <c r="D18" s="879"/>
      <c r="E18" s="879"/>
      <c r="F18" s="879"/>
      <c r="G18" s="879"/>
      <c r="H18" s="879"/>
      <c r="I18" s="879"/>
      <c r="J18" s="879"/>
      <c r="K18" s="879"/>
      <c r="L18" s="879"/>
      <c r="M18" s="879"/>
      <c r="N18" s="879"/>
      <c r="O18" s="879"/>
      <c r="P18" s="879"/>
      <c r="Q18" s="879"/>
      <c r="R18" s="879"/>
      <c r="S18" s="879"/>
      <c r="T18" s="879"/>
      <c r="U18" s="879"/>
      <c r="V18" s="879"/>
      <c r="W18" s="879"/>
      <c r="X18" s="879"/>
    </row>
    <row r="19" spans="1:28" ht="15.75" customHeight="1">
      <c r="A19" s="879"/>
      <c r="B19" s="879"/>
      <c r="C19" s="879"/>
      <c r="D19" s="879"/>
      <c r="E19" s="879"/>
      <c r="F19" s="879"/>
      <c r="G19" s="879"/>
      <c r="H19" s="879"/>
      <c r="I19" s="879"/>
      <c r="J19" s="879"/>
      <c r="K19" s="879"/>
      <c r="L19" s="879"/>
      <c r="M19" s="879"/>
      <c r="N19" s="879"/>
      <c r="O19" s="879"/>
      <c r="P19" s="879"/>
      <c r="Q19" s="879"/>
      <c r="R19" s="879"/>
      <c r="S19" s="879"/>
      <c r="T19" s="879"/>
      <c r="U19" s="879"/>
      <c r="V19" s="879"/>
      <c r="W19" s="879"/>
      <c r="X19" s="879"/>
      <c r="AB19" s="879"/>
    </row>
    <row r="20" spans="1:28" ht="15.75" customHeight="1">
      <c r="A20" s="879"/>
      <c r="B20" s="879"/>
      <c r="C20" s="879"/>
      <c r="D20" s="879"/>
      <c r="E20" s="879"/>
      <c r="F20" s="879"/>
      <c r="G20" s="879"/>
      <c r="H20" s="879"/>
      <c r="I20" s="879"/>
      <c r="J20" s="879"/>
      <c r="K20" s="879"/>
      <c r="L20" s="879"/>
      <c r="M20" s="879"/>
      <c r="N20" s="879"/>
      <c r="O20" s="879"/>
      <c r="P20" s="879"/>
      <c r="Q20" s="879"/>
      <c r="R20" s="879"/>
      <c r="S20" s="879"/>
      <c r="T20" s="879"/>
      <c r="U20" s="879"/>
      <c r="V20" s="879"/>
      <c r="W20" s="879"/>
      <c r="X20" s="879"/>
      <c r="AB20" s="879"/>
    </row>
    <row r="21" spans="1:28" ht="15.75" customHeight="1">
      <c r="A21" s="879"/>
      <c r="B21" s="879"/>
      <c r="C21" s="879"/>
      <c r="D21" s="879"/>
      <c r="E21" s="879"/>
      <c r="F21" s="879"/>
      <c r="G21" s="879"/>
      <c r="H21" s="879"/>
      <c r="I21" s="879"/>
      <c r="J21" s="879"/>
      <c r="K21" s="879"/>
      <c r="L21" s="879"/>
      <c r="M21" s="879"/>
      <c r="N21" s="879"/>
      <c r="O21" s="879"/>
      <c r="P21" s="879"/>
      <c r="Q21" s="879"/>
      <c r="R21" s="879"/>
      <c r="S21" s="879"/>
      <c r="T21" s="879"/>
      <c r="U21" s="879"/>
      <c r="V21" s="879"/>
      <c r="W21" s="879"/>
      <c r="X21" s="879"/>
      <c r="AB21" s="879"/>
    </row>
    <row r="22" spans="1:28" ht="15.75" customHeight="1">
      <c r="A22" s="879"/>
      <c r="B22" s="879"/>
      <c r="C22" s="879"/>
      <c r="D22" s="879"/>
      <c r="E22" s="879"/>
      <c r="F22" s="879"/>
      <c r="G22" s="879"/>
      <c r="H22" s="879"/>
      <c r="I22" s="879"/>
      <c r="J22" s="879"/>
      <c r="K22" s="879"/>
      <c r="L22" s="879"/>
      <c r="M22" s="879"/>
      <c r="N22" s="879"/>
      <c r="O22" s="879"/>
      <c r="P22" s="879"/>
      <c r="Q22" s="879"/>
      <c r="R22" s="879"/>
      <c r="S22" s="879"/>
      <c r="T22" s="879"/>
      <c r="U22" s="879"/>
      <c r="V22" s="879"/>
      <c r="W22" s="879"/>
      <c r="X22" s="879"/>
      <c r="AB22" s="879"/>
    </row>
    <row r="23" spans="1:28" ht="15.75" customHeight="1">
      <c r="A23" s="879"/>
      <c r="B23" s="879"/>
      <c r="C23" s="879"/>
      <c r="D23" s="879"/>
      <c r="E23" s="879"/>
      <c r="F23" s="879"/>
      <c r="G23" s="879"/>
      <c r="H23" s="879"/>
      <c r="I23" s="879"/>
      <c r="J23" s="879"/>
      <c r="K23" s="879"/>
      <c r="L23" s="879"/>
      <c r="M23" s="879"/>
      <c r="N23" s="879"/>
      <c r="O23" s="879"/>
      <c r="P23" s="879"/>
      <c r="Q23" s="879"/>
      <c r="R23" s="879"/>
      <c r="S23" s="879"/>
      <c r="T23" s="879"/>
      <c r="U23" s="879"/>
      <c r="V23" s="879"/>
      <c r="W23" s="879"/>
      <c r="X23" s="879"/>
      <c r="AB23" s="879"/>
    </row>
    <row r="24" spans="1:28" ht="15.75" customHeight="1">
      <c r="A24" s="879"/>
      <c r="B24" s="879"/>
      <c r="C24" s="879"/>
      <c r="D24" s="879"/>
      <c r="E24" s="879"/>
      <c r="F24" s="879"/>
      <c r="G24" s="879"/>
      <c r="H24" s="879"/>
      <c r="I24" s="879"/>
      <c r="J24" s="879"/>
      <c r="K24" s="879"/>
      <c r="L24" s="879"/>
      <c r="M24" s="879"/>
      <c r="N24" s="879"/>
      <c r="O24" s="879"/>
      <c r="P24" s="879"/>
      <c r="Q24" s="879"/>
      <c r="R24" s="879"/>
      <c r="S24" s="879"/>
      <c r="T24" s="879"/>
      <c r="U24" s="879"/>
      <c r="V24" s="879"/>
      <c r="W24" s="879"/>
      <c r="X24" s="879"/>
      <c r="AB24" s="879"/>
    </row>
    <row r="25" spans="1:28" ht="15.75" customHeight="1">
      <c r="A25" s="879"/>
      <c r="B25" s="879"/>
      <c r="C25" s="879"/>
      <c r="D25" s="879"/>
      <c r="E25" s="879"/>
      <c r="F25" s="879"/>
      <c r="G25" s="879"/>
      <c r="H25" s="879"/>
      <c r="I25" s="879"/>
      <c r="J25" s="879"/>
      <c r="K25" s="879"/>
      <c r="L25" s="879"/>
      <c r="M25" s="879"/>
      <c r="N25" s="879"/>
      <c r="O25" s="879"/>
      <c r="P25" s="879"/>
      <c r="Q25" s="879"/>
      <c r="R25" s="879"/>
      <c r="S25" s="879"/>
      <c r="T25" s="879"/>
      <c r="U25" s="879"/>
      <c r="V25" s="879"/>
      <c r="W25" s="879"/>
      <c r="X25" s="879"/>
      <c r="AB25" s="879"/>
    </row>
    <row r="26" spans="1:28" ht="15.75" customHeight="1">
      <c r="A26" s="879"/>
      <c r="B26" s="879"/>
      <c r="C26" s="879"/>
      <c r="D26" s="879"/>
      <c r="E26" s="879"/>
      <c r="F26" s="879"/>
      <c r="G26" s="879"/>
      <c r="H26" s="879"/>
      <c r="I26" s="879"/>
      <c r="J26" s="879"/>
      <c r="K26" s="879"/>
      <c r="L26" s="879"/>
      <c r="M26" s="879"/>
      <c r="N26" s="879"/>
      <c r="O26" s="879"/>
      <c r="P26" s="879"/>
      <c r="Q26" s="879"/>
      <c r="R26" s="879"/>
      <c r="S26" s="879"/>
      <c r="T26" s="879"/>
      <c r="U26" s="879"/>
      <c r="V26" s="879"/>
      <c r="W26" s="879"/>
      <c r="X26" s="879"/>
      <c r="AB26" s="879"/>
    </row>
    <row r="27" spans="1:28" ht="15.75" customHeight="1">
      <c r="A27" s="879"/>
      <c r="B27" s="879"/>
      <c r="C27" s="879"/>
      <c r="D27" s="879"/>
      <c r="E27" s="879"/>
      <c r="F27" s="879"/>
      <c r="G27" s="879"/>
      <c r="H27" s="879"/>
      <c r="I27" s="879"/>
      <c r="J27" s="879"/>
      <c r="K27" s="879"/>
      <c r="L27" s="879"/>
      <c r="M27" s="879"/>
      <c r="N27" s="879"/>
      <c r="O27" s="879"/>
      <c r="P27" s="879"/>
      <c r="Q27" s="879"/>
      <c r="R27" s="879"/>
      <c r="S27" s="879"/>
      <c r="T27" s="879"/>
      <c r="U27" s="879"/>
      <c r="V27" s="879"/>
      <c r="W27" s="879"/>
      <c r="X27" s="879"/>
      <c r="AB27" s="879"/>
    </row>
    <row r="28" spans="1:28" ht="15.75" customHeight="1">
      <c r="A28" s="879"/>
      <c r="B28" s="879"/>
      <c r="C28" s="879"/>
      <c r="D28" s="879"/>
      <c r="E28" s="879"/>
      <c r="F28" s="879"/>
      <c r="G28" s="879"/>
      <c r="H28" s="879"/>
      <c r="I28" s="879"/>
      <c r="J28" s="879"/>
      <c r="K28" s="879"/>
      <c r="L28" s="879"/>
      <c r="M28" s="879"/>
      <c r="N28" s="879"/>
      <c r="O28" s="879"/>
      <c r="P28" s="879"/>
      <c r="Q28" s="879"/>
      <c r="R28" s="879"/>
      <c r="S28" s="879"/>
      <c r="T28" s="879"/>
      <c r="U28" s="879"/>
      <c r="V28" s="879"/>
      <c r="W28" s="879"/>
      <c r="X28" s="879"/>
      <c r="AB28" s="879"/>
    </row>
    <row r="29" spans="1:28" ht="15.75" customHeight="1">
      <c r="A29" s="879"/>
      <c r="B29" s="879"/>
      <c r="C29" s="879"/>
      <c r="D29" s="879"/>
      <c r="E29" s="879"/>
      <c r="F29" s="879"/>
      <c r="G29" s="879"/>
      <c r="H29" s="879"/>
      <c r="I29" s="879"/>
      <c r="J29" s="879"/>
      <c r="K29" s="879"/>
      <c r="L29" s="879"/>
      <c r="M29" s="879"/>
      <c r="N29" s="879"/>
      <c r="O29" s="879"/>
      <c r="P29" s="879"/>
      <c r="Q29" s="879"/>
      <c r="R29" s="879"/>
      <c r="S29" s="879"/>
      <c r="T29" s="879"/>
      <c r="U29" s="879"/>
      <c r="V29" s="879"/>
      <c r="W29" s="879"/>
      <c r="X29" s="879"/>
      <c r="AB29" s="879"/>
    </row>
    <row r="30" spans="1:28" ht="15.75" customHeight="1">
      <c r="A30" s="879"/>
      <c r="B30" s="879"/>
      <c r="C30" s="879"/>
      <c r="D30" s="879"/>
      <c r="E30" s="879"/>
      <c r="F30" s="879"/>
      <c r="G30" s="879"/>
      <c r="H30" s="879"/>
      <c r="I30" s="879"/>
      <c r="J30" s="879"/>
      <c r="K30" s="879"/>
      <c r="L30" s="879"/>
      <c r="M30" s="879"/>
      <c r="N30" s="879"/>
      <c r="O30" s="879"/>
      <c r="P30" s="879"/>
      <c r="Q30" s="879"/>
      <c r="R30" s="879"/>
      <c r="S30" s="879"/>
      <c r="T30" s="879"/>
      <c r="U30" s="879"/>
      <c r="V30" s="879"/>
      <c r="W30" s="879"/>
      <c r="X30" s="879"/>
      <c r="AB30" s="879"/>
    </row>
    <row r="31" spans="1:28" ht="15.75" customHeight="1">
      <c r="A31" s="879"/>
      <c r="B31" s="879"/>
      <c r="C31" s="879"/>
      <c r="D31" s="879"/>
      <c r="E31" s="879"/>
      <c r="F31" s="879"/>
      <c r="G31" s="879"/>
      <c r="H31" s="879"/>
      <c r="I31" s="879"/>
      <c r="J31" s="879"/>
      <c r="K31" s="879"/>
      <c r="L31" s="879"/>
      <c r="M31" s="879"/>
      <c r="N31" s="879"/>
      <c r="O31" s="879"/>
      <c r="P31" s="879"/>
      <c r="Q31" s="879"/>
      <c r="R31" s="879"/>
      <c r="S31" s="879"/>
      <c r="T31" s="879"/>
      <c r="U31" s="879"/>
      <c r="V31" s="879"/>
      <c r="W31" s="879"/>
      <c r="X31" s="879"/>
      <c r="AB31" s="879"/>
    </row>
    <row r="32" spans="1:28" ht="15.75" customHeight="1">
      <c r="A32" s="879"/>
      <c r="B32" s="879"/>
      <c r="C32" s="879"/>
      <c r="D32" s="879"/>
      <c r="E32" s="879"/>
      <c r="F32" s="879"/>
      <c r="G32" s="879"/>
      <c r="H32" s="879"/>
      <c r="I32" s="879"/>
      <c r="J32" s="879"/>
      <c r="K32" s="879"/>
      <c r="L32" s="879"/>
      <c r="M32" s="879"/>
      <c r="N32" s="879"/>
      <c r="O32" s="879"/>
      <c r="P32" s="879"/>
      <c r="Q32" s="879"/>
      <c r="R32" s="879"/>
      <c r="S32" s="879"/>
      <c r="T32" s="879"/>
      <c r="U32" s="879"/>
      <c r="V32" s="879"/>
      <c r="W32" s="879"/>
      <c r="X32" s="879"/>
      <c r="AB32" s="879"/>
    </row>
    <row r="33" spans="1:28" ht="15.75" customHeight="1">
      <c r="A33" s="879"/>
      <c r="B33" s="879"/>
      <c r="C33" s="879"/>
      <c r="D33" s="879"/>
      <c r="E33" s="879"/>
      <c r="F33" s="879"/>
      <c r="G33" s="879"/>
      <c r="H33" s="879"/>
      <c r="I33" s="879"/>
      <c r="J33" s="879"/>
      <c r="K33" s="879"/>
      <c r="L33" s="879"/>
      <c r="M33" s="879"/>
      <c r="N33" s="879"/>
      <c r="O33" s="879"/>
      <c r="P33" s="879"/>
      <c r="Q33" s="879"/>
      <c r="R33" s="879"/>
      <c r="S33" s="879"/>
      <c r="T33" s="879"/>
      <c r="U33" s="879"/>
      <c r="V33" s="879"/>
      <c r="W33" s="879"/>
      <c r="X33" s="879"/>
      <c r="AB33" s="879"/>
    </row>
    <row r="34" spans="1:28" ht="15.75" customHeight="1">
      <c r="A34" s="879"/>
      <c r="B34" s="879"/>
      <c r="C34" s="879"/>
      <c r="D34" s="879"/>
      <c r="E34" s="879"/>
      <c r="F34" s="879"/>
      <c r="G34" s="879"/>
      <c r="H34" s="879"/>
      <c r="I34" s="879"/>
      <c r="J34" s="879"/>
      <c r="K34" s="879"/>
      <c r="L34" s="879"/>
      <c r="M34" s="879"/>
      <c r="N34" s="879"/>
      <c r="O34" s="879"/>
      <c r="P34" s="879"/>
      <c r="Q34" s="879"/>
      <c r="R34" s="879"/>
      <c r="S34" s="879"/>
      <c r="T34" s="879"/>
      <c r="U34" s="879"/>
      <c r="V34" s="879"/>
      <c r="W34" s="879"/>
      <c r="X34" s="879"/>
      <c r="AB34" s="879"/>
    </row>
    <row r="35" spans="1:28" ht="15.75" customHeight="1">
      <c r="A35" s="879"/>
      <c r="B35" s="879"/>
      <c r="C35" s="879"/>
      <c r="D35" s="879"/>
      <c r="E35" s="879"/>
      <c r="F35" s="879"/>
      <c r="G35" s="879"/>
      <c r="H35" s="879"/>
      <c r="I35" s="879"/>
      <c r="J35" s="879"/>
      <c r="K35" s="879"/>
      <c r="L35" s="879"/>
      <c r="M35" s="879"/>
      <c r="N35" s="879"/>
      <c r="O35" s="879"/>
      <c r="P35" s="879"/>
      <c r="Q35" s="879"/>
      <c r="R35" s="879"/>
      <c r="S35" s="879"/>
      <c r="T35" s="879"/>
      <c r="U35" s="879"/>
      <c r="V35" s="879"/>
      <c r="W35" s="879"/>
      <c r="X35" s="879"/>
      <c r="AB35" s="879"/>
    </row>
    <row r="36" spans="1:28" ht="15.75" customHeight="1">
      <c r="A36" s="879"/>
      <c r="B36" s="879"/>
      <c r="C36" s="879"/>
      <c r="D36" s="879"/>
      <c r="E36" s="879"/>
      <c r="F36" s="879"/>
      <c r="G36" s="879"/>
      <c r="H36" s="879"/>
      <c r="I36" s="879"/>
      <c r="J36" s="879"/>
      <c r="K36" s="879"/>
      <c r="L36" s="879"/>
      <c r="M36" s="879"/>
      <c r="N36" s="879"/>
      <c r="O36" s="879"/>
      <c r="P36" s="879"/>
      <c r="Q36" s="879"/>
      <c r="R36" s="879"/>
      <c r="S36" s="879"/>
      <c r="T36" s="879"/>
      <c r="U36" s="879"/>
      <c r="V36" s="879"/>
      <c r="W36" s="879"/>
      <c r="X36" s="879"/>
      <c r="AB36" s="879"/>
    </row>
    <row r="37" spans="1:28" ht="15.75" customHeight="1">
      <c r="A37" s="879"/>
      <c r="B37" s="879"/>
      <c r="C37" s="879"/>
      <c r="D37" s="879"/>
      <c r="E37" s="879"/>
      <c r="F37" s="879"/>
      <c r="G37" s="879"/>
      <c r="H37" s="879"/>
      <c r="I37" s="879"/>
      <c r="J37" s="879"/>
      <c r="K37" s="879"/>
      <c r="L37" s="879"/>
      <c r="M37" s="879"/>
      <c r="N37" s="879"/>
      <c r="O37" s="879"/>
      <c r="P37" s="879"/>
      <c r="Q37" s="879"/>
      <c r="R37" s="879"/>
      <c r="S37" s="879"/>
      <c r="T37" s="879"/>
      <c r="U37" s="879"/>
      <c r="V37" s="879"/>
      <c r="W37" s="879"/>
      <c r="X37" s="879"/>
      <c r="AB37" s="879"/>
    </row>
    <row r="38" spans="1:28" ht="15.75" customHeight="1">
      <c r="A38" s="879"/>
      <c r="B38" s="879"/>
      <c r="C38" s="879"/>
      <c r="D38" s="879"/>
      <c r="E38" s="879"/>
      <c r="F38" s="879"/>
      <c r="G38" s="879"/>
      <c r="H38" s="879"/>
      <c r="I38" s="879"/>
      <c r="J38" s="879"/>
      <c r="K38" s="879"/>
      <c r="L38" s="879"/>
      <c r="M38" s="879"/>
      <c r="N38" s="879"/>
      <c r="O38" s="879"/>
      <c r="P38" s="879"/>
      <c r="Q38" s="879"/>
      <c r="R38" s="879"/>
      <c r="S38" s="879"/>
      <c r="T38" s="879"/>
      <c r="U38" s="879"/>
      <c r="V38" s="879"/>
      <c r="W38" s="879"/>
      <c r="X38" s="879"/>
      <c r="AB38" s="879"/>
    </row>
    <row r="39" spans="1:28" ht="15.75" customHeight="1">
      <c r="A39" s="879"/>
      <c r="B39" s="879"/>
      <c r="C39" s="879"/>
      <c r="D39" s="879"/>
      <c r="E39" s="879"/>
      <c r="F39" s="879"/>
      <c r="G39" s="879"/>
      <c r="H39" s="879"/>
      <c r="I39" s="879"/>
      <c r="J39" s="879"/>
      <c r="K39" s="879"/>
      <c r="L39" s="879"/>
      <c r="M39" s="879"/>
      <c r="N39" s="879"/>
      <c r="O39" s="879"/>
      <c r="P39" s="879"/>
      <c r="Q39" s="879"/>
      <c r="R39" s="879"/>
      <c r="S39" s="879"/>
      <c r="T39" s="879"/>
      <c r="U39" s="879"/>
      <c r="V39" s="879"/>
      <c r="W39" s="879"/>
      <c r="X39" s="879"/>
      <c r="AB39" s="879"/>
    </row>
    <row r="40" spans="1:28" ht="15.75" customHeight="1">
      <c r="A40" s="879"/>
      <c r="B40" s="879"/>
      <c r="C40" s="879"/>
      <c r="D40" s="879"/>
      <c r="E40" s="879"/>
      <c r="F40" s="879"/>
      <c r="G40" s="879"/>
      <c r="H40" s="879"/>
      <c r="I40" s="879"/>
      <c r="J40" s="879"/>
      <c r="K40" s="879"/>
      <c r="L40" s="879"/>
      <c r="M40" s="879"/>
      <c r="N40" s="879"/>
      <c r="O40" s="879"/>
      <c r="P40" s="879"/>
      <c r="Q40" s="879"/>
      <c r="R40" s="879"/>
      <c r="S40" s="879"/>
      <c r="T40" s="879"/>
      <c r="U40" s="879"/>
      <c r="V40" s="879"/>
      <c r="W40" s="879"/>
      <c r="X40" s="879"/>
      <c r="AB40" s="879"/>
    </row>
    <row r="41" spans="1:28" ht="15.75" customHeight="1">
      <c r="A41" s="879"/>
      <c r="B41" s="879"/>
      <c r="C41" s="879"/>
      <c r="D41" s="879"/>
      <c r="E41" s="879"/>
      <c r="F41" s="879"/>
      <c r="G41" s="879"/>
      <c r="H41" s="879"/>
      <c r="I41" s="879"/>
      <c r="J41" s="879"/>
      <c r="K41" s="879"/>
      <c r="L41" s="879"/>
      <c r="M41" s="879"/>
      <c r="N41" s="879"/>
      <c r="O41" s="879"/>
      <c r="P41" s="879"/>
      <c r="Q41" s="879"/>
      <c r="R41" s="879"/>
      <c r="S41" s="879"/>
      <c r="T41" s="879"/>
      <c r="U41" s="879"/>
      <c r="V41" s="879"/>
      <c r="W41" s="879"/>
      <c r="X41" s="879"/>
      <c r="AB41" s="879"/>
    </row>
    <row r="42" spans="1:28" ht="15.75" customHeight="1">
      <c r="A42" s="879"/>
      <c r="B42" s="879"/>
      <c r="C42" s="879"/>
      <c r="D42" s="879"/>
      <c r="E42" s="879"/>
      <c r="F42" s="879"/>
      <c r="G42" s="879"/>
      <c r="H42" s="879"/>
      <c r="I42" s="879"/>
      <c r="J42" s="879"/>
      <c r="K42" s="879"/>
      <c r="L42" s="879"/>
      <c r="M42" s="879"/>
      <c r="N42" s="879"/>
      <c r="O42" s="879"/>
      <c r="P42" s="879"/>
      <c r="Q42" s="879"/>
      <c r="R42" s="879"/>
      <c r="S42" s="879"/>
      <c r="T42" s="879"/>
      <c r="U42" s="879"/>
      <c r="V42" s="879"/>
      <c r="W42" s="879"/>
      <c r="X42" s="879"/>
      <c r="AB42" s="879"/>
    </row>
    <row r="43" spans="1:28" ht="15.75" customHeight="1">
      <c r="A43" s="879"/>
      <c r="B43" s="879"/>
      <c r="C43" s="879"/>
      <c r="D43" s="879"/>
      <c r="E43" s="879"/>
      <c r="F43" s="879"/>
      <c r="G43" s="879"/>
      <c r="H43" s="879"/>
      <c r="I43" s="879"/>
      <c r="J43" s="879"/>
      <c r="K43" s="879"/>
      <c r="L43" s="879"/>
      <c r="M43" s="879"/>
      <c r="N43" s="879"/>
      <c r="O43" s="879"/>
      <c r="P43" s="879"/>
      <c r="Q43" s="879"/>
      <c r="R43" s="879"/>
      <c r="S43" s="879"/>
      <c r="T43" s="879"/>
      <c r="U43" s="879"/>
      <c r="V43" s="879"/>
      <c r="W43" s="879"/>
      <c r="X43" s="879"/>
      <c r="AB43" s="879"/>
    </row>
    <row r="44" spans="1:28" ht="15.75" customHeight="1">
      <c r="A44" s="879"/>
      <c r="B44" s="879"/>
      <c r="C44" s="879"/>
      <c r="D44" s="879"/>
      <c r="E44" s="879"/>
      <c r="F44" s="879"/>
      <c r="G44" s="879"/>
      <c r="H44" s="879"/>
      <c r="I44" s="879"/>
      <c r="J44" s="879"/>
      <c r="K44" s="879"/>
      <c r="L44" s="879"/>
      <c r="M44" s="879"/>
      <c r="N44" s="879"/>
      <c r="O44" s="879"/>
      <c r="P44" s="879"/>
      <c r="Q44" s="879"/>
      <c r="R44" s="879"/>
      <c r="S44" s="879"/>
      <c r="T44" s="879"/>
      <c r="U44" s="879"/>
      <c r="V44" s="879"/>
      <c r="W44" s="879"/>
      <c r="X44" s="879"/>
      <c r="AB44" s="879"/>
    </row>
    <row r="45" spans="1:28" ht="15.75" customHeight="1">
      <c r="A45" s="879"/>
      <c r="B45" s="879"/>
      <c r="C45" s="879"/>
      <c r="D45" s="879"/>
      <c r="E45" s="879"/>
      <c r="F45" s="879"/>
      <c r="G45" s="879"/>
      <c r="H45" s="879"/>
      <c r="I45" s="879"/>
      <c r="J45" s="879"/>
      <c r="K45" s="879"/>
      <c r="L45" s="879"/>
      <c r="M45" s="879"/>
      <c r="N45" s="879"/>
      <c r="O45" s="879"/>
      <c r="P45" s="879"/>
      <c r="Q45" s="879"/>
      <c r="R45" s="879"/>
      <c r="S45" s="879"/>
      <c r="T45" s="879"/>
      <c r="U45" s="879"/>
      <c r="V45" s="879"/>
      <c r="W45" s="879"/>
      <c r="X45" s="879"/>
      <c r="AB45" s="879"/>
    </row>
    <row r="46" spans="1:28" ht="15.75" customHeight="1">
      <c r="A46" s="879"/>
      <c r="B46" s="879"/>
      <c r="C46" s="879"/>
      <c r="D46" s="879"/>
      <c r="E46" s="879"/>
      <c r="F46" s="879"/>
      <c r="G46" s="879"/>
      <c r="H46" s="879"/>
      <c r="I46" s="879"/>
      <c r="J46" s="879"/>
      <c r="K46" s="879"/>
      <c r="L46" s="879"/>
      <c r="M46" s="879"/>
      <c r="N46" s="879"/>
      <c r="O46" s="879"/>
      <c r="P46" s="879"/>
      <c r="Q46" s="879"/>
      <c r="R46" s="879"/>
      <c r="S46" s="879"/>
      <c r="T46" s="879"/>
      <c r="U46" s="879"/>
      <c r="V46" s="879"/>
      <c r="W46" s="879"/>
      <c r="X46" s="879"/>
      <c r="AB46" s="879"/>
    </row>
    <row r="47" spans="1:28" ht="15.75" customHeight="1">
      <c r="A47" s="879"/>
      <c r="B47" s="879"/>
      <c r="C47" s="879"/>
      <c r="D47" s="879"/>
      <c r="E47" s="879"/>
      <c r="F47" s="879"/>
      <c r="G47" s="879"/>
      <c r="H47" s="879"/>
      <c r="I47" s="879"/>
      <c r="J47" s="879"/>
      <c r="K47" s="879"/>
      <c r="L47" s="879"/>
      <c r="M47" s="879"/>
      <c r="N47" s="879"/>
      <c r="O47" s="879"/>
      <c r="P47" s="879"/>
      <c r="Q47" s="879"/>
      <c r="R47" s="879"/>
      <c r="S47" s="879"/>
      <c r="T47" s="879"/>
      <c r="U47" s="879"/>
      <c r="V47" s="879"/>
      <c r="W47" s="879"/>
      <c r="X47" s="879"/>
      <c r="AB47" s="879"/>
    </row>
    <row r="48" spans="1:28" ht="15.75" customHeight="1">
      <c r="A48" s="879"/>
      <c r="B48" s="879"/>
      <c r="C48" s="879"/>
      <c r="D48" s="879"/>
      <c r="E48" s="879"/>
      <c r="F48" s="879"/>
      <c r="G48" s="879"/>
      <c r="H48" s="879"/>
      <c r="I48" s="879"/>
      <c r="J48" s="879"/>
      <c r="K48" s="879"/>
      <c r="L48" s="879"/>
      <c r="M48" s="879"/>
      <c r="N48" s="879"/>
      <c r="O48" s="879"/>
      <c r="P48" s="879"/>
      <c r="Q48" s="879"/>
      <c r="R48" s="879"/>
      <c r="S48" s="879"/>
      <c r="T48" s="879"/>
      <c r="U48" s="879"/>
      <c r="V48" s="879"/>
      <c r="W48" s="879"/>
      <c r="X48" s="879"/>
      <c r="AB48" s="879"/>
    </row>
    <row r="49" spans="1:28" ht="15.75" customHeight="1">
      <c r="A49" s="879"/>
      <c r="B49" s="879"/>
      <c r="C49" s="879"/>
      <c r="D49" s="879"/>
      <c r="E49" s="879"/>
      <c r="F49" s="879"/>
      <c r="G49" s="879"/>
      <c r="H49" s="879"/>
      <c r="I49" s="879"/>
      <c r="J49" s="879"/>
      <c r="K49" s="879"/>
      <c r="L49" s="879"/>
      <c r="M49" s="879"/>
      <c r="N49" s="879"/>
      <c r="O49" s="879"/>
      <c r="P49" s="879"/>
      <c r="Q49" s="879"/>
      <c r="R49" s="879"/>
      <c r="S49" s="879"/>
      <c r="T49" s="879"/>
      <c r="U49" s="879"/>
      <c r="V49" s="879"/>
      <c r="W49" s="879"/>
      <c r="X49" s="879"/>
      <c r="AB49" s="879"/>
    </row>
    <row r="50" spans="1:28" ht="15.75" customHeight="1">
      <c r="A50" s="879"/>
      <c r="B50" s="879"/>
      <c r="C50" s="879"/>
      <c r="D50" s="879"/>
      <c r="E50" s="879"/>
      <c r="F50" s="879"/>
      <c r="G50" s="879"/>
      <c r="H50" s="879"/>
      <c r="I50" s="879"/>
      <c r="J50" s="879"/>
      <c r="K50" s="879"/>
      <c r="L50" s="879"/>
      <c r="M50" s="879"/>
      <c r="N50" s="879"/>
      <c r="O50" s="879"/>
      <c r="P50" s="879"/>
      <c r="Q50" s="879"/>
      <c r="R50" s="879"/>
      <c r="S50" s="879"/>
      <c r="T50" s="879"/>
      <c r="U50" s="879"/>
      <c r="V50" s="879"/>
      <c r="W50" s="879"/>
      <c r="X50" s="879"/>
      <c r="AB50" s="879"/>
    </row>
    <row r="51" spans="1:28" ht="15.75" customHeight="1">
      <c r="A51" s="879"/>
      <c r="B51" s="879"/>
      <c r="C51" s="879"/>
      <c r="D51" s="879"/>
      <c r="E51" s="879"/>
      <c r="F51" s="879"/>
      <c r="G51" s="879"/>
      <c r="H51" s="879"/>
      <c r="I51" s="879"/>
      <c r="J51" s="879"/>
      <c r="K51" s="879"/>
      <c r="L51" s="879"/>
      <c r="M51" s="879"/>
      <c r="N51" s="879"/>
      <c r="O51" s="879"/>
      <c r="P51" s="879"/>
      <c r="Q51" s="879"/>
      <c r="R51" s="879"/>
      <c r="S51" s="879"/>
      <c r="T51" s="879"/>
      <c r="U51" s="879"/>
      <c r="V51" s="879"/>
      <c r="W51" s="879"/>
      <c r="X51" s="879"/>
      <c r="AB51" s="879"/>
    </row>
    <row r="52" spans="1:28" ht="15.75" customHeight="1">
      <c r="A52" s="879"/>
      <c r="B52" s="879"/>
      <c r="C52" s="879"/>
      <c r="D52" s="879"/>
      <c r="E52" s="879"/>
      <c r="F52" s="879"/>
      <c r="G52" s="879"/>
      <c r="H52" s="879"/>
      <c r="I52" s="879"/>
      <c r="J52" s="879"/>
      <c r="K52" s="879"/>
      <c r="L52" s="879"/>
      <c r="M52" s="879"/>
      <c r="N52" s="879"/>
      <c r="O52" s="879"/>
      <c r="P52" s="879"/>
      <c r="Q52" s="879"/>
      <c r="R52" s="879"/>
      <c r="S52" s="879"/>
      <c r="T52" s="879"/>
      <c r="U52" s="879"/>
      <c r="V52" s="879"/>
      <c r="W52" s="879"/>
      <c r="X52" s="879"/>
      <c r="AB52" s="879"/>
    </row>
    <row r="53" spans="1:28" ht="15.75" customHeight="1">
      <c r="A53" s="879"/>
      <c r="B53" s="879"/>
      <c r="C53" s="879"/>
      <c r="D53" s="879"/>
      <c r="E53" s="879"/>
      <c r="F53" s="879"/>
      <c r="G53" s="879"/>
      <c r="H53" s="879"/>
      <c r="I53" s="879"/>
      <c r="J53" s="879"/>
      <c r="K53" s="879"/>
      <c r="L53" s="879"/>
      <c r="M53" s="879"/>
      <c r="N53" s="879"/>
      <c r="O53" s="879"/>
      <c r="P53" s="879"/>
      <c r="Q53" s="879"/>
      <c r="R53" s="879"/>
      <c r="S53" s="879"/>
      <c r="T53" s="879"/>
      <c r="U53" s="879"/>
      <c r="V53" s="879"/>
      <c r="W53" s="879"/>
      <c r="X53" s="879"/>
      <c r="AB53" s="879"/>
    </row>
    <row r="54" spans="1:28" ht="15.75" customHeight="1">
      <c r="A54" s="879"/>
      <c r="B54" s="879"/>
      <c r="C54" s="879"/>
      <c r="D54" s="879"/>
      <c r="E54" s="879"/>
      <c r="F54" s="879"/>
      <c r="G54" s="879"/>
      <c r="H54" s="879"/>
      <c r="I54" s="879"/>
      <c r="J54" s="879"/>
      <c r="K54" s="879"/>
      <c r="L54" s="879"/>
      <c r="M54" s="879"/>
      <c r="N54" s="879"/>
      <c r="O54" s="879"/>
      <c r="P54" s="879"/>
      <c r="Q54" s="879"/>
      <c r="R54" s="879"/>
      <c r="S54" s="879"/>
      <c r="T54" s="879"/>
      <c r="U54" s="879"/>
      <c r="V54" s="879"/>
      <c r="W54" s="879"/>
      <c r="X54" s="879"/>
      <c r="AB54" s="879"/>
    </row>
    <row r="55" spans="1:28" ht="15.75" customHeight="1">
      <c r="A55" s="879"/>
      <c r="B55" s="879"/>
      <c r="C55" s="879"/>
      <c r="D55" s="879"/>
      <c r="E55" s="879"/>
      <c r="F55" s="879"/>
      <c r="G55" s="879"/>
      <c r="H55" s="879"/>
      <c r="I55" s="879"/>
      <c r="J55" s="879"/>
      <c r="K55" s="879"/>
      <c r="L55" s="879"/>
      <c r="M55" s="879"/>
      <c r="N55" s="879"/>
      <c r="O55" s="879"/>
      <c r="P55" s="879"/>
      <c r="Q55" s="879"/>
      <c r="R55" s="879"/>
      <c r="S55" s="879"/>
      <c r="T55" s="879"/>
      <c r="U55" s="879"/>
      <c r="V55" s="879"/>
      <c r="W55" s="879"/>
      <c r="X55" s="879"/>
      <c r="AB55" s="879"/>
    </row>
    <row r="56" spans="1:28" ht="15.75" customHeight="1">
      <c r="A56" s="879"/>
      <c r="B56" s="879"/>
      <c r="C56" s="879"/>
      <c r="D56" s="879"/>
      <c r="E56" s="879"/>
      <c r="F56" s="879"/>
      <c r="G56" s="879"/>
      <c r="H56" s="879"/>
      <c r="I56" s="879"/>
      <c r="J56" s="879"/>
      <c r="K56" s="879"/>
      <c r="L56" s="879"/>
      <c r="M56" s="879"/>
      <c r="N56" s="879"/>
      <c r="O56" s="879"/>
      <c r="P56" s="879"/>
      <c r="Q56" s="879"/>
      <c r="R56" s="879"/>
      <c r="S56" s="879"/>
      <c r="T56" s="879"/>
      <c r="U56" s="879"/>
      <c r="V56" s="879"/>
      <c r="W56" s="879"/>
      <c r="X56" s="879"/>
      <c r="AB56" s="879"/>
    </row>
    <row r="57" spans="1:28" ht="15.75" customHeight="1">
      <c r="A57" s="879"/>
      <c r="B57" s="879"/>
      <c r="C57" s="879"/>
      <c r="D57" s="879"/>
      <c r="E57" s="879"/>
      <c r="F57" s="879"/>
      <c r="G57" s="879"/>
      <c r="H57" s="879"/>
      <c r="I57" s="879"/>
      <c r="J57" s="879"/>
      <c r="K57" s="879"/>
      <c r="L57" s="879"/>
      <c r="M57" s="879"/>
      <c r="N57" s="879"/>
      <c r="O57" s="879"/>
      <c r="P57" s="879"/>
      <c r="Q57" s="879"/>
      <c r="R57" s="879"/>
      <c r="S57" s="879"/>
      <c r="T57" s="879"/>
      <c r="U57" s="879"/>
      <c r="V57" s="879"/>
      <c r="W57" s="879"/>
      <c r="X57" s="879"/>
      <c r="AB57" s="879"/>
    </row>
    <row r="58" spans="1:28" ht="15.75" customHeight="1">
      <c r="A58" s="879"/>
      <c r="B58" s="879"/>
      <c r="C58" s="879"/>
      <c r="D58" s="879"/>
      <c r="E58" s="879"/>
      <c r="F58" s="879"/>
      <c r="G58" s="879"/>
      <c r="H58" s="879"/>
      <c r="I58" s="879"/>
      <c r="J58" s="879"/>
      <c r="K58" s="879"/>
      <c r="L58" s="879"/>
      <c r="M58" s="879"/>
      <c r="N58" s="879"/>
      <c r="O58" s="879"/>
      <c r="P58" s="879"/>
      <c r="Q58" s="879"/>
      <c r="R58" s="879"/>
      <c r="S58" s="879"/>
      <c r="T58" s="879"/>
      <c r="U58" s="879"/>
      <c r="V58" s="879"/>
      <c r="W58" s="879"/>
      <c r="X58" s="879"/>
      <c r="AB58" s="879"/>
    </row>
    <row r="59" spans="1:28" ht="15.75" customHeight="1">
      <c r="A59" s="879"/>
      <c r="B59" s="879"/>
      <c r="C59" s="879"/>
      <c r="D59" s="879"/>
      <c r="E59" s="879"/>
      <c r="F59" s="879"/>
      <c r="G59" s="879"/>
      <c r="H59" s="879"/>
      <c r="I59" s="879"/>
      <c r="J59" s="879"/>
      <c r="K59" s="879"/>
      <c r="L59" s="879"/>
      <c r="M59" s="879"/>
      <c r="N59" s="879"/>
      <c r="O59" s="879"/>
      <c r="P59" s="879"/>
      <c r="Q59" s="879"/>
      <c r="R59" s="879"/>
      <c r="S59" s="879"/>
      <c r="T59" s="879"/>
      <c r="U59" s="879"/>
      <c r="V59" s="879"/>
      <c r="W59" s="879"/>
      <c r="X59" s="879"/>
      <c r="AB59" s="879"/>
    </row>
    <row r="60" spans="1:28" ht="15.75" customHeight="1">
      <c r="A60" s="879"/>
      <c r="B60" s="879"/>
      <c r="C60" s="879"/>
      <c r="D60" s="879"/>
      <c r="E60" s="879"/>
      <c r="F60" s="879"/>
      <c r="G60" s="879"/>
      <c r="H60" s="879"/>
      <c r="I60" s="879"/>
      <c r="J60" s="879"/>
      <c r="K60" s="879"/>
      <c r="L60" s="879"/>
      <c r="M60" s="879"/>
      <c r="N60" s="879"/>
      <c r="O60" s="879"/>
      <c r="P60" s="879"/>
      <c r="Q60" s="879"/>
      <c r="R60" s="879"/>
      <c r="S60" s="879"/>
      <c r="T60" s="879"/>
      <c r="U60" s="879"/>
      <c r="V60" s="879"/>
      <c r="W60" s="879"/>
      <c r="X60" s="879"/>
      <c r="AB60" s="879"/>
    </row>
    <row r="61" spans="1:28" ht="15.75" customHeight="1">
      <c r="A61" s="879"/>
      <c r="B61" s="879"/>
      <c r="C61" s="879"/>
      <c r="D61" s="879"/>
      <c r="E61" s="879"/>
      <c r="F61" s="879"/>
      <c r="G61" s="879"/>
      <c r="H61" s="879"/>
      <c r="I61" s="879"/>
      <c r="J61" s="879"/>
      <c r="K61" s="879"/>
      <c r="L61" s="879"/>
      <c r="M61" s="879"/>
      <c r="N61" s="879"/>
      <c r="O61" s="879"/>
      <c r="P61" s="879"/>
      <c r="Q61" s="879"/>
      <c r="R61" s="879"/>
      <c r="S61" s="879"/>
      <c r="T61" s="879"/>
      <c r="U61" s="879"/>
      <c r="V61" s="879"/>
      <c r="W61" s="879"/>
      <c r="X61" s="879"/>
      <c r="AB61" s="879"/>
    </row>
    <row r="62" spans="1:28" ht="15.75" customHeight="1">
      <c r="A62" s="879"/>
      <c r="B62" s="879"/>
      <c r="C62" s="879"/>
      <c r="D62" s="879"/>
      <c r="E62" s="879"/>
      <c r="F62" s="879"/>
      <c r="G62" s="879"/>
      <c r="H62" s="879"/>
      <c r="I62" s="879"/>
      <c r="J62" s="879"/>
      <c r="K62" s="879"/>
      <c r="L62" s="879"/>
      <c r="M62" s="879"/>
      <c r="N62" s="879"/>
      <c r="O62" s="879"/>
      <c r="P62" s="879"/>
      <c r="Q62" s="879"/>
      <c r="R62" s="879"/>
      <c r="S62" s="879"/>
      <c r="T62" s="879"/>
      <c r="U62" s="879"/>
      <c r="V62" s="879"/>
      <c r="W62" s="879"/>
      <c r="X62" s="879"/>
    </row>
    <row r="63" spans="1:28" ht="15.75" customHeight="1">
      <c r="A63" s="879"/>
      <c r="B63" s="879"/>
      <c r="C63" s="879"/>
      <c r="D63" s="879"/>
      <c r="E63" s="879"/>
      <c r="F63" s="879"/>
      <c r="G63" s="879"/>
      <c r="H63" s="879"/>
      <c r="I63" s="879"/>
      <c r="J63" s="879"/>
      <c r="K63" s="879"/>
      <c r="L63" s="879"/>
      <c r="M63" s="879"/>
      <c r="N63" s="879"/>
      <c r="O63" s="879"/>
      <c r="P63" s="879"/>
      <c r="Q63" s="879"/>
      <c r="R63" s="879"/>
      <c r="S63" s="879"/>
      <c r="T63" s="879"/>
      <c r="U63" s="879"/>
      <c r="V63" s="879"/>
      <c r="W63" s="879"/>
      <c r="X63" s="879"/>
    </row>
    <row r="64" spans="1:28" ht="15.75" customHeight="1">
      <c r="A64" s="879"/>
      <c r="B64" s="879"/>
      <c r="C64" s="879"/>
      <c r="D64" s="879"/>
      <c r="E64" s="879"/>
      <c r="F64" s="879"/>
      <c r="G64" s="879"/>
      <c r="H64" s="879"/>
      <c r="I64" s="879"/>
      <c r="J64" s="879"/>
      <c r="K64" s="879"/>
      <c r="L64" s="879"/>
      <c r="M64" s="879"/>
      <c r="N64" s="879"/>
      <c r="O64" s="879"/>
      <c r="P64" s="879"/>
      <c r="Q64" s="879"/>
      <c r="R64" s="879"/>
      <c r="S64" s="879"/>
      <c r="T64" s="879"/>
      <c r="U64" s="879"/>
      <c r="V64" s="879"/>
      <c r="W64" s="879"/>
      <c r="X64" s="879"/>
    </row>
    <row r="65" spans="1:24" ht="15.75" customHeight="1">
      <c r="A65" s="879"/>
      <c r="B65" s="879"/>
      <c r="C65" s="879"/>
      <c r="D65" s="879"/>
      <c r="E65" s="879"/>
      <c r="F65" s="879"/>
      <c r="G65" s="879"/>
      <c r="H65" s="879"/>
      <c r="I65" s="879"/>
      <c r="J65" s="879"/>
      <c r="K65" s="879"/>
      <c r="L65" s="879"/>
      <c r="M65" s="879"/>
      <c r="N65" s="879"/>
      <c r="O65" s="879"/>
      <c r="P65" s="879"/>
      <c r="Q65" s="879"/>
      <c r="R65" s="879"/>
      <c r="S65" s="879"/>
      <c r="T65" s="879"/>
      <c r="U65" s="879"/>
      <c r="V65" s="879"/>
      <c r="W65" s="879"/>
      <c r="X65" s="879"/>
    </row>
    <row r="66" spans="1:24" ht="15.75" customHeight="1">
      <c r="A66" s="879"/>
      <c r="B66" s="879"/>
      <c r="C66" s="879"/>
      <c r="D66" s="879"/>
      <c r="E66" s="879"/>
      <c r="F66" s="879"/>
      <c r="G66" s="879"/>
      <c r="H66" s="879"/>
      <c r="I66" s="879"/>
      <c r="J66" s="879"/>
      <c r="K66" s="879"/>
      <c r="L66" s="879"/>
      <c r="M66" s="879"/>
      <c r="N66" s="879"/>
      <c r="O66" s="879"/>
      <c r="P66" s="879"/>
      <c r="Q66" s="879"/>
      <c r="R66" s="879"/>
      <c r="S66" s="879"/>
      <c r="T66" s="879"/>
      <c r="U66" s="879"/>
      <c r="V66" s="879"/>
      <c r="W66" s="879"/>
      <c r="X66" s="879"/>
    </row>
    <row r="67" spans="1:24" ht="15.75" customHeight="1">
      <c r="A67" s="879"/>
      <c r="B67" s="879"/>
      <c r="C67" s="879"/>
      <c r="D67" s="879"/>
      <c r="E67" s="879"/>
      <c r="F67" s="879"/>
      <c r="G67" s="879"/>
      <c r="H67" s="879"/>
      <c r="I67" s="879"/>
      <c r="J67" s="879"/>
      <c r="K67" s="879"/>
      <c r="L67" s="879"/>
      <c r="M67" s="879"/>
      <c r="N67" s="879"/>
      <c r="O67" s="879"/>
      <c r="P67" s="879"/>
      <c r="Q67" s="879"/>
      <c r="R67" s="879"/>
      <c r="S67" s="879"/>
      <c r="T67" s="879"/>
      <c r="U67" s="879"/>
      <c r="V67" s="879"/>
      <c r="W67" s="879"/>
      <c r="X67" s="879"/>
    </row>
    <row r="68" spans="1:24" ht="15.75" customHeight="1">
      <c r="A68" s="879"/>
      <c r="B68" s="879"/>
      <c r="C68" s="879"/>
      <c r="D68" s="879"/>
      <c r="E68" s="879"/>
      <c r="F68" s="879"/>
      <c r="G68" s="879"/>
      <c r="H68" s="879"/>
      <c r="I68" s="879"/>
      <c r="J68" s="879"/>
      <c r="K68" s="879"/>
      <c r="L68" s="879"/>
      <c r="M68" s="879"/>
      <c r="N68" s="879"/>
      <c r="O68" s="879"/>
      <c r="P68" s="879"/>
      <c r="Q68" s="879"/>
      <c r="R68" s="879"/>
      <c r="S68" s="879"/>
      <c r="T68" s="879"/>
      <c r="U68" s="879"/>
      <c r="V68" s="879"/>
      <c r="W68" s="879"/>
      <c r="X68" s="879"/>
    </row>
    <row r="69" spans="1:24" ht="15.75" customHeight="1">
      <c r="A69" s="879"/>
      <c r="B69" s="879"/>
      <c r="C69" s="879"/>
      <c r="D69" s="879"/>
      <c r="E69" s="879"/>
      <c r="F69" s="879"/>
      <c r="G69" s="879"/>
      <c r="H69" s="879"/>
      <c r="I69" s="879"/>
      <c r="J69" s="879"/>
      <c r="K69" s="879"/>
      <c r="L69" s="879"/>
      <c r="M69" s="879"/>
      <c r="N69" s="879"/>
      <c r="O69" s="879"/>
      <c r="P69" s="879"/>
      <c r="Q69" s="879"/>
      <c r="R69" s="879"/>
      <c r="S69" s="879"/>
      <c r="T69" s="879"/>
      <c r="U69" s="879"/>
      <c r="V69" s="879"/>
      <c r="W69" s="879"/>
      <c r="X69" s="879"/>
    </row>
    <row r="70" spans="1:24" ht="15.75" customHeight="1">
      <c r="A70" s="879"/>
      <c r="B70" s="879"/>
      <c r="C70" s="879"/>
      <c r="D70" s="879"/>
      <c r="E70" s="879"/>
      <c r="F70" s="879"/>
      <c r="G70" s="879"/>
      <c r="H70" s="879"/>
      <c r="I70" s="879"/>
      <c r="J70" s="879"/>
      <c r="K70" s="879"/>
      <c r="L70" s="879"/>
      <c r="M70" s="879"/>
      <c r="N70" s="879"/>
      <c r="O70" s="879"/>
      <c r="P70" s="879"/>
      <c r="Q70" s="879"/>
      <c r="R70" s="879"/>
      <c r="S70" s="879"/>
      <c r="T70" s="879"/>
      <c r="U70" s="879"/>
      <c r="V70" s="879"/>
      <c r="W70" s="879"/>
      <c r="X70" s="879"/>
    </row>
    <row r="71" spans="1:24" ht="15.75" customHeight="1">
      <c r="A71" s="879"/>
      <c r="B71" s="879"/>
      <c r="C71" s="879"/>
      <c r="D71" s="879"/>
      <c r="E71" s="879"/>
      <c r="F71" s="879"/>
      <c r="G71" s="879"/>
      <c r="H71" s="879"/>
      <c r="I71" s="879"/>
      <c r="J71" s="879"/>
      <c r="K71" s="879"/>
      <c r="L71" s="879"/>
      <c r="M71" s="879"/>
      <c r="N71" s="879"/>
      <c r="O71" s="879"/>
      <c r="P71" s="879"/>
      <c r="Q71" s="879"/>
      <c r="R71" s="879"/>
      <c r="S71" s="879"/>
      <c r="T71" s="879"/>
      <c r="U71" s="879"/>
      <c r="V71" s="879"/>
      <c r="W71" s="879"/>
      <c r="X71" s="879"/>
    </row>
    <row r="72" spans="1:24" ht="15.75" customHeight="1">
      <c r="A72" s="879"/>
      <c r="B72" s="879"/>
      <c r="C72" s="879"/>
      <c r="D72" s="879"/>
      <c r="E72" s="879"/>
      <c r="F72" s="879"/>
      <c r="G72" s="879"/>
      <c r="H72" s="879"/>
      <c r="I72" s="879"/>
      <c r="J72" s="879"/>
      <c r="K72" s="879"/>
      <c r="L72" s="879"/>
      <c r="M72" s="879"/>
      <c r="N72" s="879"/>
      <c r="O72" s="879"/>
      <c r="P72" s="879"/>
      <c r="Q72" s="879"/>
      <c r="R72" s="879"/>
      <c r="S72" s="879"/>
      <c r="T72" s="879"/>
      <c r="U72" s="879"/>
      <c r="V72" s="879"/>
      <c r="W72" s="879"/>
      <c r="X72" s="879"/>
    </row>
    <row r="73" spans="1:24" ht="15.75" customHeight="1">
      <c r="A73" s="879"/>
      <c r="B73" s="879"/>
      <c r="C73" s="879"/>
      <c r="D73" s="879"/>
      <c r="E73" s="879"/>
      <c r="F73" s="879"/>
      <c r="G73" s="879"/>
      <c r="H73" s="879"/>
      <c r="I73" s="879"/>
      <c r="J73" s="879"/>
      <c r="K73" s="879"/>
      <c r="L73" s="879"/>
      <c r="M73" s="879"/>
      <c r="N73" s="879"/>
      <c r="O73" s="879"/>
      <c r="P73" s="879"/>
      <c r="Q73" s="879"/>
      <c r="R73" s="879"/>
      <c r="S73" s="879"/>
      <c r="T73" s="879"/>
      <c r="U73" s="879"/>
      <c r="V73" s="879"/>
      <c r="W73" s="879"/>
      <c r="X73" s="879"/>
    </row>
    <row r="74" spans="1:24" ht="15.75" customHeight="1">
      <c r="A74" s="879"/>
      <c r="B74" s="879"/>
      <c r="C74" s="879"/>
      <c r="D74" s="879"/>
      <c r="E74" s="879"/>
      <c r="F74" s="879"/>
      <c r="G74" s="879"/>
      <c r="H74" s="879"/>
      <c r="I74" s="879"/>
      <c r="J74" s="879"/>
      <c r="K74" s="879"/>
      <c r="L74" s="879"/>
      <c r="M74" s="879"/>
      <c r="N74" s="879"/>
      <c r="O74" s="879"/>
      <c r="P74" s="879"/>
      <c r="Q74" s="879"/>
      <c r="R74" s="879"/>
      <c r="S74" s="879"/>
      <c r="T74" s="879"/>
      <c r="U74" s="879"/>
      <c r="V74" s="879"/>
      <c r="W74" s="879"/>
      <c r="X74" s="879"/>
    </row>
    <row r="75" spans="1:24" ht="15.75" customHeight="1">
      <c r="A75" s="879"/>
      <c r="B75" s="879"/>
      <c r="C75" s="879"/>
      <c r="D75" s="879"/>
      <c r="E75" s="879"/>
      <c r="F75" s="879"/>
      <c r="G75" s="879"/>
      <c r="H75" s="879"/>
      <c r="I75" s="879"/>
      <c r="J75" s="879"/>
      <c r="K75" s="879"/>
      <c r="L75" s="879"/>
      <c r="M75" s="879"/>
      <c r="N75" s="879"/>
      <c r="O75" s="879"/>
      <c r="P75" s="879"/>
      <c r="Q75" s="879"/>
      <c r="R75" s="879"/>
      <c r="S75" s="879"/>
      <c r="T75" s="879"/>
      <c r="U75" s="879"/>
      <c r="V75" s="879"/>
      <c r="W75" s="879"/>
      <c r="X75" s="879"/>
    </row>
    <row r="76" spans="1:24" ht="15.75" customHeight="1">
      <c r="A76" s="879"/>
      <c r="B76" s="879"/>
      <c r="C76" s="879"/>
      <c r="D76" s="879"/>
      <c r="E76" s="879"/>
      <c r="F76" s="879"/>
      <c r="G76" s="879"/>
      <c r="H76" s="879"/>
      <c r="I76" s="879"/>
      <c r="J76" s="879"/>
      <c r="K76" s="879"/>
      <c r="L76" s="879"/>
      <c r="M76" s="879"/>
      <c r="N76" s="879"/>
      <c r="O76" s="879"/>
      <c r="P76" s="879"/>
      <c r="Q76" s="879"/>
      <c r="R76" s="879"/>
      <c r="S76" s="879"/>
      <c r="T76" s="879"/>
      <c r="U76" s="879"/>
      <c r="V76" s="879"/>
      <c r="W76" s="879"/>
      <c r="X76" s="879"/>
    </row>
    <row r="77" spans="1:24" ht="15.75" customHeight="1">
      <c r="A77" s="879"/>
      <c r="B77" s="879"/>
      <c r="C77" s="879"/>
      <c r="D77" s="879"/>
      <c r="E77" s="879"/>
      <c r="F77" s="879"/>
      <c r="G77" s="879"/>
      <c r="H77" s="879"/>
      <c r="I77" s="879"/>
      <c r="J77" s="879"/>
      <c r="K77" s="879"/>
      <c r="L77" s="879"/>
      <c r="M77" s="879"/>
      <c r="N77" s="879"/>
      <c r="O77" s="879"/>
      <c r="P77" s="879"/>
      <c r="Q77" s="879"/>
      <c r="R77" s="879"/>
      <c r="S77" s="879"/>
      <c r="T77" s="879"/>
      <c r="U77" s="879"/>
      <c r="V77" s="879"/>
      <c r="W77" s="879"/>
      <c r="X77" s="879"/>
    </row>
    <row r="78" spans="1:24" ht="15.75" customHeight="1">
      <c r="A78" s="879"/>
      <c r="B78" s="879"/>
      <c r="C78" s="879"/>
      <c r="D78" s="879"/>
      <c r="E78" s="879"/>
      <c r="F78" s="879"/>
      <c r="G78" s="879"/>
      <c r="H78" s="879"/>
      <c r="I78" s="879"/>
      <c r="J78" s="879"/>
      <c r="K78" s="879"/>
      <c r="L78" s="879"/>
      <c r="M78" s="879"/>
      <c r="N78" s="879"/>
      <c r="O78" s="879"/>
      <c r="P78" s="879"/>
      <c r="Q78" s="879"/>
      <c r="R78" s="879"/>
      <c r="S78" s="879"/>
      <c r="T78" s="879"/>
      <c r="U78" s="879"/>
      <c r="V78" s="879"/>
      <c r="W78" s="879"/>
      <c r="X78" s="879"/>
    </row>
    <row r="79" spans="1:24" ht="15.75" customHeight="1">
      <c r="A79" s="879"/>
      <c r="B79" s="879"/>
      <c r="C79" s="879"/>
      <c r="D79" s="879"/>
      <c r="E79" s="879"/>
      <c r="F79" s="879"/>
      <c r="G79" s="879"/>
      <c r="H79" s="879"/>
      <c r="I79" s="879"/>
      <c r="J79" s="879"/>
      <c r="K79" s="879"/>
      <c r="L79" s="879"/>
      <c r="M79" s="879"/>
      <c r="N79" s="879"/>
      <c r="O79" s="879"/>
      <c r="P79" s="879"/>
      <c r="Q79" s="879"/>
      <c r="R79" s="879"/>
      <c r="S79" s="879"/>
      <c r="T79" s="879"/>
      <c r="U79" s="879"/>
      <c r="V79" s="879"/>
      <c r="W79" s="879"/>
      <c r="X79" s="879"/>
    </row>
    <row r="80" spans="1:24" ht="15.75" customHeight="1">
      <c r="A80" s="879"/>
      <c r="B80" s="879"/>
      <c r="C80" s="879"/>
      <c r="D80" s="879"/>
      <c r="E80" s="879"/>
      <c r="F80" s="879"/>
      <c r="G80" s="879"/>
      <c r="H80" s="879"/>
      <c r="I80" s="879"/>
      <c r="J80" s="879"/>
      <c r="K80" s="879"/>
      <c r="L80" s="879"/>
      <c r="M80" s="879"/>
      <c r="N80" s="879"/>
      <c r="O80" s="879"/>
      <c r="P80" s="879"/>
      <c r="Q80" s="879"/>
      <c r="R80" s="879"/>
      <c r="S80" s="879"/>
      <c r="T80" s="879"/>
      <c r="U80" s="879"/>
      <c r="V80" s="879"/>
      <c r="W80" s="879"/>
      <c r="X80" s="879"/>
    </row>
    <row r="81" spans="1:24" ht="15.75" customHeight="1">
      <c r="A81" s="879"/>
      <c r="B81" s="879"/>
      <c r="C81" s="879"/>
      <c r="D81" s="879"/>
      <c r="E81" s="879"/>
      <c r="F81" s="879"/>
      <c r="G81" s="879"/>
      <c r="H81" s="879"/>
      <c r="I81" s="879"/>
      <c r="J81" s="879"/>
      <c r="K81" s="879"/>
      <c r="L81" s="879"/>
      <c r="M81" s="879"/>
      <c r="N81" s="879"/>
      <c r="O81" s="879"/>
      <c r="P81" s="879"/>
      <c r="Q81" s="879"/>
      <c r="R81" s="879"/>
      <c r="S81" s="879"/>
      <c r="T81" s="879"/>
      <c r="U81" s="879"/>
      <c r="V81" s="879"/>
      <c r="W81" s="879"/>
      <c r="X81" s="879"/>
    </row>
    <row r="82" spans="1:24" ht="15.75" customHeight="1">
      <c r="A82" s="879"/>
      <c r="B82" s="879"/>
      <c r="C82" s="879"/>
      <c r="D82" s="879"/>
      <c r="E82" s="879"/>
      <c r="F82" s="879"/>
      <c r="G82" s="879"/>
      <c r="H82" s="879"/>
      <c r="I82" s="879"/>
      <c r="J82" s="879"/>
      <c r="K82" s="879"/>
      <c r="L82" s="879"/>
      <c r="M82" s="879"/>
      <c r="N82" s="879"/>
      <c r="O82" s="879"/>
      <c r="P82" s="879"/>
      <c r="Q82" s="879"/>
      <c r="R82" s="879"/>
      <c r="S82" s="879"/>
      <c r="T82" s="879"/>
      <c r="U82" s="879"/>
      <c r="V82" s="879"/>
      <c r="W82" s="879"/>
      <c r="X82" s="879"/>
    </row>
    <row r="83" spans="1:24" ht="15.75" customHeight="1">
      <c r="A83" s="879"/>
      <c r="B83" s="879"/>
      <c r="C83" s="879"/>
      <c r="D83" s="879"/>
      <c r="E83" s="879"/>
      <c r="F83" s="879"/>
      <c r="G83" s="879"/>
      <c r="H83" s="879"/>
      <c r="I83" s="879"/>
      <c r="J83" s="879"/>
      <c r="K83" s="879"/>
      <c r="L83" s="879"/>
      <c r="M83" s="879"/>
      <c r="N83" s="879"/>
      <c r="O83" s="879"/>
      <c r="P83" s="879"/>
      <c r="Q83" s="879"/>
      <c r="R83" s="879"/>
      <c r="S83" s="879"/>
      <c r="T83" s="879"/>
      <c r="U83" s="879"/>
      <c r="V83" s="879"/>
      <c r="W83" s="879"/>
      <c r="X83" s="879"/>
    </row>
    <row r="84" spans="1:24" ht="15.75" customHeight="1">
      <c r="A84" s="879"/>
      <c r="B84" s="879"/>
      <c r="C84" s="879"/>
      <c r="D84" s="879"/>
      <c r="E84" s="879"/>
      <c r="F84" s="879"/>
      <c r="G84" s="879"/>
      <c r="H84" s="879"/>
      <c r="I84" s="879"/>
      <c r="J84" s="879"/>
      <c r="K84" s="879"/>
      <c r="L84" s="879"/>
      <c r="M84" s="879"/>
      <c r="N84" s="879"/>
      <c r="O84" s="879"/>
      <c r="P84" s="879"/>
      <c r="Q84" s="879"/>
      <c r="R84" s="879"/>
      <c r="S84" s="879"/>
      <c r="T84" s="879"/>
      <c r="U84" s="879"/>
      <c r="V84" s="879"/>
      <c r="W84" s="879"/>
      <c r="X84" s="879"/>
    </row>
    <row r="85" spans="1:24" ht="15.75" customHeight="1">
      <c r="A85" s="879"/>
      <c r="B85" s="879"/>
      <c r="C85" s="879"/>
      <c r="D85" s="879"/>
      <c r="E85" s="879"/>
      <c r="F85" s="879"/>
      <c r="G85" s="879"/>
      <c r="H85" s="879"/>
      <c r="I85" s="879"/>
      <c r="J85" s="879"/>
      <c r="K85" s="879"/>
      <c r="L85" s="879"/>
      <c r="M85" s="879"/>
      <c r="N85" s="879"/>
      <c r="O85" s="879"/>
      <c r="P85" s="879"/>
      <c r="Q85" s="879"/>
      <c r="R85" s="879"/>
      <c r="S85" s="879"/>
      <c r="T85" s="879"/>
      <c r="U85" s="879"/>
      <c r="V85" s="879"/>
      <c r="W85" s="879"/>
      <c r="X85" s="879"/>
    </row>
    <row r="86" spans="1:24" ht="15.75" customHeight="1">
      <c r="A86" s="879"/>
      <c r="B86" s="879"/>
      <c r="C86" s="879"/>
      <c r="D86" s="879"/>
      <c r="E86" s="879"/>
      <c r="F86" s="879"/>
      <c r="G86" s="879"/>
      <c r="H86" s="879"/>
      <c r="I86" s="879"/>
      <c r="J86" s="879"/>
      <c r="K86" s="879"/>
      <c r="L86" s="879"/>
      <c r="M86" s="879"/>
      <c r="N86" s="879"/>
      <c r="O86" s="879"/>
      <c r="P86" s="879"/>
      <c r="Q86" s="879"/>
      <c r="R86" s="879"/>
      <c r="S86" s="879"/>
      <c r="T86" s="879"/>
      <c r="U86" s="879"/>
      <c r="V86" s="879"/>
      <c r="W86" s="879"/>
      <c r="X86" s="879"/>
    </row>
    <row r="87" spans="1:24" ht="15.75" customHeight="1">
      <c r="A87" s="879"/>
      <c r="B87" s="879"/>
      <c r="C87" s="879"/>
      <c r="D87" s="879"/>
      <c r="E87" s="879"/>
      <c r="F87" s="879"/>
      <c r="G87" s="879"/>
      <c r="H87" s="879"/>
      <c r="I87" s="879"/>
      <c r="J87" s="879"/>
      <c r="K87" s="879"/>
      <c r="L87" s="879"/>
      <c r="M87" s="879"/>
      <c r="N87" s="879"/>
      <c r="O87" s="879"/>
      <c r="P87" s="879"/>
      <c r="Q87" s="879"/>
      <c r="R87" s="879"/>
      <c r="S87" s="879"/>
      <c r="T87" s="879"/>
      <c r="U87" s="879"/>
      <c r="V87" s="879"/>
      <c r="W87" s="879"/>
      <c r="X87" s="879"/>
    </row>
    <row r="88" spans="1:24" ht="15.75" customHeight="1">
      <c r="A88" s="879"/>
      <c r="B88" s="879"/>
      <c r="C88" s="879"/>
      <c r="D88" s="879"/>
      <c r="E88" s="879"/>
      <c r="F88" s="879"/>
      <c r="G88" s="879"/>
      <c r="H88" s="879"/>
      <c r="I88" s="879"/>
      <c r="J88" s="879"/>
      <c r="K88" s="879"/>
      <c r="L88" s="879"/>
      <c r="M88" s="879"/>
      <c r="N88" s="879"/>
      <c r="O88" s="879"/>
      <c r="P88" s="879"/>
      <c r="Q88" s="879"/>
      <c r="R88" s="879"/>
      <c r="S88" s="879"/>
      <c r="T88" s="879"/>
      <c r="U88" s="879"/>
      <c r="V88" s="879"/>
      <c r="W88" s="879"/>
      <c r="X88" s="879"/>
    </row>
    <row r="89" spans="1:24" ht="15.75" customHeight="1">
      <c r="A89" s="879"/>
      <c r="B89" s="879"/>
      <c r="C89" s="879"/>
      <c r="D89" s="879"/>
      <c r="E89" s="879"/>
      <c r="F89" s="879"/>
      <c r="G89" s="879"/>
      <c r="H89" s="879"/>
      <c r="I89" s="879"/>
      <c r="J89" s="879"/>
      <c r="K89" s="879"/>
      <c r="L89" s="879"/>
      <c r="M89" s="879"/>
      <c r="N89" s="879"/>
      <c r="O89" s="879"/>
      <c r="P89" s="879"/>
      <c r="Q89" s="879"/>
      <c r="R89" s="879"/>
      <c r="S89" s="879"/>
      <c r="T89" s="879"/>
      <c r="U89" s="879"/>
      <c r="V89" s="879"/>
      <c r="W89" s="879"/>
      <c r="X89" s="879"/>
    </row>
    <row r="90" spans="1:24" ht="15.75" customHeight="1">
      <c r="A90" s="879"/>
      <c r="B90" s="879"/>
      <c r="C90" s="879"/>
      <c r="D90" s="879"/>
      <c r="E90" s="879"/>
      <c r="F90" s="879"/>
      <c r="G90" s="879"/>
      <c r="H90" s="879"/>
      <c r="I90" s="879"/>
      <c r="J90" s="879"/>
      <c r="K90" s="879"/>
      <c r="L90" s="879"/>
      <c r="M90" s="879"/>
      <c r="N90" s="879"/>
      <c r="O90" s="879"/>
      <c r="P90" s="879"/>
      <c r="Q90" s="879"/>
      <c r="R90" s="879"/>
      <c r="S90" s="879"/>
      <c r="T90" s="879"/>
      <c r="U90" s="879"/>
      <c r="V90" s="879"/>
      <c r="W90" s="879"/>
      <c r="X90" s="879"/>
    </row>
    <row r="91" spans="1:24" ht="15.75" customHeight="1">
      <c r="A91" s="879"/>
      <c r="B91" s="879"/>
      <c r="C91" s="879"/>
      <c r="D91" s="879"/>
      <c r="E91" s="879"/>
      <c r="F91" s="879"/>
      <c r="G91" s="879"/>
      <c r="H91" s="879"/>
      <c r="I91" s="879"/>
      <c r="J91" s="879"/>
      <c r="K91" s="879"/>
      <c r="L91" s="879"/>
      <c r="M91" s="879"/>
      <c r="N91" s="879"/>
      <c r="O91" s="879"/>
      <c r="P91" s="879"/>
      <c r="Q91" s="879"/>
      <c r="R91" s="879"/>
      <c r="S91" s="879"/>
      <c r="T91" s="879"/>
      <c r="U91" s="879"/>
      <c r="V91" s="879"/>
      <c r="W91" s="879"/>
      <c r="X91" s="879"/>
    </row>
    <row r="92" spans="1:24" ht="15.75" customHeight="1">
      <c r="A92" s="879"/>
      <c r="B92" s="879"/>
      <c r="C92" s="879"/>
      <c r="D92" s="879"/>
      <c r="E92" s="879"/>
      <c r="F92" s="879"/>
      <c r="G92" s="879"/>
      <c r="H92" s="879"/>
      <c r="I92" s="879"/>
      <c r="J92" s="879"/>
      <c r="K92" s="879"/>
      <c r="L92" s="879"/>
      <c r="M92" s="879"/>
      <c r="N92" s="879"/>
      <c r="O92" s="879"/>
      <c r="P92" s="879"/>
      <c r="Q92" s="879"/>
      <c r="R92" s="879"/>
      <c r="S92" s="879"/>
      <c r="T92" s="879"/>
      <c r="U92" s="879"/>
      <c r="V92" s="879"/>
      <c r="W92" s="879"/>
      <c r="X92" s="879"/>
    </row>
    <row r="93" spans="1:24" ht="15.75" customHeight="1">
      <c r="A93" s="879"/>
      <c r="B93" s="879"/>
      <c r="C93" s="879"/>
      <c r="D93" s="879"/>
      <c r="E93" s="879"/>
      <c r="F93" s="879"/>
      <c r="G93" s="879"/>
      <c r="H93" s="879"/>
      <c r="I93" s="879"/>
      <c r="J93" s="879"/>
      <c r="K93" s="879"/>
      <c r="L93" s="879"/>
      <c r="M93" s="879"/>
      <c r="N93" s="879"/>
      <c r="O93" s="879"/>
      <c r="P93" s="879"/>
      <c r="Q93" s="879"/>
      <c r="R93" s="879"/>
      <c r="S93" s="879"/>
      <c r="T93" s="879"/>
      <c r="U93" s="879"/>
      <c r="V93" s="879"/>
      <c r="W93" s="879"/>
      <c r="X93" s="879"/>
    </row>
    <row r="94" spans="1:24" ht="15.75" customHeight="1">
      <c r="A94" s="879"/>
      <c r="B94" s="879"/>
      <c r="C94" s="879"/>
      <c r="D94" s="879"/>
      <c r="E94" s="879"/>
      <c r="F94" s="879"/>
      <c r="G94" s="879"/>
      <c r="H94" s="879"/>
      <c r="I94" s="879"/>
      <c r="J94" s="879"/>
      <c r="K94" s="879"/>
      <c r="L94" s="879"/>
      <c r="M94" s="879"/>
      <c r="N94" s="879"/>
      <c r="O94" s="879"/>
      <c r="P94" s="879"/>
      <c r="Q94" s="879"/>
      <c r="R94" s="879"/>
      <c r="S94" s="879"/>
      <c r="T94" s="879"/>
      <c r="U94" s="879"/>
      <c r="V94" s="879"/>
      <c r="W94" s="879"/>
      <c r="X94" s="879"/>
    </row>
    <row r="95" spans="1:24" ht="15.75" customHeight="1">
      <c r="A95" s="879"/>
      <c r="B95" s="879"/>
      <c r="C95" s="879"/>
      <c r="D95" s="879"/>
      <c r="E95" s="879"/>
      <c r="F95" s="879"/>
      <c r="G95" s="879"/>
      <c r="H95" s="879"/>
      <c r="I95" s="879"/>
      <c r="J95" s="879"/>
      <c r="K95" s="879"/>
      <c r="L95" s="879"/>
      <c r="M95" s="879"/>
      <c r="N95" s="879"/>
      <c r="O95" s="879"/>
      <c r="P95" s="879"/>
      <c r="Q95" s="879"/>
      <c r="R95" s="879"/>
      <c r="S95" s="879"/>
      <c r="T95" s="879"/>
      <c r="U95" s="879"/>
      <c r="V95" s="879"/>
      <c r="W95" s="879"/>
      <c r="X95" s="879"/>
    </row>
    <row r="96" spans="1:24" ht="15.75" customHeight="1">
      <c r="A96" s="879"/>
      <c r="B96" s="879"/>
      <c r="C96" s="879"/>
      <c r="D96" s="879"/>
      <c r="E96" s="879"/>
      <c r="F96" s="879"/>
      <c r="G96" s="879"/>
      <c r="H96" s="879"/>
      <c r="I96" s="879"/>
      <c r="J96" s="879"/>
      <c r="K96" s="879"/>
      <c r="L96" s="879"/>
      <c r="M96" s="879"/>
      <c r="N96" s="879"/>
      <c r="O96" s="879"/>
      <c r="P96" s="879"/>
      <c r="Q96" s="879"/>
      <c r="R96" s="879"/>
      <c r="S96" s="879"/>
      <c r="T96" s="879"/>
      <c r="U96" s="879"/>
      <c r="V96" s="879"/>
      <c r="W96" s="879"/>
      <c r="X96" s="879"/>
    </row>
    <row r="97" spans="1:24" ht="15.75" customHeight="1">
      <c r="A97" s="879"/>
      <c r="B97" s="879"/>
      <c r="C97" s="879"/>
      <c r="D97" s="879"/>
      <c r="E97" s="879"/>
      <c r="F97" s="879"/>
      <c r="G97" s="879"/>
      <c r="H97" s="879"/>
      <c r="I97" s="879"/>
      <c r="J97" s="879"/>
      <c r="K97" s="879"/>
      <c r="L97" s="879"/>
      <c r="M97" s="879"/>
      <c r="N97" s="879"/>
      <c r="O97" s="879"/>
      <c r="P97" s="879"/>
      <c r="Q97" s="879"/>
      <c r="R97" s="879"/>
      <c r="S97" s="879"/>
      <c r="T97" s="879"/>
      <c r="U97" s="879"/>
      <c r="V97" s="879"/>
      <c r="W97" s="879"/>
      <c r="X97" s="879"/>
    </row>
    <row r="98" spans="1:24" ht="15.75" customHeight="1">
      <c r="A98" s="879"/>
      <c r="B98" s="879"/>
      <c r="C98" s="879"/>
      <c r="D98" s="879"/>
      <c r="E98" s="879"/>
      <c r="F98" s="879"/>
      <c r="G98" s="879"/>
      <c r="H98" s="879"/>
      <c r="I98" s="879"/>
      <c r="J98" s="879"/>
      <c r="K98" s="879"/>
      <c r="L98" s="879"/>
      <c r="M98" s="879"/>
      <c r="N98" s="879"/>
      <c r="O98" s="879"/>
      <c r="P98" s="879"/>
      <c r="Q98" s="879"/>
      <c r="R98" s="879"/>
      <c r="S98" s="879"/>
      <c r="T98" s="879"/>
      <c r="U98" s="879"/>
      <c r="V98" s="879"/>
      <c r="W98" s="879"/>
      <c r="X98" s="879"/>
    </row>
    <row r="99" spans="1:24" ht="15.75" customHeight="1">
      <c r="A99" s="879"/>
      <c r="B99" s="879"/>
      <c r="C99" s="879"/>
      <c r="D99" s="879"/>
      <c r="E99" s="879"/>
      <c r="F99" s="879"/>
      <c r="G99" s="879"/>
      <c r="H99" s="879"/>
      <c r="I99" s="879"/>
      <c r="J99" s="879"/>
      <c r="K99" s="879"/>
      <c r="L99" s="879"/>
      <c r="M99" s="879"/>
      <c r="N99" s="879"/>
      <c r="O99" s="879"/>
      <c r="P99" s="879"/>
      <c r="Q99" s="879"/>
      <c r="R99" s="879"/>
      <c r="S99" s="879"/>
      <c r="T99" s="879"/>
      <c r="U99" s="879"/>
      <c r="V99" s="879"/>
      <c r="W99" s="879"/>
      <c r="X99" s="879"/>
    </row>
    <row r="100" spans="1:24" ht="15.75" customHeight="1">
      <c r="A100" s="879"/>
      <c r="B100" s="879"/>
      <c r="C100" s="879"/>
      <c r="D100" s="879"/>
      <c r="E100" s="879"/>
      <c r="F100" s="879"/>
      <c r="G100" s="879"/>
      <c r="H100" s="879"/>
      <c r="I100" s="879"/>
      <c r="J100" s="879"/>
      <c r="K100" s="879"/>
      <c r="L100" s="879"/>
      <c r="M100" s="879"/>
      <c r="N100" s="879"/>
      <c r="O100" s="879"/>
      <c r="P100" s="879"/>
      <c r="Q100" s="879"/>
      <c r="R100" s="879"/>
      <c r="S100" s="879"/>
      <c r="T100" s="879"/>
      <c r="U100" s="879"/>
      <c r="V100" s="879"/>
      <c r="W100" s="879"/>
      <c r="X100" s="879"/>
    </row>
    <row r="101" spans="1:24" ht="15.75" customHeight="1">
      <c r="A101" s="879"/>
      <c r="B101" s="879"/>
      <c r="C101" s="879"/>
      <c r="D101" s="879"/>
      <c r="E101" s="879"/>
      <c r="F101" s="879"/>
      <c r="G101" s="879"/>
      <c r="H101" s="879"/>
      <c r="I101" s="879"/>
      <c r="J101" s="879"/>
      <c r="K101" s="879"/>
      <c r="L101" s="879"/>
      <c r="M101" s="879"/>
      <c r="N101" s="879"/>
      <c r="O101" s="879"/>
      <c r="P101" s="879"/>
      <c r="Q101" s="879"/>
      <c r="R101" s="879"/>
      <c r="S101" s="879"/>
      <c r="T101" s="879"/>
      <c r="U101" s="879"/>
      <c r="V101" s="879"/>
      <c r="W101" s="879"/>
      <c r="X101" s="879"/>
    </row>
    <row r="102" spans="1:24" ht="15.75" customHeight="1">
      <c r="A102" s="879"/>
      <c r="B102" s="879"/>
      <c r="C102" s="879"/>
      <c r="D102" s="879"/>
      <c r="E102" s="879"/>
      <c r="F102" s="879"/>
      <c r="G102" s="879"/>
      <c r="H102" s="879"/>
      <c r="I102" s="879"/>
      <c r="J102" s="879"/>
      <c r="K102" s="879"/>
      <c r="L102" s="879"/>
      <c r="M102" s="879"/>
      <c r="N102" s="879"/>
      <c r="O102" s="879"/>
      <c r="P102" s="879"/>
      <c r="Q102" s="879"/>
      <c r="R102" s="879"/>
      <c r="S102" s="879"/>
      <c r="T102" s="879"/>
      <c r="U102" s="879"/>
      <c r="V102" s="879"/>
      <c r="W102" s="879"/>
      <c r="X102" s="879"/>
    </row>
    <row r="103" spans="1:24" ht="15.75" customHeight="1">
      <c r="A103" s="879"/>
      <c r="B103" s="879"/>
      <c r="C103" s="879"/>
      <c r="D103" s="879"/>
      <c r="E103" s="879"/>
      <c r="F103" s="879"/>
      <c r="G103" s="879"/>
      <c r="H103" s="879"/>
      <c r="I103" s="879"/>
      <c r="J103" s="879"/>
      <c r="K103" s="879"/>
      <c r="L103" s="879"/>
      <c r="M103" s="879"/>
      <c r="N103" s="879"/>
      <c r="O103" s="879"/>
      <c r="P103" s="879"/>
      <c r="Q103" s="879"/>
      <c r="R103" s="879"/>
      <c r="S103" s="879"/>
      <c r="T103" s="879"/>
      <c r="U103" s="879"/>
      <c r="V103" s="879"/>
      <c r="W103" s="879"/>
      <c r="X103" s="879"/>
    </row>
    <row r="104" spans="1:24" ht="15.75" customHeight="1">
      <c r="A104" s="879"/>
      <c r="B104" s="879"/>
      <c r="C104" s="879"/>
      <c r="D104" s="879"/>
      <c r="E104" s="879"/>
      <c r="F104" s="879"/>
      <c r="G104" s="879"/>
      <c r="H104" s="879"/>
      <c r="I104" s="879"/>
      <c r="J104" s="879"/>
      <c r="K104" s="879"/>
      <c r="L104" s="879"/>
      <c r="M104" s="879"/>
      <c r="N104" s="879"/>
      <c r="O104" s="879"/>
      <c r="P104" s="879"/>
      <c r="Q104" s="879"/>
      <c r="R104" s="879"/>
      <c r="S104" s="879"/>
      <c r="T104" s="879"/>
      <c r="U104" s="879"/>
      <c r="V104" s="879"/>
      <c r="W104" s="879"/>
      <c r="X104" s="879"/>
    </row>
    <row r="105" spans="1:24" ht="15.75" customHeight="1">
      <c r="A105" s="879"/>
      <c r="B105" s="879"/>
      <c r="C105" s="879"/>
      <c r="D105" s="879"/>
      <c r="E105" s="879"/>
      <c r="F105" s="879"/>
      <c r="G105" s="879"/>
      <c r="H105" s="879"/>
      <c r="I105" s="879"/>
      <c r="J105" s="879"/>
      <c r="K105" s="879"/>
      <c r="L105" s="879"/>
      <c r="M105" s="879"/>
      <c r="N105" s="879"/>
      <c r="O105" s="879"/>
      <c r="P105" s="879"/>
      <c r="Q105" s="879"/>
      <c r="R105" s="879"/>
      <c r="S105" s="879"/>
      <c r="T105" s="879"/>
      <c r="U105" s="879"/>
      <c r="V105" s="879"/>
      <c r="W105" s="879"/>
      <c r="X105" s="879"/>
    </row>
    <row r="106" spans="1:24" ht="15.75" customHeight="1">
      <c r="A106" s="879"/>
      <c r="B106" s="879"/>
      <c r="C106" s="879"/>
      <c r="D106" s="879"/>
      <c r="E106" s="879"/>
      <c r="F106" s="879"/>
      <c r="G106" s="879"/>
      <c r="H106" s="879"/>
      <c r="I106" s="879"/>
      <c r="J106" s="879"/>
      <c r="K106" s="879"/>
      <c r="L106" s="879"/>
      <c r="M106" s="879"/>
      <c r="N106" s="879"/>
      <c r="O106" s="879"/>
      <c r="P106" s="879"/>
      <c r="Q106" s="879"/>
      <c r="R106" s="879"/>
      <c r="S106" s="879"/>
      <c r="T106" s="879"/>
      <c r="U106" s="879"/>
      <c r="V106" s="879"/>
      <c r="W106" s="879"/>
      <c r="X106" s="879"/>
    </row>
    <row r="107" spans="1:24" ht="15.75" customHeight="1">
      <c r="A107" s="879"/>
      <c r="B107" s="879"/>
      <c r="C107" s="879"/>
      <c r="D107" s="879"/>
      <c r="E107" s="879"/>
      <c r="F107" s="879"/>
      <c r="G107" s="879"/>
      <c r="H107" s="879"/>
      <c r="I107" s="879"/>
      <c r="J107" s="879"/>
      <c r="K107" s="879"/>
      <c r="L107" s="879"/>
      <c r="M107" s="879"/>
      <c r="N107" s="879"/>
      <c r="O107" s="879"/>
      <c r="P107" s="879"/>
      <c r="Q107" s="879"/>
      <c r="R107" s="879"/>
      <c r="S107" s="879"/>
      <c r="T107" s="879"/>
      <c r="U107" s="879"/>
      <c r="V107" s="879"/>
      <c r="W107" s="879"/>
      <c r="X107" s="879"/>
    </row>
    <row r="108" spans="1:24" ht="15.75" customHeight="1">
      <c r="A108" s="879"/>
      <c r="B108" s="879"/>
      <c r="C108" s="879"/>
      <c r="D108" s="879"/>
      <c r="E108" s="879"/>
      <c r="F108" s="879"/>
      <c r="G108" s="879"/>
      <c r="H108" s="879"/>
      <c r="I108" s="879"/>
      <c r="J108" s="879"/>
      <c r="K108" s="879"/>
      <c r="L108" s="879"/>
      <c r="M108" s="879"/>
      <c r="N108" s="879"/>
      <c r="O108" s="879"/>
      <c r="P108" s="879"/>
      <c r="Q108" s="879"/>
      <c r="R108" s="879"/>
      <c r="S108" s="879"/>
      <c r="T108" s="879"/>
      <c r="U108" s="879"/>
      <c r="V108" s="879"/>
      <c r="W108" s="879"/>
      <c r="X108" s="879"/>
    </row>
    <row r="109" spans="1:24" ht="15.75" customHeight="1">
      <c r="A109" s="879"/>
      <c r="B109" s="879"/>
      <c r="C109" s="879"/>
      <c r="D109" s="879"/>
      <c r="E109" s="879"/>
      <c r="F109" s="879"/>
      <c r="G109" s="879"/>
      <c r="H109" s="879"/>
      <c r="I109" s="879"/>
      <c r="J109" s="879"/>
      <c r="K109" s="879"/>
      <c r="L109" s="879"/>
      <c r="M109" s="879"/>
      <c r="N109" s="879"/>
      <c r="O109" s="879"/>
      <c r="P109" s="879"/>
      <c r="Q109" s="879"/>
      <c r="R109" s="879"/>
      <c r="S109" s="879"/>
      <c r="T109" s="879"/>
      <c r="U109" s="879"/>
      <c r="V109" s="879"/>
      <c r="W109" s="879"/>
      <c r="X109" s="879"/>
    </row>
    <row r="110" spans="1:24" ht="15.75" customHeight="1">
      <c r="A110" s="879"/>
      <c r="B110" s="879"/>
      <c r="C110" s="879"/>
      <c r="D110" s="879"/>
      <c r="E110" s="879"/>
      <c r="F110" s="879"/>
      <c r="G110" s="879"/>
      <c r="H110" s="879"/>
      <c r="I110" s="879"/>
      <c r="J110" s="879"/>
      <c r="K110" s="879"/>
      <c r="L110" s="879"/>
      <c r="M110" s="879"/>
      <c r="N110" s="879"/>
      <c r="O110" s="879"/>
      <c r="P110" s="879"/>
      <c r="Q110" s="879"/>
      <c r="R110" s="879"/>
      <c r="S110" s="879"/>
      <c r="T110" s="879"/>
      <c r="U110" s="879"/>
      <c r="V110" s="879"/>
      <c r="W110" s="879"/>
      <c r="X110" s="879"/>
    </row>
    <row r="111" spans="1:24" ht="15.75" customHeight="1">
      <c r="A111" s="879"/>
      <c r="B111" s="879"/>
      <c r="C111" s="879"/>
      <c r="D111" s="879"/>
      <c r="E111" s="879"/>
      <c r="F111" s="879"/>
      <c r="G111" s="879"/>
      <c r="H111" s="879"/>
      <c r="I111" s="879"/>
      <c r="J111" s="879"/>
      <c r="K111" s="879"/>
      <c r="L111" s="879"/>
      <c r="M111" s="879"/>
      <c r="N111" s="879"/>
      <c r="O111" s="879"/>
      <c r="P111" s="879"/>
      <c r="Q111" s="879"/>
      <c r="R111" s="879"/>
      <c r="S111" s="879"/>
      <c r="T111" s="879"/>
      <c r="U111" s="879"/>
      <c r="V111" s="879"/>
      <c r="W111" s="879"/>
      <c r="X111" s="879"/>
    </row>
    <row r="112" spans="1:24" ht="15.75" customHeight="1">
      <c r="A112" s="879"/>
      <c r="B112" s="879"/>
      <c r="C112" s="879"/>
      <c r="D112" s="879"/>
      <c r="E112" s="879"/>
      <c r="F112" s="879"/>
      <c r="G112" s="879"/>
      <c r="H112" s="879"/>
      <c r="I112" s="879"/>
      <c r="J112" s="879"/>
      <c r="K112" s="879"/>
      <c r="L112" s="879"/>
      <c r="M112" s="879"/>
      <c r="N112" s="879"/>
      <c r="O112" s="879"/>
      <c r="P112" s="879"/>
      <c r="Q112" s="879"/>
      <c r="R112" s="879"/>
      <c r="S112" s="879"/>
      <c r="T112" s="879"/>
      <c r="U112" s="879"/>
      <c r="V112" s="879"/>
      <c r="W112" s="879"/>
      <c r="X112" s="879"/>
    </row>
    <row r="113" spans="1:24" ht="15.75" customHeight="1">
      <c r="A113" s="879"/>
      <c r="B113" s="879"/>
      <c r="C113" s="879"/>
      <c r="D113" s="879"/>
      <c r="E113" s="879"/>
      <c r="F113" s="879"/>
      <c r="G113" s="879"/>
      <c r="H113" s="879"/>
      <c r="I113" s="879"/>
      <c r="J113" s="879"/>
      <c r="K113" s="879"/>
      <c r="L113" s="879"/>
      <c r="M113" s="879"/>
      <c r="N113" s="879"/>
      <c r="O113" s="879"/>
      <c r="P113" s="879"/>
      <c r="Q113" s="879"/>
      <c r="R113" s="879"/>
      <c r="S113" s="879"/>
      <c r="T113" s="879"/>
      <c r="U113" s="879"/>
      <c r="V113" s="879"/>
      <c r="W113" s="879"/>
      <c r="X113" s="879"/>
    </row>
    <row r="114" spans="1:24" ht="15.75" customHeight="1">
      <c r="A114" s="879"/>
      <c r="B114" s="879"/>
      <c r="C114" s="879"/>
      <c r="D114" s="879"/>
      <c r="E114" s="879"/>
      <c r="F114" s="879"/>
      <c r="G114" s="879"/>
      <c r="H114" s="879"/>
      <c r="I114" s="879"/>
      <c r="J114" s="879"/>
      <c r="K114" s="879"/>
      <c r="L114" s="879"/>
      <c r="M114" s="879"/>
      <c r="N114" s="879"/>
      <c r="O114" s="879"/>
      <c r="P114" s="879"/>
      <c r="Q114" s="879"/>
      <c r="R114" s="879"/>
      <c r="S114" s="879"/>
      <c r="T114" s="879"/>
      <c r="U114" s="879"/>
      <c r="V114" s="879"/>
      <c r="W114" s="879"/>
      <c r="X114" s="879"/>
    </row>
    <row r="115" spans="1:24" ht="15.75" customHeight="1">
      <c r="A115" s="879"/>
      <c r="B115" s="879"/>
      <c r="C115" s="879"/>
      <c r="D115" s="879"/>
      <c r="E115" s="879"/>
      <c r="F115" s="879"/>
      <c r="G115" s="879"/>
      <c r="H115" s="879"/>
      <c r="I115" s="879"/>
      <c r="J115" s="879"/>
      <c r="K115" s="879"/>
      <c r="L115" s="879"/>
      <c r="M115" s="879"/>
      <c r="N115" s="879"/>
      <c r="O115" s="879"/>
      <c r="P115" s="879"/>
      <c r="Q115" s="879"/>
      <c r="R115" s="879"/>
      <c r="S115" s="879"/>
      <c r="T115" s="879"/>
      <c r="U115" s="879"/>
      <c r="V115" s="879"/>
      <c r="W115" s="879"/>
      <c r="X115" s="879"/>
    </row>
    <row r="116" spans="1:24" ht="15.75" customHeight="1">
      <c r="A116" s="879"/>
      <c r="B116" s="879"/>
      <c r="C116" s="879"/>
      <c r="D116" s="879"/>
      <c r="E116" s="879"/>
      <c r="F116" s="879"/>
      <c r="G116" s="879"/>
      <c r="H116" s="879"/>
      <c r="I116" s="879"/>
      <c r="J116" s="879"/>
      <c r="K116" s="879"/>
      <c r="L116" s="879"/>
      <c r="M116" s="879"/>
      <c r="N116" s="879"/>
      <c r="O116" s="879"/>
      <c r="P116" s="879"/>
      <c r="Q116" s="879"/>
      <c r="R116" s="879"/>
      <c r="S116" s="879"/>
      <c r="T116" s="879"/>
      <c r="U116" s="879"/>
      <c r="V116" s="879"/>
      <c r="W116" s="879"/>
      <c r="X116" s="879"/>
    </row>
    <row r="117" spans="1:24" ht="15.75" customHeight="1">
      <c r="A117" s="879"/>
      <c r="B117" s="879"/>
      <c r="C117" s="879"/>
      <c r="D117" s="879"/>
      <c r="E117" s="879"/>
      <c r="F117" s="879"/>
      <c r="G117" s="879"/>
      <c r="H117" s="879"/>
      <c r="I117" s="879"/>
      <c r="J117" s="879"/>
      <c r="K117" s="879"/>
      <c r="L117" s="879"/>
      <c r="M117" s="879"/>
      <c r="N117" s="879"/>
      <c r="O117" s="879"/>
      <c r="P117" s="879"/>
      <c r="Q117" s="879"/>
      <c r="R117" s="879"/>
      <c r="S117" s="879"/>
      <c r="T117" s="879"/>
      <c r="U117" s="879"/>
      <c r="V117" s="879"/>
      <c r="W117" s="879"/>
      <c r="X117" s="879"/>
    </row>
    <row r="118" spans="1:24" ht="15.75" customHeight="1">
      <c r="A118" s="879"/>
      <c r="B118" s="879"/>
      <c r="C118" s="879"/>
      <c r="D118" s="879"/>
      <c r="E118" s="879"/>
      <c r="F118" s="879"/>
      <c r="G118" s="879"/>
      <c r="H118" s="879"/>
      <c r="I118" s="879"/>
      <c r="J118" s="879"/>
      <c r="K118" s="879"/>
      <c r="L118" s="879"/>
      <c r="M118" s="879"/>
      <c r="N118" s="879"/>
      <c r="O118" s="879"/>
      <c r="P118" s="879"/>
      <c r="Q118" s="879"/>
      <c r="R118" s="879"/>
      <c r="S118" s="879"/>
      <c r="T118" s="879"/>
      <c r="U118" s="879"/>
      <c r="V118" s="879"/>
      <c r="W118" s="879"/>
      <c r="X118" s="879"/>
    </row>
    <row r="119" spans="1:24" ht="15.75" customHeight="1">
      <c r="A119" s="879"/>
      <c r="B119" s="879"/>
      <c r="C119" s="879"/>
      <c r="D119" s="879"/>
      <c r="E119" s="879"/>
      <c r="F119" s="879"/>
      <c r="G119" s="879"/>
      <c r="H119" s="879"/>
      <c r="I119" s="879"/>
      <c r="J119" s="879"/>
      <c r="K119" s="879"/>
      <c r="L119" s="879"/>
      <c r="M119" s="879"/>
      <c r="N119" s="879"/>
      <c r="O119" s="879"/>
      <c r="P119" s="879"/>
      <c r="Q119" s="879"/>
      <c r="R119" s="879"/>
      <c r="S119" s="879"/>
      <c r="T119" s="879"/>
      <c r="U119" s="879"/>
      <c r="V119" s="879"/>
      <c r="W119" s="879"/>
      <c r="X119" s="879"/>
    </row>
    <row r="120" spans="1:24" ht="15.75" customHeight="1">
      <c r="A120" s="879"/>
      <c r="B120" s="879"/>
      <c r="C120" s="879"/>
      <c r="D120" s="879"/>
      <c r="E120" s="879"/>
      <c r="F120" s="879"/>
      <c r="G120" s="879"/>
      <c r="H120" s="879"/>
      <c r="I120" s="879"/>
      <c r="J120" s="879"/>
      <c r="K120" s="879"/>
      <c r="L120" s="879"/>
      <c r="M120" s="879"/>
      <c r="N120" s="879"/>
      <c r="O120" s="879"/>
      <c r="P120" s="879"/>
      <c r="Q120" s="879"/>
      <c r="R120" s="879"/>
      <c r="S120" s="879"/>
      <c r="T120" s="879"/>
      <c r="U120" s="879"/>
      <c r="V120" s="879"/>
      <c r="W120" s="879"/>
      <c r="X120" s="879"/>
    </row>
    <row r="121" spans="1:24" ht="15.75" customHeight="1">
      <c r="A121" s="879"/>
      <c r="B121" s="879"/>
      <c r="C121" s="879"/>
      <c r="D121" s="879"/>
      <c r="E121" s="879"/>
      <c r="F121" s="879"/>
      <c r="G121" s="879"/>
      <c r="H121" s="879"/>
      <c r="I121" s="879"/>
      <c r="J121" s="879"/>
      <c r="K121" s="879"/>
      <c r="L121" s="879"/>
      <c r="M121" s="879"/>
      <c r="N121" s="879"/>
      <c r="O121" s="879"/>
      <c r="P121" s="879"/>
      <c r="Q121" s="879"/>
      <c r="R121" s="879"/>
      <c r="S121" s="879"/>
      <c r="T121" s="879"/>
      <c r="U121" s="879"/>
      <c r="V121" s="879"/>
      <c r="W121" s="879"/>
      <c r="X121" s="879"/>
    </row>
    <row r="122" spans="1:24" ht="15.75" customHeight="1">
      <c r="A122" s="879"/>
      <c r="B122" s="879"/>
      <c r="C122" s="879"/>
      <c r="D122" s="879"/>
      <c r="E122" s="879"/>
      <c r="F122" s="879"/>
      <c r="G122" s="879"/>
      <c r="H122" s="879"/>
      <c r="I122" s="879"/>
      <c r="J122" s="879"/>
      <c r="K122" s="879"/>
      <c r="L122" s="879"/>
      <c r="M122" s="879"/>
      <c r="N122" s="879"/>
      <c r="O122" s="879"/>
      <c r="P122" s="879"/>
      <c r="Q122" s="879"/>
      <c r="R122" s="879"/>
      <c r="S122" s="879"/>
      <c r="T122" s="879"/>
      <c r="U122" s="879"/>
      <c r="V122" s="879"/>
      <c r="W122" s="879"/>
      <c r="X122" s="879"/>
    </row>
    <row r="123" spans="1:24" ht="15.75" customHeight="1">
      <c r="A123" s="879"/>
      <c r="B123" s="879"/>
      <c r="C123" s="879"/>
      <c r="D123" s="879"/>
      <c r="E123" s="879"/>
      <c r="F123" s="879"/>
      <c r="G123" s="879"/>
      <c r="H123" s="879"/>
      <c r="I123" s="879"/>
      <c r="J123" s="879"/>
      <c r="K123" s="879"/>
      <c r="L123" s="879"/>
      <c r="M123" s="879"/>
      <c r="N123" s="879"/>
      <c r="O123" s="879"/>
      <c r="P123" s="879"/>
      <c r="Q123" s="879"/>
      <c r="R123" s="879"/>
      <c r="S123" s="879"/>
      <c r="T123" s="879"/>
      <c r="U123" s="879"/>
      <c r="V123" s="879"/>
      <c r="W123" s="879"/>
      <c r="X123" s="879"/>
    </row>
    <row r="124" spans="1:24" ht="15.75" customHeight="1">
      <c r="A124" s="879"/>
      <c r="B124" s="879"/>
      <c r="C124" s="879"/>
      <c r="D124" s="879"/>
      <c r="E124" s="879"/>
      <c r="F124" s="879"/>
      <c r="G124" s="879"/>
      <c r="H124" s="879"/>
      <c r="I124" s="879"/>
      <c r="J124" s="879"/>
      <c r="K124" s="879"/>
      <c r="L124" s="879"/>
      <c r="M124" s="879"/>
      <c r="N124" s="879"/>
      <c r="O124" s="879"/>
      <c r="P124" s="879"/>
      <c r="Q124" s="879"/>
      <c r="R124" s="879"/>
      <c r="S124" s="879"/>
      <c r="T124" s="879"/>
      <c r="U124" s="879"/>
      <c r="V124" s="879"/>
      <c r="W124" s="879"/>
      <c r="X124" s="879"/>
    </row>
    <row r="125" spans="1:24" ht="15.75" customHeight="1">
      <c r="A125" s="879"/>
      <c r="B125" s="879"/>
      <c r="C125" s="879"/>
      <c r="D125" s="879"/>
      <c r="E125" s="879"/>
      <c r="F125" s="879"/>
      <c r="G125" s="879"/>
      <c r="H125" s="879"/>
      <c r="I125" s="879"/>
      <c r="J125" s="879"/>
      <c r="K125" s="879"/>
      <c r="L125" s="879"/>
      <c r="M125" s="879"/>
      <c r="N125" s="879"/>
      <c r="O125" s="879"/>
      <c r="P125" s="879"/>
      <c r="Q125" s="879"/>
      <c r="R125" s="879"/>
      <c r="S125" s="879"/>
      <c r="T125" s="879"/>
      <c r="U125" s="879"/>
      <c r="V125" s="879"/>
      <c r="W125" s="879"/>
      <c r="X125" s="879"/>
    </row>
    <row r="126" spans="1:24" ht="15.75" customHeight="1">
      <c r="A126" s="879"/>
      <c r="B126" s="879"/>
      <c r="C126" s="879"/>
      <c r="D126" s="879"/>
      <c r="E126" s="879"/>
      <c r="F126" s="879"/>
      <c r="G126" s="879"/>
      <c r="H126" s="879"/>
      <c r="I126" s="879"/>
      <c r="J126" s="879"/>
      <c r="K126" s="879"/>
      <c r="L126" s="879"/>
      <c r="M126" s="879"/>
      <c r="N126" s="879"/>
      <c r="O126" s="879"/>
      <c r="P126" s="879"/>
      <c r="Q126" s="879"/>
      <c r="R126" s="879"/>
      <c r="S126" s="879"/>
      <c r="T126" s="879"/>
      <c r="U126" s="879"/>
      <c r="V126" s="879"/>
      <c r="W126" s="879"/>
      <c r="X126" s="879"/>
    </row>
    <row r="127" spans="1:24" ht="15.75" customHeight="1">
      <c r="A127" s="879"/>
      <c r="B127" s="879"/>
      <c r="C127" s="879"/>
      <c r="D127" s="879"/>
      <c r="E127" s="879"/>
      <c r="F127" s="879"/>
      <c r="G127" s="879"/>
      <c r="H127" s="879"/>
      <c r="I127" s="879"/>
      <c r="J127" s="879"/>
      <c r="K127" s="879"/>
      <c r="L127" s="879"/>
      <c r="M127" s="879"/>
      <c r="N127" s="879"/>
      <c r="O127" s="879"/>
      <c r="P127" s="879"/>
      <c r="Q127" s="879"/>
      <c r="R127" s="879"/>
      <c r="S127" s="879"/>
      <c r="T127" s="879"/>
      <c r="U127" s="879"/>
      <c r="V127" s="879"/>
      <c r="W127" s="879"/>
      <c r="X127" s="879"/>
    </row>
    <row r="128" spans="1:24" ht="15.75" customHeight="1">
      <c r="A128" s="879"/>
      <c r="B128" s="879"/>
      <c r="C128" s="879"/>
      <c r="D128" s="879"/>
      <c r="E128" s="879"/>
      <c r="F128" s="879"/>
      <c r="G128" s="879"/>
      <c r="H128" s="879"/>
      <c r="I128" s="879"/>
      <c r="J128" s="879"/>
      <c r="K128" s="879"/>
      <c r="L128" s="879"/>
      <c r="M128" s="879"/>
      <c r="N128" s="879"/>
      <c r="O128" s="879"/>
      <c r="P128" s="879"/>
      <c r="Q128" s="879"/>
      <c r="R128" s="879"/>
      <c r="S128" s="879"/>
      <c r="T128" s="879"/>
      <c r="U128" s="879"/>
      <c r="V128" s="879"/>
      <c r="W128" s="879"/>
      <c r="X128" s="879"/>
    </row>
    <row r="129" spans="1:24" ht="15.75" customHeight="1">
      <c r="A129" s="879"/>
      <c r="B129" s="879"/>
      <c r="C129" s="879"/>
      <c r="D129" s="879"/>
      <c r="E129" s="879"/>
      <c r="F129" s="879"/>
      <c r="G129" s="879"/>
      <c r="H129" s="879"/>
      <c r="I129" s="879"/>
      <c r="J129" s="879"/>
      <c r="K129" s="879"/>
      <c r="L129" s="879"/>
      <c r="M129" s="879"/>
      <c r="N129" s="879"/>
      <c r="O129" s="879"/>
      <c r="P129" s="879"/>
      <c r="Q129" s="879"/>
      <c r="R129" s="879"/>
      <c r="S129" s="879"/>
      <c r="T129" s="879"/>
      <c r="U129" s="879"/>
      <c r="V129" s="879"/>
      <c r="W129" s="879"/>
      <c r="X129" s="879"/>
    </row>
    <row r="130" spans="1:24" ht="15.75" customHeight="1">
      <c r="A130" s="879"/>
      <c r="B130" s="879"/>
      <c r="C130" s="879"/>
      <c r="D130" s="879"/>
      <c r="E130" s="879"/>
      <c r="F130" s="879"/>
      <c r="G130" s="879"/>
      <c r="H130" s="879"/>
      <c r="I130" s="879"/>
      <c r="J130" s="879"/>
      <c r="K130" s="879"/>
      <c r="L130" s="879"/>
      <c r="M130" s="879"/>
      <c r="N130" s="879"/>
      <c r="O130" s="879"/>
      <c r="P130" s="879"/>
      <c r="Q130" s="879"/>
      <c r="R130" s="879"/>
      <c r="S130" s="879"/>
      <c r="T130" s="879"/>
      <c r="U130" s="879"/>
      <c r="V130" s="879"/>
      <c r="W130" s="879"/>
      <c r="X130" s="879"/>
    </row>
    <row r="131" spans="1:24" ht="15.75" customHeight="1">
      <c r="A131" s="879"/>
      <c r="B131" s="879"/>
      <c r="C131" s="879"/>
      <c r="D131" s="879"/>
      <c r="E131" s="879"/>
      <c r="F131" s="879"/>
      <c r="G131" s="879"/>
      <c r="H131" s="879"/>
      <c r="I131" s="879"/>
      <c r="J131" s="879"/>
      <c r="K131" s="879"/>
      <c r="L131" s="879"/>
      <c r="M131" s="879"/>
      <c r="N131" s="879"/>
      <c r="O131" s="879"/>
      <c r="P131" s="879"/>
      <c r="Q131" s="879"/>
      <c r="R131" s="879"/>
      <c r="S131" s="879"/>
      <c r="T131" s="879"/>
      <c r="U131" s="879"/>
      <c r="V131" s="879"/>
      <c r="W131" s="879"/>
      <c r="X131" s="879"/>
    </row>
    <row r="132" spans="1:24" ht="15.75" customHeight="1">
      <c r="A132" s="879"/>
      <c r="B132" s="879"/>
      <c r="C132" s="879"/>
      <c r="D132" s="879"/>
      <c r="E132" s="879"/>
      <c r="F132" s="879"/>
      <c r="G132" s="879"/>
      <c r="H132" s="879"/>
      <c r="I132" s="879"/>
      <c r="J132" s="879"/>
      <c r="K132" s="879"/>
      <c r="L132" s="879"/>
      <c r="M132" s="879"/>
      <c r="N132" s="879"/>
      <c r="O132" s="879"/>
      <c r="P132" s="879"/>
      <c r="Q132" s="879"/>
      <c r="R132" s="879"/>
      <c r="S132" s="879"/>
      <c r="T132" s="879"/>
      <c r="U132" s="879"/>
      <c r="V132" s="879"/>
      <c r="W132" s="879"/>
      <c r="X132" s="879"/>
    </row>
    <row r="133" spans="1:24" ht="15.75" customHeight="1">
      <c r="A133" s="879"/>
      <c r="B133" s="879"/>
      <c r="C133" s="879"/>
      <c r="D133" s="879"/>
      <c r="E133" s="879"/>
      <c r="F133" s="879"/>
      <c r="G133" s="879"/>
      <c r="H133" s="879"/>
      <c r="I133" s="879"/>
      <c r="J133" s="879"/>
      <c r="K133" s="879"/>
      <c r="L133" s="879"/>
      <c r="M133" s="879"/>
      <c r="N133" s="879"/>
      <c r="O133" s="879"/>
      <c r="P133" s="879"/>
      <c r="Q133" s="879"/>
      <c r="R133" s="879"/>
      <c r="S133" s="879"/>
      <c r="T133" s="879"/>
      <c r="U133" s="879"/>
      <c r="V133" s="879"/>
      <c r="W133" s="879"/>
      <c r="X133" s="879"/>
    </row>
    <row r="134" spans="1:24" ht="15.75" customHeight="1">
      <c r="A134" s="879"/>
      <c r="B134" s="879"/>
      <c r="C134" s="879"/>
      <c r="D134" s="879"/>
      <c r="E134" s="879"/>
      <c r="F134" s="879"/>
      <c r="G134" s="879"/>
      <c r="H134" s="879"/>
      <c r="I134" s="879"/>
      <c r="J134" s="879"/>
      <c r="K134" s="879"/>
      <c r="L134" s="879"/>
      <c r="M134" s="879"/>
      <c r="N134" s="879"/>
      <c r="O134" s="879"/>
      <c r="P134" s="879"/>
      <c r="Q134" s="879"/>
      <c r="R134" s="879"/>
      <c r="S134" s="879"/>
      <c r="T134" s="879"/>
      <c r="U134" s="879"/>
      <c r="V134" s="879"/>
      <c r="W134" s="879"/>
      <c r="X134" s="879"/>
    </row>
    <row r="135" spans="1:24" ht="15.75" customHeight="1">
      <c r="A135" s="879"/>
      <c r="B135" s="879"/>
      <c r="C135" s="879"/>
      <c r="D135" s="879"/>
      <c r="E135" s="879"/>
      <c r="F135" s="879"/>
      <c r="G135" s="879"/>
      <c r="H135" s="879"/>
      <c r="I135" s="879"/>
      <c r="J135" s="879"/>
      <c r="K135" s="879"/>
      <c r="L135" s="879"/>
      <c r="M135" s="879"/>
      <c r="N135" s="879"/>
      <c r="O135" s="879"/>
      <c r="P135" s="879"/>
      <c r="Q135" s="879"/>
      <c r="R135" s="879"/>
      <c r="S135" s="879"/>
      <c r="T135" s="879"/>
      <c r="U135" s="879"/>
      <c r="V135" s="879"/>
      <c r="W135" s="879"/>
      <c r="X135" s="879"/>
    </row>
    <row r="136" spans="1:24" ht="15.75" customHeight="1">
      <c r="A136" s="879"/>
      <c r="B136" s="879"/>
      <c r="C136" s="879"/>
      <c r="D136" s="879"/>
      <c r="E136" s="879"/>
      <c r="F136" s="879"/>
      <c r="G136" s="879"/>
      <c r="H136" s="879"/>
      <c r="I136" s="879"/>
      <c r="J136" s="879"/>
      <c r="K136" s="879"/>
      <c r="L136" s="879"/>
      <c r="M136" s="879"/>
      <c r="N136" s="879"/>
      <c r="O136" s="879"/>
      <c r="P136" s="879"/>
      <c r="Q136" s="879"/>
      <c r="R136" s="879"/>
      <c r="S136" s="879"/>
      <c r="T136" s="879"/>
      <c r="U136" s="879"/>
      <c r="V136" s="879"/>
      <c r="W136" s="879"/>
      <c r="X136" s="879"/>
    </row>
    <row r="137" spans="1:24" ht="15.75" customHeight="1">
      <c r="A137" s="879"/>
      <c r="B137" s="879"/>
      <c r="C137" s="879"/>
      <c r="D137" s="879"/>
      <c r="E137" s="879"/>
      <c r="F137" s="879"/>
      <c r="G137" s="879"/>
      <c r="H137" s="879"/>
      <c r="I137" s="879"/>
      <c r="J137" s="879"/>
      <c r="K137" s="879"/>
      <c r="L137" s="879"/>
      <c r="M137" s="879"/>
      <c r="N137" s="879"/>
      <c r="O137" s="879"/>
      <c r="P137" s="879"/>
      <c r="Q137" s="879"/>
      <c r="R137" s="879"/>
      <c r="S137" s="879"/>
      <c r="T137" s="879"/>
      <c r="U137" s="879"/>
      <c r="V137" s="879"/>
      <c r="W137" s="879"/>
      <c r="X137" s="879"/>
    </row>
    <row r="138" spans="1:24" ht="15.75" customHeight="1">
      <c r="A138" s="879"/>
      <c r="B138" s="879"/>
      <c r="C138" s="879"/>
      <c r="D138" s="879"/>
      <c r="E138" s="879"/>
      <c r="F138" s="879"/>
      <c r="G138" s="879"/>
      <c r="H138" s="879"/>
      <c r="I138" s="879"/>
      <c r="J138" s="879"/>
      <c r="K138" s="879"/>
      <c r="L138" s="879"/>
      <c r="M138" s="879"/>
      <c r="N138" s="879"/>
      <c r="O138" s="879"/>
      <c r="P138" s="879"/>
      <c r="Q138" s="879"/>
      <c r="R138" s="879"/>
      <c r="S138" s="879"/>
      <c r="T138" s="879"/>
      <c r="U138" s="879"/>
      <c r="V138" s="879"/>
      <c r="W138" s="879"/>
      <c r="X138" s="879"/>
    </row>
    <row r="139" spans="1:24" ht="15.75" customHeight="1">
      <c r="A139" s="879"/>
      <c r="B139" s="879"/>
      <c r="C139" s="879"/>
      <c r="D139" s="879"/>
      <c r="E139" s="879"/>
      <c r="F139" s="879"/>
      <c r="G139" s="879"/>
      <c r="H139" s="879"/>
      <c r="I139" s="879"/>
      <c r="J139" s="879"/>
      <c r="K139" s="879"/>
      <c r="L139" s="879"/>
      <c r="M139" s="879"/>
      <c r="N139" s="879"/>
      <c r="O139" s="879"/>
      <c r="P139" s="879"/>
      <c r="Q139" s="879"/>
      <c r="R139" s="879"/>
      <c r="S139" s="879"/>
      <c r="T139" s="879"/>
      <c r="U139" s="879"/>
      <c r="V139" s="879"/>
      <c r="W139" s="879"/>
      <c r="X139" s="879"/>
    </row>
    <row r="140" spans="1:24" ht="15.75" customHeight="1">
      <c r="A140" s="879"/>
      <c r="B140" s="879"/>
      <c r="C140" s="879"/>
      <c r="D140" s="879"/>
      <c r="E140" s="879"/>
      <c r="F140" s="879"/>
      <c r="G140" s="879"/>
      <c r="H140" s="879"/>
      <c r="I140" s="879"/>
      <c r="J140" s="879"/>
      <c r="K140" s="879"/>
      <c r="L140" s="879"/>
      <c r="M140" s="879"/>
      <c r="N140" s="879"/>
      <c r="O140" s="879"/>
      <c r="P140" s="879"/>
      <c r="Q140" s="879"/>
      <c r="R140" s="879"/>
      <c r="S140" s="879"/>
      <c r="T140" s="879"/>
      <c r="U140" s="879"/>
      <c r="V140" s="879"/>
      <c r="W140" s="879"/>
      <c r="X140" s="879"/>
    </row>
    <row r="141" spans="1:24" ht="15.75" customHeight="1">
      <c r="A141" s="879"/>
      <c r="B141" s="879"/>
      <c r="C141" s="879"/>
      <c r="D141" s="879"/>
      <c r="E141" s="879"/>
      <c r="F141" s="879"/>
      <c r="G141" s="879"/>
      <c r="H141" s="879"/>
      <c r="I141" s="879"/>
      <c r="J141" s="879"/>
      <c r="K141" s="879"/>
      <c r="L141" s="879"/>
      <c r="M141" s="879"/>
      <c r="N141" s="879"/>
      <c r="O141" s="879"/>
      <c r="P141" s="879"/>
      <c r="Q141" s="879"/>
      <c r="R141" s="879"/>
      <c r="S141" s="879"/>
      <c r="T141" s="879"/>
      <c r="U141" s="879"/>
      <c r="V141" s="879"/>
      <c r="W141" s="879"/>
      <c r="X141" s="879"/>
    </row>
    <row r="142" spans="1:24" ht="15.75" customHeight="1">
      <c r="A142" s="879"/>
      <c r="B142" s="879"/>
      <c r="C142" s="879"/>
      <c r="D142" s="879"/>
      <c r="E142" s="879"/>
      <c r="F142" s="879"/>
      <c r="G142" s="879"/>
      <c r="H142" s="879"/>
      <c r="I142" s="879"/>
      <c r="J142" s="879"/>
      <c r="K142" s="879"/>
      <c r="L142" s="879"/>
      <c r="M142" s="879"/>
      <c r="N142" s="879"/>
      <c r="O142" s="879"/>
      <c r="P142" s="879"/>
      <c r="Q142" s="879"/>
      <c r="R142" s="879"/>
      <c r="S142" s="879"/>
      <c r="T142" s="879"/>
      <c r="U142" s="879"/>
      <c r="V142" s="879"/>
      <c r="W142" s="879"/>
      <c r="X142" s="879"/>
    </row>
    <row r="143" spans="1:24" ht="15.75" customHeight="1">
      <c r="A143" s="879"/>
      <c r="B143" s="879"/>
      <c r="C143" s="879"/>
      <c r="D143" s="879"/>
      <c r="E143" s="879"/>
      <c r="F143" s="879"/>
      <c r="G143" s="879"/>
      <c r="H143" s="879"/>
      <c r="I143" s="879"/>
      <c r="J143" s="879"/>
      <c r="K143" s="879"/>
      <c r="L143" s="879"/>
      <c r="M143" s="879"/>
      <c r="N143" s="879"/>
      <c r="O143" s="879"/>
      <c r="P143" s="879"/>
      <c r="Q143" s="879"/>
      <c r="R143" s="879"/>
      <c r="S143" s="879"/>
      <c r="T143" s="879"/>
      <c r="U143" s="879"/>
      <c r="V143" s="879"/>
      <c r="W143" s="879"/>
      <c r="X143" s="879"/>
    </row>
    <row r="144" spans="1:24" ht="15.75" customHeight="1">
      <c r="A144" s="879"/>
      <c r="B144" s="879"/>
      <c r="C144" s="879"/>
      <c r="D144" s="879"/>
      <c r="E144" s="879"/>
      <c r="F144" s="879"/>
      <c r="G144" s="879"/>
      <c r="H144" s="879"/>
      <c r="I144" s="879"/>
      <c r="J144" s="879"/>
      <c r="K144" s="879"/>
      <c r="L144" s="879"/>
      <c r="M144" s="879"/>
      <c r="N144" s="879"/>
      <c r="O144" s="879"/>
      <c r="P144" s="879"/>
      <c r="Q144" s="879"/>
      <c r="R144" s="879"/>
      <c r="S144" s="879"/>
      <c r="T144" s="879"/>
      <c r="U144" s="879"/>
      <c r="V144" s="879"/>
      <c r="W144" s="879"/>
      <c r="X144" s="879"/>
    </row>
    <row r="145" spans="1:24" ht="15.75" customHeight="1">
      <c r="A145" s="879"/>
      <c r="B145" s="879"/>
      <c r="C145" s="879"/>
      <c r="D145" s="879"/>
      <c r="E145" s="879"/>
      <c r="F145" s="879"/>
      <c r="G145" s="879"/>
      <c r="H145" s="879"/>
      <c r="I145" s="879"/>
      <c r="J145" s="879"/>
      <c r="K145" s="879"/>
      <c r="L145" s="879"/>
      <c r="M145" s="879"/>
      <c r="N145" s="879"/>
      <c r="O145" s="879"/>
      <c r="P145" s="879"/>
      <c r="Q145" s="879"/>
      <c r="R145" s="879"/>
      <c r="S145" s="879"/>
      <c r="T145" s="879"/>
      <c r="U145" s="879"/>
      <c r="V145" s="879"/>
      <c r="W145" s="879"/>
      <c r="X145" s="879"/>
    </row>
    <row r="146" spans="1:24" ht="15.75" customHeight="1">
      <c r="A146" s="879"/>
      <c r="B146" s="879"/>
      <c r="C146" s="879"/>
      <c r="D146" s="879"/>
      <c r="E146" s="879"/>
      <c r="F146" s="879"/>
      <c r="G146" s="879"/>
      <c r="H146" s="879"/>
      <c r="I146" s="879"/>
      <c r="J146" s="879"/>
      <c r="K146" s="879"/>
      <c r="L146" s="879"/>
      <c r="M146" s="879"/>
      <c r="N146" s="879"/>
      <c r="O146" s="879"/>
      <c r="P146" s="879"/>
      <c r="Q146" s="879"/>
      <c r="R146" s="879"/>
      <c r="S146" s="879"/>
      <c r="T146" s="879"/>
      <c r="U146" s="879"/>
      <c r="V146" s="879"/>
      <c r="W146" s="879"/>
      <c r="X146" s="879"/>
    </row>
    <row r="147" spans="1:24" ht="15.75" customHeight="1">
      <c r="A147" s="879"/>
      <c r="B147" s="879"/>
      <c r="C147" s="879"/>
      <c r="D147" s="879"/>
      <c r="E147" s="879"/>
      <c r="F147" s="879"/>
      <c r="G147" s="879"/>
      <c r="H147" s="879"/>
      <c r="I147" s="879"/>
      <c r="J147" s="879"/>
      <c r="K147" s="879"/>
      <c r="L147" s="879"/>
      <c r="M147" s="879"/>
      <c r="N147" s="879"/>
      <c r="O147" s="879"/>
      <c r="P147" s="879"/>
      <c r="Q147" s="879"/>
      <c r="R147" s="879"/>
      <c r="S147" s="879"/>
      <c r="T147" s="879"/>
      <c r="U147" s="879"/>
      <c r="V147" s="879"/>
      <c r="W147" s="879"/>
      <c r="X147" s="879"/>
    </row>
    <row r="148" spans="1:24" ht="15.75" customHeight="1">
      <c r="A148" s="879"/>
      <c r="B148" s="879"/>
      <c r="C148" s="879"/>
      <c r="D148" s="879"/>
      <c r="E148" s="879"/>
      <c r="F148" s="879"/>
      <c r="G148" s="879"/>
      <c r="H148" s="879"/>
      <c r="I148" s="879"/>
      <c r="J148" s="879"/>
      <c r="K148" s="879"/>
      <c r="L148" s="879"/>
      <c r="M148" s="879"/>
      <c r="N148" s="879"/>
      <c r="O148" s="879"/>
      <c r="P148" s="879"/>
      <c r="Q148" s="879"/>
      <c r="R148" s="879"/>
      <c r="S148" s="879"/>
      <c r="T148" s="879"/>
      <c r="U148" s="879"/>
      <c r="V148" s="879"/>
      <c r="W148" s="879"/>
      <c r="X148" s="879"/>
    </row>
    <row r="149" spans="1:24" ht="15.75" customHeight="1">
      <c r="A149" s="879"/>
      <c r="B149" s="879"/>
      <c r="C149" s="879"/>
      <c r="D149" s="879"/>
      <c r="E149" s="879"/>
      <c r="F149" s="879"/>
      <c r="G149" s="879"/>
      <c r="H149" s="879"/>
      <c r="I149" s="879"/>
      <c r="J149" s="879"/>
      <c r="K149" s="879"/>
      <c r="L149" s="879"/>
      <c r="M149" s="879"/>
      <c r="N149" s="879"/>
      <c r="O149" s="879"/>
      <c r="P149" s="879"/>
      <c r="Q149" s="879"/>
      <c r="R149" s="879"/>
      <c r="S149" s="879"/>
      <c r="T149" s="879"/>
      <c r="U149" s="879"/>
      <c r="V149" s="879"/>
      <c r="W149" s="879"/>
      <c r="X149" s="879"/>
    </row>
    <row r="150" spans="1:24" ht="15.75" customHeight="1">
      <c r="A150" s="879"/>
      <c r="B150" s="879"/>
      <c r="C150" s="879"/>
      <c r="D150" s="879"/>
      <c r="E150" s="879"/>
      <c r="F150" s="879"/>
      <c r="G150" s="879"/>
      <c r="H150" s="879"/>
      <c r="I150" s="879"/>
      <c r="J150" s="879"/>
      <c r="K150" s="879"/>
      <c r="L150" s="879"/>
      <c r="M150" s="879"/>
      <c r="N150" s="879"/>
      <c r="O150" s="879"/>
      <c r="P150" s="879"/>
      <c r="Q150" s="879"/>
      <c r="R150" s="879"/>
      <c r="S150" s="879"/>
      <c r="T150" s="879"/>
      <c r="U150" s="879"/>
      <c r="V150" s="879"/>
      <c r="W150" s="879"/>
      <c r="X150" s="879"/>
    </row>
    <row r="151" spans="1:24" ht="15.75" customHeight="1">
      <c r="A151" s="879"/>
      <c r="B151" s="879"/>
      <c r="C151" s="879"/>
      <c r="D151" s="879"/>
      <c r="E151" s="879"/>
      <c r="F151" s="879"/>
      <c r="G151" s="879"/>
      <c r="H151" s="879"/>
      <c r="I151" s="879"/>
      <c r="J151" s="879"/>
      <c r="K151" s="879"/>
      <c r="L151" s="879"/>
      <c r="M151" s="879"/>
      <c r="N151" s="879"/>
      <c r="O151" s="879"/>
      <c r="P151" s="879"/>
      <c r="Q151" s="879"/>
      <c r="R151" s="879"/>
      <c r="S151" s="879"/>
      <c r="T151" s="879"/>
      <c r="U151" s="879"/>
      <c r="V151" s="879"/>
      <c r="W151" s="879"/>
      <c r="X151" s="879"/>
    </row>
    <row r="152" spans="1:24" ht="15.75" customHeight="1">
      <c r="A152" s="879"/>
      <c r="B152" s="879"/>
      <c r="C152" s="879"/>
      <c r="D152" s="879"/>
      <c r="E152" s="879"/>
      <c r="F152" s="879"/>
      <c r="G152" s="879"/>
      <c r="H152" s="879"/>
      <c r="I152" s="879"/>
      <c r="J152" s="879"/>
      <c r="K152" s="879"/>
      <c r="L152" s="879"/>
      <c r="M152" s="879"/>
      <c r="N152" s="879"/>
      <c r="O152" s="879"/>
      <c r="P152" s="879"/>
      <c r="Q152" s="879"/>
      <c r="R152" s="879"/>
      <c r="S152" s="879"/>
      <c r="T152" s="879"/>
      <c r="U152" s="879"/>
      <c r="V152" s="879"/>
      <c r="W152" s="879"/>
      <c r="X152" s="879"/>
    </row>
    <row r="153" spans="1:24" ht="15.75" customHeight="1">
      <c r="A153" s="879"/>
      <c r="B153" s="879"/>
      <c r="C153" s="879"/>
      <c r="D153" s="879"/>
      <c r="E153" s="879"/>
      <c r="F153" s="879"/>
      <c r="G153" s="879"/>
      <c r="H153" s="879"/>
      <c r="I153" s="879"/>
      <c r="J153" s="879"/>
      <c r="K153" s="879"/>
      <c r="L153" s="879"/>
      <c r="M153" s="879"/>
      <c r="N153" s="879"/>
      <c r="O153" s="879"/>
      <c r="P153" s="879"/>
      <c r="Q153" s="879"/>
      <c r="R153" s="879"/>
      <c r="S153" s="879"/>
      <c r="T153" s="879"/>
      <c r="U153" s="879"/>
      <c r="V153" s="879"/>
      <c r="W153" s="879"/>
      <c r="X153" s="879"/>
    </row>
    <row r="154" spans="1:24" ht="15.75" customHeight="1">
      <c r="A154" s="879"/>
      <c r="B154" s="879"/>
      <c r="C154" s="879"/>
      <c r="D154" s="879"/>
      <c r="E154" s="879"/>
      <c r="F154" s="879"/>
      <c r="G154" s="879"/>
      <c r="H154" s="879"/>
      <c r="I154" s="879"/>
      <c r="J154" s="879"/>
      <c r="K154" s="879"/>
      <c r="L154" s="879"/>
      <c r="M154" s="879"/>
      <c r="N154" s="879"/>
      <c r="O154" s="879"/>
      <c r="P154" s="879"/>
      <c r="Q154" s="879"/>
      <c r="R154" s="879"/>
      <c r="S154" s="879"/>
      <c r="T154" s="879"/>
      <c r="U154" s="879"/>
      <c r="V154" s="879"/>
      <c r="W154" s="879"/>
      <c r="X154" s="879"/>
    </row>
    <row r="155" spans="1:24" ht="15.75" customHeight="1">
      <c r="A155" s="879"/>
      <c r="B155" s="879"/>
      <c r="C155" s="879"/>
      <c r="D155" s="879"/>
      <c r="E155" s="879"/>
      <c r="F155" s="879"/>
      <c r="G155" s="879"/>
      <c r="H155" s="879"/>
      <c r="I155" s="879"/>
      <c r="J155" s="879"/>
      <c r="K155" s="879"/>
      <c r="L155" s="879"/>
      <c r="M155" s="879"/>
      <c r="N155" s="879"/>
      <c r="O155" s="879"/>
      <c r="P155" s="879"/>
      <c r="Q155" s="879"/>
      <c r="R155" s="879"/>
      <c r="S155" s="879"/>
      <c r="T155" s="879"/>
      <c r="U155" s="879"/>
      <c r="V155" s="879"/>
      <c r="W155" s="879"/>
      <c r="X155" s="879"/>
    </row>
    <row r="156" spans="1:24" ht="15.75" customHeight="1">
      <c r="A156" s="879"/>
      <c r="B156" s="879"/>
      <c r="C156" s="879"/>
      <c r="D156" s="879"/>
      <c r="E156" s="879"/>
      <c r="F156" s="879"/>
      <c r="G156" s="879"/>
      <c r="H156" s="879"/>
      <c r="I156" s="879"/>
      <c r="J156" s="879"/>
      <c r="K156" s="879"/>
      <c r="L156" s="879"/>
      <c r="M156" s="879"/>
      <c r="N156" s="879"/>
      <c r="O156" s="879"/>
      <c r="P156" s="879"/>
      <c r="Q156" s="879"/>
      <c r="R156" s="879"/>
      <c r="S156" s="879"/>
      <c r="T156" s="879"/>
      <c r="U156" s="879"/>
      <c r="V156" s="879"/>
      <c r="W156" s="879"/>
      <c r="X156" s="879"/>
    </row>
    <row r="157" spans="1:24" ht="15.75" customHeight="1">
      <c r="A157" s="879"/>
      <c r="B157" s="879"/>
      <c r="C157" s="879"/>
      <c r="D157" s="879"/>
      <c r="E157" s="879"/>
      <c r="F157" s="879"/>
      <c r="G157" s="879"/>
      <c r="H157" s="879"/>
      <c r="I157" s="879"/>
      <c r="J157" s="879"/>
      <c r="K157" s="879"/>
      <c r="L157" s="879"/>
      <c r="M157" s="879"/>
      <c r="N157" s="879"/>
      <c r="O157" s="879"/>
      <c r="P157" s="879"/>
      <c r="Q157" s="879"/>
      <c r="R157" s="879"/>
      <c r="S157" s="879"/>
      <c r="T157" s="879"/>
      <c r="U157" s="879"/>
      <c r="V157" s="879"/>
      <c r="W157" s="879"/>
      <c r="X157" s="879"/>
    </row>
    <row r="158" spans="1:24" ht="15.75" customHeight="1">
      <c r="A158" s="879"/>
      <c r="B158" s="879"/>
      <c r="C158" s="879"/>
      <c r="D158" s="879"/>
      <c r="E158" s="879"/>
      <c r="F158" s="879"/>
      <c r="G158" s="879"/>
      <c r="H158" s="879"/>
      <c r="I158" s="879"/>
      <c r="J158" s="879"/>
      <c r="K158" s="879"/>
      <c r="L158" s="879"/>
      <c r="M158" s="879"/>
      <c r="N158" s="879"/>
      <c r="O158" s="879"/>
      <c r="P158" s="879"/>
      <c r="Q158" s="879"/>
      <c r="R158" s="879"/>
      <c r="S158" s="879"/>
      <c r="T158" s="879"/>
      <c r="U158" s="879"/>
      <c r="V158" s="879"/>
      <c r="W158" s="879"/>
      <c r="X158" s="879"/>
    </row>
    <row r="159" spans="1:24" ht="15.75" customHeight="1">
      <c r="A159" s="879"/>
      <c r="B159" s="879"/>
      <c r="C159" s="879"/>
      <c r="D159" s="879"/>
      <c r="E159" s="879"/>
      <c r="F159" s="879"/>
      <c r="G159" s="879"/>
      <c r="H159" s="879"/>
      <c r="I159" s="879"/>
      <c r="J159" s="879"/>
      <c r="K159" s="879"/>
      <c r="L159" s="879"/>
      <c r="M159" s="879"/>
      <c r="N159" s="879"/>
      <c r="O159" s="879"/>
      <c r="P159" s="879"/>
      <c r="Q159" s="879"/>
      <c r="R159" s="879"/>
      <c r="S159" s="879"/>
      <c r="T159" s="879"/>
      <c r="U159" s="879"/>
      <c r="V159" s="879"/>
      <c r="W159" s="879"/>
      <c r="X159" s="879"/>
    </row>
    <row r="160" spans="1:24" ht="15.75" customHeight="1">
      <c r="A160" s="879"/>
      <c r="B160" s="879"/>
      <c r="C160" s="879"/>
      <c r="D160" s="879"/>
      <c r="E160" s="879"/>
      <c r="F160" s="879"/>
      <c r="G160" s="879"/>
      <c r="H160" s="879"/>
      <c r="I160" s="879"/>
      <c r="J160" s="879"/>
      <c r="K160" s="879"/>
      <c r="L160" s="879"/>
      <c r="M160" s="879"/>
      <c r="N160" s="879"/>
      <c r="O160" s="879"/>
      <c r="P160" s="879"/>
      <c r="Q160" s="879"/>
      <c r="R160" s="879"/>
      <c r="S160" s="879"/>
      <c r="T160" s="879"/>
      <c r="U160" s="879"/>
      <c r="V160" s="879"/>
      <c r="W160" s="879"/>
      <c r="X160" s="879"/>
    </row>
    <row r="161" spans="1:24" ht="15.75" customHeight="1">
      <c r="A161" s="879"/>
      <c r="B161" s="879"/>
      <c r="C161" s="879"/>
      <c r="D161" s="879"/>
      <c r="E161" s="879"/>
      <c r="F161" s="879"/>
      <c r="G161" s="879"/>
      <c r="H161" s="879"/>
      <c r="I161" s="879"/>
      <c r="J161" s="879"/>
      <c r="K161" s="879"/>
      <c r="L161" s="879"/>
      <c r="M161" s="879"/>
      <c r="N161" s="879"/>
      <c r="O161" s="879"/>
      <c r="P161" s="879"/>
      <c r="Q161" s="879"/>
      <c r="R161" s="879"/>
      <c r="S161" s="879"/>
      <c r="T161" s="879"/>
      <c r="U161" s="879"/>
      <c r="V161" s="879"/>
      <c r="W161" s="879"/>
      <c r="X161" s="879"/>
    </row>
    <row r="162" spans="1:24" ht="15.75" customHeight="1">
      <c r="A162" s="879"/>
      <c r="B162" s="879"/>
      <c r="C162" s="879"/>
      <c r="D162" s="879"/>
      <c r="E162" s="879"/>
      <c r="F162" s="879"/>
      <c r="G162" s="879"/>
      <c r="H162" s="879"/>
      <c r="I162" s="879"/>
      <c r="J162" s="879"/>
      <c r="K162" s="879"/>
      <c r="L162" s="879"/>
      <c r="M162" s="879"/>
      <c r="N162" s="879"/>
      <c r="O162" s="879"/>
      <c r="P162" s="879"/>
      <c r="Q162" s="879"/>
      <c r="R162" s="879"/>
      <c r="S162" s="879"/>
      <c r="T162" s="879"/>
      <c r="U162" s="879"/>
      <c r="V162" s="879"/>
      <c r="W162" s="879"/>
      <c r="X162" s="879"/>
    </row>
    <row r="163" spans="1:24" ht="15.75" customHeight="1">
      <c r="A163" s="879"/>
      <c r="B163" s="879"/>
      <c r="C163" s="879"/>
      <c r="D163" s="879"/>
      <c r="E163" s="879"/>
      <c r="F163" s="879"/>
      <c r="G163" s="879"/>
      <c r="H163" s="879"/>
      <c r="I163" s="879"/>
      <c r="J163" s="879"/>
      <c r="K163" s="879"/>
      <c r="L163" s="879"/>
      <c r="M163" s="879"/>
      <c r="N163" s="879"/>
      <c r="O163" s="879"/>
      <c r="P163" s="879"/>
      <c r="Q163" s="879"/>
      <c r="R163" s="879"/>
      <c r="S163" s="879"/>
      <c r="T163" s="879"/>
      <c r="U163" s="879"/>
      <c r="V163" s="879"/>
      <c r="W163" s="879"/>
      <c r="X163" s="879"/>
    </row>
    <row r="164" spans="1:24" ht="15.75" customHeight="1">
      <c r="A164" s="879"/>
      <c r="B164" s="879"/>
      <c r="C164" s="879"/>
      <c r="D164" s="879"/>
      <c r="E164" s="879"/>
      <c r="F164" s="879"/>
      <c r="G164" s="879"/>
      <c r="H164" s="879"/>
      <c r="I164" s="879"/>
      <c r="J164" s="879"/>
      <c r="K164" s="879"/>
      <c r="L164" s="879"/>
      <c r="M164" s="879"/>
      <c r="N164" s="879"/>
      <c r="O164" s="879"/>
      <c r="P164" s="879"/>
      <c r="Q164" s="879"/>
      <c r="R164" s="879"/>
      <c r="S164" s="879"/>
      <c r="T164" s="879"/>
      <c r="U164" s="879"/>
      <c r="V164" s="879"/>
      <c r="W164" s="879"/>
      <c r="X164" s="879"/>
    </row>
    <row r="165" spans="1:24" ht="15.75" customHeight="1">
      <c r="A165" s="879"/>
      <c r="B165" s="879"/>
      <c r="C165" s="879"/>
      <c r="D165" s="879"/>
      <c r="E165" s="879"/>
      <c r="F165" s="879"/>
      <c r="G165" s="879"/>
      <c r="H165" s="879"/>
      <c r="I165" s="879"/>
      <c r="J165" s="879"/>
      <c r="K165" s="879"/>
      <c r="L165" s="879"/>
      <c r="M165" s="879"/>
      <c r="N165" s="879"/>
      <c r="O165" s="879"/>
      <c r="P165" s="879"/>
      <c r="Q165" s="879"/>
      <c r="R165" s="879"/>
      <c r="S165" s="879"/>
      <c r="T165" s="879"/>
      <c r="U165" s="879"/>
      <c r="V165" s="879"/>
      <c r="W165" s="879"/>
      <c r="X165" s="879"/>
    </row>
    <row r="166" spans="1:24" ht="15.75" customHeight="1">
      <c r="A166" s="879"/>
      <c r="B166" s="879"/>
      <c r="C166" s="879"/>
      <c r="D166" s="879"/>
      <c r="E166" s="879"/>
      <c r="F166" s="879"/>
      <c r="G166" s="879"/>
      <c r="H166" s="879"/>
      <c r="I166" s="879"/>
      <c r="J166" s="879"/>
      <c r="K166" s="879"/>
      <c r="L166" s="879"/>
      <c r="M166" s="879"/>
      <c r="N166" s="879"/>
      <c r="O166" s="879"/>
      <c r="P166" s="879"/>
      <c r="Q166" s="879"/>
      <c r="R166" s="879"/>
      <c r="S166" s="879"/>
      <c r="T166" s="879"/>
      <c r="U166" s="879"/>
      <c r="V166" s="879"/>
      <c r="W166" s="879"/>
      <c r="X166" s="879"/>
    </row>
    <row r="167" spans="1:24" ht="15.75" customHeight="1">
      <c r="A167" s="879"/>
      <c r="B167" s="879"/>
      <c r="C167" s="879"/>
      <c r="D167" s="879"/>
      <c r="E167" s="879"/>
      <c r="F167" s="879"/>
      <c r="G167" s="879"/>
      <c r="H167" s="879"/>
      <c r="I167" s="879"/>
      <c r="J167" s="879"/>
      <c r="K167" s="879"/>
      <c r="L167" s="879"/>
      <c r="M167" s="879"/>
      <c r="N167" s="879"/>
      <c r="O167" s="879"/>
      <c r="P167" s="879"/>
      <c r="Q167" s="879"/>
      <c r="R167" s="879"/>
      <c r="S167" s="879"/>
      <c r="T167" s="879"/>
      <c r="U167" s="879"/>
      <c r="V167" s="879"/>
      <c r="W167" s="879"/>
      <c r="X167" s="879"/>
    </row>
    <row r="168" spans="1:24" ht="15.75" customHeight="1">
      <c r="A168" s="879"/>
      <c r="B168" s="879"/>
      <c r="C168" s="879"/>
      <c r="D168" s="879"/>
      <c r="E168" s="879"/>
      <c r="F168" s="879"/>
      <c r="G168" s="879"/>
      <c r="H168" s="879"/>
      <c r="I168" s="879"/>
      <c r="J168" s="879"/>
      <c r="K168" s="879"/>
      <c r="L168" s="879"/>
      <c r="M168" s="879"/>
      <c r="N168" s="879"/>
      <c r="O168" s="879"/>
      <c r="P168" s="879"/>
      <c r="Q168" s="879"/>
      <c r="R168" s="879"/>
      <c r="S168" s="879"/>
      <c r="T168" s="879"/>
      <c r="U168" s="879"/>
      <c r="V168" s="879"/>
      <c r="W168" s="879"/>
      <c r="X168" s="879"/>
    </row>
    <row r="169" spans="1:24" ht="15.75" customHeight="1">
      <c r="A169" s="879"/>
      <c r="B169" s="879"/>
      <c r="C169" s="879"/>
      <c r="D169" s="879"/>
      <c r="E169" s="879"/>
      <c r="F169" s="879"/>
      <c r="G169" s="879"/>
      <c r="H169" s="879"/>
      <c r="I169" s="879"/>
      <c r="J169" s="879"/>
      <c r="K169" s="879"/>
      <c r="L169" s="879"/>
      <c r="M169" s="879"/>
      <c r="N169" s="879"/>
      <c r="O169" s="879"/>
      <c r="P169" s="879"/>
      <c r="Q169" s="879"/>
      <c r="R169" s="879"/>
      <c r="S169" s="879"/>
      <c r="T169" s="879"/>
      <c r="U169" s="879"/>
      <c r="V169" s="879"/>
      <c r="W169" s="879"/>
      <c r="X169" s="879"/>
    </row>
    <row r="170" spans="1:24" ht="15.75" customHeight="1">
      <c r="A170" s="879"/>
      <c r="B170" s="879"/>
      <c r="C170" s="879"/>
      <c r="D170" s="879"/>
      <c r="E170" s="879"/>
      <c r="F170" s="879"/>
      <c r="G170" s="879"/>
      <c r="H170" s="879"/>
      <c r="I170" s="879"/>
      <c r="J170" s="879"/>
      <c r="K170" s="879"/>
      <c r="L170" s="879"/>
      <c r="M170" s="879"/>
      <c r="N170" s="879"/>
      <c r="O170" s="879"/>
      <c r="P170" s="879"/>
      <c r="Q170" s="879"/>
      <c r="R170" s="879"/>
      <c r="S170" s="879"/>
      <c r="T170" s="879"/>
      <c r="U170" s="879"/>
      <c r="V170" s="879"/>
      <c r="W170" s="879"/>
      <c r="X170" s="879"/>
    </row>
    <row r="171" spans="1:24" ht="15.75" customHeight="1">
      <c r="A171" s="879"/>
      <c r="B171" s="879"/>
      <c r="C171" s="879"/>
      <c r="D171" s="879"/>
      <c r="E171" s="879"/>
      <c r="F171" s="879"/>
      <c r="G171" s="879"/>
      <c r="H171" s="879"/>
      <c r="I171" s="879"/>
      <c r="J171" s="879"/>
      <c r="K171" s="879"/>
      <c r="L171" s="879"/>
      <c r="M171" s="879"/>
      <c r="N171" s="879"/>
      <c r="O171" s="879"/>
      <c r="P171" s="879"/>
      <c r="Q171" s="879"/>
      <c r="R171" s="879"/>
      <c r="S171" s="879"/>
      <c r="T171" s="879"/>
      <c r="U171" s="879"/>
      <c r="V171" s="879"/>
      <c r="W171" s="879"/>
      <c r="X171" s="879"/>
    </row>
    <row r="172" spans="1:24" ht="15.75" customHeight="1">
      <c r="A172" s="879"/>
      <c r="B172" s="879"/>
      <c r="C172" s="879"/>
      <c r="D172" s="879"/>
      <c r="E172" s="879"/>
      <c r="F172" s="879"/>
      <c r="G172" s="879"/>
      <c r="H172" s="879"/>
      <c r="I172" s="879"/>
      <c r="J172" s="879"/>
      <c r="K172" s="879"/>
      <c r="L172" s="879"/>
      <c r="M172" s="879"/>
      <c r="N172" s="879"/>
      <c r="O172" s="879"/>
      <c r="P172" s="879"/>
      <c r="Q172" s="879"/>
      <c r="R172" s="879"/>
      <c r="S172" s="879"/>
      <c r="T172" s="879"/>
      <c r="U172" s="879"/>
      <c r="V172" s="879"/>
      <c r="W172" s="879"/>
      <c r="X172" s="879"/>
    </row>
    <row r="173" spans="1:24" ht="15.75" customHeight="1">
      <c r="A173" s="879"/>
      <c r="B173" s="879"/>
      <c r="C173" s="879"/>
      <c r="D173" s="879"/>
      <c r="E173" s="879"/>
      <c r="F173" s="879"/>
      <c r="G173" s="879"/>
      <c r="H173" s="879"/>
      <c r="I173" s="879"/>
      <c r="J173" s="879"/>
      <c r="K173" s="879"/>
      <c r="L173" s="879"/>
      <c r="M173" s="879"/>
      <c r="N173" s="879"/>
      <c r="O173" s="879"/>
      <c r="P173" s="879"/>
      <c r="Q173" s="879"/>
      <c r="R173" s="879"/>
      <c r="S173" s="879"/>
      <c r="T173" s="879"/>
      <c r="U173" s="879"/>
      <c r="V173" s="879"/>
      <c r="W173" s="879"/>
      <c r="X173" s="879"/>
    </row>
    <row r="174" spans="1:24" ht="15.75" customHeight="1">
      <c r="A174" s="879"/>
      <c r="B174" s="879"/>
      <c r="C174" s="879"/>
      <c r="D174" s="879"/>
      <c r="E174" s="879"/>
      <c r="F174" s="879"/>
      <c r="G174" s="879"/>
      <c r="H174" s="879"/>
      <c r="I174" s="879"/>
      <c r="J174" s="879"/>
      <c r="K174" s="879"/>
      <c r="L174" s="879"/>
      <c r="M174" s="879"/>
      <c r="N174" s="879"/>
      <c r="O174" s="879"/>
      <c r="P174" s="879"/>
      <c r="Q174" s="879"/>
      <c r="R174" s="879"/>
      <c r="S174" s="879"/>
      <c r="T174" s="879"/>
      <c r="U174" s="879"/>
      <c r="V174" s="879"/>
      <c r="W174" s="879"/>
      <c r="X174" s="879"/>
    </row>
    <row r="175" spans="1:24" ht="15.75" customHeight="1">
      <c r="A175" s="879"/>
      <c r="B175" s="879"/>
      <c r="C175" s="879"/>
      <c r="D175" s="879"/>
      <c r="E175" s="879"/>
      <c r="F175" s="879"/>
      <c r="G175" s="879"/>
      <c r="H175" s="879"/>
      <c r="I175" s="879"/>
      <c r="J175" s="879"/>
      <c r="K175" s="879"/>
      <c r="L175" s="879"/>
      <c r="M175" s="879"/>
      <c r="N175" s="879"/>
      <c r="O175" s="879"/>
      <c r="P175" s="879"/>
      <c r="Q175" s="879"/>
      <c r="R175" s="879"/>
      <c r="S175" s="879"/>
      <c r="T175" s="879"/>
      <c r="U175" s="879"/>
      <c r="V175" s="879"/>
      <c r="W175" s="879"/>
      <c r="X175" s="879"/>
    </row>
    <row r="176" spans="1:24" ht="15.75" customHeight="1">
      <c r="A176" s="879"/>
      <c r="B176" s="879"/>
      <c r="C176" s="879"/>
      <c r="D176" s="879"/>
      <c r="E176" s="879"/>
      <c r="F176" s="879"/>
      <c r="G176" s="879"/>
      <c r="H176" s="879"/>
      <c r="I176" s="879"/>
      <c r="J176" s="879"/>
      <c r="K176" s="879"/>
      <c r="L176" s="879"/>
      <c r="M176" s="879"/>
      <c r="N176" s="879"/>
      <c r="O176" s="879"/>
      <c r="P176" s="879"/>
      <c r="Q176" s="879"/>
      <c r="R176" s="879"/>
      <c r="S176" s="879"/>
      <c r="T176" s="879"/>
      <c r="U176" s="879"/>
      <c r="V176" s="879"/>
      <c r="W176" s="879"/>
      <c r="X176" s="879"/>
    </row>
    <row r="177" spans="1:24" ht="15.75" customHeight="1">
      <c r="A177" s="879"/>
      <c r="B177" s="879"/>
      <c r="C177" s="879"/>
      <c r="D177" s="879"/>
      <c r="E177" s="879"/>
      <c r="F177" s="879"/>
      <c r="G177" s="879"/>
      <c r="H177" s="879"/>
      <c r="I177" s="879"/>
      <c r="J177" s="879"/>
      <c r="K177" s="879"/>
      <c r="L177" s="879"/>
      <c r="M177" s="879"/>
      <c r="N177" s="879"/>
      <c r="O177" s="879"/>
      <c r="P177" s="879"/>
      <c r="Q177" s="879"/>
      <c r="R177" s="879"/>
      <c r="S177" s="879"/>
      <c r="T177" s="879"/>
      <c r="U177" s="879"/>
      <c r="V177" s="879"/>
      <c r="W177" s="879"/>
      <c r="X177" s="879"/>
    </row>
    <row r="178" spans="1:24" ht="15.75" customHeight="1">
      <c r="A178" s="879"/>
      <c r="B178" s="879"/>
      <c r="C178" s="879"/>
      <c r="D178" s="879"/>
      <c r="E178" s="879"/>
      <c r="F178" s="879"/>
      <c r="G178" s="879"/>
      <c r="H178" s="879"/>
      <c r="I178" s="879"/>
      <c r="J178" s="879"/>
      <c r="K178" s="879"/>
      <c r="L178" s="879"/>
      <c r="M178" s="879"/>
      <c r="N178" s="879"/>
      <c r="O178" s="879"/>
      <c r="P178" s="879"/>
      <c r="Q178" s="879"/>
      <c r="R178" s="879"/>
      <c r="S178" s="879"/>
      <c r="T178" s="879"/>
      <c r="U178" s="879"/>
      <c r="V178" s="879"/>
      <c r="W178" s="879"/>
      <c r="X178" s="879"/>
    </row>
    <row r="179" spans="1:24" ht="15.75" customHeight="1">
      <c r="A179" s="879"/>
      <c r="B179" s="879"/>
      <c r="C179" s="879"/>
      <c r="D179" s="879"/>
      <c r="E179" s="879"/>
      <c r="F179" s="879"/>
      <c r="G179" s="879"/>
      <c r="H179" s="879"/>
      <c r="I179" s="879"/>
      <c r="J179" s="879"/>
      <c r="K179" s="879"/>
      <c r="L179" s="879"/>
      <c r="M179" s="879"/>
      <c r="N179" s="879"/>
      <c r="O179" s="879"/>
      <c r="P179" s="879"/>
      <c r="Q179" s="879"/>
      <c r="R179" s="879"/>
      <c r="S179" s="879"/>
      <c r="T179" s="879"/>
      <c r="U179" s="879"/>
      <c r="V179" s="879"/>
      <c r="W179" s="879"/>
      <c r="X179" s="879"/>
    </row>
    <row r="180" spans="1:24" ht="15.75" customHeight="1">
      <c r="A180" s="879"/>
      <c r="B180" s="879"/>
      <c r="C180" s="879"/>
      <c r="D180" s="879"/>
      <c r="E180" s="879"/>
      <c r="F180" s="879"/>
      <c r="G180" s="879"/>
      <c r="H180" s="879"/>
      <c r="I180" s="879"/>
      <c r="J180" s="879"/>
      <c r="K180" s="879"/>
      <c r="L180" s="879"/>
      <c r="M180" s="879"/>
      <c r="N180" s="879"/>
      <c r="O180" s="879"/>
      <c r="P180" s="879"/>
      <c r="Q180" s="879"/>
      <c r="R180" s="879"/>
      <c r="S180" s="879"/>
      <c r="T180" s="879"/>
      <c r="U180" s="879"/>
      <c r="V180" s="879"/>
      <c r="W180" s="879"/>
      <c r="X180" s="879"/>
    </row>
    <row r="181" spans="1:24" ht="15.75" customHeight="1">
      <c r="A181" s="879"/>
      <c r="B181" s="879"/>
      <c r="C181" s="879"/>
      <c r="D181" s="879"/>
      <c r="E181" s="879"/>
      <c r="F181" s="879"/>
      <c r="G181" s="879"/>
      <c r="H181" s="879"/>
      <c r="I181" s="879"/>
      <c r="J181" s="879"/>
      <c r="K181" s="879"/>
      <c r="L181" s="879"/>
      <c r="M181" s="879"/>
      <c r="N181" s="879"/>
      <c r="O181" s="879"/>
      <c r="P181" s="879"/>
      <c r="Q181" s="879"/>
      <c r="R181" s="879"/>
      <c r="S181" s="879"/>
      <c r="T181" s="879"/>
      <c r="U181" s="879"/>
      <c r="V181" s="879"/>
      <c r="W181" s="879"/>
      <c r="X181" s="879"/>
    </row>
    <row r="182" spans="1:24" ht="15.75" customHeight="1">
      <c r="A182" s="879"/>
      <c r="B182" s="879"/>
      <c r="C182" s="879"/>
      <c r="D182" s="879"/>
      <c r="E182" s="879"/>
      <c r="F182" s="879"/>
      <c r="G182" s="879"/>
      <c r="H182" s="879"/>
      <c r="I182" s="879"/>
      <c r="J182" s="879"/>
      <c r="K182" s="879"/>
      <c r="L182" s="879"/>
      <c r="M182" s="879"/>
      <c r="N182" s="879"/>
      <c r="O182" s="879"/>
      <c r="P182" s="879"/>
      <c r="Q182" s="879"/>
      <c r="R182" s="879"/>
      <c r="S182" s="879"/>
      <c r="T182" s="879"/>
      <c r="U182" s="879"/>
      <c r="V182" s="879"/>
      <c r="W182" s="879"/>
      <c r="X182" s="879"/>
    </row>
    <row r="183" spans="1:24" ht="15.75" customHeight="1">
      <c r="A183" s="879"/>
      <c r="B183" s="879"/>
      <c r="C183" s="879"/>
      <c r="D183" s="879"/>
      <c r="E183" s="879"/>
      <c r="F183" s="879"/>
      <c r="G183" s="879"/>
      <c r="H183" s="879"/>
      <c r="I183" s="879"/>
      <c r="J183" s="879"/>
      <c r="K183" s="879"/>
      <c r="L183" s="879"/>
      <c r="M183" s="879"/>
      <c r="N183" s="879"/>
      <c r="O183" s="879"/>
      <c r="P183" s="879"/>
      <c r="Q183" s="879"/>
      <c r="R183" s="879"/>
      <c r="S183" s="879"/>
      <c r="T183" s="879"/>
      <c r="U183" s="879"/>
      <c r="V183" s="879"/>
      <c r="W183" s="879"/>
      <c r="X183" s="879"/>
    </row>
    <row r="184" spans="1:24" ht="15.75" customHeight="1">
      <c r="A184" s="879"/>
      <c r="B184" s="879"/>
      <c r="C184" s="879"/>
      <c r="D184" s="879"/>
      <c r="E184" s="879"/>
      <c r="F184" s="879"/>
      <c r="G184" s="879"/>
      <c r="H184" s="879"/>
      <c r="I184" s="879"/>
      <c r="J184" s="879"/>
      <c r="K184" s="879"/>
      <c r="L184" s="879"/>
      <c r="M184" s="879"/>
      <c r="N184" s="879"/>
      <c r="O184" s="879"/>
      <c r="P184" s="879"/>
      <c r="Q184" s="879"/>
      <c r="R184" s="879"/>
      <c r="S184" s="879"/>
      <c r="T184" s="879"/>
      <c r="U184" s="879"/>
      <c r="V184" s="879"/>
      <c r="W184" s="879"/>
      <c r="X184" s="879"/>
    </row>
    <row r="185" spans="1:24" ht="15.75" customHeight="1">
      <c r="A185" s="879"/>
      <c r="B185" s="879"/>
      <c r="C185" s="879"/>
      <c r="D185" s="879"/>
      <c r="E185" s="879"/>
      <c r="F185" s="879"/>
      <c r="G185" s="879"/>
      <c r="H185" s="879"/>
      <c r="I185" s="879"/>
      <c r="J185" s="879"/>
      <c r="K185" s="879"/>
      <c r="L185" s="879"/>
      <c r="M185" s="879"/>
      <c r="N185" s="879"/>
      <c r="O185" s="879"/>
      <c r="P185" s="879"/>
      <c r="Q185" s="879"/>
      <c r="R185" s="879"/>
      <c r="S185" s="879"/>
      <c r="T185" s="879"/>
      <c r="U185" s="879"/>
      <c r="V185" s="879"/>
      <c r="W185" s="879"/>
      <c r="X185" s="879"/>
    </row>
    <row r="186" spans="1:24" ht="15.75" customHeight="1">
      <c r="A186" s="879"/>
      <c r="B186" s="879"/>
      <c r="C186" s="879"/>
      <c r="D186" s="879"/>
      <c r="E186" s="879"/>
      <c r="F186" s="879"/>
      <c r="G186" s="879"/>
      <c r="H186" s="879"/>
      <c r="I186" s="879"/>
      <c r="J186" s="879"/>
      <c r="K186" s="879"/>
      <c r="L186" s="879"/>
      <c r="M186" s="879"/>
      <c r="N186" s="879"/>
      <c r="O186" s="879"/>
      <c r="P186" s="879"/>
      <c r="Q186" s="879"/>
      <c r="R186" s="879"/>
      <c r="S186" s="879"/>
      <c r="T186" s="879"/>
      <c r="U186" s="879"/>
      <c r="V186" s="879"/>
      <c r="W186" s="879"/>
      <c r="X186" s="879"/>
    </row>
    <row r="187" spans="1:24" ht="15.75" customHeight="1">
      <c r="A187" s="879"/>
      <c r="B187" s="879"/>
      <c r="C187" s="879"/>
      <c r="D187" s="879"/>
      <c r="E187" s="879"/>
      <c r="F187" s="879"/>
      <c r="G187" s="879"/>
      <c r="H187" s="879"/>
      <c r="I187" s="879"/>
      <c r="J187" s="879"/>
      <c r="K187" s="879"/>
      <c r="L187" s="879"/>
      <c r="M187" s="879"/>
      <c r="N187" s="879"/>
      <c r="O187" s="879"/>
      <c r="P187" s="879"/>
      <c r="Q187" s="879"/>
      <c r="R187" s="879"/>
      <c r="S187" s="879"/>
      <c r="T187" s="879"/>
      <c r="U187" s="879"/>
      <c r="V187" s="879"/>
      <c r="W187" s="879"/>
      <c r="X187" s="879"/>
    </row>
    <row r="188" spans="1:24" ht="15.75" customHeight="1">
      <c r="A188" s="879"/>
      <c r="B188" s="879"/>
      <c r="C188" s="879"/>
      <c r="D188" s="879"/>
      <c r="E188" s="879"/>
      <c r="F188" s="879"/>
      <c r="G188" s="879"/>
      <c r="H188" s="879"/>
      <c r="I188" s="879"/>
      <c r="J188" s="879"/>
      <c r="K188" s="879"/>
      <c r="L188" s="879"/>
      <c r="M188" s="879"/>
      <c r="N188" s="879"/>
      <c r="O188" s="879"/>
      <c r="P188" s="879"/>
      <c r="Q188" s="879"/>
      <c r="R188" s="879"/>
      <c r="S188" s="879"/>
      <c r="T188" s="879"/>
      <c r="U188" s="879"/>
      <c r="V188" s="879"/>
      <c r="W188" s="879"/>
      <c r="X188" s="879"/>
    </row>
    <row r="189" spans="1:24" ht="15.75" customHeight="1">
      <c r="A189" s="879"/>
      <c r="B189" s="879"/>
      <c r="C189" s="879"/>
      <c r="D189" s="879"/>
      <c r="E189" s="879"/>
      <c r="F189" s="879"/>
      <c r="G189" s="879"/>
      <c r="H189" s="879"/>
      <c r="I189" s="879"/>
      <c r="J189" s="879"/>
      <c r="K189" s="879"/>
      <c r="L189" s="879"/>
      <c r="M189" s="879"/>
      <c r="N189" s="879"/>
      <c r="O189" s="879"/>
      <c r="P189" s="879"/>
      <c r="Q189" s="879"/>
      <c r="R189" s="879"/>
      <c r="S189" s="879"/>
      <c r="T189" s="879"/>
      <c r="U189" s="879"/>
      <c r="V189" s="879"/>
      <c r="W189" s="879"/>
      <c r="X189" s="879"/>
    </row>
    <row r="190" spans="1:24" ht="15.75" customHeight="1">
      <c r="A190" s="879"/>
      <c r="B190" s="879"/>
      <c r="C190" s="879"/>
      <c r="D190" s="879"/>
      <c r="E190" s="879"/>
      <c r="F190" s="879"/>
      <c r="G190" s="879"/>
      <c r="H190" s="879"/>
      <c r="I190" s="879"/>
      <c r="J190" s="879"/>
      <c r="K190" s="879"/>
      <c r="L190" s="879"/>
      <c r="M190" s="879"/>
      <c r="N190" s="879"/>
      <c r="O190" s="879"/>
      <c r="P190" s="879"/>
      <c r="Q190" s="879"/>
      <c r="R190" s="879"/>
      <c r="S190" s="879"/>
      <c r="T190" s="879"/>
      <c r="U190" s="879"/>
      <c r="V190" s="879"/>
      <c r="W190" s="879"/>
      <c r="X190" s="879"/>
    </row>
    <row r="191" spans="1:24" ht="15.75" customHeight="1">
      <c r="A191" s="879"/>
      <c r="B191" s="879"/>
      <c r="C191" s="879"/>
      <c r="D191" s="879"/>
      <c r="E191" s="879"/>
      <c r="F191" s="879"/>
      <c r="G191" s="879"/>
      <c r="H191" s="879"/>
      <c r="I191" s="879"/>
      <c r="J191" s="879"/>
      <c r="K191" s="879"/>
      <c r="L191" s="879"/>
      <c r="M191" s="879"/>
      <c r="N191" s="879"/>
      <c r="O191" s="879"/>
      <c r="P191" s="879"/>
      <c r="Q191" s="879"/>
      <c r="R191" s="879"/>
      <c r="S191" s="879"/>
      <c r="T191" s="879"/>
      <c r="U191" s="879"/>
      <c r="V191" s="879"/>
      <c r="W191" s="879"/>
      <c r="X191" s="879"/>
    </row>
    <row r="192" spans="1:24" ht="15.75" customHeight="1">
      <c r="A192" s="879"/>
      <c r="B192" s="879"/>
      <c r="C192" s="879"/>
      <c r="D192" s="879"/>
      <c r="E192" s="879"/>
      <c r="F192" s="879"/>
      <c r="G192" s="879"/>
      <c r="H192" s="879"/>
      <c r="I192" s="879"/>
      <c r="J192" s="879"/>
      <c r="K192" s="879"/>
      <c r="L192" s="879"/>
      <c r="M192" s="879"/>
      <c r="N192" s="879"/>
      <c r="O192" s="879"/>
      <c r="P192" s="879"/>
      <c r="Q192" s="879"/>
      <c r="R192" s="879"/>
      <c r="S192" s="879"/>
      <c r="T192" s="879"/>
      <c r="U192" s="879"/>
      <c r="V192" s="879"/>
      <c r="W192" s="879"/>
      <c r="X192" s="879"/>
    </row>
    <row r="193" spans="1:24" ht="15.75" customHeight="1">
      <c r="A193" s="879"/>
      <c r="B193" s="879"/>
      <c r="C193" s="879"/>
      <c r="D193" s="879"/>
      <c r="E193" s="879"/>
      <c r="F193" s="879"/>
      <c r="G193" s="879"/>
      <c r="H193" s="879"/>
      <c r="I193" s="879"/>
      <c r="J193" s="879"/>
      <c r="K193" s="879"/>
      <c r="L193" s="879"/>
      <c r="M193" s="879"/>
      <c r="N193" s="879"/>
      <c r="O193" s="879"/>
      <c r="P193" s="879"/>
      <c r="Q193" s="879"/>
      <c r="R193" s="879"/>
      <c r="S193" s="879"/>
      <c r="T193" s="879"/>
      <c r="U193" s="879"/>
      <c r="V193" s="879"/>
      <c r="W193" s="879"/>
      <c r="X193" s="879"/>
    </row>
    <row r="194" spans="1:24" ht="15.75" customHeight="1">
      <c r="A194" s="879"/>
      <c r="B194" s="879"/>
      <c r="C194" s="879"/>
      <c r="D194" s="879"/>
      <c r="E194" s="879"/>
      <c r="F194" s="879"/>
      <c r="G194" s="879"/>
      <c r="H194" s="879"/>
      <c r="I194" s="879"/>
      <c r="J194" s="879"/>
      <c r="K194" s="879"/>
      <c r="L194" s="879"/>
      <c r="M194" s="879"/>
      <c r="N194" s="879"/>
      <c r="O194" s="879"/>
      <c r="P194" s="879"/>
      <c r="Q194" s="879"/>
      <c r="R194" s="879"/>
      <c r="S194" s="879"/>
      <c r="T194" s="879"/>
      <c r="U194" s="879"/>
      <c r="V194" s="879"/>
      <c r="W194" s="879"/>
      <c r="X194" s="879"/>
    </row>
    <row r="195" spans="1:24" ht="15.75" customHeight="1">
      <c r="A195" s="879"/>
      <c r="B195" s="879"/>
      <c r="C195" s="879"/>
      <c r="D195" s="879"/>
      <c r="E195" s="879"/>
      <c r="F195" s="879"/>
      <c r="G195" s="879"/>
      <c r="H195" s="879"/>
      <c r="I195" s="879"/>
      <c r="J195" s="879"/>
      <c r="K195" s="879"/>
      <c r="L195" s="879"/>
      <c r="M195" s="879"/>
      <c r="N195" s="879"/>
      <c r="O195" s="879"/>
      <c r="P195" s="879"/>
      <c r="Q195" s="879"/>
      <c r="R195" s="879"/>
      <c r="S195" s="879"/>
      <c r="T195" s="879"/>
      <c r="U195" s="879"/>
      <c r="V195" s="879"/>
      <c r="W195" s="879"/>
      <c r="X195" s="879"/>
    </row>
    <row r="196" spans="1:24" ht="15.75" customHeight="1">
      <c r="A196" s="879"/>
      <c r="B196" s="879"/>
      <c r="C196" s="879"/>
      <c r="D196" s="879"/>
      <c r="E196" s="879"/>
      <c r="F196" s="879"/>
      <c r="G196" s="879"/>
      <c r="H196" s="879"/>
      <c r="I196" s="879"/>
      <c r="J196" s="879"/>
      <c r="K196" s="879"/>
      <c r="L196" s="879"/>
      <c r="M196" s="879"/>
      <c r="N196" s="879"/>
      <c r="O196" s="879"/>
      <c r="P196" s="879"/>
      <c r="Q196" s="879"/>
      <c r="R196" s="879"/>
      <c r="S196" s="879"/>
      <c r="T196" s="879"/>
      <c r="U196" s="879"/>
      <c r="V196" s="879"/>
      <c r="W196" s="879"/>
      <c r="X196" s="879"/>
    </row>
    <row r="197" spans="1:24" ht="15.75" customHeight="1">
      <c r="A197" s="879"/>
      <c r="B197" s="879"/>
      <c r="C197" s="879"/>
      <c r="D197" s="879"/>
      <c r="E197" s="879"/>
      <c r="F197" s="879"/>
      <c r="G197" s="879"/>
      <c r="H197" s="879"/>
      <c r="I197" s="879"/>
      <c r="J197" s="879"/>
      <c r="K197" s="879"/>
      <c r="L197" s="879"/>
      <c r="M197" s="879"/>
      <c r="N197" s="879"/>
      <c r="O197" s="879"/>
      <c r="P197" s="879"/>
      <c r="Q197" s="879"/>
      <c r="R197" s="879"/>
      <c r="S197" s="879"/>
      <c r="T197" s="879"/>
      <c r="U197" s="879"/>
      <c r="V197" s="879"/>
      <c r="W197" s="879"/>
      <c r="X197" s="879"/>
    </row>
    <row r="198" spans="1:24" ht="15.75" customHeight="1">
      <c r="A198" s="879"/>
      <c r="B198" s="879"/>
      <c r="C198" s="879"/>
      <c r="D198" s="879"/>
      <c r="E198" s="879"/>
      <c r="F198" s="879"/>
      <c r="G198" s="879"/>
      <c r="H198" s="879"/>
      <c r="I198" s="879"/>
      <c r="J198" s="879"/>
      <c r="K198" s="879"/>
      <c r="L198" s="879"/>
      <c r="M198" s="879"/>
      <c r="N198" s="879"/>
      <c r="O198" s="879"/>
      <c r="P198" s="879"/>
      <c r="Q198" s="879"/>
      <c r="R198" s="879"/>
      <c r="S198" s="879"/>
      <c r="T198" s="879"/>
      <c r="U198" s="879"/>
      <c r="V198" s="879"/>
      <c r="W198" s="879"/>
      <c r="X198" s="879"/>
    </row>
    <row r="199" spans="1:24" ht="15.75" customHeight="1">
      <c r="A199" s="879"/>
      <c r="B199" s="879"/>
      <c r="C199" s="879"/>
      <c r="D199" s="879"/>
      <c r="E199" s="879"/>
      <c r="F199" s="879"/>
      <c r="G199" s="879"/>
      <c r="H199" s="879"/>
      <c r="I199" s="879"/>
      <c r="J199" s="879"/>
      <c r="K199" s="879"/>
      <c r="L199" s="879"/>
      <c r="M199" s="879"/>
      <c r="N199" s="879"/>
      <c r="O199" s="879"/>
      <c r="P199" s="879"/>
      <c r="Q199" s="879"/>
      <c r="R199" s="879"/>
      <c r="S199" s="879"/>
      <c r="T199" s="879"/>
      <c r="U199" s="879"/>
      <c r="V199" s="879"/>
      <c r="W199" s="879"/>
      <c r="X199" s="879"/>
    </row>
    <row r="200" spans="1:24" ht="15.75" customHeight="1">
      <c r="A200" s="879"/>
      <c r="B200" s="879"/>
      <c r="C200" s="879"/>
      <c r="D200" s="879"/>
      <c r="E200" s="879"/>
      <c r="F200" s="879"/>
      <c r="G200" s="879"/>
      <c r="H200" s="879"/>
      <c r="I200" s="879"/>
      <c r="J200" s="879"/>
      <c r="K200" s="879"/>
      <c r="L200" s="879"/>
      <c r="M200" s="879"/>
      <c r="N200" s="879"/>
      <c r="O200" s="879"/>
      <c r="P200" s="879"/>
      <c r="Q200" s="879"/>
      <c r="R200" s="879"/>
      <c r="S200" s="879"/>
      <c r="T200" s="879"/>
      <c r="U200" s="879"/>
      <c r="V200" s="879"/>
      <c r="W200" s="879"/>
      <c r="X200" s="879"/>
    </row>
    <row r="201" spans="1:24" ht="15.75" customHeight="1">
      <c r="A201" s="879"/>
      <c r="B201" s="879"/>
      <c r="C201" s="879"/>
      <c r="D201" s="879"/>
      <c r="E201" s="879"/>
      <c r="F201" s="879"/>
      <c r="G201" s="879"/>
      <c r="H201" s="879"/>
      <c r="I201" s="879"/>
      <c r="J201" s="879"/>
      <c r="K201" s="879"/>
      <c r="L201" s="879"/>
      <c r="M201" s="879"/>
      <c r="N201" s="879"/>
      <c r="O201" s="879"/>
      <c r="P201" s="879"/>
      <c r="Q201" s="879"/>
      <c r="R201" s="879"/>
      <c r="S201" s="879"/>
      <c r="T201" s="879"/>
      <c r="U201" s="879"/>
      <c r="V201" s="879"/>
      <c r="W201" s="879"/>
      <c r="X201" s="879"/>
    </row>
    <row r="202" spans="1:24" ht="15.75" customHeight="1">
      <c r="A202" s="879"/>
      <c r="B202" s="879"/>
      <c r="C202" s="879"/>
      <c r="D202" s="879"/>
      <c r="E202" s="879"/>
      <c r="F202" s="879"/>
      <c r="G202" s="879"/>
      <c r="H202" s="879"/>
      <c r="I202" s="879"/>
      <c r="J202" s="879"/>
      <c r="K202" s="879"/>
      <c r="L202" s="879"/>
      <c r="M202" s="879"/>
      <c r="N202" s="879"/>
      <c r="O202" s="879"/>
      <c r="P202" s="879"/>
      <c r="Q202" s="879"/>
      <c r="R202" s="879"/>
      <c r="S202" s="879"/>
      <c r="T202" s="879"/>
      <c r="U202" s="879"/>
      <c r="V202" s="879"/>
      <c r="W202" s="879"/>
      <c r="X202" s="879"/>
    </row>
    <row r="203" spans="1:24" ht="15.75" customHeight="1">
      <c r="A203" s="879"/>
      <c r="B203" s="879"/>
      <c r="C203" s="879"/>
      <c r="D203" s="879"/>
      <c r="E203" s="879"/>
      <c r="F203" s="879"/>
      <c r="G203" s="879"/>
      <c r="H203" s="879"/>
      <c r="I203" s="879"/>
      <c r="J203" s="879"/>
      <c r="K203" s="879"/>
      <c r="L203" s="879"/>
      <c r="M203" s="879"/>
      <c r="N203" s="879"/>
      <c r="O203" s="879"/>
      <c r="P203" s="879"/>
      <c r="Q203" s="879"/>
      <c r="R203" s="879"/>
      <c r="S203" s="879"/>
      <c r="T203" s="879"/>
      <c r="U203" s="879"/>
      <c r="V203" s="879"/>
      <c r="W203" s="879"/>
      <c r="X203" s="879"/>
    </row>
    <row r="204" spans="1:24" ht="15.75" customHeight="1">
      <c r="A204" s="879"/>
      <c r="B204" s="879"/>
      <c r="C204" s="879"/>
      <c r="D204" s="879"/>
      <c r="E204" s="879"/>
      <c r="F204" s="879"/>
      <c r="G204" s="879"/>
      <c r="H204" s="879"/>
      <c r="I204" s="879"/>
      <c r="J204" s="879"/>
      <c r="K204" s="879"/>
      <c r="L204" s="879"/>
      <c r="M204" s="879"/>
      <c r="N204" s="879"/>
      <c r="O204" s="879"/>
      <c r="P204" s="879"/>
      <c r="Q204" s="879"/>
      <c r="R204" s="879"/>
      <c r="S204" s="879"/>
      <c r="T204" s="879"/>
      <c r="U204" s="879"/>
      <c r="V204" s="879"/>
      <c r="W204" s="879"/>
      <c r="X204" s="879"/>
    </row>
    <row r="205" spans="1:24" ht="15.75" customHeight="1">
      <c r="A205" s="879"/>
      <c r="B205" s="879"/>
      <c r="C205" s="879"/>
      <c r="D205" s="879"/>
      <c r="E205" s="879"/>
      <c r="F205" s="879"/>
      <c r="G205" s="879"/>
      <c r="H205" s="879"/>
      <c r="I205" s="879"/>
      <c r="J205" s="879"/>
      <c r="K205" s="879"/>
      <c r="L205" s="879"/>
      <c r="M205" s="879"/>
      <c r="N205" s="879"/>
      <c r="O205" s="879"/>
      <c r="P205" s="879"/>
      <c r="Q205" s="879"/>
      <c r="R205" s="879"/>
      <c r="S205" s="879"/>
      <c r="T205" s="879"/>
      <c r="U205" s="879"/>
      <c r="V205" s="879"/>
      <c r="W205" s="879"/>
      <c r="X205" s="879"/>
    </row>
    <row r="206" spans="1:24" ht="15.75" customHeight="1">
      <c r="A206" s="879"/>
      <c r="B206" s="879"/>
      <c r="C206" s="879"/>
      <c r="D206" s="879"/>
      <c r="E206" s="879"/>
      <c r="F206" s="879"/>
      <c r="G206" s="879"/>
      <c r="H206" s="879"/>
      <c r="I206" s="879"/>
      <c r="J206" s="879"/>
      <c r="K206" s="879"/>
      <c r="L206" s="879"/>
      <c r="M206" s="879"/>
      <c r="N206" s="879"/>
      <c r="O206" s="879"/>
      <c r="P206" s="879"/>
      <c r="Q206" s="879"/>
      <c r="R206" s="879"/>
      <c r="S206" s="879"/>
      <c r="T206" s="879"/>
      <c r="U206" s="879"/>
      <c r="V206" s="879"/>
      <c r="W206" s="879"/>
      <c r="X206" s="879"/>
    </row>
    <row r="207" spans="1:24" ht="15.75" customHeight="1">
      <c r="A207" s="879"/>
      <c r="B207" s="879"/>
      <c r="C207" s="879"/>
      <c r="D207" s="879"/>
      <c r="E207" s="879"/>
      <c r="F207" s="879"/>
      <c r="G207" s="879"/>
      <c r="H207" s="879"/>
      <c r="I207" s="879"/>
      <c r="J207" s="879"/>
      <c r="K207" s="879"/>
      <c r="L207" s="879"/>
      <c r="M207" s="879"/>
      <c r="N207" s="879"/>
      <c r="O207" s="879"/>
      <c r="P207" s="879"/>
      <c r="Q207" s="879"/>
      <c r="R207" s="879"/>
      <c r="S207" s="879"/>
      <c r="T207" s="879"/>
      <c r="U207" s="879"/>
      <c r="V207" s="879"/>
      <c r="W207" s="879"/>
      <c r="X207" s="879"/>
    </row>
    <row r="208" spans="1:24" ht="15.75" customHeight="1">
      <c r="A208" s="879"/>
      <c r="B208" s="879"/>
      <c r="C208" s="879"/>
      <c r="D208" s="879"/>
      <c r="E208" s="879"/>
      <c r="F208" s="879"/>
      <c r="G208" s="879"/>
      <c r="H208" s="879"/>
      <c r="I208" s="879"/>
      <c r="J208" s="879"/>
      <c r="K208" s="879"/>
      <c r="L208" s="879"/>
      <c r="M208" s="879"/>
      <c r="N208" s="879"/>
      <c r="O208" s="879"/>
      <c r="P208" s="879"/>
      <c r="Q208" s="879"/>
      <c r="R208" s="879"/>
      <c r="S208" s="879"/>
      <c r="T208" s="879"/>
      <c r="U208" s="879"/>
      <c r="V208" s="879"/>
      <c r="W208" s="879"/>
      <c r="X208" s="879"/>
    </row>
    <row r="209" spans="1:24" ht="15.75" customHeight="1">
      <c r="A209" s="879"/>
      <c r="B209" s="879"/>
      <c r="C209" s="879"/>
      <c r="D209" s="879"/>
      <c r="E209" s="879"/>
      <c r="F209" s="879"/>
      <c r="G209" s="879"/>
      <c r="H209" s="879"/>
      <c r="I209" s="879"/>
      <c r="J209" s="879"/>
      <c r="K209" s="879"/>
      <c r="L209" s="879"/>
      <c r="M209" s="879"/>
      <c r="N209" s="879"/>
      <c r="O209" s="879"/>
      <c r="P209" s="879"/>
      <c r="Q209" s="879"/>
      <c r="R209" s="879"/>
      <c r="S209" s="879"/>
      <c r="T209" s="879"/>
      <c r="U209" s="879"/>
      <c r="V209" s="879"/>
      <c r="W209" s="879"/>
      <c r="X209" s="879"/>
    </row>
    <row r="210" spans="1:24" ht="15.75" customHeight="1">
      <c r="A210" s="879"/>
      <c r="B210" s="879"/>
      <c r="C210" s="879"/>
      <c r="D210" s="879"/>
      <c r="E210" s="879"/>
      <c r="F210" s="879"/>
      <c r="G210" s="879"/>
      <c r="H210" s="879"/>
      <c r="I210" s="879"/>
      <c r="J210" s="879"/>
      <c r="K210" s="879"/>
      <c r="L210" s="879"/>
      <c r="M210" s="879"/>
      <c r="N210" s="879"/>
      <c r="O210" s="879"/>
      <c r="P210" s="879"/>
      <c r="Q210" s="879"/>
      <c r="R210" s="879"/>
      <c r="S210" s="879"/>
      <c r="T210" s="879"/>
      <c r="U210" s="879"/>
      <c r="V210" s="879"/>
      <c r="W210" s="879"/>
      <c r="X210" s="879"/>
    </row>
    <row r="211" spans="1:24" ht="15.75" customHeight="1">
      <c r="A211" s="879"/>
      <c r="B211" s="879"/>
      <c r="C211" s="879"/>
      <c r="D211" s="879"/>
      <c r="E211" s="879"/>
      <c r="F211" s="879"/>
      <c r="G211" s="879"/>
      <c r="H211" s="879"/>
      <c r="I211" s="879"/>
      <c r="J211" s="879"/>
      <c r="K211" s="879"/>
      <c r="L211" s="879"/>
      <c r="M211" s="879"/>
      <c r="N211" s="879"/>
      <c r="O211" s="879"/>
      <c r="P211" s="879"/>
      <c r="Q211" s="879"/>
      <c r="R211" s="879"/>
      <c r="S211" s="879"/>
      <c r="T211" s="879"/>
      <c r="U211" s="879"/>
      <c r="V211" s="879"/>
      <c r="W211" s="879"/>
      <c r="X211" s="879"/>
    </row>
    <row r="212" spans="1:24" ht="15.75" customHeight="1">
      <c r="A212" s="879"/>
      <c r="B212" s="879"/>
      <c r="C212" s="879"/>
      <c r="D212" s="879"/>
      <c r="E212" s="879"/>
      <c r="F212" s="879"/>
      <c r="G212" s="879"/>
      <c r="H212" s="879"/>
      <c r="I212" s="879"/>
      <c r="J212" s="879"/>
      <c r="K212" s="879"/>
      <c r="L212" s="879"/>
      <c r="M212" s="879"/>
      <c r="N212" s="879"/>
      <c r="O212" s="879"/>
      <c r="P212" s="879"/>
      <c r="Q212" s="879"/>
      <c r="R212" s="879"/>
      <c r="S212" s="879"/>
      <c r="T212" s="879"/>
      <c r="U212" s="879"/>
      <c r="V212" s="879"/>
      <c r="W212" s="879"/>
      <c r="X212" s="879"/>
    </row>
    <row r="213" spans="1:24" ht="15.75" customHeight="1">
      <c r="A213" s="879"/>
      <c r="B213" s="879"/>
      <c r="C213" s="879"/>
      <c r="D213" s="879"/>
      <c r="E213" s="879"/>
      <c r="F213" s="879"/>
      <c r="G213" s="879"/>
      <c r="H213" s="879"/>
      <c r="I213" s="879"/>
      <c r="J213" s="879"/>
      <c r="K213" s="879"/>
      <c r="L213" s="879"/>
      <c r="M213" s="879"/>
      <c r="N213" s="879"/>
      <c r="O213" s="879"/>
      <c r="P213" s="879"/>
      <c r="Q213" s="879"/>
      <c r="R213" s="879"/>
      <c r="S213" s="879"/>
      <c r="T213" s="879"/>
      <c r="U213" s="879"/>
      <c r="V213" s="879"/>
      <c r="W213" s="879"/>
      <c r="X213" s="879"/>
    </row>
    <row r="214" spans="1:24" ht="15.75" customHeight="1">
      <c r="A214" s="879"/>
      <c r="B214" s="879"/>
      <c r="C214" s="879"/>
      <c r="D214" s="879"/>
      <c r="E214" s="879"/>
      <c r="F214" s="879"/>
      <c r="G214" s="879"/>
      <c r="H214" s="879"/>
      <c r="I214" s="879"/>
      <c r="J214" s="879"/>
      <c r="K214" s="879"/>
      <c r="L214" s="879"/>
      <c r="M214" s="879"/>
      <c r="N214" s="879"/>
      <c r="O214" s="879"/>
      <c r="P214" s="879"/>
      <c r="Q214" s="879"/>
      <c r="R214" s="879"/>
      <c r="S214" s="879"/>
      <c r="T214" s="879"/>
      <c r="U214" s="879"/>
      <c r="V214" s="879"/>
      <c r="W214" s="879"/>
      <c r="X214" s="879"/>
    </row>
    <row r="215" spans="1:24" ht="15.75" customHeight="1">
      <c r="A215" s="879"/>
      <c r="B215" s="879"/>
      <c r="C215" s="879"/>
      <c r="D215" s="879"/>
      <c r="E215" s="879"/>
      <c r="F215" s="879"/>
      <c r="G215" s="879"/>
      <c r="H215" s="879"/>
      <c r="I215" s="879"/>
      <c r="J215" s="879"/>
      <c r="K215" s="879"/>
      <c r="L215" s="879"/>
      <c r="M215" s="879"/>
      <c r="N215" s="879"/>
      <c r="O215" s="879"/>
      <c r="P215" s="879"/>
      <c r="Q215" s="879"/>
      <c r="R215" s="879"/>
      <c r="S215" s="879"/>
      <c r="T215" s="879"/>
      <c r="U215" s="879"/>
      <c r="V215" s="879"/>
      <c r="W215" s="879"/>
      <c r="X215" s="879"/>
    </row>
    <row r="216" spans="1:24" ht="15.75" customHeight="1">
      <c r="A216" s="879"/>
      <c r="B216" s="879"/>
      <c r="C216" s="879"/>
      <c r="D216" s="879"/>
      <c r="E216" s="879"/>
      <c r="F216" s="879"/>
      <c r="G216" s="879"/>
      <c r="H216" s="879"/>
      <c r="I216" s="879"/>
      <c r="J216" s="879"/>
      <c r="K216" s="879"/>
      <c r="L216" s="879"/>
      <c r="M216" s="879"/>
      <c r="N216" s="879"/>
      <c r="O216" s="879"/>
      <c r="P216" s="879"/>
      <c r="Q216" s="879"/>
      <c r="R216" s="879"/>
      <c r="S216" s="879"/>
      <c r="T216" s="879"/>
      <c r="U216" s="879"/>
      <c r="V216" s="879"/>
      <c r="W216" s="879"/>
      <c r="X216" s="879"/>
    </row>
    <row r="217" spans="1:24" ht="15.75" customHeight="1">
      <c r="A217" s="879"/>
      <c r="B217" s="879"/>
      <c r="C217" s="879"/>
      <c r="D217" s="879"/>
      <c r="E217" s="879"/>
      <c r="F217" s="879"/>
      <c r="G217" s="879"/>
      <c r="H217" s="879"/>
      <c r="I217" s="879"/>
      <c r="J217" s="879"/>
      <c r="K217" s="879"/>
      <c r="L217" s="879"/>
      <c r="M217" s="879"/>
      <c r="N217" s="879"/>
      <c r="O217" s="879"/>
      <c r="P217" s="879"/>
      <c r="Q217" s="879"/>
      <c r="R217" s="879"/>
      <c r="S217" s="879"/>
      <c r="T217" s="879"/>
      <c r="U217" s="879"/>
      <c r="V217" s="879"/>
      <c r="W217" s="879"/>
      <c r="X217" s="879"/>
    </row>
    <row r="218" spans="1:24" ht="15.75" customHeight="1">
      <c r="A218" s="879"/>
      <c r="B218" s="879"/>
      <c r="C218" s="879"/>
      <c r="D218" s="879"/>
      <c r="E218" s="879"/>
      <c r="F218" s="879"/>
      <c r="G218" s="879"/>
      <c r="H218" s="879"/>
      <c r="I218" s="879"/>
      <c r="J218" s="879"/>
      <c r="K218" s="879"/>
      <c r="L218" s="879"/>
      <c r="M218" s="879"/>
      <c r="N218" s="879"/>
      <c r="O218" s="879"/>
      <c r="P218" s="879"/>
      <c r="Q218" s="879"/>
      <c r="R218" s="879"/>
      <c r="S218" s="879"/>
      <c r="T218" s="879"/>
      <c r="U218" s="879"/>
      <c r="V218" s="879"/>
      <c r="W218" s="879"/>
      <c r="X218" s="879"/>
    </row>
    <row r="219" spans="1:24" ht="15.75" customHeight="1">
      <c r="A219" s="879"/>
      <c r="B219" s="879"/>
      <c r="C219" s="879"/>
      <c r="D219" s="879"/>
      <c r="E219" s="879"/>
      <c r="F219" s="879"/>
      <c r="G219" s="879"/>
      <c r="H219" s="879"/>
      <c r="I219" s="879"/>
      <c r="J219" s="879"/>
      <c r="K219" s="879"/>
      <c r="L219" s="879"/>
      <c r="M219" s="879"/>
      <c r="N219" s="879"/>
      <c r="O219" s="879"/>
      <c r="P219" s="879"/>
      <c r="Q219" s="879"/>
      <c r="R219" s="879"/>
      <c r="S219" s="879"/>
      <c r="T219" s="879"/>
      <c r="U219" s="879"/>
      <c r="V219" s="879"/>
      <c r="W219" s="879"/>
      <c r="X219" s="879"/>
    </row>
    <row r="220" spans="1:24" ht="15.75" customHeight="1">
      <c r="A220" s="879"/>
      <c r="B220" s="879"/>
      <c r="C220" s="879"/>
      <c r="D220" s="879"/>
      <c r="E220" s="879"/>
      <c r="F220" s="879"/>
      <c r="G220" s="879"/>
      <c r="H220" s="879"/>
      <c r="I220" s="879"/>
      <c r="J220" s="879"/>
      <c r="K220" s="879"/>
      <c r="L220" s="879"/>
      <c r="M220" s="879"/>
      <c r="N220" s="879"/>
      <c r="O220" s="879"/>
      <c r="P220" s="879"/>
      <c r="Q220" s="879"/>
      <c r="R220" s="879"/>
      <c r="S220" s="879"/>
      <c r="T220" s="879"/>
      <c r="U220" s="879"/>
      <c r="V220" s="879"/>
      <c r="W220" s="879"/>
      <c r="X220" s="879"/>
    </row>
    <row r="221" spans="1:24" ht="15.75" customHeight="1">
      <c r="A221" s="879"/>
      <c r="B221" s="879"/>
      <c r="C221" s="879"/>
      <c r="D221" s="879"/>
      <c r="E221" s="879"/>
      <c r="F221" s="879"/>
      <c r="G221" s="879"/>
      <c r="H221" s="879"/>
      <c r="I221" s="879"/>
      <c r="J221" s="879"/>
      <c r="K221" s="879"/>
      <c r="L221" s="879"/>
      <c r="M221" s="879"/>
      <c r="N221" s="879"/>
      <c r="O221" s="879"/>
      <c r="P221" s="879"/>
      <c r="Q221" s="879"/>
      <c r="R221" s="879"/>
      <c r="S221" s="879"/>
      <c r="T221" s="879"/>
      <c r="U221" s="879"/>
      <c r="V221" s="879"/>
      <c r="W221" s="879"/>
      <c r="X221" s="879"/>
    </row>
    <row r="222" spans="1:24" ht="15.75" customHeight="1">
      <c r="A222" s="879"/>
      <c r="B222" s="879"/>
      <c r="C222" s="879"/>
      <c r="D222" s="879"/>
      <c r="E222" s="879"/>
      <c r="F222" s="879"/>
      <c r="G222" s="879"/>
      <c r="H222" s="879"/>
      <c r="I222" s="879"/>
      <c r="J222" s="879"/>
      <c r="K222" s="879"/>
      <c r="L222" s="879"/>
      <c r="M222" s="879"/>
      <c r="N222" s="879"/>
      <c r="O222" s="879"/>
      <c r="P222" s="879"/>
      <c r="Q222" s="879"/>
      <c r="R222" s="879"/>
      <c r="S222" s="879"/>
      <c r="T222" s="879"/>
      <c r="U222" s="879"/>
      <c r="V222" s="879"/>
      <c r="W222" s="879"/>
      <c r="X222" s="879"/>
    </row>
    <row r="223" spans="1:24" ht="15.75" customHeight="1">
      <c r="A223" s="879"/>
      <c r="B223" s="879"/>
      <c r="C223" s="879"/>
      <c r="D223" s="879"/>
      <c r="E223" s="879"/>
      <c r="F223" s="879"/>
      <c r="G223" s="879"/>
      <c r="H223" s="879"/>
      <c r="I223" s="879"/>
      <c r="J223" s="879"/>
      <c r="K223" s="879"/>
      <c r="L223" s="879"/>
      <c r="M223" s="879"/>
      <c r="N223" s="879"/>
      <c r="O223" s="879"/>
      <c r="P223" s="879"/>
      <c r="Q223" s="879"/>
      <c r="R223" s="879"/>
      <c r="S223" s="879"/>
      <c r="T223" s="879"/>
      <c r="U223" s="879"/>
      <c r="V223" s="879"/>
      <c r="W223" s="879"/>
      <c r="X223" s="879"/>
    </row>
    <row r="224" spans="1:24" ht="15.75" customHeight="1">
      <c r="A224" s="879"/>
      <c r="B224" s="879"/>
      <c r="C224" s="879"/>
      <c r="D224" s="879"/>
      <c r="E224" s="879"/>
      <c r="F224" s="879"/>
      <c r="G224" s="879"/>
      <c r="H224" s="879"/>
      <c r="I224" s="879"/>
      <c r="J224" s="879"/>
      <c r="K224" s="879"/>
      <c r="L224" s="879"/>
      <c r="M224" s="879"/>
      <c r="N224" s="879"/>
      <c r="O224" s="879"/>
      <c r="P224" s="879"/>
      <c r="Q224" s="879"/>
      <c r="R224" s="879"/>
      <c r="S224" s="879"/>
      <c r="T224" s="879"/>
      <c r="U224" s="879"/>
      <c r="V224" s="879"/>
      <c r="W224" s="879"/>
      <c r="X224" s="879"/>
    </row>
    <row r="225" spans="1:24" ht="15.75" customHeight="1">
      <c r="A225" s="879"/>
      <c r="B225" s="879"/>
      <c r="C225" s="879"/>
      <c r="D225" s="879"/>
      <c r="E225" s="879"/>
      <c r="F225" s="879"/>
      <c r="G225" s="879"/>
      <c r="H225" s="879"/>
      <c r="I225" s="879"/>
      <c r="J225" s="879"/>
      <c r="K225" s="879"/>
      <c r="L225" s="879"/>
      <c r="M225" s="879"/>
      <c r="N225" s="879"/>
      <c r="O225" s="879"/>
      <c r="P225" s="879"/>
      <c r="Q225" s="879"/>
      <c r="R225" s="879"/>
      <c r="S225" s="879"/>
      <c r="T225" s="879"/>
      <c r="U225" s="879"/>
      <c r="V225" s="879"/>
      <c r="W225" s="879"/>
      <c r="X225" s="879"/>
    </row>
    <row r="226" spans="1:24" ht="15.75" customHeight="1">
      <c r="A226" s="879"/>
      <c r="B226" s="879"/>
      <c r="C226" s="879"/>
      <c r="D226" s="879"/>
      <c r="E226" s="879"/>
      <c r="F226" s="879"/>
      <c r="G226" s="879"/>
      <c r="H226" s="879"/>
      <c r="I226" s="879"/>
      <c r="J226" s="879"/>
      <c r="K226" s="879"/>
      <c r="L226" s="879"/>
      <c r="M226" s="879"/>
      <c r="N226" s="879"/>
      <c r="O226" s="879"/>
      <c r="P226" s="879"/>
      <c r="Q226" s="879"/>
      <c r="R226" s="879"/>
      <c r="S226" s="879"/>
      <c r="T226" s="879"/>
      <c r="U226" s="879"/>
      <c r="V226" s="879"/>
      <c r="W226" s="879"/>
      <c r="X226" s="879"/>
    </row>
    <row r="227" spans="1:24" ht="15.75" customHeight="1">
      <c r="A227" s="879"/>
      <c r="B227" s="879"/>
      <c r="C227" s="879"/>
      <c r="D227" s="879"/>
      <c r="E227" s="879"/>
      <c r="F227" s="879"/>
      <c r="G227" s="879"/>
      <c r="H227" s="879"/>
      <c r="I227" s="879"/>
      <c r="J227" s="879"/>
      <c r="K227" s="879"/>
      <c r="L227" s="879"/>
      <c r="M227" s="879"/>
      <c r="N227" s="879"/>
      <c r="O227" s="879"/>
      <c r="P227" s="879"/>
      <c r="Q227" s="879"/>
      <c r="R227" s="879"/>
      <c r="S227" s="879"/>
      <c r="T227" s="879"/>
      <c r="U227" s="879"/>
      <c r="V227" s="879"/>
      <c r="W227" s="879"/>
      <c r="X227" s="879"/>
    </row>
    <row r="228" spans="1:24" ht="15.75" customHeight="1">
      <c r="A228" s="879"/>
      <c r="B228" s="879"/>
      <c r="C228" s="879"/>
      <c r="D228" s="879"/>
      <c r="E228" s="879"/>
      <c r="F228" s="879"/>
      <c r="G228" s="879"/>
      <c r="H228" s="879"/>
      <c r="I228" s="879"/>
      <c r="J228" s="879"/>
      <c r="K228" s="879"/>
      <c r="L228" s="879"/>
      <c r="M228" s="879"/>
      <c r="N228" s="879"/>
      <c r="O228" s="879"/>
      <c r="P228" s="879"/>
      <c r="Q228" s="879"/>
      <c r="R228" s="879"/>
      <c r="S228" s="879"/>
      <c r="T228" s="879"/>
      <c r="U228" s="879"/>
      <c r="V228" s="879"/>
      <c r="W228" s="879"/>
      <c r="X228" s="879"/>
    </row>
    <row r="229" spans="1:24" ht="15.75" customHeight="1">
      <c r="A229" s="879"/>
      <c r="B229" s="879"/>
      <c r="C229" s="879"/>
      <c r="D229" s="879"/>
      <c r="E229" s="879"/>
      <c r="F229" s="879"/>
      <c r="G229" s="879"/>
      <c r="H229" s="879"/>
      <c r="I229" s="879"/>
      <c r="J229" s="879"/>
      <c r="K229" s="879"/>
      <c r="L229" s="879"/>
      <c r="M229" s="879"/>
      <c r="N229" s="879"/>
      <c r="O229" s="879"/>
      <c r="P229" s="879"/>
      <c r="Q229" s="879"/>
      <c r="R229" s="879"/>
      <c r="S229" s="879"/>
      <c r="T229" s="879"/>
      <c r="U229" s="879"/>
      <c r="V229" s="879"/>
      <c r="W229" s="879"/>
      <c r="X229" s="879"/>
    </row>
    <row r="230" spans="1:24" ht="15.75" customHeight="1">
      <c r="A230" s="879"/>
      <c r="B230" s="879"/>
      <c r="C230" s="879"/>
      <c r="D230" s="879"/>
      <c r="E230" s="879"/>
      <c r="F230" s="879"/>
      <c r="G230" s="879"/>
      <c r="H230" s="879"/>
      <c r="I230" s="879"/>
      <c r="J230" s="879"/>
      <c r="K230" s="879"/>
      <c r="L230" s="879"/>
      <c r="M230" s="879"/>
      <c r="N230" s="879"/>
      <c r="O230" s="879"/>
      <c r="P230" s="879"/>
      <c r="Q230" s="879"/>
      <c r="R230" s="879"/>
      <c r="S230" s="879"/>
      <c r="T230" s="879"/>
      <c r="U230" s="879"/>
      <c r="V230" s="879"/>
      <c r="W230" s="879"/>
      <c r="X230" s="879"/>
    </row>
    <row r="231" spans="1:24" ht="15.75" customHeight="1">
      <c r="A231" s="879"/>
      <c r="B231" s="879"/>
      <c r="C231" s="879"/>
      <c r="D231" s="879"/>
      <c r="E231" s="879"/>
      <c r="F231" s="879"/>
      <c r="G231" s="879"/>
      <c r="H231" s="879"/>
      <c r="I231" s="879"/>
      <c r="J231" s="879"/>
      <c r="K231" s="879"/>
      <c r="L231" s="879"/>
      <c r="M231" s="879"/>
      <c r="N231" s="879"/>
      <c r="O231" s="879"/>
      <c r="P231" s="879"/>
      <c r="Q231" s="879"/>
      <c r="R231" s="879"/>
      <c r="S231" s="879"/>
      <c r="T231" s="879"/>
      <c r="U231" s="879"/>
      <c r="V231" s="879"/>
      <c r="W231" s="879"/>
      <c r="X231" s="879"/>
    </row>
    <row r="232" spans="1:24" ht="15.75" customHeight="1">
      <c r="A232" s="879"/>
      <c r="B232" s="879"/>
      <c r="C232" s="879"/>
      <c r="D232" s="879"/>
      <c r="E232" s="879"/>
      <c r="F232" s="879"/>
      <c r="G232" s="879"/>
      <c r="H232" s="879"/>
      <c r="I232" s="879"/>
      <c r="J232" s="879"/>
      <c r="K232" s="879"/>
      <c r="L232" s="879"/>
      <c r="M232" s="879"/>
      <c r="N232" s="879"/>
      <c r="O232" s="879"/>
      <c r="P232" s="879"/>
      <c r="Q232" s="879"/>
      <c r="R232" s="879"/>
      <c r="S232" s="879"/>
      <c r="T232" s="879"/>
      <c r="U232" s="879"/>
      <c r="V232" s="879"/>
      <c r="W232" s="879"/>
      <c r="X232" s="879"/>
    </row>
    <row r="233" spans="1:24" ht="15.75" customHeight="1">
      <c r="A233" s="879"/>
      <c r="B233" s="879"/>
      <c r="C233" s="879"/>
      <c r="D233" s="879"/>
      <c r="E233" s="879"/>
      <c r="F233" s="879"/>
      <c r="G233" s="879"/>
      <c r="H233" s="879"/>
      <c r="I233" s="879"/>
      <c r="J233" s="879"/>
      <c r="K233" s="879"/>
      <c r="L233" s="879"/>
      <c r="M233" s="879"/>
      <c r="N233" s="879"/>
      <c r="O233" s="879"/>
      <c r="P233" s="879"/>
      <c r="Q233" s="879"/>
      <c r="R233" s="879"/>
      <c r="S233" s="879"/>
      <c r="T233" s="879"/>
      <c r="U233" s="879"/>
      <c r="V233" s="879"/>
      <c r="W233" s="879"/>
      <c r="X233" s="879"/>
    </row>
    <row r="234" spans="1:24" ht="15.75" customHeight="1">
      <c r="A234" s="879"/>
      <c r="B234" s="879"/>
      <c r="C234" s="879"/>
      <c r="D234" s="879"/>
      <c r="E234" s="879"/>
      <c r="F234" s="879"/>
      <c r="G234" s="879"/>
      <c r="H234" s="879"/>
      <c r="I234" s="879"/>
      <c r="J234" s="879"/>
      <c r="K234" s="879"/>
      <c r="L234" s="879"/>
      <c r="M234" s="879"/>
      <c r="N234" s="879"/>
      <c r="O234" s="879"/>
      <c r="P234" s="879"/>
      <c r="Q234" s="879"/>
      <c r="R234" s="879"/>
      <c r="S234" s="879"/>
      <c r="T234" s="879"/>
      <c r="U234" s="879"/>
      <c r="V234" s="879"/>
      <c r="W234" s="879"/>
      <c r="X234" s="879"/>
    </row>
    <row r="235" spans="1:24" ht="15.75" customHeight="1">
      <c r="A235" s="879"/>
      <c r="B235" s="879"/>
      <c r="C235" s="879"/>
      <c r="D235" s="879"/>
      <c r="E235" s="879"/>
      <c r="F235" s="879"/>
      <c r="G235" s="879"/>
      <c r="H235" s="879"/>
      <c r="I235" s="879"/>
      <c r="J235" s="879"/>
      <c r="K235" s="879"/>
      <c r="L235" s="879"/>
      <c r="M235" s="879"/>
      <c r="N235" s="879"/>
      <c r="O235" s="879"/>
      <c r="P235" s="879"/>
      <c r="Q235" s="879"/>
      <c r="R235" s="879"/>
      <c r="S235" s="879"/>
      <c r="T235" s="879"/>
      <c r="U235" s="879"/>
      <c r="V235" s="879"/>
      <c r="W235" s="879"/>
      <c r="X235" s="879"/>
    </row>
    <row r="236" spans="1:24" ht="15.75" customHeight="1">
      <c r="A236" s="879"/>
      <c r="B236" s="879"/>
      <c r="C236" s="879"/>
      <c r="D236" s="879"/>
      <c r="E236" s="879"/>
      <c r="F236" s="879"/>
      <c r="G236" s="879"/>
      <c r="H236" s="879"/>
      <c r="I236" s="879"/>
      <c r="J236" s="879"/>
      <c r="K236" s="879"/>
      <c r="L236" s="879"/>
      <c r="M236" s="879"/>
      <c r="N236" s="879"/>
      <c r="O236" s="879"/>
      <c r="P236" s="879"/>
      <c r="Q236" s="879"/>
      <c r="R236" s="879"/>
      <c r="S236" s="879"/>
      <c r="T236" s="879"/>
      <c r="U236" s="879"/>
      <c r="V236" s="879"/>
      <c r="W236" s="879"/>
      <c r="X236" s="879"/>
    </row>
    <row r="237" spans="1:24" ht="15.75" customHeight="1">
      <c r="A237" s="879"/>
      <c r="B237" s="879"/>
      <c r="C237" s="879"/>
      <c r="D237" s="879"/>
      <c r="E237" s="879"/>
      <c r="F237" s="879"/>
      <c r="G237" s="879"/>
      <c r="H237" s="879"/>
      <c r="I237" s="879"/>
      <c r="J237" s="879"/>
      <c r="K237" s="879"/>
      <c r="L237" s="879"/>
      <c r="M237" s="879"/>
      <c r="N237" s="879"/>
      <c r="O237" s="879"/>
      <c r="P237" s="879"/>
      <c r="Q237" s="879"/>
      <c r="R237" s="879"/>
      <c r="S237" s="879"/>
      <c r="T237" s="879"/>
      <c r="U237" s="879"/>
      <c r="V237" s="879"/>
      <c r="W237" s="879"/>
      <c r="X237" s="879"/>
    </row>
    <row r="238" spans="1:24" ht="15.75" customHeight="1">
      <c r="A238" s="879"/>
      <c r="B238" s="879"/>
      <c r="C238" s="879"/>
      <c r="D238" s="879"/>
      <c r="E238" s="879"/>
      <c r="F238" s="879"/>
      <c r="G238" s="879"/>
      <c r="H238" s="879"/>
      <c r="I238" s="879"/>
      <c r="J238" s="879"/>
      <c r="K238" s="879"/>
      <c r="L238" s="879"/>
      <c r="M238" s="879"/>
      <c r="N238" s="879"/>
      <c r="O238" s="879"/>
      <c r="P238" s="879"/>
      <c r="Q238" s="879"/>
      <c r="R238" s="879"/>
      <c r="S238" s="879"/>
      <c r="T238" s="879"/>
      <c r="U238" s="879"/>
      <c r="V238" s="879"/>
      <c r="W238" s="879"/>
      <c r="X238" s="879"/>
    </row>
    <row r="239" spans="1:24" ht="15.75" customHeight="1">
      <c r="A239" s="879"/>
      <c r="B239" s="879"/>
      <c r="C239" s="879"/>
      <c r="D239" s="879"/>
      <c r="E239" s="879"/>
      <c r="F239" s="879"/>
      <c r="G239" s="879"/>
      <c r="H239" s="879"/>
      <c r="I239" s="879"/>
      <c r="J239" s="879"/>
      <c r="K239" s="879"/>
      <c r="L239" s="879"/>
      <c r="M239" s="879"/>
      <c r="N239" s="879"/>
      <c r="O239" s="879"/>
      <c r="P239" s="879"/>
      <c r="Q239" s="879"/>
      <c r="R239" s="879"/>
      <c r="S239" s="879"/>
      <c r="T239" s="879"/>
      <c r="U239" s="879"/>
      <c r="V239" s="879"/>
      <c r="W239" s="879"/>
      <c r="X239" s="879"/>
    </row>
    <row r="240" spans="1:24" ht="15.75" customHeight="1">
      <c r="A240" s="879"/>
      <c r="B240" s="879"/>
      <c r="C240" s="879"/>
      <c r="D240" s="879"/>
      <c r="E240" s="879"/>
      <c r="F240" s="879"/>
      <c r="G240" s="879"/>
      <c r="H240" s="879"/>
      <c r="I240" s="879"/>
      <c r="J240" s="879"/>
      <c r="K240" s="879"/>
      <c r="L240" s="879"/>
      <c r="M240" s="879"/>
      <c r="N240" s="879"/>
      <c r="O240" s="879"/>
      <c r="P240" s="879"/>
      <c r="Q240" s="879"/>
      <c r="R240" s="879"/>
      <c r="S240" s="879"/>
      <c r="T240" s="879"/>
      <c r="U240" s="879"/>
      <c r="V240" s="879"/>
      <c r="W240" s="879"/>
      <c r="X240" s="879"/>
    </row>
    <row r="241" spans="1:24" ht="15.75" customHeight="1">
      <c r="A241" s="879"/>
      <c r="B241" s="879"/>
      <c r="C241" s="879"/>
      <c r="D241" s="879"/>
      <c r="E241" s="879"/>
      <c r="F241" s="879"/>
      <c r="G241" s="879"/>
      <c r="H241" s="879"/>
      <c r="I241" s="879"/>
      <c r="J241" s="879"/>
      <c r="K241" s="879"/>
      <c r="L241" s="879"/>
      <c r="M241" s="879"/>
      <c r="N241" s="879"/>
      <c r="O241" s="879"/>
      <c r="P241" s="879"/>
      <c r="Q241" s="879"/>
      <c r="R241" s="879"/>
      <c r="S241" s="879"/>
      <c r="T241" s="879"/>
      <c r="U241" s="879"/>
      <c r="V241" s="879"/>
      <c r="W241" s="879"/>
      <c r="X241" s="879"/>
    </row>
    <row r="242" spans="1:24" ht="15.75" customHeight="1">
      <c r="A242" s="879"/>
      <c r="B242" s="879"/>
      <c r="C242" s="879"/>
      <c r="D242" s="879"/>
      <c r="E242" s="879"/>
      <c r="F242" s="879"/>
      <c r="G242" s="879"/>
      <c r="H242" s="879"/>
      <c r="I242" s="879"/>
      <c r="J242" s="879"/>
      <c r="K242" s="879"/>
      <c r="L242" s="879"/>
      <c r="M242" s="879"/>
      <c r="N242" s="879"/>
      <c r="O242" s="879"/>
      <c r="P242" s="879"/>
      <c r="Q242" s="879"/>
      <c r="R242" s="879"/>
      <c r="S242" s="879"/>
      <c r="T242" s="879"/>
      <c r="U242" s="879"/>
      <c r="V242" s="879"/>
      <c r="W242" s="879"/>
      <c r="X242" s="879"/>
    </row>
    <row r="243" spans="1:24" ht="15.75" customHeight="1">
      <c r="A243" s="879"/>
      <c r="B243" s="879"/>
      <c r="C243" s="879"/>
      <c r="D243" s="879"/>
      <c r="E243" s="879"/>
      <c r="F243" s="879"/>
      <c r="G243" s="879"/>
      <c r="H243" s="879"/>
      <c r="I243" s="879"/>
      <c r="J243" s="879"/>
      <c r="K243" s="879"/>
      <c r="L243" s="879"/>
      <c r="M243" s="879"/>
      <c r="N243" s="879"/>
      <c r="O243" s="879"/>
      <c r="P243" s="879"/>
      <c r="Q243" s="879"/>
      <c r="R243" s="879"/>
      <c r="S243" s="879"/>
      <c r="T243" s="879"/>
      <c r="U243" s="879"/>
      <c r="V243" s="879"/>
      <c r="W243" s="879"/>
      <c r="X243" s="879"/>
    </row>
    <row r="244" spans="1:24" ht="15.75" customHeight="1">
      <c r="A244" s="879"/>
      <c r="B244" s="879"/>
      <c r="C244" s="879"/>
      <c r="D244" s="879"/>
      <c r="E244" s="879"/>
      <c r="F244" s="879"/>
      <c r="G244" s="879"/>
      <c r="H244" s="879"/>
      <c r="I244" s="879"/>
      <c r="J244" s="879"/>
      <c r="K244" s="879"/>
      <c r="L244" s="879"/>
      <c r="M244" s="879"/>
      <c r="N244" s="879"/>
      <c r="O244" s="879"/>
      <c r="P244" s="879"/>
      <c r="Q244" s="879"/>
      <c r="R244" s="879"/>
      <c r="S244" s="879"/>
      <c r="T244" s="879"/>
      <c r="U244" s="879"/>
      <c r="V244" s="879"/>
      <c r="W244" s="879"/>
      <c r="X244" s="879"/>
    </row>
    <row r="245" spans="1:24" ht="15.75" customHeight="1">
      <c r="A245" s="879"/>
      <c r="B245" s="879"/>
      <c r="C245" s="879"/>
      <c r="D245" s="879"/>
      <c r="E245" s="879"/>
      <c r="F245" s="879"/>
      <c r="G245" s="879"/>
      <c r="H245" s="879"/>
      <c r="I245" s="879"/>
      <c r="J245" s="879"/>
      <c r="K245" s="879"/>
      <c r="L245" s="879"/>
      <c r="M245" s="879"/>
      <c r="N245" s="879"/>
      <c r="O245" s="879"/>
      <c r="P245" s="879"/>
      <c r="Q245" s="879"/>
      <c r="R245" s="879"/>
      <c r="S245" s="879"/>
      <c r="T245" s="879"/>
      <c r="U245" s="879"/>
      <c r="V245" s="879"/>
      <c r="W245" s="879"/>
      <c r="X245" s="879"/>
    </row>
    <row r="246" spans="1:24" ht="15.75" customHeight="1">
      <c r="A246" s="879"/>
      <c r="B246" s="879"/>
      <c r="C246" s="879"/>
      <c r="D246" s="879"/>
      <c r="E246" s="879"/>
      <c r="F246" s="879"/>
      <c r="G246" s="879"/>
      <c r="H246" s="879"/>
      <c r="I246" s="879"/>
      <c r="J246" s="879"/>
      <c r="K246" s="879"/>
      <c r="L246" s="879"/>
      <c r="M246" s="879"/>
      <c r="N246" s="879"/>
      <c r="O246" s="879"/>
      <c r="P246" s="879"/>
      <c r="Q246" s="879"/>
      <c r="R246" s="879"/>
      <c r="S246" s="879"/>
      <c r="T246" s="879"/>
      <c r="U246" s="879"/>
      <c r="V246" s="879"/>
      <c r="W246" s="879"/>
      <c r="X246" s="879"/>
    </row>
    <row r="247" spans="1:24" ht="15.75" customHeight="1">
      <c r="A247" s="879"/>
      <c r="B247" s="879"/>
      <c r="C247" s="879"/>
      <c r="D247" s="879"/>
      <c r="E247" s="879"/>
      <c r="F247" s="879"/>
      <c r="G247" s="879"/>
      <c r="H247" s="879"/>
      <c r="I247" s="879"/>
      <c r="J247" s="879"/>
      <c r="K247" s="879"/>
      <c r="L247" s="879"/>
      <c r="M247" s="879"/>
      <c r="N247" s="879"/>
      <c r="O247" s="879"/>
      <c r="P247" s="879"/>
      <c r="Q247" s="879"/>
      <c r="R247" s="879"/>
      <c r="S247" s="879"/>
      <c r="T247" s="879"/>
      <c r="U247" s="879"/>
      <c r="V247" s="879"/>
      <c r="W247" s="879"/>
      <c r="X247" s="879"/>
    </row>
    <row r="248" spans="1:24" ht="15.75" customHeight="1">
      <c r="A248" s="879"/>
      <c r="B248" s="879"/>
      <c r="C248" s="879"/>
      <c r="D248" s="879"/>
      <c r="E248" s="879"/>
      <c r="F248" s="879"/>
      <c r="G248" s="879"/>
      <c r="H248" s="879"/>
      <c r="I248" s="879"/>
      <c r="J248" s="879"/>
      <c r="K248" s="879"/>
      <c r="L248" s="879"/>
      <c r="M248" s="879"/>
      <c r="N248" s="879"/>
      <c r="O248" s="879"/>
      <c r="P248" s="879"/>
      <c r="Q248" s="879"/>
      <c r="R248" s="879"/>
      <c r="S248" s="879"/>
      <c r="T248" s="879"/>
      <c r="U248" s="879"/>
      <c r="V248" s="879"/>
      <c r="W248" s="879"/>
      <c r="X248" s="879"/>
    </row>
    <row r="249" spans="1:24" ht="15.75" customHeight="1">
      <c r="A249" s="879"/>
      <c r="B249" s="879"/>
      <c r="C249" s="879"/>
      <c r="D249" s="879"/>
      <c r="E249" s="879"/>
      <c r="F249" s="879"/>
      <c r="G249" s="879"/>
      <c r="H249" s="879"/>
      <c r="I249" s="879"/>
      <c r="J249" s="879"/>
      <c r="K249" s="879"/>
      <c r="L249" s="879"/>
      <c r="M249" s="879"/>
      <c r="N249" s="879"/>
      <c r="O249" s="879"/>
      <c r="P249" s="879"/>
      <c r="Q249" s="879"/>
      <c r="R249" s="879"/>
      <c r="S249" s="879"/>
      <c r="T249" s="879"/>
      <c r="U249" s="879"/>
      <c r="V249" s="879"/>
      <c r="W249" s="879"/>
      <c r="X249" s="879"/>
    </row>
    <row r="250" spans="1:24" ht="15.75" customHeight="1">
      <c r="A250" s="879"/>
      <c r="B250" s="879"/>
      <c r="C250" s="879"/>
      <c r="D250" s="879"/>
      <c r="E250" s="879"/>
      <c r="F250" s="879"/>
      <c r="G250" s="879"/>
      <c r="H250" s="879"/>
      <c r="I250" s="879"/>
      <c r="J250" s="879"/>
      <c r="K250" s="879"/>
      <c r="L250" s="879"/>
      <c r="M250" s="879"/>
      <c r="N250" s="879"/>
      <c r="O250" s="879"/>
      <c r="P250" s="879"/>
      <c r="Q250" s="879"/>
      <c r="R250" s="879"/>
      <c r="S250" s="879"/>
      <c r="T250" s="879"/>
      <c r="U250" s="879"/>
      <c r="V250" s="879"/>
      <c r="W250" s="879"/>
      <c r="X250" s="879"/>
    </row>
    <row r="251" spans="1:24" ht="15.75" customHeight="1">
      <c r="A251" s="879"/>
      <c r="B251" s="879"/>
      <c r="C251" s="879"/>
      <c r="D251" s="879"/>
      <c r="E251" s="879"/>
      <c r="F251" s="879"/>
      <c r="G251" s="879"/>
      <c r="H251" s="879"/>
      <c r="I251" s="879"/>
      <c r="J251" s="879"/>
      <c r="K251" s="879"/>
      <c r="L251" s="879"/>
      <c r="M251" s="879"/>
      <c r="N251" s="879"/>
      <c r="O251" s="879"/>
      <c r="P251" s="879"/>
      <c r="Q251" s="879"/>
      <c r="R251" s="879"/>
      <c r="S251" s="879"/>
      <c r="T251" s="879"/>
      <c r="U251" s="879"/>
      <c r="V251" s="879"/>
      <c r="W251" s="879"/>
      <c r="X251" s="879"/>
    </row>
    <row r="252" spans="1:24" ht="15.75" customHeight="1">
      <c r="A252" s="879"/>
      <c r="B252" s="879"/>
      <c r="C252" s="879"/>
      <c r="D252" s="879"/>
      <c r="E252" s="879"/>
      <c r="F252" s="879"/>
      <c r="G252" s="879"/>
      <c r="H252" s="879"/>
      <c r="I252" s="879"/>
      <c r="J252" s="879"/>
      <c r="K252" s="879"/>
      <c r="L252" s="879"/>
      <c r="M252" s="879"/>
      <c r="N252" s="879"/>
      <c r="O252" s="879"/>
      <c r="P252" s="879"/>
      <c r="Q252" s="879"/>
      <c r="R252" s="879"/>
      <c r="S252" s="879"/>
      <c r="T252" s="879"/>
      <c r="U252" s="879"/>
      <c r="V252" s="879"/>
      <c r="W252" s="879"/>
      <c r="X252" s="879"/>
    </row>
    <row r="253" spans="1:24" ht="15.75" customHeight="1">
      <c r="A253" s="879"/>
      <c r="B253" s="879"/>
      <c r="C253" s="879"/>
      <c r="D253" s="879"/>
      <c r="E253" s="879"/>
      <c r="F253" s="879"/>
      <c r="G253" s="879"/>
      <c r="H253" s="879"/>
      <c r="I253" s="879"/>
      <c r="J253" s="879"/>
      <c r="K253" s="879"/>
      <c r="L253" s="879"/>
      <c r="M253" s="879"/>
      <c r="N253" s="879"/>
      <c r="O253" s="879"/>
      <c r="P253" s="879"/>
      <c r="Q253" s="879"/>
      <c r="R253" s="879"/>
      <c r="S253" s="879"/>
      <c r="T253" s="879"/>
      <c r="U253" s="879"/>
      <c r="V253" s="879"/>
      <c r="W253" s="879"/>
      <c r="X253" s="879"/>
    </row>
    <row r="254" spans="1:24" ht="15.75" customHeight="1">
      <c r="A254" s="879"/>
      <c r="B254" s="879"/>
      <c r="C254" s="879"/>
      <c r="D254" s="879"/>
      <c r="E254" s="879"/>
      <c r="F254" s="879"/>
      <c r="G254" s="879"/>
      <c r="H254" s="879"/>
      <c r="I254" s="879"/>
      <c r="J254" s="879"/>
      <c r="K254" s="879"/>
      <c r="L254" s="879"/>
      <c r="M254" s="879"/>
      <c r="N254" s="879"/>
      <c r="O254" s="879"/>
      <c r="P254" s="879"/>
      <c r="Q254" s="879"/>
      <c r="R254" s="879"/>
      <c r="S254" s="879"/>
      <c r="T254" s="879"/>
      <c r="U254" s="879"/>
      <c r="V254" s="879"/>
      <c r="W254" s="879"/>
      <c r="X254" s="879"/>
    </row>
    <row r="255" spans="1:24" ht="15.75" customHeight="1">
      <c r="A255" s="879"/>
      <c r="B255" s="879"/>
      <c r="C255" s="879"/>
      <c r="D255" s="879"/>
      <c r="E255" s="879"/>
      <c r="F255" s="879"/>
      <c r="G255" s="879"/>
      <c r="H255" s="879"/>
      <c r="I255" s="879"/>
      <c r="J255" s="879"/>
      <c r="K255" s="879"/>
      <c r="L255" s="879"/>
      <c r="M255" s="879"/>
      <c r="N255" s="879"/>
      <c r="O255" s="879"/>
      <c r="P255" s="879"/>
      <c r="Q255" s="879"/>
      <c r="R255" s="879"/>
      <c r="S255" s="879"/>
      <c r="T255" s="879"/>
      <c r="U255" s="879"/>
      <c r="V255" s="879"/>
      <c r="W255" s="879"/>
      <c r="X255" s="879"/>
    </row>
    <row r="256" spans="1:24" ht="15.75" customHeight="1">
      <c r="A256" s="879"/>
      <c r="B256" s="879"/>
      <c r="C256" s="879"/>
      <c r="D256" s="879"/>
      <c r="E256" s="879"/>
      <c r="F256" s="879"/>
      <c r="G256" s="879"/>
      <c r="H256" s="879"/>
      <c r="I256" s="879"/>
      <c r="J256" s="879"/>
      <c r="K256" s="879"/>
      <c r="L256" s="879"/>
      <c r="M256" s="879"/>
      <c r="N256" s="879"/>
      <c r="O256" s="879"/>
      <c r="P256" s="879"/>
      <c r="Q256" s="879"/>
      <c r="R256" s="879"/>
      <c r="S256" s="879"/>
      <c r="T256" s="879"/>
      <c r="U256" s="879"/>
      <c r="V256" s="879"/>
      <c r="W256" s="879"/>
      <c r="X256" s="879"/>
    </row>
    <row r="257" spans="1:24" ht="15.75" customHeight="1">
      <c r="A257" s="879"/>
      <c r="B257" s="879"/>
      <c r="C257" s="879"/>
      <c r="D257" s="879"/>
      <c r="E257" s="879"/>
      <c r="F257" s="879"/>
      <c r="G257" s="879"/>
      <c r="H257" s="879"/>
      <c r="I257" s="879"/>
      <c r="J257" s="879"/>
      <c r="K257" s="879"/>
      <c r="L257" s="879"/>
      <c r="M257" s="879"/>
      <c r="N257" s="879"/>
      <c r="O257" s="879"/>
      <c r="P257" s="879"/>
      <c r="Q257" s="879"/>
      <c r="R257" s="879"/>
      <c r="S257" s="879"/>
      <c r="T257" s="879"/>
      <c r="U257" s="879"/>
      <c r="V257" s="879"/>
      <c r="W257" s="879"/>
      <c r="X257" s="879"/>
    </row>
    <row r="258" spans="1:24" ht="15.75" customHeight="1">
      <c r="A258" s="879"/>
      <c r="B258" s="879"/>
      <c r="C258" s="879"/>
      <c r="D258" s="879"/>
      <c r="E258" s="879"/>
      <c r="F258" s="879"/>
      <c r="G258" s="879"/>
      <c r="H258" s="879"/>
      <c r="I258" s="879"/>
      <c r="J258" s="879"/>
      <c r="K258" s="879"/>
      <c r="L258" s="879"/>
      <c r="M258" s="879"/>
      <c r="N258" s="879"/>
      <c r="O258" s="879"/>
      <c r="P258" s="879"/>
      <c r="Q258" s="879"/>
      <c r="R258" s="879"/>
      <c r="S258" s="879"/>
      <c r="T258" s="879"/>
      <c r="U258" s="879"/>
      <c r="V258" s="879"/>
      <c r="W258" s="879"/>
      <c r="X258" s="879"/>
    </row>
    <row r="259" spans="1:24" ht="15.75" customHeight="1">
      <c r="A259" s="879"/>
      <c r="B259" s="879"/>
      <c r="C259" s="879"/>
      <c r="D259" s="879"/>
      <c r="E259" s="879"/>
      <c r="F259" s="879"/>
      <c r="G259" s="879"/>
      <c r="H259" s="879"/>
      <c r="I259" s="879"/>
      <c r="J259" s="879"/>
      <c r="K259" s="879"/>
      <c r="L259" s="879"/>
      <c r="M259" s="879"/>
      <c r="N259" s="879"/>
      <c r="O259" s="879"/>
      <c r="P259" s="879"/>
      <c r="Q259" s="879"/>
      <c r="R259" s="879"/>
      <c r="S259" s="879"/>
      <c r="T259" s="879"/>
      <c r="U259" s="879"/>
      <c r="V259" s="879"/>
      <c r="W259" s="879"/>
      <c r="X259" s="879"/>
    </row>
    <row r="260" spans="1:24" ht="15.75" customHeight="1">
      <c r="A260" s="879"/>
      <c r="B260" s="879"/>
      <c r="C260" s="879"/>
      <c r="D260" s="879"/>
      <c r="E260" s="879"/>
      <c r="F260" s="879"/>
      <c r="G260" s="879"/>
      <c r="H260" s="879"/>
      <c r="I260" s="879"/>
      <c r="J260" s="879"/>
      <c r="K260" s="879"/>
      <c r="L260" s="879"/>
      <c r="M260" s="879"/>
      <c r="N260" s="879"/>
      <c r="O260" s="879"/>
      <c r="P260" s="879"/>
      <c r="Q260" s="879"/>
      <c r="R260" s="879"/>
      <c r="S260" s="879"/>
      <c r="T260" s="879"/>
      <c r="U260" s="879"/>
      <c r="V260" s="879"/>
      <c r="W260" s="879"/>
      <c r="X260" s="879"/>
    </row>
    <row r="261" spans="1:24" ht="15.75" customHeight="1">
      <c r="A261" s="879"/>
      <c r="B261" s="879"/>
      <c r="C261" s="879"/>
      <c r="D261" s="879"/>
      <c r="E261" s="879"/>
      <c r="F261" s="879"/>
      <c r="G261" s="879"/>
      <c r="H261" s="879"/>
      <c r="I261" s="879"/>
      <c r="J261" s="879"/>
      <c r="K261" s="879"/>
      <c r="L261" s="879"/>
      <c r="M261" s="879"/>
      <c r="N261" s="879"/>
      <c r="O261" s="879"/>
      <c r="P261" s="879"/>
      <c r="Q261" s="879"/>
      <c r="R261" s="879"/>
      <c r="S261" s="879"/>
      <c r="T261" s="879"/>
      <c r="U261" s="879"/>
      <c r="V261" s="879"/>
      <c r="W261" s="879"/>
      <c r="X261" s="879"/>
    </row>
    <row r="262" spans="1:24" ht="15.75" customHeight="1">
      <c r="A262" s="879"/>
      <c r="B262" s="879"/>
      <c r="C262" s="879"/>
      <c r="D262" s="879"/>
      <c r="E262" s="879"/>
      <c r="F262" s="879"/>
      <c r="G262" s="879"/>
      <c r="H262" s="879"/>
      <c r="I262" s="879"/>
      <c r="J262" s="879"/>
      <c r="K262" s="879"/>
      <c r="L262" s="879"/>
      <c r="M262" s="879"/>
      <c r="N262" s="879"/>
      <c r="O262" s="879"/>
      <c r="P262" s="879"/>
      <c r="Q262" s="879"/>
      <c r="R262" s="879"/>
      <c r="S262" s="879"/>
      <c r="T262" s="879"/>
      <c r="U262" s="879"/>
      <c r="V262" s="879"/>
      <c r="W262" s="879"/>
      <c r="X262" s="879"/>
    </row>
    <row r="263" spans="1:24" ht="15.75" customHeight="1">
      <c r="A263" s="879"/>
      <c r="B263" s="879"/>
      <c r="C263" s="879"/>
      <c r="D263" s="879"/>
      <c r="E263" s="879"/>
      <c r="F263" s="879"/>
      <c r="G263" s="879"/>
      <c r="H263" s="879"/>
      <c r="I263" s="879"/>
      <c r="J263" s="879"/>
      <c r="K263" s="879"/>
      <c r="L263" s="879"/>
      <c r="M263" s="879"/>
      <c r="N263" s="879"/>
      <c r="O263" s="879"/>
      <c r="P263" s="879"/>
      <c r="Q263" s="879"/>
      <c r="R263" s="879"/>
      <c r="S263" s="879"/>
      <c r="T263" s="879"/>
      <c r="U263" s="879"/>
      <c r="V263" s="879"/>
      <c r="W263" s="879"/>
      <c r="X263" s="879"/>
    </row>
    <row r="264" spans="1:24" ht="15.75" customHeight="1">
      <c r="A264" s="879"/>
      <c r="B264" s="879"/>
      <c r="C264" s="879"/>
      <c r="D264" s="879"/>
      <c r="E264" s="879"/>
      <c r="F264" s="879"/>
      <c r="G264" s="879"/>
      <c r="H264" s="879"/>
      <c r="I264" s="879"/>
      <c r="J264" s="879"/>
      <c r="K264" s="879"/>
      <c r="L264" s="879"/>
      <c r="M264" s="879"/>
      <c r="N264" s="879"/>
      <c r="O264" s="879"/>
      <c r="P264" s="879"/>
      <c r="Q264" s="879"/>
      <c r="R264" s="879"/>
      <c r="S264" s="879"/>
      <c r="T264" s="879"/>
      <c r="U264" s="879"/>
      <c r="V264" s="879"/>
      <c r="W264" s="879"/>
      <c r="X264" s="879"/>
    </row>
    <row r="265" spans="1:24" ht="15.75" customHeight="1">
      <c r="A265" s="879"/>
      <c r="B265" s="879"/>
      <c r="C265" s="879"/>
      <c r="D265" s="879"/>
      <c r="E265" s="879"/>
      <c r="F265" s="879"/>
      <c r="G265" s="879"/>
      <c r="H265" s="879"/>
      <c r="I265" s="879"/>
      <c r="J265" s="879"/>
      <c r="K265" s="879"/>
      <c r="L265" s="879"/>
      <c r="M265" s="879"/>
      <c r="N265" s="879"/>
      <c r="O265" s="879"/>
      <c r="P265" s="879"/>
      <c r="Q265" s="879"/>
      <c r="R265" s="879"/>
      <c r="S265" s="879"/>
      <c r="T265" s="879"/>
      <c r="U265" s="879"/>
      <c r="V265" s="879"/>
      <c r="W265" s="879"/>
      <c r="X265" s="879"/>
    </row>
    <row r="266" spans="1:24" ht="15.75" customHeight="1">
      <c r="A266" s="879"/>
      <c r="B266" s="879"/>
      <c r="C266" s="879"/>
      <c r="D266" s="879"/>
      <c r="E266" s="879"/>
      <c r="F266" s="879"/>
      <c r="G266" s="879"/>
      <c r="H266" s="879"/>
      <c r="I266" s="879"/>
      <c r="J266" s="879"/>
      <c r="K266" s="879"/>
      <c r="L266" s="879"/>
      <c r="M266" s="879"/>
      <c r="N266" s="879"/>
      <c r="O266" s="879"/>
      <c r="P266" s="879"/>
      <c r="Q266" s="879"/>
      <c r="R266" s="879"/>
      <c r="S266" s="879"/>
      <c r="T266" s="879"/>
      <c r="U266" s="879"/>
      <c r="V266" s="879"/>
      <c r="W266" s="879"/>
      <c r="X266" s="879"/>
    </row>
    <row r="267" spans="1:24" ht="15.75" customHeight="1">
      <c r="A267" s="879"/>
      <c r="B267" s="879"/>
      <c r="C267" s="879"/>
      <c r="D267" s="879"/>
      <c r="E267" s="879"/>
      <c r="F267" s="879"/>
      <c r="G267" s="879"/>
      <c r="H267" s="879"/>
      <c r="I267" s="879"/>
      <c r="J267" s="879"/>
      <c r="K267" s="879"/>
      <c r="L267" s="879"/>
      <c r="M267" s="879"/>
      <c r="N267" s="879"/>
      <c r="O267" s="879"/>
      <c r="P267" s="879"/>
      <c r="Q267" s="879"/>
      <c r="R267" s="879"/>
      <c r="S267" s="879"/>
      <c r="T267" s="879"/>
      <c r="U267" s="879"/>
      <c r="V267" s="879"/>
      <c r="W267" s="879"/>
      <c r="X267" s="879"/>
    </row>
    <row r="268" spans="1:24" ht="15.75" customHeight="1">
      <c r="A268" s="879"/>
      <c r="B268" s="879"/>
      <c r="C268" s="879"/>
      <c r="D268" s="879"/>
      <c r="E268" s="879"/>
      <c r="F268" s="879"/>
      <c r="G268" s="879"/>
      <c r="H268" s="879"/>
      <c r="I268" s="879"/>
      <c r="J268" s="879"/>
      <c r="K268" s="879"/>
      <c r="L268" s="879"/>
      <c r="M268" s="879"/>
      <c r="N268" s="879"/>
      <c r="O268" s="879"/>
      <c r="P268" s="879"/>
      <c r="Q268" s="879"/>
      <c r="R268" s="879"/>
      <c r="S268" s="879"/>
      <c r="T268" s="879"/>
      <c r="U268" s="879"/>
      <c r="V268" s="879"/>
      <c r="W268" s="879"/>
      <c r="X268" s="879"/>
    </row>
    <row r="269" spans="1:24" ht="15.75" customHeight="1">
      <c r="A269" s="879"/>
      <c r="B269" s="879"/>
      <c r="C269" s="879"/>
      <c r="D269" s="879"/>
      <c r="E269" s="879"/>
      <c r="F269" s="879"/>
      <c r="G269" s="879"/>
      <c r="H269" s="879"/>
      <c r="I269" s="879"/>
      <c r="J269" s="879"/>
      <c r="K269" s="879"/>
      <c r="L269" s="879"/>
      <c r="M269" s="879"/>
      <c r="N269" s="879"/>
      <c r="O269" s="879"/>
      <c r="P269" s="879"/>
      <c r="Q269" s="879"/>
      <c r="R269" s="879"/>
      <c r="S269" s="879"/>
      <c r="T269" s="879"/>
      <c r="U269" s="879"/>
      <c r="V269" s="879"/>
      <c r="W269" s="879"/>
      <c r="X269" s="879"/>
    </row>
    <row r="270" spans="1:24" ht="15.75" customHeight="1">
      <c r="A270" s="879"/>
      <c r="B270" s="879"/>
      <c r="C270" s="879"/>
      <c r="D270" s="879"/>
      <c r="E270" s="879"/>
      <c r="F270" s="879"/>
      <c r="G270" s="879"/>
      <c r="H270" s="879"/>
      <c r="I270" s="879"/>
      <c r="J270" s="879"/>
      <c r="K270" s="879"/>
      <c r="L270" s="879"/>
      <c r="M270" s="879"/>
      <c r="N270" s="879"/>
      <c r="O270" s="879"/>
      <c r="P270" s="879"/>
      <c r="Q270" s="879"/>
      <c r="R270" s="879"/>
      <c r="S270" s="879"/>
      <c r="T270" s="879"/>
      <c r="U270" s="879"/>
      <c r="V270" s="879"/>
      <c r="W270" s="879"/>
      <c r="X270" s="879"/>
    </row>
    <row r="271" spans="1:24" ht="15.75" customHeight="1">
      <c r="A271" s="879"/>
      <c r="B271" s="879"/>
      <c r="C271" s="879"/>
      <c r="D271" s="879"/>
      <c r="E271" s="879"/>
      <c r="F271" s="879"/>
      <c r="G271" s="879"/>
      <c r="H271" s="879"/>
      <c r="I271" s="879"/>
      <c r="J271" s="879"/>
      <c r="K271" s="879"/>
      <c r="L271" s="879"/>
      <c r="M271" s="879"/>
      <c r="N271" s="879"/>
      <c r="O271" s="879"/>
      <c r="P271" s="879"/>
      <c r="Q271" s="879"/>
      <c r="R271" s="879"/>
      <c r="S271" s="879"/>
      <c r="T271" s="879"/>
      <c r="U271" s="879"/>
      <c r="V271" s="879"/>
      <c r="W271" s="879"/>
      <c r="X271" s="879"/>
    </row>
    <row r="272" spans="1:24" ht="15.75" customHeight="1">
      <c r="A272" s="879"/>
      <c r="B272" s="879"/>
      <c r="C272" s="879"/>
      <c r="D272" s="879"/>
      <c r="E272" s="879"/>
      <c r="F272" s="879"/>
      <c r="G272" s="879"/>
      <c r="H272" s="879"/>
      <c r="I272" s="879"/>
      <c r="J272" s="879"/>
      <c r="K272" s="879"/>
      <c r="L272" s="879"/>
      <c r="M272" s="879"/>
      <c r="N272" s="879"/>
      <c r="O272" s="879"/>
      <c r="P272" s="879"/>
      <c r="Q272" s="879"/>
      <c r="R272" s="879"/>
      <c r="S272" s="879"/>
      <c r="T272" s="879"/>
      <c r="U272" s="879"/>
      <c r="V272" s="879"/>
      <c r="W272" s="879"/>
      <c r="X272" s="879"/>
    </row>
    <row r="273" spans="1:24" ht="15.75" customHeight="1">
      <c r="A273" s="879"/>
      <c r="B273" s="879"/>
      <c r="C273" s="879"/>
      <c r="D273" s="879"/>
      <c r="E273" s="879"/>
      <c r="F273" s="879"/>
      <c r="G273" s="879"/>
      <c r="H273" s="879"/>
      <c r="I273" s="879"/>
      <c r="J273" s="879"/>
      <c r="K273" s="879"/>
      <c r="L273" s="879"/>
      <c r="M273" s="879"/>
      <c r="N273" s="879"/>
      <c r="O273" s="879"/>
      <c r="P273" s="879"/>
      <c r="Q273" s="879"/>
      <c r="R273" s="879"/>
      <c r="S273" s="879"/>
      <c r="T273" s="879"/>
      <c r="U273" s="879"/>
      <c r="V273" s="879"/>
      <c r="W273" s="879"/>
      <c r="X273" s="879"/>
    </row>
    <row r="274" spans="1:24" ht="15.75" customHeight="1">
      <c r="A274" s="879"/>
      <c r="B274" s="879"/>
      <c r="C274" s="879"/>
      <c r="D274" s="879"/>
      <c r="E274" s="879"/>
      <c r="F274" s="879"/>
      <c r="G274" s="879"/>
      <c r="H274" s="879"/>
      <c r="I274" s="879"/>
      <c r="J274" s="879"/>
      <c r="K274" s="879"/>
      <c r="L274" s="879"/>
      <c r="M274" s="879"/>
      <c r="N274" s="879"/>
      <c r="O274" s="879"/>
      <c r="P274" s="879"/>
      <c r="Q274" s="879"/>
      <c r="R274" s="879"/>
      <c r="S274" s="879"/>
      <c r="T274" s="879"/>
      <c r="U274" s="879"/>
      <c r="V274" s="879"/>
      <c r="W274" s="879"/>
      <c r="X274" s="879"/>
    </row>
    <row r="275" spans="1:24" ht="15.75" customHeight="1">
      <c r="A275" s="879"/>
      <c r="B275" s="879"/>
      <c r="C275" s="879"/>
      <c r="D275" s="879"/>
      <c r="E275" s="879"/>
      <c r="F275" s="879"/>
      <c r="G275" s="879"/>
      <c r="H275" s="879"/>
      <c r="I275" s="879"/>
      <c r="J275" s="879"/>
      <c r="K275" s="879"/>
      <c r="L275" s="879"/>
      <c r="M275" s="879"/>
      <c r="N275" s="879"/>
      <c r="O275" s="879"/>
      <c r="P275" s="879"/>
      <c r="Q275" s="879"/>
      <c r="R275" s="879"/>
      <c r="S275" s="879"/>
      <c r="T275" s="879"/>
      <c r="U275" s="879"/>
      <c r="V275" s="879"/>
      <c r="W275" s="879"/>
      <c r="X275" s="879"/>
    </row>
    <row r="276" spans="1:24" ht="15.75" customHeight="1">
      <c r="A276" s="879"/>
      <c r="B276" s="879"/>
      <c r="C276" s="879"/>
      <c r="D276" s="879"/>
      <c r="E276" s="879"/>
      <c r="F276" s="879"/>
      <c r="G276" s="879"/>
      <c r="H276" s="879"/>
      <c r="I276" s="879"/>
      <c r="J276" s="879"/>
      <c r="K276" s="879"/>
      <c r="L276" s="879"/>
      <c r="M276" s="879"/>
      <c r="N276" s="879"/>
      <c r="O276" s="879"/>
      <c r="P276" s="879"/>
      <c r="Q276" s="879"/>
      <c r="R276" s="879"/>
      <c r="S276" s="879"/>
      <c r="T276" s="879"/>
      <c r="U276" s="879"/>
      <c r="V276" s="879"/>
      <c r="W276" s="879"/>
      <c r="X276" s="879"/>
    </row>
    <row r="277" spans="1:24" ht="15.75" customHeight="1">
      <c r="A277" s="879"/>
      <c r="B277" s="879"/>
      <c r="C277" s="879"/>
      <c r="D277" s="879"/>
      <c r="E277" s="879"/>
      <c r="F277" s="879"/>
      <c r="G277" s="879"/>
      <c r="H277" s="879"/>
      <c r="I277" s="879"/>
      <c r="J277" s="879"/>
      <c r="K277" s="879"/>
      <c r="L277" s="879"/>
      <c r="M277" s="879"/>
      <c r="N277" s="879"/>
      <c r="O277" s="879"/>
      <c r="P277" s="879"/>
      <c r="Q277" s="879"/>
      <c r="R277" s="879"/>
      <c r="S277" s="879"/>
      <c r="T277" s="879"/>
      <c r="U277" s="879"/>
      <c r="V277" s="879"/>
      <c r="W277" s="879"/>
      <c r="X277" s="879"/>
    </row>
    <row r="278" spans="1:24" ht="15.75" customHeight="1">
      <c r="A278" s="879"/>
      <c r="B278" s="879"/>
      <c r="C278" s="879"/>
      <c r="D278" s="879"/>
      <c r="E278" s="879"/>
      <c r="F278" s="879"/>
      <c r="G278" s="879"/>
      <c r="H278" s="879"/>
      <c r="I278" s="879"/>
      <c r="J278" s="879"/>
      <c r="K278" s="879"/>
      <c r="L278" s="879"/>
      <c r="M278" s="879"/>
      <c r="N278" s="879"/>
      <c r="O278" s="879"/>
      <c r="P278" s="879"/>
      <c r="Q278" s="879"/>
      <c r="R278" s="879"/>
      <c r="S278" s="879"/>
      <c r="T278" s="879"/>
      <c r="U278" s="879"/>
      <c r="V278" s="879"/>
      <c r="W278" s="879"/>
      <c r="X278" s="879"/>
    </row>
    <row r="279" spans="1:24" ht="15.75" customHeight="1">
      <c r="A279" s="879"/>
      <c r="B279" s="879"/>
      <c r="C279" s="879"/>
      <c r="D279" s="879"/>
      <c r="E279" s="879"/>
      <c r="F279" s="879"/>
      <c r="G279" s="879"/>
      <c r="H279" s="879"/>
      <c r="I279" s="879"/>
      <c r="J279" s="879"/>
      <c r="K279" s="879"/>
      <c r="L279" s="879"/>
      <c r="M279" s="879"/>
      <c r="N279" s="879"/>
      <c r="O279" s="879"/>
      <c r="P279" s="879"/>
      <c r="Q279" s="879"/>
      <c r="R279" s="879"/>
      <c r="S279" s="879"/>
      <c r="T279" s="879"/>
      <c r="U279" s="879"/>
      <c r="V279" s="879"/>
      <c r="W279" s="879"/>
      <c r="X279" s="879"/>
    </row>
    <row r="280" spans="1:24" ht="15.75" customHeight="1">
      <c r="A280" s="879"/>
      <c r="B280" s="879"/>
      <c r="C280" s="879"/>
      <c r="D280" s="879"/>
      <c r="E280" s="879"/>
      <c r="F280" s="879"/>
      <c r="G280" s="879"/>
      <c r="H280" s="879"/>
      <c r="I280" s="879"/>
      <c r="J280" s="879"/>
      <c r="K280" s="879"/>
      <c r="L280" s="879"/>
      <c r="M280" s="879"/>
      <c r="N280" s="879"/>
      <c r="O280" s="879"/>
      <c r="P280" s="879"/>
      <c r="Q280" s="879"/>
      <c r="R280" s="879"/>
      <c r="S280" s="879"/>
      <c r="T280" s="879"/>
      <c r="U280" s="879"/>
      <c r="V280" s="879"/>
      <c r="W280" s="879"/>
      <c r="X280" s="879"/>
    </row>
    <row r="281" spans="1:24" ht="15.75" customHeight="1">
      <c r="A281" s="879"/>
      <c r="B281" s="879"/>
      <c r="C281" s="879"/>
      <c r="D281" s="879"/>
      <c r="E281" s="879"/>
      <c r="F281" s="879"/>
      <c r="G281" s="879"/>
      <c r="H281" s="879"/>
      <c r="I281" s="879"/>
      <c r="J281" s="879"/>
      <c r="K281" s="879"/>
      <c r="L281" s="879"/>
      <c r="M281" s="879"/>
      <c r="N281" s="879"/>
      <c r="O281" s="879"/>
      <c r="P281" s="879"/>
      <c r="Q281" s="879"/>
      <c r="R281" s="879"/>
      <c r="S281" s="879"/>
      <c r="T281" s="879"/>
      <c r="U281" s="879"/>
      <c r="V281" s="879"/>
      <c r="W281" s="879"/>
      <c r="X281" s="879"/>
    </row>
    <row r="282" spans="1:24" ht="15.75" customHeight="1">
      <c r="A282" s="879"/>
      <c r="B282" s="879"/>
      <c r="C282" s="879"/>
      <c r="D282" s="879"/>
      <c r="E282" s="879"/>
      <c r="F282" s="879"/>
      <c r="G282" s="879"/>
      <c r="H282" s="879"/>
      <c r="I282" s="879"/>
      <c r="J282" s="879"/>
      <c r="K282" s="879"/>
      <c r="L282" s="879"/>
      <c r="M282" s="879"/>
      <c r="N282" s="879"/>
      <c r="O282" s="879"/>
      <c r="P282" s="879"/>
      <c r="Q282" s="879"/>
      <c r="R282" s="879"/>
      <c r="S282" s="879"/>
      <c r="T282" s="879"/>
      <c r="U282" s="879"/>
      <c r="V282" s="879"/>
      <c r="W282" s="879"/>
      <c r="X282" s="879"/>
    </row>
    <row r="283" spans="1:24" ht="15.75" customHeight="1">
      <c r="A283" s="879"/>
      <c r="B283" s="879"/>
      <c r="C283" s="879"/>
      <c r="D283" s="879"/>
      <c r="E283" s="879"/>
      <c r="F283" s="879"/>
      <c r="G283" s="879"/>
      <c r="H283" s="879"/>
      <c r="I283" s="879"/>
      <c r="J283" s="879"/>
      <c r="K283" s="879"/>
      <c r="L283" s="879"/>
      <c r="M283" s="879"/>
      <c r="N283" s="879"/>
      <c r="O283" s="879"/>
      <c r="P283" s="879"/>
      <c r="Q283" s="879"/>
      <c r="R283" s="879"/>
      <c r="S283" s="879"/>
      <c r="T283" s="879"/>
      <c r="U283" s="879"/>
      <c r="V283" s="879"/>
      <c r="W283" s="879"/>
      <c r="X283" s="879"/>
    </row>
    <row r="284" spans="1:24" ht="15.75" customHeight="1">
      <c r="A284" s="879"/>
      <c r="B284" s="879"/>
      <c r="C284" s="879"/>
      <c r="D284" s="879"/>
      <c r="E284" s="879"/>
      <c r="F284" s="879"/>
      <c r="G284" s="879"/>
      <c r="H284" s="879"/>
      <c r="I284" s="879"/>
      <c r="J284" s="879"/>
      <c r="K284" s="879"/>
      <c r="L284" s="879"/>
      <c r="M284" s="879"/>
      <c r="N284" s="879"/>
      <c r="O284" s="879"/>
      <c r="P284" s="879"/>
      <c r="Q284" s="879"/>
      <c r="R284" s="879"/>
      <c r="S284" s="879"/>
      <c r="T284" s="879"/>
      <c r="U284" s="879"/>
      <c r="V284" s="879"/>
      <c r="W284" s="879"/>
      <c r="X284" s="879"/>
    </row>
    <row r="285" spans="1:24" ht="15.75" customHeight="1">
      <c r="A285" s="879"/>
      <c r="B285" s="879"/>
      <c r="C285" s="879"/>
      <c r="D285" s="879"/>
      <c r="E285" s="879"/>
      <c r="F285" s="879"/>
      <c r="G285" s="879"/>
      <c r="H285" s="879"/>
      <c r="I285" s="879"/>
      <c r="J285" s="879"/>
      <c r="K285" s="879"/>
      <c r="L285" s="879"/>
      <c r="M285" s="879"/>
      <c r="N285" s="879"/>
      <c r="O285" s="879"/>
      <c r="P285" s="879"/>
      <c r="Q285" s="879"/>
      <c r="R285" s="879"/>
      <c r="S285" s="879"/>
      <c r="T285" s="879"/>
      <c r="U285" s="879"/>
      <c r="V285" s="879"/>
      <c r="W285" s="879"/>
      <c r="X285" s="879"/>
    </row>
    <row r="286" spans="1:24" ht="15.75" customHeight="1">
      <c r="A286" s="879"/>
      <c r="B286" s="879"/>
      <c r="C286" s="879"/>
      <c r="D286" s="879"/>
      <c r="E286" s="879"/>
      <c r="F286" s="879"/>
      <c r="G286" s="879"/>
      <c r="H286" s="879"/>
      <c r="I286" s="879"/>
      <c r="J286" s="879"/>
      <c r="K286" s="879"/>
      <c r="L286" s="879"/>
      <c r="M286" s="879"/>
      <c r="N286" s="879"/>
      <c r="O286" s="879"/>
      <c r="P286" s="879"/>
      <c r="Q286" s="879"/>
      <c r="R286" s="879"/>
      <c r="S286" s="879"/>
      <c r="T286" s="879"/>
      <c r="U286" s="879"/>
      <c r="V286" s="879"/>
      <c r="W286" s="879"/>
      <c r="X286" s="879"/>
    </row>
    <row r="287" spans="1:24" ht="15.75" customHeight="1">
      <c r="A287" s="879"/>
      <c r="B287" s="879"/>
      <c r="C287" s="879"/>
      <c r="D287" s="879"/>
      <c r="E287" s="879"/>
      <c r="F287" s="879"/>
      <c r="G287" s="879"/>
      <c r="H287" s="879"/>
      <c r="I287" s="879"/>
      <c r="J287" s="879"/>
      <c r="K287" s="879"/>
      <c r="L287" s="879"/>
      <c r="M287" s="879"/>
      <c r="N287" s="879"/>
      <c r="O287" s="879"/>
      <c r="P287" s="879"/>
      <c r="Q287" s="879"/>
      <c r="R287" s="879"/>
      <c r="S287" s="879"/>
      <c r="T287" s="879"/>
      <c r="U287" s="879"/>
      <c r="V287" s="879"/>
      <c r="W287" s="879"/>
      <c r="X287" s="879"/>
    </row>
    <row r="288" spans="1:24" ht="15.75" customHeight="1">
      <c r="A288" s="879"/>
      <c r="B288" s="879"/>
      <c r="C288" s="879"/>
      <c r="D288" s="879"/>
      <c r="E288" s="879"/>
      <c r="F288" s="879"/>
      <c r="G288" s="879"/>
      <c r="H288" s="879"/>
      <c r="I288" s="879"/>
      <c r="J288" s="879"/>
      <c r="K288" s="879"/>
      <c r="L288" s="879"/>
      <c r="M288" s="879"/>
      <c r="N288" s="879"/>
      <c r="O288" s="879"/>
      <c r="P288" s="879"/>
      <c r="Q288" s="879"/>
      <c r="R288" s="879"/>
      <c r="S288" s="879"/>
      <c r="T288" s="879"/>
      <c r="U288" s="879"/>
      <c r="V288" s="879"/>
      <c r="W288" s="879"/>
      <c r="X288" s="879"/>
    </row>
    <row r="289" spans="1:24" ht="15.75" customHeight="1">
      <c r="A289" s="879"/>
      <c r="B289" s="879"/>
      <c r="C289" s="879"/>
      <c r="D289" s="879"/>
      <c r="E289" s="879"/>
      <c r="F289" s="879"/>
      <c r="G289" s="879"/>
      <c r="H289" s="879"/>
      <c r="I289" s="879"/>
      <c r="J289" s="879"/>
      <c r="K289" s="879"/>
      <c r="L289" s="879"/>
      <c r="M289" s="879"/>
      <c r="N289" s="879"/>
      <c r="O289" s="879"/>
      <c r="P289" s="879"/>
      <c r="Q289" s="879"/>
      <c r="R289" s="879"/>
      <c r="S289" s="879"/>
      <c r="T289" s="879"/>
      <c r="U289" s="879"/>
      <c r="V289" s="879"/>
      <c r="W289" s="879"/>
      <c r="X289" s="879"/>
    </row>
    <row r="290" spans="1:24" ht="15.75" customHeight="1">
      <c r="A290" s="879"/>
      <c r="B290" s="879"/>
      <c r="C290" s="879"/>
      <c r="D290" s="879"/>
      <c r="E290" s="879"/>
      <c r="F290" s="879"/>
      <c r="G290" s="879"/>
      <c r="H290" s="879"/>
      <c r="I290" s="879"/>
      <c r="J290" s="879"/>
      <c r="K290" s="879"/>
      <c r="L290" s="879"/>
      <c r="M290" s="879"/>
      <c r="N290" s="879"/>
      <c r="O290" s="879"/>
      <c r="P290" s="879"/>
      <c r="Q290" s="879"/>
      <c r="R290" s="879"/>
      <c r="S290" s="879"/>
      <c r="T290" s="879"/>
      <c r="U290" s="879"/>
      <c r="V290" s="879"/>
      <c r="W290" s="879"/>
      <c r="X290" s="879"/>
    </row>
    <row r="291" spans="1:24" ht="15.75" customHeight="1">
      <c r="A291" s="879"/>
      <c r="B291" s="879"/>
      <c r="C291" s="879"/>
      <c r="D291" s="879"/>
      <c r="E291" s="879"/>
      <c r="F291" s="879"/>
      <c r="G291" s="879"/>
      <c r="H291" s="879"/>
      <c r="I291" s="879"/>
      <c r="J291" s="879"/>
      <c r="K291" s="879"/>
      <c r="L291" s="879"/>
      <c r="M291" s="879"/>
      <c r="N291" s="879"/>
      <c r="O291" s="879"/>
      <c r="P291" s="879"/>
      <c r="Q291" s="879"/>
      <c r="R291" s="879"/>
      <c r="S291" s="879"/>
      <c r="T291" s="879"/>
      <c r="U291" s="879"/>
      <c r="V291" s="879"/>
      <c r="W291" s="879"/>
      <c r="X291" s="879"/>
    </row>
    <row r="292" spans="1:24" ht="15.75" customHeight="1">
      <c r="A292" s="879"/>
      <c r="B292" s="879"/>
      <c r="C292" s="879"/>
      <c r="D292" s="879"/>
      <c r="E292" s="879"/>
      <c r="F292" s="879"/>
      <c r="G292" s="879"/>
      <c r="H292" s="879"/>
      <c r="I292" s="879"/>
      <c r="J292" s="879"/>
      <c r="K292" s="879"/>
      <c r="L292" s="879"/>
      <c r="M292" s="879"/>
      <c r="N292" s="879"/>
      <c r="O292" s="879"/>
      <c r="P292" s="879"/>
      <c r="Q292" s="879"/>
      <c r="R292" s="879"/>
      <c r="S292" s="879"/>
      <c r="T292" s="879"/>
      <c r="U292" s="879"/>
      <c r="V292" s="879"/>
      <c r="W292" s="879"/>
      <c r="X292" s="879"/>
    </row>
    <row r="293" spans="1:24" ht="15.75" customHeight="1">
      <c r="A293" s="879"/>
      <c r="B293" s="879"/>
      <c r="C293" s="879"/>
      <c r="D293" s="879"/>
      <c r="E293" s="879"/>
      <c r="F293" s="879"/>
      <c r="G293" s="879"/>
      <c r="H293" s="879"/>
      <c r="I293" s="879"/>
      <c r="J293" s="879"/>
      <c r="K293" s="879"/>
      <c r="L293" s="879"/>
      <c r="M293" s="879"/>
      <c r="N293" s="879"/>
      <c r="O293" s="879"/>
      <c r="P293" s="879"/>
      <c r="Q293" s="879"/>
      <c r="R293" s="879"/>
      <c r="S293" s="879"/>
      <c r="T293" s="879"/>
      <c r="U293" s="879"/>
      <c r="V293" s="879"/>
      <c r="W293" s="879"/>
      <c r="X293" s="879"/>
    </row>
    <row r="294" spans="1:24" ht="15.75" customHeight="1">
      <c r="A294" s="879"/>
      <c r="B294" s="879"/>
      <c r="C294" s="879"/>
      <c r="D294" s="879"/>
      <c r="E294" s="879"/>
      <c r="F294" s="879"/>
      <c r="G294" s="879"/>
      <c r="H294" s="879"/>
      <c r="I294" s="879"/>
      <c r="J294" s="879"/>
      <c r="K294" s="879"/>
      <c r="L294" s="879"/>
      <c r="M294" s="879"/>
      <c r="N294" s="879"/>
      <c r="O294" s="879"/>
      <c r="P294" s="879"/>
      <c r="Q294" s="879"/>
      <c r="R294" s="879"/>
      <c r="S294" s="879"/>
      <c r="T294" s="879"/>
      <c r="U294" s="879"/>
      <c r="V294" s="879"/>
      <c r="W294" s="879"/>
      <c r="X294" s="879"/>
    </row>
    <row r="295" spans="1:24" ht="15.75" customHeight="1">
      <c r="A295" s="879"/>
      <c r="B295" s="879"/>
      <c r="C295" s="879"/>
      <c r="D295" s="879"/>
      <c r="E295" s="879"/>
      <c r="F295" s="879"/>
      <c r="G295" s="879"/>
      <c r="H295" s="879"/>
      <c r="I295" s="879"/>
      <c r="J295" s="879"/>
      <c r="K295" s="879"/>
      <c r="L295" s="879"/>
      <c r="M295" s="879"/>
      <c r="N295" s="879"/>
      <c r="O295" s="879"/>
      <c r="P295" s="879"/>
      <c r="Q295" s="879"/>
      <c r="R295" s="879"/>
      <c r="S295" s="879"/>
      <c r="T295" s="879"/>
      <c r="U295" s="879"/>
      <c r="V295" s="879"/>
      <c r="W295" s="879"/>
      <c r="X295" s="879"/>
    </row>
    <row r="296" spans="1:24" ht="15.75" customHeight="1">
      <c r="A296" s="879"/>
      <c r="B296" s="879"/>
      <c r="C296" s="879"/>
      <c r="D296" s="879"/>
      <c r="E296" s="879"/>
      <c r="F296" s="879"/>
      <c r="G296" s="879"/>
      <c r="H296" s="879"/>
      <c r="I296" s="879"/>
      <c r="J296" s="879"/>
      <c r="K296" s="879"/>
      <c r="L296" s="879"/>
      <c r="M296" s="879"/>
      <c r="N296" s="879"/>
      <c r="O296" s="879"/>
      <c r="P296" s="879"/>
      <c r="Q296" s="879"/>
      <c r="R296" s="879"/>
      <c r="S296" s="879"/>
      <c r="T296" s="879"/>
      <c r="U296" s="879"/>
      <c r="V296" s="879"/>
      <c r="W296" s="879"/>
      <c r="X296" s="879"/>
    </row>
    <row r="297" spans="1:24" ht="15.75" customHeight="1">
      <c r="A297" s="879"/>
      <c r="B297" s="879"/>
      <c r="C297" s="879"/>
      <c r="D297" s="879"/>
      <c r="E297" s="879"/>
      <c r="F297" s="879"/>
      <c r="G297" s="879"/>
      <c r="H297" s="879"/>
      <c r="I297" s="879"/>
      <c r="J297" s="879"/>
      <c r="K297" s="879"/>
      <c r="L297" s="879"/>
      <c r="M297" s="879"/>
      <c r="N297" s="879"/>
      <c r="O297" s="879"/>
      <c r="P297" s="879"/>
      <c r="Q297" s="879"/>
      <c r="R297" s="879"/>
      <c r="S297" s="879"/>
      <c r="T297" s="879"/>
      <c r="U297" s="879"/>
      <c r="V297" s="879"/>
      <c r="W297" s="879"/>
      <c r="X297" s="879"/>
    </row>
    <row r="298" spans="1:24" ht="15.75" customHeight="1">
      <c r="A298" s="879"/>
      <c r="B298" s="879"/>
      <c r="C298" s="879"/>
      <c r="D298" s="879"/>
      <c r="E298" s="879"/>
      <c r="F298" s="879"/>
      <c r="G298" s="879"/>
      <c r="H298" s="879"/>
      <c r="I298" s="879"/>
      <c r="J298" s="879"/>
      <c r="K298" s="879"/>
      <c r="L298" s="879"/>
      <c r="M298" s="879"/>
      <c r="N298" s="879"/>
      <c r="O298" s="879"/>
      <c r="P298" s="879"/>
      <c r="Q298" s="879"/>
      <c r="R298" s="879"/>
      <c r="S298" s="879"/>
      <c r="T298" s="879"/>
      <c r="U298" s="879"/>
      <c r="V298" s="879"/>
      <c r="W298" s="879"/>
      <c r="X298" s="879"/>
    </row>
    <row r="299" spans="1:24" ht="15.75" customHeight="1">
      <c r="A299" s="879"/>
      <c r="B299" s="879"/>
      <c r="C299" s="879"/>
      <c r="D299" s="879"/>
      <c r="E299" s="879"/>
      <c r="F299" s="879"/>
      <c r="G299" s="879"/>
      <c r="H299" s="879"/>
      <c r="I299" s="879"/>
      <c r="J299" s="879"/>
      <c r="K299" s="879"/>
      <c r="L299" s="879"/>
      <c r="M299" s="879"/>
      <c r="N299" s="879"/>
      <c r="O299" s="879"/>
      <c r="P299" s="879"/>
      <c r="Q299" s="879"/>
      <c r="R299" s="879"/>
      <c r="S299" s="879"/>
      <c r="T299" s="879"/>
      <c r="U299" s="879"/>
      <c r="V299" s="879"/>
      <c r="W299" s="879"/>
      <c r="X299" s="879"/>
    </row>
    <row r="300" spans="1:24" ht="15.75" customHeight="1">
      <c r="A300" s="879"/>
      <c r="B300" s="879"/>
      <c r="C300" s="879"/>
      <c r="D300" s="879"/>
      <c r="E300" s="879"/>
      <c r="F300" s="879"/>
      <c r="G300" s="879"/>
      <c r="H300" s="879"/>
      <c r="I300" s="879"/>
      <c r="J300" s="879"/>
      <c r="K300" s="879"/>
      <c r="L300" s="879"/>
      <c r="M300" s="879"/>
      <c r="N300" s="879"/>
      <c r="O300" s="879"/>
      <c r="P300" s="879"/>
      <c r="Q300" s="879"/>
      <c r="R300" s="879"/>
      <c r="S300" s="879"/>
      <c r="T300" s="879"/>
      <c r="U300" s="879"/>
      <c r="V300" s="879"/>
      <c r="W300" s="879"/>
      <c r="X300" s="879"/>
    </row>
    <row r="301" spans="1:24" ht="15.75" customHeight="1">
      <c r="A301" s="879"/>
      <c r="B301" s="879"/>
      <c r="C301" s="879"/>
      <c r="D301" s="879"/>
      <c r="E301" s="879"/>
      <c r="F301" s="879"/>
      <c r="G301" s="879"/>
      <c r="H301" s="879"/>
      <c r="I301" s="879"/>
      <c r="J301" s="879"/>
      <c r="K301" s="879"/>
      <c r="L301" s="879"/>
      <c r="M301" s="879"/>
      <c r="N301" s="879"/>
      <c r="O301" s="879"/>
      <c r="P301" s="879"/>
      <c r="Q301" s="879"/>
      <c r="R301" s="879"/>
      <c r="S301" s="879"/>
      <c r="T301" s="879"/>
      <c r="U301" s="879"/>
      <c r="V301" s="879"/>
      <c r="W301" s="879"/>
      <c r="X301" s="879"/>
    </row>
    <row r="302" spans="1:24" ht="15.75" customHeight="1">
      <c r="A302" s="879"/>
      <c r="B302" s="879"/>
      <c r="C302" s="879"/>
      <c r="D302" s="879"/>
      <c r="E302" s="879"/>
      <c r="F302" s="879"/>
      <c r="G302" s="879"/>
      <c r="H302" s="879"/>
      <c r="I302" s="879"/>
      <c r="J302" s="879"/>
      <c r="K302" s="879"/>
      <c r="L302" s="879"/>
      <c r="M302" s="879"/>
      <c r="N302" s="879"/>
      <c r="O302" s="879"/>
      <c r="P302" s="879"/>
      <c r="Q302" s="879"/>
      <c r="R302" s="879"/>
      <c r="S302" s="879"/>
      <c r="T302" s="879"/>
      <c r="U302" s="879"/>
      <c r="V302" s="879"/>
      <c r="W302" s="879"/>
      <c r="X302" s="879"/>
    </row>
    <row r="303" spans="1:24" ht="15.75" customHeight="1">
      <c r="A303" s="879"/>
      <c r="B303" s="879"/>
      <c r="C303" s="879"/>
      <c r="D303" s="879"/>
      <c r="E303" s="879"/>
      <c r="F303" s="879"/>
      <c r="G303" s="879"/>
      <c r="H303" s="879"/>
      <c r="I303" s="879"/>
      <c r="J303" s="879"/>
      <c r="K303" s="879"/>
      <c r="L303" s="879"/>
      <c r="M303" s="879"/>
      <c r="N303" s="879"/>
      <c r="O303" s="879"/>
      <c r="P303" s="879"/>
      <c r="Q303" s="879"/>
      <c r="R303" s="879"/>
      <c r="S303" s="879"/>
      <c r="T303" s="879"/>
      <c r="U303" s="879"/>
      <c r="V303" s="879"/>
      <c r="W303" s="879"/>
      <c r="X303" s="879"/>
    </row>
    <row r="304" spans="1:24" ht="15.75" customHeight="1">
      <c r="A304" s="879"/>
      <c r="B304" s="879"/>
      <c r="C304" s="879"/>
      <c r="D304" s="879"/>
      <c r="E304" s="879"/>
      <c r="F304" s="879"/>
      <c r="G304" s="879"/>
      <c r="H304" s="879"/>
      <c r="I304" s="879"/>
      <c r="J304" s="879"/>
      <c r="K304" s="879"/>
      <c r="L304" s="879"/>
      <c r="M304" s="879"/>
      <c r="N304" s="879"/>
      <c r="O304" s="879"/>
      <c r="P304" s="879"/>
      <c r="Q304" s="879"/>
      <c r="R304" s="879"/>
      <c r="S304" s="879"/>
      <c r="T304" s="879"/>
      <c r="U304" s="879"/>
      <c r="V304" s="879"/>
      <c r="W304" s="879"/>
      <c r="X304" s="879"/>
    </row>
    <row r="305" spans="1:24" ht="15.75" customHeight="1">
      <c r="A305" s="879"/>
      <c r="B305" s="879"/>
      <c r="C305" s="879"/>
      <c r="D305" s="879"/>
      <c r="E305" s="879"/>
      <c r="F305" s="879"/>
      <c r="G305" s="879"/>
      <c r="H305" s="879"/>
      <c r="I305" s="879"/>
      <c r="J305" s="879"/>
      <c r="K305" s="879"/>
      <c r="L305" s="879"/>
      <c r="M305" s="879"/>
      <c r="N305" s="879"/>
      <c r="O305" s="879"/>
      <c r="P305" s="879"/>
      <c r="Q305" s="879"/>
      <c r="R305" s="879"/>
      <c r="S305" s="879"/>
      <c r="T305" s="879"/>
      <c r="U305" s="879"/>
      <c r="V305" s="879"/>
      <c r="W305" s="879"/>
      <c r="X305" s="879"/>
    </row>
    <row r="306" spans="1:24" ht="15.75" customHeight="1">
      <c r="A306" s="879"/>
      <c r="B306" s="879"/>
      <c r="C306" s="879"/>
      <c r="D306" s="879"/>
      <c r="E306" s="879"/>
      <c r="F306" s="879"/>
      <c r="G306" s="879"/>
      <c r="H306" s="879"/>
      <c r="I306" s="879"/>
      <c r="J306" s="879"/>
      <c r="K306" s="879"/>
      <c r="L306" s="879"/>
      <c r="M306" s="879"/>
      <c r="N306" s="879"/>
      <c r="O306" s="879"/>
      <c r="P306" s="879"/>
      <c r="Q306" s="879"/>
      <c r="R306" s="879"/>
      <c r="S306" s="879"/>
      <c r="T306" s="879"/>
      <c r="U306" s="879"/>
      <c r="V306" s="879"/>
      <c r="W306" s="879"/>
      <c r="X306" s="879"/>
    </row>
    <row r="307" spans="1:24" ht="15.75" customHeight="1">
      <c r="A307" s="879"/>
      <c r="B307" s="879"/>
      <c r="C307" s="879"/>
      <c r="D307" s="879"/>
      <c r="E307" s="879"/>
      <c r="F307" s="879"/>
      <c r="G307" s="879"/>
      <c r="H307" s="879"/>
      <c r="I307" s="879"/>
      <c r="J307" s="879"/>
      <c r="K307" s="879"/>
      <c r="L307" s="879"/>
      <c r="M307" s="879"/>
      <c r="N307" s="879"/>
      <c r="O307" s="879"/>
      <c r="P307" s="879"/>
      <c r="Q307" s="879"/>
      <c r="R307" s="879"/>
      <c r="S307" s="879"/>
      <c r="T307" s="879"/>
      <c r="U307" s="879"/>
      <c r="V307" s="879"/>
      <c r="W307" s="879"/>
      <c r="X307" s="879"/>
    </row>
    <row r="308" spans="1:24" ht="15.75" customHeight="1">
      <c r="A308" s="879"/>
      <c r="B308" s="879"/>
      <c r="C308" s="879"/>
      <c r="D308" s="879"/>
      <c r="E308" s="879"/>
      <c r="F308" s="879"/>
      <c r="G308" s="879"/>
      <c r="H308" s="879"/>
      <c r="I308" s="879"/>
      <c r="J308" s="879"/>
      <c r="K308" s="879"/>
      <c r="L308" s="879"/>
      <c r="M308" s="879"/>
      <c r="N308" s="879"/>
      <c r="O308" s="879"/>
      <c r="P308" s="879"/>
      <c r="Q308" s="879"/>
      <c r="R308" s="879"/>
      <c r="S308" s="879"/>
      <c r="T308" s="879"/>
      <c r="U308" s="879"/>
      <c r="V308" s="879"/>
      <c r="W308" s="879"/>
      <c r="X308" s="879"/>
    </row>
    <row r="309" spans="1:24" ht="15.75" customHeight="1">
      <c r="A309" s="879"/>
      <c r="B309" s="879"/>
      <c r="C309" s="879"/>
      <c r="D309" s="879"/>
      <c r="E309" s="879"/>
      <c r="F309" s="879"/>
      <c r="G309" s="879"/>
      <c r="H309" s="879"/>
      <c r="I309" s="879"/>
      <c r="J309" s="879"/>
      <c r="K309" s="879"/>
      <c r="L309" s="879"/>
      <c r="M309" s="879"/>
      <c r="N309" s="879"/>
      <c r="O309" s="879"/>
      <c r="P309" s="879"/>
      <c r="Q309" s="879"/>
      <c r="R309" s="879"/>
      <c r="S309" s="879"/>
      <c r="T309" s="879"/>
      <c r="U309" s="879"/>
      <c r="V309" s="879"/>
      <c r="W309" s="879"/>
      <c r="X309" s="879"/>
    </row>
    <row r="310" spans="1:24" ht="15.75" customHeight="1">
      <c r="A310" s="879"/>
      <c r="B310" s="879"/>
      <c r="C310" s="879"/>
      <c r="D310" s="879"/>
      <c r="E310" s="879"/>
      <c r="F310" s="879"/>
      <c r="G310" s="879"/>
      <c r="H310" s="879"/>
      <c r="I310" s="879"/>
      <c r="J310" s="879"/>
      <c r="K310" s="879"/>
      <c r="L310" s="879"/>
      <c r="M310" s="879"/>
      <c r="N310" s="879"/>
      <c r="O310" s="879"/>
      <c r="P310" s="879"/>
      <c r="Q310" s="879"/>
      <c r="R310" s="879"/>
      <c r="S310" s="879"/>
      <c r="T310" s="879"/>
      <c r="U310" s="879"/>
      <c r="V310" s="879"/>
      <c r="W310" s="879"/>
      <c r="X310" s="879"/>
    </row>
    <row r="311" spans="1:24" ht="15.75" customHeight="1">
      <c r="A311" s="879"/>
      <c r="B311" s="879"/>
      <c r="C311" s="879"/>
      <c r="D311" s="879"/>
      <c r="E311" s="879"/>
      <c r="F311" s="879"/>
      <c r="G311" s="879"/>
      <c r="H311" s="879"/>
      <c r="I311" s="879"/>
      <c r="J311" s="879"/>
      <c r="K311" s="879"/>
      <c r="L311" s="879"/>
      <c r="M311" s="879"/>
      <c r="N311" s="879"/>
      <c r="O311" s="879"/>
      <c r="P311" s="879"/>
      <c r="Q311" s="879"/>
      <c r="R311" s="879"/>
      <c r="S311" s="879"/>
      <c r="T311" s="879"/>
      <c r="U311" s="879"/>
      <c r="V311" s="879"/>
      <c r="W311" s="879"/>
      <c r="X311" s="879"/>
    </row>
    <row r="312" spans="1:24" ht="15.75" customHeight="1">
      <c r="A312" s="879"/>
      <c r="B312" s="879"/>
      <c r="C312" s="879"/>
      <c r="D312" s="879"/>
      <c r="E312" s="879"/>
      <c r="F312" s="879"/>
      <c r="G312" s="879"/>
      <c r="H312" s="879"/>
      <c r="I312" s="879"/>
      <c r="J312" s="879"/>
      <c r="K312" s="879"/>
      <c r="L312" s="879"/>
      <c r="M312" s="879"/>
      <c r="N312" s="879"/>
      <c r="O312" s="879"/>
      <c r="P312" s="879"/>
      <c r="Q312" s="879"/>
      <c r="R312" s="879"/>
      <c r="S312" s="879"/>
      <c r="T312" s="879"/>
      <c r="U312" s="879"/>
      <c r="V312" s="879"/>
      <c r="W312" s="879"/>
      <c r="X312" s="879"/>
    </row>
    <row r="313" spans="1:24" ht="15.75" customHeight="1">
      <c r="A313" s="879"/>
      <c r="B313" s="879"/>
      <c r="C313" s="879"/>
      <c r="D313" s="879"/>
      <c r="E313" s="879"/>
      <c r="F313" s="879"/>
      <c r="G313" s="879"/>
      <c r="H313" s="879"/>
      <c r="I313" s="879"/>
      <c r="J313" s="879"/>
      <c r="K313" s="879"/>
      <c r="L313" s="879"/>
      <c r="M313" s="879"/>
      <c r="N313" s="879"/>
      <c r="O313" s="879"/>
      <c r="P313" s="879"/>
      <c r="Q313" s="879"/>
      <c r="R313" s="879"/>
      <c r="S313" s="879"/>
      <c r="T313" s="879"/>
      <c r="U313" s="879"/>
      <c r="V313" s="879"/>
      <c r="W313" s="879"/>
      <c r="X313" s="879"/>
    </row>
    <row r="314" spans="1:24" ht="15.75" customHeight="1">
      <c r="A314" s="879"/>
      <c r="B314" s="879"/>
      <c r="C314" s="879"/>
      <c r="D314" s="879"/>
      <c r="E314" s="879"/>
      <c r="F314" s="879"/>
      <c r="G314" s="879"/>
      <c r="H314" s="879"/>
      <c r="I314" s="879"/>
      <c r="J314" s="879"/>
      <c r="K314" s="879"/>
      <c r="L314" s="879"/>
      <c r="M314" s="879"/>
      <c r="N314" s="879"/>
      <c r="O314" s="879"/>
      <c r="P314" s="879"/>
      <c r="Q314" s="879"/>
      <c r="R314" s="879"/>
      <c r="S314" s="879"/>
      <c r="T314" s="879"/>
      <c r="U314" s="879"/>
      <c r="V314" s="879"/>
      <c r="W314" s="879"/>
      <c r="X314" s="879"/>
    </row>
    <row r="315" spans="1:24" ht="15.75" customHeight="1">
      <c r="A315" s="879"/>
      <c r="B315" s="879"/>
      <c r="C315" s="879"/>
      <c r="D315" s="879"/>
      <c r="E315" s="879"/>
      <c r="F315" s="879"/>
      <c r="G315" s="879"/>
      <c r="H315" s="879"/>
      <c r="I315" s="879"/>
      <c r="J315" s="879"/>
      <c r="K315" s="879"/>
      <c r="L315" s="879"/>
      <c r="M315" s="879"/>
      <c r="N315" s="879"/>
      <c r="O315" s="879"/>
      <c r="P315" s="879"/>
      <c r="Q315" s="879"/>
      <c r="R315" s="879"/>
      <c r="S315" s="879"/>
      <c r="T315" s="879"/>
      <c r="U315" s="879"/>
      <c r="V315" s="879"/>
      <c r="W315" s="879"/>
      <c r="X315" s="879"/>
    </row>
    <row r="316" spans="1:24" ht="15.75" customHeight="1">
      <c r="A316" s="879"/>
      <c r="B316" s="879"/>
      <c r="C316" s="879"/>
      <c r="D316" s="879"/>
      <c r="E316" s="879"/>
      <c r="F316" s="879"/>
      <c r="G316" s="879"/>
      <c r="H316" s="879"/>
      <c r="I316" s="879"/>
      <c r="J316" s="879"/>
      <c r="K316" s="879"/>
      <c r="L316" s="879"/>
      <c r="M316" s="879"/>
      <c r="N316" s="879"/>
      <c r="O316" s="879"/>
      <c r="P316" s="879"/>
      <c r="Q316" s="879"/>
      <c r="R316" s="879"/>
      <c r="S316" s="879"/>
      <c r="T316" s="879"/>
      <c r="U316" s="879"/>
      <c r="V316" s="879"/>
      <c r="W316" s="879"/>
      <c r="X316" s="879"/>
    </row>
    <row r="317" spans="1:24" ht="15.75" customHeight="1">
      <c r="A317" s="879"/>
      <c r="B317" s="879"/>
      <c r="C317" s="879"/>
      <c r="D317" s="879"/>
      <c r="E317" s="879"/>
      <c r="F317" s="879"/>
      <c r="G317" s="879"/>
      <c r="H317" s="879"/>
      <c r="I317" s="879"/>
      <c r="J317" s="879"/>
      <c r="K317" s="879"/>
      <c r="L317" s="879"/>
      <c r="M317" s="879"/>
      <c r="N317" s="879"/>
      <c r="O317" s="879"/>
      <c r="P317" s="879"/>
      <c r="Q317" s="879"/>
      <c r="R317" s="879"/>
      <c r="S317" s="879"/>
      <c r="T317" s="879"/>
      <c r="U317" s="879"/>
      <c r="V317" s="879"/>
      <c r="W317" s="879"/>
      <c r="X317" s="879"/>
    </row>
    <row r="318" spans="1:24" ht="15.75" customHeight="1">
      <c r="A318" s="879"/>
      <c r="B318" s="879"/>
      <c r="C318" s="879"/>
      <c r="D318" s="879"/>
      <c r="E318" s="879"/>
      <c r="F318" s="879"/>
      <c r="G318" s="879"/>
      <c r="H318" s="879"/>
      <c r="I318" s="879"/>
      <c r="J318" s="879"/>
      <c r="K318" s="879"/>
      <c r="L318" s="879"/>
      <c r="M318" s="879"/>
      <c r="N318" s="879"/>
      <c r="O318" s="879"/>
      <c r="P318" s="879"/>
      <c r="Q318" s="879"/>
      <c r="R318" s="879"/>
      <c r="S318" s="879"/>
      <c r="T318" s="879"/>
      <c r="U318" s="879"/>
      <c r="V318" s="879"/>
      <c r="W318" s="879"/>
      <c r="X318" s="879"/>
    </row>
    <row r="319" spans="1:24" ht="15.75" customHeight="1">
      <c r="A319" s="879"/>
      <c r="B319" s="879"/>
      <c r="C319" s="879"/>
      <c r="D319" s="879"/>
      <c r="E319" s="879"/>
      <c r="F319" s="879"/>
      <c r="G319" s="879"/>
      <c r="H319" s="879"/>
      <c r="I319" s="879"/>
      <c r="J319" s="879"/>
      <c r="K319" s="879"/>
      <c r="L319" s="879"/>
      <c r="M319" s="879"/>
      <c r="N319" s="879"/>
      <c r="O319" s="879"/>
      <c r="P319" s="879"/>
      <c r="Q319" s="879"/>
      <c r="R319" s="879"/>
      <c r="S319" s="879"/>
      <c r="T319" s="879"/>
      <c r="U319" s="879"/>
      <c r="V319" s="879"/>
      <c r="W319" s="879"/>
      <c r="X319" s="879"/>
    </row>
    <row r="320" spans="1:24" ht="15.75" customHeight="1">
      <c r="A320" s="879"/>
      <c r="B320" s="879"/>
      <c r="C320" s="879"/>
      <c r="D320" s="879"/>
      <c r="E320" s="879"/>
      <c r="F320" s="879"/>
      <c r="G320" s="879"/>
      <c r="H320" s="879"/>
      <c r="I320" s="879"/>
      <c r="J320" s="879"/>
      <c r="K320" s="879"/>
      <c r="L320" s="879"/>
      <c r="M320" s="879"/>
      <c r="N320" s="879"/>
      <c r="O320" s="879"/>
      <c r="P320" s="879"/>
      <c r="Q320" s="879"/>
      <c r="R320" s="879"/>
      <c r="S320" s="879"/>
      <c r="T320" s="879"/>
      <c r="U320" s="879"/>
      <c r="V320" s="879"/>
      <c r="W320" s="879"/>
      <c r="X320" s="879"/>
    </row>
    <row r="321" spans="1:24" ht="15.75" customHeight="1">
      <c r="A321" s="879"/>
      <c r="B321" s="879"/>
      <c r="C321" s="879"/>
      <c r="D321" s="879"/>
      <c r="E321" s="879"/>
      <c r="F321" s="879"/>
      <c r="G321" s="879"/>
      <c r="H321" s="879"/>
      <c r="I321" s="879"/>
      <c r="J321" s="879"/>
      <c r="K321" s="879"/>
      <c r="L321" s="879"/>
      <c r="M321" s="879"/>
      <c r="N321" s="879"/>
      <c r="O321" s="879"/>
      <c r="P321" s="879"/>
      <c r="Q321" s="879"/>
      <c r="R321" s="879"/>
      <c r="S321" s="879"/>
      <c r="T321" s="879"/>
      <c r="U321" s="879"/>
      <c r="V321" s="879"/>
      <c r="W321" s="879"/>
      <c r="X321" s="879"/>
    </row>
    <row r="322" spans="1:24" ht="15.75" customHeight="1">
      <c r="A322" s="879"/>
      <c r="B322" s="879"/>
      <c r="C322" s="879"/>
      <c r="D322" s="879"/>
      <c r="E322" s="879"/>
      <c r="F322" s="879"/>
      <c r="G322" s="879"/>
      <c r="H322" s="879"/>
      <c r="I322" s="879"/>
      <c r="J322" s="879"/>
      <c r="K322" s="879"/>
      <c r="L322" s="879"/>
      <c r="M322" s="879"/>
      <c r="N322" s="879"/>
      <c r="O322" s="879"/>
      <c r="P322" s="879"/>
      <c r="Q322" s="879"/>
      <c r="R322" s="879"/>
      <c r="S322" s="879"/>
      <c r="T322" s="879"/>
      <c r="U322" s="879"/>
      <c r="V322" s="879"/>
      <c r="W322" s="879"/>
      <c r="X322" s="879"/>
    </row>
    <row r="323" spans="1:24" ht="15.75" customHeight="1">
      <c r="A323" s="879"/>
      <c r="B323" s="879"/>
      <c r="C323" s="879"/>
      <c r="D323" s="879"/>
      <c r="E323" s="879"/>
      <c r="F323" s="879"/>
      <c r="G323" s="879"/>
      <c r="H323" s="879"/>
      <c r="I323" s="879"/>
      <c r="J323" s="879"/>
      <c r="K323" s="879"/>
      <c r="L323" s="879"/>
      <c r="M323" s="879"/>
      <c r="N323" s="879"/>
      <c r="O323" s="879"/>
      <c r="P323" s="879"/>
      <c r="Q323" s="879"/>
      <c r="R323" s="879"/>
      <c r="S323" s="879"/>
      <c r="T323" s="879"/>
      <c r="U323" s="879"/>
      <c r="V323" s="879"/>
      <c r="W323" s="879"/>
      <c r="X323" s="879"/>
    </row>
    <row r="324" spans="1:24" ht="15.75" customHeight="1">
      <c r="A324" s="879"/>
      <c r="B324" s="879"/>
      <c r="C324" s="879"/>
      <c r="D324" s="879"/>
      <c r="E324" s="879"/>
      <c r="F324" s="879"/>
      <c r="G324" s="879"/>
      <c r="H324" s="879"/>
      <c r="I324" s="879"/>
      <c r="J324" s="879"/>
      <c r="K324" s="879"/>
      <c r="L324" s="879"/>
      <c r="M324" s="879"/>
      <c r="N324" s="879"/>
      <c r="O324" s="879"/>
      <c r="P324" s="879"/>
      <c r="Q324" s="879"/>
      <c r="R324" s="879"/>
      <c r="S324" s="879"/>
      <c r="T324" s="879"/>
      <c r="U324" s="879"/>
      <c r="V324" s="879"/>
      <c r="W324" s="879"/>
      <c r="X324" s="879"/>
    </row>
    <row r="325" spans="1:24" ht="15.75" customHeight="1">
      <c r="A325" s="879"/>
      <c r="B325" s="879"/>
      <c r="C325" s="879"/>
      <c r="D325" s="879"/>
      <c r="E325" s="879"/>
      <c r="F325" s="879"/>
      <c r="G325" s="879"/>
      <c r="H325" s="879"/>
      <c r="I325" s="879"/>
      <c r="J325" s="879"/>
      <c r="K325" s="879"/>
      <c r="L325" s="879"/>
      <c r="M325" s="879"/>
      <c r="N325" s="879"/>
      <c r="O325" s="879"/>
      <c r="P325" s="879"/>
      <c r="Q325" s="879"/>
      <c r="R325" s="879"/>
      <c r="S325" s="879"/>
      <c r="T325" s="879"/>
      <c r="U325" s="879"/>
      <c r="V325" s="879"/>
      <c r="W325" s="879"/>
      <c r="X325" s="879"/>
    </row>
    <row r="326" spans="1:24" ht="15.75" customHeight="1">
      <c r="A326" s="879"/>
      <c r="B326" s="879"/>
      <c r="C326" s="879"/>
      <c r="D326" s="879"/>
      <c r="E326" s="879"/>
      <c r="F326" s="879"/>
      <c r="G326" s="879"/>
      <c r="H326" s="879"/>
      <c r="I326" s="879"/>
      <c r="J326" s="879"/>
      <c r="K326" s="879"/>
      <c r="L326" s="879"/>
      <c r="M326" s="879"/>
      <c r="N326" s="879"/>
      <c r="O326" s="879"/>
      <c r="P326" s="879"/>
      <c r="Q326" s="879"/>
      <c r="R326" s="879"/>
      <c r="S326" s="879"/>
      <c r="T326" s="879"/>
      <c r="U326" s="879"/>
      <c r="V326" s="879"/>
      <c r="W326" s="879"/>
      <c r="X326" s="879"/>
    </row>
    <row r="327" spans="1:24" ht="15.75" customHeight="1">
      <c r="A327" s="879"/>
      <c r="B327" s="879"/>
      <c r="C327" s="879"/>
      <c r="D327" s="879"/>
      <c r="E327" s="879"/>
      <c r="F327" s="879"/>
      <c r="G327" s="879"/>
      <c r="H327" s="879"/>
      <c r="I327" s="879"/>
      <c r="J327" s="879"/>
      <c r="K327" s="879"/>
      <c r="L327" s="879"/>
      <c r="M327" s="879"/>
      <c r="N327" s="879"/>
      <c r="O327" s="879"/>
      <c r="P327" s="879"/>
      <c r="Q327" s="879"/>
      <c r="R327" s="879"/>
      <c r="S327" s="879"/>
      <c r="T327" s="879"/>
      <c r="U327" s="879"/>
      <c r="V327" s="879"/>
      <c r="W327" s="879"/>
      <c r="X327" s="879"/>
    </row>
    <row r="328" spans="1:24" ht="15.75" customHeight="1">
      <c r="A328" s="879"/>
      <c r="B328" s="879"/>
      <c r="C328" s="879"/>
      <c r="D328" s="879"/>
      <c r="E328" s="879"/>
      <c r="F328" s="879"/>
      <c r="G328" s="879"/>
      <c r="H328" s="879"/>
      <c r="I328" s="879"/>
      <c r="J328" s="879"/>
      <c r="K328" s="879"/>
      <c r="L328" s="879"/>
      <c r="M328" s="879"/>
      <c r="N328" s="879"/>
      <c r="O328" s="879"/>
      <c r="P328" s="879"/>
      <c r="Q328" s="879"/>
      <c r="R328" s="879"/>
      <c r="S328" s="879"/>
      <c r="T328" s="879"/>
      <c r="U328" s="879"/>
      <c r="V328" s="879"/>
      <c r="W328" s="879"/>
      <c r="X328" s="879"/>
    </row>
    <row r="329" spans="1:24" ht="15.75" customHeight="1">
      <c r="A329" s="879"/>
      <c r="B329" s="879"/>
      <c r="C329" s="879"/>
      <c r="D329" s="879"/>
      <c r="E329" s="879"/>
      <c r="F329" s="879"/>
      <c r="G329" s="879"/>
      <c r="H329" s="879"/>
      <c r="I329" s="879"/>
      <c r="J329" s="879"/>
      <c r="K329" s="879"/>
      <c r="L329" s="879"/>
      <c r="M329" s="879"/>
      <c r="N329" s="879"/>
      <c r="O329" s="879"/>
      <c r="P329" s="879"/>
      <c r="Q329" s="879"/>
      <c r="R329" s="879"/>
      <c r="S329" s="879"/>
      <c r="T329" s="879"/>
      <c r="U329" s="879"/>
      <c r="V329" s="879"/>
      <c r="W329" s="879"/>
      <c r="X329" s="879"/>
    </row>
    <row r="330" spans="1:24" ht="15.75" customHeight="1">
      <c r="A330" s="879"/>
      <c r="B330" s="879"/>
      <c r="C330" s="879"/>
      <c r="D330" s="879"/>
      <c r="E330" s="879"/>
      <c r="F330" s="879"/>
      <c r="G330" s="879"/>
      <c r="H330" s="879"/>
      <c r="I330" s="879"/>
      <c r="J330" s="879"/>
      <c r="K330" s="879"/>
      <c r="L330" s="879"/>
      <c r="M330" s="879"/>
      <c r="N330" s="879"/>
      <c r="O330" s="879"/>
      <c r="P330" s="879"/>
      <c r="Q330" s="879"/>
      <c r="R330" s="879"/>
      <c r="S330" s="879"/>
      <c r="T330" s="879"/>
      <c r="U330" s="879"/>
      <c r="V330" s="879"/>
      <c r="W330" s="879"/>
      <c r="X330" s="879"/>
    </row>
    <row r="331" spans="1:24" ht="15.75" customHeight="1">
      <c r="A331" s="879"/>
      <c r="B331" s="879"/>
      <c r="C331" s="879"/>
      <c r="D331" s="879"/>
      <c r="E331" s="879"/>
      <c r="F331" s="879"/>
      <c r="G331" s="879"/>
      <c r="H331" s="879"/>
      <c r="I331" s="879"/>
      <c r="J331" s="879"/>
      <c r="K331" s="879"/>
      <c r="L331" s="879"/>
      <c r="M331" s="879"/>
      <c r="N331" s="879"/>
      <c r="O331" s="879"/>
      <c r="P331" s="879"/>
      <c r="Q331" s="879"/>
      <c r="R331" s="879"/>
      <c r="S331" s="879"/>
      <c r="T331" s="879"/>
      <c r="U331" s="879"/>
      <c r="V331" s="879"/>
      <c r="W331" s="879"/>
      <c r="X331" s="879"/>
    </row>
    <row r="332" spans="1:24" ht="15.75" customHeight="1">
      <c r="A332" s="879"/>
      <c r="B332" s="879"/>
      <c r="C332" s="879"/>
      <c r="D332" s="879"/>
      <c r="E332" s="879"/>
      <c r="F332" s="879"/>
      <c r="G332" s="879"/>
      <c r="H332" s="879"/>
      <c r="I332" s="879"/>
      <c r="J332" s="879"/>
      <c r="K332" s="879"/>
      <c r="L332" s="879"/>
      <c r="M332" s="879"/>
      <c r="N332" s="879"/>
      <c r="O332" s="879"/>
      <c r="P332" s="879"/>
      <c r="Q332" s="879"/>
      <c r="R332" s="879"/>
      <c r="S332" s="879"/>
      <c r="T332" s="879"/>
      <c r="U332" s="879"/>
      <c r="V332" s="879"/>
      <c r="W332" s="879"/>
      <c r="X332" s="879"/>
    </row>
    <row r="333" spans="1:24" ht="15.75" customHeight="1">
      <c r="A333" s="879"/>
      <c r="B333" s="879"/>
      <c r="C333" s="879"/>
      <c r="D333" s="879"/>
      <c r="E333" s="879"/>
      <c r="F333" s="879"/>
      <c r="G333" s="879"/>
      <c r="H333" s="879"/>
      <c r="I333" s="879"/>
      <c r="J333" s="879"/>
      <c r="K333" s="879"/>
      <c r="L333" s="879"/>
      <c r="M333" s="879"/>
      <c r="N333" s="879"/>
      <c r="O333" s="879"/>
      <c r="P333" s="879"/>
      <c r="Q333" s="879"/>
      <c r="R333" s="879"/>
      <c r="S333" s="879"/>
      <c r="T333" s="879"/>
      <c r="U333" s="879"/>
      <c r="V333" s="879"/>
      <c r="W333" s="879"/>
      <c r="X333" s="879"/>
    </row>
    <row r="334" spans="1:24" ht="15.75" customHeight="1">
      <c r="A334" s="879"/>
      <c r="B334" s="879"/>
      <c r="C334" s="879"/>
      <c r="D334" s="879"/>
      <c r="E334" s="879"/>
      <c r="F334" s="879"/>
      <c r="G334" s="879"/>
      <c r="H334" s="879"/>
      <c r="I334" s="879"/>
      <c r="J334" s="879"/>
      <c r="K334" s="879"/>
      <c r="L334" s="879"/>
      <c r="M334" s="879"/>
      <c r="N334" s="879"/>
      <c r="O334" s="879"/>
      <c r="P334" s="879"/>
      <c r="Q334" s="879"/>
      <c r="R334" s="879"/>
      <c r="S334" s="879"/>
      <c r="T334" s="879"/>
      <c r="U334" s="879"/>
      <c r="V334" s="879"/>
      <c r="W334" s="879"/>
      <c r="X334" s="879"/>
    </row>
    <row r="335" spans="1:24" ht="15.75" customHeight="1">
      <c r="A335" s="879"/>
      <c r="B335" s="879"/>
      <c r="C335" s="879"/>
      <c r="D335" s="879"/>
      <c r="E335" s="879"/>
      <c r="F335" s="879"/>
      <c r="G335" s="879"/>
      <c r="H335" s="879"/>
      <c r="I335" s="879"/>
      <c r="J335" s="879"/>
      <c r="K335" s="879"/>
      <c r="L335" s="879"/>
      <c r="M335" s="879"/>
      <c r="N335" s="879"/>
      <c r="O335" s="879"/>
      <c r="P335" s="879"/>
      <c r="Q335" s="879"/>
      <c r="R335" s="879"/>
      <c r="S335" s="879"/>
      <c r="T335" s="879"/>
      <c r="U335" s="879"/>
      <c r="V335" s="879"/>
      <c r="W335" s="879"/>
      <c r="X335" s="879"/>
    </row>
    <row r="336" spans="1:24" ht="15.75" customHeight="1">
      <c r="A336" s="879"/>
      <c r="B336" s="879"/>
      <c r="C336" s="879"/>
      <c r="D336" s="879"/>
      <c r="E336" s="879"/>
      <c r="F336" s="879"/>
      <c r="G336" s="879"/>
      <c r="H336" s="879"/>
      <c r="I336" s="879"/>
      <c r="J336" s="879"/>
      <c r="K336" s="879"/>
      <c r="L336" s="879"/>
      <c r="M336" s="879"/>
      <c r="N336" s="879"/>
      <c r="O336" s="879"/>
      <c r="P336" s="879"/>
      <c r="Q336" s="879"/>
      <c r="R336" s="879"/>
      <c r="S336" s="879"/>
      <c r="T336" s="879"/>
      <c r="U336" s="879"/>
      <c r="V336" s="879"/>
      <c r="W336" s="879"/>
      <c r="X336" s="879"/>
    </row>
    <row r="337" spans="1:24" ht="15.75" customHeight="1">
      <c r="A337" s="879"/>
      <c r="B337" s="879"/>
      <c r="C337" s="879"/>
      <c r="D337" s="879"/>
      <c r="E337" s="879"/>
      <c r="F337" s="879"/>
      <c r="G337" s="879"/>
      <c r="H337" s="879"/>
      <c r="I337" s="879"/>
      <c r="J337" s="879"/>
      <c r="K337" s="879"/>
      <c r="L337" s="879"/>
      <c r="M337" s="879"/>
      <c r="N337" s="879"/>
      <c r="O337" s="879"/>
      <c r="P337" s="879"/>
      <c r="Q337" s="879"/>
      <c r="R337" s="879"/>
      <c r="S337" s="879"/>
      <c r="T337" s="879"/>
      <c r="U337" s="879"/>
      <c r="V337" s="879"/>
      <c r="W337" s="879"/>
      <c r="X337" s="879"/>
    </row>
    <row r="338" spans="1:24" ht="15.75" customHeight="1">
      <c r="A338" s="879"/>
      <c r="B338" s="879"/>
      <c r="C338" s="879"/>
      <c r="D338" s="879"/>
      <c r="E338" s="879"/>
      <c r="F338" s="879"/>
      <c r="G338" s="879"/>
      <c r="H338" s="879"/>
      <c r="I338" s="879"/>
      <c r="J338" s="879"/>
      <c r="K338" s="879"/>
      <c r="L338" s="879"/>
      <c r="M338" s="879"/>
      <c r="N338" s="879"/>
      <c r="O338" s="879"/>
      <c r="P338" s="879"/>
      <c r="Q338" s="879"/>
      <c r="R338" s="879"/>
      <c r="S338" s="879"/>
      <c r="T338" s="879"/>
      <c r="U338" s="879"/>
      <c r="V338" s="879"/>
      <c r="W338" s="879"/>
      <c r="X338" s="879"/>
    </row>
    <row r="339" spans="1:24" ht="15.75" customHeight="1">
      <c r="A339" s="879"/>
      <c r="B339" s="879"/>
      <c r="C339" s="879"/>
      <c r="D339" s="879"/>
      <c r="E339" s="879"/>
      <c r="F339" s="879"/>
      <c r="G339" s="879"/>
      <c r="H339" s="879"/>
      <c r="I339" s="879"/>
      <c r="J339" s="879"/>
      <c r="K339" s="879"/>
      <c r="L339" s="879"/>
      <c r="M339" s="879"/>
      <c r="N339" s="879"/>
      <c r="O339" s="879"/>
      <c r="P339" s="879"/>
      <c r="Q339" s="879"/>
      <c r="R339" s="879"/>
      <c r="S339" s="879"/>
      <c r="T339" s="879"/>
      <c r="U339" s="879"/>
      <c r="V339" s="879"/>
      <c r="W339" s="879"/>
      <c r="X339" s="879"/>
    </row>
    <row r="340" spans="1:24" ht="15.75" customHeight="1">
      <c r="A340" s="879"/>
      <c r="B340" s="879"/>
      <c r="C340" s="879"/>
      <c r="D340" s="879"/>
      <c r="E340" s="879"/>
      <c r="F340" s="879"/>
      <c r="G340" s="879"/>
      <c r="H340" s="879"/>
      <c r="I340" s="879"/>
      <c r="J340" s="879"/>
      <c r="K340" s="879"/>
      <c r="L340" s="879"/>
      <c r="M340" s="879"/>
      <c r="N340" s="879"/>
      <c r="O340" s="879"/>
      <c r="P340" s="879"/>
      <c r="Q340" s="879"/>
      <c r="R340" s="879"/>
      <c r="S340" s="879"/>
      <c r="T340" s="879"/>
      <c r="U340" s="879"/>
      <c r="V340" s="879"/>
      <c r="W340" s="879"/>
      <c r="X340" s="879"/>
    </row>
    <row r="341" spans="1:24" ht="15.75" customHeight="1">
      <c r="A341" s="879"/>
      <c r="B341" s="879"/>
      <c r="C341" s="879"/>
      <c r="D341" s="879"/>
      <c r="E341" s="879"/>
      <c r="F341" s="879"/>
      <c r="G341" s="879"/>
      <c r="H341" s="879"/>
      <c r="I341" s="879"/>
      <c r="J341" s="879"/>
      <c r="K341" s="879"/>
      <c r="L341" s="879"/>
      <c r="M341" s="879"/>
      <c r="N341" s="879"/>
      <c r="O341" s="879"/>
      <c r="P341" s="879"/>
      <c r="Q341" s="879"/>
      <c r="R341" s="879"/>
      <c r="S341" s="879"/>
      <c r="T341" s="879"/>
      <c r="U341" s="879"/>
      <c r="V341" s="879"/>
      <c r="W341" s="879"/>
      <c r="X341" s="879"/>
    </row>
    <row r="342" spans="1:24" ht="15.75" customHeight="1">
      <c r="A342" s="879"/>
      <c r="B342" s="879"/>
      <c r="C342" s="879"/>
      <c r="D342" s="879"/>
      <c r="E342" s="879"/>
      <c r="F342" s="879"/>
      <c r="G342" s="879"/>
      <c r="H342" s="879"/>
      <c r="I342" s="879"/>
      <c r="J342" s="879"/>
      <c r="K342" s="879"/>
      <c r="L342" s="879"/>
      <c r="M342" s="879"/>
      <c r="N342" s="879"/>
      <c r="O342" s="879"/>
      <c r="P342" s="879"/>
      <c r="Q342" s="879"/>
      <c r="R342" s="879"/>
      <c r="S342" s="879"/>
      <c r="T342" s="879"/>
      <c r="U342" s="879"/>
      <c r="V342" s="879"/>
      <c r="W342" s="879"/>
      <c r="X342" s="879"/>
    </row>
    <row r="343" spans="1:24" ht="15.75" customHeight="1">
      <c r="A343" s="879"/>
      <c r="B343" s="879"/>
      <c r="C343" s="879"/>
      <c r="D343" s="879"/>
      <c r="E343" s="879"/>
      <c r="F343" s="879"/>
      <c r="G343" s="879"/>
      <c r="H343" s="879"/>
      <c r="I343" s="879"/>
      <c r="J343" s="879"/>
      <c r="K343" s="879"/>
      <c r="L343" s="879"/>
      <c r="M343" s="879"/>
      <c r="N343" s="879"/>
      <c r="O343" s="879"/>
      <c r="P343" s="879"/>
      <c r="Q343" s="879"/>
      <c r="R343" s="879"/>
      <c r="S343" s="879"/>
      <c r="T343" s="879"/>
      <c r="U343" s="879"/>
      <c r="V343" s="879"/>
      <c r="W343" s="879"/>
      <c r="X343" s="879"/>
    </row>
    <row r="344" spans="1:24" ht="15.75" customHeight="1">
      <c r="A344" s="879"/>
      <c r="B344" s="879"/>
      <c r="C344" s="879"/>
      <c r="D344" s="879"/>
      <c r="E344" s="879"/>
      <c r="F344" s="879"/>
      <c r="G344" s="879"/>
      <c r="H344" s="879"/>
      <c r="I344" s="879"/>
      <c r="J344" s="879"/>
      <c r="K344" s="879"/>
      <c r="L344" s="879"/>
      <c r="M344" s="879"/>
      <c r="N344" s="879"/>
      <c r="O344" s="879"/>
      <c r="P344" s="879"/>
      <c r="Q344" s="879"/>
      <c r="R344" s="879"/>
      <c r="S344" s="879"/>
      <c r="T344" s="879"/>
      <c r="U344" s="879"/>
      <c r="V344" s="879"/>
      <c r="W344" s="879"/>
      <c r="X344" s="879"/>
    </row>
    <row r="345" spans="1:24" ht="15.75" customHeight="1">
      <c r="A345" s="879"/>
      <c r="B345" s="879"/>
      <c r="C345" s="879"/>
      <c r="D345" s="879"/>
      <c r="E345" s="879"/>
      <c r="F345" s="879"/>
      <c r="G345" s="879"/>
      <c r="H345" s="879"/>
      <c r="I345" s="879"/>
      <c r="J345" s="879"/>
      <c r="K345" s="879"/>
      <c r="L345" s="879"/>
      <c r="M345" s="879"/>
      <c r="N345" s="879"/>
      <c r="O345" s="879"/>
      <c r="P345" s="879"/>
      <c r="Q345" s="879"/>
      <c r="R345" s="879"/>
      <c r="S345" s="879"/>
      <c r="T345" s="879"/>
      <c r="U345" s="879"/>
      <c r="V345" s="879"/>
      <c r="W345" s="879"/>
      <c r="X345" s="879"/>
    </row>
    <row r="346" spans="1:24" ht="15.75" customHeight="1">
      <c r="A346" s="879"/>
      <c r="B346" s="879"/>
      <c r="C346" s="879"/>
      <c r="D346" s="879"/>
      <c r="E346" s="879"/>
      <c r="F346" s="879"/>
      <c r="G346" s="879"/>
      <c r="H346" s="879"/>
      <c r="I346" s="879"/>
      <c r="J346" s="879"/>
      <c r="K346" s="879"/>
      <c r="L346" s="879"/>
      <c r="M346" s="879"/>
      <c r="N346" s="879"/>
      <c r="O346" s="879"/>
      <c r="P346" s="879"/>
      <c r="Q346" s="879"/>
      <c r="R346" s="879"/>
      <c r="S346" s="879"/>
      <c r="T346" s="879"/>
      <c r="U346" s="879"/>
      <c r="V346" s="879"/>
      <c r="W346" s="879"/>
      <c r="X346" s="879"/>
    </row>
    <row r="347" spans="1:24" ht="15.75" customHeight="1">
      <c r="A347" s="879"/>
      <c r="B347" s="879"/>
      <c r="C347" s="879"/>
      <c r="D347" s="879"/>
      <c r="E347" s="879"/>
      <c r="F347" s="879"/>
      <c r="G347" s="879"/>
      <c r="H347" s="879"/>
      <c r="I347" s="879"/>
      <c r="J347" s="879"/>
      <c r="K347" s="879"/>
      <c r="L347" s="879"/>
      <c r="M347" s="879"/>
      <c r="N347" s="879"/>
      <c r="O347" s="879"/>
      <c r="P347" s="879"/>
      <c r="Q347" s="879"/>
      <c r="R347" s="879"/>
      <c r="S347" s="879"/>
      <c r="T347" s="879"/>
      <c r="U347" s="879"/>
      <c r="V347" s="879"/>
      <c r="W347" s="879"/>
      <c r="X347" s="879"/>
    </row>
    <row r="348" spans="1:24" ht="15.75" customHeight="1">
      <c r="A348" s="879"/>
      <c r="B348" s="879"/>
      <c r="C348" s="879"/>
      <c r="D348" s="879"/>
      <c r="E348" s="879"/>
      <c r="F348" s="879"/>
      <c r="G348" s="879"/>
      <c r="H348" s="879"/>
      <c r="I348" s="879"/>
      <c r="J348" s="879"/>
      <c r="K348" s="879"/>
      <c r="L348" s="879"/>
      <c r="M348" s="879"/>
      <c r="N348" s="879"/>
      <c r="O348" s="879"/>
      <c r="P348" s="879"/>
      <c r="Q348" s="879"/>
      <c r="R348" s="879"/>
      <c r="S348" s="879"/>
      <c r="T348" s="879"/>
      <c r="U348" s="879"/>
      <c r="V348" s="879"/>
      <c r="W348" s="879"/>
      <c r="X348" s="879"/>
    </row>
    <row r="349" spans="1:24" ht="15.75" customHeight="1">
      <c r="A349" s="879"/>
      <c r="B349" s="879"/>
      <c r="C349" s="879"/>
      <c r="D349" s="879"/>
      <c r="E349" s="879"/>
      <c r="F349" s="879"/>
      <c r="G349" s="879"/>
      <c r="H349" s="879"/>
      <c r="I349" s="879"/>
      <c r="J349" s="879"/>
      <c r="K349" s="879"/>
      <c r="L349" s="879"/>
      <c r="M349" s="879"/>
      <c r="N349" s="879"/>
      <c r="O349" s="879"/>
      <c r="P349" s="879"/>
      <c r="Q349" s="879"/>
      <c r="R349" s="879"/>
      <c r="S349" s="879"/>
      <c r="T349" s="879"/>
      <c r="U349" s="879"/>
      <c r="V349" s="879"/>
      <c r="W349" s="879"/>
      <c r="X349" s="879"/>
    </row>
    <row r="350" spans="1:24" ht="15.75" customHeight="1">
      <c r="A350" s="879"/>
      <c r="B350" s="879"/>
      <c r="C350" s="879"/>
      <c r="D350" s="879"/>
      <c r="E350" s="879"/>
      <c r="F350" s="879"/>
      <c r="G350" s="879"/>
      <c r="H350" s="879"/>
      <c r="I350" s="879"/>
      <c r="J350" s="879"/>
      <c r="K350" s="879"/>
      <c r="L350" s="879"/>
      <c r="M350" s="879"/>
      <c r="N350" s="879"/>
      <c r="O350" s="879"/>
      <c r="P350" s="879"/>
      <c r="Q350" s="879"/>
      <c r="R350" s="879"/>
      <c r="S350" s="879"/>
      <c r="T350" s="879"/>
      <c r="U350" s="879"/>
      <c r="V350" s="879"/>
      <c r="W350" s="879"/>
      <c r="X350" s="879"/>
    </row>
    <row r="351" spans="1:24" ht="15.75" customHeight="1">
      <c r="A351" s="879"/>
      <c r="B351" s="879"/>
      <c r="C351" s="879"/>
      <c r="D351" s="879"/>
      <c r="E351" s="879"/>
      <c r="F351" s="879"/>
      <c r="G351" s="879"/>
      <c r="H351" s="879"/>
      <c r="I351" s="879"/>
      <c r="J351" s="879"/>
      <c r="K351" s="879"/>
      <c r="L351" s="879"/>
      <c r="M351" s="879"/>
      <c r="N351" s="879"/>
      <c r="O351" s="879"/>
      <c r="P351" s="879"/>
      <c r="Q351" s="879"/>
      <c r="R351" s="879"/>
      <c r="S351" s="879"/>
      <c r="T351" s="879"/>
      <c r="U351" s="879"/>
      <c r="V351" s="879"/>
      <c r="W351" s="879"/>
      <c r="X351" s="879"/>
    </row>
    <row r="352" spans="1:24" ht="15.75" customHeight="1">
      <c r="A352" s="879"/>
      <c r="B352" s="879"/>
      <c r="C352" s="879"/>
      <c r="D352" s="879"/>
      <c r="E352" s="879"/>
      <c r="F352" s="879"/>
      <c r="G352" s="879"/>
      <c r="H352" s="879"/>
      <c r="I352" s="879"/>
      <c r="J352" s="879"/>
      <c r="K352" s="879"/>
      <c r="L352" s="879"/>
      <c r="M352" s="879"/>
      <c r="N352" s="879"/>
      <c r="O352" s="879"/>
      <c r="P352" s="879"/>
      <c r="Q352" s="879"/>
      <c r="R352" s="879"/>
      <c r="S352" s="879"/>
      <c r="T352" s="879"/>
      <c r="U352" s="879"/>
      <c r="V352" s="879"/>
      <c r="W352" s="879"/>
      <c r="X352" s="879"/>
    </row>
    <row r="353" spans="1:24" ht="15.75" customHeight="1">
      <c r="A353" s="879"/>
      <c r="B353" s="879"/>
      <c r="C353" s="879"/>
      <c r="D353" s="879"/>
      <c r="E353" s="879"/>
      <c r="F353" s="879"/>
      <c r="G353" s="879"/>
      <c r="H353" s="879"/>
      <c r="I353" s="879"/>
      <c r="J353" s="879"/>
      <c r="K353" s="879"/>
      <c r="L353" s="879"/>
      <c r="M353" s="879"/>
      <c r="N353" s="879"/>
      <c r="O353" s="879"/>
      <c r="P353" s="879"/>
      <c r="Q353" s="879"/>
      <c r="R353" s="879"/>
      <c r="S353" s="879"/>
      <c r="T353" s="879"/>
      <c r="U353" s="879"/>
      <c r="V353" s="879"/>
      <c r="W353" s="879"/>
      <c r="X353" s="879"/>
    </row>
    <row r="354" spans="1:24" ht="15.75" customHeight="1">
      <c r="A354" s="879"/>
      <c r="B354" s="879"/>
      <c r="C354" s="879"/>
      <c r="D354" s="879"/>
      <c r="E354" s="879"/>
      <c r="F354" s="879"/>
      <c r="G354" s="879"/>
      <c r="H354" s="879"/>
      <c r="I354" s="879"/>
      <c r="J354" s="879"/>
      <c r="K354" s="879"/>
      <c r="L354" s="879"/>
      <c r="M354" s="879"/>
      <c r="N354" s="879"/>
      <c r="O354" s="879"/>
      <c r="P354" s="879"/>
      <c r="Q354" s="879"/>
      <c r="R354" s="879"/>
      <c r="S354" s="879"/>
      <c r="T354" s="879"/>
      <c r="U354" s="879"/>
      <c r="V354" s="879"/>
      <c r="W354" s="879"/>
      <c r="X354" s="879"/>
    </row>
    <row r="355" spans="1:24" ht="15.75" customHeight="1">
      <c r="A355" s="879"/>
      <c r="B355" s="879"/>
      <c r="C355" s="879"/>
      <c r="D355" s="879"/>
      <c r="E355" s="879"/>
      <c r="F355" s="879"/>
      <c r="G355" s="879"/>
      <c r="H355" s="879"/>
      <c r="I355" s="879"/>
      <c r="J355" s="879"/>
      <c r="K355" s="879"/>
      <c r="L355" s="879"/>
      <c r="M355" s="879"/>
      <c r="N355" s="879"/>
      <c r="O355" s="879"/>
      <c r="P355" s="879"/>
      <c r="Q355" s="879"/>
      <c r="R355" s="879"/>
      <c r="S355" s="879"/>
      <c r="T355" s="879"/>
      <c r="U355" s="879"/>
      <c r="V355" s="879"/>
      <c r="W355" s="879"/>
      <c r="X355" s="879"/>
    </row>
    <row r="356" spans="1:24" ht="15.75" customHeight="1">
      <c r="A356" s="879"/>
      <c r="B356" s="879"/>
      <c r="C356" s="879"/>
      <c r="D356" s="879"/>
      <c r="E356" s="879"/>
      <c r="F356" s="879"/>
      <c r="G356" s="879"/>
      <c r="H356" s="879"/>
      <c r="I356" s="879"/>
      <c r="J356" s="879"/>
      <c r="K356" s="879"/>
      <c r="L356" s="879"/>
      <c r="M356" s="879"/>
      <c r="N356" s="879"/>
      <c r="O356" s="879"/>
      <c r="P356" s="879"/>
      <c r="Q356" s="879"/>
      <c r="R356" s="879"/>
      <c r="S356" s="879"/>
      <c r="T356" s="879"/>
      <c r="U356" s="879"/>
      <c r="V356" s="879"/>
      <c r="W356" s="879"/>
      <c r="X356" s="879"/>
    </row>
    <row r="357" spans="1:24" ht="15.75" customHeight="1">
      <c r="A357" s="879"/>
      <c r="B357" s="879"/>
      <c r="C357" s="879"/>
      <c r="D357" s="879"/>
      <c r="E357" s="879"/>
      <c r="F357" s="879"/>
      <c r="G357" s="879"/>
      <c r="H357" s="879"/>
      <c r="I357" s="879"/>
      <c r="J357" s="879"/>
      <c r="K357" s="879"/>
      <c r="L357" s="879"/>
      <c r="M357" s="879"/>
      <c r="N357" s="879"/>
      <c r="O357" s="879"/>
      <c r="P357" s="879"/>
      <c r="Q357" s="879"/>
      <c r="R357" s="879"/>
      <c r="S357" s="879"/>
      <c r="T357" s="879"/>
      <c r="U357" s="879"/>
      <c r="V357" s="879"/>
      <c r="W357" s="879"/>
      <c r="X357" s="879"/>
    </row>
    <row r="358" spans="1:24" ht="15.75" customHeight="1">
      <c r="A358" s="879"/>
      <c r="B358" s="879"/>
      <c r="C358" s="879"/>
      <c r="D358" s="879"/>
      <c r="E358" s="879"/>
      <c r="F358" s="879"/>
      <c r="G358" s="879"/>
      <c r="H358" s="879"/>
      <c r="I358" s="879"/>
      <c r="J358" s="879"/>
      <c r="K358" s="879"/>
      <c r="L358" s="879"/>
      <c r="M358" s="879"/>
      <c r="N358" s="879"/>
      <c r="O358" s="879"/>
      <c r="P358" s="879"/>
      <c r="Q358" s="879"/>
      <c r="R358" s="879"/>
      <c r="S358" s="879"/>
      <c r="T358" s="879"/>
      <c r="U358" s="879"/>
      <c r="V358" s="879"/>
      <c r="W358" s="879"/>
      <c r="X358" s="879"/>
    </row>
    <row r="359" spans="1:24" ht="15.75" customHeight="1">
      <c r="A359" s="879"/>
      <c r="B359" s="879"/>
      <c r="C359" s="879"/>
      <c r="D359" s="879"/>
      <c r="E359" s="879"/>
      <c r="F359" s="879"/>
      <c r="G359" s="879"/>
      <c r="H359" s="879"/>
      <c r="I359" s="879"/>
      <c r="J359" s="879"/>
      <c r="K359" s="879"/>
      <c r="L359" s="879"/>
      <c r="M359" s="879"/>
      <c r="N359" s="879"/>
      <c r="O359" s="879"/>
      <c r="P359" s="879"/>
      <c r="Q359" s="879"/>
      <c r="R359" s="879"/>
      <c r="S359" s="879"/>
      <c r="T359" s="879"/>
      <c r="U359" s="879"/>
      <c r="V359" s="879"/>
      <c r="W359" s="879"/>
      <c r="X359" s="879"/>
    </row>
    <row r="360" spans="1:24" ht="15.75" customHeight="1">
      <c r="A360" s="879"/>
      <c r="B360" s="879"/>
      <c r="C360" s="879"/>
      <c r="D360" s="879"/>
      <c r="E360" s="879"/>
      <c r="F360" s="879"/>
      <c r="G360" s="879"/>
      <c r="H360" s="879"/>
      <c r="I360" s="879"/>
      <c r="J360" s="879"/>
      <c r="K360" s="879"/>
      <c r="L360" s="879"/>
      <c r="M360" s="879"/>
      <c r="N360" s="879"/>
      <c r="O360" s="879"/>
      <c r="P360" s="879"/>
      <c r="Q360" s="879"/>
      <c r="R360" s="879"/>
      <c r="S360" s="879"/>
      <c r="T360" s="879"/>
      <c r="U360" s="879"/>
      <c r="V360" s="879"/>
      <c r="W360" s="879"/>
      <c r="X360" s="879"/>
    </row>
    <row r="361" spans="1:24" ht="15.75" customHeight="1">
      <c r="A361" s="879"/>
      <c r="B361" s="879"/>
      <c r="C361" s="879"/>
      <c r="D361" s="879"/>
      <c r="E361" s="879"/>
      <c r="F361" s="879"/>
      <c r="G361" s="879"/>
      <c r="H361" s="879"/>
      <c r="I361" s="879"/>
      <c r="J361" s="879"/>
      <c r="K361" s="879"/>
      <c r="L361" s="879"/>
      <c r="M361" s="879"/>
      <c r="N361" s="879"/>
      <c r="O361" s="879"/>
      <c r="P361" s="879"/>
      <c r="Q361" s="879"/>
      <c r="R361" s="879"/>
      <c r="S361" s="879"/>
      <c r="T361" s="879"/>
      <c r="U361" s="879"/>
      <c r="V361" s="879"/>
      <c r="W361" s="879"/>
      <c r="X361" s="879"/>
    </row>
    <row r="362" spans="1:24" ht="15.75" customHeight="1">
      <c r="A362" s="879"/>
      <c r="B362" s="879"/>
      <c r="C362" s="879"/>
      <c r="D362" s="879"/>
      <c r="E362" s="879"/>
      <c r="F362" s="879"/>
      <c r="G362" s="879"/>
      <c r="H362" s="879"/>
      <c r="I362" s="879"/>
      <c r="J362" s="879"/>
      <c r="K362" s="879"/>
      <c r="L362" s="879"/>
      <c r="M362" s="879"/>
      <c r="N362" s="879"/>
      <c r="O362" s="879"/>
      <c r="P362" s="879"/>
      <c r="Q362" s="879"/>
      <c r="R362" s="879"/>
      <c r="S362" s="879"/>
      <c r="T362" s="879"/>
      <c r="U362" s="879"/>
      <c r="V362" s="879"/>
      <c r="W362" s="879"/>
      <c r="X362" s="879"/>
    </row>
    <row r="363" spans="1:24" ht="15.75" customHeight="1">
      <c r="A363" s="879"/>
      <c r="B363" s="879"/>
      <c r="C363" s="879"/>
      <c r="D363" s="879"/>
      <c r="E363" s="879"/>
      <c r="F363" s="879"/>
      <c r="G363" s="879"/>
      <c r="H363" s="879"/>
      <c r="I363" s="879"/>
      <c r="J363" s="879"/>
      <c r="K363" s="879"/>
      <c r="L363" s="879"/>
      <c r="M363" s="879"/>
      <c r="N363" s="879"/>
      <c r="O363" s="879"/>
      <c r="P363" s="879"/>
      <c r="Q363" s="879"/>
      <c r="R363" s="879"/>
      <c r="S363" s="879"/>
      <c r="T363" s="879"/>
      <c r="U363" s="879"/>
      <c r="V363" s="879"/>
      <c r="W363" s="879"/>
      <c r="X363" s="879"/>
    </row>
    <row r="364" spans="1:24" ht="15.75" customHeight="1">
      <c r="A364" s="879"/>
      <c r="B364" s="879"/>
      <c r="C364" s="879"/>
      <c r="D364" s="879"/>
      <c r="E364" s="879"/>
      <c r="F364" s="879"/>
      <c r="G364" s="879"/>
      <c r="H364" s="879"/>
      <c r="I364" s="879"/>
      <c r="J364" s="879"/>
      <c r="K364" s="879"/>
      <c r="L364" s="879"/>
      <c r="M364" s="879"/>
      <c r="N364" s="879"/>
      <c r="O364" s="879"/>
      <c r="P364" s="879"/>
      <c r="Q364" s="879"/>
      <c r="R364" s="879"/>
      <c r="S364" s="879"/>
      <c r="T364" s="879"/>
      <c r="U364" s="879"/>
      <c r="V364" s="879"/>
      <c r="W364" s="879"/>
      <c r="X364" s="879"/>
    </row>
    <row r="365" spans="1:24" ht="15.75" customHeight="1">
      <c r="A365" s="879"/>
      <c r="B365" s="879"/>
      <c r="C365" s="879"/>
      <c r="D365" s="879"/>
      <c r="E365" s="879"/>
      <c r="F365" s="879"/>
      <c r="G365" s="879"/>
      <c r="H365" s="879"/>
      <c r="I365" s="879"/>
      <c r="J365" s="879"/>
      <c r="K365" s="879"/>
      <c r="L365" s="879"/>
      <c r="M365" s="879"/>
      <c r="N365" s="879"/>
      <c r="O365" s="879"/>
      <c r="P365" s="879"/>
      <c r="Q365" s="879"/>
      <c r="R365" s="879"/>
      <c r="S365" s="879"/>
      <c r="T365" s="879"/>
      <c r="U365" s="879"/>
      <c r="V365" s="879"/>
      <c r="W365" s="879"/>
      <c r="X365" s="879"/>
    </row>
    <row r="366" spans="1:24" ht="15.75" customHeight="1">
      <c r="A366" s="879"/>
      <c r="B366" s="879"/>
      <c r="C366" s="879"/>
      <c r="D366" s="879"/>
      <c r="E366" s="879"/>
      <c r="F366" s="879"/>
      <c r="G366" s="879"/>
      <c r="H366" s="879"/>
      <c r="I366" s="879"/>
      <c r="J366" s="879"/>
      <c r="K366" s="879"/>
      <c r="L366" s="879"/>
      <c r="M366" s="879"/>
      <c r="N366" s="879"/>
      <c r="O366" s="879"/>
      <c r="P366" s="879"/>
      <c r="Q366" s="879"/>
      <c r="R366" s="879"/>
      <c r="S366" s="879"/>
      <c r="T366" s="879"/>
      <c r="U366" s="879"/>
      <c r="V366" s="879"/>
      <c r="W366" s="879"/>
      <c r="X366" s="879"/>
    </row>
    <row r="367" spans="1:24" ht="15.75" customHeight="1">
      <c r="A367" s="879"/>
      <c r="B367" s="879"/>
      <c r="C367" s="879"/>
      <c r="D367" s="879"/>
      <c r="E367" s="879"/>
      <c r="F367" s="879"/>
      <c r="G367" s="879"/>
      <c r="H367" s="879"/>
      <c r="I367" s="879"/>
      <c r="J367" s="879"/>
      <c r="K367" s="879"/>
      <c r="L367" s="879"/>
      <c r="M367" s="879"/>
      <c r="N367" s="879"/>
      <c r="O367" s="879"/>
      <c r="P367" s="879"/>
      <c r="Q367" s="879"/>
      <c r="R367" s="879"/>
      <c r="S367" s="879"/>
      <c r="T367" s="879"/>
      <c r="U367" s="879"/>
      <c r="V367" s="879"/>
      <c r="W367" s="879"/>
      <c r="X367" s="879"/>
    </row>
    <row r="368" spans="1:24" ht="15.75" customHeight="1">
      <c r="A368" s="879"/>
      <c r="B368" s="879"/>
      <c r="C368" s="879"/>
      <c r="D368" s="879"/>
      <c r="E368" s="879"/>
      <c r="F368" s="879"/>
      <c r="G368" s="879"/>
      <c r="H368" s="879"/>
      <c r="I368" s="879"/>
      <c r="J368" s="879"/>
      <c r="K368" s="879"/>
      <c r="L368" s="879"/>
      <c r="M368" s="879"/>
      <c r="N368" s="879"/>
      <c r="O368" s="879"/>
      <c r="P368" s="879"/>
      <c r="Q368" s="879"/>
      <c r="R368" s="879"/>
      <c r="S368" s="879"/>
      <c r="T368" s="879"/>
      <c r="U368" s="879"/>
      <c r="V368" s="879"/>
      <c r="W368" s="879"/>
      <c r="X368" s="879"/>
    </row>
    <row r="369" spans="1:24" ht="15.75" customHeight="1">
      <c r="A369" s="879"/>
      <c r="B369" s="879"/>
      <c r="C369" s="879"/>
      <c r="D369" s="879"/>
      <c r="E369" s="879"/>
      <c r="F369" s="879"/>
      <c r="G369" s="879"/>
      <c r="H369" s="879"/>
      <c r="I369" s="879"/>
      <c r="J369" s="879"/>
      <c r="K369" s="879"/>
      <c r="L369" s="879"/>
      <c r="M369" s="879"/>
      <c r="N369" s="879"/>
      <c r="O369" s="879"/>
      <c r="P369" s="879"/>
      <c r="Q369" s="879"/>
      <c r="R369" s="879"/>
      <c r="S369" s="879"/>
      <c r="T369" s="879"/>
      <c r="U369" s="879"/>
      <c r="V369" s="879"/>
      <c r="W369" s="879"/>
      <c r="X369" s="879"/>
    </row>
    <row r="370" spans="1:24" ht="15.75" customHeight="1">
      <c r="A370" s="879"/>
      <c r="B370" s="879"/>
      <c r="C370" s="879"/>
      <c r="D370" s="879"/>
      <c r="E370" s="879"/>
      <c r="F370" s="879"/>
      <c r="G370" s="879"/>
      <c r="H370" s="879"/>
      <c r="I370" s="879"/>
      <c r="J370" s="879"/>
      <c r="K370" s="879"/>
      <c r="L370" s="879"/>
      <c r="M370" s="879"/>
      <c r="N370" s="879"/>
      <c r="O370" s="879"/>
      <c r="P370" s="879"/>
      <c r="Q370" s="879"/>
      <c r="R370" s="879"/>
      <c r="S370" s="879"/>
      <c r="T370" s="879"/>
      <c r="U370" s="879"/>
      <c r="V370" s="879"/>
      <c r="W370" s="879"/>
      <c r="X370" s="879"/>
    </row>
    <row r="371" spans="1:24" ht="15.75" customHeight="1">
      <c r="A371" s="879"/>
      <c r="B371" s="879"/>
      <c r="C371" s="879"/>
      <c r="D371" s="879"/>
      <c r="E371" s="879"/>
      <c r="F371" s="879"/>
      <c r="G371" s="879"/>
      <c r="H371" s="879"/>
      <c r="I371" s="879"/>
      <c r="J371" s="879"/>
      <c r="K371" s="879"/>
      <c r="L371" s="879"/>
      <c r="M371" s="879"/>
      <c r="N371" s="879"/>
      <c r="O371" s="879"/>
      <c r="P371" s="879"/>
      <c r="Q371" s="879"/>
      <c r="R371" s="879"/>
      <c r="S371" s="879"/>
      <c r="T371" s="879"/>
      <c r="U371" s="879"/>
      <c r="V371" s="879"/>
      <c r="W371" s="879"/>
      <c r="X371" s="879"/>
    </row>
    <row r="372" spans="1:24" ht="15.75" customHeight="1">
      <c r="A372" s="879"/>
      <c r="B372" s="879"/>
      <c r="C372" s="879"/>
      <c r="D372" s="879"/>
      <c r="E372" s="879"/>
      <c r="F372" s="879"/>
      <c r="G372" s="879"/>
      <c r="H372" s="879"/>
      <c r="I372" s="879"/>
      <c r="J372" s="879"/>
      <c r="K372" s="879"/>
      <c r="L372" s="879"/>
      <c r="M372" s="879"/>
      <c r="N372" s="879"/>
      <c r="O372" s="879"/>
      <c r="P372" s="879"/>
      <c r="Q372" s="879"/>
      <c r="R372" s="879"/>
      <c r="S372" s="879"/>
      <c r="T372" s="879"/>
      <c r="U372" s="879"/>
      <c r="V372" s="879"/>
      <c r="W372" s="879"/>
      <c r="X372" s="879"/>
    </row>
    <row r="373" spans="1:24" ht="15.75" customHeight="1">
      <c r="A373" s="879"/>
      <c r="B373" s="879"/>
      <c r="C373" s="879"/>
      <c r="D373" s="879"/>
      <c r="E373" s="879"/>
      <c r="F373" s="879"/>
      <c r="G373" s="879"/>
      <c r="H373" s="879"/>
      <c r="I373" s="879"/>
      <c r="J373" s="879"/>
      <c r="K373" s="879"/>
      <c r="L373" s="879"/>
      <c r="M373" s="879"/>
      <c r="N373" s="879"/>
      <c r="O373" s="879"/>
      <c r="P373" s="879"/>
      <c r="Q373" s="879"/>
      <c r="R373" s="879"/>
      <c r="S373" s="879"/>
      <c r="T373" s="879"/>
      <c r="U373" s="879"/>
      <c r="V373" s="879"/>
      <c r="W373" s="879"/>
      <c r="X373" s="879"/>
    </row>
    <row r="374" spans="1:24" ht="15.75" customHeight="1">
      <c r="A374" s="879"/>
      <c r="B374" s="879"/>
      <c r="C374" s="879"/>
      <c r="D374" s="879"/>
      <c r="E374" s="879"/>
      <c r="F374" s="879"/>
      <c r="G374" s="879"/>
      <c r="H374" s="879"/>
      <c r="I374" s="879"/>
      <c r="J374" s="879"/>
      <c r="K374" s="879"/>
      <c r="L374" s="879"/>
      <c r="M374" s="879"/>
      <c r="N374" s="879"/>
      <c r="O374" s="879"/>
      <c r="P374" s="879"/>
      <c r="Q374" s="879"/>
      <c r="R374" s="879"/>
      <c r="S374" s="879"/>
      <c r="T374" s="879"/>
      <c r="U374" s="879"/>
      <c r="V374" s="879"/>
      <c r="W374" s="879"/>
      <c r="X374" s="879"/>
    </row>
    <row r="375" spans="1:24" ht="15.75" customHeight="1">
      <c r="A375" s="879"/>
      <c r="B375" s="879"/>
      <c r="C375" s="879"/>
      <c r="D375" s="879"/>
      <c r="E375" s="879"/>
      <c r="F375" s="879"/>
      <c r="G375" s="879"/>
      <c r="H375" s="879"/>
      <c r="I375" s="879"/>
      <c r="J375" s="879"/>
      <c r="K375" s="879"/>
      <c r="L375" s="879"/>
      <c r="M375" s="879"/>
      <c r="N375" s="879"/>
      <c r="O375" s="879"/>
      <c r="P375" s="879"/>
      <c r="Q375" s="879"/>
      <c r="R375" s="879"/>
      <c r="S375" s="879"/>
      <c r="T375" s="879"/>
      <c r="U375" s="879"/>
      <c r="V375" s="879"/>
      <c r="W375" s="879"/>
      <c r="X375" s="879"/>
    </row>
    <row r="376" spans="1:24" ht="15.75" customHeight="1">
      <c r="A376" s="879"/>
      <c r="B376" s="879"/>
      <c r="C376" s="879"/>
      <c r="D376" s="879"/>
      <c r="E376" s="879"/>
      <c r="F376" s="879"/>
      <c r="G376" s="879"/>
      <c r="H376" s="879"/>
      <c r="I376" s="879"/>
      <c r="J376" s="879"/>
      <c r="K376" s="879"/>
      <c r="L376" s="879"/>
      <c r="M376" s="879"/>
      <c r="N376" s="879"/>
      <c r="O376" s="879"/>
      <c r="P376" s="879"/>
      <c r="Q376" s="879"/>
      <c r="R376" s="879"/>
      <c r="S376" s="879"/>
      <c r="T376" s="879"/>
      <c r="U376" s="879"/>
      <c r="V376" s="879"/>
      <c r="W376" s="879"/>
      <c r="X376" s="879"/>
    </row>
    <row r="377" spans="1:24" ht="15.75" customHeight="1">
      <c r="A377" s="879"/>
      <c r="B377" s="879"/>
      <c r="C377" s="879"/>
      <c r="D377" s="879"/>
      <c r="E377" s="879"/>
      <c r="F377" s="879"/>
      <c r="G377" s="879"/>
      <c r="H377" s="879"/>
      <c r="I377" s="879"/>
      <c r="J377" s="879"/>
      <c r="K377" s="879"/>
      <c r="L377" s="879"/>
      <c r="M377" s="879"/>
      <c r="N377" s="879"/>
      <c r="O377" s="879"/>
      <c r="P377" s="879"/>
      <c r="Q377" s="879"/>
      <c r="R377" s="879"/>
      <c r="S377" s="879"/>
      <c r="T377" s="879"/>
      <c r="U377" s="879"/>
      <c r="V377" s="879"/>
      <c r="W377" s="879"/>
      <c r="X377" s="879"/>
    </row>
    <row r="378" spans="1:24" ht="15.75" customHeight="1">
      <c r="A378" s="879"/>
      <c r="B378" s="879"/>
      <c r="C378" s="879"/>
      <c r="D378" s="879"/>
      <c r="E378" s="879"/>
      <c r="F378" s="879"/>
      <c r="G378" s="879"/>
      <c r="H378" s="879"/>
      <c r="I378" s="879"/>
      <c r="J378" s="879"/>
      <c r="K378" s="879"/>
      <c r="L378" s="879"/>
      <c r="M378" s="879"/>
      <c r="N378" s="879"/>
      <c r="O378" s="879"/>
      <c r="P378" s="879"/>
      <c r="Q378" s="879"/>
      <c r="R378" s="879"/>
      <c r="S378" s="879"/>
      <c r="T378" s="879"/>
      <c r="U378" s="879"/>
      <c r="V378" s="879"/>
      <c r="W378" s="879"/>
      <c r="X378" s="879"/>
    </row>
    <row r="379" spans="1:24" ht="15.75" customHeight="1">
      <c r="A379" s="879"/>
      <c r="B379" s="879"/>
      <c r="C379" s="879"/>
      <c r="D379" s="879"/>
      <c r="E379" s="879"/>
      <c r="F379" s="879"/>
      <c r="G379" s="879"/>
      <c r="H379" s="879"/>
      <c r="I379" s="879"/>
      <c r="J379" s="879"/>
      <c r="K379" s="879"/>
      <c r="L379" s="879"/>
      <c r="M379" s="879"/>
      <c r="N379" s="879"/>
      <c r="O379" s="879"/>
      <c r="P379" s="879"/>
      <c r="Q379" s="879"/>
      <c r="R379" s="879"/>
      <c r="S379" s="879"/>
      <c r="T379" s="879"/>
      <c r="U379" s="879"/>
      <c r="V379" s="879"/>
      <c r="W379" s="879"/>
      <c r="X379" s="879"/>
    </row>
    <row r="380" spans="1:24" ht="15.75" customHeight="1">
      <c r="A380" s="879"/>
      <c r="B380" s="879"/>
      <c r="C380" s="879"/>
      <c r="D380" s="879"/>
      <c r="E380" s="879"/>
      <c r="F380" s="879"/>
      <c r="G380" s="879"/>
      <c r="H380" s="879"/>
      <c r="I380" s="879"/>
      <c r="J380" s="879"/>
      <c r="K380" s="879"/>
      <c r="L380" s="879"/>
      <c r="M380" s="879"/>
      <c r="N380" s="879"/>
      <c r="O380" s="879"/>
      <c r="P380" s="879"/>
      <c r="Q380" s="879"/>
      <c r="R380" s="879"/>
      <c r="S380" s="879"/>
      <c r="T380" s="879"/>
      <c r="U380" s="879"/>
      <c r="V380" s="879"/>
      <c r="W380" s="879"/>
      <c r="X380" s="879"/>
    </row>
    <row r="381" spans="1:24" ht="15.75" customHeight="1">
      <c r="A381" s="879"/>
      <c r="B381" s="879"/>
      <c r="C381" s="879"/>
      <c r="D381" s="879"/>
      <c r="E381" s="879"/>
      <c r="F381" s="879"/>
      <c r="G381" s="879"/>
      <c r="H381" s="879"/>
      <c r="I381" s="879"/>
      <c r="J381" s="879"/>
      <c r="K381" s="879"/>
      <c r="L381" s="879"/>
      <c r="M381" s="879"/>
      <c r="N381" s="879"/>
      <c r="O381" s="879"/>
      <c r="P381" s="879"/>
      <c r="Q381" s="879"/>
      <c r="R381" s="879"/>
      <c r="S381" s="879"/>
      <c r="T381" s="879"/>
      <c r="U381" s="879"/>
      <c r="V381" s="879"/>
      <c r="W381" s="879"/>
      <c r="X381" s="879"/>
    </row>
    <row r="382" spans="1:24" ht="15.75" customHeight="1">
      <c r="A382" s="879"/>
      <c r="B382" s="879"/>
      <c r="C382" s="879"/>
      <c r="D382" s="879"/>
      <c r="E382" s="879"/>
      <c r="F382" s="879"/>
      <c r="G382" s="879"/>
      <c r="H382" s="879"/>
      <c r="I382" s="879"/>
      <c r="J382" s="879"/>
      <c r="K382" s="879"/>
      <c r="L382" s="879"/>
      <c r="M382" s="879"/>
      <c r="N382" s="879"/>
      <c r="O382" s="879"/>
      <c r="P382" s="879"/>
      <c r="Q382" s="879"/>
      <c r="R382" s="879"/>
      <c r="S382" s="879"/>
      <c r="T382" s="879"/>
      <c r="U382" s="879"/>
      <c r="V382" s="879"/>
      <c r="W382" s="879"/>
      <c r="X382" s="879"/>
    </row>
    <row r="383" spans="1:24" ht="15.75" customHeight="1">
      <c r="A383" s="879"/>
      <c r="B383" s="879"/>
      <c r="C383" s="879"/>
      <c r="D383" s="879"/>
      <c r="E383" s="879"/>
      <c r="F383" s="879"/>
      <c r="G383" s="879"/>
      <c r="H383" s="879"/>
      <c r="I383" s="879"/>
      <c r="J383" s="879"/>
      <c r="K383" s="879"/>
      <c r="L383" s="879"/>
      <c r="M383" s="879"/>
      <c r="N383" s="879"/>
      <c r="O383" s="879"/>
      <c r="P383" s="879"/>
      <c r="Q383" s="879"/>
      <c r="R383" s="879"/>
      <c r="S383" s="879"/>
      <c r="T383" s="879"/>
      <c r="U383" s="879"/>
      <c r="V383" s="879"/>
      <c r="W383" s="879"/>
      <c r="X383" s="879"/>
    </row>
    <row r="384" spans="1:24" ht="15.75" customHeight="1">
      <c r="A384" s="879"/>
      <c r="B384" s="879"/>
      <c r="C384" s="879"/>
      <c r="D384" s="879"/>
      <c r="E384" s="879"/>
      <c r="F384" s="879"/>
      <c r="G384" s="879"/>
      <c r="H384" s="879"/>
      <c r="I384" s="879"/>
      <c r="J384" s="879"/>
      <c r="K384" s="879"/>
      <c r="L384" s="879"/>
      <c r="M384" s="879"/>
      <c r="N384" s="879"/>
      <c r="O384" s="879"/>
      <c r="P384" s="879"/>
      <c r="Q384" s="879"/>
      <c r="R384" s="879"/>
      <c r="S384" s="879"/>
      <c r="T384" s="879"/>
      <c r="U384" s="879"/>
      <c r="V384" s="879"/>
      <c r="W384" s="879"/>
      <c r="X384" s="879"/>
    </row>
    <row r="385" spans="1:24" ht="15.75" customHeight="1">
      <c r="A385" s="879"/>
      <c r="B385" s="879"/>
      <c r="C385" s="879"/>
      <c r="D385" s="879"/>
      <c r="E385" s="879"/>
      <c r="F385" s="879"/>
      <c r="G385" s="879"/>
      <c r="H385" s="879"/>
      <c r="I385" s="879"/>
      <c r="J385" s="879"/>
      <c r="K385" s="879"/>
      <c r="L385" s="879"/>
      <c r="M385" s="879"/>
      <c r="N385" s="879"/>
      <c r="O385" s="879"/>
      <c r="P385" s="879"/>
      <c r="Q385" s="879"/>
      <c r="R385" s="879"/>
      <c r="S385" s="879"/>
      <c r="T385" s="879"/>
      <c r="U385" s="879"/>
      <c r="V385" s="879"/>
      <c r="W385" s="879"/>
      <c r="X385" s="879"/>
    </row>
    <row r="386" spans="1:24" ht="15.75" customHeight="1">
      <c r="A386" s="879"/>
      <c r="B386" s="879"/>
      <c r="C386" s="879"/>
      <c r="D386" s="879"/>
      <c r="E386" s="879"/>
      <c r="F386" s="879"/>
      <c r="G386" s="879"/>
      <c r="H386" s="879"/>
      <c r="I386" s="879"/>
      <c r="J386" s="879"/>
      <c r="K386" s="879"/>
      <c r="L386" s="879"/>
      <c r="M386" s="879"/>
      <c r="N386" s="879"/>
      <c r="O386" s="879"/>
      <c r="P386" s="879"/>
      <c r="Q386" s="879"/>
      <c r="R386" s="879"/>
      <c r="S386" s="879"/>
      <c r="T386" s="879"/>
      <c r="U386" s="879"/>
      <c r="V386" s="879"/>
      <c r="W386" s="879"/>
      <c r="X386" s="879"/>
    </row>
    <row r="387" spans="1:24" ht="15.75" customHeight="1">
      <c r="A387" s="879"/>
      <c r="B387" s="879"/>
      <c r="C387" s="879"/>
      <c r="D387" s="879"/>
      <c r="E387" s="879"/>
      <c r="F387" s="879"/>
      <c r="G387" s="879"/>
      <c r="H387" s="879"/>
      <c r="I387" s="879"/>
      <c r="J387" s="879"/>
      <c r="K387" s="879"/>
      <c r="L387" s="879"/>
      <c r="M387" s="879"/>
      <c r="N387" s="879"/>
      <c r="O387" s="879"/>
      <c r="P387" s="879"/>
      <c r="Q387" s="879"/>
      <c r="R387" s="879"/>
      <c r="S387" s="879"/>
      <c r="T387" s="879"/>
      <c r="U387" s="879"/>
      <c r="V387" s="879"/>
      <c r="W387" s="879"/>
      <c r="X387" s="879"/>
    </row>
    <row r="388" spans="1:24" ht="15.75" customHeight="1">
      <c r="A388" s="879"/>
      <c r="B388" s="879"/>
      <c r="C388" s="879"/>
      <c r="D388" s="879"/>
      <c r="E388" s="879"/>
      <c r="F388" s="879"/>
      <c r="G388" s="879"/>
      <c r="H388" s="879"/>
      <c r="I388" s="879"/>
      <c r="J388" s="879"/>
      <c r="K388" s="879"/>
      <c r="L388" s="879"/>
      <c r="M388" s="879"/>
      <c r="N388" s="879"/>
      <c r="O388" s="879"/>
      <c r="P388" s="879"/>
      <c r="Q388" s="879"/>
      <c r="R388" s="879"/>
      <c r="S388" s="879"/>
      <c r="T388" s="879"/>
      <c r="U388" s="879"/>
      <c r="V388" s="879"/>
      <c r="W388" s="879"/>
      <c r="X388" s="879"/>
    </row>
    <row r="389" spans="1:24" ht="15.75" customHeight="1">
      <c r="A389" s="879"/>
      <c r="B389" s="879"/>
      <c r="C389" s="879"/>
      <c r="D389" s="879"/>
      <c r="E389" s="879"/>
      <c r="F389" s="879"/>
      <c r="G389" s="879"/>
      <c r="H389" s="879"/>
      <c r="I389" s="879"/>
      <c r="J389" s="879"/>
      <c r="K389" s="879"/>
      <c r="L389" s="879"/>
      <c r="M389" s="879"/>
      <c r="N389" s="879"/>
      <c r="O389" s="879"/>
      <c r="P389" s="879"/>
      <c r="Q389" s="879"/>
      <c r="R389" s="879"/>
      <c r="S389" s="879"/>
      <c r="T389" s="879"/>
      <c r="U389" s="879"/>
      <c r="V389" s="879"/>
      <c r="W389" s="879"/>
      <c r="X389" s="879"/>
    </row>
    <row r="390" spans="1:24" ht="15.75" customHeight="1">
      <c r="A390" s="879"/>
      <c r="B390" s="879"/>
      <c r="C390" s="879"/>
      <c r="D390" s="879"/>
      <c r="E390" s="879"/>
      <c r="F390" s="879"/>
      <c r="G390" s="879"/>
      <c r="H390" s="879"/>
      <c r="I390" s="879"/>
      <c r="J390" s="879"/>
      <c r="K390" s="879"/>
      <c r="L390" s="879"/>
      <c r="M390" s="879"/>
      <c r="N390" s="879"/>
      <c r="O390" s="879"/>
      <c r="P390" s="879"/>
      <c r="Q390" s="879"/>
      <c r="R390" s="879"/>
      <c r="S390" s="879"/>
      <c r="T390" s="879"/>
      <c r="U390" s="879"/>
      <c r="V390" s="879"/>
      <c r="W390" s="879"/>
      <c r="X390" s="879"/>
    </row>
    <row r="391" spans="1:24" ht="15.75" customHeight="1">
      <c r="A391" s="879"/>
      <c r="B391" s="879"/>
      <c r="C391" s="879"/>
      <c r="D391" s="879"/>
      <c r="E391" s="879"/>
      <c r="F391" s="879"/>
      <c r="G391" s="879"/>
      <c r="H391" s="879"/>
      <c r="I391" s="879"/>
      <c r="J391" s="879"/>
      <c r="K391" s="879"/>
      <c r="L391" s="879"/>
      <c r="M391" s="879"/>
      <c r="N391" s="879"/>
      <c r="O391" s="879"/>
      <c r="P391" s="879"/>
      <c r="Q391" s="879"/>
      <c r="R391" s="879"/>
      <c r="S391" s="879"/>
      <c r="T391" s="879"/>
      <c r="U391" s="879"/>
      <c r="V391" s="879"/>
      <c r="W391" s="879"/>
      <c r="X391" s="879"/>
    </row>
    <row r="392" spans="1:24" ht="15.75" customHeight="1">
      <c r="A392" s="879"/>
      <c r="B392" s="879"/>
      <c r="C392" s="879"/>
      <c r="D392" s="879"/>
      <c r="E392" s="879"/>
      <c r="F392" s="879"/>
      <c r="G392" s="879"/>
      <c r="H392" s="879"/>
      <c r="I392" s="879"/>
      <c r="J392" s="879"/>
      <c r="K392" s="879"/>
      <c r="L392" s="879"/>
      <c r="M392" s="879"/>
      <c r="N392" s="879"/>
      <c r="O392" s="879"/>
      <c r="P392" s="879"/>
      <c r="Q392" s="879"/>
      <c r="R392" s="879"/>
      <c r="S392" s="879"/>
      <c r="T392" s="879"/>
      <c r="U392" s="879"/>
      <c r="V392" s="879"/>
      <c r="W392" s="879"/>
      <c r="X392" s="879"/>
    </row>
    <row r="393" spans="1:24" ht="15.75" customHeight="1">
      <c r="A393" s="879"/>
      <c r="B393" s="879"/>
      <c r="C393" s="879"/>
      <c r="D393" s="879"/>
      <c r="E393" s="879"/>
      <c r="F393" s="879"/>
      <c r="G393" s="879"/>
      <c r="H393" s="879"/>
      <c r="I393" s="879"/>
      <c r="J393" s="879"/>
      <c r="K393" s="879"/>
      <c r="L393" s="879"/>
      <c r="M393" s="879"/>
      <c r="N393" s="879"/>
      <c r="O393" s="879"/>
      <c r="P393" s="879"/>
      <c r="Q393" s="879"/>
      <c r="R393" s="879"/>
      <c r="S393" s="879"/>
      <c r="T393" s="879"/>
      <c r="U393" s="879"/>
      <c r="V393" s="879"/>
      <c r="W393" s="879"/>
      <c r="X393" s="879"/>
    </row>
    <row r="394" spans="1:24" ht="15.75" customHeight="1">
      <c r="A394" s="879"/>
      <c r="B394" s="879"/>
      <c r="C394" s="879"/>
      <c r="D394" s="879"/>
      <c r="E394" s="879"/>
      <c r="F394" s="879"/>
      <c r="G394" s="879"/>
      <c r="H394" s="879"/>
      <c r="I394" s="879"/>
      <c r="J394" s="879"/>
      <c r="K394" s="879"/>
      <c r="L394" s="879"/>
      <c r="M394" s="879"/>
      <c r="N394" s="879"/>
      <c r="O394" s="879"/>
      <c r="P394" s="879"/>
      <c r="Q394" s="879"/>
      <c r="R394" s="879"/>
      <c r="S394" s="879"/>
      <c r="T394" s="879"/>
      <c r="U394" s="879"/>
      <c r="V394" s="879"/>
      <c r="W394" s="879"/>
      <c r="X394" s="879"/>
    </row>
    <row r="395" spans="1:24" ht="15.75" customHeight="1">
      <c r="A395" s="879"/>
      <c r="B395" s="879"/>
      <c r="C395" s="879"/>
      <c r="D395" s="879"/>
      <c r="E395" s="879"/>
      <c r="F395" s="879"/>
      <c r="G395" s="879"/>
      <c r="H395" s="879"/>
      <c r="I395" s="879"/>
      <c r="J395" s="879"/>
      <c r="K395" s="879"/>
      <c r="L395" s="879"/>
      <c r="M395" s="879"/>
      <c r="N395" s="879"/>
      <c r="O395" s="879"/>
      <c r="P395" s="879"/>
      <c r="Q395" s="879"/>
      <c r="R395" s="879"/>
      <c r="S395" s="879"/>
      <c r="T395" s="879"/>
      <c r="U395" s="879"/>
      <c r="V395" s="879"/>
      <c r="W395" s="879"/>
      <c r="X395" s="879"/>
    </row>
    <row r="396" spans="1:24" ht="15.75" customHeight="1">
      <c r="A396" s="879"/>
      <c r="B396" s="879"/>
      <c r="C396" s="879"/>
      <c r="D396" s="879"/>
      <c r="E396" s="879"/>
      <c r="F396" s="879"/>
      <c r="G396" s="879"/>
      <c r="H396" s="879"/>
      <c r="I396" s="879"/>
      <c r="J396" s="879"/>
      <c r="K396" s="879"/>
      <c r="L396" s="879"/>
      <c r="M396" s="879"/>
      <c r="N396" s="879"/>
      <c r="O396" s="879"/>
      <c r="P396" s="879"/>
      <c r="Q396" s="879"/>
      <c r="R396" s="879"/>
      <c r="S396" s="879"/>
      <c r="T396" s="879"/>
      <c r="U396" s="879"/>
      <c r="V396" s="879"/>
      <c r="W396" s="879"/>
      <c r="X396" s="879"/>
    </row>
    <row r="397" spans="1:24" ht="15.75" customHeight="1">
      <c r="A397" s="879"/>
      <c r="B397" s="879"/>
      <c r="C397" s="879"/>
      <c r="D397" s="879"/>
      <c r="E397" s="879"/>
      <c r="F397" s="879"/>
      <c r="G397" s="879"/>
      <c r="H397" s="879"/>
      <c r="I397" s="879"/>
      <c r="J397" s="879"/>
      <c r="K397" s="879"/>
      <c r="L397" s="879"/>
      <c r="M397" s="879"/>
      <c r="N397" s="879"/>
      <c r="O397" s="879"/>
      <c r="P397" s="879"/>
      <c r="Q397" s="879"/>
      <c r="R397" s="879"/>
      <c r="S397" s="879"/>
      <c r="T397" s="879"/>
      <c r="U397" s="879"/>
      <c r="V397" s="879"/>
      <c r="W397" s="879"/>
      <c r="X397" s="879"/>
    </row>
    <row r="398" spans="1:24" ht="15.75" customHeight="1">
      <c r="A398" s="879"/>
      <c r="B398" s="879"/>
      <c r="C398" s="879"/>
      <c r="D398" s="879"/>
      <c r="E398" s="879"/>
      <c r="F398" s="879"/>
      <c r="G398" s="879"/>
      <c r="H398" s="879"/>
      <c r="I398" s="879"/>
      <c r="J398" s="879"/>
      <c r="K398" s="879"/>
      <c r="L398" s="879"/>
      <c r="M398" s="879"/>
      <c r="N398" s="879"/>
      <c r="O398" s="879"/>
      <c r="P398" s="879"/>
      <c r="Q398" s="879"/>
      <c r="R398" s="879"/>
      <c r="S398" s="879"/>
      <c r="T398" s="879"/>
      <c r="U398" s="879"/>
      <c r="V398" s="879"/>
      <c r="W398" s="879"/>
      <c r="X398" s="879"/>
    </row>
    <row r="399" spans="1:24" ht="15.75" customHeight="1">
      <c r="A399" s="879"/>
      <c r="B399" s="879"/>
      <c r="C399" s="879"/>
      <c r="D399" s="879"/>
      <c r="E399" s="879"/>
      <c r="F399" s="879"/>
      <c r="G399" s="879"/>
      <c r="H399" s="879"/>
      <c r="I399" s="879"/>
      <c r="J399" s="879"/>
      <c r="K399" s="879"/>
      <c r="L399" s="879"/>
      <c r="M399" s="879"/>
      <c r="N399" s="879"/>
      <c r="O399" s="879"/>
      <c r="P399" s="879"/>
      <c r="Q399" s="879"/>
      <c r="R399" s="879"/>
      <c r="S399" s="879"/>
      <c r="T399" s="879"/>
      <c r="U399" s="879"/>
      <c r="V399" s="879"/>
      <c r="W399" s="879"/>
      <c r="X399" s="879"/>
    </row>
    <row r="400" spans="1:24" ht="15.75" customHeight="1">
      <c r="A400" s="879"/>
      <c r="B400" s="879"/>
      <c r="C400" s="879"/>
      <c r="D400" s="879"/>
      <c r="E400" s="879"/>
      <c r="F400" s="879"/>
      <c r="G400" s="879"/>
      <c r="H400" s="879"/>
      <c r="I400" s="879"/>
      <c r="J400" s="879"/>
      <c r="K400" s="879"/>
      <c r="L400" s="879"/>
      <c r="M400" s="879"/>
      <c r="N400" s="879"/>
      <c r="O400" s="879"/>
      <c r="P400" s="879"/>
      <c r="Q400" s="879"/>
      <c r="R400" s="879"/>
      <c r="S400" s="879"/>
      <c r="T400" s="879"/>
      <c r="U400" s="879"/>
      <c r="V400" s="879"/>
      <c r="W400" s="879"/>
      <c r="X400" s="879"/>
    </row>
    <row r="401" spans="1:24" ht="15.75" customHeight="1">
      <c r="A401" s="879"/>
      <c r="B401" s="879"/>
      <c r="C401" s="879"/>
      <c r="D401" s="879"/>
      <c r="E401" s="879"/>
      <c r="F401" s="879"/>
      <c r="G401" s="879"/>
      <c r="H401" s="879"/>
      <c r="I401" s="879"/>
      <c r="J401" s="879"/>
      <c r="K401" s="879"/>
      <c r="L401" s="879"/>
      <c r="M401" s="879"/>
      <c r="N401" s="879"/>
      <c r="O401" s="879"/>
      <c r="P401" s="879"/>
      <c r="Q401" s="879"/>
      <c r="R401" s="879"/>
      <c r="S401" s="879"/>
      <c r="T401" s="879"/>
      <c r="U401" s="879"/>
      <c r="V401" s="879"/>
      <c r="W401" s="879"/>
      <c r="X401" s="879"/>
    </row>
    <row r="402" spans="1:24" ht="15.75" customHeight="1">
      <c r="A402" s="879"/>
      <c r="B402" s="879"/>
      <c r="C402" s="879"/>
      <c r="D402" s="879"/>
      <c r="E402" s="879"/>
      <c r="F402" s="879"/>
      <c r="G402" s="879"/>
      <c r="H402" s="879"/>
      <c r="I402" s="879"/>
      <c r="J402" s="879"/>
      <c r="K402" s="879"/>
      <c r="L402" s="879"/>
      <c r="M402" s="879"/>
      <c r="N402" s="879"/>
      <c r="O402" s="879"/>
      <c r="P402" s="879"/>
      <c r="Q402" s="879"/>
      <c r="R402" s="879"/>
      <c r="S402" s="879"/>
      <c r="T402" s="879"/>
      <c r="U402" s="879"/>
      <c r="V402" s="879"/>
      <c r="W402" s="879"/>
      <c r="X402" s="879"/>
    </row>
    <row r="403" spans="1:24" ht="15.75" customHeight="1">
      <c r="A403" s="879"/>
      <c r="B403" s="879"/>
      <c r="C403" s="879"/>
      <c r="D403" s="879"/>
      <c r="E403" s="879"/>
      <c r="F403" s="879"/>
      <c r="G403" s="879"/>
      <c r="H403" s="879"/>
      <c r="I403" s="879"/>
      <c r="J403" s="879"/>
      <c r="K403" s="879"/>
      <c r="L403" s="879"/>
      <c r="M403" s="879"/>
      <c r="N403" s="879"/>
      <c r="O403" s="879"/>
      <c r="P403" s="879"/>
      <c r="Q403" s="879"/>
      <c r="R403" s="879"/>
      <c r="S403" s="879"/>
      <c r="T403" s="879"/>
      <c r="U403" s="879"/>
      <c r="V403" s="879"/>
      <c r="W403" s="879"/>
      <c r="X403" s="879"/>
    </row>
    <row r="404" spans="1:24" ht="15.75" customHeight="1">
      <c r="A404" s="879"/>
      <c r="B404" s="879"/>
      <c r="C404" s="879"/>
      <c r="D404" s="879"/>
      <c r="E404" s="879"/>
      <c r="F404" s="879"/>
      <c r="G404" s="879"/>
      <c r="H404" s="879"/>
      <c r="I404" s="879"/>
      <c r="J404" s="879"/>
      <c r="K404" s="879"/>
      <c r="L404" s="879"/>
      <c r="M404" s="879"/>
      <c r="N404" s="879"/>
      <c r="O404" s="879"/>
      <c r="P404" s="879"/>
      <c r="Q404" s="879"/>
      <c r="R404" s="879"/>
      <c r="S404" s="879"/>
      <c r="T404" s="879"/>
      <c r="U404" s="879"/>
      <c r="V404" s="879"/>
      <c r="W404" s="879"/>
      <c r="X404" s="879"/>
    </row>
    <row r="405" spans="1:24" ht="15.75" customHeight="1">
      <c r="A405" s="879"/>
      <c r="B405" s="879"/>
      <c r="C405" s="879"/>
      <c r="D405" s="879"/>
      <c r="E405" s="879"/>
      <c r="F405" s="879"/>
      <c r="G405" s="879"/>
      <c r="H405" s="879"/>
      <c r="I405" s="879"/>
      <c r="J405" s="879"/>
      <c r="K405" s="879"/>
      <c r="L405" s="879"/>
      <c r="M405" s="879"/>
      <c r="N405" s="879"/>
      <c r="O405" s="879"/>
      <c r="P405" s="879"/>
      <c r="Q405" s="879"/>
      <c r="R405" s="879"/>
      <c r="S405" s="879"/>
      <c r="T405" s="879"/>
      <c r="U405" s="879"/>
      <c r="V405" s="879"/>
      <c r="W405" s="879"/>
      <c r="X405" s="879"/>
    </row>
    <row r="406" spans="1:24" ht="15.75" customHeight="1">
      <c r="A406" s="879"/>
      <c r="B406" s="879"/>
      <c r="C406" s="879"/>
      <c r="D406" s="879"/>
      <c r="E406" s="879"/>
      <c r="F406" s="879"/>
      <c r="G406" s="879"/>
      <c r="H406" s="879"/>
      <c r="I406" s="879"/>
      <c r="J406" s="879"/>
      <c r="K406" s="879"/>
      <c r="L406" s="879"/>
      <c r="M406" s="879"/>
      <c r="N406" s="879"/>
      <c r="O406" s="879"/>
      <c r="P406" s="879"/>
      <c r="Q406" s="879"/>
      <c r="R406" s="879"/>
      <c r="S406" s="879"/>
      <c r="T406" s="879"/>
      <c r="U406" s="879"/>
      <c r="V406" s="879"/>
      <c r="W406" s="879"/>
      <c r="X406" s="879"/>
    </row>
    <row r="407" spans="1:24" ht="15.75" customHeight="1">
      <c r="A407" s="879"/>
      <c r="B407" s="879"/>
      <c r="C407" s="879"/>
      <c r="D407" s="879"/>
      <c r="E407" s="879"/>
      <c r="F407" s="879"/>
      <c r="G407" s="879"/>
      <c r="H407" s="879"/>
      <c r="I407" s="879"/>
      <c r="J407" s="879"/>
      <c r="K407" s="879"/>
      <c r="L407" s="879"/>
      <c r="M407" s="879"/>
      <c r="N407" s="879"/>
      <c r="O407" s="879"/>
      <c r="P407" s="879"/>
      <c r="Q407" s="879"/>
      <c r="R407" s="879"/>
      <c r="S407" s="879"/>
      <c r="T407" s="879"/>
      <c r="U407" s="879"/>
      <c r="V407" s="879"/>
      <c r="W407" s="879"/>
      <c r="X407" s="879"/>
    </row>
    <row r="408" spans="1:24" ht="15.75" customHeight="1">
      <c r="A408" s="879"/>
      <c r="B408" s="879"/>
      <c r="C408" s="879"/>
      <c r="D408" s="879"/>
      <c r="E408" s="879"/>
      <c r="F408" s="879"/>
      <c r="G408" s="879"/>
      <c r="H408" s="879"/>
      <c r="I408" s="879"/>
      <c r="J408" s="879"/>
      <c r="K408" s="879"/>
      <c r="L408" s="879"/>
      <c r="M408" s="879"/>
      <c r="N408" s="879"/>
      <c r="O408" s="879"/>
      <c r="P408" s="879"/>
      <c r="Q408" s="879"/>
      <c r="R408" s="879"/>
      <c r="S408" s="879"/>
      <c r="T408" s="879"/>
      <c r="U408" s="879"/>
      <c r="V408" s="879"/>
      <c r="W408" s="879"/>
      <c r="X408" s="879"/>
    </row>
    <row r="409" spans="1:24" ht="15.75" customHeight="1">
      <c r="A409" s="879"/>
      <c r="B409" s="879"/>
      <c r="C409" s="879"/>
      <c r="D409" s="879"/>
      <c r="E409" s="879"/>
      <c r="F409" s="879"/>
      <c r="G409" s="879"/>
      <c r="H409" s="879"/>
      <c r="I409" s="879"/>
      <c r="J409" s="879"/>
      <c r="K409" s="879"/>
      <c r="L409" s="879"/>
      <c r="M409" s="879"/>
      <c r="N409" s="879"/>
      <c r="O409" s="879"/>
      <c r="P409" s="879"/>
      <c r="Q409" s="879"/>
      <c r="R409" s="879"/>
      <c r="S409" s="879"/>
      <c r="T409" s="879"/>
      <c r="U409" s="879"/>
      <c r="V409" s="879"/>
      <c r="W409" s="879"/>
      <c r="X409" s="879"/>
    </row>
    <row r="410" spans="1:24" ht="15.75" customHeight="1">
      <c r="A410" s="879"/>
      <c r="B410" s="879"/>
      <c r="C410" s="879"/>
      <c r="D410" s="879"/>
      <c r="E410" s="879"/>
      <c r="F410" s="879"/>
      <c r="G410" s="879"/>
      <c r="H410" s="879"/>
      <c r="I410" s="879"/>
      <c r="J410" s="879"/>
      <c r="K410" s="879"/>
      <c r="L410" s="879"/>
      <c r="M410" s="879"/>
      <c r="N410" s="879"/>
      <c r="O410" s="879"/>
      <c r="P410" s="879"/>
      <c r="Q410" s="879"/>
      <c r="R410" s="879"/>
      <c r="S410" s="879"/>
      <c r="T410" s="879"/>
      <c r="U410" s="879"/>
      <c r="V410" s="879"/>
      <c r="W410" s="879"/>
      <c r="X410" s="879"/>
    </row>
    <row r="411" spans="1:24" ht="15.75" customHeight="1">
      <c r="A411" s="879"/>
      <c r="B411" s="879"/>
      <c r="C411" s="879"/>
      <c r="D411" s="879"/>
      <c r="E411" s="879"/>
      <c r="F411" s="879"/>
      <c r="G411" s="879"/>
      <c r="H411" s="879"/>
      <c r="I411" s="879"/>
      <c r="J411" s="879"/>
      <c r="K411" s="879"/>
      <c r="L411" s="879"/>
      <c r="M411" s="879"/>
      <c r="N411" s="879"/>
      <c r="O411" s="879"/>
      <c r="P411" s="879"/>
      <c r="Q411" s="879"/>
      <c r="R411" s="879"/>
      <c r="S411" s="879"/>
      <c r="T411" s="879"/>
      <c r="U411" s="879"/>
      <c r="V411" s="879"/>
      <c r="W411" s="879"/>
      <c r="X411" s="879"/>
    </row>
    <row r="412" spans="1:24" ht="15.75" customHeight="1">
      <c r="A412" s="879"/>
      <c r="B412" s="879"/>
      <c r="C412" s="879"/>
      <c r="D412" s="879"/>
      <c r="E412" s="879"/>
      <c r="F412" s="879"/>
      <c r="G412" s="879"/>
      <c r="H412" s="879"/>
      <c r="I412" s="879"/>
      <c r="J412" s="879"/>
      <c r="K412" s="879"/>
      <c r="L412" s="879"/>
      <c r="M412" s="879"/>
      <c r="N412" s="879"/>
      <c r="O412" s="879"/>
      <c r="P412" s="879"/>
      <c r="Q412" s="879"/>
      <c r="R412" s="879"/>
      <c r="S412" s="879"/>
      <c r="T412" s="879"/>
      <c r="U412" s="879"/>
      <c r="V412" s="879"/>
      <c r="W412" s="879"/>
      <c r="X412" s="879"/>
    </row>
    <row r="413" spans="1:24" ht="15.75" customHeight="1">
      <c r="A413" s="879"/>
      <c r="B413" s="879"/>
      <c r="C413" s="879"/>
      <c r="D413" s="879"/>
      <c r="E413" s="879"/>
      <c r="F413" s="879"/>
      <c r="G413" s="879"/>
      <c r="H413" s="879"/>
      <c r="I413" s="879"/>
      <c r="J413" s="879"/>
      <c r="K413" s="879"/>
      <c r="L413" s="879"/>
      <c r="M413" s="879"/>
      <c r="N413" s="879"/>
      <c r="O413" s="879"/>
      <c r="P413" s="879"/>
      <c r="Q413" s="879"/>
      <c r="R413" s="879"/>
      <c r="S413" s="879"/>
      <c r="T413" s="879"/>
      <c r="U413" s="879"/>
      <c r="V413" s="879"/>
      <c r="W413" s="879"/>
      <c r="X413" s="879"/>
    </row>
    <row r="414" spans="1:24" ht="15.75" customHeight="1">
      <c r="A414" s="879"/>
      <c r="B414" s="879"/>
      <c r="C414" s="879"/>
      <c r="D414" s="879"/>
      <c r="E414" s="879"/>
      <c r="F414" s="879"/>
      <c r="G414" s="879"/>
      <c r="H414" s="879"/>
      <c r="I414" s="879"/>
      <c r="J414" s="879"/>
      <c r="K414" s="879"/>
      <c r="L414" s="879"/>
      <c r="M414" s="879"/>
      <c r="N414" s="879"/>
      <c r="O414" s="879"/>
      <c r="P414" s="879"/>
      <c r="Q414" s="879"/>
      <c r="R414" s="879"/>
      <c r="S414" s="879"/>
      <c r="T414" s="879"/>
      <c r="U414" s="879"/>
      <c r="V414" s="879"/>
      <c r="W414" s="879"/>
      <c r="X414" s="879"/>
    </row>
    <row r="415" spans="1:24" ht="15.75" customHeight="1">
      <c r="A415" s="879"/>
      <c r="B415" s="879"/>
      <c r="C415" s="879"/>
      <c r="D415" s="879"/>
      <c r="E415" s="879"/>
      <c r="F415" s="879"/>
      <c r="G415" s="879"/>
      <c r="H415" s="879"/>
      <c r="I415" s="879"/>
      <c r="J415" s="879"/>
      <c r="K415" s="879"/>
      <c r="L415" s="879"/>
      <c r="M415" s="879"/>
      <c r="N415" s="879"/>
      <c r="O415" s="879"/>
      <c r="P415" s="879"/>
      <c r="Q415" s="879"/>
      <c r="R415" s="879"/>
      <c r="S415" s="879"/>
      <c r="T415" s="879"/>
      <c r="U415" s="879"/>
      <c r="V415" s="879"/>
      <c r="W415" s="879"/>
      <c r="X415" s="879"/>
    </row>
    <row r="416" spans="1:24" ht="15.75" customHeight="1">
      <c r="A416" s="879"/>
      <c r="B416" s="879"/>
      <c r="C416" s="879"/>
      <c r="D416" s="879"/>
      <c r="E416" s="879"/>
      <c r="F416" s="879"/>
      <c r="G416" s="879"/>
      <c r="H416" s="879"/>
      <c r="I416" s="879"/>
      <c r="J416" s="879"/>
      <c r="K416" s="879"/>
      <c r="L416" s="879"/>
      <c r="M416" s="879"/>
      <c r="N416" s="879"/>
      <c r="O416" s="879"/>
      <c r="P416" s="879"/>
      <c r="Q416" s="879"/>
      <c r="R416" s="879"/>
      <c r="S416" s="879"/>
      <c r="T416" s="879"/>
      <c r="U416" s="879"/>
      <c r="V416" s="879"/>
      <c r="W416" s="879"/>
      <c r="X416" s="879"/>
    </row>
    <row r="417" spans="1:24" ht="15.75" customHeight="1">
      <c r="A417" s="879"/>
      <c r="B417" s="879"/>
      <c r="C417" s="879"/>
      <c r="D417" s="879"/>
      <c r="E417" s="879"/>
      <c r="F417" s="879"/>
      <c r="G417" s="879"/>
      <c r="H417" s="879"/>
      <c r="I417" s="879"/>
      <c r="J417" s="879"/>
      <c r="K417" s="879"/>
      <c r="L417" s="879"/>
      <c r="M417" s="879"/>
      <c r="N417" s="879"/>
      <c r="O417" s="879"/>
      <c r="P417" s="879"/>
      <c r="Q417" s="879"/>
      <c r="R417" s="879"/>
      <c r="S417" s="879"/>
      <c r="T417" s="879"/>
      <c r="U417" s="879"/>
      <c r="V417" s="879"/>
      <c r="W417" s="879"/>
      <c r="X417" s="879"/>
    </row>
    <row r="418" spans="1:24" ht="15.75" customHeight="1">
      <c r="A418" s="879"/>
      <c r="B418" s="879"/>
      <c r="C418" s="879"/>
      <c r="D418" s="879"/>
      <c r="E418" s="879"/>
      <c r="F418" s="879"/>
      <c r="G418" s="879"/>
      <c r="H418" s="879"/>
      <c r="I418" s="879"/>
      <c r="J418" s="879"/>
      <c r="K418" s="879"/>
      <c r="L418" s="879"/>
      <c r="M418" s="879"/>
      <c r="N418" s="879"/>
      <c r="O418" s="879"/>
      <c r="P418" s="879"/>
      <c r="Q418" s="879"/>
      <c r="R418" s="879"/>
      <c r="S418" s="879"/>
      <c r="T418" s="879"/>
      <c r="U418" s="879"/>
      <c r="V418" s="879"/>
      <c r="W418" s="879"/>
      <c r="X418" s="879"/>
    </row>
    <row r="419" spans="1:24" ht="15.75" customHeight="1">
      <c r="A419" s="879"/>
      <c r="B419" s="879"/>
      <c r="C419" s="879"/>
      <c r="D419" s="879"/>
      <c r="E419" s="879"/>
      <c r="F419" s="879"/>
      <c r="G419" s="879"/>
      <c r="H419" s="879"/>
      <c r="I419" s="879"/>
      <c r="J419" s="879"/>
      <c r="K419" s="879"/>
      <c r="L419" s="879"/>
      <c r="M419" s="879"/>
      <c r="N419" s="879"/>
      <c r="O419" s="879"/>
      <c r="P419" s="879"/>
      <c r="Q419" s="879"/>
      <c r="R419" s="879"/>
      <c r="S419" s="879"/>
      <c r="T419" s="879"/>
      <c r="U419" s="879"/>
      <c r="V419" s="879"/>
      <c r="W419" s="879"/>
      <c r="X419" s="879"/>
    </row>
    <row r="420" spans="1:24" ht="15.75" customHeight="1">
      <c r="A420" s="879"/>
      <c r="B420" s="879"/>
      <c r="C420" s="879"/>
      <c r="D420" s="879"/>
      <c r="E420" s="879"/>
      <c r="F420" s="879"/>
      <c r="G420" s="879"/>
      <c r="H420" s="879"/>
      <c r="I420" s="879"/>
      <c r="J420" s="879"/>
      <c r="K420" s="879"/>
      <c r="L420" s="879"/>
      <c r="M420" s="879"/>
      <c r="N420" s="879"/>
      <c r="O420" s="879"/>
      <c r="P420" s="879"/>
      <c r="Q420" s="879"/>
      <c r="R420" s="879"/>
      <c r="S420" s="879"/>
      <c r="T420" s="879"/>
      <c r="U420" s="879"/>
      <c r="V420" s="879"/>
      <c r="W420" s="879"/>
      <c r="X420" s="879"/>
    </row>
    <row r="421" spans="1:24" ht="15.75" customHeight="1">
      <c r="A421" s="879"/>
      <c r="B421" s="879"/>
      <c r="C421" s="879"/>
      <c r="D421" s="879"/>
      <c r="E421" s="879"/>
      <c r="F421" s="879"/>
      <c r="G421" s="879"/>
      <c r="H421" s="879"/>
      <c r="I421" s="879"/>
      <c r="J421" s="879"/>
      <c r="K421" s="879"/>
      <c r="L421" s="879"/>
      <c r="M421" s="879"/>
      <c r="N421" s="879"/>
      <c r="O421" s="879"/>
      <c r="P421" s="879"/>
      <c r="Q421" s="879"/>
      <c r="R421" s="879"/>
      <c r="S421" s="879"/>
      <c r="T421" s="879"/>
      <c r="U421" s="879"/>
      <c r="V421" s="879"/>
      <c r="W421" s="879"/>
      <c r="X421" s="879"/>
    </row>
    <row r="422" spans="1:24" ht="15.75" customHeight="1">
      <c r="A422" s="879"/>
      <c r="B422" s="879"/>
      <c r="C422" s="879"/>
      <c r="D422" s="879"/>
      <c r="E422" s="879"/>
      <c r="F422" s="879"/>
      <c r="G422" s="879"/>
      <c r="H422" s="879"/>
      <c r="I422" s="879"/>
      <c r="J422" s="879"/>
      <c r="K422" s="879"/>
      <c r="L422" s="879"/>
      <c r="M422" s="879"/>
      <c r="N422" s="879"/>
      <c r="O422" s="879"/>
      <c r="P422" s="879"/>
      <c r="Q422" s="879"/>
      <c r="R422" s="879"/>
      <c r="S422" s="879"/>
      <c r="T422" s="879"/>
      <c r="U422" s="879"/>
      <c r="V422" s="879"/>
      <c r="W422" s="879"/>
      <c r="X422" s="879"/>
    </row>
    <row r="423" spans="1:24" ht="15.75" customHeight="1">
      <c r="A423" s="879"/>
      <c r="B423" s="879"/>
      <c r="C423" s="879"/>
      <c r="D423" s="879"/>
      <c r="E423" s="879"/>
      <c r="F423" s="879"/>
      <c r="G423" s="879"/>
      <c r="H423" s="879"/>
      <c r="I423" s="879"/>
      <c r="J423" s="879"/>
      <c r="K423" s="879"/>
      <c r="L423" s="879"/>
      <c r="M423" s="879"/>
      <c r="N423" s="879"/>
      <c r="O423" s="879"/>
      <c r="P423" s="879"/>
      <c r="Q423" s="879"/>
      <c r="R423" s="879"/>
      <c r="S423" s="879"/>
      <c r="T423" s="879"/>
      <c r="U423" s="879"/>
      <c r="V423" s="879"/>
      <c r="W423" s="879"/>
      <c r="X423" s="879"/>
    </row>
    <row r="424" spans="1:24" ht="15.75" customHeight="1">
      <c r="A424" s="879"/>
      <c r="B424" s="879"/>
      <c r="C424" s="879"/>
      <c r="D424" s="879"/>
      <c r="E424" s="879"/>
      <c r="F424" s="879"/>
      <c r="G424" s="879"/>
      <c r="H424" s="879"/>
      <c r="I424" s="879"/>
      <c r="J424" s="879"/>
      <c r="K424" s="879"/>
      <c r="L424" s="879"/>
      <c r="M424" s="879"/>
      <c r="N424" s="879"/>
      <c r="O424" s="879"/>
      <c r="P424" s="879"/>
      <c r="Q424" s="879"/>
      <c r="R424" s="879"/>
      <c r="S424" s="879"/>
      <c r="T424" s="879"/>
      <c r="U424" s="879"/>
      <c r="V424" s="879"/>
      <c r="W424" s="879"/>
      <c r="X424" s="879"/>
    </row>
    <row r="425" spans="1:24" ht="15.75" customHeight="1">
      <c r="A425" s="879"/>
      <c r="B425" s="879"/>
      <c r="C425" s="879"/>
      <c r="D425" s="879"/>
      <c r="E425" s="879"/>
      <c r="F425" s="879"/>
      <c r="G425" s="879"/>
      <c r="H425" s="879"/>
      <c r="I425" s="879"/>
      <c r="J425" s="879"/>
      <c r="K425" s="879"/>
      <c r="L425" s="879"/>
      <c r="M425" s="879"/>
      <c r="N425" s="879"/>
      <c r="O425" s="879"/>
      <c r="P425" s="879"/>
      <c r="Q425" s="879"/>
      <c r="R425" s="879"/>
      <c r="S425" s="879"/>
      <c r="T425" s="879"/>
      <c r="U425" s="879"/>
      <c r="V425" s="879"/>
      <c r="W425" s="879"/>
      <c r="X425" s="879"/>
    </row>
    <row r="426" spans="1:24" ht="15.75" customHeight="1">
      <c r="A426" s="879"/>
      <c r="B426" s="879"/>
      <c r="C426" s="879"/>
      <c r="D426" s="879"/>
      <c r="E426" s="879"/>
      <c r="F426" s="879"/>
      <c r="G426" s="879"/>
      <c r="H426" s="879"/>
      <c r="I426" s="879"/>
      <c r="J426" s="879"/>
      <c r="K426" s="879"/>
      <c r="L426" s="879"/>
      <c r="M426" s="879"/>
      <c r="N426" s="879"/>
      <c r="O426" s="879"/>
      <c r="P426" s="879"/>
      <c r="Q426" s="879"/>
      <c r="R426" s="879"/>
      <c r="S426" s="879"/>
      <c r="T426" s="879"/>
      <c r="U426" s="879"/>
      <c r="V426" s="879"/>
      <c r="W426" s="879"/>
      <c r="X426" s="879"/>
    </row>
    <row r="427" spans="1:24" ht="15.75" customHeight="1">
      <c r="A427" s="879"/>
      <c r="B427" s="879"/>
      <c r="C427" s="879"/>
      <c r="D427" s="879"/>
      <c r="E427" s="879"/>
      <c r="F427" s="879"/>
      <c r="G427" s="879"/>
      <c r="H427" s="879"/>
      <c r="I427" s="879"/>
      <c r="J427" s="879"/>
      <c r="K427" s="879"/>
      <c r="L427" s="879"/>
      <c r="M427" s="879"/>
      <c r="N427" s="879"/>
      <c r="O427" s="879"/>
      <c r="P427" s="879"/>
      <c r="Q427" s="879"/>
      <c r="R427" s="879"/>
      <c r="S427" s="879"/>
      <c r="T427" s="879"/>
      <c r="U427" s="879"/>
      <c r="V427" s="879"/>
      <c r="W427" s="879"/>
      <c r="X427" s="879"/>
    </row>
    <row r="428" spans="1:24" ht="15.75" customHeight="1">
      <c r="A428" s="879"/>
      <c r="B428" s="879"/>
      <c r="C428" s="879"/>
      <c r="D428" s="879"/>
      <c r="E428" s="879"/>
      <c r="F428" s="879"/>
      <c r="G428" s="879"/>
      <c r="H428" s="879"/>
      <c r="I428" s="879"/>
      <c r="J428" s="879"/>
      <c r="K428" s="879"/>
      <c r="L428" s="879"/>
      <c r="M428" s="879"/>
      <c r="N428" s="879"/>
      <c r="O428" s="879"/>
      <c r="P428" s="879"/>
      <c r="Q428" s="879"/>
      <c r="R428" s="879"/>
      <c r="S428" s="879"/>
      <c r="T428" s="879"/>
      <c r="U428" s="879"/>
      <c r="V428" s="879"/>
      <c r="W428" s="879"/>
      <c r="X428" s="879"/>
    </row>
    <row r="429" spans="1:24" ht="15.75" customHeight="1">
      <c r="A429" s="879"/>
      <c r="B429" s="879"/>
      <c r="C429" s="879"/>
      <c r="D429" s="879"/>
      <c r="E429" s="879"/>
      <c r="F429" s="879"/>
      <c r="G429" s="879"/>
      <c r="H429" s="879"/>
      <c r="I429" s="879"/>
      <c r="J429" s="879"/>
      <c r="K429" s="879"/>
      <c r="L429" s="879"/>
      <c r="M429" s="879"/>
      <c r="N429" s="879"/>
      <c r="O429" s="879"/>
      <c r="P429" s="879"/>
      <c r="Q429" s="879"/>
      <c r="R429" s="879"/>
      <c r="S429" s="879"/>
      <c r="T429" s="879"/>
      <c r="U429" s="879"/>
      <c r="V429" s="879"/>
      <c r="W429" s="879"/>
      <c r="X429" s="879"/>
    </row>
    <row r="430" spans="1:24" ht="15.75" customHeight="1">
      <c r="A430" s="879"/>
      <c r="B430" s="879"/>
      <c r="C430" s="879"/>
      <c r="D430" s="879"/>
      <c r="E430" s="879"/>
      <c r="F430" s="879"/>
      <c r="G430" s="879"/>
      <c r="H430" s="879"/>
      <c r="I430" s="879"/>
      <c r="J430" s="879"/>
      <c r="K430" s="879"/>
      <c r="L430" s="879"/>
      <c r="M430" s="879"/>
      <c r="N430" s="879"/>
      <c r="O430" s="879"/>
      <c r="P430" s="879"/>
      <c r="Q430" s="879"/>
      <c r="R430" s="879"/>
      <c r="S430" s="879"/>
      <c r="T430" s="879"/>
      <c r="U430" s="879"/>
      <c r="V430" s="879"/>
      <c r="W430" s="879"/>
      <c r="X430" s="879"/>
    </row>
    <row r="431" spans="1:24" ht="15.75" customHeight="1">
      <c r="A431" s="879"/>
      <c r="B431" s="879"/>
      <c r="C431" s="879"/>
      <c r="D431" s="879"/>
      <c r="E431" s="879"/>
      <c r="F431" s="879"/>
      <c r="G431" s="879"/>
      <c r="H431" s="879"/>
      <c r="I431" s="879"/>
      <c r="J431" s="879"/>
      <c r="K431" s="879"/>
      <c r="L431" s="879"/>
      <c r="M431" s="879"/>
      <c r="N431" s="879"/>
      <c r="O431" s="879"/>
      <c r="P431" s="879"/>
      <c r="Q431" s="879"/>
      <c r="R431" s="879"/>
      <c r="S431" s="879"/>
      <c r="T431" s="879"/>
      <c r="U431" s="879"/>
      <c r="V431" s="879"/>
      <c r="W431" s="879"/>
      <c r="X431" s="879"/>
    </row>
    <row r="432" spans="1:24" ht="15.75" customHeight="1">
      <c r="A432" s="879"/>
      <c r="B432" s="879"/>
      <c r="C432" s="879"/>
      <c r="D432" s="879"/>
      <c r="E432" s="879"/>
      <c r="F432" s="879"/>
      <c r="G432" s="879"/>
      <c r="H432" s="879"/>
      <c r="I432" s="879"/>
      <c r="J432" s="879"/>
      <c r="K432" s="879"/>
      <c r="L432" s="879"/>
      <c r="M432" s="879"/>
      <c r="N432" s="879"/>
      <c r="O432" s="879"/>
      <c r="P432" s="879"/>
      <c r="Q432" s="879"/>
      <c r="R432" s="879"/>
      <c r="S432" s="879"/>
      <c r="T432" s="879"/>
      <c r="U432" s="879"/>
      <c r="V432" s="879"/>
      <c r="W432" s="879"/>
      <c r="X432" s="879"/>
    </row>
    <row r="433" spans="1:24" ht="15.75" customHeight="1">
      <c r="A433" s="879"/>
      <c r="B433" s="879"/>
      <c r="C433" s="879"/>
      <c r="D433" s="879"/>
      <c r="E433" s="879"/>
      <c r="F433" s="879"/>
      <c r="G433" s="879"/>
      <c r="H433" s="879"/>
      <c r="I433" s="879"/>
      <c r="J433" s="879"/>
      <c r="K433" s="879"/>
      <c r="L433" s="879"/>
      <c r="M433" s="879"/>
      <c r="N433" s="879"/>
      <c r="O433" s="879"/>
      <c r="P433" s="879"/>
      <c r="Q433" s="879"/>
      <c r="R433" s="879"/>
      <c r="S433" s="879"/>
      <c r="T433" s="879"/>
      <c r="U433" s="879"/>
      <c r="V433" s="879"/>
      <c r="W433" s="879"/>
      <c r="X433" s="879"/>
    </row>
    <row r="434" spans="1:24" ht="15.75" customHeight="1">
      <c r="A434" s="879"/>
      <c r="B434" s="879"/>
      <c r="C434" s="879"/>
      <c r="D434" s="879"/>
      <c r="E434" s="879"/>
      <c r="F434" s="879"/>
      <c r="G434" s="879"/>
      <c r="H434" s="879"/>
      <c r="I434" s="879"/>
      <c r="J434" s="879"/>
      <c r="K434" s="879"/>
      <c r="L434" s="879"/>
      <c r="M434" s="879"/>
      <c r="N434" s="879"/>
      <c r="O434" s="879"/>
      <c r="P434" s="879"/>
      <c r="Q434" s="879"/>
      <c r="R434" s="879"/>
      <c r="S434" s="879"/>
      <c r="T434" s="879"/>
      <c r="U434" s="879"/>
      <c r="V434" s="879"/>
      <c r="W434" s="879"/>
      <c r="X434" s="879"/>
    </row>
    <row r="435" spans="1:24" ht="15.75" customHeight="1">
      <c r="A435" s="879"/>
      <c r="B435" s="879"/>
      <c r="C435" s="879"/>
      <c r="D435" s="879"/>
      <c r="E435" s="879"/>
      <c r="F435" s="879"/>
      <c r="G435" s="879"/>
      <c r="H435" s="879"/>
      <c r="I435" s="879"/>
      <c r="J435" s="879"/>
      <c r="K435" s="879"/>
      <c r="L435" s="879"/>
      <c r="M435" s="879"/>
      <c r="N435" s="879"/>
      <c r="O435" s="879"/>
      <c r="P435" s="879"/>
      <c r="Q435" s="879"/>
      <c r="R435" s="879"/>
      <c r="S435" s="879"/>
      <c r="T435" s="879"/>
      <c r="U435" s="879"/>
      <c r="V435" s="879"/>
      <c r="W435" s="879"/>
      <c r="X435" s="879"/>
    </row>
    <row r="436" spans="1:24" ht="15.75" customHeight="1">
      <c r="A436" s="879"/>
      <c r="B436" s="879"/>
      <c r="C436" s="879"/>
      <c r="D436" s="879"/>
      <c r="E436" s="879"/>
      <c r="F436" s="879"/>
      <c r="G436" s="879"/>
      <c r="H436" s="879"/>
      <c r="I436" s="879"/>
      <c r="J436" s="879"/>
      <c r="K436" s="879"/>
      <c r="L436" s="879"/>
      <c r="M436" s="879"/>
      <c r="N436" s="879"/>
      <c r="O436" s="879"/>
      <c r="P436" s="879"/>
      <c r="Q436" s="879"/>
      <c r="R436" s="879"/>
      <c r="S436" s="879"/>
      <c r="T436" s="879"/>
      <c r="U436" s="879"/>
      <c r="V436" s="879"/>
      <c r="W436" s="879"/>
      <c r="X436" s="879"/>
    </row>
    <row r="437" spans="1:24" ht="15.75" customHeight="1">
      <c r="A437" s="879"/>
      <c r="B437" s="879"/>
      <c r="C437" s="879"/>
      <c r="D437" s="879"/>
      <c r="E437" s="879"/>
      <c r="F437" s="879"/>
      <c r="G437" s="879"/>
      <c r="H437" s="879"/>
      <c r="I437" s="879"/>
      <c r="J437" s="879"/>
      <c r="K437" s="879"/>
      <c r="L437" s="879"/>
      <c r="M437" s="879"/>
      <c r="N437" s="879"/>
      <c r="O437" s="879"/>
      <c r="P437" s="879"/>
      <c r="Q437" s="879"/>
      <c r="R437" s="879"/>
      <c r="S437" s="879"/>
      <c r="T437" s="879"/>
      <c r="U437" s="879"/>
      <c r="V437" s="879"/>
      <c r="W437" s="879"/>
      <c r="X437" s="879"/>
    </row>
    <row r="438" spans="1:24" ht="15.75" customHeight="1">
      <c r="A438" s="879"/>
      <c r="B438" s="879"/>
      <c r="C438" s="879"/>
      <c r="D438" s="879"/>
      <c r="E438" s="879"/>
      <c r="F438" s="879"/>
      <c r="G438" s="879"/>
      <c r="H438" s="879"/>
      <c r="I438" s="879"/>
      <c r="J438" s="879"/>
      <c r="K438" s="879"/>
      <c r="L438" s="879"/>
      <c r="M438" s="879"/>
      <c r="N438" s="879"/>
      <c r="O438" s="879"/>
      <c r="P438" s="879"/>
      <c r="Q438" s="879"/>
      <c r="R438" s="879"/>
      <c r="S438" s="879"/>
      <c r="T438" s="879"/>
      <c r="U438" s="879"/>
      <c r="V438" s="879"/>
      <c r="W438" s="879"/>
      <c r="X438" s="879"/>
    </row>
    <row r="439" spans="1:24" ht="15.75" customHeight="1">
      <c r="A439" s="879"/>
      <c r="B439" s="879"/>
      <c r="C439" s="879"/>
      <c r="D439" s="879"/>
      <c r="E439" s="879"/>
      <c r="F439" s="879"/>
      <c r="G439" s="879"/>
      <c r="H439" s="879"/>
      <c r="I439" s="879"/>
      <c r="J439" s="879"/>
      <c r="K439" s="879"/>
      <c r="L439" s="879"/>
      <c r="M439" s="879"/>
      <c r="N439" s="879"/>
      <c r="O439" s="879"/>
      <c r="P439" s="879"/>
      <c r="Q439" s="879"/>
      <c r="R439" s="879"/>
      <c r="S439" s="879"/>
      <c r="T439" s="879"/>
      <c r="U439" s="879"/>
      <c r="V439" s="879"/>
      <c r="W439" s="879"/>
      <c r="X439" s="879"/>
    </row>
    <row r="440" spans="1:24" ht="15.75" customHeight="1">
      <c r="A440" s="879"/>
      <c r="B440" s="879"/>
      <c r="C440" s="879"/>
      <c r="D440" s="879"/>
      <c r="E440" s="879"/>
      <c r="F440" s="879"/>
      <c r="G440" s="879"/>
      <c r="H440" s="879"/>
      <c r="I440" s="879"/>
      <c r="J440" s="879"/>
      <c r="K440" s="879"/>
      <c r="L440" s="879"/>
      <c r="M440" s="879"/>
      <c r="N440" s="879"/>
      <c r="O440" s="879"/>
      <c r="P440" s="879"/>
      <c r="Q440" s="879"/>
      <c r="R440" s="879"/>
      <c r="S440" s="879"/>
      <c r="T440" s="879"/>
      <c r="U440" s="879"/>
      <c r="V440" s="879"/>
      <c r="W440" s="879"/>
      <c r="X440" s="879"/>
    </row>
    <row r="441" spans="1:24" ht="15.75" customHeight="1">
      <c r="A441" s="879"/>
      <c r="B441" s="879"/>
      <c r="C441" s="879"/>
      <c r="D441" s="879"/>
      <c r="E441" s="879"/>
      <c r="F441" s="879"/>
      <c r="G441" s="879"/>
      <c r="H441" s="879"/>
      <c r="I441" s="879"/>
      <c r="J441" s="879"/>
      <c r="K441" s="879"/>
      <c r="L441" s="879"/>
      <c r="M441" s="879"/>
      <c r="N441" s="879"/>
      <c r="O441" s="879"/>
      <c r="P441" s="879"/>
      <c r="Q441" s="879"/>
      <c r="R441" s="879"/>
      <c r="S441" s="879"/>
      <c r="T441" s="879"/>
      <c r="U441" s="879"/>
      <c r="V441" s="879"/>
      <c r="W441" s="879"/>
      <c r="X441" s="879"/>
    </row>
    <row r="442" spans="1:24" ht="15.75" customHeight="1">
      <c r="A442" s="879"/>
      <c r="B442" s="879"/>
      <c r="C442" s="879"/>
      <c r="D442" s="879"/>
      <c r="E442" s="879"/>
      <c r="F442" s="879"/>
      <c r="G442" s="879"/>
      <c r="H442" s="879"/>
      <c r="I442" s="879"/>
      <c r="J442" s="879"/>
      <c r="K442" s="879"/>
      <c r="L442" s="879"/>
      <c r="M442" s="879"/>
      <c r="N442" s="879"/>
      <c r="O442" s="879"/>
      <c r="P442" s="879"/>
      <c r="Q442" s="879"/>
      <c r="R442" s="879"/>
      <c r="S442" s="879"/>
      <c r="T442" s="879"/>
      <c r="U442" s="879"/>
      <c r="V442" s="879"/>
      <c r="W442" s="879"/>
      <c r="X442" s="879"/>
    </row>
    <row r="443" spans="1:24" ht="15.75" customHeight="1">
      <c r="A443" s="879"/>
      <c r="B443" s="879"/>
      <c r="C443" s="879"/>
      <c r="D443" s="879"/>
      <c r="E443" s="879"/>
      <c r="F443" s="879"/>
      <c r="G443" s="879"/>
      <c r="H443" s="879"/>
      <c r="I443" s="879"/>
      <c r="J443" s="879"/>
      <c r="K443" s="879"/>
      <c r="L443" s="879"/>
      <c r="M443" s="879"/>
      <c r="N443" s="879"/>
      <c r="O443" s="879"/>
      <c r="P443" s="879"/>
      <c r="Q443" s="879"/>
      <c r="R443" s="879"/>
      <c r="S443" s="879"/>
      <c r="T443" s="879"/>
      <c r="U443" s="879"/>
      <c r="V443" s="879"/>
      <c r="W443" s="879"/>
      <c r="X443" s="879"/>
    </row>
    <row r="444" spans="1:24" ht="15.75" customHeight="1">
      <c r="A444" s="879"/>
      <c r="B444" s="879"/>
      <c r="C444" s="879"/>
      <c r="D444" s="879"/>
      <c r="E444" s="879"/>
      <c r="F444" s="879"/>
      <c r="G444" s="879"/>
      <c r="H444" s="879"/>
      <c r="I444" s="879"/>
      <c r="J444" s="879"/>
      <c r="K444" s="879"/>
      <c r="L444" s="879"/>
      <c r="M444" s="879"/>
      <c r="N444" s="879"/>
      <c r="O444" s="879"/>
      <c r="P444" s="879"/>
      <c r="Q444" s="879"/>
      <c r="R444" s="879"/>
      <c r="S444" s="879"/>
      <c r="T444" s="879"/>
      <c r="U444" s="879"/>
      <c r="V444" s="879"/>
      <c r="W444" s="879"/>
      <c r="X444" s="879"/>
    </row>
    <row r="445" spans="1:24" ht="15.75" customHeight="1">
      <c r="A445" s="879"/>
      <c r="B445" s="879"/>
      <c r="C445" s="879"/>
      <c r="D445" s="879"/>
      <c r="E445" s="879"/>
      <c r="F445" s="879"/>
      <c r="G445" s="879"/>
      <c r="H445" s="879"/>
      <c r="I445" s="879"/>
      <c r="J445" s="879"/>
      <c r="K445" s="879"/>
      <c r="L445" s="879"/>
      <c r="M445" s="879"/>
      <c r="N445" s="879"/>
      <c r="O445" s="879"/>
      <c r="P445" s="879"/>
      <c r="Q445" s="879"/>
      <c r="R445" s="879"/>
      <c r="S445" s="879"/>
      <c r="T445" s="879"/>
      <c r="U445" s="879"/>
      <c r="V445" s="879"/>
      <c r="W445" s="879"/>
      <c r="X445" s="879"/>
    </row>
    <row r="446" spans="1:24" ht="15.75" customHeight="1">
      <c r="A446" s="879"/>
      <c r="B446" s="879"/>
      <c r="C446" s="879"/>
      <c r="D446" s="879"/>
      <c r="E446" s="879"/>
      <c r="F446" s="879"/>
      <c r="G446" s="879"/>
      <c r="H446" s="879"/>
      <c r="I446" s="879"/>
      <c r="J446" s="879"/>
      <c r="K446" s="879"/>
      <c r="L446" s="879"/>
      <c r="M446" s="879"/>
      <c r="N446" s="879"/>
      <c r="O446" s="879"/>
      <c r="P446" s="879"/>
      <c r="Q446" s="879"/>
      <c r="R446" s="879"/>
      <c r="S446" s="879"/>
      <c r="T446" s="879"/>
      <c r="U446" s="879"/>
      <c r="V446" s="879"/>
      <c r="W446" s="879"/>
      <c r="X446" s="879"/>
    </row>
    <row r="447" spans="1:24" ht="15.75" customHeight="1">
      <c r="A447" s="879"/>
      <c r="B447" s="879"/>
      <c r="C447" s="879"/>
      <c r="D447" s="879"/>
      <c r="E447" s="879"/>
      <c r="F447" s="879"/>
      <c r="G447" s="879"/>
      <c r="H447" s="879"/>
      <c r="I447" s="879"/>
      <c r="J447" s="879"/>
      <c r="K447" s="879"/>
      <c r="L447" s="879"/>
      <c r="M447" s="879"/>
      <c r="N447" s="879"/>
      <c r="O447" s="879"/>
      <c r="P447" s="879"/>
      <c r="Q447" s="879"/>
      <c r="R447" s="879"/>
      <c r="S447" s="879"/>
      <c r="T447" s="879"/>
      <c r="U447" s="879"/>
      <c r="V447" s="879"/>
      <c r="W447" s="879"/>
      <c r="X447" s="879"/>
    </row>
    <row r="448" spans="1:24" ht="15.75" customHeight="1">
      <c r="A448" s="879"/>
      <c r="B448" s="879"/>
      <c r="C448" s="879"/>
      <c r="D448" s="879"/>
      <c r="E448" s="879"/>
      <c r="F448" s="879"/>
      <c r="G448" s="879"/>
      <c r="H448" s="879"/>
      <c r="I448" s="879"/>
      <c r="J448" s="879"/>
      <c r="K448" s="879"/>
      <c r="L448" s="879"/>
      <c r="M448" s="879"/>
      <c r="N448" s="879"/>
      <c r="O448" s="879"/>
      <c r="P448" s="879"/>
      <c r="Q448" s="879"/>
      <c r="R448" s="879"/>
      <c r="S448" s="879"/>
      <c r="T448" s="879"/>
      <c r="U448" s="879"/>
      <c r="V448" s="879"/>
      <c r="W448" s="879"/>
      <c r="X448" s="879"/>
    </row>
    <row r="449" spans="1:24" ht="15.75" customHeight="1">
      <c r="A449" s="879"/>
      <c r="B449" s="879"/>
      <c r="C449" s="879"/>
      <c r="D449" s="879"/>
      <c r="E449" s="879"/>
      <c r="F449" s="879"/>
      <c r="G449" s="879"/>
      <c r="H449" s="879"/>
      <c r="I449" s="879"/>
      <c r="J449" s="879"/>
      <c r="K449" s="879"/>
      <c r="L449" s="879"/>
      <c r="M449" s="879"/>
      <c r="N449" s="879"/>
      <c r="O449" s="879"/>
      <c r="P449" s="879"/>
      <c r="Q449" s="879"/>
      <c r="R449" s="879"/>
      <c r="S449" s="879"/>
      <c r="T449" s="879"/>
      <c r="U449" s="879"/>
      <c r="V449" s="879"/>
      <c r="W449" s="879"/>
      <c r="X449" s="879"/>
    </row>
    <row r="450" spans="1:24" ht="15.75" customHeight="1">
      <c r="A450" s="879"/>
      <c r="B450" s="879"/>
      <c r="C450" s="879"/>
      <c r="D450" s="879"/>
      <c r="E450" s="879"/>
      <c r="F450" s="879"/>
      <c r="G450" s="879"/>
      <c r="H450" s="879"/>
      <c r="I450" s="879"/>
      <c r="J450" s="879"/>
      <c r="K450" s="879"/>
      <c r="L450" s="879"/>
      <c r="M450" s="879"/>
      <c r="N450" s="879"/>
      <c r="O450" s="879"/>
      <c r="P450" s="879"/>
      <c r="Q450" s="879"/>
      <c r="R450" s="879"/>
      <c r="S450" s="879"/>
      <c r="T450" s="879"/>
      <c r="U450" s="879"/>
      <c r="V450" s="879"/>
      <c r="W450" s="879"/>
      <c r="X450" s="879"/>
    </row>
    <row r="451" spans="1:24" ht="15.75" customHeight="1">
      <c r="A451" s="879"/>
      <c r="B451" s="879"/>
      <c r="C451" s="879"/>
      <c r="D451" s="879"/>
      <c r="E451" s="879"/>
      <c r="F451" s="879"/>
      <c r="G451" s="879"/>
      <c r="H451" s="879"/>
      <c r="I451" s="879"/>
      <c r="J451" s="879"/>
      <c r="K451" s="879"/>
      <c r="L451" s="879"/>
      <c r="M451" s="879"/>
      <c r="N451" s="879"/>
      <c r="O451" s="879"/>
      <c r="P451" s="879"/>
      <c r="Q451" s="879"/>
      <c r="R451" s="879"/>
      <c r="S451" s="879"/>
      <c r="T451" s="879"/>
      <c r="U451" s="879"/>
      <c r="V451" s="879"/>
      <c r="W451" s="879"/>
      <c r="X451" s="879"/>
    </row>
    <row r="452" spans="1:24" ht="15.75" customHeight="1">
      <c r="A452" s="879"/>
      <c r="B452" s="879"/>
      <c r="C452" s="879"/>
      <c r="D452" s="879"/>
      <c r="E452" s="879"/>
      <c r="F452" s="879"/>
      <c r="G452" s="879"/>
      <c r="H452" s="879"/>
      <c r="I452" s="879"/>
      <c r="J452" s="879"/>
      <c r="K452" s="879"/>
      <c r="L452" s="879"/>
      <c r="M452" s="879"/>
      <c r="N452" s="879"/>
      <c r="O452" s="879"/>
      <c r="P452" s="879"/>
      <c r="Q452" s="879"/>
      <c r="R452" s="879"/>
      <c r="S452" s="879"/>
      <c r="T452" s="879"/>
      <c r="U452" s="879"/>
      <c r="V452" s="879"/>
      <c r="W452" s="879"/>
      <c r="X452" s="879"/>
    </row>
    <row r="453" spans="1:24" ht="15.75" customHeight="1">
      <c r="A453" s="879"/>
      <c r="B453" s="879"/>
      <c r="C453" s="879"/>
      <c r="D453" s="879"/>
      <c r="E453" s="879"/>
      <c r="F453" s="879"/>
      <c r="G453" s="879"/>
      <c r="H453" s="879"/>
      <c r="I453" s="879"/>
      <c r="J453" s="879"/>
      <c r="K453" s="879"/>
      <c r="L453" s="879"/>
      <c r="M453" s="879"/>
      <c r="N453" s="879"/>
      <c r="O453" s="879"/>
      <c r="P453" s="879"/>
      <c r="Q453" s="879"/>
      <c r="R453" s="879"/>
      <c r="S453" s="879"/>
      <c r="T453" s="879"/>
      <c r="U453" s="879"/>
      <c r="V453" s="879"/>
      <c r="W453" s="879"/>
      <c r="X453" s="879"/>
    </row>
    <row r="454" spans="1:24" ht="15.75" customHeight="1">
      <c r="A454" s="879"/>
      <c r="B454" s="879"/>
      <c r="C454" s="879"/>
      <c r="D454" s="879"/>
      <c r="E454" s="879"/>
      <c r="F454" s="879"/>
      <c r="G454" s="879"/>
      <c r="H454" s="879"/>
      <c r="I454" s="879"/>
      <c r="J454" s="879"/>
      <c r="K454" s="879"/>
      <c r="L454" s="879"/>
      <c r="M454" s="879"/>
      <c r="N454" s="879"/>
      <c r="O454" s="879"/>
      <c r="P454" s="879"/>
      <c r="Q454" s="879"/>
      <c r="R454" s="879"/>
      <c r="S454" s="879"/>
      <c r="T454" s="879"/>
      <c r="U454" s="879"/>
      <c r="V454" s="879"/>
      <c r="W454" s="879"/>
      <c r="X454" s="879"/>
    </row>
    <row r="455" spans="1:24" ht="15.75" customHeight="1">
      <c r="A455" s="879"/>
      <c r="B455" s="879"/>
      <c r="C455" s="879"/>
      <c r="D455" s="879"/>
      <c r="E455" s="879"/>
      <c r="F455" s="879"/>
      <c r="G455" s="879"/>
      <c r="H455" s="879"/>
      <c r="I455" s="879"/>
      <c r="J455" s="879"/>
      <c r="K455" s="879"/>
      <c r="L455" s="879"/>
      <c r="M455" s="879"/>
      <c r="N455" s="879"/>
      <c r="O455" s="879"/>
      <c r="P455" s="879"/>
      <c r="Q455" s="879"/>
      <c r="R455" s="879"/>
      <c r="S455" s="879"/>
      <c r="T455" s="879"/>
      <c r="U455" s="879"/>
      <c r="V455" s="879"/>
      <c r="W455" s="879"/>
      <c r="X455" s="879"/>
    </row>
    <row r="456" spans="1:24" ht="15.75" customHeight="1">
      <c r="A456" s="879"/>
      <c r="B456" s="879"/>
      <c r="C456" s="879"/>
      <c r="D456" s="879"/>
      <c r="E456" s="879"/>
      <c r="F456" s="879"/>
      <c r="G456" s="879"/>
      <c r="H456" s="879"/>
      <c r="I456" s="879"/>
      <c r="J456" s="879"/>
      <c r="K456" s="879"/>
      <c r="L456" s="879"/>
      <c r="M456" s="879"/>
      <c r="N456" s="879"/>
      <c r="O456" s="879"/>
      <c r="P456" s="879"/>
      <c r="Q456" s="879"/>
      <c r="R456" s="879"/>
      <c r="S456" s="879"/>
      <c r="T456" s="879"/>
      <c r="U456" s="879"/>
      <c r="V456" s="879"/>
      <c r="W456" s="879"/>
      <c r="X456" s="879"/>
    </row>
    <row r="457" spans="1:24" ht="15.75" customHeight="1">
      <c r="A457" s="879"/>
      <c r="B457" s="879"/>
      <c r="C457" s="879"/>
      <c r="D457" s="879"/>
      <c r="E457" s="879"/>
      <c r="F457" s="879"/>
      <c r="G457" s="879"/>
      <c r="H457" s="879"/>
      <c r="I457" s="879"/>
      <c r="J457" s="879"/>
      <c r="K457" s="879"/>
      <c r="L457" s="879"/>
      <c r="M457" s="879"/>
      <c r="N457" s="879"/>
      <c r="O457" s="879"/>
      <c r="P457" s="879"/>
      <c r="Q457" s="879"/>
      <c r="R457" s="879"/>
      <c r="S457" s="879"/>
      <c r="T457" s="879"/>
      <c r="U457" s="879"/>
      <c r="V457" s="879"/>
      <c r="W457" s="879"/>
      <c r="X457" s="879"/>
    </row>
    <row r="458" spans="1:24" ht="15.75" customHeight="1">
      <c r="A458" s="879"/>
      <c r="B458" s="879"/>
      <c r="C458" s="879"/>
      <c r="D458" s="879"/>
      <c r="E458" s="879"/>
      <c r="F458" s="879"/>
      <c r="G458" s="879"/>
      <c r="H458" s="879"/>
      <c r="I458" s="879"/>
      <c r="J458" s="879"/>
      <c r="K458" s="879"/>
      <c r="L458" s="879"/>
      <c r="M458" s="879"/>
      <c r="N458" s="879"/>
      <c r="O458" s="879"/>
      <c r="P458" s="879"/>
      <c r="Q458" s="879"/>
      <c r="R458" s="879"/>
      <c r="S458" s="879"/>
      <c r="T458" s="879"/>
      <c r="U458" s="879"/>
      <c r="V458" s="879"/>
      <c r="W458" s="879"/>
      <c r="X458" s="879"/>
    </row>
    <row r="459" spans="1:24" ht="15.75" customHeight="1">
      <c r="A459" s="879"/>
      <c r="B459" s="879"/>
      <c r="C459" s="879"/>
      <c r="D459" s="879"/>
      <c r="E459" s="879"/>
      <c r="F459" s="879"/>
      <c r="G459" s="879"/>
      <c r="H459" s="879"/>
      <c r="I459" s="879"/>
      <c r="J459" s="879"/>
      <c r="K459" s="879"/>
      <c r="L459" s="879"/>
      <c r="M459" s="879"/>
      <c r="N459" s="879"/>
      <c r="O459" s="879"/>
      <c r="P459" s="879"/>
      <c r="Q459" s="879"/>
      <c r="R459" s="879"/>
      <c r="S459" s="879"/>
      <c r="T459" s="879"/>
      <c r="U459" s="879"/>
      <c r="V459" s="879"/>
      <c r="W459" s="879"/>
      <c r="X459" s="879"/>
    </row>
    <row r="460" spans="1:24" ht="15.75" customHeight="1">
      <c r="A460" s="879"/>
      <c r="B460" s="879"/>
      <c r="C460" s="879"/>
      <c r="D460" s="879"/>
      <c r="E460" s="879"/>
      <c r="F460" s="879"/>
      <c r="G460" s="879"/>
      <c r="H460" s="879"/>
      <c r="I460" s="879"/>
      <c r="J460" s="879"/>
      <c r="K460" s="879"/>
      <c r="L460" s="879"/>
      <c r="M460" s="879"/>
      <c r="N460" s="879"/>
      <c r="O460" s="879"/>
      <c r="P460" s="879"/>
      <c r="Q460" s="879"/>
      <c r="R460" s="879"/>
      <c r="S460" s="879"/>
      <c r="T460" s="879"/>
      <c r="U460" s="879"/>
      <c r="V460" s="879"/>
      <c r="W460" s="879"/>
      <c r="X460" s="879"/>
    </row>
    <row r="461" spans="1:24" ht="15.75" customHeight="1">
      <c r="A461" s="879"/>
      <c r="B461" s="879"/>
      <c r="C461" s="879"/>
      <c r="D461" s="879"/>
      <c r="E461" s="879"/>
      <c r="F461" s="879"/>
      <c r="G461" s="879"/>
      <c r="H461" s="879"/>
      <c r="I461" s="879"/>
      <c r="J461" s="879"/>
      <c r="K461" s="879"/>
      <c r="L461" s="879"/>
      <c r="M461" s="879"/>
      <c r="N461" s="879"/>
      <c r="O461" s="879"/>
      <c r="P461" s="879"/>
      <c r="Q461" s="879"/>
      <c r="R461" s="879"/>
      <c r="S461" s="879"/>
      <c r="T461" s="879"/>
      <c r="U461" s="879"/>
      <c r="V461" s="879"/>
      <c r="W461" s="879"/>
      <c r="X461" s="879"/>
    </row>
    <row r="462" spans="1:24" ht="15.75" customHeight="1">
      <c r="A462" s="879"/>
      <c r="B462" s="879"/>
      <c r="C462" s="879"/>
      <c r="D462" s="879"/>
      <c r="E462" s="879"/>
      <c r="F462" s="879"/>
      <c r="G462" s="879"/>
      <c r="H462" s="879"/>
      <c r="I462" s="879"/>
      <c r="J462" s="879"/>
      <c r="K462" s="879"/>
      <c r="L462" s="879"/>
      <c r="M462" s="879"/>
      <c r="N462" s="879"/>
      <c r="O462" s="879"/>
      <c r="P462" s="879"/>
      <c r="Q462" s="879"/>
      <c r="R462" s="879"/>
      <c r="S462" s="879"/>
      <c r="T462" s="879"/>
      <c r="U462" s="879"/>
      <c r="V462" s="879"/>
      <c r="W462" s="879"/>
      <c r="X462" s="879"/>
    </row>
    <row r="463" spans="1:24" ht="15.75" customHeight="1">
      <c r="A463" s="879"/>
      <c r="B463" s="879"/>
      <c r="C463" s="879"/>
      <c r="D463" s="879"/>
      <c r="E463" s="879"/>
      <c r="F463" s="879"/>
      <c r="G463" s="879"/>
      <c r="H463" s="879"/>
      <c r="I463" s="879"/>
      <c r="J463" s="879"/>
      <c r="K463" s="879"/>
      <c r="L463" s="879"/>
      <c r="M463" s="879"/>
      <c r="N463" s="879"/>
      <c r="O463" s="879"/>
      <c r="P463" s="879"/>
      <c r="Q463" s="879"/>
      <c r="R463" s="879"/>
      <c r="S463" s="879"/>
      <c r="T463" s="879"/>
      <c r="U463" s="879"/>
      <c r="V463" s="879"/>
      <c r="W463" s="879"/>
      <c r="X463" s="879"/>
    </row>
    <row r="464" spans="1:24" ht="15.75" customHeight="1">
      <c r="A464" s="879"/>
      <c r="B464" s="879"/>
      <c r="C464" s="879"/>
      <c r="D464" s="879"/>
      <c r="E464" s="879"/>
      <c r="F464" s="879"/>
      <c r="G464" s="879"/>
      <c r="H464" s="879"/>
      <c r="I464" s="879"/>
      <c r="J464" s="879"/>
      <c r="K464" s="879"/>
      <c r="L464" s="879"/>
      <c r="M464" s="879"/>
      <c r="N464" s="879"/>
      <c r="O464" s="879"/>
      <c r="P464" s="879"/>
      <c r="Q464" s="879"/>
      <c r="R464" s="879"/>
      <c r="S464" s="879"/>
      <c r="T464" s="879"/>
      <c r="U464" s="879"/>
      <c r="V464" s="879"/>
      <c r="W464" s="879"/>
      <c r="X464" s="879"/>
    </row>
    <row r="465" spans="1:24" ht="15.75" customHeight="1">
      <c r="A465" s="879"/>
      <c r="B465" s="879"/>
      <c r="C465" s="879"/>
      <c r="D465" s="879"/>
      <c r="E465" s="879"/>
      <c r="F465" s="879"/>
      <c r="G465" s="879"/>
      <c r="H465" s="879"/>
      <c r="I465" s="879"/>
      <c r="J465" s="879"/>
      <c r="K465" s="879"/>
      <c r="L465" s="879"/>
      <c r="M465" s="879"/>
      <c r="N465" s="879"/>
      <c r="O465" s="879"/>
      <c r="P465" s="879"/>
      <c r="Q465" s="879"/>
      <c r="R465" s="879"/>
      <c r="S465" s="879"/>
      <c r="T465" s="879"/>
      <c r="U465" s="879"/>
      <c r="V465" s="879"/>
      <c r="W465" s="879"/>
      <c r="X465" s="879"/>
    </row>
    <row r="466" spans="1:24" ht="15.75" customHeight="1">
      <c r="A466" s="879"/>
      <c r="B466" s="879"/>
      <c r="C466" s="879"/>
      <c r="D466" s="879"/>
      <c r="E466" s="879"/>
      <c r="F466" s="879"/>
      <c r="G466" s="879"/>
      <c r="H466" s="879"/>
      <c r="I466" s="879"/>
      <c r="J466" s="879"/>
      <c r="K466" s="879"/>
      <c r="L466" s="879"/>
      <c r="M466" s="879"/>
      <c r="N466" s="879"/>
      <c r="O466" s="879"/>
      <c r="P466" s="879"/>
      <c r="Q466" s="879"/>
      <c r="R466" s="879"/>
      <c r="S466" s="879"/>
      <c r="T466" s="879"/>
      <c r="U466" s="879"/>
      <c r="V466" s="879"/>
      <c r="W466" s="879"/>
      <c r="X466" s="879"/>
    </row>
    <row r="467" spans="1:24" ht="15.75" customHeight="1">
      <c r="A467" s="879"/>
      <c r="B467" s="879"/>
      <c r="C467" s="879"/>
      <c r="D467" s="879"/>
      <c r="E467" s="879"/>
      <c r="F467" s="879"/>
      <c r="G467" s="879"/>
      <c r="H467" s="879"/>
      <c r="I467" s="879"/>
      <c r="J467" s="879"/>
      <c r="K467" s="879"/>
      <c r="L467" s="879"/>
      <c r="M467" s="879"/>
      <c r="N467" s="879"/>
      <c r="O467" s="879"/>
      <c r="P467" s="879"/>
      <c r="Q467" s="879"/>
      <c r="R467" s="879"/>
      <c r="S467" s="879"/>
      <c r="T467" s="879"/>
      <c r="U467" s="879"/>
      <c r="V467" s="879"/>
      <c r="W467" s="879"/>
      <c r="X467" s="879"/>
    </row>
    <row r="468" spans="1:24" ht="15.75" customHeight="1">
      <c r="A468" s="879"/>
      <c r="B468" s="879"/>
      <c r="C468" s="879"/>
      <c r="D468" s="879"/>
      <c r="E468" s="879"/>
      <c r="F468" s="879"/>
      <c r="G468" s="879"/>
      <c r="H468" s="879"/>
      <c r="I468" s="879"/>
      <c r="J468" s="879"/>
      <c r="K468" s="879"/>
      <c r="L468" s="879"/>
      <c r="M468" s="879"/>
      <c r="N468" s="879"/>
      <c r="O468" s="879"/>
      <c r="P468" s="879"/>
      <c r="Q468" s="879"/>
      <c r="R468" s="879"/>
      <c r="S468" s="879"/>
      <c r="T468" s="879"/>
      <c r="U468" s="879"/>
      <c r="V468" s="879"/>
      <c r="W468" s="879"/>
      <c r="X468" s="879"/>
    </row>
    <row r="469" spans="1:24" ht="15.75" customHeight="1">
      <c r="A469" s="879"/>
      <c r="B469" s="879"/>
      <c r="C469" s="879"/>
      <c r="D469" s="879"/>
      <c r="E469" s="879"/>
      <c r="F469" s="879"/>
      <c r="G469" s="879"/>
      <c r="H469" s="879"/>
      <c r="I469" s="879"/>
      <c r="J469" s="879"/>
      <c r="K469" s="879"/>
      <c r="L469" s="879"/>
      <c r="M469" s="879"/>
      <c r="N469" s="879"/>
      <c r="O469" s="879"/>
      <c r="P469" s="879"/>
      <c r="Q469" s="879"/>
      <c r="R469" s="879"/>
      <c r="S469" s="879"/>
      <c r="T469" s="879"/>
      <c r="U469" s="879"/>
      <c r="V469" s="879"/>
      <c r="W469" s="879"/>
      <c r="X469" s="879"/>
    </row>
    <row r="470" spans="1:24" ht="15.75" customHeight="1">
      <c r="A470" s="879"/>
      <c r="B470" s="879"/>
      <c r="C470" s="879"/>
      <c r="D470" s="879"/>
      <c r="E470" s="879"/>
      <c r="F470" s="879"/>
      <c r="G470" s="879"/>
      <c r="H470" s="879"/>
      <c r="I470" s="879"/>
      <c r="J470" s="879"/>
      <c r="K470" s="879"/>
      <c r="L470" s="879"/>
      <c r="M470" s="879"/>
      <c r="N470" s="879"/>
      <c r="O470" s="879"/>
      <c r="P470" s="879"/>
      <c r="Q470" s="879"/>
      <c r="R470" s="879"/>
      <c r="S470" s="879"/>
      <c r="T470" s="879"/>
      <c r="U470" s="879"/>
      <c r="V470" s="879"/>
      <c r="W470" s="879"/>
      <c r="X470" s="879"/>
    </row>
    <row r="471" spans="1:24" ht="15.75" customHeight="1">
      <c r="A471" s="879"/>
      <c r="B471" s="879"/>
      <c r="C471" s="879"/>
      <c r="D471" s="879"/>
      <c r="E471" s="879"/>
      <c r="F471" s="879"/>
      <c r="G471" s="879"/>
      <c r="H471" s="879"/>
      <c r="I471" s="879"/>
      <c r="J471" s="879"/>
      <c r="K471" s="879"/>
      <c r="L471" s="879"/>
      <c r="M471" s="879"/>
      <c r="N471" s="879"/>
      <c r="O471" s="879"/>
      <c r="P471" s="879"/>
      <c r="Q471" s="879"/>
      <c r="R471" s="879"/>
      <c r="S471" s="879"/>
      <c r="T471" s="879"/>
      <c r="U471" s="879"/>
      <c r="V471" s="879"/>
      <c r="W471" s="879"/>
      <c r="X471" s="879"/>
    </row>
    <row r="472" spans="1:24" ht="15.75" customHeight="1">
      <c r="A472" s="879"/>
      <c r="B472" s="879"/>
      <c r="C472" s="879"/>
      <c r="D472" s="879"/>
      <c r="E472" s="879"/>
      <c r="F472" s="879"/>
      <c r="G472" s="879"/>
      <c r="H472" s="879"/>
      <c r="I472" s="879"/>
      <c r="J472" s="879"/>
      <c r="K472" s="879"/>
      <c r="L472" s="879"/>
      <c r="M472" s="879"/>
      <c r="N472" s="879"/>
      <c r="O472" s="879"/>
      <c r="P472" s="879"/>
      <c r="Q472" s="879"/>
      <c r="R472" s="879"/>
      <c r="S472" s="879"/>
      <c r="T472" s="879"/>
      <c r="U472" s="879"/>
      <c r="V472" s="879"/>
      <c r="W472" s="879"/>
      <c r="X472" s="879"/>
    </row>
    <row r="473" spans="1:24" ht="15.75" customHeight="1">
      <c r="A473" s="879"/>
      <c r="B473" s="879"/>
      <c r="C473" s="879"/>
      <c r="D473" s="879"/>
      <c r="E473" s="879"/>
      <c r="F473" s="879"/>
      <c r="G473" s="879"/>
      <c r="H473" s="879"/>
      <c r="I473" s="879"/>
      <c r="J473" s="879"/>
      <c r="K473" s="879"/>
      <c r="L473" s="879"/>
      <c r="M473" s="879"/>
      <c r="N473" s="879"/>
      <c r="O473" s="879"/>
      <c r="P473" s="879"/>
      <c r="Q473" s="879"/>
      <c r="R473" s="879"/>
      <c r="S473" s="879"/>
      <c r="T473" s="879"/>
      <c r="U473" s="879"/>
      <c r="V473" s="879"/>
      <c r="W473" s="879"/>
      <c r="X473" s="879"/>
    </row>
    <row r="474" spans="1:24" ht="15.75" customHeight="1">
      <c r="A474" s="879"/>
      <c r="B474" s="879"/>
      <c r="C474" s="879"/>
      <c r="D474" s="879"/>
      <c r="E474" s="879"/>
      <c r="F474" s="879"/>
      <c r="G474" s="879"/>
      <c r="H474" s="879"/>
      <c r="I474" s="879"/>
      <c r="J474" s="879"/>
      <c r="K474" s="879"/>
      <c r="L474" s="879"/>
      <c r="M474" s="879"/>
      <c r="N474" s="879"/>
      <c r="O474" s="879"/>
      <c r="P474" s="879"/>
      <c r="Q474" s="879"/>
      <c r="R474" s="879"/>
      <c r="S474" s="879"/>
      <c r="T474" s="879"/>
      <c r="U474" s="879"/>
      <c r="V474" s="879"/>
      <c r="W474" s="879"/>
      <c r="X474" s="879"/>
    </row>
    <row r="475" spans="1:24" ht="15.75" customHeight="1">
      <c r="A475" s="879"/>
      <c r="B475" s="879"/>
      <c r="C475" s="879"/>
      <c r="D475" s="879"/>
      <c r="E475" s="879"/>
      <c r="F475" s="879"/>
      <c r="G475" s="879"/>
      <c r="H475" s="879"/>
      <c r="I475" s="879"/>
      <c r="J475" s="879"/>
      <c r="K475" s="879"/>
      <c r="L475" s="879"/>
      <c r="M475" s="879"/>
      <c r="N475" s="879"/>
      <c r="O475" s="879"/>
      <c r="P475" s="879"/>
      <c r="Q475" s="879"/>
      <c r="R475" s="879"/>
      <c r="S475" s="879"/>
      <c r="T475" s="879"/>
      <c r="U475" s="879"/>
      <c r="V475" s="879"/>
      <c r="W475" s="879"/>
      <c r="X475" s="879"/>
    </row>
    <row r="476" spans="1:24" ht="15.75" customHeight="1">
      <c r="A476" s="879"/>
      <c r="B476" s="879"/>
      <c r="C476" s="879"/>
      <c r="D476" s="879"/>
      <c r="E476" s="879"/>
      <c r="F476" s="879"/>
      <c r="G476" s="879"/>
      <c r="H476" s="879"/>
      <c r="I476" s="879"/>
      <c r="J476" s="879"/>
      <c r="K476" s="879"/>
      <c r="L476" s="879"/>
      <c r="M476" s="879"/>
      <c r="N476" s="879"/>
      <c r="O476" s="879"/>
      <c r="P476" s="879"/>
      <c r="Q476" s="879"/>
      <c r="R476" s="879"/>
      <c r="S476" s="879"/>
      <c r="T476" s="879"/>
      <c r="U476" s="879"/>
      <c r="V476" s="879"/>
      <c r="W476" s="879"/>
      <c r="X476" s="879"/>
    </row>
    <row r="477" spans="1:24" ht="15.75" customHeight="1">
      <c r="A477" s="879"/>
      <c r="B477" s="879"/>
      <c r="C477" s="879"/>
      <c r="D477" s="879"/>
      <c r="E477" s="879"/>
      <c r="F477" s="879"/>
      <c r="G477" s="879"/>
      <c r="H477" s="879"/>
      <c r="I477" s="879"/>
      <c r="J477" s="879"/>
      <c r="K477" s="879"/>
      <c r="L477" s="879"/>
      <c r="M477" s="879"/>
      <c r="N477" s="879"/>
      <c r="O477" s="879"/>
      <c r="P477" s="879"/>
      <c r="Q477" s="879"/>
      <c r="R477" s="879"/>
      <c r="S477" s="879"/>
      <c r="T477" s="879"/>
      <c r="U477" s="879"/>
      <c r="V477" s="879"/>
      <c r="W477" s="879"/>
      <c r="X477" s="879"/>
    </row>
    <row r="478" spans="1:24" ht="15.75" customHeight="1">
      <c r="A478" s="879"/>
      <c r="B478" s="879"/>
      <c r="C478" s="879"/>
      <c r="D478" s="879"/>
      <c r="E478" s="879"/>
      <c r="F478" s="879"/>
      <c r="G478" s="879"/>
      <c r="H478" s="879"/>
      <c r="I478" s="879"/>
      <c r="J478" s="879"/>
      <c r="K478" s="879"/>
      <c r="L478" s="879"/>
      <c r="M478" s="879"/>
      <c r="N478" s="879"/>
      <c r="O478" s="879"/>
      <c r="P478" s="879"/>
      <c r="Q478" s="879"/>
      <c r="R478" s="879"/>
      <c r="S478" s="879"/>
      <c r="T478" s="879"/>
      <c r="U478" s="879"/>
      <c r="V478" s="879"/>
      <c r="W478" s="879"/>
      <c r="X478" s="879"/>
    </row>
    <row r="479" spans="1:24" ht="15.75" customHeight="1">
      <c r="A479" s="879"/>
      <c r="B479" s="879"/>
      <c r="C479" s="879"/>
      <c r="D479" s="879"/>
      <c r="E479" s="879"/>
      <c r="F479" s="879"/>
      <c r="G479" s="879"/>
      <c r="H479" s="879"/>
      <c r="I479" s="879"/>
      <c r="J479" s="879"/>
      <c r="K479" s="879"/>
      <c r="L479" s="879"/>
      <c r="M479" s="879"/>
      <c r="N479" s="879"/>
      <c r="O479" s="879"/>
      <c r="P479" s="879"/>
      <c r="Q479" s="879"/>
      <c r="R479" s="879"/>
      <c r="S479" s="879"/>
      <c r="T479" s="879"/>
      <c r="U479" s="879"/>
      <c r="V479" s="879"/>
      <c r="W479" s="879"/>
      <c r="X479" s="879"/>
    </row>
    <row r="480" spans="1:24" ht="15.75" customHeight="1">
      <c r="A480" s="879"/>
      <c r="B480" s="879"/>
      <c r="C480" s="879"/>
      <c r="D480" s="879"/>
      <c r="E480" s="879"/>
      <c r="F480" s="879"/>
      <c r="G480" s="879"/>
      <c r="H480" s="879"/>
      <c r="I480" s="879"/>
      <c r="J480" s="879"/>
      <c r="K480" s="879"/>
      <c r="L480" s="879"/>
      <c r="M480" s="879"/>
      <c r="N480" s="879"/>
      <c r="O480" s="879"/>
      <c r="P480" s="879"/>
      <c r="Q480" s="879"/>
      <c r="R480" s="879"/>
      <c r="S480" s="879"/>
      <c r="T480" s="879"/>
      <c r="U480" s="879"/>
      <c r="V480" s="879"/>
      <c r="W480" s="879"/>
      <c r="X480" s="879"/>
    </row>
    <row r="481" spans="1:24" ht="15.75" customHeight="1">
      <c r="A481" s="879"/>
      <c r="B481" s="879"/>
      <c r="C481" s="879"/>
      <c r="D481" s="879"/>
      <c r="E481" s="879"/>
      <c r="F481" s="879"/>
      <c r="G481" s="879"/>
      <c r="H481" s="879"/>
      <c r="I481" s="879"/>
      <c r="J481" s="879"/>
      <c r="K481" s="879"/>
      <c r="L481" s="879"/>
      <c r="M481" s="879"/>
      <c r="N481" s="879"/>
      <c r="O481" s="879"/>
      <c r="P481" s="879"/>
      <c r="Q481" s="879"/>
      <c r="R481" s="879"/>
      <c r="S481" s="879"/>
      <c r="T481" s="879"/>
      <c r="U481" s="879"/>
      <c r="V481" s="879"/>
      <c r="W481" s="879"/>
      <c r="X481" s="879"/>
    </row>
    <row r="482" spans="1:24" ht="15.75" customHeight="1">
      <c r="A482" s="879"/>
      <c r="B482" s="879"/>
      <c r="C482" s="879"/>
      <c r="D482" s="879"/>
      <c r="E482" s="879"/>
      <c r="F482" s="879"/>
      <c r="G482" s="879"/>
      <c r="H482" s="879"/>
      <c r="I482" s="879"/>
      <c r="J482" s="879"/>
      <c r="K482" s="879"/>
      <c r="L482" s="879"/>
      <c r="M482" s="879"/>
      <c r="N482" s="879"/>
      <c r="O482" s="879"/>
      <c r="P482" s="879"/>
      <c r="Q482" s="879"/>
      <c r="R482" s="879"/>
      <c r="S482" s="879"/>
      <c r="T482" s="879"/>
      <c r="U482" s="879"/>
      <c r="V482" s="879"/>
      <c r="W482" s="879"/>
      <c r="X482" s="879"/>
    </row>
    <row r="483" spans="1:24" ht="15.75" customHeight="1">
      <c r="A483" s="879"/>
      <c r="B483" s="879"/>
      <c r="C483" s="879"/>
      <c r="D483" s="879"/>
      <c r="E483" s="879"/>
      <c r="F483" s="879"/>
      <c r="G483" s="879"/>
      <c r="H483" s="879"/>
      <c r="I483" s="879"/>
      <c r="J483" s="879"/>
      <c r="K483" s="879"/>
      <c r="L483" s="879"/>
      <c r="M483" s="879"/>
      <c r="N483" s="879"/>
      <c r="O483" s="879"/>
      <c r="P483" s="879"/>
      <c r="Q483" s="879"/>
      <c r="R483" s="879"/>
      <c r="S483" s="879"/>
      <c r="T483" s="879"/>
      <c r="U483" s="879"/>
      <c r="V483" s="879"/>
      <c r="W483" s="879"/>
      <c r="X483" s="879"/>
    </row>
    <row r="484" spans="1:24" ht="15.75" customHeight="1">
      <c r="A484" s="879"/>
      <c r="B484" s="879"/>
      <c r="C484" s="879"/>
      <c r="D484" s="879"/>
      <c r="E484" s="879"/>
      <c r="F484" s="879"/>
      <c r="G484" s="879"/>
      <c r="H484" s="879"/>
      <c r="I484" s="879"/>
      <c r="J484" s="879"/>
      <c r="K484" s="879"/>
      <c r="L484" s="879"/>
      <c r="M484" s="879"/>
      <c r="N484" s="879"/>
      <c r="O484" s="879"/>
      <c r="P484" s="879"/>
      <c r="Q484" s="879"/>
      <c r="R484" s="879"/>
      <c r="S484" s="879"/>
      <c r="T484" s="879"/>
      <c r="U484" s="879"/>
      <c r="V484" s="879"/>
      <c r="W484" s="879"/>
      <c r="X484" s="879"/>
    </row>
    <row r="485" spans="1:24" ht="15.75" customHeight="1">
      <c r="A485" s="879"/>
      <c r="B485" s="879"/>
      <c r="C485" s="879"/>
      <c r="D485" s="879"/>
      <c r="E485" s="879"/>
      <c r="F485" s="879"/>
      <c r="G485" s="879"/>
      <c r="H485" s="879"/>
      <c r="I485" s="879"/>
      <c r="J485" s="879"/>
      <c r="K485" s="879"/>
      <c r="L485" s="879"/>
      <c r="M485" s="879"/>
      <c r="N485" s="879"/>
      <c r="O485" s="879"/>
      <c r="P485" s="879"/>
      <c r="Q485" s="879"/>
      <c r="R485" s="879"/>
      <c r="S485" s="879"/>
      <c r="T485" s="879"/>
      <c r="U485" s="879"/>
      <c r="V485" s="879"/>
      <c r="W485" s="879"/>
      <c r="X485" s="879"/>
    </row>
    <row r="486" spans="1:24" ht="15.75" customHeight="1">
      <c r="A486" s="879"/>
      <c r="B486" s="879"/>
      <c r="C486" s="879"/>
      <c r="D486" s="879"/>
      <c r="E486" s="879"/>
      <c r="F486" s="879"/>
      <c r="G486" s="879"/>
      <c r="H486" s="879"/>
      <c r="I486" s="879"/>
      <c r="J486" s="879"/>
      <c r="K486" s="879"/>
      <c r="L486" s="879"/>
      <c r="M486" s="879"/>
      <c r="N486" s="879"/>
      <c r="O486" s="879"/>
      <c r="P486" s="879"/>
      <c r="Q486" s="879"/>
      <c r="R486" s="879"/>
      <c r="S486" s="879"/>
      <c r="T486" s="879"/>
      <c r="U486" s="879"/>
      <c r="V486" s="879"/>
      <c r="W486" s="879"/>
      <c r="X486" s="879"/>
    </row>
    <row r="487" spans="1:24" ht="15.75" customHeight="1">
      <c r="A487" s="879"/>
      <c r="B487" s="879"/>
      <c r="C487" s="879"/>
      <c r="D487" s="879"/>
      <c r="E487" s="879"/>
      <c r="F487" s="879"/>
      <c r="G487" s="879"/>
      <c r="H487" s="879"/>
      <c r="I487" s="879"/>
      <c r="J487" s="879"/>
      <c r="K487" s="879"/>
      <c r="L487" s="879"/>
      <c r="M487" s="879"/>
      <c r="N487" s="879"/>
      <c r="O487" s="879"/>
      <c r="P487" s="879"/>
      <c r="Q487" s="879"/>
      <c r="R487" s="879"/>
      <c r="S487" s="879"/>
      <c r="T487" s="879"/>
      <c r="U487" s="879"/>
      <c r="V487" s="879"/>
      <c r="W487" s="879"/>
      <c r="X487" s="879"/>
    </row>
    <row r="488" spans="1:24" ht="15.75" customHeight="1">
      <c r="A488" s="879"/>
      <c r="B488" s="879"/>
      <c r="C488" s="879"/>
      <c r="D488" s="879"/>
      <c r="E488" s="879"/>
      <c r="F488" s="879"/>
      <c r="G488" s="879"/>
      <c r="H488" s="879"/>
      <c r="I488" s="879"/>
      <c r="J488" s="879"/>
      <c r="K488" s="879"/>
      <c r="L488" s="879"/>
      <c r="M488" s="879"/>
      <c r="N488" s="879"/>
      <c r="O488" s="879"/>
      <c r="P488" s="879"/>
      <c r="Q488" s="879"/>
      <c r="R488" s="879"/>
      <c r="S488" s="879"/>
      <c r="T488" s="879"/>
      <c r="U488" s="879"/>
      <c r="V488" s="879"/>
      <c r="W488" s="879"/>
      <c r="X488" s="879"/>
    </row>
    <row r="489" spans="1:24" ht="15.75" customHeight="1">
      <c r="A489" s="879"/>
      <c r="B489" s="879"/>
      <c r="C489" s="879"/>
      <c r="D489" s="879"/>
      <c r="E489" s="879"/>
      <c r="F489" s="879"/>
      <c r="G489" s="879"/>
      <c r="H489" s="879"/>
      <c r="I489" s="879"/>
      <c r="J489" s="879"/>
      <c r="K489" s="879"/>
      <c r="L489" s="879"/>
      <c r="M489" s="879"/>
      <c r="N489" s="879"/>
      <c r="O489" s="879"/>
      <c r="P489" s="879"/>
      <c r="Q489" s="879"/>
      <c r="R489" s="879"/>
      <c r="S489" s="879"/>
      <c r="T489" s="879"/>
      <c r="U489" s="879"/>
      <c r="V489" s="879"/>
      <c r="W489" s="879"/>
      <c r="X489" s="879"/>
    </row>
    <row r="490" spans="1:24" ht="15.75" customHeight="1">
      <c r="A490" s="879"/>
      <c r="B490" s="879"/>
      <c r="C490" s="879"/>
      <c r="D490" s="879"/>
      <c r="E490" s="879"/>
      <c r="F490" s="879"/>
      <c r="G490" s="879"/>
      <c r="H490" s="879"/>
      <c r="I490" s="879"/>
      <c r="J490" s="879"/>
      <c r="K490" s="879"/>
      <c r="L490" s="879"/>
      <c r="M490" s="879"/>
      <c r="N490" s="879"/>
      <c r="O490" s="879"/>
      <c r="P490" s="879"/>
      <c r="Q490" s="879"/>
      <c r="R490" s="879"/>
      <c r="S490" s="879"/>
      <c r="T490" s="879"/>
      <c r="U490" s="879"/>
      <c r="V490" s="879"/>
      <c r="W490" s="879"/>
      <c r="X490" s="879"/>
    </row>
    <row r="491" spans="1:24" ht="15.75" customHeight="1">
      <c r="A491" s="879"/>
      <c r="B491" s="879"/>
      <c r="C491" s="879"/>
      <c r="D491" s="879"/>
      <c r="E491" s="879"/>
      <c r="F491" s="879"/>
      <c r="G491" s="879"/>
      <c r="H491" s="879"/>
      <c r="I491" s="879"/>
      <c r="J491" s="879"/>
      <c r="K491" s="879"/>
      <c r="L491" s="879"/>
      <c r="M491" s="879"/>
      <c r="N491" s="879"/>
      <c r="O491" s="879"/>
      <c r="P491" s="879"/>
      <c r="Q491" s="879"/>
      <c r="R491" s="879"/>
      <c r="S491" s="879"/>
      <c r="T491" s="879"/>
      <c r="U491" s="879"/>
      <c r="V491" s="879"/>
      <c r="W491" s="879"/>
      <c r="X491" s="879"/>
    </row>
    <row r="492" spans="1:24" ht="15.75" customHeight="1">
      <c r="A492" s="879"/>
      <c r="B492" s="879"/>
      <c r="C492" s="879"/>
      <c r="D492" s="879"/>
      <c r="E492" s="879"/>
      <c r="F492" s="879"/>
      <c r="G492" s="879"/>
      <c r="H492" s="879"/>
      <c r="I492" s="879"/>
      <c r="J492" s="879"/>
      <c r="K492" s="879"/>
      <c r="L492" s="879"/>
      <c r="M492" s="879"/>
      <c r="N492" s="879"/>
      <c r="O492" s="879"/>
      <c r="P492" s="879"/>
      <c r="Q492" s="879"/>
      <c r="R492" s="879"/>
      <c r="S492" s="879"/>
      <c r="T492" s="879"/>
      <c r="U492" s="879"/>
      <c r="V492" s="879"/>
      <c r="W492" s="879"/>
      <c r="X492" s="879"/>
    </row>
    <row r="493" spans="1:24" ht="15.75" customHeight="1">
      <c r="A493" s="879"/>
      <c r="B493" s="879"/>
      <c r="C493" s="879"/>
      <c r="D493" s="879"/>
      <c r="E493" s="879"/>
      <c r="F493" s="879"/>
      <c r="G493" s="879"/>
      <c r="H493" s="879"/>
      <c r="I493" s="879"/>
      <c r="J493" s="879"/>
      <c r="K493" s="879"/>
      <c r="L493" s="879"/>
      <c r="M493" s="879"/>
      <c r="N493" s="879"/>
      <c r="O493" s="879"/>
      <c r="P493" s="879"/>
      <c r="Q493" s="879"/>
      <c r="R493" s="879"/>
      <c r="S493" s="879"/>
      <c r="T493" s="879"/>
      <c r="U493" s="879"/>
      <c r="V493" s="879"/>
      <c r="W493" s="879"/>
      <c r="X493" s="879"/>
    </row>
    <row r="494" spans="1:24" ht="15.75" customHeight="1">
      <c r="A494" s="879"/>
      <c r="B494" s="879"/>
      <c r="C494" s="879"/>
      <c r="D494" s="879"/>
      <c r="E494" s="879"/>
      <c r="F494" s="879"/>
      <c r="G494" s="879"/>
      <c r="H494" s="879"/>
      <c r="I494" s="879"/>
      <c r="J494" s="879"/>
      <c r="K494" s="879"/>
      <c r="L494" s="879"/>
      <c r="M494" s="879"/>
      <c r="N494" s="879"/>
      <c r="O494" s="879"/>
      <c r="P494" s="879"/>
      <c r="Q494" s="879"/>
      <c r="R494" s="879"/>
      <c r="S494" s="879"/>
      <c r="T494" s="879"/>
      <c r="U494" s="879"/>
      <c r="V494" s="879"/>
      <c r="W494" s="879"/>
      <c r="X494" s="879"/>
    </row>
    <row r="495" spans="1:24" ht="15.75" customHeight="1">
      <c r="A495" s="879"/>
      <c r="B495" s="879"/>
      <c r="C495" s="879"/>
      <c r="D495" s="879"/>
      <c r="E495" s="879"/>
      <c r="F495" s="879"/>
      <c r="G495" s="879"/>
      <c r="H495" s="879"/>
      <c r="I495" s="879"/>
      <c r="J495" s="879"/>
      <c r="K495" s="879"/>
      <c r="L495" s="879"/>
      <c r="M495" s="879"/>
      <c r="N495" s="879"/>
      <c r="O495" s="879"/>
      <c r="P495" s="879"/>
      <c r="Q495" s="879"/>
      <c r="R495" s="879"/>
      <c r="S495" s="879"/>
      <c r="T495" s="879"/>
      <c r="U495" s="879"/>
      <c r="V495" s="879"/>
      <c r="W495" s="879"/>
      <c r="X495" s="879"/>
    </row>
    <row r="496" spans="1:24" ht="15.75" customHeight="1">
      <c r="A496" s="879"/>
      <c r="B496" s="879"/>
      <c r="C496" s="879"/>
      <c r="D496" s="879"/>
      <c r="E496" s="879"/>
      <c r="F496" s="879"/>
      <c r="G496" s="879"/>
      <c r="H496" s="879"/>
      <c r="I496" s="879"/>
      <c r="J496" s="879"/>
      <c r="K496" s="879"/>
      <c r="L496" s="879"/>
      <c r="M496" s="879"/>
      <c r="N496" s="879"/>
      <c r="O496" s="879"/>
      <c r="P496" s="879"/>
      <c r="Q496" s="879"/>
      <c r="R496" s="879"/>
      <c r="S496" s="879"/>
      <c r="T496" s="879"/>
      <c r="U496" s="879"/>
      <c r="V496" s="879"/>
      <c r="W496" s="879"/>
      <c r="X496" s="879"/>
    </row>
    <row r="497" spans="1:24" ht="15.75" customHeight="1">
      <c r="A497" s="879"/>
      <c r="B497" s="879"/>
      <c r="C497" s="879"/>
      <c r="D497" s="879"/>
      <c r="E497" s="879"/>
      <c r="F497" s="879"/>
      <c r="G497" s="879"/>
      <c r="H497" s="879"/>
      <c r="I497" s="879"/>
      <c r="J497" s="879"/>
      <c r="K497" s="879"/>
      <c r="L497" s="879"/>
      <c r="M497" s="879"/>
      <c r="N497" s="879"/>
      <c r="O497" s="879"/>
      <c r="P497" s="879"/>
      <c r="Q497" s="879"/>
      <c r="R497" s="879"/>
      <c r="S497" s="879"/>
      <c r="T497" s="879"/>
      <c r="U497" s="879"/>
      <c r="V497" s="879"/>
      <c r="W497" s="879"/>
      <c r="X497" s="879"/>
    </row>
    <row r="498" spans="1:24" ht="15.75" customHeight="1">
      <c r="A498" s="879"/>
      <c r="B498" s="879"/>
      <c r="C498" s="879"/>
      <c r="D498" s="879"/>
      <c r="E498" s="879"/>
      <c r="F498" s="879"/>
      <c r="G498" s="879"/>
      <c r="H498" s="879"/>
      <c r="I498" s="879"/>
      <c r="J498" s="879"/>
      <c r="K498" s="879"/>
      <c r="L498" s="879"/>
      <c r="M498" s="879"/>
      <c r="N498" s="879"/>
      <c r="O498" s="879"/>
      <c r="P498" s="879"/>
      <c r="Q498" s="879"/>
      <c r="R498" s="879"/>
      <c r="S498" s="879"/>
      <c r="T498" s="879"/>
      <c r="U498" s="879"/>
      <c r="V498" s="879"/>
      <c r="W498" s="879"/>
      <c r="X498" s="879"/>
    </row>
    <row r="499" spans="1:24" ht="15.75" customHeight="1">
      <c r="A499" s="879"/>
      <c r="B499" s="879"/>
      <c r="C499" s="879"/>
      <c r="D499" s="879"/>
      <c r="E499" s="879"/>
      <c r="F499" s="879"/>
      <c r="G499" s="879"/>
      <c r="H499" s="879"/>
      <c r="I499" s="879"/>
      <c r="J499" s="879"/>
      <c r="K499" s="879"/>
      <c r="L499" s="879"/>
      <c r="M499" s="879"/>
      <c r="N499" s="879"/>
      <c r="O499" s="879"/>
      <c r="P499" s="879"/>
      <c r="Q499" s="879"/>
      <c r="R499" s="879"/>
      <c r="S499" s="879"/>
      <c r="T499" s="879"/>
      <c r="U499" s="879"/>
      <c r="V499" s="879"/>
      <c r="W499" s="879"/>
      <c r="X499" s="879"/>
    </row>
    <row r="500" spans="1:24" ht="15.75" customHeight="1">
      <c r="A500" s="879"/>
      <c r="B500" s="879"/>
      <c r="C500" s="879"/>
      <c r="D500" s="879"/>
      <c r="E500" s="879"/>
      <c r="F500" s="879"/>
      <c r="G500" s="879"/>
      <c r="H500" s="879"/>
      <c r="I500" s="879"/>
      <c r="J500" s="879"/>
      <c r="K500" s="879"/>
      <c r="L500" s="879"/>
      <c r="M500" s="879"/>
      <c r="N500" s="879"/>
      <c r="O500" s="879"/>
      <c r="P500" s="879"/>
      <c r="Q500" s="879"/>
      <c r="R500" s="879"/>
      <c r="S500" s="879"/>
      <c r="T500" s="879"/>
      <c r="U500" s="879"/>
      <c r="V500" s="879"/>
      <c r="W500" s="879"/>
      <c r="X500" s="879"/>
    </row>
    <row r="501" spans="1:24" ht="15.75" customHeight="1">
      <c r="A501" s="879"/>
      <c r="B501" s="879"/>
      <c r="C501" s="879"/>
      <c r="D501" s="879"/>
      <c r="E501" s="879"/>
      <c r="F501" s="879"/>
      <c r="G501" s="879"/>
      <c r="H501" s="879"/>
      <c r="I501" s="879"/>
      <c r="J501" s="879"/>
      <c r="K501" s="879"/>
      <c r="L501" s="879"/>
      <c r="M501" s="879"/>
      <c r="N501" s="879"/>
      <c r="O501" s="879"/>
      <c r="P501" s="879"/>
      <c r="Q501" s="879"/>
      <c r="R501" s="879"/>
      <c r="S501" s="879"/>
      <c r="T501" s="879"/>
      <c r="U501" s="879"/>
      <c r="V501" s="879"/>
      <c r="W501" s="879"/>
      <c r="X501" s="879"/>
    </row>
    <row r="502" spans="1:24" ht="15.75" customHeight="1">
      <c r="A502" s="879"/>
      <c r="B502" s="879"/>
      <c r="C502" s="879"/>
      <c r="D502" s="879"/>
      <c r="E502" s="879"/>
      <c r="F502" s="879"/>
      <c r="G502" s="879"/>
      <c r="H502" s="879"/>
      <c r="I502" s="879"/>
      <c r="J502" s="879"/>
      <c r="K502" s="879"/>
      <c r="L502" s="879"/>
      <c r="M502" s="879"/>
      <c r="N502" s="879"/>
      <c r="O502" s="879"/>
      <c r="P502" s="879"/>
      <c r="Q502" s="879"/>
      <c r="R502" s="879"/>
      <c r="S502" s="879"/>
      <c r="T502" s="879"/>
      <c r="U502" s="879"/>
      <c r="V502" s="879"/>
      <c r="W502" s="879"/>
      <c r="X502" s="879"/>
    </row>
    <row r="503" spans="1:24" ht="15.75" customHeight="1">
      <c r="A503" s="879"/>
      <c r="B503" s="879"/>
      <c r="C503" s="879"/>
      <c r="D503" s="879"/>
      <c r="E503" s="879"/>
      <c r="F503" s="879"/>
      <c r="G503" s="879"/>
      <c r="H503" s="879"/>
      <c r="I503" s="879"/>
      <c r="J503" s="879"/>
      <c r="K503" s="879"/>
      <c r="L503" s="879"/>
      <c r="M503" s="879"/>
      <c r="N503" s="879"/>
      <c r="O503" s="879"/>
      <c r="P503" s="879"/>
      <c r="Q503" s="879"/>
      <c r="R503" s="879"/>
      <c r="S503" s="879"/>
      <c r="T503" s="879"/>
      <c r="U503" s="879"/>
      <c r="V503" s="879"/>
      <c r="W503" s="879"/>
      <c r="X503" s="879"/>
    </row>
    <row r="504" spans="1:24" ht="15.75" customHeight="1">
      <c r="A504" s="879"/>
      <c r="B504" s="879"/>
      <c r="C504" s="879"/>
      <c r="D504" s="879"/>
      <c r="E504" s="879"/>
      <c r="F504" s="879"/>
      <c r="G504" s="879"/>
      <c r="H504" s="879"/>
      <c r="I504" s="879"/>
      <c r="J504" s="879"/>
      <c r="K504" s="879"/>
      <c r="L504" s="879"/>
      <c r="M504" s="879"/>
      <c r="N504" s="879"/>
      <c r="O504" s="879"/>
      <c r="P504" s="879"/>
      <c r="Q504" s="879"/>
      <c r="R504" s="879"/>
      <c r="S504" s="879"/>
      <c r="T504" s="879"/>
      <c r="U504" s="879"/>
      <c r="V504" s="879"/>
      <c r="W504" s="879"/>
      <c r="X504" s="879"/>
    </row>
    <row r="505" spans="1:24" ht="15.75" customHeight="1">
      <c r="A505" s="879"/>
      <c r="B505" s="879"/>
      <c r="C505" s="879"/>
      <c r="D505" s="879"/>
      <c r="E505" s="879"/>
      <c r="F505" s="879"/>
      <c r="G505" s="879"/>
      <c r="H505" s="879"/>
      <c r="I505" s="879"/>
      <c r="J505" s="879"/>
      <c r="K505" s="879"/>
      <c r="L505" s="879"/>
      <c r="M505" s="879"/>
      <c r="N505" s="879"/>
      <c r="O505" s="879"/>
      <c r="P505" s="879"/>
      <c r="Q505" s="879"/>
      <c r="R505" s="879"/>
      <c r="S505" s="879"/>
      <c r="T505" s="879"/>
      <c r="U505" s="879"/>
      <c r="V505" s="879"/>
      <c r="W505" s="879"/>
      <c r="X505" s="879"/>
    </row>
    <row r="506" spans="1:24" ht="15.75" customHeight="1">
      <c r="A506" s="879"/>
      <c r="B506" s="879"/>
      <c r="C506" s="879"/>
      <c r="D506" s="879"/>
      <c r="E506" s="879"/>
      <c r="F506" s="879"/>
      <c r="G506" s="879"/>
      <c r="H506" s="879"/>
      <c r="I506" s="879"/>
      <c r="J506" s="879"/>
      <c r="K506" s="879"/>
      <c r="L506" s="879"/>
      <c r="M506" s="879"/>
      <c r="N506" s="879"/>
      <c r="O506" s="879"/>
      <c r="P506" s="879"/>
      <c r="Q506" s="879"/>
      <c r="R506" s="879"/>
      <c r="S506" s="879"/>
      <c r="T506" s="879"/>
      <c r="U506" s="879"/>
      <c r="V506" s="879"/>
      <c r="W506" s="879"/>
      <c r="X506" s="879"/>
    </row>
    <row r="507" spans="1:24" ht="15.75" customHeight="1">
      <c r="A507" s="879"/>
      <c r="B507" s="879"/>
      <c r="C507" s="879"/>
      <c r="D507" s="879"/>
      <c r="E507" s="879"/>
      <c r="F507" s="879"/>
      <c r="G507" s="879"/>
      <c r="H507" s="879"/>
      <c r="I507" s="879"/>
      <c r="J507" s="879"/>
      <c r="K507" s="879"/>
      <c r="L507" s="879"/>
      <c r="M507" s="879"/>
      <c r="N507" s="879"/>
      <c r="O507" s="879"/>
      <c r="P507" s="879"/>
      <c r="Q507" s="879"/>
      <c r="R507" s="879"/>
      <c r="S507" s="879"/>
      <c r="T507" s="879"/>
      <c r="U507" s="879"/>
      <c r="V507" s="879"/>
      <c r="W507" s="879"/>
      <c r="X507" s="879"/>
    </row>
    <row r="508" spans="1:24" ht="15.75" customHeight="1">
      <c r="A508" s="879"/>
      <c r="B508" s="879"/>
      <c r="C508" s="879"/>
      <c r="D508" s="879"/>
      <c r="E508" s="879"/>
      <c r="F508" s="879"/>
      <c r="G508" s="879"/>
      <c r="H508" s="879"/>
      <c r="I508" s="879"/>
      <c r="J508" s="879"/>
      <c r="K508" s="879"/>
      <c r="L508" s="879"/>
      <c r="M508" s="879"/>
      <c r="N508" s="879"/>
      <c r="O508" s="879"/>
      <c r="P508" s="879"/>
      <c r="Q508" s="879"/>
      <c r="R508" s="879"/>
      <c r="S508" s="879"/>
      <c r="T508" s="879"/>
      <c r="U508" s="879"/>
      <c r="V508" s="879"/>
      <c r="W508" s="879"/>
      <c r="X508" s="879"/>
    </row>
    <row r="509" spans="1:24" ht="15.75" customHeight="1">
      <c r="A509" s="879"/>
      <c r="B509" s="879"/>
      <c r="C509" s="879"/>
      <c r="D509" s="879"/>
      <c r="E509" s="879"/>
      <c r="F509" s="879"/>
      <c r="G509" s="879"/>
      <c r="H509" s="879"/>
      <c r="I509" s="879"/>
      <c r="J509" s="879"/>
      <c r="K509" s="879"/>
      <c r="L509" s="879"/>
      <c r="M509" s="879"/>
      <c r="N509" s="879"/>
      <c r="O509" s="879"/>
      <c r="P509" s="879"/>
      <c r="Q509" s="879"/>
      <c r="R509" s="879"/>
      <c r="S509" s="879"/>
      <c r="T509" s="879"/>
      <c r="U509" s="879"/>
      <c r="V509" s="879"/>
      <c r="W509" s="879"/>
      <c r="X509" s="879"/>
    </row>
    <row r="510" spans="1:24" ht="15.75" customHeight="1">
      <c r="A510" s="879"/>
      <c r="B510" s="879"/>
      <c r="C510" s="879"/>
      <c r="D510" s="879"/>
      <c r="E510" s="879"/>
      <c r="F510" s="879"/>
      <c r="G510" s="879"/>
      <c r="H510" s="879"/>
      <c r="I510" s="879"/>
      <c r="J510" s="879"/>
      <c r="K510" s="879"/>
      <c r="L510" s="879"/>
      <c r="M510" s="879"/>
      <c r="N510" s="879"/>
      <c r="O510" s="879"/>
      <c r="P510" s="879"/>
      <c r="Q510" s="879"/>
      <c r="R510" s="879"/>
      <c r="S510" s="879"/>
      <c r="T510" s="879"/>
      <c r="U510" s="879"/>
      <c r="V510" s="879"/>
      <c r="W510" s="879"/>
      <c r="X510" s="879"/>
    </row>
    <row r="511" spans="1:24" ht="15.75" customHeight="1">
      <c r="A511" s="879"/>
      <c r="B511" s="879"/>
      <c r="C511" s="879"/>
      <c r="D511" s="879"/>
      <c r="E511" s="879"/>
      <c r="F511" s="879"/>
      <c r="G511" s="879"/>
      <c r="H511" s="879"/>
      <c r="I511" s="879"/>
      <c r="J511" s="879"/>
      <c r="K511" s="879"/>
      <c r="L511" s="879"/>
      <c r="M511" s="879"/>
      <c r="N511" s="879"/>
      <c r="O511" s="879"/>
      <c r="P511" s="879"/>
      <c r="Q511" s="879"/>
      <c r="R511" s="879"/>
      <c r="S511" s="879"/>
      <c r="T511" s="879"/>
      <c r="U511" s="879"/>
      <c r="V511" s="879"/>
      <c r="W511" s="879"/>
      <c r="X511" s="879"/>
    </row>
    <row r="512" spans="1:24" ht="15.75" customHeight="1">
      <c r="A512" s="879"/>
      <c r="B512" s="879"/>
      <c r="C512" s="879"/>
      <c r="D512" s="879"/>
      <c r="E512" s="879"/>
      <c r="F512" s="879"/>
      <c r="G512" s="879"/>
      <c r="H512" s="879"/>
      <c r="I512" s="879"/>
      <c r="J512" s="879"/>
      <c r="K512" s="879"/>
      <c r="L512" s="879"/>
      <c r="M512" s="879"/>
      <c r="N512" s="879"/>
      <c r="O512" s="879"/>
      <c r="P512" s="879"/>
      <c r="Q512" s="879"/>
      <c r="R512" s="879"/>
      <c r="S512" s="879"/>
      <c r="T512" s="879"/>
      <c r="U512" s="879"/>
      <c r="V512" s="879"/>
      <c r="W512" s="879"/>
      <c r="X512" s="879"/>
    </row>
    <row r="513" spans="1:24" ht="15.75" customHeight="1">
      <c r="A513" s="879"/>
      <c r="B513" s="879"/>
      <c r="C513" s="879"/>
      <c r="D513" s="879"/>
      <c r="E513" s="879"/>
      <c r="F513" s="879"/>
      <c r="G513" s="879"/>
      <c r="H513" s="879"/>
      <c r="I513" s="879"/>
      <c r="J513" s="879"/>
      <c r="K513" s="879"/>
      <c r="L513" s="879"/>
      <c r="M513" s="879"/>
      <c r="N513" s="879"/>
      <c r="O513" s="879"/>
      <c r="P513" s="879"/>
      <c r="Q513" s="879"/>
      <c r="R513" s="879"/>
      <c r="S513" s="879"/>
      <c r="T513" s="879"/>
      <c r="U513" s="879"/>
      <c r="V513" s="879"/>
      <c r="W513" s="879"/>
      <c r="X513" s="879"/>
    </row>
    <row r="514" spans="1:24" ht="15.75" customHeight="1">
      <c r="A514" s="879"/>
      <c r="B514" s="879"/>
      <c r="C514" s="879"/>
      <c r="D514" s="879"/>
      <c r="E514" s="879"/>
      <c r="F514" s="879"/>
      <c r="G514" s="879"/>
      <c r="H514" s="879"/>
      <c r="I514" s="879"/>
      <c r="J514" s="879"/>
      <c r="K514" s="879"/>
      <c r="L514" s="879"/>
      <c r="M514" s="879"/>
      <c r="N514" s="879"/>
      <c r="O514" s="879"/>
      <c r="P514" s="879"/>
      <c r="Q514" s="879"/>
      <c r="R514" s="879"/>
      <c r="S514" s="879"/>
      <c r="T514" s="879"/>
      <c r="U514" s="879"/>
      <c r="V514" s="879"/>
      <c r="W514" s="879"/>
      <c r="X514" s="879"/>
    </row>
    <row r="515" spans="1:24" ht="15.75" customHeight="1">
      <c r="A515" s="879"/>
      <c r="B515" s="879"/>
      <c r="C515" s="879"/>
      <c r="D515" s="879"/>
      <c r="E515" s="879"/>
      <c r="F515" s="879"/>
      <c r="G515" s="879"/>
      <c r="H515" s="879"/>
      <c r="I515" s="879"/>
      <c r="J515" s="879"/>
      <c r="K515" s="879"/>
      <c r="L515" s="879"/>
      <c r="M515" s="879"/>
      <c r="N515" s="879"/>
      <c r="O515" s="879"/>
      <c r="P515" s="879"/>
      <c r="Q515" s="879"/>
      <c r="R515" s="879"/>
      <c r="S515" s="879"/>
      <c r="T515" s="879"/>
      <c r="U515" s="879"/>
      <c r="V515" s="879"/>
      <c r="W515" s="879"/>
      <c r="X515" s="879"/>
    </row>
    <row r="516" spans="1:24" ht="15.75" customHeight="1">
      <c r="A516" s="879"/>
      <c r="B516" s="879"/>
      <c r="C516" s="879"/>
      <c r="D516" s="879"/>
      <c r="E516" s="879"/>
      <c r="F516" s="879"/>
      <c r="G516" s="879"/>
      <c r="H516" s="879"/>
      <c r="I516" s="879"/>
      <c r="J516" s="879"/>
      <c r="K516" s="879"/>
      <c r="L516" s="879"/>
      <c r="M516" s="879"/>
      <c r="N516" s="879"/>
      <c r="O516" s="879"/>
      <c r="P516" s="879"/>
      <c r="Q516" s="879"/>
      <c r="R516" s="879"/>
      <c r="S516" s="879"/>
      <c r="T516" s="879"/>
      <c r="U516" s="879"/>
      <c r="V516" s="879"/>
      <c r="W516" s="879"/>
      <c r="X516" s="879"/>
    </row>
    <row r="517" spans="1:24" ht="15.75" customHeight="1">
      <c r="A517" s="879"/>
      <c r="B517" s="879"/>
      <c r="C517" s="879"/>
      <c r="D517" s="879"/>
      <c r="E517" s="879"/>
      <c r="F517" s="879"/>
      <c r="G517" s="879"/>
      <c r="H517" s="879"/>
      <c r="I517" s="879"/>
      <c r="J517" s="879"/>
      <c r="K517" s="879"/>
      <c r="L517" s="879"/>
      <c r="M517" s="879"/>
      <c r="N517" s="879"/>
      <c r="O517" s="879"/>
      <c r="P517" s="879"/>
      <c r="Q517" s="879"/>
      <c r="R517" s="879"/>
      <c r="S517" s="879"/>
      <c r="T517" s="879"/>
      <c r="U517" s="879"/>
      <c r="V517" s="879"/>
      <c r="W517" s="879"/>
      <c r="X517" s="879"/>
    </row>
    <row r="518" spans="1:24" ht="15.75" customHeight="1">
      <c r="A518" s="879"/>
      <c r="B518" s="879"/>
      <c r="C518" s="879"/>
      <c r="D518" s="879"/>
      <c r="E518" s="879"/>
      <c r="F518" s="879"/>
      <c r="G518" s="879"/>
      <c r="H518" s="879"/>
      <c r="I518" s="879"/>
      <c r="J518" s="879"/>
      <c r="K518" s="879"/>
      <c r="L518" s="879"/>
      <c r="M518" s="879"/>
      <c r="N518" s="879"/>
      <c r="O518" s="879"/>
      <c r="P518" s="879"/>
      <c r="Q518" s="879"/>
      <c r="R518" s="879"/>
      <c r="S518" s="879"/>
      <c r="T518" s="879"/>
      <c r="U518" s="879"/>
      <c r="V518" s="879"/>
      <c r="W518" s="879"/>
      <c r="X518" s="879"/>
    </row>
    <row r="519" spans="1:24" ht="15.75" customHeight="1">
      <c r="A519" s="879"/>
      <c r="B519" s="879"/>
      <c r="C519" s="879"/>
      <c r="D519" s="879"/>
      <c r="E519" s="879"/>
      <c r="F519" s="879"/>
      <c r="G519" s="879"/>
      <c r="H519" s="879"/>
      <c r="I519" s="879"/>
      <c r="J519" s="879"/>
      <c r="K519" s="879"/>
      <c r="L519" s="879"/>
      <c r="M519" s="879"/>
      <c r="N519" s="879"/>
      <c r="O519" s="879"/>
      <c r="P519" s="879"/>
      <c r="Q519" s="879"/>
      <c r="R519" s="879"/>
      <c r="S519" s="879"/>
      <c r="T519" s="879"/>
      <c r="U519" s="879"/>
      <c r="V519" s="879"/>
      <c r="W519" s="879"/>
      <c r="X519" s="879"/>
    </row>
    <row r="520" spans="1:24" ht="15.75" customHeight="1">
      <c r="A520" s="879"/>
      <c r="B520" s="879"/>
      <c r="C520" s="879"/>
      <c r="D520" s="879"/>
      <c r="E520" s="879"/>
      <c r="F520" s="879"/>
      <c r="G520" s="879"/>
      <c r="H520" s="879"/>
      <c r="I520" s="879"/>
      <c r="J520" s="879"/>
      <c r="K520" s="879"/>
      <c r="L520" s="879"/>
      <c r="M520" s="879"/>
      <c r="N520" s="879"/>
      <c r="O520" s="879"/>
      <c r="P520" s="879"/>
      <c r="Q520" s="879"/>
      <c r="R520" s="879"/>
      <c r="S520" s="879"/>
      <c r="T520" s="879"/>
      <c r="U520" s="879"/>
      <c r="V520" s="879"/>
      <c r="W520" s="879"/>
      <c r="X520" s="879"/>
    </row>
    <row r="521" spans="1:24" ht="15.75" customHeight="1">
      <c r="A521" s="879"/>
      <c r="B521" s="879"/>
      <c r="C521" s="879"/>
      <c r="D521" s="879"/>
      <c r="E521" s="879"/>
      <c r="F521" s="879"/>
      <c r="G521" s="879"/>
      <c r="H521" s="879"/>
      <c r="I521" s="879"/>
      <c r="J521" s="879"/>
      <c r="K521" s="879"/>
      <c r="L521" s="879"/>
      <c r="M521" s="879"/>
      <c r="N521" s="879"/>
      <c r="O521" s="879"/>
      <c r="P521" s="879"/>
      <c r="Q521" s="879"/>
      <c r="R521" s="879"/>
      <c r="S521" s="879"/>
      <c r="T521" s="879"/>
      <c r="U521" s="879"/>
      <c r="V521" s="879"/>
      <c r="W521" s="879"/>
      <c r="X521" s="879"/>
    </row>
    <row r="522" spans="1:24" ht="15.75" customHeight="1">
      <c r="A522" s="879"/>
      <c r="B522" s="879"/>
      <c r="C522" s="879"/>
      <c r="D522" s="879"/>
      <c r="E522" s="879"/>
      <c r="F522" s="879"/>
      <c r="G522" s="879"/>
      <c r="H522" s="879"/>
      <c r="I522" s="879"/>
      <c r="J522" s="879"/>
      <c r="K522" s="879"/>
      <c r="L522" s="879"/>
      <c r="M522" s="879"/>
      <c r="N522" s="879"/>
      <c r="O522" s="879"/>
      <c r="P522" s="879"/>
      <c r="Q522" s="879"/>
      <c r="R522" s="879"/>
      <c r="S522" s="879"/>
      <c r="T522" s="879"/>
      <c r="U522" s="879"/>
      <c r="V522" s="879"/>
      <c r="W522" s="879"/>
      <c r="X522" s="879"/>
    </row>
    <row r="523" spans="1:24" ht="15.75" customHeight="1">
      <c r="A523" s="879"/>
      <c r="B523" s="879"/>
      <c r="C523" s="879"/>
      <c r="D523" s="879"/>
      <c r="E523" s="879"/>
      <c r="F523" s="879"/>
      <c r="G523" s="879"/>
      <c r="H523" s="879"/>
      <c r="I523" s="879"/>
      <c r="J523" s="879"/>
      <c r="K523" s="879"/>
      <c r="L523" s="879"/>
      <c r="M523" s="879"/>
      <c r="N523" s="879"/>
      <c r="O523" s="879"/>
      <c r="P523" s="879"/>
      <c r="Q523" s="879"/>
      <c r="R523" s="879"/>
      <c r="S523" s="879"/>
      <c r="T523" s="879"/>
      <c r="U523" s="879"/>
      <c r="V523" s="879"/>
      <c r="W523" s="879"/>
      <c r="X523" s="879"/>
    </row>
    <row r="524" spans="1:24" ht="15.75" customHeight="1">
      <c r="A524" s="879"/>
      <c r="B524" s="879"/>
      <c r="C524" s="879"/>
      <c r="D524" s="879"/>
      <c r="E524" s="879"/>
      <c r="F524" s="879"/>
      <c r="G524" s="879"/>
      <c r="H524" s="879"/>
      <c r="I524" s="879"/>
      <c r="J524" s="879"/>
      <c r="K524" s="879"/>
      <c r="L524" s="879"/>
      <c r="M524" s="879"/>
      <c r="N524" s="879"/>
      <c r="O524" s="879"/>
      <c r="P524" s="879"/>
      <c r="Q524" s="879"/>
      <c r="R524" s="879"/>
      <c r="S524" s="879"/>
      <c r="T524" s="879"/>
      <c r="U524" s="879"/>
      <c r="V524" s="879"/>
      <c r="W524" s="879"/>
      <c r="X524" s="879"/>
    </row>
    <row r="525" spans="1:24" ht="15.75" customHeight="1">
      <c r="A525" s="879"/>
      <c r="B525" s="879"/>
      <c r="C525" s="879"/>
      <c r="D525" s="879"/>
      <c r="E525" s="879"/>
      <c r="F525" s="879"/>
      <c r="G525" s="879"/>
      <c r="H525" s="879"/>
      <c r="I525" s="879"/>
      <c r="J525" s="879"/>
      <c r="K525" s="879"/>
      <c r="L525" s="879"/>
      <c r="M525" s="879"/>
      <c r="N525" s="879"/>
      <c r="O525" s="879"/>
      <c r="P525" s="879"/>
      <c r="Q525" s="879"/>
      <c r="R525" s="879"/>
      <c r="S525" s="879"/>
      <c r="T525" s="879"/>
      <c r="U525" s="879"/>
      <c r="V525" s="879"/>
      <c r="W525" s="879"/>
      <c r="X525" s="879"/>
    </row>
    <row r="526" spans="1:24" ht="15.75" customHeight="1">
      <c r="A526" s="879"/>
      <c r="B526" s="879"/>
      <c r="C526" s="879"/>
      <c r="D526" s="879"/>
      <c r="E526" s="879"/>
      <c r="F526" s="879"/>
      <c r="G526" s="879"/>
      <c r="H526" s="879"/>
      <c r="I526" s="879"/>
      <c r="J526" s="879"/>
      <c r="K526" s="879"/>
      <c r="L526" s="879"/>
      <c r="M526" s="879"/>
      <c r="N526" s="879"/>
      <c r="O526" s="879"/>
      <c r="P526" s="879"/>
      <c r="Q526" s="879"/>
      <c r="R526" s="879"/>
      <c r="S526" s="879"/>
      <c r="T526" s="879"/>
      <c r="U526" s="879"/>
      <c r="V526" s="879"/>
      <c r="W526" s="879"/>
      <c r="X526" s="879"/>
    </row>
    <row r="527" spans="1:24" ht="15.75" customHeight="1">
      <c r="A527" s="879"/>
      <c r="B527" s="879"/>
      <c r="C527" s="879"/>
      <c r="D527" s="879"/>
      <c r="E527" s="879"/>
      <c r="F527" s="879"/>
      <c r="G527" s="879"/>
      <c r="H527" s="879"/>
      <c r="I527" s="879"/>
      <c r="J527" s="879"/>
      <c r="K527" s="879"/>
      <c r="L527" s="879"/>
      <c r="M527" s="879"/>
      <c r="N527" s="879"/>
      <c r="O527" s="879"/>
      <c r="P527" s="879"/>
      <c r="Q527" s="879"/>
      <c r="R527" s="879"/>
      <c r="S527" s="879"/>
      <c r="T527" s="879"/>
      <c r="U527" s="879"/>
      <c r="V527" s="879"/>
      <c r="W527" s="879"/>
      <c r="X527" s="879"/>
    </row>
    <row r="528" spans="1:24" ht="15.75" customHeight="1">
      <c r="A528" s="879"/>
      <c r="B528" s="879"/>
      <c r="C528" s="879"/>
      <c r="D528" s="879"/>
      <c r="E528" s="879"/>
      <c r="F528" s="879"/>
      <c r="G528" s="879"/>
      <c r="H528" s="879"/>
      <c r="I528" s="879"/>
      <c r="J528" s="879"/>
      <c r="K528" s="879"/>
      <c r="L528" s="879"/>
      <c r="M528" s="879"/>
      <c r="N528" s="879"/>
      <c r="O528" s="879"/>
      <c r="P528" s="879"/>
      <c r="Q528" s="879"/>
      <c r="R528" s="879"/>
      <c r="S528" s="879"/>
      <c r="T528" s="879"/>
      <c r="U528" s="879"/>
      <c r="V528" s="879"/>
      <c r="W528" s="879"/>
      <c r="X528" s="879"/>
    </row>
    <row r="529" spans="1:24" ht="15.75" customHeight="1">
      <c r="A529" s="879"/>
      <c r="B529" s="879"/>
      <c r="C529" s="879"/>
      <c r="D529" s="879"/>
      <c r="E529" s="879"/>
      <c r="F529" s="879"/>
      <c r="G529" s="879"/>
      <c r="H529" s="879"/>
      <c r="I529" s="879"/>
      <c r="J529" s="879"/>
      <c r="K529" s="879"/>
      <c r="L529" s="879"/>
      <c r="M529" s="879"/>
      <c r="N529" s="879"/>
      <c r="O529" s="879"/>
      <c r="P529" s="879"/>
      <c r="Q529" s="879"/>
      <c r="R529" s="879"/>
      <c r="S529" s="879"/>
      <c r="T529" s="879"/>
      <c r="U529" s="879"/>
      <c r="V529" s="879"/>
      <c r="W529" s="879"/>
      <c r="X529" s="879"/>
    </row>
    <row r="530" spans="1:24" ht="15.75" customHeight="1">
      <c r="A530" s="879"/>
      <c r="B530" s="879"/>
      <c r="C530" s="879"/>
      <c r="D530" s="879"/>
      <c r="E530" s="879"/>
      <c r="F530" s="879"/>
      <c r="G530" s="879"/>
      <c r="H530" s="879"/>
      <c r="I530" s="879"/>
      <c r="J530" s="879"/>
      <c r="K530" s="879"/>
      <c r="L530" s="879"/>
      <c r="M530" s="879"/>
      <c r="N530" s="879"/>
      <c r="O530" s="879"/>
      <c r="P530" s="879"/>
      <c r="Q530" s="879"/>
      <c r="R530" s="879"/>
      <c r="S530" s="879"/>
      <c r="T530" s="879"/>
      <c r="U530" s="879"/>
      <c r="V530" s="879"/>
      <c r="W530" s="879"/>
      <c r="X530" s="879"/>
    </row>
    <row r="531" spans="1:24" ht="15.75" customHeight="1">
      <c r="A531" s="879"/>
      <c r="B531" s="879"/>
      <c r="C531" s="879"/>
      <c r="D531" s="879"/>
      <c r="E531" s="879"/>
      <c r="F531" s="879"/>
      <c r="G531" s="879"/>
      <c r="H531" s="879"/>
      <c r="I531" s="879"/>
      <c r="J531" s="879"/>
      <c r="K531" s="879"/>
      <c r="L531" s="879"/>
      <c r="M531" s="879"/>
      <c r="N531" s="879"/>
      <c r="O531" s="879"/>
      <c r="P531" s="879"/>
      <c r="Q531" s="879"/>
      <c r="R531" s="879"/>
      <c r="S531" s="879"/>
      <c r="T531" s="879"/>
      <c r="U531" s="879"/>
      <c r="V531" s="879"/>
      <c r="W531" s="879"/>
      <c r="X531" s="879"/>
    </row>
    <row r="532" spans="1:24" ht="15.75" customHeight="1">
      <c r="A532" s="879"/>
      <c r="B532" s="879"/>
      <c r="C532" s="879"/>
      <c r="D532" s="879"/>
      <c r="E532" s="879"/>
      <c r="F532" s="879"/>
      <c r="G532" s="879"/>
      <c r="H532" s="879"/>
      <c r="I532" s="879"/>
      <c r="J532" s="879"/>
      <c r="K532" s="879"/>
      <c r="L532" s="879"/>
      <c r="M532" s="879"/>
      <c r="N532" s="879"/>
      <c r="O532" s="879"/>
      <c r="P532" s="879"/>
      <c r="Q532" s="879"/>
      <c r="R532" s="879"/>
      <c r="S532" s="879"/>
      <c r="T532" s="879"/>
      <c r="U532" s="879"/>
      <c r="V532" s="879"/>
      <c r="W532" s="879"/>
      <c r="X532" s="879"/>
    </row>
    <row r="533" spans="1:24" ht="15.75" customHeight="1">
      <c r="A533" s="879"/>
      <c r="B533" s="879"/>
      <c r="C533" s="879"/>
      <c r="D533" s="879"/>
      <c r="E533" s="879"/>
      <c r="F533" s="879"/>
      <c r="G533" s="879"/>
      <c r="H533" s="879"/>
      <c r="I533" s="879"/>
      <c r="J533" s="879"/>
      <c r="K533" s="879"/>
      <c r="L533" s="879"/>
      <c r="M533" s="879"/>
      <c r="N533" s="879"/>
      <c r="O533" s="879"/>
      <c r="P533" s="879"/>
      <c r="Q533" s="879"/>
      <c r="R533" s="879"/>
      <c r="S533" s="879"/>
      <c r="T533" s="879"/>
      <c r="U533" s="879"/>
      <c r="V533" s="879"/>
      <c r="W533" s="879"/>
      <c r="X533" s="879"/>
    </row>
    <row r="534" spans="1:24" ht="15.75" customHeight="1">
      <c r="A534" s="879"/>
      <c r="B534" s="879"/>
      <c r="C534" s="879"/>
      <c r="D534" s="879"/>
      <c r="E534" s="879"/>
      <c r="F534" s="879"/>
      <c r="G534" s="879"/>
      <c r="H534" s="879"/>
      <c r="I534" s="879"/>
      <c r="J534" s="879"/>
      <c r="K534" s="879"/>
      <c r="L534" s="879"/>
      <c r="M534" s="879"/>
      <c r="N534" s="879"/>
      <c r="O534" s="879"/>
      <c r="P534" s="879"/>
      <c r="Q534" s="879"/>
      <c r="R534" s="879"/>
      <c r="S534" s="879"/>
      <c r="T534" s="879"/>
      <c r="U534" s="879"/>
      <c r="V534" s="879"/>
      <c r="W534" s="879"/>
      <c r="X534" s="879"/>
    </row>
    <row r="535" spans="1:24" ht="15.75" customHeight="1">
      <c r="A535" s="879"/>
      <c r="B535" s="879"/>
      <c r="C535" s="879"/>
      <c r="D535" s="879"/>
      <c r="E535" s="879"/>
      <c r="F535" s="879"/>
      <c r="G535" s="879"/>
      <c r="H535" s="879"/>
      <c r="I535" s="879"/>
      <c r="J535" s="879"/>
      <c r="K535" s="879"/>
      <c r="L535" s="879"/>
      <c r="M535" s="879"/>
      <c r="N535" s="879"/>
      <c r="O535" s="879"/>
      <c r="P535" s="879"/>
      <c r="Q535" s="879"/>
      <c r="R535" s="879"/>
      <c r="S535" s="879"/>
      <c r="T535" s="879"/>
      <c r="U535" s="879"/>
      <c r="V535" s="879"/>
      <c r="W535" s="879"/>
      <c r="X535" s="879"/>
    </row>
    <row r="536" spans="1:24" ht="15.75" customHeight="1">
      <c r="A536" s="879"/>
      <c r="B536" s="879"/>
      <c r="C536" s="879"/>
      <c r="D536" s="879"/>
      <c r="E536" s="879"/>
      <c r="F536" s="879"/>
      <c r="G536" s="879"/>
      <c r="H536" s="879"/>
      <c r="I536" s="879"/>
      <c r="J536" s="879"/>
      <c r="K536" s="879"/>
      <c r="L536" s="879"/>
      <c r="M536" s="879"/>
      <c r="N536" s="879"/>
      <c r="O536" s="879"/>
      <c r="P536" s="879"/>
      <c r="Q536" s="879"/>
      <c r="R536" s="879"/>
      <c r="S536" s="879"/>
      <c r="T536" s="879"/>
      <c r="U536" s="879"/>
      <c r="V536" s="879"/>
      <c r="W536" s="879"/>
      <c r="X536" s="879"/>
    </row>
    <row r="537" spans="1:24" ht="15.75" customHeight="1">
      <c r="A537" s="879"/>
      <c r="B537" s="879"/>
      <c r="C537" s="879"/>
      <c r="D537" s="879"/>
      <c r="E537" s="879"/>
      <c r="F537" s="879"/>
      <c r="G537" s="879"/>
      <c r="H537" s="879"/>
      <c r="I537" s="879"/>
      <c r="J537" s="879"/>
      <c r="K537" s="879"/>
      <c r="L537" s="879"/>
      <c r="M537" s="879"/>
      <c r="N537" s="879"/>
      <c r="O537" s="879"/>
      <c r="P537" s="879"/>
      <c r="Q537" s="879"/>
      <c r="R537" s="879"/>
      <c r="S537" s="879"/>
      <c r="T537" s="879"/>
      <c r="U537" s="879"/>
      <c r="V537" s="879"/>
      <c r="W537" s="879"/>
      <c r="X537" s="879"/>
    </row>
    <row r="538" spans="1:24" ht="15.75" customHeight="1">
      <c r="A538" s="879"/>
      <c r="B538" s="879"/>
      <c r="C538" s="879"/>
      <c r="D538" s="879"/>
      <c r="E538" s="879"/>
      <c r="F538" s="879"/>
      <c r="G538" s="879"/>
      <c r="H538" s="879"/>
      <c r="I538" s="879"/>
      <c r="J538" s="879"/>
      <c r="K538" s="879"/>
      <c r="L538" s="879"/>
      <c r="M538" s="879"/>
      <c r="N538" s="879"/>
      <c r="O538" s="879"/>
      <c r="P538" s="879"/>
      <c r="Q538" s="879"/>
      <c r="R538" s="879"/>
      <c r="S538" s="879"/>
      <c r="T538" s="879"/>
      <c r="U538" s="879"/>
      <c r="V538" s="879"/>
      <c r="W538" s="879"/>
      <c r="X538" s="879"/>
    </row>
    <row r="539" spans="1:24" ht="15.75" customHeight="1">
      <c r="A539" s="879"/>
      <c r="B539" s="879"/>
      <c r="C539" s="879"/>
      <c r="D539" s="879"/>
      <c r="E539" s="879"/>
      <c r="F539" s="879"/>
      <c r="G539" s="879"/>
      <c r="H539" s="879"/>
      <c r="I539" s="879"/>
      <c r="J539" s="879"/>
      <c r="K539" s="879"/>
      <c r="L539" s="879"/>
      <c r="M539" s="879"/>
      <c r="N539" s="879"/>
      <c r="O539" s="879"/>
      <c r="P539" s="879"/>
      <c r="Q539" s="879"/>
      <c r="R539" s="879"/>
      <c r="S539" s="879"/>
      <c r="T539" s="879"/>
      <c r="U539" s="879"/>
      <c r="V539" s="879"/>
      <c r="W539" s="879"/>
      <c r="X539" s="879"/>
    </row>
    <row r="540" spans="1:24" ht="15.75" customHeight="1">
      <c r="A540" s="879"/>
      <c r="B540" s="879"/>
      <c r="C540" s="879"/>
      <c r="D540" s="879"/>
      <c r="E540" s="879"/>
      <c r="F540" s="879"/>
      <c r="G540" s="879"/>
      <c r="H540" s="879"/>
      <c r="I540" s="879"/>
      <c r="J540" s="879"/>
      <c r="K540" s="879"/>
      <c r="L540" s="879"/>
      <c r="M540" s="879"/>
      <c r="N540" s="879"/>
      <c r="O540" s="879"/>
      <c r="P540" s="879"/>
      <c r="Q540" s="879"/>
      <c r="R540" s="879"/>
      <c r="S540" s="879"/>
      <c r="T540" s="879"/>
      <c r="U540" s="879"/>
      <c r="V540" s="879"/>
      <c r="W540" s="879"/>
      <c r="X540" s="879"/>
    </row>
    <row r="541" spans="1:24" ht="15.75" customHeight="1">
      <c r="A541" s="879"/>
      <c r="B541" s="879"/>
      <c r="C541" s="879"/>
      <c r="D541" s="879"/>
      <c r="E541" s="879"/>
      <c r="F541" s="879"/>
      <c r="G541" s="879"/>
      <c r="H541" s="879"/>
      <c r="I541" s="879"/>
      <c r="J541" s="879"/>
      <c r="K541" s="879"/>
      <c r="L541" s="879"/>
      <c r="M541" s="879"/>
      <c r="N541" s="879"/>
      <c r="O541" s="879"/>
      <c r="P541" s="879"/>
      <c r="Q541" s="879"/>
      <c r="R541" s="879"/>
      <c r="S541" s="879"/>
      <c r="T541" s="879"/>
      <c r="U541" s="879"/>
      <c r="V541" s="879"/>
      <c r="W541" s="879"/>
      <c r="X541" s="879"/>
    </row>
    <row r="542" spans="1:24" ht="15.75" customHeight="1">
      <c r="A542" s="879"/>
      <c r="B542" s="879"/>
      <c r="C542" s="879"/>
      <c r="D542" s="879"/>
      <c r="E542" s="879"/>
      <c r="F542" s="879"/>
      <c r="G542" s="879"/>
      <c r="H542" s="879"/>
      <c r="I542" s="879"/>
      <c r="J542" s="879"/>
      <c r="K542" s="879"/>
      <c r="L542" s="879"/>
      <c r="M542" s="879"/>
      <c r="N542" s="879"/>
      <c r="O542" s="879"/>
      <c r="P542" s="879"/>
      <c r="Q542" s="879"/>
      <c r="R542" s="879"/>
      <c r="S542" s="879"/>
      <c r="T542" s="879"/>
      <c r="U542" s="879"/>
      <c r="V542" s="879"/>
      <c r="W542" s="879"/>
      <c r="X542" s="879"/>
    </row>
    <row r="543" spans="1:24" ht="15.75" customHeight="1">
      <c r="A543" s="879"/>
      <c r="B543" s="879"/>
      <c r="C543" s="879"/>
      <c r="D543" s="879"/>
      <c r="E543" s="879"/>
      <c r="F543" s="879"/>
      <c r="G543" s="879"/>
      <c r="H543" s="879"/>
      <c r="I543" s="879"/>
      <c r="J543" s="879"/>
      <c r="K543" s="879"/>
      <c r="L543" s="879"/>
      <c r="M543" s="879"/>
      <c r="N543" s="879"/>
      <c r="O543" s="879"/>
      <c r="P543" s="879"/>
      <c r="Q543" s="879"/>
      <c r="R543" s="879"/>
      <c r="S543" s="879"/>
      <c r="T543" s="879"/>
      <c r="U543" s="879"/>
      <c r="V543" s="879"/>
      <c r="W543" s="879"/>
      <c r="X543" s="879"/>
    </row>
    <row r="544" spans="1:24" ht="15.75" customHeight="1">
      <c r="A544" s="879"/>
      <c r="B544" s="879"/>
      <c r="C544" s="879"/>
      <c r="D544" s="879"/>
      <c r="E544" s="879"/>
      <c r="F544" s="879"/>
      <c r="G544" s="879"/>
      <c r="H544" s="879"/>
      <c r="I544" s="879"/>
      <c r="J544" s="879"/>
      <c r="K544" s="879"/>
      <c r="L544" s="879"/>
      <c r="M544" s="879"/>
      <c r="N544" s="879"/>
      <c r="O544" s="879"/>
      <c r="P544" s="879"/>
      <c r="Q544" s="879"/>
      <c r="R544" s="879"/>
      <c r="S544" s="879"/>
      <c r="T544" s="879"/>
      <c r="U544" s="879"/>
      <c r="V544" s="879"/>
      <c r="W544" s="879"/>
      <c r="X544" s="879"/>
    </row>
    <row r="545" spans="1:24" ht="15.75" customHeight="1">
      <c r="A545" s="879"/>
      <c r="B545" s="879"/>
      <c r="C545" s="879"/>
      <c r="D545" s="879"/>
      <c r="E545" s="879"/>
      <c r="F545" s="879"/>
      <c r="G545" s="879"/>
      <c r="H545" s="879"/>
      <c r="I545" s="879"/>
      <c r="J545" s="879"/>
      <c r="K545" s="879"/>
      <c r="L545" s="879"/>
      <c r="M545" s="879"/>
      <c r="N545" s="879"/>
      <c r="O545" s="879"/>
      <c r="P545" s="879"/>
      <c r="Q545" s="879"/>
      <c r="R545" s="879"/>
      <c r="S545" s="879"/>
      <c r="T545" s="879"/>
      <c r="U545" s="879"/>
      <c r="V545" s="879"/>
      <c r="W545" s="879"/>
      <c r="X545" s="879"/>
    </row>
    <row r="546" spans="1:24" ht="15.75" customHeight="1">
      <c r="A546" s="879"/>
      <c r="B546" s="879"/>
      <c r="C546" s="879"/>
      <c r="D546" s="879"/>
      <c r="E546" s="879"/>
      <c r="F546" s="879"/>
      <c r="G546" s="879"/>
      <c r="H546" s="879"/>
      <c r="I546" s="879"/>
      <c r="J546" s="879"/>
      <c r="K546" s="879"/>
      <c r="L546" s="879"/>
      <c r="M546" s="879"/>
      <c r="N546" s="879"/>
      <c r="O546" s="879"/>
      <c r="P546" s="879"/>
      <c r="Q546" s="879"/>
      <c r="R546" s="879"/>
      <c r="S546" s="879"/>
      <c r="T546" s="879"/>
      <c r="U546" s="879"/>
      <c r="V546" s="879"/>
      <c r="W546" s="879"/>
      <c r="X546" s="879"/>
    </row>
    <row r="547" spans="1:24" ht="15.75" customHeight="1">
      <c r="A547" s="879"/>
      <c r="B547" s="879"/>
      <c r="C547" s="879"/>
      <c r="D547" s="879"/>
      <c r="E547" s="879"/>
      <c r="F547" s="879"/>
      <c r="G547" s="879"/>
      <c r="H547" s="879"/>
      <c r="I547" s="879"/>
      <c r="J547" s="879"/>
      <c r="K547" s="879"/>
      <c r="L547" s="879"/>
      <c r="M547" s="879"/>
      <c r="N547" s="879"/>
      <c r="O547" s="879"/>
      <c r="P547" s="879"/>
      <c r="Q547" s="879"/>
      <c r="R547" s="879"/>
      <c r="S547" s="879"/>
      <c r="T547" s="879"/>
      <c r="U547" s="879"/>
      <c r="V547" s="879"/>
      <c r="W547" s="879"/>
      <c r="X547" s="879"/>
    </row>
    <row r="548" spans="1:24" ht="15.75" customHeight="1">
      <c r="A548" s="879"/>
      <c r="B548" s="879"/>
      <c r="C548" s="879"/>
      <c r="D548" s="879"/>
      <c r="E548" s="879"/>
      <c r="F548" s="879"/>
      <c r="G548" s="879"/>
      <c r="H548" s="879"/>
      <c r="I548" s="879"/>
      <c r="J548" s="879"/>
      <c r="K548" s="879"/>
      <c r="L548" s="879"/>
      <c r="M548" s="879"/>
      <c r="N548" s="879"/>
      <c r="O548" s="879"/>
      <c r="P548" s="879"/>
      <c r="Q548" s="879"/>
      <c r="R548" s="879"/>
      <c r="S548" s="879"/>
      <c r="T548" s="879"/>
      <c r="U548" s="879"/>
      <c r="V548" s="879"/>
      <c r="W548" s="879"/>
      <c r="X548" s="879"/>
    </row>
    <row r="549" spans="1:24" ht="15.75" customHeight="1">
      <c r="A549" s="879"/>
      <c r="B549" s="879"/>
      <c r="C549" s="879"/>
      <c r="D549" s="879"/>
      <c r="E549" s="879"/>
      <c r="F549" s="879"/>
      <c r="G549" s="879"/>
      <c r="H549" s="879"/>
      <c r="I549" s="879"/>
      <c r="J549" s="879"/>
      <c r="K549" s="879"/>
      <c r="L549" s="879"/>
      <c r="M549" s="879"/>
      <c r="N549" s="879"/>
      <c r="O549" s="879"/>
      <c r="P549" s="879"/>
      <c r="Q549" s="879"/>
      <c r="R549" s="879"/>
      <c r="S549" s="879"/>
      <c r="T549" s="879"/>
      <c r="U549" s="879"/>
      <c r="V549" s="879"/>
      <c r="W549" s="879"/>
      <c r="X549" s="879"/>
    </row>
    <row r="550" spans="1:24" ht="15.75" customHeight="1">
      <c r="A550" s="879"/>
      <c r="B550" s="879"/>
      <c r="C550" s="879"/>
      <c r="D550" s="879"/>
      <c r="E550" s="879"/>
      <c r="F550" s="879"/>
      <c r="G550" s="879"/>
      <c r="H550" s="879"/>
      <c r="I550" s="879"/>
      <c r="J550" s="879"/>
      <c r="K550" s="879"/>
      <c r="L550" s="879"/>
      <c r="M550" s="879"/>
      <c r="N550" s="879"/>
      <c r="O550" s="879"/>
      <c r="P550" s="879"/>
      <c r="Q550" s="879"/>
      <c r="R550" s="879"/>
      <c r="S550" s="879"/>
      <c r="T550" s="879"/>
      <c r="U550" s="879"/>
      <c r="V550" s="879"/>
      <c r="W550" s="879"/>
      <c r="X550" s="879"/>
    </row>
    <row r="551" spans="1:24" ht="15.75" customHeight="1">
      <c r="A551" s="879"/>
      <c r="B551" s="879"/>
      <c r="C551" s="879"/>
      <c r="D551" s="879"/>
      <c r="E551" s="879"/>
      <c r="F551" s="879"/>
      <c r="G551" s="879"/>
      <c r="H551" s="879"/>
      <c r="I551" s="879"/>
      <c r="J551" s="879"/>
      <c r="K551" s="879"/>
      <c r="L551" s="879"/>
      <c r="M551" s="879"/>
      <c r="N551" s="879"/>
      <c r="O551" s="879"/>
      <c r="P551" s="879"/>
      <c r="Q551" s="879"/>
      <c r="R551" s="879"/>
      <c r="S551" s="879"/>
      <c r="T551" s="879"/>
      <c r="U551" s="879"/>
      <c r="V551" s="879"/>
      <c r="W551" s="879"/>
      <c r="X551" s="879"/>
    </row>
    <row r="552" spans="1:24" ht="15.75" customHeight="1">
      <c r="A552" s="879"/>
      <c r="B552" s="879"/>
      <c r="C552" s="879"/>
      <c r="D552" s="879"/>
      <c r="E552" s="879"/>
      <c r="F552" s="879"/>
      <c r="G552" s="879"/>
      <c r="H552" s="879"/>
      <c r="I552" s="879"/>
      <c r="J552" s="879"/>
      <c r="K552" s="879"/>
      <c r="L552" s="879"/>
      <c r="M552" s="879"/>
      <c r="N552" s="879"/>
      <c r="O552" s="879"/>
      <c r="P552" s="879"/>
      <c r="Q552" s="879"/>
      <c r="R552" s="879"/>
      <c r="S552" s="879"/>
      <c r="T552" s="879"/>
      <c r="U552" s="879"/>
      <c r="V552" s="879"/>
      <c r="W552" s="879"/>
      <c r="X552" s="879"/>
    </row>
    <row r="553" spans="1:24" ht="15.75" customHeight="1">
      <c r="A553" s="879"/>
      <c r="B553" s="879"/>
      <c r="C553" s="879"/>
      <c r="D553" s="879"/>
      <c r="E553" s="879"/>
      <c r="F553" s="879"/>
      <c r="G553" s="879"/>
      <c r="H553" s="879"/>
      <c r="I553" s="879"/>
      <c r="J553" s="879"/>
      <c r="K553" s="879"/>
      <c r="L553" s="879"/>
      <c r="M553" s="879"/>
      <c r="N553" s="879"/>
      <c r="O553" s="879"/>
      <c r="P553" s="879"/>
      <c r="Q553" s="879"/>
      <c r="R553" s="879"/>
      <c r="S553" s="879"/>
      <c r="T553" s="879"/>
      <c r="U553" s="879"/>
      <c r="V553" s="879"/>
      <c r="W553" s="879"/>
      <c r="X553" s="879"/>
    </row>
    <row r="554" spans="1:24" ht="15.75" customHeight="1">
      <c r="A554" s="879"/>
      <c r="B554" s="879"/>
      <c r="C554" s="879"/>
      <c r="D554" s="879"/>
      <c r="E554" s="879"/>
      <c r="F554" s="879"/>
      <c r="G554" s="879"/>
      <c r="H554" s="879"/>
      <c r="I554" s="879"/>
      <c r="J554" s="879"/>
      <c r="K554" s="879"/>
      <c r="L554" s="879"/>
      <c r="M554" s="879"/>
      <c r="N554" s="879"/>
      <c r="O554" s="879"/>
      <c r="P554" s="879"/>
      <c r="Q554" s="879"/>
      <c r="R554" s="879"/>
      <c r="S554" s="879"/>
      <c r="T554" s="879"/>
      <c r="U554" s="879"/>
      <c r="V554" s="879"/>
      <c r="W554" s="879"/>
      <c r="X554" s="879"/>
    </row>
    <row r="555" spans="1:24" ht="15.75" customHeight="1">
      <c r="A555" s="879"/>
      <c r="B555" s="879"/>
      <c r="C555" s="879"/>
      <c r="D555" s="879"/>
      <c r="E555" s="879"/>
      <c r="F555" s="879"/>
      <c r="G555" s="879"/>
      <c r="H555" s="879"/>
      <c r="I555" s="879"/>
      <c r="J555" s="879"/>
      <c r="K555" s="879"/>
      <c r="L555" s="879"/>
      <c r="M555" s="879"/>
      <c r="N555" s="879"/>
      <c r="O555" s="879"/>
      <c r="P555" s="879"/>
      <c r="Q555" s="879"/>
      <c r="R555" s="879"/>
      <c r="S555" s="879"/>
      <c r="T555" s="879"/>
      <c r="U555" s="879"/>
      <c r="V555" s="879"/>
      <c r="W555" s="879"/>
      <c r="X555" s="879"/>
    </row>
    <row r="556" spans="1:24" ht="15.75" customHeight="1">
      <c r="A556" s="879"/>
      <c r="B556" s="879"/>
      <c r="C556" s="879"/>
      <c r="D556" s="879"/>
      <c r="E556" s="879"/>
      <c r="F556" s="879"/>
      <c r="G556" s="879"/>
      <c r="H556" s="879"/>
      <c r="I556" s="879"/>
      <c r="J556" s="879"/>
      <c r="K556" s="879"/>
      <c r="L556" s="879"/>
      <c r="M556" s="879"/>
      <c r="N556" s="879"/>
      <c r="O556" s="879"/>
      <c r="P556" s="879"/>
      <c r="Q556" s="879"/>
      <c r="R556" s="879"/>
      <c r="S556" s="879"/>
      <c r="T556" s="879"/>
      <c r="U556" s="879"/>
      <c r="V556" s="879"/>
      <c r="W556" s="879"/>
      <c r="X556" s="879"/>
    </row>
    <row r="557" spans="1:24" ht="15.75" customHeight="1">
      <c r="A557" s="879"/>
      <c r="B557" s="879"/>
      <c r="C557" s="879"/>
      <c r="D557" s="879"/>
      <c r="E557" s="879"/>
      <c r="F557" s="879"/>
      <c r="G557" s="879"/>
      <c r="H557" s="879"/>
      <c r="I557" s="879"/>
      <c r="J557" s="879"/>
      <c r="K557" s="879"/>
      <c r="L557" s="879"/>
      <c r="M557" s="879"/>
      <c r="N557" s="879"/>
      <c r="O557" s="879"/>
      <c r="P557" s="879"/>
      <c r="Q557" s="879"/>
      <c r="R557" s="879"/>
      <c r="S557" s="879"/>
      <c r="T557" s="879"/>
      <c r="U557" s="879"/>
      <c r="V557" s="879"/>
      <c r="W557" s="879"/>
      <c r="X557" s="879"/>
    </row>
    <row r="558" spans="1:24" ht="15.75" customHeight="1">
      <c r="A558" s="879"/>
      <c r="B558" s="879"/>
      <c r="C558" s="879"/>
      <c r="D558" s="879"/>
      <c r="E558" s="879"/>
      <c r="F558" s="879"/>
      <c r="G558" s="879"/>
      <c r="H558" s="879"/>
      <c r="I558" s="879"/>
      <c r="J558" s="879"/>
      <c r="K558" s="879"/>
      <c r="L558" s="879"/>
      <c r="M558" s="879"/>
      <c r="N558" s="879"/>
      <c r="O558" s="879"/>
      <c r="P558" s="879"/>
      <c r="Q558" s="879"/>
      <c r="R558" s="879"/>
      <c r="S558" s="879"/>
      <c r="T558" s="879"/>
      <c r="U558" s="879"/>
      <c r="V558" s="879"/>
      <c r="W558" s="879"/>
      <c r="X558" s="879"/>
    </row>
    <row r="559" spans="1:24" ht="15.75" customHeight="1">
      <c r="A559" s="879"/>
      <c r="B559" s="879"/>
      <c r="C559" s="879"/>
      <c r="D559" s="879"/>
      <c r="E559" s="879"/>
      <c r="F559" s="879"/>
      <c r="G559" s="879"/>
      <c r="H559" s="879"/>
      <c r="I559" s="879"/>
      <c r="J559" s="879"/>
      <c r="K559" s="879"/>
      <c r="L559" s="879"/>
      <c r="M559" s="879"/>
      <c r="N559" s="879"/>
      <c r="O559" s="879"/>
      <c r="P559" s="879"/>
      <c r="Q559" s="879"/>
      <c r="R559" s="879"/>
      <c r="S559" s="879"/>
      <c r="T559" s="879"/>
      <c r="U559" s="879"/>
      <c r="V559" s="879"/>
      <c r="W559" s="879"/>
      <c r="X559" s="879"/>
    </row>
    <row r="560" spans="1:24" ht="15.75" customHeight="1">
      <c r="A560" s="879"/>
      <c r="B560" s="879"/>
      <c r="C560" s="879"/>
      <c r="D560" s="879"/>
      <c r="E560" s="879"/>
      <c r="F560" s="879"/>
      <c r="G560" s="879"/>
      <c r="H560" s="879"/>
      <c r="I560" s="879"/>
      <c r="J560" s="879"/>
      <c r="K560" s="879"/>
      <c r="L560" s="879"/>
      <c r="M560" s="879"/>
      <c r="N560" s="879"/>
      <c r="O560" s="879"/>
      <c r="P560" s="879"/>
      <c r="Q560" s="879"/>
      <c r="R560" s="879"/>
      <c r="S560" s="879"/>
      <c r="T560" s="879"/>
      <c r="U560" s="879"/>
      <c r="V560" s="879"/>
      <c r="W560" s="879"/>
      <c r="X560" s="879"/>
    </row>
    <row r="561" spans="1:24" ht="15.75" customHeight="1">
      <c r="A561" s="879"/>
      <c r="B561" s="879"/>
      <c r="C561" s="879"/>
      <c r="D561" s="879"/>
      <c r="E561" s="879"/>
      <c r="F561" s="879"/>
      <c r="G561" s="879"/>
      <c r="H561" s="879"/>
      <c r="I561" s="879"/>
      <c r="J561" s="879"/>
      <c r="K561" s="879"/>
      <c r="L561" s="879"/>
      <c r="M561" s="879"/>
      <c r="N561" s="879"/>
      <c r="O561" s="879"/>
      <c r="P561" s="879"/>
      <c r="Q561" s="879"/>
      <c r="R561" s="879"/>
      <c r="S561" s="879"/>
      <c r="T561" s="879"/>
      <c r="U561" s="879"/>
      <c r="V561" s="879"/>
      <c r="W561" s="879"/>
      <c r="X561" s="879"/>
    </row>
    <row r="562" spans="1:24" ht="15.75" customHeight="1">
      <c r="A562" s="879"/>
      <c r="B562" s="879"/>
      <c r="C562" s="879"/>
      <c r="D562" s="879"/>
      <c r="E562" s="879"/>
      <c r="F562" s="879"/>
      <c r="G562" s="879"/>
      <c r="H562" s="879"/>
      <c r="I562" s="879"/>
      <c r="J562" s="879"/>
      <c r="K562" s="879"/>
      <c r="L562" s="879"/>
      <c r="M562" s="879"/>
      <c r="N562" s="879"/>
      <c r="O562" s="879"/>
      <c r="P562" s="879"/>
      <c r="Q562" s="879"/>
      <c r="R562" s="879"/>
      <c r="S562" s="879"/>
      <c r="T562" s="879"/>
      <c r="U562" s="879"/>
      <c r="V562" s="879"/>
      <c r="W562" s="879"/>
      <c r="X562" s="879"/>
    </row>
    <row r="563" spans="1:24" ht="15.75" customHeight="1">
      <c r="A563" s="879"/>
      <c r="B563" s="879"/>
      <c r="C563" s="879"/>
      <c r="D563" s="879"/>
      <c r="E563" s="879"/>
      <c r="F563" s="879"/>
      <c r="G563" s="879"/>
      <c r="H563" s="879"/>
      <c r="I563" s="879"/>
      <c r="J563" s="879"/>
      <c r="K563" s="879"/>
      <c r="L563" s="879"/>
      <c r="M563" s="879"/>
      <c r="N563" s="879"/>
      <c r="O563" s="879"/>
      <c r="P563" s="879"/>
      <c r="Q563" s="879"/>
      <c r="R563" s="879"/>
      <c r="S563" s="879"/>
      <c r="T563" s="879"/>
      <c r="U563" s="879"/>
      <c r="V563" s="879"/>
      <c r="W563" s="879"/>
      <c r="X563" s="879"/>
    </row>
    <row r="564" spans="1:24" ht="15.75" customHeight="1">
      <c r="A564" s="879"/>
      <c r="B564" s="879"/>
      <c r="C564" s="879"/>
      <c r="D564" s="879"/>
      <c r="E564" s="879"/>
      <c r="F564" s="879"/>
      <c r="G564" s="879"/>
      <c r="H564" s="879"/>
      <c r="I564" s="879"/>
      <c r="J564" s="879"/>
      <c r="K564" s="879"/>
      <c r="L564" s="879"/>
      <c r="M564" s="879"/>
      <c r="N564" s="879"/>
      <c r="O564" s="879"/>
      <c r="P564" s="879"/>
      <c r="Q564" s="879"/>
      <c r="R564" s="879"/>
      <c r="S564" s="879"/>
      <c r="T564" s="879"/>
      <c r="U564" s="879"/>
      <c r="V564" s="879"/>
      <c r="W564" s="879"/>
      <c r="X564" s="879"/>
    </row>
    <row r="565" spans="1:24" ht="15.75" customHeight="1">
      <c r="A565" s="879"/>
      <c r="B565" s="879"/>
      <c r="C565" s="879"/>
      <c r="D565" s="879"/>
      <c r="E565" s="879"/>
      <c r="F565" s="879"/>
      <c r="G565" s="879"/>
      <c r="H565" s="879"/>
      <c r="I565" s="879"/>
      <c r="J565" s="879"/>
      <c r="K565" s="879"/>
      <c r="L565" s="879"/>
      <c r="M565" s="879"/>
      <c r="N565" s="879"/>
      <c r="O565" s="879"/>
      <c r="P565" s="879"/>
      <c r="Q565" s="879"/>
      <c r="R565" s="879"/>
      <c r="S565" s="879"/>
      <c r="T565" s="879"/>
      <c r="U565" s="879"/>
      <c r="V565" s="879"/>
      <c r="W565" s="879"/>
      <c r="X565" s="879"/>
    </row>
    <row r="566" spans="1:24" ht="15.75" customHeight="1">
      <c r="A566" s="879"/>
      <c r="B566" s="879"/>
      <c r="C566" s="879"/>
      <c r="D566" s="879"/>
      <c r="E566" s="879"/>
      <c r="F566" s="879"/>
      <c r="G566" s="879"/>
      <c r="H566" s="879"/>
      <c r="I566" s="879"/>
      <c r="J566" s="879"/>
      <c r="K566" s="879"/>
      <c r="L566" s="879"/>
      <c r="M566" s="879"/>
      <c r="N566" s="879"/>
      <c r="O566" s="879"/>
      <c r="P566" s="879"/>
      <c r="Q566" s="879"/>
      <c r="R566" s="879"/>
      <c r="S566" s="879"/>
      <c r="T566" s="879"/>
      <c r="U566" s="879"/>
      <c r="V566" s="879"/>
      <c r="W566" s="879"/>
      <c r="X566" s="879"/>
    </row>
    <row r="567" spans="1:24" ht="15.75" customHeight="1">
      <c r="A567" s="879"/>
      <c r="B567" s="879"/>
      <c r="C567" s="879"/>
      <c r="D567" s="879"/>
      <c r="E567" s="879"/>
      <c r="F567" s="879"/>
      <c r="G567" s="879"/>
      <c r="H567" s="879"/>
      <c r="I567" s="879"/>
      <c r="J567" s="879"/>
      <c r="K567" s="879"/>
      <c r="L567" s="879"/>
      <c r="M567" s="879"/>
      <c r="N567" s="879"/>
      <c r="O567" s="879"/>
      <c r="P567" s="879"/>
      <c r="Q567" s="879"/>
      <c r="R567" s="879"/>
      <c r="S567" s="879"/>
      <c r="T567" s="879"/>
      <c r="U567" s="879"/>
      <c r="V567" s="879"/>
      <c r="W567" s="879"/>
      <c r="X567" s="879"/>
    </row>
    <row r="568" spans="1:24" ht="15.75" customHeight="1">
      <c r="A568" s="879"/>
      <c r="B568" s="879"/>
      <c r="C568" s="879"/>
      <c r="D568" s="879"/>
      <c r="E568" s="879"/>
      <c r="F568" s="879"/>
      <c r="G568" s="879"/>
      <c r="H568" s="879"/>
      <c r="I568" s="879"/>
      <c r="J568" s="879"/>
      <c r="K568" s="879"/>
      <c r="L568" s="879"/>
      <c r="M568" s="879"/>
      <c r="N568" s="879"/>
      <c r="O568" s="879"/>
      <c r="P568" s="879"/>
      <c r="Q568" s="879"/>
      <c r="R568" s="879"/>
      <c r="S568" s="879"/>
      <c r="T568" s="879"/>
      <c r="U568" s="879"/>
      <c r="V568" s="879"/>
      <c r="W568" s="879"/>
      <c r="X568" s="879"/>
    </row>
    <row r="569" spans="1:24" ht="15.75" customHeight="1">
      <c r="A569" s="879"/>
      <c r="B569" s="879"/>
      <c r="C569" s="879"/>
      <c r="D569" s="879"/>
      <c r="E569" s="879"/>
      <c r="F569" s="879"/>
      <c r="G569" s="879"/>
      <c r="H569" s="879"/>
      <c r="I569" s="879"/>
      <c r="J569" s="879"/>
      <c r="K569" s="879"/>
      <c r="L569" s="879"/>
      <c r="M569" s="879"/>
      <c r="N569" s="879"/>
      <c r="O569" s="879"/>
      <c r="P569" s="879"/>
      <c r="Q569" s="879"/>
      <c r="R569" s="879"/>
      <c r="S569" s="879"/>
      <c r="T569" s="879"/>
      <c r="U569" s="879"/>
      <c r="V569" s="879"/>
      <c r="W569" s="879"/>
      <c r="X569" s="879"/>
    </row>
    <row r="570" spans="1:24" ht="15.75" customHeight="1">
      <c r="A570" s="879"/>
      <c r="B570" s="879"/>
      <c r="C570" s="879"/>
      <c r="D570" s="879"/>
      <c r="E570" s="879"/>
      <c r="F570" s="879"/>
      <c r="G570" s="879"/>
      <c r="H570" s="879"/>
      <c r="I570" s="879"/>
      <c r="J570" s="879"/>
      <c r="K570" s="879"/>
      <c r="L570" s="879"/>
      <c r="M570" s="879"/>
      <c r="N570" s="879"/>
      <c r="O570" s="879"/>
      <c r="P570" s="879"/>
      <c r="Q570" s="879"/>
      <c r="R570" s="879"/>
      <c r="S570" s="879"/>
      <c r="T570" s="879"/>
      <c r="U570" s="879"/>
      <c r="V570" s="879"/>
      <c r="W570" s="879"/>
      <c r="X570" s="879"/>
    </row>
    <row r="571" spans="1:24" ht="15.75" customHeight="1">
      <c r="A571" s="879"/>
      <c r="B571" s="879"/>
      <c r="C571" s="879"/>
      <c r="D571" s="879"/>
      <c r="E571" s="879"/>
      <c r="F571" s="879"/>
      <c r="G571" s="879"/>
      <c r="H571" s="879"/>
      <c r="I571" s="879"/>
      <c r="J571" s="879"/>
      <c r="K571" s="879"/>
      <c r="L571" s="879"/>
      <c r="M571" s="879"/>
      <c r="N571" s="879"/>
      <c r="O571" s="879"/>
      <c r="P571" s="879"/>
      <c r="Q571" s="879"/>
      <c r="R571" s="879"/>
      <c r="S571" s="879"/>
      <c r="T571" s="879"/>
      <c r="U571" s="879"/>
      <c r="V571" s="879"/>
      <c r="W571" s="879"/>
      <c r="X571" s="879"/>
    </row>
    <row r="572" spans="1:24" ht="15.75" customHeight="1">
      <c r="A572" s="879"/>
      <c r="B572" s="879"/>
      <c r="C572" s="879"/>
      <c r="D572" s="879"/>
      <c r="E572" s="879"/>
      <c r="F572" s="879"/>
      <c r="G572" s="879"/>
      <c r="H572" s="879"/>
      <c r="I572" s="879"/>
      <c r="J572" s="879"/>
      <c r="K572" s="879"/>
      <c r="L572" s="879"/>
      <c r="M572" s="879"/>
      <c r="N572" s="879"/>
      <c r="O572" s="879"/>
      <c r="P572" s="879"/>
      <c r="Q572" s="879"/>
      <c r="R572" s="879"/>
      <c r="S572" s="879"/>
      <c r="T572" s="879"/>
      <c r="U572" s="879"/>
      <c r="V572" s="879"/>
      <c r="W572" s="879"/>
      <c r="X572" s="879"/>
    </row>
    <row r="573" spans="1:24" ht="15.75" customHeight="1">
      <c r="A573" s="879"/>
      <c r="B573" s="879"/>
      <c r="C573" s="879"/>
      <c r="D573" s="879"/>
      <c r="E573" s="879"/>
      <c r="F573" s="879"/>
      <c r="G573" s="879"/>
      <c r="H573" s="879"/>
      <c r="I573" s="879"/>
      <c r="J573" s="879"/>
      <c r="K573" s="879"/>
      <c r="L573" s="879"/>
      <c r="M573" s="879"/>
      <c r="N573" s="879"/>
      <c r="O573" s="879"/>
      <c r="P573" s="879"/>
      <c r="Q573" s="879"/>
      <c r="R573" s="879"/>
      <c r="S573" s="879"/>
      <c r="T573" s="879"/>
      <c r="U573" s="879"/>
      <c r="V573" s="879"/>
      <c r="W573" s="879"/>
      <c r="X573" s="879"/>
    </row>
    <row r="574" spans="1:24" ht="15.75" customHeight="1">
      <c r="A574" s="879"/>
      <c r="B574" s="879"/>
      <c r="C574" s="879"/>
      <c r="D574" s="879"/>
      <c r="E574" s="879"/>
      <c r="F574" s="879"/>
      <c r="G574" s="879"/>
      <c r="H574" s="879"/>
      <c r="I574" s="879"/>
      <c r="J574" s="879"/>
      <c r="K574" s="879"/>
      <c r="L574" s="879"/>
      <c r="M574" s="879"/>
      <c r="N574" s="879"/>
      <c r="O574" s="879"/>
      <c r="P574" s="879"/>
      <c r="Q574" s="879"/>
      <c r="R574" s="879"/>
      <c r="S574" s="879"/>
      <c r="T574" s="879"/>
      <c r="U574" s="879"/>
      <c r="V574" s="879"/>
      <c r="W574" s="879"/>
      <c r="X574" s="879"/>
    </row>
    <row r="575" spans="1:24" ht="15.75" customHeight="1">
      <c r="A575" s="879"/>
      <c r="B575" s="879"/>
      <c r="C575" s="879"/>
      <c r="D575" s="879"/>
      <c r="E575" s="879"/>
      <c r="F575" s="879"/>
      <c r="G575" s="879"/>
      <c r="H575" s="879"/>
      <c r="I575" s="879"/>
      <c r="J575" s="879"/>
      <c r="K575" s="879"/>
      <c r="L575" s="879"/>
      <c r="M575" s="879"/>
      <c r="N575" s="879"/>
      <c r="O575" s="879"/>
      <c r="P575" s="879"/>
      <c r="Q575" s="879"/>
      <c r="R575" s="879"/>
      <c r="S575" s="879"/>
      <c r="T575" s="879"/>
      <c r="U575" s="879"/>
      <c r="V575" s="879"/>
      <c r="W575" s="879"/>
      <c r="X575" s="879"/>
    </row>
    <row r="576" spans="1:24" ht="15.75" customHeight="1">
      <c r="A576" s="879"/>
      <c r="B576" s="879"/>
      <c r="C576" s="879"/>
      <c r="D576" s="879"/>
      <c r="E576" s="879"/>
      <c r="F576" s="879"/>
      <c r="G576" s="879"/>
      <c r="H576" s="879"/>
      <c r="I576" s="879"/>
      <c r="J576" s="879"/>
      <c r="K576" s="879"/>
      <c r="L576" s="879"/>
      <c r="M576" s="879"/>
      <c r="N576" s="879"/>
      <c r="O576" s="879"/>
      <c r="P576" s="879"/>
      <c r="Q576" s="879"/>
      <c r="R576" s="879"/>
      <c r="S576" s="879"/>
      <c r="T576" s="879"/>
      <c r="U576" s="879"/>
      <c r="V576" s="879"/>
      <c r="W576" s="879"/>
      <c r="X576" s="879"/>
    </row>
    <row r="577" spans="1:24" ht="15.75" customHeight="1">
      <c r="A577" s="879"/>
      <c r="B577" s="879"/>
      <c r="C577" s="879"/>
      <c r="D577" s="879"/>
      <c r="E577" s="879"/>
      <c r="F577" s="879"/>
      <c r="G577" s="879"/>
      <c r="H577" s="879"/>
      <c r="I577" s="879"/>
      <c r="J577" s="879"/>
      <c r="K577" s="879"/>
      <c r="L577" s="879"/>
      <c r="M577" s="879"/>
      <c r="N577" s="879"/>
      <c r="O577" s="879"/>
      <c r="P577" s="879"/>
      <c r="Q577" s="879"/>
      <c r="R577" s="879"/>
      <c r="S577" s="879"/>
      <c r="T577" s="879"/>
      <c r="U577" s="879"/>
      <c r="V577" s="879"/>
      <c r="W577" s="879"/>
      <c r="X577" s="879"/>
    </row>
    <row r="578" spans="1:24" ht="15.75" customHeight="1">
      <c r="A578" s="879"/>
      <c r="B578" s="879"/>
      <c r="C578" s="879"/>
      <c r="D578" s="879"/>
      <c r="E578" s="879"/>
      <c r="F578" s="879"/>
      <c r="G578" s="879"/>
      <c r="H578" s="879"/>
      <c r="I578" s="879"/>
      <c r="J578" s="879"/>
      <c r="K578" s="879"/>
      <c r="L578" s="879"/>
      <c r="M578" s="879"/>
      <c r="N578" s="879"/>
      <c r="O578" s="879"/>
      <c r="P578" s="879"/>
      <c r="Q578" s="879"/>
      <c r="R578" s="879"/>
      <c r="S578" s="879"/>
      <c r="T578" s="879"/>
      <c r="U578" s="879"/>
      <c r="V578" s="879"/>
      <c r="W578" s="879"/>
      <c r="X578" s="879"/>
    </row>
    <row r="579" spans="1:24" ht="15.75" customHeight="1">
      <c r="A579" s="879"/>
      <c r="B579" s="879"/>
      <c r="C579" s="879"/>
      <c r="D579" s="879"/>
      <c r="E579" s="879"/>
      <c r="F579" s="879"/>
      <c r="G579" s="879"/>
      <c r="H579" s="879"/>
      <c r="I579" s="879"/>
      <c r="J579" s="879"/>
      <c r="K579" s="879"/>
      <c r="L579" s="879"/>
      <c r="M579" s="879"/>
      <c r="N579" s="879"/>
      <c r="O579" s="879"/>
      <c r="P579" s="879"/>
      <c r="Q579" s="879"/>
      <c r="R579" s="879"/>
      <c r="S579" s="879"/>
      <c r="T579" s="879"/>
      <c r="U579" s="879"/>
      <c r="V579" s="879"/>
      <c r="W579" s="879"/>
      <c r="X579" s="879"/>
    </row>
    <row r="580" spans="1:24" ht="15.75" customHeight="1">
      <c r="A580" s="879"/>
      <c r="B580" s="879"/>
      <c r="C580" s="879"/>
      <c r="D580" s="879"/>
      <c r="E580" s="879"/>
      <c r="F580" s="879"/>
      <c r="G580" s="879"/>
      <c r="H580" s="879"/>
      <c r="I580" s="879"/>
      <c r="J580" s="879"/>
      <c r="K580" s="879"/>
      <c r="L580" s="879"/>
      <c r="M580" s="879"/>
      <c r="N580" s="879"/>
      <c r="O580" s="879"/>
      <c r="P580" s="879"/>
      <c r="Q580" s="879"/>
      <c r="R580" s="879"/>
      <c r="S580" s="879"/>
      <c r="T580" s="879"/>
      <c r="U580" s="879"/>
      <c r="V580" s="879"/>
      <c r="W580" s="879"/>
      <c r="X580" s="879"/>
    </row>
    <row r="581" spans="1:24" ht="15.75" customHeight="1">
      <c r="A581" s="879"/>
      <c r="B581" s="879"/>
      <c r="C581" s="879"/>
      <c r="D581" s="879"/>
      <c r="E581" s="879"/>
      <c r="F581" s="879"/>
      <c r="G581" s="879"/>
      <c r="H581" s="879"/>
      <c r="I581" s="879"/>
      <c r="J581" s="879"/>
      <c r="K581" s="879"/>
      <c r="L581" s="879"/>
      <c r="M581" s="879"/>
      <c r="N581" s="879"/>
      <c r="O581" s="879"/>
      <c r="P581" s="879"/>
      <c r="Q581" s="879"/>
      <c r="R581" s="879"/>
      <c r="S581" s="879"/>
      <c r="T581" s="879"/>
      <c r="U581" s="879"/>
      <c r="V581" s="879"/>
      <c r="W581" s="879"/>
      <c r="X581" s="879"/>
    </row>
    <row r="582" spans="1:24" ht="15.75" customHeight="1">
      <c r="A582" s="879"/>
      <c r="B582" s="879"/>
      <c r="C582" s="879"/>
      <c r="D582" s="879"/>
      <c r="E582" s="879"/>
      <c r="F582" s="879"/>
      <c r="G582" s="879"/>
      <c r="H582" s="879"/>
      <c r="I582" s="879"/>
      <c r="J582" s="879"/>
      <c r="K582" s="879"/>
      <c r="L582" s="879"/>
      <c r="M582" s="879"/>
      <c r="N582" s="879"/>
      <c r="O582" s="879"/>
      <c r="P582" s="879"/>
      <c r="Q582" s="879"/>
      <c r="R582" s="879"/>
      <c r="S582" s="879"/>
      <c r="T582" s="879"/>
      <c r="U582" s="879"/>
      <c r="V582" s="879"/>
      <c r="W582" s="879"/>
      <c r="X582" s="879"/>
    </row>
    <row r="583" spans="1:24" ht="15.75" customHeight="1">
      <c r="A583" s="879"/>
      <c r="B583" s="879"/>
      <c r="C583" s="879"/>
      <c r="D583" s="879"/>
      <c r="E583" s="879"/>
      <c r="F583" s="879"/>
      <c r="G583" s="879"/>
      <c r="H583" s="879"/>
      <c r="I583" s="879"/>
      <c r="J583" s="879"/>
      <c r="K583" s="879"/>
      <c r="L583" s="879"/>
      <c r="M583" s="879"/>
      <c r="N583" s="879"/>
      <c r="O583" s="879"/>
      <c r="P583" s="879"/>
      <c r="Q583" s="879"/>
      <c r="R583" s="879"/>
      <c r="S583" s="879"/>
      <c r="T583" s="879"/>
      <c r="U583" s="879"/>
      <c r="V583" s="879"/>
      <c r="W583" s="879"/>
      <c r="X583" s="879"/>
    </row>
    <row r="584" spans="1:24" ht="15.75" customHeight="1">
      <c r="A584" s="879"/>
      <c r="B584" s="879"/>
      <c r="C584" s="879"/>
      <c r="D584" s="879"/>
      <c r="E584" s="879"/>
      <c r="F584" s="879"/>
      <c r="G584" s="879"/>
      <c r="H584" s="879"/>
      <c r="I584" s="879"/>
      <c r="J584" s="879"/>
      <c r="K584" s="879"/>
      <c r="L584" s="879"/>
      <c r="M584" s="879"/>
      <c r="N584" s="879"/>
      <c r="O584" s="879"/>
      <c r="P584" s="879"/>
      <c r="Q584" s="879"/>
      <c r="R584" s="879"/>
      <c r="S584" s="879"/>
      <c r="T584" s="879"/>
      <c r="U584" s="879"/>
      <c r="V584" s="879"/>
      <c r="W584" s="879"/>
      <c r="X584" s="879"/>
    </row>
    <row r="585" spans="1:24" ht="15.75" customHeight="1">
      <c r="A585" s="879"/>
      <c r="B585" s="879"/>
      <c r="C585" s="879"/>
      <c r="D585" s="879"/>
      <c r="E585" s="879"/>
      <c r="F585" s="879"/>
      <c r="G585" s="879"/>
      <c r="H585" s="879"/>
      <c r="I585" s="879"/>
      <c r="J585" s="879"/>
      <c r="K585" s="879"/>
      <c r="L585" s="879"/>
      <c r="M585" s="879"/>
      <c r="N585" s="879"/>
      <c r="O585" s="879"/>
      <c r="P585" s="879"/>
      <c r="Q585" s="879"/>
      <c r="R585" s="879"/>
      <c r="S585" s="879"/>
      <c r="T585" s="879"/>
      <c r="U585" s="879"/>
      <c r="V585" s="879"/>
      <c r="W585" s="879"/>
      <c r="X585" s="879"/>
    </row>
    <row r="586" spans="1:24" ht="15.75" customHeight="1">
      <c r="A586" s="879"/>
      <c r="B586" s="879"/>
      <c r="C586" s="879"/>
      <c r="D586" s="879"/>
      <c r="E586" s="879"/>
      <c r="F586" s="879"/>
      <c r="G586" s="879"/>
      <c r="H586" s="879"/>
      <c r="I586" s="879"/>
      <c r="J586" s="879"/>
      <c r="K586" s="879"/>
      <c r="L586" s="879"/>
      <c r="M586" s="879"/>
      <c r="N586" s="879"/>
      <c r="O586" s="879"/>
      <c r="P586" s="879"/>
      <c r="Q586" s="879"/>
      <c r="R586" s="879"/>
      <c r="S586" s="879"/>
      <c r="T586" s="879"/>
      <c r="U586" s="879"/>
      <c r="V586" s="879"/>
      <c r="W586" s="879"/>
      <c r="X586" s="879"/>
    </row>
    <row r="587" spans="1:24" ht="15.75" customHeight="1">
      <c r="A587" s="879"/>
      <c r="B587" s="879"/>
      <c r="C587" s="879"/>
      <c r="D587" s="879"/>
      <c r="E587" s="879"/>
      <c r="F587" s="879"/>
      <c r="G587" s="879"/>
      <c r="H587" s="879"/>
      <c r="I587" s="879"/>
      <c r="J587" s="879"/>
      <c r="K587" s="879"/>
      <c r="L587" s="879"/>
      <c r="M587" s="879"/>
      <c r="N587" s="879"/>
      <c r="O587" s="879"/>
      <c r="P587" s="879"/>
      <c r="Q587" s="879"/>
      <c r="R587" s="879"/>
      <c r="S587" s="879"/>
      <c r="T587" s="879"/>
      <c r="U587" s="879"/>
      <c r="V587" s="879"/>
      <c r="W587" s="879"/>
      <c r="X587" s="879"/>
    </row>
    <row r="588" spans="1:24" ht="15.75" customHeight="1">
      <c r="A588" s="879"/>
      <c r="B588" s="879"/>
      <c r="C588" s="879"/>
      <c r="D588" s="879"/>
      <c r="E588" s="879"/>
      <c r="F588" s="879"/>
      <c r="G588" s="879"/>
      <c r="H588" s="879"/>
      <c r="I588" s="879"/>
      <c r="J588" s="879"/>
      <c r="K588" s="879"/>
      <c r="L588" s="879"/>
      <c r="M588" s="879"/>
      <c r="N588" s="879"/>
      <c r="O588" s="879"/>
      <c r="P588" s="879"/>
      <c r="Q588" s="879"/>
      <c r="R588" s="879"/>
      <c r="S588" s="879"/>
      <c r="T588" s="879"/>
      <c r="U588" s="879"/>
      <c r="V588" s="879"/>
      <c r="W588" s="879"/>
      <c r="X588" s="879"/>
    </row>
    <row r="589" spans="1:24" ht="15.75" customHeight="1">
      <c r="A589" s="879"/>
      <c r="B589" s="879"/>
      <c r="C589" s="879"/>
      <c r="D589" s="879"/>
      <c r="E589" s="879"/>
      <c r="F589" s="879"/>
      <c r="G589" s="879"/>
      <c r="H589" s="879"/>
      <c r="I589" s="879"/>
      <c r="J589" s="879"/>
      <c r="K589" s="879"/>
      <c r="L589" s="879"/>
      <c r="M589" s="879"/>
      <c r="N589" s="879"/>
      <c r="O589" s="879"/>
      <c r="P589" s="879"/>
      <c r="Q589" s="879"/>
      <c r="R589" s="879"/>
      <c r="S589" s="879"/>
      <c r="T589" s="879"/>
      <c r="U589" s="879"/>
      <c r="V589" s="879"/>
      <c r="W589" s="879"/>
      <c r="X589" s="879"/>
    </row>
    <row r="590" spans="1:24" ht="15.75" customHeight="1">
      <c r="A590" s="879"/>
      <c r="B590" s="879"/>
      <c r="C590" s="879"/>
      <c r="D590" s="879"/>
      <c r="E590" s="879"/>
      <c r="F590" s="879"/>
      <c r="G590" s="879"/>
      <c r="H590" s="879"/>
      <c r="I590" s="879"/>
      <c r="J590" s="879"/>
      <c r="K590" s="879"/>
      <c r="L590" s="879"/>
      <c r="M590" s="879"/>
      <c r="N590" s="879"/>
      <c r="O590" s="879"/>
      <c r="P590" s="879"/>
      <c r="Q590" s="879"/>
      <c r="R590" s="879"/>
      <c r="S590" s="879"/>
      <c r="T590" s="879"/>
      <c r="U590" s="879"/>
      <c r="V590" s="879"/>
      <c r="W590" s="879"/>
      <c r="X590" s="879"/>
    </row>
    <row r="591" spans="1:24" ht="15.75" customHeight="1">
      <c r="A591" s="879"/>
      <c r="B591" s="879"/>
      <c r="C591" s="879"/>
      <c r="D591" s="879"/>
      <c r="E591" s="879"/>
      <c r="F591" s="879"/>
      <c r="G591" s="879"/>
      <c r="H591" s="879"/>
      <c r="I591" s="879"/>
      <c r="J591" s="879"/>
      <c r="K591" s="879"/>
      <c r="L591" s="879"/>
      <c r="M591" s="879"/>
      <c r="N591" s="879"/>
      <c r="O591" s="879"/>
      <c r="P591" s="879"/>
      <c r="Q591" s="879"/>
      <c r="R591" s="879"/>
      <c r="S591" s="879"/>
      <c r="T591" s="879"/>
      <c r="U591" s="879"/>
      <c r="V591" s="879"/>
      <c r="W591" s="879"/>
      <c r="X591" s="879"/>
    </row>
    <row r="592" spans="1:24" ht="15.75" customHeight="1">
      <c r="A592" s="879"/>
      <c r="B592" s="879"/>
      <c r="C592" s="879"/>
      <c r="D592" s="879"/>
      <c r="E592" s="879"/>
      <c r="F592" s="879"/>
      <c r="G592" s="879"/>
      <c r="H592" s="879"/>
      <c r="I592" s="879"/>
      <c r="J592" s="879"/>
      <c r="K592" s="879"/>
      <c r="L592" s="879"/>
      <c r="M592" s="879"/>
      <c r="N592" s="879"/>
      <c r="O592" s="879"/>
      <c r="P592" s="879"/>
      <c r="Q592" s="879"/>
      <c r="R592" s="879"/>
      <c r="S592" s="879"/>
      <c r="T592" s="879"/>
      <c r="U592" s="879"/>
      <c r="V592" s="879"/>
      <c r="W592" s="879"/>
      <c r="X592" s="879"/>
    </row>
    <row r="593" spans="1:24" ht="15.75" customHeight="1">
      <c r="A593" s="879"/>
      <c r="B593" s="879"/>
      <c r="C593" s="879"/>
      <c r="D593" s="879"/>
      <c r="E593" s="879"/>
      <c r="F593" s="879"/>
      <c r="G593" s="879"/>
      <c r="H593" s="879"/>
      <c r="I593" s="879"/>
      <c r="J593" s="879"/>
      <c r="K593" s="879"/>
      <c r="L593" s="879"/>
      <c r="M593" s="879"/>
      <c r="N593" s="879"/>
      <c r="O593" s="879"/>
      <c r="P593" s="879"/>
      <c r="Q593" s="879"/>
      <c r="R593" s="879"/>
      <c r="S593" s="879"/>
      <c r="T593" s="879"/>
      <c r="U593" s="879"/>
      <c r="V593" s="879"/>
      <c r="W593" s="879"/>
      <c r="X593" s="879"/>
    </row>
    <row r="594" spans="1:24" ht="15.75" customHeight="1">
      <c r="A594" s="879"/>
      <c r="B594" s="879"/>
      <c r="C594" s="879"/>
      <c r="D594" s="879"/>
      <c r="E594" s="879"/>
      <c r="F594" s="879"/>
      <c r="G594" s="879"/>
      <c r="H594" s="879"/>
      <c r="I594" s="879"/>
      <c r="J594" s="879"/>
      <c r="K594" s="879"/>
      <c r="L594" s="879"/>
      <c r="M594" s="879"/>
      <c r="N594" s="879"/>
      <c r="O594" s="879"/>
      <c r="P594" s="879"/>
      <c r="Q594" s="879"/>
      <c r="R594" s="879"/>
      <c r="S594" s="879"/>
      <c r="T594" s="879"/>
      <c r="U594" s="879"/>
      <c r="V594" s="879"/>
      <c r="W594" s="879"/>
      <c r="X594" s="879"/>
    </row>
    <row r="595" spans="1:24" ht="15.75" customHeight="1">
      <c r="A595" s="879"/>
      <c r="B595" s="879"/>
      <c r="C595" s="879"/>
      <c r="D595" s="879"/>
      <c r="E595" s="879"/>
      <c r="F595" s="879"/>
      <c r="G595" s="879"/>
      <c r="H595" s="879"/>
      <c r="I595" s="879"/>
      <c r="J595" s="879"/>
      <c r="K595" s="879"/>
      <c r="L595" s="879"/>
      <c r="M595" s="879"/>
      <c r="N595" s="879"/>
      <c r="O595" s="879"/>
      <c r="P595" s="879"/>
      <c r="Q595" s="879"/>
      <c r="R595" s="879"/>
      <c r="S595" s="879"/>
      <c r="T595" s="879"/>
      <c r="U595" s="879"/>
      <c r="V595" s="879"/>
      <c r="W595" s="879"/>
      <c r="X595" s="879"/>
    </row>
    <row r="596" spans="1:24" ht="15.75" customHeight="1">
      <c r="A596" s="879"/>
      <c r="B596" s="879"/>
      <c r="C596" s="879"/>
      <c r="D596" s="879"/>
      <c r="E596" s="879"/>
      <c r="F596" s="879"/>
      <c r="G596" s="879"/>
      <c r="H596" s="879"/>
      <c r="I596" s="879"/>
      <c r="J596" s="879"/>
      <c r="K596" s="879"/>
      <c r="L596" s="879"/>
      <c r="M596" s="879"/>
      <c r="N596" s="879"/>
      <c r="O596" s="879"/>
      <c r="P596" s="879"/>
      <c r="Q596" s="879"/>
      <c r="R596" s="879"/>
      <c r="S596" s="879"/>
      <c r="T596" s="879"/>
      <c r="U596" s="879"/>
      <c r="V596" s="879"/>
      <c r="W596" s="879"/>
      <c r="X596" s="879"/>
    </row>
    <row r="597" spans="1:24" ht="15.75" customHeight="1">
      <c r="A597" s="879"/>
      <c r="B597" s="879"/>
      <c r="C597" s="879"/>
      <c r="D597" s="879"/>
      <c r="E597" s="879"/>
      <c r="F597" s="879"/>
      <c r="G597" s="879"/>
      <c r="H597" s="879"/>
      <c r="I597" s="879"/>
      <c r="J597" s="879"/>
      <c r="K597" s="879"/>
      <c r="L597" s="879"/>
      <c r="M597" s="879"/>
      <c r="N597" s="879"/>
      <c r="O597" s="879"/>
      <c r="P597" s="879"/>
      <c r="Q597" s="879"/>
      <c r="R597" s="879"/>
      <c r="S597" s="879"/>
      <c r="T597" s="879"/>
      <c r="U597" s="879"/>
      <c r="V597" s="879"/>
      <c r="W597" s="879"/>
      <c r="X597" s="879"/>
    </row>
    <row r="598" spans="1:24" ht="15.75" customHeight="1">
      <c r="A598" s="879"/>
      <c r="B598" s="879"/>
      <c r="C598" s="879"/>
      <c r="D598" s="879"/>
      <c r="E598" s="879"/>
      <c r="F598" s="879"/>
      <c r="G598" s="879"/>
      <c r="H598" s="879"/>
      <c r="I598" s="879"/>
      <c r="J598" s="879"/>
      <c r="K598" s="879"/>
      <c r="L598" s="879"/>
      <c r="M598" s="879"/>
      <c r="N598" s="879"/>
      <c r="O598" s="879"/>
      <c r="P598" s="879"/>
      <c r="Q598" s="879"/>
      <c r="R598" s="879"/>
      <c r="S598" s="879"/>
      <c r="T598" s="879"/>
      <c r="U598" s="879"/>
      <c r="V598" s="879"/>
      <c r="W598" s="879"/>
      <c r="X598" s="879"/>
    </row>
    <row r="599" spans="1:24" ht="15.75" customHeight="1">
      <c r="A599" s="879"/>
      <c r="B599" s="879"/>
      <c r="C599" s="879"/>
      <c r="D599" s="879"/>
      <c r="E599" s="879"/>
      <c r="F599" s="879"/>
      <c r="G599" s="879"/>
      <c r="H599" s="879"/>
      <c r="I599" s="879"/>
      <c r="J599" s="879"/>
      <c r="K599" s="879"/>
      <c r="L599" s="879"/>
      <c r="M599" s="879"/>
      <c r="N599" s="879"/>
      <c r="O599" s="879"/>
      <c r="P599" s="879"/>
      <c r="Q599" s="879"/>
      <c r="R599" s="879"/>
      <c r="S599" s="879"/>
      <c r="T599" s="879"/>
      <c r="U599" s="879"/>
      <c r="V599" s="879"/>
      <c r="W599" s="879"/>
      <c r="X599" s="879"/>
    </row>
    <row r="600" spans="1:24" ht="15.75" customHeight="1">
      <c r="A600" s="879"/>
      <c r="B600" s="879"/>
      <c r="C600" s="879"/>
      <c r="D600" s="879"/>
      <c r="E600" s="879"/>
      <c r="F600" s="879"/>
      <c r="G600" s="879"/>
      <c r="H600" s="879"/>
      <c r="I600" s="879"/>
      <c r="J600" s="879"/>
      <c r="K600" s="879"/>
      <c r="L600" s="879"/>
      <c r="M600" s="879"/>
      <c r="N600" s="879"/>
      <c r="O600" s="879"/>
      <c r="P600" s="879"/>
      <c r="Q600" s="879"/>
      <c r="R600" s="879"/>
      <c r="S600" s="879"/>
      <c r="T600" s="879"/>
      <c r="U600" s="879"/>
      <c r="V600" s="879"/>
      <c r="W600" s="879"/>
      <c r="X600" s="879"/>
    </row>
    <row r="601" spans="1:24" ht="15.75" customHeight="1">
      <c r="A601" s="879"/>
      <c r="B601" s="879"/>
      <c r="C601" s="879"/>
      <c r="D601" s="879"/>
      <c r="E601" s="879"/>
      <c r="F601" s="879"/>
      <c r="G601" s="879"/>
      <c r="H601" s="879"/>
      <c r="I601" s="879"/>
      <c r="J601" s="879"/>
      <c r="K601" s="879"/>
      <c r="L601" s="879"/>
      <c r="M601" s="879"/>
      <c r="N601" s="879"/>
      <c r="O601" s="879"/>
      <c r="P601" s="879"/>
      <c r="Q601" s="879"/>
      <c r="R601" s="879"/>
      <c r="S601" s="879"/>
      <c r="T601" s="879"/>
      <c r="U601" s="879"/>
      <c r="V601" s="879"/>
      <c r="W601" s="879"/>
      <c r="X601" s="879"/>
    </row>
    <row r="602" spans="1:24" ht="15.75" customHeight="1">
      <c r="A602" s="879"/>
      <c r="B602" s="879"/>
      <c r="C602" s="879"/>
      <c r="D602" s="879"/>
      <c r="E602" s="879"/>
      <c r="F602" s="879"/>
      <c r="G602" s="879"/>
      <c r="H602" s="879"/>
      <c r="I602" s="879"/>
      <c r="J602" s="879"/>
      <c r="K602" s="879"/>
      <c r="L602" s="879"/>
      <c r="M602" s="879"/>
      <c r="N602" s="879"/>
      <c r="O602" s="879"/>
      <c r="P602" s="879"/>
      <c r="Q602" s="879"/>
      <c r="R602" s="879"/>
      <c r="S602" s="879"/>
      <c r="T602" s="879"/>
      <c r="U602" s="879"/>
      <c r="V602" s="879"/>
      <c r="W602" s="879"/>
      <c r="X602" s="879"/>
    </row>
    <row r="603" spans="1:24" ht="15.75" customHeight="1">
      <c r="A603" s="879"/>
      <c r="B603" s="879"/>
      <c r="C603" s="879"/>
      <c r="D603" s="879"/>
      <c r="E603" s="879"/>
      <c r="F603" s="879"/>
      <c r="G603" s="879"/>
      <c r="H603" s="879"/>
      <c r="I603" s="879"/>
      <c r="J603" s="879"/>
      <c r="K603" s="879"/>
      <c r="L603" s="879"/>
      <c r="M603" s="879"/>
      <c r="N603" s="879"/>
      <c r="O603" s="879"/>
      <c r="P603" s="879"/>
      <c r="Q603" s="879"/>
      <c r="R603" s="879"/>
      <c r="S603" s="879"/>
      <c r="T603" s="879"/>
      <c r="U603" s="879"/>
      <c r="V603" s="879"/>
      <c r="W603" s="879"/>
      <c r="X603" s="879"/>
    </row>
    <row r="604" spans="1:24" ht="15.75" customHeight="1">
      <c r="A604" s="879"/>
      <c r="B604" s="879"/>
      <c r="C604" s="879"/>
      <c r="D604" s="879"/>
      <c r="E604" s="879"/>
      <c r="F604" s="879"/>
      <c r="G604" s="879"/>
      <c r="H604" s="879"/>
      <c r="I604" s="879"/>
      <c r="J604" s="879"/>
      <c r="K604" s="879"/>
      <c r="L604" s="879"/>
      <c r="M604" s="879"/>
      <c r="N604" s="879"/>
      <c r="O604" s="879"/>
      <c r="P604" s="879"/>
      <c r="Q604" s="879"/>
      <c r="R604" s="879"/>
      <c r="S604" s="879"/>
      <c r="T604" s="879"/>
      <c r="U604" s="879"/>
      <c r="V604" s="879"/>
      <c r="W604" s="879"/>
      <c r="X604" s="879"/>
    </row>
    <row r="605" spans="1:24" ht="15.75" customHeight="1">
      <c r="A605" s="879"/>
      <c r="B605" s="879"/>
      <c r="C605" s="879"/>
      <c r="D605" s="879"/>
      <c r="E605" s="879"/>
      <c r="F605" s="879"/>
      <c r="G605" s="879"/>
      <c r="H605" s="879"/>
      <c r="I605" s="879"/>
      <c r="J605" s="879"/>
      <c r="K605" s="879"/>
      <c r="L605" s="879"/>
      <c r="M605" s="879"/>
      <c r="N605" s="879"/>
      <c r="O605" s="879"/>
      <c r="P605" s="879"/>
      <c r="Q605" s="879"/>
      <c r="R605" s="879"/>
      <c r="S605" s="879"/>
      <c r="T605" s="879"/>
      <c r="U605" s="879"/>
      <c r="V605" s="879"/>
      <c r="W605" s="879"/>
      <c r="X605" s="879"/>
    </row>
    <row r="606" spans="1:24" ht="15.75" customHeight="1">
      <c r="A606" s="879"/>
      <c r="B606" s="879"/>
      <c r="C606" s="879"/>
      <c r="D606" s="879"/>
      <c r="E606" s="879"/>
      <c r="F606" s="879"/>
      <c r="G606" s="879"/>
      <c r="H606" s="879"/>
      <c r="I606" s="879"/>
      <c r="J606" s="879"/>
      <c r="K606" s="879"/>
      <c r="L606" s="879"/>
      <c r="M606" s="879"/>
      <c r="N606" s="879"/>
      <c r="O606" s="879"/>
      <c r="P606" s="879"/>
      <c r="Q606" s="879"/>
      <c r="R606" s="879"/>
      <c r="S606" s="879"/>
      <c r="T606" s="879"/>
      <c r="U606" s="879"/>
      <c r="V606" s="879"/>
      <c r="W606" s="879"/>
      <c r="X606" s="879"/>
    </row>
    <row r="607" spans="1:24" ht="15.75" customHeight="1">
      <c r="A607" s="879"/>
      <c r="B607" s="879"/>
      <c r="C607" s="879"/>
      <c r="D607" s="879"/>
      <c r="E607" s="879"/>
      <c r="F607" s="879"/>
      <c r="G607" s="879"/>
      <c r="H607" s="879"/>
      <c r="I607" s="879"/>
      <c r="J607" s="879"/>
      <c r="K607" s="879"/>
      <c r="L607" s="879"/>
      <c r="M607" s="879"/>
      <c r="N607" s="879"/>
      <c r="O607" s="879"/>
      <c r="P607" s="879"/>
      <c r="Q607" s="879"/>
      <c r="R607" s="879"/>
      <c r="S607" s="879"/>
      <c r="T607" s="879"/>
      <c r="U607" s="879"/>
      <c r="V607" s="879"/>
      <c r="W607" s="879"/>
      <c r="X607" s="879"/>
    </row>
    <row r="608" spans="1:24" ht="15.75" customHeight="1">
      <c r="A608" s="879"/>
      <c r="B608" s="879"/>
      <c r="C608" s="879"/>
      <c r="D608" s="879"/>
      <c r="E608" s="879"/>
      <c r="F608" s="879"/>
      <c r="G608" s="879"/>
      <c r="H608" s="879"/>
      <c r="I608" s="879"/>
      <c r="J608" s="879"/>
      <c r="K608" s="879"/>
      <c r="L608" s="879"/>
      <c r="M608" s="879"/>
      <c r="N608" s="879"/>
      <c r="O608" s="879"/>
      <c r="P608" s="879"/>
      <c r="Q608" s="879"/>
      <c r="R608" s="879"/>
      <c r="S608" s="879"/>
      <c r="T608" s="879"/>
      <c r="U608" s="879"/>
      <c r="V608" s="879"/>
      <c r="W608" s="879"/>
      <c r="X608" s="879"/>
    </row>
    <row r="609" spans="1:24" ht="15.75" customHeight="1">
      <c r="A609" s="879"/>
      <c r="B609" s="879"/>
      <c r="C609" s="879"/>
      <c r="D609" s="879"/>
      <c r="E609" s="879"/>
      <c r="F609" s="879"/>
      <c r="G609" s="879"/>
      <c r="H609" s="879"/>
      <c r="I609" s="879"/>
      <c r="J609" s="879"/>
      <c r="K609" s="879"/>
      <c r="L609" s="879"/>
      <c r="M609" s="879"/>
      <c r="N609" s="879"/>
      <c r="O609" s="879"/>
      <c r="P609" s="879"/>
      <c r="Q609" s="879"/>
      <c r="R609" s="879"/>
      <c r="S609" s="879"/>
      <c r="T609" s="879"/>
      <c r="U609" s="879"/>
      <c r="V609" s="879"/>
      <c r="W609" s="879"/>
      <c r="X609" s="879"/>
    </row>
    <row r="610" spans="1:24" ht="15.75" customHeight="1">
      <c r="A610" s="879"/>
      <c r="B610" s="879"/>
      <c r="C610" s="879"/>
      <c r="D610" s="879"/>
      <c r="E610" s="879"/>
      <c r="F610" s="879"/>
      <c r="G610" s="879"/>
      <c r="H610" s="879"/>
      <c r="I610" s="879"/>
      <c r="J610" s="879"/>
      <c r="K610" s="879"/>
      <c r="L610" s="879"/>
      <c r="M610" s="879"/>
      <c r="N610" s="879"/>
      <c r="O610" s="879"/>
      <c r="P610" s="879"/>
      <c r="Q610" s="879"/>
      <c r="R610" s="879"/>
      <c r="S610" s="879"/>
      <c r="T610" s="879"/>
      <c r="U610" s="879"/>
      <c r="V610" s="879"/>
      <c r="W610" s="879"/>
      <c r="X610" s="879"/>
    </row>
    <row r="611" spans="1:24" ht="15.75" customHeight="1">
      <c r="A611" s="879"/>
      <c r="B611" s="879"/>
      <c r="C611" s="879"/>
      <c r="D611" s="879"/>
      <c r="E611" s="879"/>
      <c r="F611" s="879"/>
      <c r="G611" s="879"/>
      <c r="H611" s="879"/>
      <c r="I611" s="879"/>
      <c r="J611" s="879"/>
      <c r="K611" s="879"/>
      <c r="L611" s="879"/>
      <c r="M611" s="879"/>
      <c r="N611" s="879"/>
      <c r="O611" s="879"/>
      <c r="P611" s="879"/>
      <c r="Q611" s="879"/>
      <c r="R611" s="879"/>
      <c r="S611" s="879"/>
      <c r="T611" s="879"/>
      <c r="U611" s="879"/>
      <c r="V611" s="879"/>
      <c r="W611" s="879"/>
      <c r="X611" s="879"/>
    </row>
    <row r="612" spans="1:24" ht="15.75" customHeight="1">
      <c r="A612" s="879"/>
      <c r="B612" s="879"/>
      <c r="C612" s="879"/>
      <c r="D612" s="879"/>
      <c r="E612" s="879"/>
      <c r="F612" s="879"/>
      <c r="G612" s="879"/>
      <c r="H612" s="879"/>
      <c r="I612" s="879"/>
      <c r="J612" s="879"/>
      <c r="K612" s="879"/>
      <c r="L612" s="879"/>
      <c r="M612" s="879"/>
      <c r="N612" s="879"/>
      <c r="O612" s="879"/>
      <c r="P612" s="879"/>
      <c r="Q612" s="879"/>
      <c r="R612" s="879"/>
      <c r="S612" s="879"/>
      <c r="T612" s="879"/>
      <c r="U612" s="879"/>
      <c r="V612" s="879"/>
      <c r="W612" s="879"/>
      <c r="X612" s="879"/>
    </row>
    <row r="613" spans="1:24" ht="15.75" customHeight="1">
      <c r="A613" s="879"/>
      <c r="B613" s="879"/>
      <c r="C613" s="879"/>
      <c r="D613" s="879"/>
      <c r="E613" s="879"/>
      <c r="F613" s="879"/>
      <c r="G613" s="879"/>
      <c r="H613" s="879"/>
      <c r="I613" s="879"/>
      <c r="J613" s="879"/>
      <c r="K613" s="879"/>
      <c r="L613" s="879"/>
      <c r="M613" s="879"/>
      <c r="N613" s="879"/>
      <c r="O613" s="879"/>
      <c r="P613" s="879"/>
      <c r="Q613" s="879"/>
      <c r="R613" s="879"/>
      <c r="S613" s="879"/>
      <c r="T613" s="879"/>
      <c r="U613" s="879"/>
      <c r="V613" s="879"/>
      <c r="W613" s="879"/>
      <c r="X613" s="879"/>
    </row>
    <row r="614" spans="1:24" ht="15.75" customHeight="1">
      <c r="A614" s="879"/>
      <c r="B614" s="879"/>
      <c r="C614" s="879"/>
      <c r="D614" s="879"/>
      <c r="E614" s="879"/>
      <c r="F614" s="879"/>
      <c r="G614" s="879"/>
      <c r="H614" s="879"/>
      <c r="I614" s="879"/>
      <c r="J614" s="879"/>
      <c r="K614" s="879"/>
      <c r="L614" s="879"/>
      <c r="M614" s="879"/>
      <c r="N614" s="879"/>
      <c r="O614" s="879"/>
      <c r="P614" s="879"/>
      <c r="Q614" s="879"/>
      <c r="R614" s="879"/>
      <c r="S614" s="879"/>
      <c r="T614" s="879"/>
      <c r="U614" s="879"/>
      <c r="V614" s="879"/>
      <c r="W614" s="879"/>
      <c r="X614" s="879"/>
    </row>
    <row r="615" spans="1:24" ht="15.75" customHeight="1">
      <c r="A615" s="879"/>
      <c r="B615" s="879"/>
      <c r="C615" s="879"/>
      <c r="D615" s="879"/>
      <c r="E615" s="879"/>
      <c r="F615" s="879"/>
      <c r="G615" s="879"/>
      <c r="H615" s="879"/>
      <c r="I615" s="879"/>
      <c r="J615" s="879"/>
      <c r="K615" s="879"/>
      <c r="L615" s="879"/>
      <c r="M615" s="879"/>
      <c r="N615" s="879"/>
      <c r="O615" s="879"/>
      <c r="P615" s="879"/>
      <c r="Q615" s="879"/>
      <c r="R615" s="879"/>
      <c r="S615" s="879"/>
      <c r="T615" s="879"/>
      <c r="U615" s="879"/>
      <c r="V615" s="879"/>
      <c r="W615" s="879"/>
      <c r="X615" s="879"/>
    </row>
    <row r="616" spans="1:24" ht="15.75" customHeight="1">
      <c r="A616" s="879"/>
      <c r="B616" s="879"/>
      <c r="C616" s="879"/>
      <c r="D616" s="879"/>
      <c r="E616" s="879"/>
      <c r="F616" s="879"/>
      <c r="G616" s="879"/>
      <c r="H616" s="879"/>
      <c r="I616" s="879"/>
      <c r="J616" s="879"/>
      <c r="K616" s="879"/>
      <c r="L616" s="879"/>
      <c r="M616" s="879"/>
      <c r="N616" s="879"/>
      <c r="O616" s="879"/>
      <c r="P616" s="879"/>
      <c r="Q616" s="879"/>
      <c r="R616" s="879"/>
      <c r="S616" s="879"/>
      <c r="T616" s="879"/>
      <c r="U616" s="879"/>
      <c r="V616" s="879"/>
      <c r="W616" s="879"/>
      <c r="X616" s="879"/>
    </row>
    <row r="617" spans="1:24" ht="15.75" customHeight="1">
      <c r="A617" s="879"/>
      <c r="B617" s="879"/>
      <c r="C617" s="879"/>
      <c r="D617" s="879"/>
      <c r="E617" s="879"/>
      <c r="F617" s="879"/>
      <c r="G617" s="879"/>
      <c r="H617" s="879"/>
      <c r="I617" s="879"/>
      <c r="J617" s="879"/>
      <c r="K617" s="879"/>
      <c r="L617" s="879"/>
      <c r="M617" s="879"/>
      <c r="N617" s="879"/>
      <c r="O617" s="879"/>
      <c r="P617" s="879"/>
      <c r="Q617" s="879"/>
      <c r="R617" s="879"/>
      <c r="S617" s="879"/>
      <c r="T617" s="879"/>
      <c r="U617" s="879"/>
      <c r="V617" s="879"/>
      <c r="W617" s="879"/>
      <c r="X617" s="879"/>
    </row>
    <row r="618" spans="1:24" ht="15.75" customHeight="1">
      <c r="A618" s="879"/>
      <c r="B618" s="879"/>
      <c r="C618" s="879"/>
      <c r="D618" s="879"/>
      <c r="E618" s="879"/>
      <c r="F618" s="879"/>
      <c r="G618" s="879"/>
      <c r="H618" s="879"/>
      <c r="I618" s="879"/>
      <c r="J618" s="879"/>
      <c r="K618" s="879"/>
      <c r="L618" s="879"/>
      <c r="M618" s="879"/>
      <c r="N618" s="879"/>
      <c r="O618" s="879"/>
      <c r="P618" s="879"/>
      <c r="Q618" s="879"/>
      <c r="R618" s="879"/>
      <c r="S618" s="879"/>
      <c r="T618" s="879"/>
      <c r="U618" s="879"/>
      <c r="V618" s="879"/>
      <c r="W618" s="879"/>
      <c r="X618" s="879"/>
    </row>
    <row r="619" spans="1:24" ht="15.75" customHeight="1">
      <c r="A619" s="879"/>
      <c r="B619" s="879"/>
      <c r="C619" s="879"/>
      <c r="D619" s="879"/>
      <c r="E619" s="879"/>
      <c r="F619" s="879"/>
      <c r="G619" s="879"/>
      <c r="H619" s="879"/>
      <c r="I619" s="879"/>
      <c r="J619" s="879"/>
      <c r="K619" s="879"/>
      <c r="L619" s="879"/>
      <c r="M619" s="879"/>
      <c r="N619" s="879"/>
      <c r="O619" s="879"/>
      <c r="P619" s="879"/>
      <c r="Q619" s="879"/>
      <c r="R619" s="879"/>
      <c r="S619" s="879"/>
      <c r="T619" s="879"/>
      <c r="U619" s="879"/>
      <c r="V619" s="879"/>
      <c r="W619" s="879"/>
      <c r="X619" s="879"/>
    </row>
    <row r="620" spans="1:24" ht="15.75" customHeight="1">
      <c r="A620" s="879"/>
      <c r="B620" s="879"/>
      <c r="C620" s="879"/>
      <c r="D620" s="879"/>
      <c r="E620" s="879"/>
      <c r="F620" s="879"/>
      <c r="G620" s="879"/>
      <c r="H620" s="879"/>
      <c r="I620" s="879"/>
      <c r="J620" s="879"/>
      <c r="K620" s="879"/>
      <c r="L620" s="879"/>
      <c r="M620" s="879"/>
      <c r="N620" s="879"/>
      <c r="O620" s="879"/>
      <c r="P620" s="879"/>
      <c r="Q620" s="879"/>
      <c r="R620" s="879"/>
      <c r="S620" s="879"/>
      <c r="T620" s="879"/>
      <c r="U620" s="879"/>
      <c r="V620" s="879"/>
      <c r="W620" s="879"/>
      <c r="X620" s="879"/>
    </row>
    <row r="621" spans="1:24" ht="15.75" customHeight="1">
      <c r="A621" s="879"/>
      <c r="B621" s="879"/>
      <c r="C621" s="879"/>
      <c r="D621" s="879"/>
      <c r="E621" s="879"/>
      <c r="F621" s="879"/>
      <c r="G621" s="879"/>
      <c r="H621" s="879"/>
      <c r="I621" s="879"/>
      <c r="J621" s="879"/>
      <c r="K621" s="879"/>
      <c r="L621" s="879"/>
      <c r="M621" s="879"/>
      <c r="N621" s="879"/>
      <c r="O621" s="879"/>
      <c r="P621" s="879"/>
      <c r="Q621" s="879"/>
      <c r="R621" s="879"/>
      <c r="S621" s="879"/>
      <c r="T621" s="879"/>
      <c r="U621" s="879"/>
      <c r="V621" s="879"/>
      <c r="W621" s="879"/>
      <c r="X621" s="879"/>
    </row>
    <row r="622" spans="1:24" ht="15.75" customHeight="1">
      <c r="A622" s="879"/>
      <c r="B622" s="879"/>
      <c r="C622" s="879"/>
      <c r="D622" s="879"/>
      <c r="E622" s="879"/>
      <c r="F622" s="879"/>
      <c r="G622" s="879"/>
      <c r="H622" s="879"/>
      <c r="I622" s="879"/>
      <c r="J622" s="879"/>
      <c r="K622" s="879"/>
      <c r="L622" s="879"/>
      <c r="M622" s="879"/>
      <c r="N622" s="879"/>
      <c r="O622" s="879"/>
      <c r="P622" s="879"/>
      <c r="Q622" s="879"/>
      <c r="R622" s="879"/>
      <c r="S622" s="879"/>
      <c r="T622" s="879"/>
      <c r="U622" s="879"/>
      <c r="V622" s="879"/>
      <c r="W622" s="879"/>
      <c r="X622" s="879"/>
    </row>
    <row r="623" spans="1:24" ht="15.75" customHeight="1">
      <c r="A623" s="879"/>
      <c r="B623" s="879"/>
      <c r="C623" s="879"/>
      <c r="D623" s="879"/>
      <c r="E623" s="879"/>
      <c r="F623" s="879"/>
      <c r="G623" s="879"/>
      <c r="H623" s="879"/>
      <c r="I623" s="879"/>
      <c r="J623" s="879"/>
      <c r="K623" s="879"/>
      <c r="L623" s="879"/>
      <c r="M623" s="879"/>
      <c r="N623" s="879"/>
      <c r="O623" s="879"/>
      <c r="P623" s="879"/>
      <c r="Q623" s="879"/>
      <c r="R623" s="879"/>
      <c r="S623" s="879"/>
      <c r="T623" s="879"/>
      <c r="U623" s="879"/>
      <c r="V623" s="879"/>
      <c r="W623" s="879"/>
      <c r="X623" s="879"/>
    </row>
    <row r="624" spans="1:24" ht="15.75" customHeight="1">
      <c r="A624" s="879"/>
      <c r="B624" s="879"/>
      <c r="C624" s="879"/>
      <c r="D624" s="879"/>
      <c r="E624" s="879"/>
      <c r="F624" s="879"/>
      <c r="G624" s="879"/>
      <c r="H624" s="879"/>
      <c r="I624" s="879"/>
      <c r="J624" s="879"/>
      <c r="K624" s="879"/>
      <c r="L624" s="879"/>
      <c r="M624" s="879"/>
      <c r="N624" s="879"/>
      <c r="O624" s="879"/>
      <c r="P624" s="879"/>
      <c r="Q624" s="879"/>
      <c r="R624" s="879"/>
      <c r="S624" s="879"/>
      <c r="T624" s="879"/>
      <c r="U624" s="879"/>
      <c r="V624" s="879"/>
      <c r="W624" s="879"/>
      <c r="X624" s="879"/>
    </row>
    <row r="625" spans="1:24" ht="15.75" customHeight="1">
      <c r="A625" s="879"/>
      <c r="B625" s="879"/>
      <c r="C625" s="879"/>
      <c r="D625" s="879"/>
      <c r="E625" s="879"/>
      <c r="F625" s="879"/>
      <c r="G625" s="879"/>
      <c r="H625" s="879"/>
      <c r="I625" s="879"/>
      <c r="J625" s="879"/>
      <c r="K625" s="879"/>
      <c r="L625" s="879"/>
      <c r="M625" s="879"/>
      <c r="N625" s="879"/>
      <c r="O625" s="879"/>
      <c r="P625" s="879"/>
      <c r="Q625" s="879"/>
      <c r="R625" s="879"/>
      <c r="S625" s="879"/>
      <c r="T625" s="879"/>
      <c r="U625" s="879"/>
      <c r="V625" s="879"/>
      <c r="W625" s="879"/>
      <c r="X625" s="879"/>
    </row>
    <row r="626" spans="1:24" ht="15.75" customHeight="1">
      <c r="A626" s="879"/>
      <c r="B626" s="879"/>
      <c r="C626" s="879"/>
      <c r="D626" s="879"/>
      <c r="E626" s="879"/>
      <c r="F626" s="879"/>
      <c r="G626" s="879"/>
      <c r="H626" s="879"/>
      <c r="I626" s="879"/>
      <c r="J626" s="879"/>
      <c r="K626" s="879"/>
      <c r="L626" s="879"/>
      <c r="M626" s="879"/>
      <c r="N626" s="879"/>
      <c r="O626" s="879"/>
      <c r="P626" s="879"/>
      <c r="Q626" s="879"/>
      <c r="R626" s="879"/>
      <c r="S626" s="879"/>
      <c r="T626" s="879"/>
      <c r="U626" s="879"/>
      <c r="V626" s="879"/>
      <c r="W626" s="879"/>
      <c r="X626" s="879"/>
    </row>
    <row r="627" spans="1:24" ht="15.75" customHeight="1">
      <c r="A627" s="879"/>
      <c r="B627" s="879"/>
      <c r="C627" s="879"/>
      <c r="D627" s="879"/>
      <c r="E627" s="879"/>
      <c r="F627" s="879"/>
      <c r="G627" s="879"/>
      <c r="H627" s="879"/>
      <c r="I627" s="879"/>
      <c r="J627" s="879"/>
      <c r="K627" s="879"/>
      <c r="L627" s="879"/>
      <c r="M627" s="879"/>
      <c r="N627" s="879"/>
      <c r="O627" s="879"/>
      <c r="P627" s="879"/>
      <c r="Q627" s="879"/>
      <c r="R627" s="879"/>
      <c r="S627" s="879"/>
      <c r="T627" s="879"/>
      <c r="U627" s="879"/>
      <c r="V627" s="879"/>
      <c r="W627" s="879"/>
      <c r="X627" s="879"/>
    </row>
    <row r="628" spans="1:24" ht="15.75" customHeight="1">
      <c r="A628" s="879"/>
      <c r="B628" s="879"/>
      <c r="C628" s="879"/>
      <c r="D628" s="879"/>
      <c r="E628" s="879"/>
      <c r="F628" s="879"/>
      <c r="G628" s="879"/>
      <c r="H628" s="879"/>
      <c r="I628" s="879"/>
      <c r="J628" s="879"/>
      <c r="K628" s="879"/>
      <c r="L628" s="879"/>
      <c r="M628" s="879"/>
      <c r="N628" s="879"/>
      <c r="O628" s="879"/>
      <c r="P628" s="879"/>
      <c r="Q628" s="879"/>
      <c r="R628" s="879"/>
      <c r="S628" s="879"/>
      <c r="T628" s="879"/>
      <c r="U628" s="879"/>
      <c r="V628" s="879"/>
      <c r="W628" s="879"/>
      <c r="X628" s="879"/>
    </row>
    <row r="629" spans="1:24" ht="15.75" customHeight="1">
      <c r="A629" s="879"/>
      <c r="B629" s="879"/>
      <c r="C629" s="879"/>
      <c r="D629" s="879"/>
      <c r="E629" s="879"/>
      <c r="F629" s="879"/>
      <c r="G629" s="879"/>
      <c r="H629" s="879"/>
      <c r="I629" s="879"/>
      <c r="J629" s="879"/>
      <c r="K629" s="879"/>
      <c r="L629" s="879"/>
      <c r="M629" s="879"/>
      <c r="N629" s="879"/>
      <c r="O629" s="879"/>
      <c r="P629" s="879"/>
      <c r="Q629" s="879"/>
      <c r="R629" s="879"/>
      <c r="S629" s="879"/>
      <c r="T629" s="879"/>
      <c r="U629" s="879"/>
      <c r="V629" s="879"/>
      <c r="W629" s="879"/>
      <c r="X629" s="879"/>
    </row>
    <row r="630" spans="1:24" ht="15.75" customHeight="1">
      <c r="A630" s="879"/>
      <c r="B630" s="879"/>
      <c r="C630" s="879"/>
      <c r="D630" s="879"/>
      <c r="E630" s="879"/>
      <c r="F630" s="879"/>
      <c r="G630" s="879"/>
      <c r="H630" s="879"/>
      <c r="I630" s="879"/>
      <c r="J630" s="879"/>
      <c r="K630" s="879"/>
      <c r="L630" s="879"/>
      <c r="M630" s="879"/>
      <c r="N630" s="879"/>
      <c r="O630" s="879"/>
      <c r="P630" s="879"/>
      <c r="Q630" s="879"/>
      <c r="R630" s="879"/>
      <c r="S630" s="879"/>
      <c r="T630" s="879"/>
      <c r="U630" s="879"/>
      <c r="V630" s="879"/>
      <c r="W630" s="879"/>
      <c r="X630" s="879"/>
    </row>
    <row r="631" spans="1:24" ht="15.75" customHeight="1">
      <c r="A631" s="879"/>
      <c r="B631" s="879"/>
      <c r="C631" s="879"/>
      <c r="D631" s="879"/>
      <c r="E631" s="879"/>
      <c r="F631" s="879"/>
      <c r="G631" s="879"/>
      <c r="H631" s="879"/>
      <c r="I631" s="879"/>
      <c r="J631" s="879"/>
      <c r="K631" s="879"/>
      <c r="L631" s="879"/>
      <c r="M631" s="879"/>
      <c r="N631" s="879"/>
      <c r="O631" s="879"/>
      <c r="P631" s="879"/>
      <c r="Q631" s="879"/>
      <c r="R631" s="879"/>
      <c r="S631" s="879"/>
      <c r="T631" s="879"/>
      <c r="U631" s="879"/>
      <c r="V631" s="879"/>
      <c r="W631" s="879"/>
      <c r="X631" s="879"/>
    </row>
    <row r="632" spans="1:24" ht="15.75" customHeight="1">
      <c r="A632" s="879"/>
      <c r="B632" s="879"/>
      <c r="C632" s="879"/>
      <c r="D632" s="879"/>
      <c r="E632" s="879"/>
      <c r="F632" s="879"/>
      <c r="G632" s="879"/>
      <c r="H632" s="879"/>
      <c r="I632" s="879"/>
      <c r="J632" s="879"/>
      <c r="K632" s="879"/>
      <c r="L632" s="879"/>
      <c r="M632" s="879"/>
      <c r="N632" s="879"/>
      <c r="O632" s="879"/>
      <c r="P632" s="879"/>
      <c r="Q632" s="879"/>
      <c r="R632" s="879"/>
      <c r="S632" s="879"/>
      <c r="T632" s="879"/>
      <c r="U632" s="879"/>
      <c r="V632" s="879"/>
      <c r="W632" s="879"/>
      <c r="X632" s="879"/>
    </row>
    <row r="633" spans="1:24" ht="15.75" customHeight="1">
      <c r="A633" s="879"/>
      <c r="B633" s="879"/>
      <c r="C633" s="879"/>
      <c r="D633" s="879"/>
      <c r="E633" s="879"/>
      <c r="F633" s="879"/>
      <c r="G633" s="879"/>
      <c r="H633" s="879"/>
      <c r="I633" s="879"/>
      <c r="J633" s="879"/>
      <c r="K633" s="879"/>
      <c r="L633" s="879"/>
      <c r="M633" s="879"/>
      <c r="N633" s="879"/>
      <c r="O633" s="879"/>
      <c r="P633" s="879"/>
      <c r="Q633" s="879"/>
      <c r="R633" s="879"/>
      <c r="S633" s="879"/>
      <c r="T633" s="879"/>
      <c r="U633" s="879"/>
      <c r="V633" s="879"/>
      <c r="W633" s="879"/>
      <c r="X633" s="879"/>
    </row>
    <row r="634" spans="1:24" ht="15.75" customHeight="1">
      <c r="A634" s="879"/>
      <c r="B634" s="879"/>
      <c r="C634" s="879"/>
      <c r="D634" s="879"/>
      <c r="E634" s="879"/>
      <c r="F634" s="879"/>
      <c r="G634" s="879"/>
      <c r="H634" s="879"/>
      <c r="I634" s="879"/>
      <c r="J634" s="879"/>
      <c r="K634" s="879"/>
      <c r="L634" s="879"/>
      <c r="M634" s="879"/>
      <c r="N634" s="879"/>
      <c r="O634" s="879"/>
      <c r="P634" s="879"/>
      <c r="Q634" s="879"/>
      <c r="R634" s="879"/>
      <c r="S634" s="879"/>
      <c r="T634" s="879"/>
      <c r="U634" s="879"/>
      <c r="V634" s="879"/>
      <c r="W634" s="879"/>
      <c r="X634" s="879"/>
    </row>
    <row r="635" spans="1:24" ht="15.75" customHeight="1">
      <c r="A635" s="879"/>
      <c r="B635" s="879"/>
      <c r="C635" s="879"/>
      <c r="D635" s="879"/>
      <c r="E635" s="879"/>
      <c r="F635" s="879"/>
      <c r="G635" s="879"/>
      <c r="H635" s="879"/>
      <c r="I635" s="879"/>
      <c r="J635" s="879"/>
      <c r="K635" s="879"/>
      <c r="L635" s="879"/>
      <c r="M635" s="879"/>
      <c r="N635" s="879"/>
      <c r="O635" s="879"/>
      <c r="P635" s="879"/>
      <c r="Q635" s="879"/>
      <c r="R635" s="879"/>
      <c r="S635" s="879"/>
      <c r="T635" s="879"/>
      <c r="U635" s="879"/>
      <c r="V635" s="879"/>
      <c r="W635" s="879"/>
      <c r="X635" s="879"/>
    </row>
    <row r="636" spans="1:24" ht="15.75" customHeight="1">
      <c r="A636" s="879"/>
      <c r="B636" s="879"/>
      <c r="C636" s="879"/>
      <c r="D636" s="879"/>
      <c r="E636" s="879"/>
      <c r="F636" s="879"/>
      <c r="G636" s="879"/>
      <c r="H636" s="879"/>
      <c r="I636" s="879"/>
      <c r="J636" s="879"/>
      <c r="K636" s="879"/>
      <c r="L636" s="879"/>
      <c r="M636" s="879"/>
      <c r="N636" s="879"/>
      <c r="O636" s="879"/>
      <c r="P636" s="879"/>
      <c r="Q636" s="879"/>
      <c r="R636" s="879"/>
      <c r="S636" s="879"/>
      <c r="T636" s="879"/>
      <c r="U636" s="879"/>
      <c r="V636" s="879"/>
      <c r="W636" s="879"/>
      <c r="X636" s="879"/>
    </row>
    <row r="637" spans="1:24" ht="15.75" customHeight="1">
      <c r="A637" s="879"/>
      <c r="B637" s="879"/>
      <c r="C637" s="879"/>
      <c r="D637" s="879"/>
      <c r="E637" s="879"/>
      <c r="F637" s="879"/>
      <c r="G637" s="879"/>
      <c r="H637" s="879"/>
      <c r="I637" s="879"/>
      <c r="J637" s="879"/>
      <c r="K637" s="879"/>
      <c r="L637" s="879"/>
      <c r="M637" s="879"/>
      <c r="N637" s="879"/>
      <c r="O637" s="879"/>
      <c r="P637" s="879"/>
      <c r="Q637" s="879"/>
      <c r="R637" s="879"/>
      <c r="S637" s="879"/>
      <c r="T637" s="879"/>
      <c r="U637" s="879"/>
      <c r="V637" s="879"/>
      <c r="W637" s="879"/>
      <c r="X637" s="879"/>
    </row>
    <row r="638" spans="1:24" ht="15.75" customHeight="1">
      <c r="A638" s="879"/>
      <c r="B638" s="879"/>
      <c r="C638" s="879"/>
      <c r="D638" s="879"/>
      <c r="E638" s="879"/>
      <c r="F638" s="879"/>
      <c r="G638" s="879"/>
      <c r="H638" s="879"/>
      <c r="I638" s="879"/>
      <c r="J638" s="879"/>
      <c r="K638" s="879"/>
      <c r="L638" s="879"/>
      <c r="M638" s="879"/>
      <c r="N638" s="879"/>
      <c r="O638" s="879"/>
      <c r="P638" s="879"/>
      <c r="Q638" s="879"/>
      <c r="R638" s="879"/>
      <c r="S638" s="879"/>
      <c r="T638" s="879"/>
      <c r="U638" s="879"/>
      <c r="V638" s="879"/>
      <c r="W638" s="879"/>
      <c r="X638" s="879"/>
    </row>
    <row r="639" spans="1:24" ht="15.75" customHeight="1">
      <c r="A639" s="879"/>
      <c r="B639" s="879"/>
      <c r="C639" s="879"/>
      <c r="D639" s="879"/>
      <c r="E639" s="879"/>
      <c r="F639" s="879"/>
      <c r="G639" s="879"/>
      <c r="H639" s="879"/>
      <c r="I639" s="879"/>
      <c r="J639" s="879"/>
      <c r="K639" s="879"/>
      <c r="L639" s="879"/>
      <c r="M639" s="879"/>
      <c r="N639" s="879"/>
      <c r="O639" s="879"/>
      <c r="P639" s="879"/>
      <c r="Q639" s="879"/>
      <c r="R639" s="879"/>
      <c r="S639" s="879"/>
      <c r="T639" s="879"/>
      <c r="U639" s="879"/>
      <c r="V639" s="879"/>
      <c r="W639" s="879"/>
      <c r="X639" s="879"/>
    </row>
    <row r="640" spans="1:24" ht="15.75" customHeight="1">
      <c r="A640" s="879"/>
      <c r="B640" s="879"/>
      <c r="C640" s="879"/>
      <c r="D640" s="879"/>
      <c r="E640" s="879"/>
      <c r="F640" s="879"/>
      <c r="G640" s="879"/>
      <c r="H640" s="879"/>
      <c r="I640" s="879"/>
      <c r="J640" s="879"/>
      <c r="K640" s="879"/>
      <c r="L640" s="879"/>
      <c r="M640" s="879"/>
      <c r="N640" s="879"/>
      <c r="O640" s="879"/>
      <c r="P640" s="879"/>
      <c r="Q640" s="879"/>
      <c r="R640" s="879"/>
      <c r="S640" s="879"/>
      <c r="T640" s="879"/>
      <c r="U640" s="879"/>
      <c r="V640" s="879"/>
      <c r="W640" s="879"/>
      <c r="X640" s="879"/>
    </row>
    <row r="641" spans="1:24" ht="15.75" customHeight="1">
      <c r="A641" s="879"/>
      <c r="B641" s="879"/>
      <c r="C641" s="879"/>
      <c r="D641" s="879"/>
      <c r="E641" s="879"/>
      <c r="F641" s="879"/>
      <c r="G641" s="879"/>
      <c r="H641" s="879"/>
      <c r="I641" s="879"/>
      <c r="J641" s="879"/>
      <c r="K641" s="879"/>
      <c r="L641" s="879"/>
      <c r="M641" s="879"/>
      <c r="N641" s="879"/>
      <c r="O641" s="879"/>
      <c r="P641" s="879"/>
      <c r="Q641" s="879"/>
      <c r="R641" s="879"/>
      <c r="S641" s="879"/>
      <c r="T641" s="879"/>
      <c r="U641" s="879"/>
      <c r="V641" s="879"/>
      <c r="W641" s="879"/>
      <c r="X641" s="879"/>
    </row>
    <row r="642" spans="1:24" ht="15.75" customHeight="1">
      <c r="A642" s="879"/>
      <c r="B642" s="879"/>
      <c r="C642" s="879"/>
      <c r="D642" s="879"/>
      <c r="E642" s="879"/>
      <c r="F642" s="879"/>
      <c r="G642" s="879"/>
      <c r="H642" s="879"/>
      <c r="I642" s="879"/>
      <c r="J642" s="879"/>
      <c r="K642" s="879"/>
      <c r="L642" s="879"/>
      <c r="M642" s="879"/>
      <c r="N642" s="879"/>
      <c r="O642" s="879"/>
      <c r="P642" s="879"/>
      <c r="Q642" s="879"/>
      <c r="R642" s="879"/>
      <c r="S642" s="879"/>
      <c r="T642" s="879"/>
      <c r="U642" s="879"/>
      <c r="V642" s="879"/>
      <c r="W642" s="879"/>
      <c r="X642" s="879"/>
    </row>
    <row r="643" spans="1:24" ht="15.75" customHeight="1">
      <c r="A643" s="879"/>
      <c r="B643" s="879"/>
      <c r="C643" s="879"/>
      <c r="D643" s="879"/>
      <c r="E643" s="879"/>
      <c r="F643" s="879"/>
      <c r="G643" s="879"/>
      <c r="H643" s="879"/>
      <c r="I643" s="879"/>
      <c r="J643" s="879"/>
      <c r="K643" s="879"/>
      <c r="L643" s="879"/>
      <c r="M643" s="879"/>
      <c r="N643" s="879"/>
      <c r="O643" s="879"/>
      <c r="P643" s="879"/>
      <c r="Q643" s="879"/>
      <c r="R643" s="879"/>
      <c r="S643" s="879"/>
      <c r="T643" s="879"/>
      <c r="U643" s="879"/>
      <c r="V643" s="879"/>
      <c r="W643" s="879"/>
      <c r="X643" s="879"/>
    </row>
    <row r="644" spans="1:24" ht="15.75" customHeight="1">
      <c r="A644" s="879"/>
      <c r="B644" s="879"/>
      <c r="C644" s="879"/>
      <c r="D644" s="879"/>
      <c r="E644" s="879"/>
      <c r="F644" s="879"/>
      <c r="G644" s="879"/>
      <c r="H644" s="879"/>
      <c r="I644" s="879"/>
      <c r="J644" s="879"/>
      <c r="K644" s="879"/>
      <c r="L644" s="879"/>
      <c r="M644" s="879"/>
      <c r="N644" s="879"/>
      <c r="O644" s="879"/>
      <c r="P644" s="879"/>
      <c r="Q644" s="879"/>
      <c r="R644" s="879"/>
      <c r="S644" s="879"/>
      <c r="T644" s="879"/>
      <c r="U644" s="879"/>
      <c r="V644" s="879"/>
      <c r="W644" s="879"/>
      <c r="X644" s="879"/>
    </row>
    <row r="645" spans="1:24" ht="15.75" customHeight="1">
      <c r="A645" s="879"/>
      <c r="B645" s="879"/>
      <c r="C645" s="879"/>
      <c r="D645" s="879"/>
      <c r="E645" s="879"/>
      <c r="F645" s="879"/>
      <c r="G645" s="879"/>
      <c r="H645" s="879"/>
      <c r="I645" s="879"/>
      <c r="J645" s="879"/>
      <c r="K645" s="879"/>
      <c r="L645" s="879"/>
      <c r="M645" s="879"/>
      <c r="N645" s="879"/>
      <c r="O645" s="879"/>
      <c r="P645" s="879"/>
      <c r="Q645" s="879"/>
      <c r="R645" s="879"/>
      <c r="S645" s="879"/>
      <c r="T645" s="879"/>
      <c r="U645" s="879"/>
      <c r="V645" s="879"/>
      <c r="W645" s="879"/>
      <c r="X645" s="879"/>
    </row>
    <row r="646" spans="1:24" ht="15.75" customHeight="1">
      <c r="A646" s="879"/>
      <c r="B646" s="879"/>
      <c r="C646" s="879"/>
      <c r="D646" s="879"/>
      <c r="E646" s="879"/>
      <c r="F646" s="879"/>
      <c r="G646" s="879"/>
      <c r="H646" s="879"/>
      <c r="I646" s="879"/>
      <c r="J646" s="879"/>
      <c r="K646" s="879"/>
      <c r="L646" s="879"/>
      <c r="M646" s="879"/>
      <c r="N646" s="879"/>
      <c r="O646" s="879"/>
      <c r="P646" s="879"/>
      <c r="Q646" s="879"/>
      <c r="R646" s="879"/>
      <c r="S646" s="879"/>
      <c r="T646" s="879"/>
      <c r="U646" s="879"/>
      <c r="V646" s="879"/>
      <c r="W646" s="879"/>
      <c r="X646" s="879"/>
    </row>
    <row r="647" spans="1:24" ht="15.75" customHeight="1">
      <c r="A647" s="879"/>
      <c r="B647" s="879"/>
      <c r="C647" s="879"/>
      <c r="D647" s="879"/>
      <c r="E647" s="879"/>
      <c r="F647" s="879"/>
      <c r="G647" s="879"/>
      <c r="H647" s="879"/>
      <c r="I647" s="879"/>
      <c r="J647" s="879"/>
      <c r="K647" s="879"/>
      <c r="L647" s="879"/>
      <c r="M647" s="879"/>
      <c r="N647" s="879"/>
      <c r="O647" s="879"/>
      <c r="P647" s="879"/>
      <c r="Q647" s="879"/>
      <c r="R647" s="879"/>
      <c r="S647" s="879"/>
      <c r="T647" s="879"/>
      <c r="U647" s="879"/>
      <c r="V647" s="879"/>
      <c r="W647" s="879"/>
      <c r="X647" s="879"/>
    </row>
    <row r="648" spans="1:24" ht="15.75" customHeight="1">
      <c r="A648" s="879"/>
      <c r="B648" s="879"/>
      <c r="C648" s="879"/>
      <c r="D648" s="879"/>
      <c r="E648" s="879"/>
      <c r="F648" s="879"/>
      <c r="G648" s="879"/>
      <c r="H648" s="879"/>
      <c r="I648" s="879"/>
      <c r="J648" s="879"/>
      <c r="K648" s="879"/>
      <c r="L648" s="879"/>
      <c r="M648" s="879"/>
      <c r="N648" s="879"/>
      <c r="O648" s="879"/>
      <c r="P648" s="879"/>
      <c r="Q648" s="879"/>
      <c r="R648" s="879"/>
      <c r="S648" s="879"/>
      <c r="T648" s="879"/>
      <c r="U648" s="879"/>
      <c r="V648" s="879"/>
      <c r="W648" s="879"/>
      <c r="X648" s="879"/>
    </row>
    <row r="649" spans="1:24" ht="15.75" customHeight="1">
      <c r="A649" s="879"/>
      <c r="B649" s="879"/>
      <c r="C649" s="879"/>
      <c r="D649" s="879"/>
      <c r="E649" s="879"/>
      <c r="F649" s="879"/>
      <c r="G649" s="879"/>
      <c r="H649" s="879"/>
      <c r="I649" s="879"/>
      <c r="J649" s="879"/>
      <c r="K649" s="879"/>
      <c r="L649" s="879"/>
      <c r="M649" s="879"/>
      <c r="N649" s="879"/>
      <c r="O649" s="879"/>
      <c r="P649" s="879"/>
      <c r="Q649" s="879"/>
      <c r="R649" s="879"/>
      <c r="S649" s="879"/>
      <c r="T649" s="879"/>
      <c r="U649" s="879"/>
      <c r="V649" s="879"/>
      <c r="W649" s="879"/>
      <c r="X649" s="879"/>
    </row>
    <row r="650" spans="1:24" ht="15.75" customHeight="1">
      <c r="A650" s="879"/>
      <c r="B650" s="879"/>
      <c r="C650" s="879"/>
      <c r="D650" s="879"/>
      <c r="E650" s="879"/>
      <c r="F650" s="879"/>
      <c r="G650" s="879"/>
      <c r="H650" s="879"/>
      <c r="I650" s="879"/>
      <c r="J650" s="879"/>
      <c r="K650" s="879"/>
      <c r="L650" s="879"/>
      <c r="M650" s="879"/>
      <c r="N650" s="879"/>
      <c r="O650" s="879"/>
      <c r="P650" s="879"/>
      <c r="Q650" s="879"/>
      <c r="R650" s="879"/>
      <c r="S650" s="879"/>
      <c r="T650" s="879"/>
      <c r="U650" s="879"/>
      <c r="V650" s="879"/>
      <c r="W650" s="879"/>
      <c r="X650" s="879"/>
    </row>
    <row r="651" spans="1:24" ht="15.75" customHeight="1">
      <c r="A651" s="879"/>
      <c r="B651" s="879"/>
      <c r="C651" s="879"/>
      <c r="D651" s="879"/>
      <c r="E651" s="879"/>
      <c r="F651" s="879"/>
      <c r="G651" s="879"/>
      <c r="H651" s="879"/>
      <c r="I651" s="879"/>
      <c r="J651" s="879"/>
      <c r="K651" s="879"/>
      <c r="L651" s="879"/>
      <c r="M651" s="879"/>
      <c r="N651" s="879"/>
      <c r="O651" s="879"/>
      <c r="P651" s="879"/>
      <c r="Q651" s="879"/>
      <c r="R651" s="879"/>
      <c r="S651" s="879"/>
      <c r="T651" s="879"/>
      <c r="U651" s="879"/>
      <c r="V651" s="879"/>
      <c r="W651" s="879"/>
      <c r="X651" s="879"/>
    </row>
    <row r="652" spans="1:24" ht="15.75" customHeight="1">
      <c r="A652" s="879"/>
      <c r="B652" s="879"/>
      <c r="C652" s="879"/>
      <c r="D652" s="879"/>
      <c r="E652" s="879"/>
      <c r="F652" s="879"/>
      <c r="G652" s="879"/>
      <c r="H652" s="879"/>
      <c r="I652" s="879"/>
      <c r="J652" s="879"/>
      <c r="K652" s="879"/>
      <c r="L652" s="879"/>
      <c r="M652" s="879"/>
      <c r="N652" s="879"/>
      <c r="O652" s="879"/>
      <c r="P652" s="879"/>
      <c r="Q652" s="879"/>
      <c r="R652" s="879"/>
      <c r="S652" s="879"/>
      <c r="T652" s="879"/>
      <c r="U652" s="879"/>
      <c r="V652" s="879"/>
      <c r="W652" s="879"/>
      <c r="X652" s="879"/>
    </row>
    <row r="653" spans="1:24" ht="15.75" customHeight="1">
      <c r="A653" s="879"/>
      <c r="B653" s="879"/>
      <c r="C653" s="879"/>
      <c r="D653" s="879"/>
      <c r="E653" s="879"/>
      <c r="F653" s="879"/>
      <c r="G653" s="879"/>
      <c r="H653" s="879"/>
      <c r="I653" s="879"/>
      <c r="J653" s="879"/>
      <c r="K653" s="879"/>
      <c r="L653" s="879"/>
      <c r="M653" s="879"/>
      <c r="N653" s="879"/>
      <c r="O653" s="879"/>
      <c r="P653" s="879"/>
      <c r="Q653" s="879"/>
      <c r="R653" s="879"/>
      <c r="S653" s="879"/>
      <c r="T653" s="879"/>
      <c r="U653" s="879"/>
      <c r="V653" s="879"/>
      <c r="W653" s="879"/>
      <c r="X653" s="879"/>
    </row>
    <row r="654" spans="1:24" ht="15.75" customHeight="1">
      <c r="A654" s="879"/>
      <c r="B654" s="879"/>
      <c r="C654" s="879"/>
      <c r="D654" s="879"/>
      <c r="E654" s="879"/>
      <c r="F654" s="879"/>
      <c r="G654" s="879"/>
      <c r="H654" s="879"/>
      <c r="I654" s="879"/>
      <c r="J654" s="879"/>
      <c r="K654" s="879"/>
      <c r="L654" s="879"/>
      <c r="M654" s="879"/>
      <c r="N654" s="879"/>
      <c r="O654" s="879"/>
      <c r="P654" s="879"/>
      <c r="Q654" s="879"/>
      <c r="R654" s="879"/>
      <c r="S654" s="879"/>
      <c r="T654" s="879"/>
      <c r="U654" s="879"/>
      <c r="V654" s="879"/>
      <c r="W654" s="879"/>
      <c r="X654" s="879"/>
    </row>
    <row r="655" spans="1:24" ht="15.75" customHeight="1">
      <c r="A655" s="879"/>
      <c r="B655" s="879"/>
      <c r="C655" s="879"/>
      <c r="D655" s="879"/>
      <c r="E655" s="879"/>
      <c r="F655" s="879"/>
      <c r="G655" s="879"/>
      <c r="H655" s="879"/>
      <c r="I655" s="879"/>
      <c r="J655" s="879"/>
      <c r="K655" s="879"/>
      <c r="L655" s="879"/>
      <c r="M655" s="879"/>
      <c r="N655" s="879"/>
      <c r="O655" s="879"/>
      <c r="P655" s="879"/>
      <c r="Q655" s="879"/>
      <c r="R655" s="879"/>
      <c r="S655" s="879"/>
      <c r="T655" s="879"/>
      <c r="U655" s="879"/>
      <c r="V655" s="879"/>
      <c r="W655" s="879"/>
      <c r="X655" s="879"/>
    </row>
    <row r="656" spans="1:24" ht="15.75" customHeight="1">
      <c r="A656" s="879"/>
      <c r="B656" s="879"/>
      <c r="C656" s="879"/>
      <c r="D656" s="879"/>
      <c r="E656" s="879"/>
      <c r="F656" s="879"/>
      <c r="G656" s="879"/>
      <c r="H656" s="879"/>
      <c r="I656" s="879"/>
      <c r="J656" s="879"/>
      <c r="K656" s="879"/>
      <c r="L656" s="879"/>
      <c r="M656" s="879"/>
      <c r="N656" s="879"/>
      <c r="O656" s="879"/>
      <c r="P656" s="879"/>
      <c r="Q656" s="879"/>
      <c r="R656" s="879"/>
      <c r="S656" s="879"/>
      <c r="T656" s="879"/>
      <c r="U656" s="879"/>
      <c r="V656" s="879"/>
      <c r="W656" s="879"/>
      <c r="X656" s="879"/>
    </row>
    <row r="657" spans="1:24" ht="15.75" customHeight="1">
      <c r="A657" s="879"/>
      <c r="B657" s="879"/>
      <c r="C657" s="879"/>
      <c r="D657" s="879"/>
      <c r="E657" s="879"/>
      <c r="F657" s="879"/>
      <c r="G657" s="879"/>
      <c r="H657" s="879"/>
      <c r="I657" s="879"/>
      <c r="J657" s="879"/>
      <c r="K657" s="879"/>
      <c r="L657" s="879"/>
      <c r="M657" s="879"/>
      <c r="N657" s="879"/>
      <c r="O657" s="879"/>
      <c r="P657" s="879"/>
      <c r="Q657" s="879"/>
      <c r="R657" s="879"/>
      <c r="S657" s="879"/>
      <c r="T657" s="879"/>
      <c r="U657" s="879"/>
      <c r="V657" s="879"/>
      <c r="W657" s="879"/>
      <c r="X657" s="879"/>
    </row>
    <row r="658" spans="1:24" ht="15.75" customHeight="1">
      <c r="A658" s="879"/>
      <c r="B658" s="879"/>
      <c r="C658" s="879"/>
      <c r="D658" s="879"/>
      <c r="E658" s="879"/>
      <c r="F658" s="879"/>
      <c r="G658" s="879"/>
      <c r="H658" s="879"/>
      <c r="I658" s="879"/>
      <c r="J658" s="879"/>
      <c r="K658" s="879"/>
      <c r="L658" s="879"/>
      <c r="M658" s="879"/>
      <c r="N658" s="879"/>
      <c r="O658" s="879"/>
      <c r="P658" s="879"/>
      <c r="Q658" s="879"/>
      <c r="R658" s="879"/>
      <c r="S658" s="879"/>
      <c r="T658" s="879"/>
      <c r="U658" s="879"/>
      <c r="V658" s="879"/>
      <c r="W658" s="879"/>
      <c r="X658" s="879"/>
    </row>
    <row r="659" spans="1:24" ht="15.75" customHeight="1">
      <c r="A659" s="879"/>
      <c r="B659" s="879"/>
      <c r="C659" s="879"/>
      <c r="D659" s="879"/>
      <c r="E659" s="879"/>
      <c r="F659" s="879"/>
      <c r="G659" s="879"/>
      <c r="H659" s="879"/>
      <c r="I659" s="879"/>
      <c r="J659" s="879"/>
      <c r="K659" s="879"/>
      <c r="L659" s="879"/>
      <c r="M659" s="879"/>
      <c r="N659" s="879"/>
      <c r="O659" s="879"/>
      <c r="P659" s="879"/>
      <c r="Q659" s="879"/>
      <c r="R659" s="879"/>
      <c r="S659" s="879"/>
      <c r="T659" s="879"/>
      <c r="U659" s="879"/>
      <c r="V659" s="879"/>
      <c r="W659" s="879"/>
      <c r="X659" s="879"/>
    </row>
    <row r="660" spans="1:24" ht="15.75" customHeight="1">
      <c r="A660" s="879"/>
      <c r="B660" s="879"/>
      <c r="C660" s="879"/>
      <c r="D660" s="879"/>
      <c r="E660" s="879"/>
      <c r="F660" s="879"/>
      <c r="G660" s="879"/>
      <c r="H660" s="879"/>
      <c r="I660" s="879"/>
      <c r="J660" s="879"/>
      <c r="K660" s="879"/>
      <c r="L660" s="879"/>
      <c r="M660" s="879"/>
      <c r="N660" s="879"/>
      <c r="O660" s="879"/>
      <c r="P660" s="879"/>
      <c r="Q660" s="879"/>
      <c r="R660" s="879"/>
      <c r="S660" s="879"/>
      <c r="T660" s="879"/>
      <c r="U660" s="879"/>
      <c r="V660" s="879"/>
      <c r="W660" s="879"/>
      <c r="X660" s="879"/>
    </row>
    <row r="661" spans="1:24" ht="15.75" customHeight="1">
      <c r="A661" s="879"/>
      <c r="B661" s="879"/>
      <c r="C661" s="879"/>
      <c r="D661" s="879"/>
      <c r="E661" s="879"/>
      <c r="F661" s="879"/>
      <c r="G661" s="879"/>
      <c r="H661" s="879"/>
      <c r="I661" s="879"/>
      <c r="J661" s="879"/>
      <c r="K661" s="879"/>
      <c r="L661" s="879"/>
      <c r="M661" s="879"/>
      <c r="N661" s="879"/>
      <c r="O661" s="879"/>
      <c r="P661" s="879"/>
      <c r="Q661" s="879"/>
      <c r="R661" s="879"/>
      <c r="S661" s="879"/>
      <c r="T661" s="879"/>
      <c r="U661" s="879"/>
      <c r="V661" s="879"/>
      <c r="W661" s="879"/>
      <c r="X661" s="879"/>
    </row>
    <row r="662" spans="1:24" ht="15.75" customHeight="1">
      <c r="A662" s="879"/>
      <c r="B662" s="879"/>
      <c r="C662" s="879"/>
      <c r="D662" s="879"/>
      <c r="E662" s="879"/>
      <c r="F662" s="879"/>
      <c r="G662" s="879"/>
      <c r="H662" s="879"/>
      <c r="I662" s="879"/>
      <c r="J662" s="879"/>
      <c r="K662" s="879"/>
      <c r="L662" s="879"/>
      <c r="M662" s="879"/>
      <c r="N662" s="879"/>
      <c r="O662" s="879"/>
      <c r="P662" s="879"/>
      <c r="Q662" s="879"/>
      <c r="R662" s="879"/>
      <c r="S662" s="879"/>
      <c r="T662" s="879"/>
      <c r="U662" s="879"/>
      <c r="V662" s="879"/>
      <c r="W662" s="879"/>
      <c r="X662" s="879"/>
    </row>
    <row r="663" spans="1:24" ht="15.75" customHeight="1">
      <c r="A663" s="879"/>
      <c r="B663" s="879"/>
      <c r="C663" s="879"/>
      <c r="D663" s="879"/>
      <c r="E663" s="879"/>
      <c r="F663" s="879"/>
      <c r="G663" s="879"/>
      <c r="H663" s="879"/>
      <c r="I663" s="879"/>
      <c r="J663" s="879"/>
      <c r="K663" s="879"/>
      <c r="L663" s="879"/>
      <c r="M663" s="879"/>
      <c r="N663" s="879"/>
      <c r="O663" s="879"/>
      <c r="P663" s="879"/>
      <c r="Q663" s="879"/>
      <c r="R663" s="879"/>
      <c r="S663" s="879"/>
      <c r="T663" s="879"/>
      <c r="U663" s="879"/>
      <c r="V663" s="879"/>
      <c r="W663" s="879"/>
      <c r="X663" s="879"/>
    </row>
    <row r="664" spans="1:24" ht="15.75" customHeight="1">
      <c r="A664" s="879"/>
      <c r="B664" s="879"/>
      <c r="C664" s="879"/>
      <c r="D664" s="879"/>
      <c r="E664" s="879"/>
      <c r="F664" s="879"/>
      <c r="G664" s="879"/>
      <c r="H664" s="879"/>
      <c r="I664" s="879"/>
      <c r="J664" s="879"/>
      <c r="K664" s="879"/>
      <c r="L664" s="879"/>
      <c r="M664" s="879"/>
      <c r="N664" s="879"/>
      <c r="O664" s="879"/>
      <c r="P664" s="879"/>
      <c r="Q664" s="879"/>
      <c r="R664" s="879"/>
      <c r="S664" s="879"/>
      <c r="T664" s="879"/>
      <c r="U664" s="879"/>
      <c r="V664" s="879"/>
      <c r="W664" s="879"/>
      <c r="X664" s="879"/>
    </row>
    <row r="665" spans="1:24" ht="15.75" customHeight="1">
      <c r="A665" s="879"/>
      <c r="B665" s="879"/>
      <c r="C665" s="879"/>
      <c r="D665" s="879"/>
      <c r="E665" s="879"/>
      <c r="F665" s="879"/>
      <c r="G665" s="879"/>
      <c r="H665" s="879"/>
      <c r="I665" s="879"/>
      <c r="J665" s="879"/>
      <c r="K665" s="879"/>
      <c r="L665" s="879"/>
      <c r="M665" s="879"/>
      <c r="N665" s="879"/>
      <c r="O665" s="879"/>
      <c r="P665" s="879"/>
      <c r="Q665" s="879"/>
      <c r="R665" s="879"/>
      <c r="S665" s="879"/>
      <c r="T665" s="879"/>
      <c r="U665" s="879"/>
      <c r="V665" s="879"/>
      <c r="W665" s="879"/>
      <c r="X665" s="879"/>
    </row>
    <row r="666" spans="1:24" ht="15.75" customHeight="1">
      <c r="A666" s="879"/>
      <c r="B666" s="879"/>
      <c r="C666" s="879"/>
      <c r="D666" s="879"/>
      <c r="E666" s="879"/>
      <c r="F666" s="879"/>
      <c r="G666" s="879"/>
      <c r="H666" s="879"/>
      <c r="I666" s="879"/>
      <c r="J666" s="879"/>
      <c r="K666" s="879"/>
      <c r="L666" s="879"/>
      <c r="M666" s="879"/>
      <c r="N666" s="879"/>
      <c r="O666" s="879"/>
      <c r="P666" s="879"/>
      <c r="Q666" s="879"/>
      <c r="R666" s="879"/>
      <c r="S666" s="879"/>
      <c r="T666" s="879"/>
      <c r="U666" s="879"/>
      <c r="V666" s="879"/>
      <c r="W666" s="879"/>
      <c r="X666" s="879"/>
    </row>
    <row r="667" spans="1:24" ht="15.75" customHeight="1">
      <c r="A667" s="879"/>
      <c r="B667" s="879"/>
      <c r="C667" s="879"/>
      <c r="D667" s="879"/>
      <c r="E667" s="879"/>
      <c r="F667" s="879"/>
      <c r="G667" s="879"/>
      <c r="H667" s="879"/>
      <c r="I667" s="879"/>
      <c r="J667" s="879"/>
      <c r="K667" s="879"/>
      <c r="L667" s="879"/>
      <c r="M667" s="879"/>
      <c r="N667" s="879"/>
      <c r="O667" s="879"/>
      <c r="P667" s="879"/>
      <c r="Q667" s="879"/>
      <c r="R667" s="879"/>
      <c r="S667" s="879"/>
      <c r="T667" s="879"/>
      <c r="U667" s="879"/>
      <c r="V667" s="879"/>
      <c r="W667" s="879"/>
      <c r="X667" s="879"/>
    </row>
    <row r="668" spans="1:24" ht="15.75" customHeight="1">
      <c r="A668" s="879"/>
      <c r="B668" s="879"/>
      <c r="C668" s="879"/>
      <c r="D668" s="879"/>
      <c r="E668" s="879"/>
      <c r="F668" s="879"/>
      <c r="G668" s="879"/>
      <c r="H668" s="879"/>
      <c r="I668" s="879"/>
      <c r="J668" s="879"/>
      <c r="K668" s="879"/>
      <c r="L668" s="879"/>
      <c r="M668" s="879"/>
      <c r="N668" s="879"/>
      <c r="O668" s="879"/>
      <c r="P668" s="879"/>
      <c r="Q668" s="879"/>
      <c r="R668" s="879"/>
      <c r="S668" s="879"/>
      <c r="T668" s="879"/>
      <c r="U668" s="879"/>
      <c r="V668" s="879"/>
      <c r="W668" s="879"/>
      <c r="X668" s="879"/>
    </row>
    <row r="669" spans="1:24" ht="15.75" customHeight="1">
      <c r="A669" s="879"/>
      <c r="B669" s="879"/>
      <c r="C669" s="879"/>
      <c r="D669" s="879"/>
      <c r="E669" s="879"/>
      <c r="F669" s="879"/>
      <c r="G669" s="879"/>
      <c r="H669" s="879"/>
      <c r="I669" s="879"/>
      <c r="J669" s="879"/>
      <c r="K669" s="879"/>
      <c r="L669" s="879"/>
      <c r="M669" s="879"/>
      <c r="N669" s="879"/>
      <c r="O669" s="879"/>
      <c r="P669" s="879"/>
      <c r="Q669" s="879"/>
      <c r="R669" s="879"/>
      <c r="S669" s="879"/>
      <c r="T669" s="879"/>
      <c r="U669" s="879"/>
      <c r="V669" s="879"/>
      <c r="W669" s="879"/>
      <c r="X669" s="879"/>
    </row>
    <row r="670" spans="1:24" ht="15.75" customHeight="1">
      <c r="A670" s="879"/>
      <c r="B670" s="879"/>
      <c r="C670" s="879"/>
      <c r="D670" s="879"/>
      <c r="E670" s="879"/>
      <c r="F670" s="879"/>
      <c r="G670" s="879"/>
      <c r="H670" s="879"/>
      <c r="I670" s="879"/>
      <c r="J670" s="879"/>
      <c r="K670" s="879"/>
      <c r="L670" s="879"/>
      <c r="M670" s="879"/>
      <c r="N670" s="879"/>
      <c r="O670" s="879"/>
      <c r="P670" s="879"/>
      <c r="Q670" s="879"/>
      <c r="R670" s="879"/>
      <c r="S670" s="879"/>
      <c r="T670" s="879"/>
      <c r="U670" s="879"/>
      <c r="V670" s="879"/>
      <c r="W670" s="879"/>
      <c r="X670" s="879"/>
    </row>
    <row r="671" spans="1:24" ht="15.75" customHeight="1">
      <c r="A671" s="879"/>
      <c r="B671" s="879"/>
      <c r="C671" s="879"/>
      <c r="D671" s="879"/>
      <c r="E671" s="879"/>
      <c r="F671" s="879"/>
      <c r="G671" s="879"/>
      <c r="H671" s="879"/>
      <c r="I671" s="879"/>
      <c r="J671" s="879"/>
      <c r="K671" s="879"/>
      <c r="L671" s="879"/>
      <c r="M671" s="879"/>
      <c r="N671" s="879"/>
      <c r="O671" s="879"/>
      <c r="P671" s="879"/>
      <c r="Q671" s="879"/>
      <c r="R671" s="879"/>
      <c r="S671" s="879"/>
      <c r="T671" s="879"/>
      <c r="U671" s="879"/>
      <c r="V671" s="879"/>
      <c r="W671" s="879"/>
      <c r="X671" s="879"/>
    </row>
    <row r="672" spans="1:24" ht="15.75" customHeight="1">
      <c r="A672" s="879"/>
      <c r="B672" s="879"/>
      <c r="C672" s="879"/>
      <c r="D672" s="879"/>
      <c r="E672" s="879"/>
      <c r="F672" s="879"/>
      <c r="G672" s="879"/>
      <c r="H672" s="879"/>
      <c r="I672" s="879"/>
      <c r="J672" s="879"/>
      <c r="K672" s="879"/>
      <c r="L672" s="879"/>
      <c r="M672" s="879"/>
      <c r="N672" s="879"/>
      <c r="O672" s="879"/>
      <c r="P672" s="879"/>
      <c r="Q672" s="879"/>
      <c r="R672" s="879"/>
      <c r="S672" s="879"/>
      <c r="T672" s="879"/>
      <c r="U672" s="879"/>
      <c r="V672" s="879"/>
      <c r="W672" s="879"/>
      <c r="X672" s="879"/>
    </row>
    <row r="673" spans="1:24" ht="15.75" customHeight="1">
      <c r="A673" s="879"/>
      <c r="B673" s="879"/>
      <c r="C673" s="879"/>
      <c r="D673" s="879"/>
      <c r="E673" s="879"/>
      <c r="F673" s="879"/>
      <c r="G673" s="879"/>
      <c r="H673" s="879"/>
      <c r="I673" s="879"/>
      <c r="J673" s="879"/>
      <c r="K673" s="879"/>
      <c r="L673" s="879"/>
      <c r="M673" s="879"/>
      <c r="N673" s="879"/>
      <c r="O673" s="879"/>
      <c r="P673" s="879"/>
      <c r="Q673" s="879"/>
      <c r="R673" s="879"/>
      <c r="S673" s="879"/>
      <c r="T673" s="879"/>
      <c r="U673" s="879"/>
      <c r="V673" s="879"/>
      <c r="W673" s="879"/>
      <c r="X673" s="879"/>
    </row>
    <row r="674" spans="1:24" ht="15.75" customHeight="1">
      <c r="A674" s="879"/>
      <c r="B674" s="879"/>
      <c r="C674" s="879"/>
      <c r="D674" s="879"/>
      <c r="E674" s="879"/>
      <c r="F674" s="879"/>
      <c r="G674" s="879"/>
      <c r="H674" s="879"/>
      <c r="I674" s="879"/>
      <c r="J674" s="879"/>
      <c r="K674" s="879"/>
      <c r="L674" s="879"/>
      <c r="M674" s="879"/>
      <c r="N674" s="879"/>
      <c r="O674" s="879"/>
      <c r="P674" s="879"/>
      <c r="Q674" s="879"/>
      <c r="R674" s="879"/>
      <c r="S674" s="879"/>
      <c r="T674" s="879"/>
      <c r="U674" s="879"/>
      <c r="V674" s="879"/>
      <c r="W674" s="879"/>
      <c r="X674" s="879"/>
    </row>
    <row r="675" spans="1:24" ht="15.75" customHeight="1">
      <c r="A675" s="879"/>
      <c r="B675" s="879"/>
      <c r="C675" s="879"/>
      <c r="D675" s="879"/>
      <c r="E675" s="879"/>
      <c r="F675" s="879"/>
      <c r="G675" s="879"/>
      <c r="H675" s="879"/>
      <c r="I675" s="879"/>
      <c r="J675" s="879"/>
      <c r="K675" s="879"/>
      <c r="L675" s="879"/>
      <c r="M675" s="879"/>
      <c r="N675" s="879"/>
      <c r="O675" s="879"/>
      <c r="P675" s="879"/>
      <c r="Q675" s="879"/>
      <c r="R675" s="879"/>
      <c r="S675" s="879"/>
      <c r="T675" s="879"/>
      <c r="U675" s="879"/>
      <c r="V675" s="879"/>
      <c r="W675" s="879"/>
      <c r="X675" s="879"/>
    </row>
    <row r="676" spans="1:24" ht="15.75" customHeight="1">
      <c r="A676" s="879"/>
      <c r="B676" s="879"/>
      <c r="C676" s="879"/>
      <c r="D676" s="879"/>
      <c r="E676" s="879"/>
      <c r="F676" s="879"/>
      <c r="G676" s="879"/>
      <c r="H676" s="879"/>
      <c r="I676" s="879"/>
      <c r="J676" s="879"/>
      <c r="K676" s="879"/>
      <c r="L676" s="879"/>
      <c r="M676" s="879"/>
      <c r="N676" s="879"/>
      <c r="O676" s="879"/>
      <c r="P676" s="879"/>
      <c r="Q676" s="879"/>
      <c r="R676" s="879"/>
      <c r="S676" s="879"/>
      <c r="T676" s="879"/>
      <c r="U676" s="879"/>
      <c r="V676" s="879"/>
      <c r="W676" s="879"/>
      <c r="X676" s="879"/>
    </row>
    <row r="677" spans="1:24" ht="15.75" customHeight="1">
      <c r="A677" s="879"/>
      <c r="B677" s="879"/>
      <c r="C677" s="879"/>
      <c r="D677" s="879"/>
      <c r="E677" s="879"/>
      <c r="F677" s="879"/>
      <c r="G677" s="879"/>
      <c r="H677" s="879"/>
      <c r="I677" s="879"/>
      <c r="J677" s="879"/>
      <c r="K677" s="879"/>
      <c r="L677" s="879"/>
      <c r="M677" s="879"/>
      <c r="N677" s="879"/>
      <c r="O677" s="879"/>
      <c r="P677" s="879"/>
      <c r="Q677" s="879"/>
      <c r="R677" s="879"/>
      <c r="S677" s="879"/>
      <c r="T677" s="879"/>
      <c r="U677" s="879"/>
      <c r="V677" s="879"/>
      <c r="W677" s="879"/>
      <c r="X677" s="879"/>
    </row>
    <row r="678" spans="1:24" ht="15.75" customHeight="1">
      <c r="A678" s="879"/>
      <c r="B678" s="879"/>
      <c r="C678" s="879"/>
      <c r="D678" s="879"/>
      <c r="E678" s="879"/>
      <c r="F678" s="879"/>
      <c r="G678" s="879"/>
      <c r="H678" s="879"/>
      <c r="I678" s="879"/>
      <c r="J678" s="879"/>
      <c r="K678" s="879"/>
      <c r="L678" s="879"/>
      <c r="M678" s="879"/>
      <c r="N678" s="879"/>
      <c r="O678" s="879"/>
      <c r="P678" s="879"/>
      <c r="Q678" s="879"/>
      <c r="R678" s="879"/>
      <c r="S678" s="879"/>
      <c r="T678" s="879"/>
      <c r="U678" s="879"/>
      <c r="V678" s="879"/>
      <c r="W678" s="879"/>
      <c r="X678" s="879"/>
    </row>
    <row r="679" spans="1:24" ht="15.75" customHeight="1">
      <c r="A679" s="879"/>
      <c r="B679" s="879"/>
      <c r="C679" s="879"/>
      <c r="D679" s="879"/>
      <c r="E679" s="879"/>
      <c r="F679" s="879"/>
      <c r="G679" s="879"/>
      <c r="H679" s="879"/>
      <c r="I679" s="879"/>
      <c r="J679" s="879"/>
      <c r="K679" s="879"/>
      <c r="L679" s="879"/>
      <c r="M679" s="879"/>
      <c r="N679" s="879"/>
      <c r="O679" s="879"/>
      <c r="P679" s="879"/>
      <c r="Q679" s="879"/>
      <c r="R679" s="879"/>
      <c r="S679" s="879"/>
      <c r="T679" s="879"/>
      <c r="U679" s="879"/>
      <c r="V679" s="879"/>
      <c r="W679" s="879"/>
      <c r="X679" s="879"/>
    </row>
    <row r="680" spans="1:24" ht="15.75" customHeight="1">
      <c r="A680" s="879"/>
      <c r="B680" s="879"/>
      <c r="C680" s="879"/>
      <c r="D680" s="879"/>
      <c r="E680" s="879"/>
      <c r="F680" s="879"/>
      <c r="G680" s="879"/>
      <c r="H680" s="879"/>
      <c r="I680" s="879"/>
      <c r="J680" s="879"/>
      <c r="K680" s="879"/>
      <c r="L680" s="879"/>
      <c r="M680" s="879"/>
      <c r="N680" s="879"/>
      <c r="O680" s="879"/>
      <c r="P680" s="879"/>
      <c r="Q680" s="879"/>
      <c r="R680" s="879"/>
      <c r="S680" s="879"/>
      <c r="T680" s="879"/>
      <c r="U680" s="879"/>
      <c r="V680" s="879"/>
      <c r="W680" s="879"/>
      <c r="X680" s="879"/>
    </row>
    <row r="681" spans="1:24" ht="15.75" customHeight="1">
      <c r="A681" s="879"/>
      <c r="B681" s="879"/>
      <c r="C681" s="879"/>
      <c r="D681" s="879"/>
      <c r="E681" s="879"/>
      <c r="F681" s="879"/>
      <c r="G681" s="879"/>
      <c r="H681" s="879"/>
      <c r="I681" s="879"/>
      <c r="J681" s="879"/>
      <c r="K681" s="879"/>
      <c r="L681" s="879"/>
      <c r="M681" s="879"/>
      <c r="N681" s="879"/>
      <c r="O681" s="879"/>
      <c r="P681" s="879"/>
      <c r="Q681" s="879"/>
      <c r="R681" s="879"/>
      <c r="S681" s="879"/>
      <c r="T681" s="879"/>
      <c r="U681" s="879"/>
      <c r="V681" s="879"/>
      <c r="W681" s="879"/>
      <c r="X681" s="879"/>
    </row>
    <row r="682" spans="1:24" ht="15.75" customHeight="1">
      <c r="A682" s="879"/>
      <c r="B682" s="879"/>
      <c r="C682" s="879"/>
      <c r="D682" s="879"/>
      <c r="E682" s="879"/>
      <c r="F682" s="879"/>
      <c r="G682" s="879"/>
      <c r="H682" s="879"/>
      <c r="I682" s="879"/>
      <c r="J682" s="879"/>
      <c r="K682" s="879"/>
      <c r="L682" s="879"/>
      <c r="M682" s="879"/>
      <c r="N682" s="879"/>
      <c r="O682" s="879"/>
      <c r="P682" s="879"/>
      <c r="Q682" s="879"/>
      <c r="R682" s="879"/>
      <c r="S682" s="879"/>
      <c r="T682" s="879"/>
      <c r="U682" s="879"/>
      <c r="V682" s="879"/>
      <c r="W682" s="879"/>
      <c r="X682" s="879"/>
    </row>
    <row r="683" spans="1:24" ht="15.75" customHeight="1">
      <c r="A683" s="879"/>
      <c r="B683" s="879"/>
      <c r="C683" s="879"/>
      <c r="D683" s="879"/>
      <c r="E683" s="879"/>
      <c r="F683" s="879"/>
      <c r="G683" s="879"/>
      <c r="H683" s="879"/>
      <c r="I683" s="879"/>
      <c r="J683" s="879"/>
      <c r="K683" s="879"/>
      <c r="L683" s="879"/>
      <c r="M683" s="879"/>
      <c r="N683" s="879"/>
      <c r="O683" s="879"/>
      <c r="P683" s="879"/>
      <c r="Q683" s="879"/>
      <c r="R683" s="879"/>
      <c r="S683" s="879"/>
      <c r="T683" s="879"/>
      <c r="U683" s="879"/>
      <c r="V683" s="879"/>
      <c r="W683" s="879"/>
      <c r="X683" s="879"/>
    </row>
    <row r="684" spans="1:24" ht="15.75" customHeight="1">
      <c r="A684" s="879"/>
      <c r="B684" s="879"/>
      <c r="C684" s="879"/>
      <c r="D684" s="879"/>
      <c r="E684" s="879"/>
      <c r="F684" s="879"/>
      <c r="G684" s="879"/>
      <c r="H684" s="879"/>
      <c r="I684" s="879"/>
      <c r="J684" s="879"/>
      <c r="K684" s="879"/>
      <c r="L684" s="879"/>
      <c r="M684" s="879"/>
      <c r="N684" s="879"/>
      <c r="O684" s="879"/>
      <c r="P684" s="879"/>
      <c r="Q684" s="879"/>
      <c r="R684" s="879"/>
      <c r="S684" s="879"/>
      <c r="T684" s="879"/>
      <c r="U684" s="879"/>
      <c r="V684" s="879"/>
      <c r="W684" s="879"/>
      <c r="X684" s="879"/>
    </row>
    <row r="685" spans="1:24" ht="15.75" customHeight="1">
      <c r="A685" s="879"/>
      <c r="B685" s="879"/>
      <c r="C685" s="879"/>
      <c r="D685" s="879"/>
      <c r="E685" s="879"/>
      <c r="F685" s="879"/>
      <c r="G685" s="879"/>
      <c r="H685" s="879"/>
      <c r="I685" s="879"/>
      <c r="J685" s="879"/>
      <c r="K685" s="879"/>
      <c r="L685" s="879"/>
      <c r="M685" s="879"/>
      <c r="N685" s="879"/>
      <c r="O685" s="879"/>
      <c r="P685" s="879"/>
      <c r="Q685" s="879"/>
      <c r="R685" s="879"/>
      <c r="S685" s="879"/>
      <c r="T685" s="879"/>
      <c r="U685" s="879"/>
      <c r="V685" s="879"/>
      <c r="W685" s="879"/>
      <c r="X685" s="879"/>
    </row>
    <row r="686" spans="1:24" ht="15.75" customHeight="1">
      <c r="A686" s="879"/>
      <c r="B686" s="879"/>
      <c r="C686" s="879"/>
      <c r="D686" s="879"/>
      <c r="E686" s="879"/>
      <c r="F686" s="879"/>
      <c r="G686" s="879"/>
      <c r="H686" s="879"/>
      <c r="I686" s="879"/>
      <c r="J686" s="879"/>
      <c r="K686" s="879"/>
      <c r="L686" s="879"/>
      <c r="M686" s="879"/>
      <c r="N686" s="879"/>
      <c r="O686" s="879"/>
      <c r="P686" s="879"/>
      <c r="Q686" s="879"/>
      <c r="R686" s="879"/>
      <c r="S686" s="879"/>
      <c r="T686" s="879"/>
      <c r="U686" s="879"/>
      <c r="V686" s="879"/>
      <c r="W686" s="879"/>
      <c r="X686" s="879"/>
    </row>
    <row r="687" spans="1:24" ht="15.75" customHeight="1">
      <c r="A687" s="879"/>
      <c r="B687" s="879"/>
      <c r="C687" s="879"/>
      <c r="D687" s="879"/>
      <c r="E687" s="879"/>
      <c r="F687" s="879"/>
      <c r="G687" s="879"/>
      <c r="H687" s="879"/>
      <c r="I687" s="879"/>
      <c r="J687" s="879"/>
      <c r="K687" s="879"/>
      <c r="L687" s="879"/>
      <c r="M687" s="879"/>
      <c r="N687" s="879"/>
      <c r="O687" s="879"/>
      <c r="P687" s="879"/>
      <c r="Q687" s="879"/>
      <c r="R687" s="879"/>
      <c r="S687" s="879"/>
      <c r="T687" s="879"/>
      <c r="U687" s="879"/>
      <c r="V687" s="879"/>
      <c r="W687" s="879"/>
      <c r="X687" s="879"/>
    </row>
    <row r="688" spans="1:24" ht="15.75" customHeight="1">
      <c r="A688" s="879"/>
      <c r="B688" s="879"/>
      <c r="C688" s="879"/>
      <c r="D688" s="879"/>
      <c r="E688" s="879"/>
      <c r="F688" s="879"/>
      <c r="G688" s="879"/>
      <c r="H688" s="879"/>
      <c r="I688" s="879"/>
      <c r="J688" s="879"/>
      <c r="K688" s="879"/>
      <c r="L688" s="879"/>
      <c r="M688" s="879"/>
      <c r="N688" s="879"/>
      <c r="O688" s="879"/>
      <c r="P688" s="879"/>
      <c r="Q688" s="879"/>
      <c r="R688" s="879"/>
      <c r="S688" s="879"/>
      <c r="T688" s="879"/>
      <c r="U688" s="879"/>
      <c r="V688" s="879"/>
      <c r="W688" s="879"/>
      <c r="X688" s="879"/>
    </row>
    <row r="689" spans="1:24" ht="15.75" customHeight="1">
      <c r="A689" s="879"/>
      <c r="B689" s="879"/>
      <c r="C689" s="879"/>
      <c r="D689" s="879"/>
      <c r="E689" s="879"/>
      <c r="F689" s="879"/>
      <c r="G689" s="879"/>
      <c r="H689" s="879"/>
      <c r="I689" s="879"/>
      <c r="J689" s="879"/>
      <c r="K689" s="879"/>
      <c r="L689" s="879"/>
      <c r="M689" s="879"/>
      <c r="N689" s="879"/>
      <c r="O689" s="879"/>
      <c r="P689" s="879"/>
      <c r="Q689" s="879"/>
      <c r="R689" s="879"/>
      <c r="S689" s="879"/>
      <c r="T689" s="879"/>
      <c r="U689" s="879"/>
      <c r="V689" s="879"/>
      <c r="W689" s="879"/>
      <c r="X689" s="879"/>
    </row>
    <row r="690" spans="1:24" ht="15.75" customHeight="1">
      <c r="A690" s="879"/>
      <c r="B690" s="879"/>
      <c r="C690" s="879"/>
      <c r="D690" s="879"/>
      <c r="E690" s="879"/>
      <c r="F690" s="879"/>
      <c r="G690" s="879"/>
      <c r="H690" s="879"/>
      <c r="I690" s="879"/>
      <c r="J690" s="879"/>
      <c r="K690" s="879"/>
      <c r="L690" s="879"/>
      <c r="M690" s="879"/>
      <c r="N690" s="879"/>
      <c r="O690" s="879"/>
      <c r="P690" s="879"/>
      <c r="Q690" s="879"/>
      <c r="R690" s="879"/>
      <c r="S690" s="879"/>
      <c r="T690" s="879"/>
      <c r="U690" s="879"/>
      <c r="V690" s="879"/>
      <c r="W690" s="879"/>
      <c r="X690" s="879"/>
    </row>
    <row r="691" spans="1:24" ht="15.75" customHeight="1">
      <c r="A691" s="879"/>
      <c r="B691" s="879"/>
      <c r="C691" s="879"/>
      <c r="D691" s="879"/>
      <c r="E691" s="879"/>
      <c r="F691" s="879"/>
      <c r="G691" s="879"/>
      <c r="H691" s="879"/>
      <c r="I691" s="879"/>
      <c r="J691" s="879"/>
      <c r="K691" s="879"/>
      <c r="L691" s="879"/>
      <c r="M691" s="879"/>
      <c r="N691" s="879"/>
      <c r="O691" s="879"/>
      <c r="P691" s="879"/>
      <c r="Q691" s="879"/>
      <c r="R691" s="879"/>
      <c r="S691" s="879"/>
      <c r="T691" s="879"/>
      <c r="U691" s="879"/>
      <c r="V691" s="879"/>
      <c r="W691" s="879"/>
      <c r="X691" s="879"/>
    </row>
    <row r="692" spans="1:24" ht="15.75" customHeight="1">
      <c r="A692" s="879"/>
      <c r="B692" s="879"/>
      <c r="C692" s="879"/>
      <c r="D692" s="879"/>
      <c r="E692" s="879"/>
      <c r="F692" s="879"/>
      <c r="G692" s="879"/>
      <c r="H692" s="879"/>
      <c r="I692" s="879"/>
      <c r="J692" s="879"/>
      <c r="K692" s="879"/>
      <c r="L692" s="879"/>
      <c r="M692" s="879"/>
      <c r="N692" s="879"/>
      <c r="O692" s="879"/>
      <c r="P692" s="879"/>
      <c r="Q692" s="879"/>
      <c r="R692" s="879"/>
      <c r="S692" s="879"/>
      <c r="T692" s="879"/>
      <c r="U692" s="879"/>
      <c r="V692" s="879"/>
      <c r="W692" s="879"/>
      <c r="X692" s="879"/>
    </row>
    <row r="693" spans="1:24" ht="15.75" customHeight="1">
      <c r="A693" s="879"/>
      <c r="B693" s="879"/>
      <c r="C693" s="879"/>
      <c r="D693" s="879"/>
      <c r="E693" s="879"/>
      <c r="F693" s="879"/>
      <c r="G693" s="879"/>
      <c r="H693" s="879"/>
      <c r="I693" s="879"/>
      <c r="J693" s="879"/>
      <c r="K693" s="879"/>
      <c r="L693" s="879"/>
      <c r="M693" s="879"/>
      <c r="N693" s="879"/>
      <c r="O693" s="879"/>
      <c r="P693" s="879"/>
      <c r="Q693" s="879"/>
      <c r="R693" s="879"/>
      <c r="S693" s="879"/>
      <c r="T693" s="879"/>
      <c r="U693" s="879"/>
      <c r="V693" s="879"/>
      <c r="W693" s="879"/>
      <c r="X693" s="879"/>
    </row>
    <row r="694" spans="1:24" ht="15.75" customHeight="1">
      <c r="A694" s="879"/>
      <c r="B694" s="879"/>
      <c r="C694" s="879"/>
      <c r="D694" s="879"/>
      <c r="E694" s="879"/>
      <c r="F694" s="879"/>
      <c r="G694" s="879"/>
      <c r="H694" s="879"/>
      <c r="I694" s="879"/>
      <c r="J694" s="879"/>
      <c r="K694" s="879"/>
      <c r="L694" s="879"/>
      <c r="M694" s="879"/>
      <c r="N694" s="879"/>
      <c r="O694" s="879"/>
      <c r="P694" s="879"/>
      <c r="Q694" s="879"/>
      <c r="R694" s="879"/>
      <c r="S694" s="879"/>
      <c r="T694" s="879"/>
      <c r="U694" s="879"/>
      <c r="V694" s="879"/>
      <c r="W694" s="879"/>
      <c r="X694" s="879"/>
    </row>
    <row r="695" spans="1:24" ht="15.75" customHeight="1">
      <c r="A695" s="879"/>
      <c r="B695" s="879"/>
      <c r="C695" s="879"/>
      <c r="D695" s="879"/>
      <c r="E695" s="879"/>
      <c r="F695" s="879"/>
      <c r="G695" s="879"/>
      <c r="H695" s="879"/>
      <c r="I695" s="879"/>
      <c r="J695" s="879"/>
      <c r="K695" s="879"/>
      <c r="L695" s="879"/>
      <c r="M695" s="879"/>
      <c r="N695" s="879"/>
      <c r="O695" s="879"/>
      <c r="P695" s="879"/>
      <c r="Q695" s="879"/>
      <c r="R695" s="879"/>
      <c r="S695" s="879"/>
      <c r="T695" s="879"/>
      <c r="U695" s="879"/>
      <c r="V695" s="879"/>
      <c r="W695" s="879"/>
      <c r="X695" s="879"/>
    </row>
    <row r="696" spans="1:24" ht="15.75" customHeight="1">
      <c r="A696" s="879"/>
      <c r="B696" s="879"/>
      <c r="C696" s="879"/>
      <c r="D696" s="879"/>
      <c r="E696" s="879"/>
      <c r="F696" s="879"/>
      <c r="G696" s="879"/>
      <c r="H696" s="879"/>
      <c r="I696" s="879"/>
      <c r="J696" s="879"/>
      <c r="K696" s="879"/>
      <c r="L696" s="879"/>
      <c r="M696" s="879"/>
      <c r="N696" s="879"/>
      <c r="O696" s="879"/>
      <c r="P696" s="879"/>
      <c r="Q696" s="879"/>
      <c r="R696" s="879"/>
      <c r="S696" s="879"/>
      <c r="T696" s="879"/>
      <c r="U696" s="879"/>
      <c r="V696" s="879"/>
      <c r="W696" s="879"/>
      <c r="X696" s="879"/>
    </row>
    <row r="697" spans="1:24" ht="15.75" customHeight="1">
      <c r="A697" s="879"/>
      <c r="B697" s="879"/>
      <c r="C697" s="879"/>
      <c r="D697" s="879"/>
      <c r="E697" s="879"/>
      <c r="F697" s="879"/>
      <c r="G697" s="879"/>
      <c r="H697" s="879"/>
      <c r="I697" s="879"/>
      <c r="J697" s="879"/>
      <c r="K697" s="879"/>
      <c r="L697" s="879"/>
      <c r="M697" s="879"/>
      <c r="N697" s="879"/>
      <c r="O697" s="879"/>
      <c r="P697" s="879"/>
      <c r="Q697" s="879"/>
      <c r="R697" s="879"/>
      <c r="S697" s="879"/>
      <c r="T697" s="879"/>
      <c r="U697" s="879"/>
      <c r="V697" s="879"/>
      <c r="W697" s="879"/>
      <c r="X697" s="879"/>
    </row>
    <row r="698" spans="1:24" ht="15.75" customHeight="1">
      <c r="A698" s="879"/>
      <c r="B698" s="879"/>
      <c r="C698" s="879"/>
      <c r="D698" s="879"/>
      <c r="E698" s="879"/>
      <c r="F698" s="879"/>
      <c r="G698" s="879"/>
      <c r="H698" s="879"/>
      <c r="I698" s="879"/>
      <c r="J698" s="879"/>
      <c r="K698" s="879"/>
      <c r="L698" s="879"/>
      <c r="M698" s="879"/>
      <c r="N698" s="879"/>
      <c r="O698" s="879"/>
      <c r="P698" s="879"/>
      <c r="Q698" s="879"/>
      <c r="R698" s="879"/>
      <c r="S698" s="879"/>
      <c r="T698" s="879"/>
      <c r="U698" s="879"/>
      <c r="V698" s="879"/>
      <c r="W698" s="879"/>
      <c r="X698" s="879"/>
    </row>
    <row r="699" spans="1:24" ht="15.75" customHeight="1">
      <c r="A699" s="879"/>
      <c r="B699" s="879"/>
      <c r="C699" s="879"/>
      <c r="D699" s="879"/>
      <c r="E699" s="879"/>
      <c r="F699" s="879"/>
      <c r="G699" s="879"/>
      <c r="H699" s="879"/>
      <c r="I699" s="879"/>
      <c r="J699" s="879"/>
      <c r="K699" s="879"/>
      <c r="L699" s="879"/>
      <c r="M699" s="879"/>
      <c r="N699" s="879"/>
      <c r="O699" s="879"/>
      <c r="P699" s="879"/>
      <c r="Q699" s="879"/>
      <c r="R699" s="879"/>
      <c r="S699" s="879"/>
      <c r="T699" s="879"/>
      <c r="U699" s="879"/>
      <c r="V699" s="879"/>
      <c r="W699" s="879"/>
      <c r="X699" s="879"/>
    </row>
    <row r="700" spans="1:24" ht="15.75" customHeight="1">
      <c r="A700" s="879"/>
      <c r="B700" s="879"/>
      <c r="C700" s="879"/>
      <c r="D700" s="879"/>
      <c r="E700" s="879"/>
      <c r="F700" s="879"/>
      <c r="G700" s="879"/>
      <c r="H700" s="879"/>
      <c r="I700" s="879"/>
      <c r="J700" s="879"/>
      <c r="K700" s="879"/>
      <c r="L700" s="879"/>
      <c r="M700" s="879"/>
      <c r="N700" s="879"/>
      <c r="O700" s="879"/>
      <c r="P700" s="879"/>
      <c r="Q700" s="879"/>
      <c r="R700" s="879"/>
      <c r="S700" s="879"/>
      <c r="T700" s="879"/>
      <c r="U700" s="879"/>
      <c r="V700" s="879"/>
      <c r="W700" s="879"/>
      <c r="X700" s="879"/>
    </row>
    <row r="701" spans="1:24" ht="15.75" customHeight="1">
      <c r="A701" s="879"/>
      <c r="B701" s="879"/>
      <c r="C701" s="879"/>
      <c r="D701" s="879"/>
      <c r="E701" s="879"/>
      <c r="F701" s="879"/>
      <c r="G701" s="879"/>
      <c r="H701" s="879"/>
      <c r="I701" s="879"/>
      <c r="J701" s="879"/>
      <c r="K701" s="879"/>
      <c r="L701" s="879"/>
      <c r="M701" s="879"/>
      <c r="N701" s="879"/>
      <c r="O701" s="879"/>
      <c r="P701" s="879"/>
      <c r="Q701" s="879"/>
      <c r="R701" s="879"/>
      <c r="S701" s="879"/>
      <c r="T701" s="879"/>
      <c r="U701" s="879"/>
      <c r="V701" s="879"/>
      <c r="W701" s="879"/>
      <c r="X701" s="879"/>
    </row>
    <row r="702" spans="1:24" ht="15.75" customHeight="1">
      <c r="A702" s="879"/>
      <c r="B702" s="879"/>
      <c r="C702" s="879"/>
      <c r="D702" s="879"/>
      <c r="E702" s="879"/>
      <c r="F702" s="879"/>
      <c r="G702" s="879"/>
      <c r="H702" s="879"/>
      <c r="I702" s="879"/>
      <c r="J702" s="879"/>
      <c r="K702" s="879"/>
      <c r="L702" s="879"/>
      <c r="M702" s="879"/>
      <c r="N702" s="879"/>
      <c r="O702" s="879"/>
      <c r="P702" s="879"/>
      <c r="Q702" s="879"/>
      <c r="R702" s="879"/>
      <c r="S702" s="879"/>
      <c r="T702" s="879"/>
      <c r="U702" s="879"/>
      <c r="V702" s="879"/>
      <c r="W702" s="879"/>
      <c r="X702" s="879"/>
    </row>
    <row r="703" spans="1:24" ht="15.75" customHeight="1">
      <c r="A703" s="879"/>
      <c r="B703" s="879"/>
      <c r="C703" s="879"/>
      <c r="D703" s="879"/>
      <c r="E703" s="879"/>
      <c r="F703" s="879"/>
      <c r="G703" s="879"/>
      <c r="H703" s="879"/>
      <c r="I703" s="879"/>
      <c r="J703" s="879"/>
      <c r="K703" s="879"/>
      <c r="L703" s="879"/>
      <c r="M703" s="879"/>
      <c r="N703" s="879"/>
      <c r="O703" s="879"/>
      <c r="P703" s="879"/>
      <c r="Q703" s="879"/>
      <c r="R703" s="879"/>
      <c r="S703" s="879"/>
      <c r="T703" s="879"/>
      <c r="U703" s="879"/>
      <c r="V703" s="879"/>
      <c r="W703" s="879"/>
      <c r="X703" s="879"/>
    </row>
    <row r="704" spans="1:24" ht="15.75" customHeight="1">
      <c r="A704" s="879"/>
      <c r="B704" s="879"/>
      <c r="C704" s="879"/>
      <c r="D704" s="879"/>
      <c r="E704" s="879"/>
      <c r="F704" s="879"/>
      <c r="G704" s="879"/>
      <c r="H704" s="879"/>
      <c r="I704" s="879"/>
      <c r="J704" s="879"/>
      <c r="K704" s="879"/>
      <c r="L704" s="879"/>
      <c r="M704" s="879"/>
      <c r="N704" s="879"/>
      <c r="O704" s="879"/>
      <c r="P704" s="879"/>
      <c r="Q704" s="879"/>
      <c r="R704" s="879"/>
      <c r="S704" s="879"/>
      <c r="T704" s="879"/>
      <c r="U704" s="879"/>
      <c r="V704" s="879"/>
      <c r="W704" s="879"/>
      <c r="X704" s="879"/>
    </row>
    <row r="705" spans="1:24" ht="15.75" customHeight="1">
      <c r="A705" s="879"/>
      <c r="B705" s="879"/>
      <c r="C705" s="879"/>
      <c r="D705" s="879"/>
      <c r="E705" s="879"/>
      <c r="F705" s="879"/>
      <c r="G705" s="879"/>
      <c r="H705" s="879"/>
      <c r="I705" s="879"/>
      <c r="J705" s="879"/>
      <c r="K705" s="879"/>
      <c r="L705" s="879"/>
      <c r="M705" s="879"/>
      <c r="N705" s="879"/>
      <c r="O705" s="879"/>
      <c r="P705" s="879"/>
      <c r="Q705" s="879"/>
      <c r="R705" s="879"/>
      <c r="S705" s="879"/>
      <c r="T705" s="879"/>
      <c r="U705" s="879"/>
      <c r="V705" s="879"/>
      <c r="W705" s="879"/>
      <c r="X705" s="879"/>
    </row>
    <row r="706" spans="1:24" ht="15.75" customHeight="1">
      <c r="A706" s="879"/>
      <c r="B706" s="879"/>
      <c r="C706" s="879"/>
      <c r="D706" s="879"/>
      <c r="E706" s="879"/>
      <c r="F706" s="879"/>
      <c r="G706" s="879"/>
      <c r="H706" s="879"/>
      <c r="I706" s="879"/>
      <c r="J706" s="879"/>
      <c r="K706" s="879"/>
      <c r="L706" s="879"/>
      <c r="M706" s="879"/>
      <c r="N706" s="879"/>
      <c r="O706" s="879"/>
      <c r="P706" s="879"/>
      <c r="Q706" s="879"/>
      <c r="R706" s="879"/>
      <c r="S706" s="879"/>
      <c r="T706" s="879"/>
      <c r="U706" s="879"/>
      <c r="V706" s="879"/>
      <c r="W706" s="879"/>
      <c r="X706" s="879"/>
    </row>
    <row r="707" spans="1:24" ht="15.75" customHeight="1">
      <c r="A707" s="879"/>
      <c r="B707" s="879"/>
      <c r="C707" s="879"/>
      <c r="D707" s="879"/>
      <c r="E707" s="879"/>
      <c r="F707" s="879"/>
      <c r="G707" s="879"/>
      <c r="H707" s="879"/>
      <c r="I707" s="879"/>
      <c r="J707" s="879"/>
      <c r="K707" s="879"/>
      <c r="L707" s="879"/>
      <c r="M707" s="879"/>
      <c r="N707" s="879"/>
      <c r="O707" s="879"/>
      <c r="P707" s="879"/>
      <c r="Q707" s="879"/>
      <c r="R707" s="879"/>
      <c r="S707" s="879"/>
      <c r="T707" s="879"/>
      <c r="U707" s="879"/>
      <c r="V707" s="879"/>
      <c r="W707" s="879"/>
      <c r="X707" s="879"/>
    </row>
    <row r="708" spans="1:24" ht="15.75" customHeight="1">
      <c r="A708" s="879"/>
      <c r="B708" s="879"/>
      <c r="C708" s="879"/>
      <c r="D708" s="879"/>
      <c r="E708" s="879"/>
      <c r="F708" s="879"/>
      <c r="G708" s="879"/>
      <c r="H708" s="879"/>
      <c r="I708" s="879"/>
      <c r="J708" s="879"/>
      <c r="K708" s="879"/>
      <c r="L708" s="879"/>
      <c r="M708" s="879"/>
      <c r="N708" s="879"/>
      <c r="O708" s="879"/>
      <c r="P708" s="879"/>
      <c r="Q708" s="879"/>
      <c r="R708" s="879"/>
      <c r="S708" s="879"/>
      <c r="T708" s="879"/>
      <c r="U708" s="879"/>
      <c r="V708" s="879"/>
      <c r="W708" s="879"/>
      <c r="X708" s="879"/>
    </row>
    <row r="709" spans="1:24" ht="15.75" customHeight="1">
      <c r="A709" s="879"/>
      <c r="B709" s="879"/>
      <c r="C709" s="879"/>
      <c r="D709" s="879"/>
      <c r="E709" s="879"/>
      <c r="F709" s="879"/>
      <c r="G709" s="879"/>
      <c r="H709" s="879"/>
      <c r="I709" s="879"/>
      <c r="J709" s="879"/>
      <c r="K709" s="879"/>
      <c r="L709" s="879"/>
      <c r="M709" s="879"/>
      <c r="N709" s="879"/>
      <c r="O709" s="879"/>
      <c r="P709" s="879"/>
      <c r="Q709" s="879"/>
      <c r="R709" s="879"/>
      <c r="S709" s="879"/>
      <c r="T709" s="879"/>
      <c r="U709" s="879"/>
      <c r="V709" s="879"/>
      <c r="W709" s="879"/>
      <c r="X709" s="879"/>
    </row>
    <row r="710" spans="1:24" ht="15.75" customHeight="1">
      <c r="A710" s="879"/>
      <c r="B710" s="879"/>
      <c r="C710" s="879"/>
      <c r="D710" s="879"/>
      <c r="E710" s="879"/>
      <c r="F710" s="879"/>
      <c r="G710" s="879"/>
      <c r="H710" s="879"/>
      <c r="I710" s="879"/>
      <c r="J710" s="879"/>
      <c r="K710" s="879"/>
      <c r="L710" s="879"/>
      <c r="M710" s="879"/>
      <c r="N710" s="879"/>
      <c r="O710" s="879"/>
      <c r="P710" s="879"/>
      <c r="Q710" s="879"/>
      <c r="R710" s="879"/>
      <c r="S710" s="879"/>
      <c r="T710" s="879"/>
      <c r="U710" s="879"/>
      <c r="V710" s="879"/>
      <c r="W710" s="879"/>
      <c r="X710" s="879"/>
    </row>
    <row r="711" spans="1:24" ht="15.75" customHeight="1">
      <c r="A711" s="879"/>
      <c r="B711" s="879"/>
      <c r="C711" s="879"/>
      <c r="D711" s="879"/>
      <c r="E711" s="879"/>
      <c r="F711" s="879"/>
      <c r="G711" s="879"/>
      <c r="H711" s="879"/>
      <c r="I711" s="879"/>
      <c r="J711" s="879"/>
      <c r="K711" s="879"/>
      <c r="L711" s="879"/>
      <c r="M711" s="879"/>
      <c r="N711" s="879"/>
      <c r="O711" s="879"/>
      <c r="P711" s="879"/>
      <c r="Q711" s="879"/>
      <c r="R711" s="879"/>
      <c r="S711" s="879"/>
      <c r="T711" s="879"/>
      <c r="U711" s="879"/>
      <c r="V711" s="879"/>
      <c r="W711" s="879"/>
      <c r="X711" s="879"/>
    </row>
    <row r="712" spans="1:24" ht="15.75" customHeight="1">
      <c r="A712" s="879"/>
      <c r="B712" s="879"/>
      <c r="C712" s="879"/>
      <c r="D712" s="879"/>
      <c r="E712" s="879"/>
      <c r="F712" s="879"/>
      <c r="G712" s="879"/>
      <c r="H712" s="879"/>
      <c r="I712" s="879"/>
      <c r="J712" s="879"/>
      <c r="K712" s="879"/>
      <c r="L712" s="879"/>
      <c r="M712" s="879"/>
      <c r="N712" s="879"/>
      <c r="O712" s="879"/>
      <c r="P712" s="879"/>
      <c r="Q712" s="879"/>
      <c r="R712" s="879"/>
      <c r="S712" s="879"/>
      <c r="T712" s="879"/>
      <c r="U712" s="879"/>
      <c r="V712" s="879"/>
      <c r="W712" s="879"/>
      <c r="X712" s="879"/>
    </row>
    <row r="713" spans="1:24" ht="15.75" customHeight="1">
      <c r="A713" s="879"/>
      <c r="B713" s="879"/>
      <c r="C713" s="879"/>
      <c r="D713" s="879"/>
      <c r="E713" s="879"/>
      <c r="F713" s="879"/>
      <c r="G713" s="879"/>
      <c r="H713" s="879"/>
      <c r="I713" s="879"/>
      <c r="J713" s="879"/>
      <c r="K713" s="879"/>
      <c r="L713" s="879"/>
      <c r="M713" s="879"/>
      <c r="N713" s="879"/>
      <c r="O713" s="879"/>
      <c r="P713" s="879"/>
      <c r="Q713" s="879"/>
      <c r="R713" s="879"/>
      <c r="S713" s="879"/>
      <c r="T713" s="879"/>
      <c r="U713" s="879"/>
      <c r="V713" s="879"/>
      <c r="W713" s="879"/>
      <c r="X713" s="879"/>
    </row>
    <row r="714" spans="1:24" ht="15.75" customHeight="1">
      <c r="A714" s="879"/>
      <c r="B714" s="879"/>
      <c r="C714" s="879"/>
      <c r="D714" s="879"/>
      <c r="E714" s="879"/>
      <c r="F714" s="879"/>
      <c r="G714" s="879"/>
      <c r="H714" s="879"/>
      <c r="I714" s="879"/>
      <c r="J714" s="879"/>
      <c r="K714" s="879"/>
      <c r="L714" s="879"/>
      <c r="M714" s="879"/>
      <c r="N714" s="879"/>
      <c r="O714" s="879"/>
      <c r="P714" s="879"/>
      <c r="Q714" s="879"/>
      <c r="R714" s="879"/>
      <c r="S714" s="879"/>
      <c r="T714" s="879"/>
      <c r="U714" s="879"/>
      <c r="V714" s="879"/>
      <c r="W714" s="879"/>
      <c r="X714" s="879"/>
    </row>
    <row r="715" spans="1:24" ht="15.75" customHeight="1">
      <c r="A715" s="879"/>
      <c r="B715" s="879"/>
      <c r="C715" s="879"/>
      <c r="D715" s="879"/>
      <c r="E715" s="879"/>
      <c r="F715" s="879"/>
      <c r="G715" s="879"/>
      <c r="H715" s="879"/>
      <c r="I715" s="879"/>
      <c r="J715" s="879"/>
      <c r="K715" s="879"/>
      <c r="L715" s="879"/>
      <c r="M715" s="879"/>
      <c r="N715" s="879"/>
      <c r="O715" s="879"/>
      <c r="P715" s="879"/>
      <c r="Q715" s="879"/>
      <c r="R715" s="879"/>
      <c r="S715" s="879"/>
      <c r="T715" s="879"/>
      <c r="U715" s="879"/>
      <c r="V715" s="879"/>
      <c r="W715" s="879"/>
      <c r="X715" s="879"/>
    </row>
    <row r="716" spans="1:24" ht="15.75" customHeight="1">
      <c r="A716" s="879"/>
      <c r="B716" s="879"/>
      <c r="C716" s="879"/>
      <c r="D716" s="879"/>
      <c r="E716" s="879"/>
      <c r="F716" s="879"/>
      <c r="G716" s="879"/>
      <c r="H716" s="879"/>
      <c r="I716" s="879"/>
      <c r="J716" s="879"/>
      <c r="K716" s="879"/>
      <c r="L716" s="879"/>
      <c r="M716" s="879"/>
      <c r="N716" s="879"/>
      <c r="O716" s="879"/>
      <c r="P716" s="879"/>
      <c r="Q716" s="879"/>
      <c r="R716" s="879"/>
      <c r="S716" s="879"/>
      <c r="T716" s="879"/>
      <c r="U716" s="879"/>
      <c r="V716" s="879"/>
      <c r="W716" s="879"/>
      <c r="X716" s="879"/>
    </row>
    <row r="717" spans="1:24" ht="15.75" customHeight="1">
      <c r="A717" s="879"/>
      <c r="B717" s="879"/>
      <c r="C717" s="879"/>
      <c r="D717" s="879"/>
      <c r="E717" s="879"/>
      <c r="F717" s="879"/>
      <c r="G717" s="879"/>
      <c r="H717" s="879"/>
      <c r="I717" s="879"/>
      <c r="J717" s="879"/>
      <c r="K717" s="879"/>
      <c r="L717" s="879"/>
      <c r="M717" s="879"/>
      <c r="N717" s="879"/>
      <c r="O717" s="879"/>
      <c r="P717" s="879"/>
      <c r="Q717" s="879"/>
      <c r="R717" s="879"/>
      <c r="S717" s="879"/>
      <c r="T717" s="879"/>
      <c r="U717" s="879"/>
      <c r="V717" s="879"/>
      <c r="W717" s="879"/>
      <c r="X717" s="879"/>
    </row>
    <row r="718" spans="1:24" ht="15.75" customHeight="1">
      <c r="A718" s="879"/>
      <c r="B718" s="879"/>
      <c r="C718" s="879"/>
      <c r="D718" s="879"/>
      <c r="E718" s="879"/>
      <c r="F718" s="879"/>
      <c r="G718" s="879"/>
      <c r="H718" s="879"/>
      <c r="I718" s="879"/>
      <c r="J718" s="879"/>
      <c r="K718" s="879"/>
      <c r="L718" s="879"/>
      <c r="M718" s="879"/>
      <c r="N718" s="879"/>
      <c r="O718" s="879"/>
      <c r="P718" s="879"/>
      <c r="Q718" s="879"/>
      <c r="R718" s="879"/>
      <c r="S718" s="879"/>
      <c r="T718" s="879"/>
      <c r="U718" s="879"/>
      <c r="V718" s="879"/>
      <c r="W718" s="879"/>
      <c r="X718" s="879"/>
    </row>
    <row r="719" spans="1:24" ht="15.75" customHeight="1">
      <c r="A719" s="879"/>
      <c r="B719" s="879"/>
      <c r="C719" s="879"/>
      <c r="D719" s="879"/>
      <c r="E719" s="879"/>
      <c r="F719" s="879"/>
      <c r="G719" s="879"/>
      <c r="H719" s="879"/>
      <c r="I719" s="879"/>
      <c r="J719" s="879"/>
      <c r="K719" s="879"/>
      <c r="L719" s="879"/>
      <c r="M719" s="879"/>
      <c r="N719" s="879"/>
      <c r="O719" s="879"/>
      <c r="P719" s="879"/>
      <c r="Q719" s="879"/>
      <c r="R719" s="879"/>
      <c r="S719" s="879"/>
      <c r="T719" s="879"/>
      <c r="U719" s="879"/>
      <c r="V719" s="879"/>
      <c r="W719" s="879"/>
      <c r="X719" s="879"/>
    </row>
    <row r="720" spans="1:24" ht="15.75" customHeight="1">
      <c r="A720" s="879"/>
      <c r="B720" s="879"/>
      <c r="C720" s="879"/>
      <c r="D720" s="879"/>
      <c r="E720" s="879"/>
      <c r="F720" s="879"/>
      <c r="G720" s="879"/>
      <c r="H720" s="879"/>
      <c r="I720" s="879"/>
      <c r="J720" s="879"/>
      <c r="K720" s="879"/>
      <c r="L720" s="879"/>
      <c r="M720" s="879"/>
      <c r="N720" s="879"/>
      <c r="O720" s="879"/>
      <c r="P720" s="879"/>
      <c r="Q720" s="879"/>
      <c r="R720" s="879"/>
      <c r="S720" s="879"/>
      <c r="T720" s="879"/>
      <c r="U720" s="879"/>
      <c r="V720" s="879"/>
      <c r="W720" s="879"/>
      <c r="X720" s="879"/>
    </row>
    <row r="721" spans="1:24" ht="15.75" customHeight="1">
      <c r="A721" s="879"/>
      <c r="B721" s="879"/>
      <c r="C721" s="879"/>
      <c r="D721" s="879"/>
      <c r="E721" s="879"/>
      <c r="F721" s="879"/>
      <c r="G721" s="879"/>
      <c r="H721" s="879"/>
      <c r="I721" s="879"/>
      <c r="J721" s="879"/>
      <c r="K721" s="879"/>
      <c r="L721" s="879"/>
      <c r="M721" s="879"/>
      <c r="N721" s="879"/>
      <c r="O721" s="879"/>
      <c r="P721" s="879"/>
      <c r="Q721" s="879"/>
      <c r="R721" s="879"/>
      <c r="S721" s="879"/>
      <c r="T721" s="879"/>
      <c r="U721" s="879"/>
      <c r="V721" s="879"/>
      <c r="W721" s="879"/>
      <c r="X721" s="879"/>
    </row>
    <row r="722" spans="1:24" ht="15.75" customHeight="1">
      <c r="A722" s="879"/>
      <c r="B722" s="879"/>
      <c r="C722" s="879"/>
      <c r="D722" s="879"/>
      <c r="E722" s="879"/>
      <c r="F722" s="879"/>
      <c r="G722" s="879"/>
      <c r="H722" s="879"/>
      <c r="I722" s="879"/>
      <c r="J722" s="879"/>
      <c r="K722" s="879"/>
      <c r="L722" s="879"/>
      <c r="M722" s="879"/>
      <c r="N722" s="879"/>
      <c r="O722" s="879"/>
      <c r="P722" s="879"/>
      <c r="Q722" s="879"/>
      <c r="R722" s="879"/>
      <c r="S722" s="879"/>
      <c r="T722" s="879"/>
      <c r="U722" s="879"/>
      <c r="V722" s="879"/>
      <c r="W722" s="879"/>
      <c r="X722" s="879"/>
    </row>
    <row r="723" spans="1:24" ht="15.75" customHeight="1">
      <c r="A723" s="879"/>
      <c r="B723" s="879"/>
      <c r="C723" s="879"/>
      <c r="D723" s="879"/>
      <c r="E723" s="879"/>
      <c r="F723" s="879"/>
      <c r="G723" s="879"/>
      <c r="H723" s="879"/>
      <c r="I723" s="879"/>
      <c r="J723" s="879"/>
      <c r="K723" s="879"/>
      <c r="L723" s="879"/>
      <c r="M723" s="879"/>
      <c r="N723" s="879"/>
      <c r="O723" s="879"/>
      <c r="P723" s="879"/>
      <c r="Q723" s="879"/>
      <c r="R723" s="879"/>
      <c r="S723" s="879"/>
      <c r="T723" s="879"/>
      <c r="U723" s="879"/>
      <c r="V723" s="879"/>
      <c r="W723" s="879"/>
      <c r="X723" s="879"/>
    </row>
    <row r="724" spans="1:24" ht="15.75" customHeight="1">
      <c r="A724" s="879"/>
      <c r="B724" s="879"/>
      <c r="C724" s="879"/>
      <c r="D724" s="879"/>
      <c r="E724" s="879"/>
      <c r="F724" s="879"/>
      <c r="G724" s="879"/>
      <c r="H724" s="879"/>
      <c r="I724" s="879"/>
      <c r="J724" s="879"/>
      <c r="K724" s="879"/>
      <c r="L724" s="879"/>
      <c r="M724" s="879"/>
      <c r="N724" s="879"/>
      <c r="O724" s="879"/>
      <c r="P724" s="879"/>
      <c r="Q724" s="879"/>
      <c r="R724" s="879"/>
      <c r="S724" s="879"/>
      <c r="T724" s="879"/>
      <c r="U724" s="879"/>
      <c r="V724" s="879"/>
      <c r="W724" s="879"/>
      <c r="X724" s="879"/>
    </row>
    <row r="725" spans="1:24" ht="15.75" customHeight="1">
      <c r="A725" s="879"/>
      <c r="B725" s="879"/>
      <c r="C725" s="879"/>
      <c r="D725" s="879"/>
      <c r="E725" s="879"/>
      <c r="F725" s="879"/>
      <c r="G725" s="879"/>
      <c r="H725" s="879"/>
      <c r="I725" s="879"/>
      <c r="J725" s="879"/>
      <c r="K725" s="879"/>
      <c r="L725" s="879"/>
      <c r="M725" s="879"/>
      <c r="N725" s="879"/>
      <c r="O725" s="879"/>
      <c r="P725" s="879"/>
      <c r="Q725" s="879"/>
      <c r="R725" s="879"/>
      <c r="S725" s="879"/>
      <c r="T725" s="879"/>
      <c r="U725" s="879"/>
      <c r="V725" s="879"/>
      <c r="W725" s="879"/>
      <c r="X725" s="879"/>
    </row>
    <row r="726" spans="1:24" ht="15.75" customHeight="1">
      <c r="A726" s="879"/>
      <c r="B726" s="879"/>
      <c r="C726" s="879"/>
      <c r="D726" s="879"/>
      <c r="E726" s="879"/>
      <c r="F726" s="879"/>
      <c r="G726" s="879"/>
      <c r="H726" s="879"/>
      <c r="I726" s="879"/>
      <c r="J726" s="879"/>
      <c r="K726" s="879"/>
      <c r="L726" s="879"/>
      <c r="M726" s="879"/>
      <c r="N726" s="879"/>
      <c r="O726" s="879"/>
      <c r="P726" s="879"/>
      <c r="Q726" s="879"/>
      <c r="R726" s="879"/>
      <c r="S726" s="879"/>
      <c r="T726" s="879"/>
      <c r="U726" s="879"/>
      <c r="V726" s="879"/>
      <c r="W726" s="879"/>
      <c r="X726" s="879"/>
    </row>
    <row r="727" spans="1:24" ht="15.75" customHeight="1">
      <c r="A727" s="879"/>
      <c r="B727" s="879"/>
      <c r="C727" s="879"/>
      <c r="D727" s="879"/>
      <c r="E727" s="879"/>
      <c r="F727" s="879"/>
      <c r="G727" s="879"/>
      <c r="H727" s="879"/>
      <c r="I727" s="879"/>
      <c r="J727" s="879"/>
      <c r="K727" s="879"/>
      <c r="L727" s="879"/>
      <c r="M727" s="879"/>
      <c r="N727" s="879"/>
      <c r="O727" s="879"/>
      <c r="P727" s="879"/>
      <c r="Q727" s="879"/>
      <c r="R727" s="879"/>
      <c r="S727" s="879"/>
      <c r="T727" s="879"/>
      <c r="U727" s="879"/>
      <c r="V727" s="879"/>
      <c r="W727" s="879"/>
      <c r="X727" s="879"/>
    </row>
    <row r="728" spans="1:24" ht="15.75" customHeight="1">
      <c r="A728" s="879"/>
      <c r="B728" s="879"/>
      <c r="C728" s="879"/>
      <c r="D728" s="879"/>
      <c r="E728" s="879"/>
      <c r="F728" s="879"/>
      <c r="G728" s="879"/>
      <c r="H728" s="879"/>
      <c r="I728" s="879"/>
      <c r="J728" s="879"/>
      <c r="K728" s="879"/>
      <c r="L728" s="879"/>
      <c r="M728" s="879"/>
      <c r="N728" s="879"/>
      <c r="O728" s="879"/>
      <c r="P728" s="879"/>
      <c r="Q728" s="879"/>
      <c r="R728" s="879"/>
      <c r="S728" s="879"/>
      <c r="T728" s="879"/>
      <c r="U728" s="879"/>
      <c r="V728" s="879"/>
      <c r="W728" s="879"/>
      <c r="X728" s="879"/>
    </row>
    <row r="729" spans="1:24" ht="15.75" customHeight="1">
      <c r="A729" s="879"/>
      <c r="B729" s="879"/>
      <c r="C729" s="879"/>
      <c r="D729" s="879"/>
      <c r="E729" s="879"/>
      <c r="F729" s="879"/>
      <c r="G729" s="879"/>
      <c r="H729" s="879"/>
      <c r="I729" s="879"/>
      <c r="J729" s="879"/>
      <c r="K729" s="879"/>
      <c r="L729" s="879"/>
      <c r="M729" s="879"/>
      <c r="N729" s="879"/>
      <c r="O729" s="879"/>
      <c r="P729" s="879"/>
      <c r="Q729" s="879"/>
      <c r="R729" s="879"/>
      <c r="S729" s="879"/>
      <c r="T729" s="879"/>
      <c r="U729" s="879"/>
      <c r="V729" s="879"/>
      <c r="W729" s="879"/>
      <c r="X729" s="879"/>
    </row>
    <row r="730" spans="1:24" ht="15.75" customHeight="1">
      <c r="A730" s="879"/>
      <c r="B730" s="879"/>
      <c r="C730" s="879"/>
      <c r="D730" s="879"/>
      <c r="E730" s="879"/>
      <c r="F730" s="879"/>
      <c r="G730" s="879"/>
      <c r="H730" s="879"/>
      <c r="I730" s="879"/>
      <c r="J730" s="879"/>
      <c r="K730" s="879"/>
      <c r="L730" s="879"/>
      <c r="M730" s="879"/>
      <c r="N730" s="879"/>
      <c r="O730" s="879"/>
      <c r="P730" s="879"/>
      <c r="Q730" s="879"/>
      <c r="R730" s="879"/>
      <c r="S730" s="879"/>
      <c r="T730" s="879"/>
      <c r="U730" s="879"/>
      <c r="V730" s="879"/>
      <c r="W730" s="879"/>
      <c r="X730" s="879"/>
    </row>
    <row r="731" spans="1:24" ht="15.75" customHeight="1">
      <c r="A731" s="879"/>
      <c r="B731" s="879"/>
      <c r="C731" s="879"/>
      <c r="D731" s="879"/>
      <c r="E731" s="879"/>
      <c r="F731" s="879"/>
      <c r="G731" s="879"/>
      <c r="H731" s="879"/>
      <c r="I731" s="879"/>
      <c r="J731" s="879"/>
      <c r="K731" s="879"/>
      <c r="L731" s="879"/>
      <c r="M731" s="879"/>
      <c r="N731" s="879"/>
      <c r="O731" s="879"/>
      <c r="P731" s="879"/>
      <c r="Q731" s="879"/>
      <c r="R731" s="879"/>
      <c r="S731" s="879"/>
      <c r="T731" s="879"/>
      <c r="U731" s="879"/>
      <c r="V731" s="879"/>
      <c r="W731" s="879"/>
      <c r="X731" s="879"/>
    </row>
    <row r="732" spans="1:24" ht="15.75" customHeight="1">
      <c r="A732" s="879"/>
      <c r="B732" s="879"/>
      <c r="C732" s="879"/>
      <c r="D732" s="879"/>
      <c r="E732" s="879"/>
      <c r="F732" s="879"/>
      <c r="G732" s="879"/>
      <c r="H732" s="879"/>
      <c r="I732" s="879"/>
      <c r="J732" s="879"/>
      <c r="K732" s="879"/>
      <c r="L732" s="879"/>
      <c r="M732" s="879"/>
      <c r="N732" s="879"/>
      <c r="O732" s="879"/>
      <c r="P732" s="879"/>
      <c r="Q732" s="879"/>
      <c r="R732" s="879"/>
      <c r="S732" s="879"/>
      <c r="T732" s="879"/>
      <c r="U732" s="879"/>
      <c r="V732" s="879"/>
      <c r="W732" s="879"/>
      <c r="X732" s="879"/>
    </row>
    <row r="733" spans="1:24" ht="15.75" customHeight="1">
      <c r="A733" s="879"/>
      <c r="B733" s="879"/>
      <c r="C733" s="879"/>
      <c r="D733" s="879"/>
      <c r="E733" s="879"/>
      <c r="F733" s="879"/>
      <c r="G733" s="879"/>
      <c r="H733" s="879"/>
      <c r="I733" s="879"/>
      <c r="J733" s="879"/>
      <c r="K733" s="879"/>
      <c r="L733" s="879"/>
      <c r="M733" s="879"/>
      <c r="N733" s="879"/>
      <c r="O733" s="879"/>
      <c r="P733" s="879"/>
      <c r="Q733" s="879"/>
      <c r="R733" s="879"/>
      <c r="S733" s="879"/>
      <c r="T733" s="879"/>
      <c r="U733" s="879"/>
      <c r="V733" s="879"/>
      <c r="W733" s="879"/>
      <c r="X733" s="879"/>
    </row>
    <row r="734" spans="1:24" ht="15.75" customHeight="1">
      <c r="A734" s="879"/>
      <c r="B734" s="879"/>
      <c r="C734" s="879"/>
      <c r="D734" s="879"/>
      <c r="E734" s="879"/>
      <c r="F734" s="879"/>
      <c r="G734" s="879"/>
      <c r="H734" s="879"/>
      <c r="I734" s="879"/>
      <c r="J734" s="879"/>
      <c r="K734" s="879"/>
      <c r="L734" s="879"/>
      <c r="M734" s="879"/>
      <c r="N734" s="879"/>
      <c r="O734" s="879"/>
      <c r="P734" s="879"/>
      <c r="Q734" s="879"/>
      <c r="R734" s="879"/>
      <c r="S734" s="879"/>
      <c r="T734" s="879"/>
      <c r="U734" s="879"/>
      <c r="V734" s="879"/>
      <c r="W734" s="879"/>
      <c r="X734" s="879"/>
    </row>
    <row r="735" spans="1:24" ht="15.75" customHeight="1">
      <c r="A735" s="879"/>
      <c r="B735" s="879"/>
      <c r="C735" s="879"/>
      <c r="D735" s="879"/>
      <c r="E735" s="879"/>
      <c r="F735" s="879"/>
      <c r="G735" s="879"/>
      <c r="H735" s="879"/>
      <c r="I735" s="879"/>
      <c r="J735" s="879"/>
      <c r="K735" s="879"/>
      <c r="L735" s="879"/>
      <c r="M735" s="879"/>
      <c r="N735" s="879"/>
      <c r="O735" s="879"/>
      <c r="P735" s="879"/>
      <c r="Q735" s="879"/>
      <c r="R735" s="879"/>
      <c r="S735" s="879"/>
      <c r="T735" s="879"/>
      <c r="U735" s="879"/>
      <c r="V735" s="879"/>
      <c r="W735" s="879"/>
      <c r="X735" s="879"/>
    </row>
    <row r="736" spans="1:24" ht="15.75" customHeight="1">
      <c r="A736" s="879"/>
      <c r="B736" s="879"/>
      <c r="C736" s="879"/>
      <c r="D736" s="879"/>
      <c r="E736" s="879"/>
      <c r="F736" s="879"/>
      <c r="G736" s="879"/>
      <c r="H736" s="879"/>
      <c r="I736" s="879"/>
      <c r="J736" s="879"/>
      <c r="K736" s="879"/>
      <c r="L736" s="879"/>
      <c r="M736" s="879"/>
      <c r="N736" s="879"/>
      <c r="O736" s="879"/>
      <c r="P736" s="879"/>
      <c r="Q736" s="879"/>
      <c r="R736" s="879"/>
      <c r="S736" s="879"/>
      <c r="T736" s="879"/>
      <c r="U736" s="879"/>
      <c r="V736" s="879"/>
      <c r="W736" s="879"/>
      <c r="X736" s="879"/>
    </row>
    <row r="737" spans="1:24" ht="15.75" customHeight="1">
      <c r="A737" s="879"/>
      <c r="B737" s="879"/>
      <c r="C737" s="879"/>
      <c r="D737" s="879"/>
      <c r="E737" s="879"/>
      <c r="F737" s="879"/>
      <c r="G737" s="879"/>
      <c r="H737" s="879"/>
      <c r="I737" s="879"/>
      <c r="J737" s="879"/>
      <c r="K737" s="879"/>
      <c r="L737" s="879"/>
      <c r="M737" s="879"/>
      <c r="N737" s="879"/>
      <c r="O737" s="879"/>
      <c r="P737" s="879"/>
      <c r="Q737" s="879"/>
      <c r="R737" s="879"/>
      <c r="S737" s="879"/>
      <c r="T737" s="879"/>
      <c r="U737" s="879"/>
      <c r="V737" s="879"/>
      <c r="W737" s="879"/>
      <c r="X737" s="879"/>
    </row>
    <row r="738" spans="1:24" ht="15.75" customHeight="1">
      <c r="A738" s="879"/>
      <c r="B738" s="879"/>
      <c r="C738" s="879"/>
      <c r="D738" s="879"/>
      <c r="E738" s="879"/>
      <c r="F738" s="879"/>
      <c r="G738" s="879"/>
      <c r="H738" s="879"/>
      <c r="I738" s="879"/>
      <c r="J738" s="879"/>
      <c r="K738" s="879"/>
      <c r="L738" s="879"/>
      <c r="M738" s="879"/>
      <c r="N738" s="879"/>
      <c r="O738" s="879"/>
      <c r="P738" s="879"/>
      <c r="Q738" s="879"/>
      <c r="R738" s="879"/>
      <c r="S738" s="879"/>
      <c r="T738" s="879"/>
      <c r="U738" s="879"/>
      <c r="V738" s="879"/>
      <c r="W738" s="879"/>
      <c r="X738" s="879"/>
    </row>
    <row r="739" spans="1:24" ht="15.75" customHeight="1">
      <c r="A739" s="879"/>
      <c r="B739" s="879"/>
      <c r="C739" s="879"/>
      <c r="D739" s="879"/>
      <c r="E739" s="879"/>
      <c r="F739" s="879"/>
      <c r="G739" s="879"/>
      <c r="H739" s="879"/>
      <c r="I739" s="879"/>
      <c r="J739" s="879"/>
      <c r="K739" s="879"/>
      <c r="L739" s="879"/>
      <c r="M739" s="879"/>
      <c r="N739" s="879"/>
      <c r="O739" s="879"/>
      <c r="P739" s="879"/>
      <c r="Q739" s="879"/>
      <c r="R739" s="879"/>
      <c r="S739" s="879"/>
      <c r="T739" s="879"/>
      <c r="U739" s="879"/>
      <c r="V739" s="879"/>
      <c r="W739" s="879"/>
      <c r="X739" s="879"/>
    </row>
    <row r="740" spans="1:24" ht="15.75" customHeight="1">
      <c r="A740" s="879"/>
      <c r="B740" s="879"/>
      <c r="C740" s="879"/>
      <c r="D740" s="879"/>
      <c r="E740" s="879"/>
      <c r="F740" s="879"/>
      <c r="G740" s="879"/>
      <c r="H740" s="879"/>
      <c r="I740" s="879"/>
      <c r="J740" s="879"/>
      <c r="K740" s="879"/>
      <c r="L740" s="879"/>
      <c r="M740" s="879"/>
      <c r="N740" s="879"/>
      <c r="O740" s="879"/>
      <c r="P740" s="879"/>
      <c r="Q740" s="879"/>
      <c r="R740" s="879"/>
      <c r="S740" s="879"/>
      <c r="T740" s="879"/>
      <c r="U740" s="879"/>
      <c r="V740" s="879"/>
      <c r="W740" s="879"/>
      <c r="X740" s="879"/>
    </row>
    <row r="741" spans="1:24" ht="15.75" customHeight="1">
      <c r="A741" s="879"/>
      <c r="B741" s="879"/>
      <c r="C741" s="879"/>
      <c r="D741" s="879"/>
      <c r="E741" s="879"/>
      <c r="F741" s="879"/>
      <c r="G741" s="879"/>
      <c r="H741" s="879"/>
      <c r="I741" s="879"/>
      <c r="J741" s="879"/>
      <c r="K741" s="879"/>
      <c r="L741" s="879"/>
      <c r="M741" s="879"/>
      <c r="N741" s="879"/>
      <c r="O741" s="879"/>
      <c r="P741" s="879"/>
      <c r="Q741" s="879"/>
      <c r="R741" s="879"/>
      <c r="S741" s="879"/>
      <c r="T741" s="879"/>
      <c r="U741" s="879"/>
      <c r="V741" s="879"/>
      <c r="W741" s="879"/>
      <c r="X741" s="879"/>
    </row>
    <row r="742" spans="1:24" ht="15.75" customHeight="1">
      <c r="A742" s="879"/>
      <c r="B742" s="879"/>
      <c r="C742" s="879"/>
      <c r="D742" s="879"/>
      <c r="E742" s="879"/>
      <c r="F742" s="879"/>
      <c r="G742" s="879"/>
      <c r="H742" s="879"/>
      <c r="I742" s="879"/>
      <c r="J742" s="879"/>
      <c r="K742" s="879"/>
      <c r="L742" s="879"/>
      <c r="M742" s="879"/>
      <c r="N742" s="879"/>
      <c r="O742" s="879"/>
      <c r="P742" s="879"/>
      <c r="Q742" s="879"/>
      <c r="R742" s="879"/>
      <c r="S742" s="879"/>
      <c r="T742" s="879"/>
      <c r="U742" s="879"/>
      <c r="V742" s="879"/>
      <c r="W742" s="879"/>
      <c r="X742" s="879"/>
    </row>
    <row r="743" spans="1:24" ht="15.75" customHeight="1">
      <c r="A743" s="879"/>
      <c r="B743" s="879"/>
      <c r="C743" s="879"/>
      <c r="D743" s="879"/>
      <c r="E743" s="879"/>
      <c r="F743" s="879"/>
      <c r="G743" s="879"/>
      <c r="H743" s="879"/>
      <c r="I743" s="879"/>
      <c r="J743" s="879"/>
      <c r="K743" s="879"/>
      <c r="L743" s="879"/>
      <c r="M743" s="879"/>
      <c r="N743" s="879"/>
      <c r="O743" s="879"/>
      <c r="P743" s="879"/>
      <c r="Q743" s="879"/>
      <c r="R743" s="879"/>
      <c r="S743" s="879"/>
      <c r="T743" s="879"/>
      <c r="U743" s="879"/>
      <c r="V743" s="879"/>
      <c r="W743" s="879"/>
      <c r="X743" s="879"/>
    </row>
    <row r="744" spans="1:24" ht="15.75" customHeight="1">
      <c r="A744" s="879"/>
      <c r="B744" s="879"/>
      <c r="C744" s="879"/>
      <c r="D744" s="879"/>
      <c r="E744" s="879"/>
      <c r="F744" s="879"/>
      <c r="G744" s="879"/>
      <c r="H744" s="879"/>
      <c r="I744" s="879"/>
      <c r="J744" s="879"/>
      <c r="K744" s="879"/>
      <c r="L744" s="879"/>
      <c r="M744" s="879"/>
      <c r="N744" s="879"/>
      <c r="O744" s="879"/>
      <c r="P744" s="879"/>
      <c r="Q744" s="879"/>
      <c r="R744" s="879"/>
      <c r="S744" s="879"/>
      <c r="T744" s="879"/>
      <c r="U744" s="879"/>
      <c r="V744" s="879"/>
      <c r="W744" s="879"/>
      <c r="X744" s="879"/>
    </row>
    <row r="745" spans="1:24" ht="15.75" customHeight="1">
      <c r="A745" s="879"/>
      <c r="B745" s="879"/>
      <c r="C745" s="879"/>
      <c r="D745" s="879"/>
      <c r="E745" s="879"/>
      <c r="F745" s="879"/>
      <c r="G745" s="879"/>
      <c r="H745" s="879"/>
      <c r="I745" s="879"/>
      <c r="J745" s="879"/>
      <c r="K745" s="879"/>
      <c r="L745" s="879"/>
      <c r="M745" s="879"/>
      <c r="N745" s="879"/>
      <c r="O745" s="879"/>
      <c r="P745" s="879"/>
      <c r="Q745" s="879"/>
      <c r="R745" s="879"/>
      <c r="S745" s="879"/>
      <c r="T745" s="879"/>
      <c r="U745" s="879"/>
      <c r="V745" s="879"/>
      <c r="W745" s="879"/>
      <c r="X745" s="879"/>
    </row>
    <row r="746" spans="1:24" ht="15.75" customHeight="1">
      <c r="A746" s="879"/>
      <c r="B746" s="879"/>
      <c r="C746" s="879"/>
      <c r="D746" s="879"/>
      <c r="E746" s="879"/>
      <c r="F746" s="879"/>
      <c r="G746" s="879"/>
      <c r="H746" s="879"/>
      <c r="I746" s="879"/>
      <c r="J746" s="879"/>
      <c r="K746" s="879"/>
      <c r="L746" s="879"/>
      <c r="M746" s="879"/>
      <c r="N746" s="879"/>
      <c r="O746" s="879"/>
      <c r="P746" s="879"/>
      <c r="Q746" s="879"/>
      <c r="R746" s="879"/>
      <c r="S746" s="879"/>
      <c r="T746" s="879"/>
      <c r="U746" s="879"/>
      <c r="V746" s="879"/>
      <c r="W746" s="879"/>
      <c r="X746" s="879"/>
    </row>
    <row r="747" spans="1:24" ht="15.75" customHeight="1">
      <c r="A747" s="879"/>
      <c r="B747" s="879"/>
      <c r="C747" s="879"/>
      <c r="D747" s="879"/>
      <c r="E747" s="879"/>
      <c r="F747" s="879"/>
      <c r="G747" s="879"/>
      <c r="H747" s="879"/>
      <c r="I747" s="879"/>
      <c r="J747" s="879"/>
      <c r="K747" s="879"/>
      <c r="L747" s="879"/>
      <c r="M747" s="879"/>
      <c r="N747" s="879"/>
      <c r="O747" s="879"/>
      <c r="P747" s="879"/>
      <c r="Q747" s="879"/>
      <c r="R747" s="879"/>
      <c r="S747" s="879"/>
      <c r="T747" s="879"/>
      <c r="U747" s="879"/>
      <c r="V747" s="879"/>
      <c r="W747" s="879"/>
      <c r="X747" s="879"/>
    </row>
    <row r="748" spans="1:24" ht="15.75" customHeight="1">
      <c r="A748" s="879"/>
      <c r="B748" s="879"/>
      <c r="C748" s="879"/>
      <c r="D748" s="879"/>
      <c r="E748" s="879"/>
      <c r="F748" s="879"/>
      <c r="G748" s="879"/>
      <c r="H748" s="879"/>
      <c r="I748" s="879"/>
      <c r="J748" s="879"/>
      <c r="K748" s="879"/>
      <c r="L748" s="879"/>
      <c r="M748" s="879"/>
      <c r="N748" s="879"/>
      <c r="O748" s="879"/>
      <c r="P748" s="879"/>
      <c r="Q748" s="879"/>
      <c r="R748" s="879"/>
      <c r="S748" s="879"/>
      <c r="T748" s="879"/>
      <c r="U748" s="879"/>
      <c r="V748" s="879"/>
      <c r="W748" s="879"/>
      <c r="X748" s="879"/>
    </row>
    <row r="749" spans="1:24" ht="15.75" customHeight="1">
      <c r="A749" s="879"/>
      <c r="B749" s="879"/>
      <c r="C749" s="879"/>
      <c r="D749" s="879"/>
      <c r="E749" s="879"/>
      <c r="F749" s="879"/>
      <c r="G749" s="879"/>
      <c r="H749" s="879"/>
      <c r="I749" s="879"/>
      <c r="J749" s="879"/>
      <c r="K749" s="879"/>
      <c r="L749" s="879"/>
      <c r="M749" s="879"/>
      <c r="N749" s="879"/>
      <c r="O749" s="879"/>
      <c r="P749" s="879"/>
      <c r="Q749" s="879"/>
      <c r="R749" s="879"/>
      <c r="S749" s="879"/>
      <c r="T749" s="879"/>
      <c r="U749" s="879"/>
      <c r="V749" s="879"/>
      <c r="W749" s="879"/>
      <c r="X749" s="879"/>
    </row>
    <row r="750" spans="1:24" ht="15.75" customHeight="1">
      <c r="A750" s="879"/>
      <c r="B750" s="879"/>
      <c r="C750" s="879"/>
      <c r="D750" s="879"/>
      <c r="E750" s="879"/>
      <c r="F750" s="879"/>
      <c r="G750" s="879"/>
      <c r="H750" s="879"/>
      <c r="I750" s="879"/>
      <c r="J750" s="879"/>
      <c r="K750" s="879"/>
      <c r="L750" s="879"/>
      <c r="M750" s="879"/>
      <c r="N750" s="879"/>
      <c r="O750" s="879"/>
      <c r="P750" s="879"/>
      <c r="Q750" s="879"/>
      <c r="R750" s="879"/>
      <c r="S750" s="879"/>
      <c r="T750" s="879"/>
      <c r="U750" s="879"/>
      <c r="V750" s="879"/>
      <c r="W750" s="879"/>
      <c r="X750" s="879"/>
    </row>
    <row r="751" spans="1:24" ht="15.75" customHeight="1">
      <c r="A751" s="879"/>
      <c r="B751" s="879"/>
      <c r="C751" s="879"/>
      <c r="D751" s="879"/>
      <c r="E751" s="879"/>
      <c r="F751" s="879"/>
      <c r="G751" s="879"/>
      <c r="H751" s="879"/>
      <c r="I751" s="879"/>
      <c r="J751" s="879"/>
      <c r="K751" s="879"/>
      <c r="L751" s="879"/>
      <c r="M751" s="879"/>
      <c r="N751" s="879"/>
      <c r="O751" s="879"/>
      <c r="P751" s="879"/>
      <c r="Q751" s="879"/>
      <c r="R751" s="879"/>
      <c r="S751" s="879"/>
      <c r="T751" s="879"/>
      <c r="U751" s="879"/>
      <c r="V751" s="879"/>
      <c r="W751" s="879"/>
      <c r="X751" s="879"/>
    </row>
    <row r="752" spans="1:24" ht="15.75" customHeight="1">
      <c r="A752" s="879"/>
      <c r="B752" s="879"/>
      <c r="C752" s="879"/>
      <c r="D752" s="879"/>
      <c r="E752" s="879"/>
      <c r="F752" s="879"/>
      <c r="G752" s="879"/>
      <c r="H752" s="879"/>
      <c r="I752" s="879"/>
      <c r="J752" s="879"/>
      <c r="K752" s="879"/>
      <c r="L752" s="879"/>
      <c r="M752" s="879"/>
      <c r="N752" s="879"/>
      <c r="O752" s="879"/>
      <c r="P752" s="879"/>
      <c r="Q752" s="879"/>
      <c r="R752" s="879"/>
      <c r="S752" s="879"/>
      <c r="T752" s="879"/>
      <c r="U752" s="879"/>
      <c r="V752" s="879"/>
      <c r="W752" s="879"/>
      <c r="X752" s="879"/>
    </row>
    <row r="753" spans="1:24" ht="15.75" customHeight="1">
      <c r="A753" s="879"/>
      <c r="B753" s="879"/>
      <c r="C753" s="879"/>
      <c r="D753" s="879"/>
      <c r="E753" s="879"/>
      <c r="F753" s="879"/>
      <c r="G753" s="879"/>
      <c r="H753" s="879"/>
      <c r="I753" s="879"/>
      <c r="J753" s="879"/>
      <c r="K753" s="879"/>
      <c r="L753" s="879"/>
      <c r="M753" s="879"/>
      <c r="N753" s="879"/>
      <c r="O753" s="879"/>
      <c r="P753" s="879"/>
      <c r="Q753" s="879"/>
      <c r="R753" s="879"/>
      <c r="S753" s="879"/>
      <c r="T753" s="879"/>
      <c r="U753" s="879"/>
      <c r="V753" s="879"/>
      <c r="W753" s="879"/>
      <c r="X753" s="879"/>
    </row>
    <row r="754" spans="1:24" ht="15.75" customHeight="1">
      <c r="A754" s="879"/>
      <c r="B754" s="879"/>
      <c r="C754" s="879"/>
      <c r="D754" s="879"/>
      <c r="E754" s="879"/>
      <c r="F754" s="879"/>
      <c r="G754" s="879"/>
      <c r="H754" s="879"/>
      <c r="I754" s="879"/>
      <c r="J754" s="879"/>
      <c r="K754" s="879"/>
      <c r="L754" s="879"/>
      <c r="M754" s="879"/>
      <c r="N754" s="879"/>
      <c r="O754" s="879"/>
      <c r="P754" s="879"/>
      <c r="Q754" s="879"/>
      <c r="R754" s="879"/>
      <c r="S754" s="879"/>
      <c r="T754" s="879"/>
      <c r="U754" s="879"/>
      <c r="V754" s="879"/>
      <c r="W754" s="879"/>
      <c r="X754" s="879"/>
    </row>
    <row r="755" spans="1:24" ht="15.75" customHeight="1">
      <c r="A755" s="879"/>
      <c r="B755" s="879"/>
      <c r="C755" s="879"/>
      <c r="D755" s="879"/>
      <c r="E755" s="879"/>
      <c r="F755" s="879"/>
      <c r="G755" s="879"/>
      <c r="H755" s="879"/>
      <c r="I755" s="879"/>
      <c r="J755" s="879"/>
      <c r="K755" s="879"/>
      <c r="L755" s="879"/>
      <c r="M755" s="879"/>
      <c r="N755" s="879"/>
      <c r="O755" s="879"/>
      <c r="P755" s="879"/>
      <c r="Q755" s="879"/>
      <c r="R755" s="879"/>
      <c r="S755" s="879"/>
      <c r="T755" s="879"/>
      <c r="U755" s="879"/>
      <c r="V755" s="879"/>
      <c r="W755" s="879"/>
      <c r="X755" s="879"/>
    </row>
    <row r="756" spans="1:24" ht="15.75" customHeight="1">
      <c r="A756" s="879"/>
      <c r="B756" s="879"/>
      <c r="C756" s="879"/>
      <c r="D756" s="879"/>
      <c r="E756" s="879"/>
      <c r="F756" s="879"/>
      <c r="G756" s="879"/>
      <c r="H756" s="879"/>
      <c r="I756" s="879"/>
      <c r="J756" s="879"/>
      <c r="K756" s="879"/>
      <c r="L756" s="879"/>
      <c r="M756" s="879"/>
      <c r="N756" s="879"/>
      <c r="O756" s="879"/>
      <c r="P756" s="879"/>
      <c r="Q756" s="879"/>
      <c r="R756" s="879"/>
      <c r="S756" s="879"/>
      <c r="T756" s="879"/>
      <c r="U756" s="879"/>
      <c r="V756" s="879"/>
      <c r="W756" s="879"/>
      <c r="X756" s="879"/>
    </row>
    <row r="757" spans="1:24" ht="15.75" customHeight="1">
      <c r="A757" s="879"/>
      <c r="B757" s="879"/>
      <c r="C757" s="879"/>
      <c r="D757" s="879"/>
      <c r="E757" s="879"/>
      <c r="F757" s="879"/>
      <c r="G757" s="879"/>
      <c r="H757" s="879"/>
      <c r="I757" s="879"/>
      <c r="J757" s="879"/>
      <c r="K757" s="879"/>
      <c r="L757" s="879"/>
      <c r="M757" s="879"/>
      <c r="N757" s="879"/>
      <c r="O757" s="879"/>
      <c r="P757" s="879"/>
      <c r="Q757" s="879"/>
      <c r="R757" s="879"/>
      <c r="S757" s="879"/>
      <c r="T757" s="879"/>
      <c r="U757" s="879"/>
      <c r="V757" s="879"/>
      <c r="W757" s="879"/>
      <c r="X757" s="879"/>
    </row>
    <row r="758" spans="1:24" ht="15.75" customHeight="1">
      <c r="A758" s="879"/>
      <c r="B758" s="879"/>
      <c r="C758" s="879"/>
      <c r="D758" s="879"/>
      <c r="E758" s="879"/>
      <c r="F758" s="879"/>
      <c r="G758" s="879"/>
      <c r="H758" s="879"/>
      <c r="I758" s="879"/>
      <c r="J758" s="879"/>
      <c r="K758" s="879"/>
      <c r="L758" s="879"/>
      <c r="M758" s="879"/>
      <c r="N758" s="879"/>
      <c r="O758" s="879"/>
      <c r="P758" s="879"/>
      <c r="Q758" s="879"/>
      <c r="R758" s="879"/>
      <c r="S758" s="879"/>
      <c r="T758" s="879"/>
      <c r="U758" s="879"/>
      <c r="V758" s="879"/>
      <c r="W758" s="879"/>
      <c r="X758" s="879"/>
    </row>
    <row r="759" spans="1:24" ht="15.75" customHeight="1">
      <c r="A759" s="879"/>
      <c r="B759" s="879"/>
      <c r="C759" s="879"/>
      <c r="D759" s="879"/>
      <c r="E759" s="879"/>
      <c r="F759" s="879"/>
      <c r="G759" s="879"/>
      <c r="H759" s="879"/>
      <c r="I759" s="879"/>
      <c r="J759" s="879"/>
      <c r="K759" s="879"/>
      <c r="L759" s="879"/>
      <c r="M759" s="879"/>
      <c r="N759" s="879"/>
      <c r="O759" s="879"/>
      <c r="P759" s="879"/>
      <c r="Q759" s="879"/>
      <c r="R759" s="879"/>
      <c r="S759" s="879"/>
      <c r="T759" s="879"/>
      <c r="U759" s="879"/>
      <c r="V759" s="879"/>
      <c r="W759" s="879"/>
      <c r="X759" s="879"/>
    </row>
    <row r="760" spans="1:24" ht="15.75" customHeight="1">
      <c r="A760" s="879"/>
      <c r="B760" s="879"/>
      <c r="C760" s="879"/>
      <c r="D760" s="879"/>
      <c r="E760" s="879"/>
      <c r="F760" s="879"/>
      <c r="G760" s="879"/>
      <c r="H760" s="879"/>
      <c r="I760" s="879"/>
      <c r="J760" s="879"/>
      <c r="K760" s="879"/>
      <c r="L760" s="879"/>
      <c r="M760" s="879"/>
      <c r="N760" s="879"/>
      <c r="O760" s="879"/>
      <c r="P760" s="879"/>
      <c r="Q760" s="879"/>
      <c r="R760" s="879"/>
      <c r="S760" s="879"/>
      <c r="T760" s="879"/>
      <c r="U760" s="879"/>
      <c r="V760" s="879"/>
      <c r="W760" s="879"/>
      <c r="X760" s="879"/>
    </row>
    <row r="761" spans="1:24" ht="15.75" customHeight="1">
      <c r="A761" s="879"/>
      <c r="B761" s="879"/>
      <c r="C761" s="879"/>
      <c r="D761" s="879"/>
      <c r="E761" s="879"/>
      <c r="F761" s="879"/>
      <c r="G761" s="879"/>
      <c r="H761" s="879"/>
      <c r="I761" s="879"/>
      <c r="J761" s="879"/>
      <c r="K761" s="879"/>
      <c r="L761" s="879"/>
      <c r="M761" s="879"/>
      <c r="N761" s="879"/>
      <c r="O761" s="879"/>
      <c r="P761" s="879"/>
      <c r="Q761" s="879"/>
      <c r="R761" s="879"/>
      <c r="S761" s="879"/>
      <c r="T761" s="879"/>
      <c r="U761" s="879"/>
      <c r="V761" s="879"/>
      <c r="W761" s="879"/>
      <c r="X761" s="879"/>
    </row>
    <row r="762" spans="1:24" ht="15.75" customHeight="1">
      <c r="A762" s="879"/>
      <c r="B762" s="879"/>
      <c r="C762" s="879"/>
      <c r="D762" s="879"/>
      <c r="E762" s="879"/>
      <c r="F762" s="879"/>
      <c r="G762" s="879"/>
      <c r="H762" s="879"/>
      <c r="I762" s="879"/>
      <c r="J762" s="879"/>
      <c r="K762" s="879"/>
      <c r="L762" s="879"/>
      <c r="M762" s="879"/>
      <c r="N762" s="879"/>
      <c r="O762" s="879"/>
      <c r="P762" s="879"/>
      <c r="Q762" s="879"/>
      <c r="R762" s="879"/>
      <c r="S762" s="879"/>
      <c r="T762" s="879"/>
      <c r="U762" s="879"/>
      <c r="V762" s="879"/>
      <c r="W762" s="879"/>
      <c r="X762" s="879"/>
    </row>
    <row r="763" spans="1:24" ht="15.75" customHeight="1">
      <c r="A763" s="879"/>
      <c r="B763" s="879"/>
      <c r="C763" s="879"/>
      <c r="D763" s="879"/>
      <c r="E763" s="879"/>
      <c r="F763" s="879"/>
      <c r="G763" s="879"/>
      <c r="H763" s="879"/>
      <c r="I763" s="879"/>
      <c r="J763" s="879"/>
      <c r="K763" s="879"/>
      <c r="L763" s="879"/>
      <c r="M763" s="879"/>
      <c r="N763" s="879"/>
      <c r="O763" s="879"/>
      <c r="P763" s="879"/>
      <c r="Q763" s="879"/>
      <c r="R763" s="879"/>
      <c r="S763" s="879"/>
      <c r="T763" s="879"/>
      <c r="U763" s="879"/>
      <c r="V763" s="879"/>
      <c r="W763" s="879"/>
      <c r="X763" s="879"/>
    </row>
    <row r="764" spans="1:24" ht="15.75" customHeight="1">
      <c r="A764" s="879"/>
      <c r="B764" s="879"/>
      <c r="C764" s="879"/>
      <c r="D764" s="879"/>
      <c r="E764" s="879"/>
      <c r="F764" s="879"/>
      <c r="G764" s="879"/>
      <c r="H764" s="879"/>
      <c r="I764" s="879"/>
      <c r="J764" s="879"/>
      <c r="K764" s="879"/>
      <c r="L764" s="879"/>
      <c r="M764" s="879"/>
      <c r="N764" s="879"/>
      <c r="O764" s="879"/>
      <c r="P764" s="879"/>
      <c r="Q764" s="879"/>
      <c r="R764" s="879"/>
      <c r="S764" s="879"/>
      <c r="T764" s="879"/>
      <c r="U764" s="879"/>
      <c r="V764" s="879"/>
      <c r="W764" s="879"/>
      <c r="X764" s="879"/>
    </row>
    <row r="765" spans="1:24" ht="15.75" customHeight="1">
      <c r="A765" s="879"/>
      <c r="B765" s="879"/>
      <c r="C765" s="879"/>
      <c r="D765" s="879"/>
      <c r="E765" s="879"/>
      <c r="F765" s="879"/>
      <c r="G765" s="879"/>
      <c r="H765" s="879"/>
      <c r="I765" s="879"/>
      <c r="J765" s="879"/>
      <c r="K765" s="879"/>
      <c r="L765" s="879"/>
      <c r="M765" s="879"/>
      <c r="N765" s="879"/>
      <c r="O765" s="879"/>
      <c r="P765" s="879"/>
      <c r="Q765" s="879"/>
      <c r="R765" s="879"/>
      <c r="S765" s="879"/>
      <c r="T765" s="879"/>
      <c r="U765" s="879"/>
      <c r="V765" s="879"/>
      <c r="W765" s="879"/>
      <c r="X765" s="879"/>
    </row>
    <row r="766" spans="1:24" ht="15.75" customHeight="1">
      <c r="A766" s="879"/>
      <c r="B766" s="879"/>
      <c r="C766" s="879"/>
      <c r="D766" s="879"/>
      <c r="E766" s="879"/>
      <c r="F766" s="879"/>
      <c r="G766" s="879"/>
      <c r="H766" s="879"/>
      <c r="I766" s="879"/>
      <c r="J766" s="879"/>
      <c r="K766" s="879"/>
      <c r="L766" s="879"/>
      <c r="M766" s="879"/>
      <c r="N766" s="879"/>
      <c r="O766" s="879"/>
      <c r="P766" s="879"/>
      <c r="Q766" s="879"/>
      <c r="R766" s="879"/>
      <c r="S766" s="879"/>
      <c r="T766" s="879"/>
      <c r="U766" s="879"/>
      <c r="V766" s="879"/>
      <c r="W766" s="879"/>
      <c r="X766" s="879"/>
    </row>
    <row r="767" spans="1:24" ht="15.75" customHeight="1">
      <c r="A767" s="879"/>
      <c r="B767" s="879"/>
      <c r="C767" s="879"/>
      <c r="D767" s="879"/>
      <c r="E767" s="879"/>
      <c r="F767" s="879"/>
      <c r="G767" s="879"/>
      <c r="H767" s="879"/>
      <c r="I767" s="879"/>
      <c r="J767" s="879"/>
      <c r="K767" s="879"/>
      <c r="L767" s="879"/>
      <c r="M767" s="879"/>
      <c r="N767" s="879"/>
      <c r="O767" s="879"/>
      <c r="P767" s="879"/>
      <c r="Q767" s="879"/>
      <c r="R767" s="879"/>
      <c r="S767" s="879"/>
      <c r="T767" s="879"/>
      <c r="U767" s="879"/>
      <c r="V767" s="879"/>
      <c r="W767" s="879"/>
      <c r="X767" s="879"/>
    </row>
    <row r="768" spans="1:24" ht="15.75" customHeight="1">
      <c r="A768" s="879"/>
      <c r="B768" s="879"/>
      <c r="C768" s="879"/>
      <c r="D768" s="879"/>
      <c r="E768" s="879"/>
      <c r="F768" s="879"/>
      <c r="G768" s="879"/>
      <c r="H768" s="879"/>
      <c r="I768" s="879"/>
      <c r="J768" s="879"/>
      <c r="K768" s="879"/>
      <c r="L768" s="879"/>
      <c r="M768" s="879"/>
      <c r="N768" s="879"/>
      <c r="O768" s="879"/>
      <c r="P768" s="879"/>
      <c r="Q768" s="879"/>
      <c r="R768" s="879"/>
      <c r="S768" s="879"/>
      <c r="T768" s="879"/>
      <c r="U768" s="879"/>
      <c r="V768" s="879"/>
      <c r="W768" s="879"/>
      <c r="X768" s="879"/>
    </row>
    <row r="769" spans="1:24" ht="15.75" customHeight="1">
      <c r="A769" s="879"/>
      <c r="B769" s="879"/>
      <c r="C769" s="879"/>
      <c r="D769" s="879"/>
      <c r="E769" s="879"/>
      <c r="F769" s="879"/>
      <c r="G769" s="879"/>
      <c r="H769" s="879"/>
      <c r="I769" s="879"/>
      <c r="J769" s="879"/>
      <c r="K769" s="879"/>
      <c r="L769" s="879"/>
      <c r="M769" s="879"/>
      <c r="N769" s="879"/>
      <c r="O769" s="879"/>
      <c r="P769" s="879"/>
      <c r="Q769" s="879"/>
      <c r="R769" s="879"/>
      <c r="S769" s="879"/>
      <c r="T769" s="879"/>
      <c r="U769" s="879"/>
      <c r="V769" s="879"/>
      <c r="W769" s="879"/>
      <c r="X769" s="879"/>
    </row>
    <row r="770" spans="1:24" ht="15.75" customHeight="1">
      <c r="A770" s="879"/>
      <c r="B770" s="879"/>
      <c r="C770" s="879"/>
      <c r="D770" s="879"/>
      <c r="E770" s="879"/>
      <c r="F770" s="879"/>
      <c r="G770" s="879"/>
      <c r="H770" s="879"/>
      <c r="I770" s="879"/>
      <c r="J770" s="879"/>
      <c r="K770" s="879"/>
      <c r="L770" s="879"/>
      <c r="M770" s="879"/>
      <c r="N770" s="879"/>
      <c r="O770" s="879"/>
      <c r="P770" s="879"/>
      <c r="Q770" s="879"/>
      <c r="R770" s="879"/>
      <c r="S770" s="879"/>
      <c r="T770" s="879"/>
      <c r="U770" s="879"/>
      <c r="V770" s="879"/>
      <c r="W770" s="879"/>
      <c r="X770" s="879"/>
    </row>
    <row r="771" spans="1:24" ht="15.75" customHeight="1">
      <c r="A771" s="879"/>
      <c r="B771" s="879"/>
      <c r="C771" s="879"/>
      <c r="D771" s="879"/>
      <c r="E771" s="879"/>
      <c r="F771" s="879"/>
      <c r="G771" s="879"/>
      <c r="H771" s="879"/>
      <c r="I771" s="879"/>
      <c r="J771" s="879"/>
      <c r="K771" s="879"/>
      <c r="L771" s="879"/>
      <c r="M771" s="879"/>
      <c r="N771" s="879"/>
      <c r="O771" s="879"/>
      <c r="P771" s="879"/>
      <c r="Q771" s="879"/>
      <c r="R771" s="879"/>
      <c r="S771" s="879"/>
      <c r="T771" s="879"/>
      <c r="U771" s="879"/>
      <c r="V771" s="879"/>
      <c r="W771" s="879"/>
      <c r="X771" s="879"/>
    </row>
    <row r="772" spans="1:24" ht="15.75" customHeight="1">
      <c r="A772" s="879"/>
      <c r="B772" s="879"/>
      <c r="C772" s="879"/>
      <c r="D772" s="879"/>
      <c r="E772" s="879"/>
      <c r="F772" s="879"/>
      <c r="G772" s="879"/>
      <c r="H772" s="879"/>
      <c r="I772" s="879"/>
      <c r="J772" s="879"/>
      <c r="K772" s="879"/>
      <c r="L772" s="879"/>
      <c r="M772" s="879"/>
      <c r="N772" s="879"/>
      <c r="O772" s="879"/>
      <c r="P772" s="879"/>
      <c r="Q772" s="879"/>
      <c r="R772" s="879"/>
      <c r="S772" s="879"/>
      <c r="T772" s="879"/>
      <c r="U772" s="879"/>
      <c r="V772" s="879"/>
      <c r="W772" s="879"/>
      <c r="X772" s="879"/>
    </row>
    <row r="773" spans="1:24" ht="15.75" customHeight="1">
      <c r="A773" s="879"/>
      <c r="B773" s="879"/>
      <c r="C773" s="879"/>
      <c r="D773" s="879"/>
      <c r="E773" s="879"/>
      <c r="F773" s="879"/>
      <c r="G773" s="879"/>
      <c r="H773" s="879"/>
      <c r="I773" s="879"/>
      <c r="J773" s="879"/>
      <c r="K773" s="879"/>
      <c r="L773" s="879"/>
      <c r="M773" s="879"/>
      <c r="N773" s="879"/>
      <c r="O773" s="879"/>
      <c r="P773" s="879"/>
      <c r="Q773" s="879"/>
      <c r="R773" s="879"/>
      <c r="S773" s="879"/>
      <c r="T773" s="879"/>
      <c r="U773" s="879"/>
      <c r="V773" s="879"/>
      <c r="W773" s="879"/>
      <c r="X773" s="879"/>
    </row>
    <row r="774" spans="1:24" ht="15.75" customHeight="1">
      <c r="A774" s="879"/>
      <c r="B774" s="879"/>
      <c r="C774" s="879"/>
      <c r="D774" s="879"/>
      <c r="E774" s="879"/>
      <c r="F774" s="879"/>
      <c r="G774" s="879"/>
      <c r="H774" s="879"/>
      <c r="I774" s="879"/>
      <c r="J774" s="879"/>
      <c r="K774" s="879"/>
      <c r="L774" s="879"/>
      <c r="M774" s="879"/>
      <c r="N774" s="879"/>
      <c r="O774" s="879"/>
      <c r="P774" s="879"/>
      <c r="Q774" s="879"/>
      <c r="R774" s="879"/>
      <c r="S774" s="879"/>
      <c r="T774" s="879"/>
      <c r="U774" s="879"/>
      <c r="V774" s="879"/>
      <c r="W774" s="879"/>
      <c r="X774" s="879"/>
    </row>
    <row r="775" spans="1:24" ht="15.75" customHeight="1">
      <c r="A775" s="879"/>
      <c r="B775" s="879"/>
      <c r="C775" s="879"/>
      <c r="D775" s="879"/>
      <c r="E775" s="879"/>
      <c r="F775" s="879"/>
      <c r="G775" s="879"/>
      <c r="H775" s="879"/>
      <c r="I775" s="879"/>
      <c r="J775" s="879"/>
      <c r="K775" s="879"/>
      <c r="L775" s="879"/>
      <c r="M775" s="879"/>
      <c r="N775" s="879"/>
      <c r="O775" s="879"/>
      <c r="P775" s="879"/>
      <c r="Q775" s="879"/>
      <c r="R775" s="879"/>
      <c r="S775" s="879"/>
      <c r="T775" s="879"/>
      <c r="U775" s="879"/>
      <c r="V775" s="879"/>
      <c r="W775" s="879"/>
      <c r="X775" s="879"/>
    </row>
    <row r="776" spans="1:24" ht="15.75" customHeight="1">
      <c r="A776" s="879"/>
      <c r="B776" s="879"/>
      <c r="C776" s="879"/>
      <c r="D776" s="879"/>
      <c r="E776" s="879"/>
      <c r="F776" s="879"/>
      <c r="G776" s="879"/>
      <c r="H776" s="879"/>
      <c r="I776" s="879"/>
      <c r="J776" s="879"/>
      <c r="K776" s="879"/>
      <c r="L776" s="879"/>
      <c r="M776" s="879"/>
      <c r="N776" s="879"/>
      <c r="O776" s="879"/>
      <c r="P776" s="879"/>
      <c r="Q776" s="879"/>
      <c r="R776" s="879"/>
      <c r="S776" s="879"/>
      <c r="T776" s="879"/>
      <c r="U776" s="879"/>
      <c r="V776" s="879"/>
      <c r="W776" s="879"/>
      <c r="X776" s="879"/>
    </row>
    <row r="777" spans="1:24" ht="15.75" customHeight="1">
      <c r="A777" s="879"/>
      <c r="B777" s="879"/>
      <c r="C777" s="879"/>
      <c r="D777" s="879"/>
      <c r="E777" s="879"/>
      <c r="F777" s="879"/>
      <c r="G777" s="879"/>
      <c r="H777" s="879"/>
      <c r="I777" s="879"/>
      <c r="J777" s="879"/>
      <c r="K777" s="879"/>
      <c r="L777" s="879"/>
      <c r="M777" s="879"/>
      <c r="N777" s="879"/>
      <c r="O777" s="879"/>
      <c r="P777" s="879"/>
      <c r="Q777" s="879"/>
      <c r="R777" s="879"/>
      <c r="S777" s="879"/>
      <c r="T777" s="879"/>
      <c r="U777" s="879"/>
      <c r="V777" s="879"/>
      <c r="W777" s="879"/>
      <c r="X777" s="879"/>
    </row>
    <row r="778" spans="1:24" ht="15.75" customHeight="1">
      <c r="A778" s="879"/>
      <c r="B778" s="879"/>
      <c r="C778" s="879"/>
      <c r="D778" s="879"/>
      <c r="E778" s="879"/>
      <c r="F778" s="879"/>
      <c r="G778" s="879"/>
      <c r="H778" s="879"/>
      <c r="I778" s="879"/>
      <c r="J778" s="879"/>
      <c r="K778" s="879"/>
      <c r="L778" s="879"/>
      <c r="M778" s="879"/>
      <c r="N778" s="879"/>
      <c r="O778" s="879"/>
      <c r="P778" s="879"/>
      <c r="Q778" s="879"/>
      <c r="R778" s="879"/>
      <c r="S778" s="879"/>
      <c r="T778" s="879"/>
      <c r="U778" s="879"/>
      <c r="V778" s="879"/>
      <c r="W778" s="879"/>
      <c r="X778" s="879"/>
    </row>
    <row r="779" spans="1:24" ht="15.75" customHeight="1">
      <c r="A779" s="879"/>
      <c r="B779" s="879"/>
      <c r="C779" s="879"/>
      <c r="D779" s="879"/>
      <c r="E779" s="879"/>
      <c r="F779" s="879"/>
      <c r="G779" s="879"/>
      <c r="H779" s="879"/>
      <c r="I779" s="879"/>
      <c r="J779" s="879"/>
      <c r="K779" s="879"/>
      <c r="L779" s="879"/>
      <c r="M779" s="879"/>
      <c r="N779" s="879"/>
      <c r="O779" s="879"/>
      <c r="P779" s="879"/>
      <c r="Q779" s="879"/>
      <c r="R779" s="879"/>
      <c r="S779" s="879"/>
      <c r="T779" s="879"/>
      <c r="U779" s="879"/>
      <c r="V779" s="879"/>
      <c r="W779" s="879"/>
      <c r="X779" s="879"/>
    </row>
    <row r="780" spans="1:24" ht="15.75" customHeight="1">
      <c r="A780" s="879"/>
      <c r="B780" s="879"/>
      <c r="C780" s="879"/>
      <c r="D780" s="879"/>
      <c r="E780" s="879"/>
      <c r="F780" s="879"/>
      <c r="G780" s="879"/>
      <c r="H780" s="879"/>
      <c r="I780" s="879"/>
      <c r="J780" s="879"/>
      <c r="K780" s="879"/>
      <c r="L780" s="879"/>
      <c r="M780" s="879"/>
      <c r="N780" s="879"/>
      <c r="O780" s="879"/>
      <c r="P780" s="879"/>
      <c r="Q780" s="879"/>
      <c r="R780" s="879"/>
      <c r="S780" s="879"/>
      <c r="T780" s="879"/>
      <c r="U780" s="879"/>
      <c r="V780" s="879"/>
      <c r="W780" s="879"/>
      <c r="X780" s="879"/>
    </row>
    <row r="781" spans="1:24" ht="15.75" customHeight="1">
      <c r="A781" s="879"/>
      <c r="B781" s="879"/>
      <c r="C781" s="879"/>
      <c r="D781" s="879"/>
      <c r="E781" s="879"/>
      <c r="F781" s="879"/>
      <c r="G781" s="879"/>
      <c r="H781" s="879"/>
      <c r="I781" s="879"/>
      <c r="J781" s="879"/>
      <c r="K781" s="879"/>
      <c r="L781" s="879"/>
      <c r="M781" s="879"/>
      <c r="N781" s="879"/>
      <c r="O781" s="879"/>
      <c r="P781" s="879"/>
      <c r="Q781" s="879"/>
      <c r="R781" s="879"/>
      <c r="S781" s="879"/>
      <c r="T781" s="879"/>
      <c r="U781" s="879"/>
      <c r="V781" s="879"/>
      <c r="W781" s="879"/>
      <c r="X781" s="879"/>
    </row>
    <row r="782" spans="1:24" ht="15.75" customHeight="1">
      <c r="A782" s="879"/>
      <c r="B782" s="879"/>
      <c r="C782" s="879"/>
      <c r="D782" s="879"/>
      <c r="E782" s="879"/>
      <c r="F782" s="879"/>
      <c r="G782" s="879"/>
      <c r="H782" s="879"/>
      <c r="I782" s="879"/>
      <c r="J782" s="879"/>
      <c r="K782" s="879"/>
      <c r="L782" s="879"/>
      <c r="M782" s="879"/>
      <c r="N782" s="879"/>
      <c r="O782" s="879"/>
      <c r="P782" s="879"/>
      <c r="Q782" s="879"/>
      <c r="R782" s="879"/>
      <c r="S782" s="879"/>
      <c r="T782" s="879"/>
      <c r="U782" s="879"/>
      <c r="V782" s="879"/>
      <c r="W782" s="879"/>
      <c r="X782" s="879"/>
    </row>
    <row r="783" spans="1:24" ht="15.75" customHeight="1">
      <c r="A783" s="879"/>
      <c r="B783" s="879"/>
      <c r="C783" s="879"/>
      <c r="D783" s="879"/>
      <c r="E783" s="879"/>
      <c r="F783" s="879"/>
      <c r="G783" s="879"/>
      <c r="H783" s="879"/>
      <c r="I783" s="879"/>
      <c r="J783" s="879"/>
      <c r="K783" s="879"/>
      <c r="L783" s="879"/>
      <c r="M783" s="879"/>
      <c r="N783" s="879"/>
      <c r="O783" s="879"/>
      <c r="P783" s="879"/>
      <c r="Q783" s="879"/>
      <c r="R783" s="879"/>
      <c r="S783" s="879"/>
      <c r="T783" s="879"/>
      <c r="U783" s="879"/>
      <c r="V783" s="879"/>
      <c r="W783" s="879"/>
      <c r="X783" s="879"/>
    </row>
    <row r="784" spans="1:24" ht="15.75" customHeight="1">
      <c r="A784" s="879"/>
      <c r="B784" s="879"/>
      <c r="C784" s="879"/>
      <c r="D784" s="879"/>
      <c r="E784" s="879"/>
      <c r="F784" s="879"/>
      <c r="G784" s="879"/>
      <c r="H784" s="879"/>
      <c r="I784" s="879"/>
      <c r="J784" s="879"/>
      <c r="K784" s="879"/>
      <c r="L784" s="879"/>
      <c r="M784" s="879"/>
      <c r="N784" s="879"/>
      <c r="O784" s="879"/>
      <c r="P784" s="879"/>
      <c r="Q784" s="879"/>
      <c r="R784" s="879"/>
      <c r="S784" s="879"/>
      <c r="T784" s="879"/>
      <c r="U784" s="879"/>
      <c r="V784" s="879"/>
      <c r="W784" s="879"/>
      <c r="X784" s="879"/>
    </row>
    <row r="785" spans="1:24" ht="15.75" customHeight="1">
      <c r="A785" s="879"/>
      <c r="B785" s="879"/>
      <c r="C785" s="879"/>
      <c r="D785" s="879"/>
      <c r="E785" s="879"/>
      <c r="F785" s="879"/>
      <c r="G785" s="879"/>
      <c r="H785" s="879"/>
      <c r="I785" s="879"/>
      <c r="J785" s="879"/>
      <c r="K785" s="879"/>
      <c r="L785" s="879"/>
      <c r="M785" s="879"/>
      <c r="N785" s="879"/>
      <c r="O785" s="879"/>
      <c r="P785" s="879"/>
      <c r="Q785" s="879"/>
      <c r="R785" s="879"/>
      <c r="S785" s="879"/>
      <c r="T785" s="879"/>
      <c r="U785" s="879"/>
      <c r="V785" s="879"/>
      <c r="W785" s="879"/>
      <c r="X785" s="879"/>
    </row>
    <row r="786" spans="1:24" ht="15.75" customHeight="1">
      <c r="A786" s="879"/>
      <c r="B786" s="879"/>
      <c r="C786" s="879"/>
      <c r="D786" s="879"/>
      <c r="E786" s="879"/>
      <c r="F786" s="879"/>
      <c r="G786" s="879"/>
      <c r="H786" s="879"/>
      <c r="I786" s="879"/>
      <c r="J786" s="879"/>
      <c r="K786" s="879"/>
      <c r="L786" s="879"/>
      <c r="M786" s="879"/>
      <c r="N786" s="879"/>
      <c r="O786" s="879"/>
      <c r="P786" s="879"/>
      <c r="Q786" s="879"/>
      <c r="R786" s="879"/>
      <c r="S786" s="879"/>
      <c r="T786" s="879"/>
      <c r="U786" s="879"/>
      <c r="V786" s="879"/>
      <c r="W786" s="879"/>
      <c r="X786" s="879"/>
    </row>
    <row r="787" spans="1:24" ht="15.75" customHeight="1">
      <c r="A787" s="879"/>
      <c r="B787" s="879"/>
      <c r="C787" s="879"/>
      <c r="D787" s="879"/>
      <c r="E787" s="879"/>
      <c r="F787" s="879"/>
      <c r="G787" s="879"/>
      <c r="H787" s="879"/>
      <c r="I787" s="879"/>
      <c r="J787" s="879"/>
      <c r="K787" s="879"/>
      <c r="L787" s="879"/>
      <c r="M787" s="879"/>
      <c r="N787" s="879"/>
      <c r="O787" s="879"/>
      <c r="P787" s="879"/>
      <c r="Q787" s="879"/>
      <c r="R787" s="879"/>
      <c r="S787" s="879"/>
      <c r="T787" s="879"/>
      <c r="U787" s="879"/>
      <c r="V787" s="879"/>
      <c r="W787" s="879"/>
      <c r="X787" s="879"/>
    </row>
    <row r="788" spans="1:24" ht="15.75" customHeight="1">
      <c r="A788" s="879"/>
      <c r="B788" s="879"/>
      <c r="C788" s="879"/>
      <c r="D788" s="879"/>
      <c r="E788" s="879"/>
      <c r="F788" s="879"/>
      <c r="G788" s="879"/>
      <c r="H788" s="879"/>
      <c r="I788" s="879"/>
      <c r="J788" s="879"/>
      <c r="K788" s="879"/>
      <c r="L788" s="879"/>
      <c r="M788" s="879"/>
      <c r="N788" s="879"/>
      <c r="O788" s="879"/>
      <c r="P788" s="879"/>
      <c r="Q788" s="879"/>
      <c r="R788" s="879"/>
      <c r="S788" s="879"/>
      <c r="T788" s="879"/>
      <c r="U788" s="879"/>
      <c r="V788" s="879"/>
      <c r="W788" s="879"/>
      <c r="X788" s="879"/>
    </row>
    <row r="789" spans="1:24" ht="15.75" customHeight="1">
      <c r="A789" s="879"/>
      <c r="B789" s="879"/>
      <c r="C789" s="879"/>
      <c r="D789" s="879"/>
      <c r="E789" s="879"/>
      <c r="F789" s="879"/>
      <c r="G789" s="879"/>
      <c r="H789" s="879"/>
      <c r="I789" s="879"/>
      <c r="J789" s="879"/>
      <c r="K789" s="879"/>
      <c r="L789" s="879"/>
      <c r="M789" s="879"/>
      <c r="N789" s="879"/>
      <c r="O789" s="879"/>
      <c r="P789" s="879"/>
      <c r="Q789" s="879"/>
      <c r="R789" s="879"/>
      <c r="S789" s="879"/>
      <c r="T789" s="879"/>
      <c r="U789" s="879"/>
      <c r="V789" s="879"/>
      <c r="W789" s="879"/>
      <c r="X789" s="879"/>
    </row>
    <row r="790" spans="1:24" ht="15.75" customHeight="1">
      <c r="A790" s="879"/>
      <c r="B790" s="879"/>
      <c r="C790" s="879"/>
      <c r="D790" s="879"/>
      <c r="E790" s="879"/>
      <c r="F790" s="879"/>
      <c r="G790" s="879"/>
      <c r="H790" s="879"/>
      <c r="I790" s="879"/>
      <c r="J790" s="879"/>
      <c r="K790" s="879"/>
      <c r="L790" s="879"/>
      <c r="M790" s="879"/>
      <c r="N790" s="879"/>
      <c r="O790" s="879"/>
      <c r="P790" s="879"/>
      <c r="Q790" s="879"/>
      <c r="R790" s="879"/>
      <c r="S790" s="879"/>
      <c r="T790" s="879"/>
      <c r="U790" s="879"/>
      <c r="V790" s="879"/>
      <c r="W790" s="879"/>
      <c r="X790" s="879"/>
    </row>
    <row r="791" spans="1:24" ht="15.75" customHeight="1">
      <c r="A791" s="879"/>
      <c r="B791" s="879"/>
      <c r="C791" s="879"/>
      <c r="D791" s="879"/>
      <c r="E791" s="879"/>
      <c r="F791" s="879"/>
      <c r="G791" s="879"/>
      <c r="H791" s="879"/>
      <c r="I791" s="879"/>
      <c r="J791" s="879"/>
      <c r="K791" s="879"/>
      <c r="L791" s="879"/>
      <c r="M791" s="879"/>
      <c r="N791" s="879"/>
      <c r="O791" s="879"/>
      <c r="P791" s="879"/>
      <c r="Q791" s="879"/>
      <c r="R791" s="879"/>
      <c r="S791" s="879"/>
      <c r="T791" s="879"/>
      <c r="U791" s="879"/>
      <c r="V791" s="879"/>
      <c r="W791" s="879"/>
      <c r="X791" s="879"/>
    </row>
    <row r="792" spans="1:24" ht="15.75" customHeight="1">
      <c r="A792" s="879"/>
      <c r="B792" s="879"/>
      <c r="C792" s="879"/>
      <c r="D792" s="879"/>
      <c r="E792" s="879"/>
      <c r="F792" s="879"/>
      <c r="G792" s="879"/>
      <c r="H792" s="879"/>
      <c r="I792" s="879"/>
      <c r="J792" s="879"/>
      <c r="K792" s="879"/>
      <c r="L792" s="879"/>
      <c r="M792" s="879"/>
      <c r="N792" s="879"/>
      <c r="O792" s="879"/>
      <c r="P792" s="879"/>
      <c r="Q792" s="879"/>
      <c r="R792" s="879"/>
      <c r="S792" s="879"/>
      <c r="T792" s="879"/>
      <c r="U792" s="879"/>
      <c r="V792" s="879"/>
      <c r="W792" s="879"/>
      <c r="X792" s="879"/>
    </row>
    <row r="793" spans="1:24" ht="15.75" customHeight="1">
      <c r="A793" s="879"/>
      <c r="B793" s="879"/>
      <c r="C793" s="879"/>
      <c r="D793" s="879"/>
      <c r="E793" s="879"/>
      <c r="F793" s="879"/>
      <c r="G793" s="879"/>
      <c r="H793" s="879"/>
      <c r="I793" s="879"/>
      <c r="J793" s="879"/>
      <c r="K793" s="879"/>
      <c r="L793" s="879"/>
      <c r="M793" s="879"/>
      <c r="N793" s="879"/>
      <c r="O793" s="879"/>
      <c r="P793" s="879"/>
      <c r="Q793" s="879"/>
      <c r="R793" s="879"/>
      <c r="S793" s="879"/>
      <c r="T793" s="879"/>
      <c r="U793" s="879"/>
      <c r="V793" s="879"/>
      <c r="W793" s="879"/>
      <c r="X793" s="879"/>
    </row>
    <row r="794" spans="1:24" ht="15.75" customHeight="1">
      <c r="A794" s="879"/>
      <c r="B794" s="879"/>
      <c r="C794" s="879"/>
      <c r="D794" s="879"/>
      <c r="E794" s="879"/>
      <c r="F794" s="879"/>
      <c r="G794" s="879"/>
      <c r="H794" s="879"/>
      <c r="I794" s="879"/>
      <c r="J794" s="879"/>
      <c r="K794" s="879"/>
      <c r="L794" s="879"/>
      <c r="M794" s="879"/>
      <c r="N794" s="879"/>
      <c r="O794" s="879"/>
      <c r="P794" s="879"/>
      <c r="Q794" s="879"/>
      <c r="R794" s="879"/>
      <c r="S794" s="879"/>
      <c r="T794" s="879"/>
      <c r="U794" s="879"/>
      <c r="V794" s="879"/>
      <c r="W794" s="879"/>
      <c r="X794" s="879"/>
    </row>
    <row r="795" spans="1:24" ht="15.75" customHeight="1">
      <c r="A795" s="879"/>
      <c r="B795" s="879"/>
      <c r="C795" s="879"/>
      <c r="D795" s="879"/>
      <c r="E795" s="879"/>
      <c r="F795" s="879"/>
      <c r="G795" s="879"/>
      <c r="H795" s="879"/>
      <c r="I795" s="879"/>
      <c r="J795" s="879"/>
      <c r="K795" s="879"/>
      <c r="L795" s="879"/>
      <c r="M795" s="879"/>
      <c r="N795" s="879"/>
      <c r="O795" s="879"/>
      <c r="P795" s="879"/>
      <c r="Q795" s="879"/>
      <c r="R795" s="879"/>
      <c r="S795" s="879"/>
      <c r="T795" s="879"/>
      <c r="U795" s="879"/>
      <c r="V795" s="879"/>
      <c r="W795" s="879"/>
      <c r="X795" s="879"/>
    </row>
    <row r="796" spans="1:24" ht="15.75" customHeight="1">
      <c r="A796" s="879"/>
      <c r="B796" s="879"/>
      <c r="C796" s="879"/>
      <c r="D796" s="879"/>
      <c r="E796" s="879"/>
      <c r="F796" s="879"/>
      <c r="G796" s="879"/>
      <c r="H796" s="879"/>
      <c r="I796" s="879"/>
      <c r="J796" s="879"/>
      <c r="K796" s="879"/>
      <c r="L796" s="879"/>
      <c r="M796" s="879"/>
      <c r="N796" s="879"/>
      <c r="O796" s="879"/>
      <c r="P796" s="879"/>
      <c r="Q796" s="879"/>
      <c r="R796" s="879"/>
      <c r="S796" s="879"/>
      <c r="T796" s="879"/>
      <c r="U796" s="879"/>
      <c r="V796" s="879"/>
      <c r="W796" s="879"/>
      <c r="X796" s="879"/>
    </row>
    <row r="797" spans="1:24" ht="15.75" customHeight="1">
      <c r="A797" s="879"/>
      <c r="B797" s="879"/>
      <c r="C797" s="879"/>
      <c r="D797" s="879"/>
      <c r="E797" s="879"/>
      <c r="F797" s="879"/>
      <c r="G797" s="879"/>
      <c r="H797" s="879"/>
      <c r="I797" s="879"/>
      <c r="J797" s="879"/>
      <c r="K797" s="879"/>
      <c r="L797" s="879"/>
      <c r="M797" s="879"/>
      <c r="N797" s="879"/>
      <c r="O797" s="879"/>
      <c r="P797" s="879"/>
      <c r="Q797" s="879"/>
      <c r="R797" s="879"/>
      <c r="S797" s="879"/>
      <c r="T797" s="879"/>
      <c r="U797" s="879"/>
      <c r="V797" s="879"/>
      <c r="W797" s="879"/>
      <c r="X797" s="879"/>
    </row>
    <row r="798" spans="1:24" ht="15.75" customHeight="1">
      <c r="A798" s="879"/>
      <c r="B798" s="879"/>
      <c r="C798" s="879"/>
      <c r="D798" s="879"/>
      <c r="E798" s="879"/>
      <c r="F798" s="879"/>
      <c r="G798" s="879"/>
      <c r="H798" s="879"/>
      <c r="I798" s="879"/>
      <c r="J798" s="879"/>
      <c r="K798" s="879"/>
      <c r="L798" s="879"/>
      <c r="M798" s="879"/>
      <c r="N798" s="879"/>
      <c r="O798" s="879"/>
      <c r="P798" s="879"/>
      <c r="Q798" s="879"/>
      <c r="R798" s="879"/>
      <c r="S798" s="879"/>
      <c r="T798" s="879"/>
      <c r="U798" s="879"/>
      <c r="V798" s="879"/>
      <c r="W798" s="879"/>
      <c r="X798" s="879"/>
    </row>
    <row r="799" spans="1:24" ht="15.75" customHeight="1">
      <c r="A799" s="879"/>
      <c r="B799" s="879"/>
      <c r="C799" s="879"/>
      <c r="D799" s="879"/>
      <c r="E799" s="879"/>
      <c r="F799" s="879"/>
      <c r="G799" s="879"/>
      <c r="H799" s="879"/>
      <c r="I799" s="879"/>
      <c r="J799" s="879"/>
      <c r="K799" s="879"/>
      <c r="L799" s="879"/>
      <c r="M799" s="879"/>
      <c r="N799" s="879"/>
      <c r="O799" s="879"/>
      <c r="P799" s="879"/>
      <c r="Q799" s="879"/>
      <c r="R799" s="879"/>
      <c r="S799" s="879"/>
      <c r="T799" s="879"/>
      <c r="U799" s="879"/>
      <c r="V799" s="879"/>
      <c r="W799" s="879"/>
      <c r="X799" s="879"/>
    </row>
    <row r="800" spans="1:24" ht="15.75" customHeight="1">
      <c r="A800" s="879"/>
      <c r="B800" s="879"/>
      <c r="C800" s="879"/>
      <c r="D800" s="879"/>
      <c r="E800" s="879"/>
      <c r="F800" s="879"/>
      <c r="G800" s="879"/>
      <c r="H800" s="879"/>
      <c r="I800" s="879"/>
      <c r="J800" s="879"/>
      <c r="K800" s="879"/>
      <c r="L800" s="879"/>
      <c r="M800" s="879"/>
      <c r="N800" s="879"/>
      <c r="O800" s="879"/>
      <c r="P800" s="879"/>
      <c r="Q800" s="879"/>
      <c r="R800" s="879"/>
      <c r="S800" s="879"/>
      <c r="T800" s="879"/>
      <c r="U800" s="879"/>
      <c r="V800" s="879"/>
      <c r="W800" s="879"/>
      <c r="X800" s="879"/>
    </row>
    <row r="801" spans="1:24" ht="15.75" customHeight="1">
      <c r="A801" s="879"/>
      <c r="B801" s="879"/>
      <c r="C801" s="879"/>
      <c r="D801" s="879"/>
      <c r="E801" s="879"/>
      <c r="F801" s="879"/>
      <c r="G801" s="879"/>
      <c r="H801" s="879"/>
      <c r="I801" s="879"/>
      <c r="J801" s="879"/>
      <c r="K801" s="879"/>
      <c r="L801" s="879"/>
      <c r="M801" s="879"/>
      <c r="N801" s="879"/>
      <c r="O801" s="879"/>
      <c r="P801" s="879"/>
      <c r="Q801" s="879"/>
      <c r="R801" s="879"/>
      <c r="S801" s="879"/>
      <c r="T801" s="879"/>
      <c r="U801" s="879"/>
      <c r="V801" s="879"/>
      <c r="W801" s="879"/>
      <c r="X801" s="879"/>
    </row>
    <row r="802" spans="1:24" ht="15.75" customHeight="1">
      <c r="A802" s="879"/>
      <c r="B802" s="879"/>
      <c r="C802" s="879"/>
      <c r="D802" s="879"/>
      <c r="E802" s="879"/>
      <c r="F802" s="879"/>
      <c r="G802" s="879"/>
      <c r="H802" s="879"/>
      <c r="I802" s="879"/>
      <c r="J802" s="879"/>
      <c r="K802" s="879"/>
      <c r="L802" s="879"/>
      <c r="M802" s="879"/>
      <c r="N802" s="879"/>
      <c r="O802" s="879"/>
      <c r="P802" s="879"/>
      <c r="Q802" s="879"/>
      <c r="R802" s="879"/>
      <c r="S802" s="879"/>
      <c r="T802" s="879"/>
      <c r="U802" s="879"/>
      <c r="V802" s="879"/>
      <c r="W802" s="879"/>
      <c r="X802" s="879"/>
    </row>
    <row r="803" spans="1:24" ht="15.75" customHeight="1">
      <c r="A803" s="879"/>
      <c r="B803" s="879"/>
      <c r="C803" s="879"/>
      <c r="D803" s="879"/>
      <c r="E803" s="879"/>
      <c r="F803" s="879"/>
      <c r="G803" s="879"/>
      <c r="H803" s="879"/>
      <c r="I803" s="879"/>
      <c r="J803" s="879"/>
      <c r="K803" s="879"/>
      <c r="L803" s="879"/>
      <c r="M803" s="879"/>
      <c r="N803" s="879"/>
      <c r="O803" s="879"/>
      <c r="P803" s="879"/>
      <c r="Q803" s="879"/>
      <c r="R803" s="879"/>
      <c r="S803" s="879"/>
      <c r="T803" s="879"/>
      <c r="U803" s="879"/>
      <c r="V803" s="879"/>
      <c r="W803" s="879"/>
      <c r="X803" s="879"/>
    </row>
    <row r="804" spans="1:24" ht="15.75" customHeight="1">
      <c r="A804" s="879"/>
      <c r="B804" s="879"/>
      <c r="C804" s="879"/>
      <c r="D804" s="879"/>
      <c r="E804" s="879"/>
      <c r="F804" s="879"/>
      <c r="G804" s="879"/>
      <c r="H804" s="879"/>
      <c r="I804" s="879"/>
      <c r="J804" s="879"/>
      <c r="K804" s="879"/>
      <c r="L804" s="879"/>
      <c r="M804" s="879"/>
      <c r="N804" s="879"/>
      <c r="O804" s="879"/>
      <c r="P804" s="879"/>
      <c r="Q804" s="879"/>
      <c r="R804" s="879"/>
      <c r="S804" s="879"/>
      <c r="T804" s="879"/>
      <c r="U804" s="879"/>
      <c r="V804" s="879"/>
      <c r="W804" s="879"/>
      <c r="X804" s="879"/>
    </row>
    <row r="805" spans="1:24" ht="15.75" customHeight="1">
      <c r="A805" s="879"/>
      <c r="B805" s="879"/>
      <c r="C805" s="879"/>
      <c r="D805" s="879"/>
      <c r="E805" s="879"/>
      <c r="F805" s="879"/>
      <c r="G805" s="879"/>
      <c r="H805" s="879"/>
      <c r="I805" s="879"/>
      <c r="J805" s="879"/>
      <c r="K805" s="879"/>
      <c r="L805" s="879"/>
      <c r="M805" s="879"/>
      <c r="N805" s="879"/>
      <c r="O805" s="879"/>
      <c r="P805" s="879"/>
      <c r="Q805" s="879"/>
      <c r="R805" s="879"/>
      <c r="S805" s="879"/>
      <c r="T805" s="879"/>
      <c r="U805" s="879"/>
      <c r="V805" s="879"/>
      <c r="W805" s="879"/>
      <c r="X805" s="879"/>
    </row>
    <row r="806" spans="1:24" ht="15.75" customHeight="1">
      <c r="A806" s="879"/>
      <c r="B806" s="879"/>
      <c r="C806" s="879"/>
      <c r="D806" s="879"/>
      <c r="E806" s="879"/>
      <c r="F806" s="879"/>
      <c r="G806" s="879"/>
      <c r="H806" s="879"/>
      <c r="I806" s="879"/>
      <c r="J806" s="879"/>
      <c r="K806" s="879"/>
      <c r="L806" s="879"/>
      <c r="M806" s="879"/>
      <c r="N806" s="879"/>
      <c r="O806" s="879"/>
      <c r="P806" s="879"/>
      <c r="Q806" s="879"/>
      <c r="R806" s="879"/>
      <c r="S806" s="879"/>
      <c r="T806" s="879"/>
      <c r="U806" s="879"/>
      <c r="V806" s="879"/>
      <c r="W806" s="879"/>
      <c r="X806" s="879"/>
    </row>
    <row r="807" spans="1:24" ht="15.75" customHeight="1">
      <c r="A807" s="879"/>
      <c r="B807" s="879"/>
      <c r="C807" s="879"/>
      <c r="D807" s="879"/>
      <c r="E807" s="879"/>
      <c r="F807" s="879"/>
      <c r="G807" s="879"/>
      <c r="H807" s="879"/>
      <c r="I807" s="879"/>
      <c r="J807" s="879"/>
      <c r="K807" s="879"/>
      <c r="L807" s="879"/>
      <c r="M807" s="879"/>
      <c r="N807" s="879"/>
      <c r="O807" s="879"/>
      <c r="P807" s="879"/>
      <c r="Q807" s="879"/>
      <c r="R807" s="879"/>
      <c r="S807" s="879"/>
      <c r="T807" s="879"/>
      <c r="U807" s="879"/>
      <c r="V807" s="879"/>
      <c r="W807" s="879"/>
      <c r="X807" s="879"/>
    </row>
    <row r="808" spans="1:24" ht="15.75" customHeight="1">
      <c r="A808" s="879"/>
      <c r="B808" s="879"/>
      <c r="C808" s="879"/>
      <c r="D808" s="879"/>
      <c r="E808" s="879"/>
      <c r="F808" s="879"/>
      <c r="G808" s="879"/>
      <c r="H808" s="879"/>
      <c r="I808" s="879"/>
      <c r="J808" s="879"/>
      <c r="K808" s="879"/>
      <c r="L808" s="879"/>
      <c r="M808" s="879"/>
      <c r="N808" s="879"/>
      <c r="O808" s="879"/>
      <c r="P808" s="879"/>
      <c r="Q808" s="879"/>
      <c r="R808" s="879"/>
      <c r="S808" s="879"/>
      <c r="T808" s="879"/>
      <c r="U808" s="879"/>
      <c r="V808" s="879"/>
      <c r="W808" s="879"/>
      <c r="X808" s="879"/>
    </row>
    <row r="809" spans="1:24" ht="15.75" customHeight="1">
      <c r="A809" s="879"/>
      <c r="B809" s="879"/>
      <c r="C809" s="879"/>
      <c r="D809" s="879"/>
      <c r="E809" s="879"/>
      <c r="F809" s="879"/>
      <c r="G809" s="879"/>
      <c r="H809" s="879"/>
      <c r="I809" s="879"/>
      <c r="J809" s="879"/>
      <c r="K809" s="879"/>
      <c r="L809" s="879"/>
      <c r="M809" s="879"/>
      <c r="N809" s="879"/>
      <c r="O809" s="879"/>
      <c r="P809" s="879"/>
      <c r="Q809" s="879"/>
      <c r="R809" s="879"/>
      <c r="S809" s="879"/>
      <c r="T809" s="879"/>
      <c r="U809" s="879"/>
      <c r="V809" s="879"/>
      <c r="W809" s="879"/>
      <c r="X809" s="879"/>
    </row>
    <row r="810" spans="1:24" ht="15.75" customHeight="1">
      <c r="A810" s="879"/>
      <c r="B810" s="879"/>
      <c r="C810" s="879"/>
      <c r="D810" s="879"/>
      <c r="E810" s="879"/>
      <c r="F810" s="879"/>
      <c r="G810" s="879"/>
      <c r="H810" s="879"/>
      <c r="I810" s="879"/>
      <c r="J810" s="879"/>
      <c r="K810" s="879"/>
      <c r="L810" s="879"/>
      <c r="M810" s="879"/>
      <c r="N810" s="879"/>
      <c r="O810" s="879"/>
      <c r="P810" s="879"/>
      <c r="Q810" s="879"/>
      <c r="R810" s="879"/>
      <c r="S810" s="879"/>
      <c r="T810" s="879"/>
      <c r="U810" s="879"/>
      <c r="V810" s="879"/>
      <c r="W810" s="879"/>
      <c r="X810" s="879"/>
    </row>
    <row r="811" spans="1:24" ht="15.75" customHeight="1">
      <c r="A811" s="879"/>
      <c r="B811" s="879"/>
      <c r="C811" s="879"/>
      <c r="D811" s="879"/>
      <c r="E811" s="879"/>
      <c r="F811" s="879"/>
      <c r="G811" s="879"/>
      <c r="H811" s="879"/>
      <c r="I811" s="879"/>
      <c r="J811" s="879"/>
      <c r="K811" s="879"/>
      <c r="L811" s="879"/>
      <c r="M811" s="879"/>
      <c r="N811" s="879"/>
      <c r="O811" s="879"/>
      <c r="P811" s="879"/>
      <c r="Q811" s="879"/>
      <c r="R811" s="879"/>
      <c r="S811" s="879"/>
      <c r="T811" s="879"/>
      <c r="U811" s="879"/>
      <c r="V811" s="879"/>
      <c r="W811" s="879"/>
      <c r="X811" s="879"/>
    </row>
    <row r="812" spans="1:24" ht="15.75" customHeight="1">
      <c r="A812" s="879"/>
      <c r="B812" s="879"/>
      <c r="C812" s="879"/>
      <c r="D812" s="879"/>
      <c r="E812" s="879"/>
      <c r="F812" s="879"/>
      <c r="G812" s="879"/>
      <c r="H812" s="879"/>
      <c r="I812" s="879"/>
      <c r="J812" s="879"/>
      <c r="K812" s="879"/>
      <c r="L812" s="879"/>
      <c r="M812" s="879"/>
      <c r="N812" s="879"/>
      <c r="O812" s="879"/>
      <c r="P812" s="879"/>
      <c r="Q812" s="879"/>
      <c r="R812" s="879"/>
      <c r="S812" s="879"/>
      <c r="T812" s="879"/>
      <c r="U812" s="879"/>
      <c r="V812" s="879"/>
      <c r="W812" s="879"/>
      <c r="X812" s="879"/>
    </row>
    <row r="813" spans="1:24" ht="15.75" customHeight="1">
      <c r="A813" s="879"/>
      <c r="B813" s="879"/>
      <c r="C813" s="879"/>
      <c r="D813" s="879"/>
      <c r="E813" s="879"/>
      <c r="F813" s="879"/>
      <c r="G813" s="879"/>
      <c r="H813" s="879"/>
      <c r="I813" s="879"/>
      <c r="J813" s="879"/>
      <c r="K813" s="879"/>
      <c r="L813" s="879"/>
      <c r="M813" s="879"/>
      <c r="N813" s="879"/>
      <c r="O813" s="879"/>
      <c r="P813" s="879"/>
      <c r="Q813" s="879"/>
      <c r="R813" s="879"/>
      <c r="S813" s="879"/>
      <c r="T813" s="879"/>
      <c r="U813" s="879"/>
      <c r="V813" s="879"/>
      <c r="W813" s="879"/>
      <c r="X813" s="879"/>
    </row>
    <row r="814" spans="1:24" ht="15.75" customHeight="1">
      <c r="A814" s="879"/>
      <c r="B814" s="879"/>
      <c r="C814" s="879"/>
      <c r="D814" s="879"/>
      <c r="E814" s="879"/>
      <c r="F814" s="879"/>
      <c r="G814" s="879"/>
      <c r="H814" s="879"/>
      <c r="I814" s="879"/>
      <c r="J814" s="879"/>
      <c r="K814" s="879"/>
      <c r="L814" s="879"/>
      <c r="M814" s="879"/>
      <c r="N814" s="879"/>
      <c r="O814" s="879"/>
      <c r="P814" s="879"/>
      <c r="Q814" s="879"/>
      <c r="R814" s="879"/>
      <c r="S814" s="879"/>
      <c r="T814" s="879"/>
      <c r="U814" s="879"/>
      <c r="V814" s="879"/>
      <c r="W814" s="879"/>
      <c r="X814" s="879"/>
    </row>
    <row r="815" spans="1:24" ht="15.75" customHeight="1">
      <c r="A815" s="879"/>
      <c r="B815" s="879"/>
      <c r="C815" s="879"/>
      <c r="D815" s="879"/>
      <c r="E815" s="879"/>
      <c r="F815" s="879"/>
      <c r="G815" s="879"/>
      <c r="H815" s="879"/>
      <c r="I815" s="879"/>
      <c r="J815" s="879"/>
      <c r="K815" s="879"/>
      <c r="L815" s="879"/>
      <c r="M815" s="879"/>
      <c r="N815" s="879"/>
      <c r="O815" s="879"/>
      <c r="P815" s="879"/>
      <c r="Q815" s="879"/>
      <c r="R815" s="879"/>
      <c r="S815" s="879"/>
      <c r="T815" s="879"/>
      <c r="U815" s="879"/>
      <c r="V815" s="879"/>
      <c r="W815" s="879"/>
      <c r="X815" s="879"/>
    </row>
    <row r="816" spans="1:24" ht="15.75" customHeight="1">
      <c r="A816" s="879"/>
      <c r="B816" s="879"/>
      <c r="C816" s="879"/>
      <c r="D816" s="879"/>
      <c r="E816" s="879"/>
      <c r="F816" s="879"/>
      <c r="G816" s="879"/>
      <c r="H816" s="879"/>
      <c r="I816" s="879"/>
      <c r="J816" s="879"/>
      <c r="K816" s="879"/>
      <c r="L816" s="879"/>
      <c r="M816" s="879"/>
      <c r="N816" s="879"/>
      <c r="O816" s="879"/>
      <c r="P816" s="879"/>
      <c r="Q816" s="879"/>
      <c r="R816" s="879"/>
      <c r="S816" s="879"/>
      <c r="T816" s="879"/>
      <c r="U816" s="879"/>
      <c r="V816" s="879"/>
      <c r="W816" s="879"/>
      <c r="X816" s="879"/>
    </row>
    <row r="817" spans="1:24" ht="15.75" customHeight="1">
      <c r="A817" s="879"/>
      <c r="B817" s="879"/>
      <c r="C817" s="879"/>
      <c r="D817" s="879"/>
      <c r="E817" s="879"/>
      <c r="F817" s="879"/>
      <c r="G817" s="879"/>
      <c r="H817" s="879"/>
      <c r="I817" s="879"/>
      <c r="J817" s="879"/>
      <c r="K817" s="879"/>
      <c r="L817" s="879"/>
      <c r="M817" s="879"/>
      <c r="N817" s="879"/>
      <c r="O817" s="879"/>
      <c r="P817" s="879"/>
      <c r="Q817" s="879"/>
      <c r="R817" s="879"/>
      <c r="S817" s="879"/>
      <c r="T817" s="879"/>
      <c r="U817" s="879"/>
      <c r="V817" s="879"/>
      <c r="W817" s="879"/>
      <c r="X817" s="879"/>
    </row>
    <row r="818" spans="1:24" ht="15.75" customHeight="1">
      <c r="A818" s="879"/>
      <c r="B818" s="879"/>
      <c r="C818" s="879"/>
      <c r="D818" s="879"/>
      <c r="E818" s="879"/>
      <c r="F818" s="879"/>
      <c r="G818" s="879"/>
      <c r="H818" s="879"/>
      <c r="I818" s="879"/>
      <c r="J818" s="879"/>
      <c r="K818" s="879"/>
      <c r="L818" s="879"/>
      <c r="M818" s="879"/>
      <c r="N818" s="879"/>
      <c r="O818" s="879"/>
      <c r="P818" s="879"/>
      <c r="Q818" s="879"/>
      <c r="R818" s="879"/>
      <c r="S818" s="879"/>
      <c r="T818" s="879"/>
      <c r="U818" s="879"/>
      <c r="V818" s="879"/>
      <c r="W818" s="879"/>
      <c r="X818" s="879"/>
    </row>
    <row r="819" spans="1:24" ht="15.75" customHeight="1">
      <c r="A819" s="879"/>
      <c r="B819" s="879"/>
      <c r="C819" s="879"/>
      <c r="D819" s="879"/>
      <c r="E819" s="879"/>
      <c r="F819" s="879"/>
      <c r="G819" s="879"/>
      <c r="H819" s="879"/>
      <c r="I819" s="879"/>
      <c r="J819" s="879"/>
      <c r="K819" s="879"/>
      <c r="L819" s="879"/>
      <c r="M819" s="879"/>
      <c r="N819" s="879"/>
      <c r="O819" s="879"/>
      <c r="P819" s="879"/>
      <c r="Q819" s="879"/>
      <c r="R819" s="879"/>
      <c r="S819" s="879"/>
      <c r="T819" s="879"/>
      <c r="U819" s="879"/>
      <c r="V819" s="879"/>
      <c r="W819" s="879"/>
      <c r="X819" s="879"/>
    </row>
    <row r="820" spans="1:24" ht="15.75" customHeight="1">
      <c r="A820" s="879"/>
      <c r="B820" s="879"/>
      <c r="C820" s="879"/>
      <c r="D820" s="879"/>
      <c r="E820" s="879"/>
      <c r="F820" s="879"/>
      <c r="G820" s="879"/>
      <c r="H820" s="879"/>
      <c r="I820" s="879"/>
      <c r="J820" s="879"/>
      <c r="K820" s="879"/>
      <c r="L820" s="879"/>
      <c r="M820" s="879"/>
      <c r="N820" s="879"/>
      <c r="O820" s="879"/>
      <c r="P820" s="879"/>
      <c r="Q820" s="879"/>
      <c r="R820" s="879"/>
      <c r="S820" s="879"/>
      <c r="T820" s="879"/>
      <c r="U820" s="879"/>
      <c r="V820" s="879"/>
      <c r="W820" s="879"/>
      <c r="X820" s="879"/>
    </row>
    <row r="821" spans="1:24" ht="15.75" customHeight="1">
      <c r="A821" s="879"/>
      <c r="B821" s="879"/>
      <c r="C821" s="879"/>
      <c r="D821" s="879"/>
      <c r="E821" s="879"/>
      <c r="F821" s="879"/>
      <c r="G821" s="879"/>
      <c r="H821" s="879"/>
      <c r="I821" s="879"/>
      <c r="J821" s="879"/>
      <c r="K821" s="879"/>
      <c r="L821" s="879"/>
      <c r="M821" s="879"/>
      <c r="N821" s="879"/>
      <c r="O821" s="879"/>
      <c r="P821" s="879"/>
      <c r="Q821" s="879"/>
      <c r="R821" s="879"/>
      <c r="S821" s="879"/>
      <c r="T821" s="879"/>
      <c r="U821" s="879"/>
      <c r="V821" s="879"/>
      <c r="W821" s="879"/>
      <c r="X821" s="879"/>
    </row>
    <row r="822" spans="1:24" ht="15.75" customHeight="1">
      <c r="A822" s="879"/>
      <c r="B822" s="879"/>
      <c r="C822" s="879"/>
      <c r="D822" s="879"/>
      <c r="E822" s="879"/>
      <c r="F822" s="879"/>
      <c r="G822" s="879"/>
      <c r="H822" s="879"/>
      <c r="I822" s="879"/>
      <c r="J822" s="879"/>
      <c r="K822" s="879"/>
      <c r="L822" s="879"/>
      <c r="M822" s="879"/>
      <c r="N822" s="879"/>
      <c r="O822" s="879"/>
      <c r="P822" s="879"/>
      <c r="Q822" s="879"/>
      <c r="R822" s="879"/>
      <c r="S822" s="879"/>
      <c r="T822" s="879"/>
      <c r="U822" s="879"/>
      <c r="V822" s="879"/>
      <c r="W822" s="879"/>
      <c r="X822" s="879"/>
    </row>
    <row r="823" spans="1:24" ht="15.75" customHeight="1">
      <c r="A823" s="879"/>
      <c r="B823" s="879"/>
      <c r="C823" s="879"/>
      <c r="D823" s="879"/>
      <c r="E823" s="879"/>
      <c r="F823" s="879"/>
      <c r="G823" s="879"/>
      <c r="H823" s="879"/>
      <c r="I823" s="879"/>
      <c r="J823" s="879"/>
      <c r="K823" s="879"/>
      <c r="L823" s="879"/>
      <c r="M823" s="879"/>
      <c r="N823" s="879"/>
      <c r="O823" s="879"/>
      <c r="P823" s="879"/>
      <c r="Q823" s="879"/>
      <c r="R823" s="879"/>
      <c r="S823" s="879"/>
      <c r="T823" s="879"/>
      <c r="U823" s="879"/>
      <c r="V823" s="879"/>
      <c r="W823" s="879"/>
      <c r="X823" s="879"/>
    </row>
    <row r="824" spans="1:24" ht="15.75" customHeight="1">
      <c r="A824" s="879"/>
      <c r="B824" s="879"/>
      <c r="C824" s="879"/>
      <c r="D824" s="879"/>
      <c r="E824" s="879"/>
      <c r="F824" s="879"/>
      <c r="G824" s="879"/>
      <c r="H824" s="879"/>
      <c r="I824" s="879"/>
      <c r="J824" s="879"/>
      <c r="K824" s="879"/>
      <c r="L824" s="879"/>
      <c r="M824" s="879"/>
      <c r="N824" s="879"/>
      <c r="O824" s="879"/>
      <c r="P824" s="879"/>
      <c r="Q824" s="879"/>
      <c r="R824" s="879"/>
      <c r="S824" s="879"/>
      <c r="T824" s="879"/>
      <c r="U824" s="879"/>
      <c r="V824" s="879"/>
      <c r="W824" s="879"/>
      <c r="X824" s="879"/>
    </row>
    <row r="825" spans="1:24" ht="15.75" customHeight="1">
      <c r="A825" s="879"/>
      <c r="B825" s="879"/>
      <c r="C825" s="879"/>
      <c r="D825" s="879"/>
      <c r="E825" s="879"/>
      <c r="F825" s="879"/>
      <c r="G825" s="879"/>
      <c r="H825" s="879"/>
      <c r="I825" s="879"/>
      <c r="J825" s="879"/>
      <c r="K825" s="879"/>
      <c r="L825" s="879"/>
      <c r="M825" s="879"/>
      <c r="N825" s="879"/>
      <c r="O825" s="879"/>
      <c r="P825" s="879"/>
      <c r="Q825" s="879"/>
      <c r="R825" s="879"/>
      <c r="S825" s="879"/>
      <c r="T825" s="879"/>
      <c r="U825" s="879"/>
      <c r="V825" s="879"/>
      <c r="W825" s="879"/>
      <c r="X825" s="879"/>
    </row>
    <row r="826" spans="1:24" ht="15.75" customHeight="1">
      <c r="A826" s="879"/>
      <c r="B826" s="879"/>
      <c r="C826" s="879"/>
      <c r="D826" s="879"/>
      <c r="E826" s="879"/>
      <c r="F826" s="879"/>
      <c r="G826" s="879"/>
      <c r="H826" s="879"/>
      <c r="I826" s="879"/>
      <c r="J826" s="879"/>
      <c r="K826" s="879"/>
      <c r="L826" s="879"/>
      <c r="M826" s="879"/>
      <c r="N826" s="879"/>
      <c r="O826" s="879"/>
      <c r="P826" s="879"/>
      <c r="Q826" s="879"/>
      <c r="R826" s="879"/>
      <c r="S826" s="879"/>
      <c r="T826" s="879"/>
      <c r="U826" s="879"/>
      <c r="V826" s="879"/>
      <c r="W826" s="879"/>
      <c r="X826" s="879"/>
    </row>
    <row r="827" spans="1:24" ht="15.75" customHeight="1">
      <c r="A827" s="879"/>
      <c r="B827" s="879"/>
      <c r="C827" s="879"/>
      <c r="D827" s="879"/>
      <c r="E827" s="879"/>
      <c r="F827" s="879"/>
      <c r="G827" s="879"/>
      <c r="H827" s="879"/>
      <c r="I827" s="879"/>
      <c r="J827" s="879"/>
      <c r="K827" s="879"/>
      <c r="L827" s="879"/>
      <c r="M827" s="879"/>
      <c r="N827" s="879"/>
      <c r="O827" s="879"/>
      <c r="P827" s="879"/>
      <c r="Q827" s="879"/>
      <c r="R827" s="879"/>
      <c r="S827" s="879"/>
      <c r="T827" s="879"/>
      <c r="U827" s="879"/>
      <c r="V827" s="879"/>
      <c r="W827" s="879"/>
      <c r="X827" s="879"/>
    </row>
    <row r="828" spans="1:24" ht="15.75" customHeight="1">
      <c r="A828" s="879"/>
      <c r="B828" s="879"/>
      <c r="C828" s="879"/>
      <c r="D828" s="879"/>
      <c r="E828" s="879"/>
      <c r="F828" s="879"/>
      <c r="G828" s="879"/>
      <c r="H828" s="879"/>
      <c r="I828" s="879"/>
      <c r="J828" s="879"/>
      <c r="K828" s="879"/>
      <c r="L828" s="879"/>
      <c r="M828" s="879"/>
      <c r="N828" s="879"/>
      <c r="O828" s="879"/>
      <c r="P828" s="879"/>
      <c r="Q828" s="879"/>
      <c r="R828" s="879"/>
      <c r="S828" s="879"/>
      <c r="T828" s="879"/>
      <c r="U828" s="879"/>
      <c r="V828" s="879"/>
      <c r="W828" s="879"/>
      <c r="X828" s="879"/>
    </row>
    <row r="829" spans="1:24" ht="15.75" customHeight="1">
      <c r="A829" s="879"/>
      <c r="B829" s="879"/>
      <c r="C829" s="879"/>
      <c r="D829" s="879"/>
      <c r="E829" s="879"/>
      <c r="F829" s="879"/>
      <c r="G829" s="879"/>
      <c r="H829" s="879"/>
      <c r="I829" s="879"/>
      <c r="J829" s="879"/>
      <c r="K829" s="879"/>
      <c r="L829" s="879"/>
      <c r="M829" s="879"/>
      <c r="N829" s="879"/>
      <c r="O829" s="879"/>
      <c r="P829" s="879"/>
      <c r="Q829" s="879"/>
      <c r="R829" s="879"/>
      <c r="S829" s="879"/>
      <c r="T829" s="879"/>
      <c r="U829" s="879"/>
      <c r="V829" s="879"/>
      <c r="W829" s="879"/>
      <c r="X829" s="879"/>
    </row>
    <row r="830" spans="1:24" ht="15.75" customHeight="1">
      <c r="A830" s="879"/>
      <c r="B830" s="879"/>
      <c r="C830" s="879"/>
      <c r="D830" s="879"/>
      <c r="E830" s="879"/>
      <c r="F830" s="879"/>
      <c r="G830" s="879"/>
      <c r="H830" s="879"/>
      <c r="I830" s="879"/>
      <c r="J830" s="879"/>
      <c r="K830" s="879"/>
      <c r="L830" s="879"/>
      <c r="M830" s="879"/>
      <c r="N830" s="879"/>
      <c r="O830" s="879"/>
      <c r="P830" s="879"/>
      <c r="Q830" s="879"/>
      <c r="R830" s="879"/>
      <c r="S830" s="879"/>
      <c r="T830" s="879"/>
      <c r="U830" s="879"/>
      <c r="V830" s="879"/>
      <c r="W830" s="879"/>
      <c r="X830" s="879"/>
    </row>
    <row r="831" spans="1:24" ht="15.75" customHeight="1">
      <c r="A831" s="879"/>
      <c r="B831" s="879"/>
      <c r="C831" s="879"/>
      <c r="D831" s="879"/>
      <c r="E831" s="879"/>
      <c r="F831" s="879"/>
      <c r="G831" s="879"/>
      <c r="H831" s="879"/>
      <c r="I831" s="879"/>
      <c r="J831" s="879"/>
      <c r="K831" s="879"/>
      <c r="L831" s="879"/>
      <c r="M831" s="879"/>
      <c r="N831" s="879"/>
      <c r="O831" s="879"/>
      <c r="P831" s="879"/>
      <c r="Q831" s="879"/>
      <c r="R831" s="879"/>
      <c r="S831" s="879"/>
      <c r="T831" s="879"/>
      <c r="U831" s="879"/>
      <c r="V831" s="879"/>
      <c r="W831" s="879"/>
      <c r="X831" s="879"/>
    </row>
    <row r="832" spans="1:24" ht="15.75" customHeight="1">
      <c r="A832" s="879"/>
      <c r="B832" s="879"/>
      <c r="C832" s="879"/>
      <c r="D832" s="879"/>
      <c r="E832" s="879"/>
      <c r="F832" s="879"/>
      <c r="G832" s="879"/>
      <c r="H832" s="879"/>
      <c r="I832" s="879"/>
      <c r="J832" s="879"/>
      <c r="K832" s="879"/>
      <c r="L832" s="879"/>
      <c r="M832" s="879"/>
      <c r="N832" s="879"/>
      <c r="O832" s="879"/>
      <c r="P832" s="879"/>
      <c r="Q832" s="879"/>
      <c r="R832" s="879"/>
      <c r="S832" s="879"/>
      <c r="T832" s="879"/>
      <c r="U832" s="879"/>
      <c r="V832" s="879"/>
      <c r="W832" s="879"/>
      <c r="X832" s="879"/>
    </row>
    <row r="833" spans="1:24" ht="15.75" customHeight="1">
      <c r="A833" s="879"/>
      <c r="B833" s="879"/>
      <c r="C833" s="879"/>
      <c r="D833" s="879"/>
      <c r="E833" s="879"/>
      <c r="F833" s="879"/>
      <c r="G833" s="879"/>
      <c r="H833" s="879"/>
      <c r="I833" s="879"/>
      <c r="J833" s="879"/>
      <c r="K833" s="879"/>
      <c r="L833" s="879"/>
      <c r="M833" s="879"/>
      <c r="N833" s="879"/>
      <c r="O833" s="879"/>
      <c r="P833" s="879"/>
      <c r="Q833" s="879"/>
      <c r="R833" s="879"/>
      <c r="S833" s="879"/>
      <c r="T833" s="879"/>
      <c r="U833" s="879"/>
      <c r="V833" s="879"/>
      <c r="W833" s="879"/>
      <c r="X833" s="879"/>
    </row>
    <row r="834" spans="1:24" ht="15.75" customHeight="1">
      <c r="A834" s="879"/>
      <c r="B834" s="879"/>
      <c r="C834" s="879"/>
      <c r="D834" s="879"/>
      <c r="E834" s="879"/>
      <c r="F834" s="879"/>
      <c r="G834" s="879"/>
      <c r="H834" s="879"/>
      <c r="I834" s="879"/>
      <c r="J834" s="879"/>
      <c r="K834" s="879"/>
      <c r="L834" s="879"/>
      <c r="M834" s="879"/>
      <c r="N834" s="879"/>
      <c r="O834" s="879"/>
      <c r="P834" s="879"/>
      <c r="Q834" s="879"/>
      <c r="R834" s="879"/>
      <c r="S834" s="879"/>
      <c r="T834" s="879"/>
      <c r="U834" s="879"/>
      <c r="V834" s="879"/>
      <c r="W834" s="879"/>
      <c r="X834" s="879"/>
    </row>
    <row r="835" spans="1:24" ht="15.75" customHeight="1">
      <c r="A835" s="879"/>
      <c r="B835" s="879"/>
      <c r="C835" s="879"/>
      <c r="D835" s="879"/>
      <c r="E835" s="879"/>
      <c r="F835" s="879"/>
      <c r="G835" s="879"/>
      <c r="H835" s="879"/>
      <c r="I835" s="879"/>
      <c r="J835" s="879"/>
      <c r="K835" s="879"/>
      <c r="L835" s="879"/>
      <c r="M835" s="879"/>
      <c r="N835" s="879"/>
      <c r="O835" s="879"/>
      <c r="P835" s="879"/>
      <c r="Q835" s="879"/>
      <c r="R835" s="879"/>
      <c r="S835" s="879"/>
      <c r="T835" s="879"/>
      <c r="U835" s="879"/>
      <c r="V835" s="879"/>
      <c r="W835" s="879"/>
      <c r="X835" s="879"/>
    </row>
    <row r="836" spans="1:24" ht="15.75" customHeight="1">
      <c r="A836" s="879"/>
      <c r="B836" s="879"/>
      <c r="C836" s="879"/>
      <c r="D836" s="879"/>
      <c r="E836" s="879"/>
      <c r="F836" s="879"/>
      <c r="G836" s="879"/>
      <c r="H836" s="879"/>
      <c r="I836" s="879"/>
      <c r="J836" s="879"/>
      <c r="K836" s="879"/>
      <c r="L836" s="879"/>
      <c r="M836" s="879"/>
      <c r="N836" s="879"/>
      <c r="O836" s="879"/>
      <c r="P836" s="879"/>
      <c r="Q836" s="879"/>
      <c r="R836" s="879"/>
      <c r="S836" s="879"/>
      <c r="T836" s="879"/>
      <c r="U836" s="879"/>
      <c r="V836" s="879"/>
      <c r="W836" s="879"/>
      <c r="X836" s="879"/>
    </row>
    <row r="837" spans="1:24" ht="15.75" customHeight="1">
      <c r="A837" s="879"/>
      <c r="B837" s="879"/>
      <c r="C837" s="879"/>
      <c r="D837" s="879"/>
      <c r="E837" s="879"/>
      <c r="F837" s="879"/>
      <c r="G837" s="879"/>
      <c r="H837" s="879"/>
      <c r="I837" s="879"/>
      <c r="J837" s="879"/>
      <c r="K837" s="879"/>
      <c r="L837" s="879"/>
      <c r="M837" s="879"/>
      <c r="N837" s="879"/>
      <c r="O837" s="879"/>
      <c r="P837" s="879"/>
      <c r="Q837" s="879"/>
      <c r="R837" s="879"/>
      <c r="S837" s="879"/>
      <c r="T837" s="879"/>
      <c r="U837" s="879"/>
      <c r="V837" s="879"/>
      <c r="W837" s="879"/>
      <c r="X837" s="879"/>
    </row>
    <row r="838" spans="1:24" ht="15.75" customHeight="1">
      <c r="A838" s="879"/>
      <c r="B838" s="879"/>
      <c r="C838" s="879"/>
      <c r="D838" s="879"/>
      <c r="E838" s="879"/>
      <c r="F838" s="879"/>
      <c r="G838" s="879"/>
      <c r="H838" s="879"/>
      <c r="I838" s="879"/>
      <c r="J838" s="879"/>
      <c r="K838" s="879"/>
      <c r="L838" s="879"/>
      <c r="M838" s="879"/>
      <c r="N838" s="879"/>
      <c r="O838" s="879"/>
      <c r="P838" s="879"/>
      <c r="Q838" s="879"/>
      <c r="R838" s="879"/>
      <c r="S838" s="879"/>
      <c r="T838" s="879"/>
      <c r="U838" s="879"/>
      <c r="V838" s="879"/>
      <c r="W838" s="879"/>
      <c r="X838" s="879"/>
    </row>
    <row r="839" spans="1:24" ht="15.75" customHeight="1">
      <c r="A839" s="879"/>
      <c r="B839" s="879"/>
      <c r="C839" s="879"/>
      <c r="D839" s="879"/>
      <c r="E839" s="879"/>
      <c r="F839" s="879"/>
      <c r="G839" s="879"/>
      <c r="H839" s="879"/>
      <c r="I839" s="879"/>
      <c r="J839" s="879"/>
      <c r="K839" s="879"/>
      <c r="L839" s="879"/>
      <c r="M839" s="879"/>
      <c r="N839" s="879"/>
      <c r="O839" s="879"/>
      <c r="P839" s="879"/>
      <c r="Q839" s="879"/>
      <c r="R839" s="879"/>
      <c r="S839" s="879"/>
      <c r="T839" s="879"/>
      <c r="U839" s="879"/>
      <c r="V839" s="879"/>
      <c r="W839" s="879"/>
      <c r="X839" s="879"/>
    </row>
    <row r="840" spans="1:24" ht="15.75" customHeight="1">
      <c r="A840" s="879"/>
      <c r="B840" s="879"/>
      <c r="C840" s="879"/>
      <c r="D840" s="879"/>
      <c r="E840" s="879"/>
      <c r="F840" s="879"/>
      <c r="G840" s="879"/>
      <c r="H840" s="879"/>
      <c r="I840" s="879"/>
      <c r="J840" s="879"/>
      <c r="K840" s="879"/>
      <c r="L840" s="879"/>
      <c r="M840" s="879"/>
      <c r="N840" s="879"/>
      <c r="O840" s="879"/>
      <c r="P840" s="879"/>
      <c r="Q840" s="879"/>
      <c r="R840" s="879"/>
      <c r="S840" s="879"/>
      <c r="T840" s="879"/>
      <c r="U840" s="879"/>
      <c r="V840" s="879"/>
      <c r="W840" s="879"/>
      <c r="X840" s="879"/>
    </row>
    <row r="841" spans="1:24" ht="15.75" customHeight="1">
      <c r="A841" s="879"/>
      <c r="B841" s="879"/>
      <c r="C841" s="879"/>
      <c r="D841" s="879"/>
      <c r="E841" s="879"/>
      <c r="F841" s="879"/>
      <c r="G841" s="879"/>
      <c r="H841" s="879"/>
      <c r="I841" s="879"/>
      <c r="J841" s="879"/>
      <c r="K841" s="879"/>
      <c r="L841" s="879"/>
      <c r="M841" s="879"/>
      <c r="N841" s="879"/>
      <c r="O841" s="879"/>
      <c r="P841" s="879"/>
      <c r="Q841" s="879"/>
      <c r="R841" s="879"/>
      <c r="S841" s="879"/>
      <c r="T841" s="879"/>
      <c r="U841" s="879"/>
      <c r="V841" s="879"/>
      <c r="W841" s="879"/>
      <c r="X841" s="879"/>
    </row>
    <row r="842" spans="1:24" ht="15.75" customHeight="1">
      <c r="A842" s="879"/>
      <c r="B842" s="879"/>
      <c r="C842" s="879"/>
      <c r="D842" s="879"/>
      <c r="E842" s="879"/>
      <c r="F842" s="879"/>
      <c r="G842" s="879"/>
      <c r="H842" s="879"/>
      <c r="I842" s="879"/>
      <c r="J842" s="879"/>
      <c r="K842" s="879"/>
      <c r="L842" s="879"/>
      <c r="M842" s="879"/>
      <c r="N842" s="879"/>
      <c r="O842" s="879"/>
      <c r="P842" s="879"/>
      <c r="Q842" s="879"/>
      <c r="R842" s="879"/>
      <c r="S842" s="879"/>
      <c r="T842" s="879"/>
      <c r="U842" s="879"/>
      <c r="V842" s="879"/>
      <c r="W842" s="879"/>
      <c r="X842" s="879"/>
    </row>
    <row r="843" spans="1:24" ht="15.75" customHeight="1">
      <c r="A843" s="879"/>
      <c r="B843" s="879"/>
      <c r="C843" s="879"/>
      <c r="D843" s="879"/>
      <c r="E843" s="879"/>
      <c r="F843" s="879"/>
      <c r="G843" s="879"/>
      <c r="H843" s="879"/>
      <c r="I843" s="879"/>
      <c r="J843" s="879"/>
      <c r="K843" s="879"/>
      <c r="L843" s="879"/>
      <c r="M843" s="879"/>
      <c r="N843" s="879"/>
      <c r="O843" s="879"/>
      <c r="P843" s="879"/>
      <c r="Q843" s="879"/>
      <c r="R843" s="879"/>
      <c r="S843" s="879"/>
      <c r="T843" s="879"/>
      <c r="U843" s="879"/>
      <c r="V843" s="879"/>
      <c r="W843" s="879"/>
      <c r="X843" s="879"/>
    </row>
    <row r="844" spans="1:24" ht="15.75" customHeight="1">
      <c r="A844" s="879"/>
      <c r="B844" s="879"/>
      <c r="C844" s="879"/>
      <c r="D844" s="879"/>
      <c r="E844" s="879"/>
      <c r="F844" s="879"/>
      <c r="G844" s="879"/>
      <c r="H844" s="879"/>
      <c r="I844" s="879"/>
      <c r="J844" s="879"/>
      <c r="K844" s="879"/>
      <c r="L844" s="879"/>
      <c r="M844" s="879"/>
      <c r="N844" s="879"/>
      <c r="O844" s="879"/>
      <c r="P844" s="879"/>
      <c r="Q844" s="879"/>
      <c r="R844" s="879"/>
      <c r="S844" s="879"/>
      <c r="T844" s="879"/>
      <c r="U844" s="879"/>
      <c r="V844" s="879"/>
      <c r="W844" s="879"/>
      <c r="X844" s="879"/>
    </row>
    <row r="845" spans="1:24" ht="15.75" customHeight="1">
      <c r="A845" s="879"/>
      <c r="B845" s="879"/>
      <c r="C845" s="879"/>
      <c r="D845" s="879"/>
      <c r="E845" s="879"/>
      <c r="F845" s="879"/>
      <c r="G845" s="879"/>
      <c r="H845" s="879"/>
      <c r="I845" s="879"/>
      <c r="J845" s="879"/>
      <c r="K845" s="879"/>
      <c r="L845" s="879"/>
      <c r="M845" s="879"/>
      <c r="N845" s="879"/>
      <c r="O845" s="879"/>
      <c r="P845" s="879"/>
      <c r="Q845" s="879"/>
      <c r="R845" s="879"/>
      <c r="S845" s="879"/>
      <c r="T845" s="879"/>
      <c r="U845" s="879"/>
      <c r="V845" s="879"/>
      <c r="W845" s="879"/>
      <c r="X845" s="879"/>
    </row>
    <row r="846" spans="1:24" ht="15.75" customHeight="1">
      <c r="A846" s="879"/>
      <c r="B846" s="879"/>
      <c r="C846" s="879"/>
      <c r="D846" s="879"/>
      <c r="E846" s="879"/>
      <c r="F846" s="879"/>
      <c r="G846" s="879"/>
      <c r="H846" s="879"/>
      <c r="I846" s="879"/>
      <c r="J846" s="879"/>
      <c r="K846" s="879"/>
      <c r="L846" s="879"/>
      <c r="M846" s="879"/>
      <c r="N846" s="879"/>
      <c r="O846" s="879"/>
      <c r="P846" s="879"/>
      <c r="Q846" s="879"/>
      <c r="R846" s="879"/>
      <c r="S846" s="879"/>
      <c r="T846" s="879"/>
      <c r="U846" s="879"/>
      <c r="V846" s="879"/>
      <c r="W846" s="879"/>
      <c r="X846" s="879"/>
    </row>
    <row r="847" spans="1:24" ht="15.75" customHeight="1">
      <c r="A847" s="879"/>
      <c r="B847" s="879"/>
      <c r="C847" s="879"/>
      <c r="D847" s="879"/>
      <c r="E847" s="879"/>
      <c r="F847" s="879"/>
      <c r="G847" s="879"/>
      <c r="H847" s="879"/>
      <c r="I847" s="879"/>
      <c r="J847" s="879"/>
      <c r="K847" s="879"/>
      <c r="L847" s="879"/>
      <c r="M847" s="879"/>
      <c r="N847" s="879"/>
      <c r="O847" s="879"/>
      <c r="P847" s="879"/>
      <c r="Q847" s="879"/>
      <c r="R847" s="879"/>
      <c r="S847" s="879"/>
      <c r="T847" s="879"/>
      <c r="U847" s="879"/>
      <c r="V847" s="879"/>
      <c r="W847" s="879"/>
      <c r="X847" s="879"/>
    </row>
    <row r="848" spans="1:24" ht="15.75" customHeight="1">
      <c r="A848" s="879"/>
      <c r="B848" s="879"/>
      <c r="C848" s="879"/>
      <c r="D848" s="879"/>
      <c r="E848" s="879"/>
      <c r="F848" s="879"/>
      <c r="G848" s="879"/>
      <c r="H848" s="879"/>
      <c r="I848" s="879"/>
      <c r="J848" s="879"/>
      <c r="K848" s="879"/>
      <c r="L848" s="879"/>
      <c r="M848" s="879"/>
      <c r="N848" s="879"/>
      <c r="O848" s="879"/>
      <c r="P848" s="879"/>
      <c r="Q848" s="879"/>
      <c r="R848" s="879"/>
      <c r="S848" s="879"/>
      <c r="T848" s="879"/>
      <c r="U848" s="879"/>
      <c r="V848" s="879"/>
      <c r="W848" s="879"/>
      <c r="X848" s="879"/>
    </row>
    <row r="849" spans="1:24" ht="15.75" customHeight="1">
      <c r="A849" s="879"/>
      <c r="B849" s="879"/>
      <c r="C849" s="879"/>
      <c r="D849" s="879"/>
      <c r="E849" s="879"/>
      <c r="F849" s="879"/>
      <c r="G849" s="879"/>
      <c r="H849" s="879"/>
      <c r="I849" s="879"/>
      <c r="J849" s="879"/>
      <c r="K849" s="879"/>
      <c r="L849" s="879"/>
      <c r="M849" s="879"/>
      <c r="N849" s="879"/>
      <c r="O849" s="879"/>
      <c r="P849" s="879"/>
      <c r="Q849" s="879"/>
      <c r="R849" s="879"/>
      <c r="S849" s="879"/>
      <c r="T849" s="879"/>
      <c r="U849" s="879"/>
      <c r="V849" s="879"/>
      <c r="W849" s="879"/>
      <c r="X849" s="879"/>
    </row>
    <row r="850" spans="1:24" ht="15.75" customHeight="1">
      <c r="A850" s="879"/>
      <c r="B850" s="879"/>
      <c r="C850" s="879"/>
      <c r="D850" s="879"/>
      <c r="E850" s="879"/>
      <c r="F850" s="879"/>
      <c r="G850" s="879"/>
      <c r="H850" s="879"/>
      <c r="I850" s="879"/>
      <c r="J850" s="879"/>
      <c r="K850" s="879"/>
      <c r="L850" s="879"/>
      <c r="M850" s="879"/>
      <c r="N850" s="879"/>
      <c r="O850" s="879"/>
      <c r="P850" s="879"/>
      <c r="Q850" s="879"/>
      <c r="R850" s="879"/>
      <c r="S850" s="879"/>
      <c r="T850" s="879"/>
      <c r="U850" s="879"/>
      <c r="V850" s="879"/>
      <c r="W850" s="879"/>
      <c r="X850" s="879"/>
    </row>
    <row r="851" spans="1:24" ht="15.75" customHeight="1">
      <c r="A851" s="879"/>
      <c r="B851" s="879"/>
      <c r="C851" s="879"/>
      <c r="D851" s="879"/>
      <c r="E851" s="879"/>
      <c r="F851" s="879"/>
      <c r="G851" s="879"/>
      <c r="H851" s="879"/>
      <c r="I851" s="879"/>
      <c r="J851" s="879"/>
      <c r="K851" s="879"/>
      <c r="L851" s="879"/>
      <c r="M851" s="879"/>
      <c r="N851" s="879"/>
      <c r="O851" s="879"/>
      <c r="P851" s="879"/>
      <c r="Q851" s="879"/>
      <c r="R851" s="879"/>
      <c r="S851" s="879"/>
      <c r="T851" s="879"/>
      <c r="U851" s="879"/>
      <c r="V851" s="879"/>
      <c r="W851" s="879"/>
      <c r="X851" s="879"/>
    </row>
    <row r="852" spans="1:24" ht="15.75" customHeight="1">
      <c r="A852" s="879"/>
      <c r="B852" s="879"/>
      <c r="C852" s="879"/>
      <c r="D852" s="879"/>
      <c r="E852" s="879"/>
      <c r="F852" s="879"/>
      <c r="G852" s="879"/>
      <c r="H852" s="879"/>
      <c r="I852" s="879"/>
      <c r="J852" s="879"/>
      <c r="K852" s="879"/>
      <c r="L852" s="879"/>
      <c r="M852" s="879"/>
      <c r="N852" s="879"/>
      <c r="O852" s="879"/>
      <c r="P852" s="879"/>
      <c r="Q852" s="879"/>
      <c r="R852" s="879"/>
      <c r="S852" s="879"/>
      <c r="T852" s="879"/>
      <c r="U852" s="879"/>
      <c r="V852" s="879"/>
      <c r="W852" s="879"/>
      <c r="X852" s="879"/>
    </row>
    <row r="853" spans="1:24" ht="15.75" customHeight="1">
      <c r="A853" s="879"/>
      <c r="B853" s="879"/>
      <c r="C853" s="879"/>
      <c r="D853" s="879"/>
      <c r="E853" s="879"/>
      <c r="F853" s="879"/>
      <c r="G853" s="879"/>
      <c r="H853" s="879"/>
      <c r="I853" s="879"/>
      <c r="J853" s="879"/>
      <c r="K853" s="879"/>
      <c r="L853" s="879"/>
      <c r="M853" s="879"/>
      <c r="N853" s="879"/>
      <c r="O853" s="879"/>
      <c r="P853" s="879"/>
      <c r="Q853" s="879"/>
      <c r="R853" s="879"/>
      <c r="S853" s="879"/>
      <c r="T853" s="879"/>
      <c r="U853" s="879"/>
      <c r="V853" s="879"/>
      <c r="W853" s="879"/>
      <c r="X853" s="879"/>
    </row>
    <row r="854" spans="1:24" ht="15.75" customHeight="1">
      <c r="A854" s="879"/>
      <c r="B854" s="879"/>
      <c r="C854" s="879"/>
      <c r="D854" s="879"/>
      <c r="E854" s="879"/>
      <c r="F854" s="879"/>
      <c r="G854" s="879"/>
      <c r="H854" s="879"/>
      <c r="I854" s="879"/>
      <c r="J854" s="879"/>
      <c r="K854" s="879"/>
      <c r="L854" s="879"/>
      <c r="M854" s="879"/>
      <c r="N854" s="879"/>
      <c r="O854" s="879"/>
      <c r="P854" s="879"/>
      <c r="Q854" s="879"/>
      <c r="R854" s="879"/>
      <c r="S854" s="879"/>
      <c r="T854" s="879"/>
      <c r="U854" s="879"/>
      <c r="V854" s="879"/>
      <c r="W854" s="879"/>
      <c r="X854" s="879"/>
    </row>
    <row r="855" spans="1:24" ht="15.75" customHeight="1">
      <c r="A855" s="879"/>
      <c r="B855" s="879"/>
      <c r="C855" s="879"/>
      <c r="D855" s="879"/>
      <c r="E855" s="879"/>
      <c r="F855" s="879"/>
      <c r="G855" s="879"/>
      <c r="H855" s="879"/>
      <c r="I855" s="879"/>
      <c r="J855" s="879"/>
      <c r="K855" s="879"/>
      <c r="L855" s="879"/>
      <c r="M855" s="879"/>
      <c r="N855" s="879"/>
      <c r="O855" s="879"/>
      <c r="P855" s="879"/>
      <c r="Q855" s="879"/>
      <c r="R855" s="879"/>
      <c r="S855" s="879"/>
      <c r="T855" s="879"/>
      <c r="U855" s="879"/>
      <c r="V855" s="879"/>
      <c r="W855" s="879"/>
      <c r="X855" s="879"/>
    </row>
    <row r="856" spans="1:24" ht="15.75" customHeight="1">
      <c r="A856" s="879"/>
      <c r="B856" s="879"/>
      <c r="C856" s="879"/>
      <c r="D856" s="879"/>
      <c r="E856" s="879"/>
      <c r="F856" s="879"/>
      <c r="G856" s="879"/>
      <c r="H856" s="879"/>
      <c r="I856" s="879"/>
      <c r="J856" s="879"/>
      <c r="K856" s="879"/>
      <c r="L856" s="879"/>
      <c r="M856" s="879"/>
      <c r="N856" s="879"/>
      <c r="O856" s="879"/>
      <c r="P856" s="879"/>
      <c r="Q856" s="879"/>
      <c r="R856" s="879"/>
      <c r="S856" s="879"/>
      <c r="T856" s="879"/>
      <c r="U856" s="879"/>
      <c r="V856" s="879"/>
      <c r="W856" s="879"/>
      <c r="X856" s="879"/>
    </row>
    <row r="857" spans="1:24" ht="15.75" customHeight="1">
      <c r="A857" s="879"/>
      <c r="B857" s="879"/>
      <c r="C857" s="879"/>
      <c r="D857" s="879"/>
      <c r="E857" s="879"/>
      <c r="F857" s="879"/>
      <c r="G857" s="879"/>
      <c r="H857" s="879"/>
      <c r="I857" s="879"/>
      <c r="J857" s="879"/>
      <c r="K857" s="879"/>
      <c r="L857" s="879"/>
      <c r="M857" s="879"/>
      <c r="N857" s="879"/>
      <c r="O857" s="879"/>
      <c r="P857" s="879"/>
      <c r="Q857" s="879"/>
      <c r="R857" s="879"/>
      <c r="S857" s="879"/>
      <c r="T857" s="879"/>
      <c r="U857" s="879"/>
      <c r="V857" s="879"/>
      <c r="W857" s="879"/>
      <c r="X857" s="879"/>
    </row>
    <row r="858" spans="1:24" ht="15.75" customHeight="1">
      <c r="A858" s="879"/>
      <c r="B858" s="879"/>
      <c r="C858" s="879"/>
      <c r="D858" s="879"/>
      <c r="E858" s="879"/>
      <c r="F858" s="879"/>
      <c r="G858" s="879"/>
      <c r="H858" s="879"/>
      <c r="I858" s="879"/>
      <c r="J858" s="879"/>
      <c r="K858" s="879"/>
      <c r="L858" s="879"/>
      <c r="M858" s="879"/>
      <c r="N858" s="879"/>
      <c r="O858" s="879"/>
      <c r="P858" s="879"/>
      <c r="Q858" s="879"/>
      <c r="R858" s="879"/>
      <c r="S858" s="879"/>
      <c r="T858" s="879"/>
      <c r="U858" s="879"/>
      <c r="V858" s="879"/>
      <c r="W858" s="879"/>
      <c r="X858" s="879"/>
    </row>
    <row r="859" spans="1:24" ht="15.75" customHeight="1">
      <c r="A859" s="879"/>
      <c r="B859" s="879"/>
      <c r="C859" s="879"/>
      <c r="D859" s="879"/>
      <c r="E859" s="879"/>
      <c r="F859" s="879"/>
      <c r="G859" s="879"/>
      <c r="H859" s="879"/>
      <c r="I859" s="879"/>
      <c r="J859" s="879"/>
      <c r="K859" s="879"/>
      <c r="L859" s="879"/>
      <c r="M859" s="879"/>
      <c r="N859" s="879"/>
      <c r="O859" s="879"/>
      <c r="P859" s="879"/>
      <c r="Q859" s="879"/>
      <c r="R859" s="879"/>
      <c r="S859" s="879"/>
      <c r="T859" s="879"/>
      <c r="U859" s="879"/>
      <c r="V859" s="879"/>
      <c r="W859" s="879"/>
      <c r="X859" s="879"/>
    </row>
    <row r="860" spans="1:24" ht="15.75" customHeight="1">
      <c r="A860" s="879"/>
      <c r="B860" s="879"/>
      <c r="C860" s="879"/>
      <c r="D860" s="879"/>
      <c r="E860" s="879"/>
      <c r="F860" s="879"/>
      <c r="G860" s="879"/>
      <c r="H860" s="879"/>
      <c r="I860" s="879"/>
      <c r="J860" s="879"/>
      <c r="K860" s="879"/>
      <c r="L860" s="879"/>
      <c r="M860" s="879"/>
      <c r="N860" s="879"/>
      <c r="O860" s="879"/>
      <c r="P860" s="879"/>
      <c r="Q860" s="879"/>
      <c r="R860" s="879"/>
      <c r="S860" s="879"/>
      <c r="T860" s="879"/>
      <c r="U860" s="879"/>
      <c r="V860" s="879"/>
      <c r="W860" s="879"/>
      <c r="X860" s="879"/>
    </row>
    <row r="861" spans="1:24" ht="15.75" customHeight="1">
      <c r="A861" s="879"/>
      <c r="B861" s="879"/>
      <c r="C861" s="879"/>
      <c r="D861" s="879"/>
      <c r="E861" s="879"/>
      <c r="F861" s="879"/>
      <c r="G861" s="879"/>
      <c r="H861" s="879"/>
      <c r="I861" s="879"/>
      <c r="J861" s="879"/>
      <c r="K861" s="879"/>
      <c r="L861" s="879"/>
      <c r="M861" s="879"/>
      <c r="N861" s="879"/>
      <c r="O861" s="879"/>
      <c r="P861" s="879"/>
      <c r="Q861" s="879"/>
      <c r="R861" s="879"/>
      <c r="S861" s="879"/>
      <c r="T861" s="879"/>
      <c r="U861" s="879"/>
      <c r="V861" s="879"/>
      <c r="W861" s="879"/>
      <c r="X861" s="879"/>
    </row>
    <row r="862" spans="1:24" ht="15.75" customHeight="1">
      <c r="A862" s="879"/>
      <c r="B862" s="879"/>
      <c r="C862" s="879"/>
      <c r="D862" s="879"/>
      <c r="E862" s="879"/>
      <c r="F862" s="879"/>
      <c r="G862" s="879"/>
      <c r="H862" s="879"/>
      <c r="I862" s="879"/>
      <c r="J862" s="879"/>
      <c r="K862" s="879"/>
      <c r="L862" s="879"/>
      <c r="M862" s="879"/>
      <c r="N862" s="879"/>
      <c r="O862" s="879"/>
      <c r="P862" s="879"/>
      <c r="Q862" s="879"/>
      <c r="R862" s="879"/>
      <c r="S862" s="879"/>
      <c r="T862" s="879"/>
      <c r="U862" s="879"/>
      <c r="V862" s="879"/>
      <c r="W862" s="879"/>
      <c r="X862" s="879"/>
    </row>
    <row r="863" spans="1:24" ht="15.75" customHeight="1">
      <c r="A863" s="879"/>
      <c r="B863" s="879"/>
      <c r="C863" s="879"/>
      <c r="D863" s="879"/>
      <c r="E863" s="879"/>
      <c r="F863" s="879"/>
      <c r="G863" s="879"/>
      <c r="H863" s="879"/>
      <c r="I863" s="879"/>
      <c r="J863" s="879"/>
      <c r="K863" s="879"/>
      <c r="L863" s="879"/>
      <c r="M863" s="879"/>
      <c r="N863" s="879"/>
      <c r="O863" s="879"/>
      <c r="P863" s="879"/>
      <c r="Q863" s="879"/>
      <c r="R863" s="879"/>
      <c r="S863" s="879"/>
      <c r="T863" s="879"/>
      <c r="U863" s="879"/>
      <c r="V863" s="879"/>
      <c r="W863" s="879"/>
      <c r="X863" s="879"/>
    </row>
    <row r="864" spans="1:24" ht="15.75" customHeight="1">
      <c r="A864" s="879"/>
      <c r="B864" s="879"/>
      <c r="C864" s="879"/>
      <c r="D864" s="879"/>
      <c r="E864" s="879"/>
      <c r="F864" s="879"/>
      <c r="G864" s="879"/>
      <c r="H864" s="879"/>
      <c r="I864" s="879"/>
      <c r="J864" s="879"/>
      <c r="K864" s="879"/>
      <c r="L864" s="879"/>
      <c r="M864" s="879"/>
      <c r="N864" s="879"/>
      <c r="O864" s="879"/>
      <c r="P864" s="879"/>
      <c r="Q864" s="879"/>
      <c r="R864" s="879"/>
      <c r="S864" s="879"/>
      <c r="T864" s="879"/>
      <c r="U864" s="879"/>
      <c r="V864" s="879"/>
      <c r="W864" s="879"/>
      <c r="X864" s="879"/>
    </row>
    <row r="865" spans="1:24" ht="15.75" customHeight="1">
      <c r="A865" s="879"/>
      <c r="B865" s="879"/>
      <c r="C865" s="879"/>
      <c r="D865" s="879"/>
      <c r="E865" s="879"/>
      <c r="F865" s="879"/>
      <c r="G865" s="879"/>
      <c r="H865" s="879"/>
      <c r="I865" s="879"/>
      <c r="J865" s="879"/>
      <c r="K865" s="879"/>
      <c r="L865" s="879"/>
      <c r="M865" s="879"/>
      <c r="N865" s="879"/>
      <c r="O865" s="879"/>
      <c r="P865" s="879"/>
      <c r="Q865" s="879"/>
      <c r="R865" s="879"/>
      <c r="S865" s="879"/>
      <c r="T865" s="879"/>
      <c r="U865" s="879"/>
      <c r="V865" s="879"/>
      <c r="W865" s="879"/>
      <c r="X865" s="879"/>
    </row>
    <row r="866" spans="1:24" ht="15.75" customHeight="1">
      <c r="A866" s="879"/>
      <c r="B866" s="879"/>
      <c r="C866" s="879"/>
      <c r="D866" s="879"/>
      <c r="E866" s="879"/>
      <c r="F866" s="879"/>
      <c r="G866" s="879"/>
      <c r="H866" s="879"/>
      <c r="I866" s="879"/>
      <c r="J866" s="879"/>
      <c r="K866" s="879"/>
      <c r="L866" s="879"/>
      <c r="M866" s="879"/>
      <c r="N866" s="879"/>
      <c r="O866" s="879"/>
      <c r="P866" s="879"/>
      <c r="Q866" s="879"/>
      <c r="R866" s="879"/>
      <c r="S866" s="879"/>
      <c r="T866" s="879"/>
      <c r="U866" s="879"/>
      <c r="V866" s="879"/>
      <c r="W866" s="879"/>
      <c r="X866" s="879"/>
    </row>
    <row r="867" spans="1:24" ht="15.75" customHeight="1">
      <c r="A867" s="879"/>
      <c r="B867" s="879"/>
      <c r="C867" s="879"/>
      <c r="D867" s="879"/>
      <c r="E867" s="879"/>
      <c r="F867" s="879"/>
      <c r="G867" s="879"/>
      <c r="H867" s="879"/>
      <c r="I867" s="879"/>
      <c r="J867" s="879"/>
      <c r="K867" s="879"/>
      <c r="L867" s="879"/>
      <c r="M867" s="879"/>
      <c r="N867" s="879"/>
      <c r="O867" s="879"/>
      <c r="P867" s="879"/>
      <c r="Q867" s="879"/>
      <c r="R867" s="879"/>
      <c r="S867" s="879"/>
      <c r="T867" s="879"/>
      <c r="U867" s="879"/>
      <c r="V867" s="879"/>
      <c r="W867" s="879"/>
      <c r="X867" s="879"/>
    </row>
    <row r="868" spans="1:24" ht="15.75" customHeight="1">
      <c r="A868" s="879"/>
      <c r="B868" s="879"/>
      <c r="C868" s="879"/>
      <c r="D868" s="879"/>
      <c r="E868" s="879"/>
      <c r="F868" s="879"/>
      <c r="G868" s="879"/>
      <c r="H868" s="879"/>
      <c r="I868" s="879"/>
      <c r="J868" s="879"/>
      <c r="K868" s="879"/>
      <c r="L868" s="879"/>
      <c r="M868" s="879"/>
      <c r="N868" s="879"/>
      <c r="O868" s="879"/>
      <c r="P868" s="879"/>
      <c r="Q868" s="879"/>
      <c r="R868" s="879"/>
      <c r="S868" s="879"/>
      <c r="T868" s="879"/>
      <c r="U868" s="879"/>
      <c r="V868" s="879"/>
      <c r="W868" s="879"/>
      <c r="X868" s="879"/>
    </row>
    <row r="869" spans="1:24" ht="15.75" customHeight="1">
      <c r="A869" s="879"/>
      <c r="B869" s="879"/>
      <c r="C869" s="879"/>
      <c r="D869" s="879"/>
      <c r="E869" s="879"/>
      <c r="F869" s="879"/>
      <c r="G869" s="879"/>
      <c r="H869" s="879"/>
      <c r="I869" s="879"/>
      <c r="J869" s="879"/>
      <c r="K869" s="879"/>
      <c r="L869" s="879"/>
      <c r="M869" s="879"/>
      <c r="N869" s="879"/>
      <c r="O869" s="879"/>
      <c r="P869" s="879"/>
      <c r="Q869" s="879"/>
      <c r="R869" s="879"/>
      <c r="S869" s="879"/>
      <c r="T869" s="879"/>
      <c r="U869" s="879"/>
      <c r="V869" s="879"/>
      <c r="W869" s="879"/>
      <c r="X869" s="879"/>
    </row>
    <row r="870" spans="1:24" ht="15.75" customHeight="1">
      <c r="A870" s="879"/>
      <c r="B870" s="879"/>
      <c r="C870" s="879"/>
      <c r="D870" s="879"/>
      <c r="E870" s="879"/>
      <c r="F870" s="879"/>
      <c r="G870" s="879"/>
      <c r="H870" s="879"/>
      <c r="I870" s="879"/>
      <c r="J870" s="879"/>
      <c r="K870" s="879"/>
      <c r="L870" s="879"/>
      <c r="M870" s="879"/>
      <c r="N870" s="879"/>
      <c r="O870" s="879"/>
      <c r="P870" s="879"/>
      <c r="Q870" s="879"/>
      <c r="R870" s="879"/>
      <c r="S870" s="879"/>
      <c r="T870" s="879"/>
      <c r="U870" s="879"/>
      <c r="V870" s="879"/>
      <c r="W870" s="879"/>
      <c r="X870" s="879"/>
    </row>
    <row r="871" spans="1:24" ht="15.75" customHeight="1">
      <c r="A871" s="879"/>
      <c r="B871" s="879"/>
      <c r="C871" s="879"/>
      <c r="D871" s="879"/>
      <c r="E871" s="879"/>
      <c r="F871" s="879"/>
      <c r="G871" s="879"/>
      <c r="H871" s="879"/>
      <c r="I871" s="879"/>
      <c r="J871" s="879"/>
      <c r="K871" s="879"/>
      <c r="L871" s="879"/>
      <c r="M871" s="879"/>
      <c r="N871" s="879"/>
      <c r="O871" s="879"/>
      <c r="P871" s="879"/>
      <c r="Q871" s="879"/>
      <c r="R871" s="879"/>
      <c r="S871" s="879"/>
      <c r="T871" s="879"/>
      <c r="U871" s="879"/>
      <c r="V871" s="879"/>
      <c r="W871" s="879"/>
      <c r="X871" s="879"/>
    </row>
    <row r="872" spans="1:24" ht="15.75" customHeight="1">
      <c r="A872" s="879"/>
      <c r="B872" s="879"/>
      <c r="C872" s="879"/>
      <c r="D872" s="879"/>
      <c r="E872" s="879"/>
      <c r="F872" s="879"/>
      <c r="G872" s="879"/>
      <c r="H872" s="879"/>
      <c r="I872" s="879"/>
      <c r="J872" s="879"/>
      <c r="K872" s="879"/>
      <c r="L872" s="879"/>
      <c r="M872" s="879"/>
      <c r="N872" s="879"/>
      <c r="O872" s="879"/>
      <c r="P872" s="879"/>
      <c r="Q872" s="879"/>
      <c r="R872" s="879"/>
      <c r="S872" s="879"/>
      <c r="T872" s="879"/>
      <c r="U872" s="879"/>
      <c r="V872" s="879"/>
      <c r="W872" s="879"/>
      <c r="X872" s="879"/>
    </row>
    <row r="873" spans="1:24" ht="15.75" customHeight="1">
      <c r="A873" s="879"/>
      <c r="B873" s="879"/>
      <c r="C873" s="879"/>
      <c r="D873" s="879"/>
      <c r="E873" s="879"/>
      <c r="F873" s="879"/>
      <c r="G873" s="879"/>
      <c r="H873" s="879"/>
      <c r="I873" s="879"/>
      <c r="J873" s="879"/>
      <c r="K873" s="879"/>
      <c r="L873" s="879"/>
      <c r="M873" s="879"/>
      <c r="N873" s="879"/>
      <c r="O873" s="879"/>
      <c r="P873" s="879"/>
      <c r="Q873" s="879"/>
      <c r="R873" s="879"/>
      <c r="S873" s="879"/>
      <c r="T873" s="879"/>
      <c r="U873" s="879"/>
      <c r="V873" s="879"/>
      <c r="W873" s="879"/>
      <c r="X873" s="879"/>
    </row>
    <row r="874" spans="1:24" ht="15.75" customHeight="1">
      <c r="A874" s="879"/>
      <c r="B874" s="879"/>
      <c r="C874" s="879"/>
      <c r="D874" s="879"/>
      <c r="E874" s="879"/>
      <c r="F874" s="879"/>
      <c r="G874" s="879"/>
      <c r="H874" s="879"/>
      <c r="I874" s="879"/>
      <c r="J874" s="879"/>
      <c r="K874" s="879"/>
      <c r="L874" s="879"/>
      <c r="M874" s="879"/>
      <c r="N874" s="879"/>
      <c r="O874" s="879"/>
      <c r="P874" s="879"/>
      <c r="Q874" s="879"/>
      <c r="R874" s="879"/>
      <c r="S874" s="879"/>
      <c r="T874" s="879"/>
      <c r="U874" s="879"/>
      <c r="V874" s="879"/>
      <c r="W874" s="879"/>
      <c r="X874" s="879"/>
    </row>
    <row r="875" spans="1:24" ht="15.75" customHeight="1">
      <c r="A875" s="879"/>
      <c r="B875" s="879"/>
      <c r="C875" s="879"/>
      <c r="D875" s="879"/>
      <c r="E875" s="879"/>
      <c r="F875" s="879"/>
      <c r="G875" s="879"/>
      <c r="H875" s="879"/>
      <c r="I875" s="879"/>
      <c r="J875" s="879"/>
      <c r="K875" s="879"/>
      <c r="L875" s="879"/>
      <c r="M875" s="879"/>
      <c r="N875" s="879"/>
      <c r="O875" s="879"/>
      <c r="P875" s="879"/>
      <c r="Q875" s="879"/>
      <c r="R875" s="879"/>
      <c r="S875" s="879"/>
      <c r="T875" s="879"/>
      <c r="U875" s="879"/>
      <c r="V875" s="879"/>
      <c r="W875" s="879"/>
      <c r="X875" s="879"/>
    </row>
    <row r="876" spans="1:24" ht="15.75" customHeight="1">
      <c r="A876" s="879"/>
      <c r="B876" s="879"/>
      <c r="C876" s="879"/>
      <c r="D876" s="879"/>
      <c r="E876" s="879"/>
      <c r="F876" s="879"/>
      <c r="G876" s="879"/>
      <c r="H876" s="879"/>
      <c r="I876" s="879"/>
      <c r="J876" s="879"/>
      <c r="K876" s="879"/>
      <c r="L876" s="879"/>
      <c r="M876" s="879"/>
      <c r="N876" s="879"/>
      <c r="O876" s="879"/>
      <c r="P876" s="879"/>
      <c r="Q876" s="879"/>
      <c r="R876" s="879"/>
      <c r="S876" s="879"/>
      <c r="T876" s="879"/>
      <c r="U876" s="879"/>
      <c r="V876" s="879"/>
      <c r="W876" s="879"/>
      <c r="X876" s="879"/>
    </row>
    <row r="877" spans="1:24" ht="15.75" customHeight="1">
      <c r="A877" s="879"/>
      <c r="B877" s="879"/>
      <c r="C877" s="879"/>
      <c r="D877" s="879"/>
      <c r="E877" s="879"/>
      <c r="F877" s="879"/>
      <c r="G877" s="879"/>
      <c r="H877" s="879"/>
      <c r="I877" s="879"/>
      <c r="J877" s="879"/>
      <c r="K877" s="879"/>
      <c r="L877" s="879"/>
      <c r="M877" s="879"/>
      <c r="N877" s="879"/>
      <c r="O877" s="879"/>
      <c r="P877" s="879"/>
      <c r="Q877" s="879"/>
      <c r="R877" s="879"/>
      <c r="S877" s="879"/>
      <c r="T877" s="879"/>
      <c r="U877" s="879"/>
      <c r="V877" s="879"/>
      <c r="W877" s="879"/>
      <c r="X877" s="879"/>
    </row>
    <row r="878" spans="1:24" ht="15.75" customHeight="1">
      <c r="A878" s="879"/>
      <c r="B878" s="879"/>
      <c r="C878" s="879"/>
      <c r="D878" s="879"/>
      <c r="E878" s="879"/>
      <c r="F878" s="879"/>
      <c r="G878" s="879"/>
      <c r="H878" s="879"/>
      <c r="I878" s="879"/>
      <c r="J878" s="879"/>
      <c r="K878" s="879"/>
      <c r="L878" s="879"/>
      <c r="M878" s="879"/>
      <c r="N878" s="879"/>
      <c r="O878" s="879"/>
      <c r="P878" s="879"/>
      <c r="Q878" s="879"/>
      <c r="R878" s="879"/>
      <c r="S878" s="879"/>
      <c r="T878" s="879"/>
      <c r="U878" s="879"/>
      <c r="V878" s="879"/>
      <c r="W878" s="879"/>
      <c r="X878" s="879"/>
    </row>
    <row r="879" spans="1:24" ht="15.75" customHeight="1">
      <c r="A879" s="879"/>
      <c r="B879" s="879"/>
      <c r="C879" s="879"/>
      <c r="D879" s="879"/>
      <c r="E879" s="879"/>
      <c r="F879" s="879"/>
      <c r="G879" s="879"/>
      <c r="H879" s="879"/>
      <c r="I879" s="879"/>
      <c r="J879" s="879"/>
      <c r="K879" s="879"/>
      <c r="L879" s="879"/>
      <c r="M879" s="879"/>
      <c r="N879" s="879"/>
      <c r="O879" s="879"/>
      <c r="P879" s="879"/>
      <c r="Q879" s="879"/>
      <c r="R879" s="879"/>
      <c r="S879" s="879"/>
      <c r="T879" s="879"/>
      <c r="U879" s="879"/>
      <c r="V879" s="879"/>
      <c r="W879" s="879"/>
      <c r="X879" s="879"/>
    </row>
    <row r="880" spans="1:24" ht="15.75" customHeight="1">
      <c r="A880" s="879"/>
      <c r="B880" s="879"/>
      <c r="C880" s="879"/>
      <c r="D880" s="879"/>
      <c r="E880" s="879"/>
      <c r="F880" s="879"/>
      <c r="G880" s="879"/>
      <c r="H880" s="879"/>
      <c r="I880" s="879"/>
      <c r="J880" s="879"/>
      <c r="K880" s="879"/>
      <c r="L880" s="879"/>
      <c r="M880" s="879"/>
      <c r="N880" s="879"/>
      <c r="O880" s="879"/>
      <c r="P880" s="879"/>
      <c r="Q880" s="879"/>
      <c r="R880" s="879"/>
      <c r="S880" s="879"/>
      <c r="T880" s="879"/>
      <c r="U880" s="879"/>
      <c r="V880" s="879"/>
      <c r="W880" s="879"/>
      <c r="X880" s="879"/>
    </row>
    <row r="881" spans="1:24" ht="15.75" customHeight="1">
      <c r="A881" s="879"/>
      <c r="B881" s="879"/>
      <c r="C881" s="879"/>
      <c r="D881" s="879"/>
      <c r="E881" s="879"/>
      <c r="F881" s="879"/>
      <c r="G881" s="879"/>
      <c r="H881" s="879"/>
      <c r="I881" s="879"/>
      <c r="J881" s="879"/>
      <c r="K881" s="879"/>
      <c r="L881" s="879"/>
      <c r="M881" s="879"/>
      <c r="N881" s="879"/>
      <c r="O881" s="879"/>
      <c r="P881" s="879"/>
      <c r="Q881" s="879"/>
      <c r="R881" s="879"/>
      <c r="S881" s="879"/>
      <c r="T881" s="879"/>
      <c r="U881" s="879"/>
      <c r="V881" s="879"/>
      <c r="W881" s="879"/>
      <c r="X881" s="879"/>
    </row>
    <row r="882" spans="1:24" ht="15.75" customHeight="1">
      <c r="A882" s="879"/>
      <c r="B882" s="879"/>
      <c r="C882" s="879"/>
      <c r="D882" s="879"/>
      <c r="E882" s="879"/>
      <c r="F882" s="879"/>
      <c r="G882" s="879"/>
      <c r="H882" s="879"/>
      <c r="I882" s="879"/>
      <c r="J882" s="879"/>
      <c r="K882" s="879"/>
      <c r="L882" s="879"/>
      <c r="M882" s="879"/>
      <c r="N882" s="879"/>
      <c r="O882" s="879"/>
      <c r="P882" s="879"/>
      <c r="Q882" s="879"/>
      <c r="R882" s="879"/>
      <c r="S882" s="879"/>
      <c r="T882" s="879"/>
      <c r="U882" s="879"/>
      <c r="V882" s="879"/>
      <c r="W882" s="879"/>
      <c r="X882" s="879"/>
    </row>
    <row r="883" spans="1:24" ht="15.75" customHeight="1">
      <c r="A883" s="879"/>
      <c r="B883" s="879"/>
      <c r="C883" s="879"/>
      <c r="D883" s="879"/>
      <c r="E883" s="879"/>
      <c r="F883" s="879"/>
      <c r="G883" s="879"/>
      <c r="H883" s="879"/>
      <c r="I883" s="879"/>
      <c r="J883" s="879"/>
      <c r="K883" s="879"/>
      <c r="L883" s="879"/>
      <c r="M883" s="879"/>
      <c r="N883" s="879"/>
      <c r="O883" s="879"/>
      <c r="P883" s="879"/>
      <c r="Q883" s="879"/>
      <c r="R883" s="879"/>
      <c r="S883" s="879"/>
      <c r="T883" s="879"/>
      <c r="U883" s="879"/>
      <c r="V883" s="879"/>
      <c r="W883" s="879"/>
      <c r="X883" s="879"/>
    </row>
    <row r="884" spans="1:24" ht="15.75" customHeight="1">
      <c r="A884" s="879"/>
      <c r="B884" s="879"/>
      <c r="C884" s="879"/>
      <c r="D884" s="879"/>
      <c r="E884" s="879"/>
      <c r="F884" s="879"/>
      <c r="G884" s="879"/>
      <c r="H884" s="879"/>
      <c r="I884" s="879"/>
      <c r="J884" s="879"/>
      <c r="K884" s="879"/>
      <c r="L884" s="879"/>
      <c r="M884" s="879"/>
      <c r="N884" s="879"/>
      <c r="O884" s="879"/>
      <c r="P884" s="879"/>
      <c r="Q884" s="879"/>
      <c r="R884" s="879"/>
      <c r="S884" s="879"/>
      <c r="T884" s="879"/>
      <c r="U884" s="879"/>
      <c r="V884" s="879"/>
      <c r="W884" s="879"/>
      <c r="X884" s="879"/>
    </row>
    <row r="885" spans="1:24" ht="15.75" customHeight="1">
      <c r="A885" s="879"/>
      <c r="B885" s="879"/>
      <c r="C885" s="879"/>
      <c r="D885" s="879"/>
      <c r="E885" s="879"/>
      <c r="F885" s="879"/>
      <c r="G885" s="879"/>
      <c r="H885" s="879"/>
      <c r="I885" s="879"/>
      <c r="J885" s="879"/>
      <c r="K885" s="879"/>
      <c r="L885" s="879"/>
      <c r="M885" s="879"/>
      <c r="N885" s="879"/>
      <c r="O885" s="879"/>
      <c r="P885" s="879"/>
      <c r="Q885" s="879"/>
      <c r="R885" s="879"/>
      <c r="S885" s="879"/>
      <c r="T885" s="879"/>
      <c r="U885" s="879"/>
      <c r="V885" s="879"/>
      <c r="W885" s="879"/>
      <c r="X885" s="879"/>
    </row>
    <row r="886" spans="1:24" ht="15.75" customHeight="1">
      <c r="A886" s="879"/>
      <c r="B886" s="879"/>
      <c r="C886" s="879"/>
      <c r="D886" s="879"/>
      <c r="E886" s="879"/>
      <c r="F886" s="879"/>
      <c r="G886" s="879"/>
      <c r="H886" s="879"/>
      <c r="I886" s="879"/>
      <c r="J886" s="879"/>
      <c r="K886" s="879"/>
      <c r="L886" s="879"/>
      <c r="M886" s="879"/>
      <c r="N886" s="879"/>
      <c r="O886" s="879"/>
      <c r="P886" s="879"/>
      <c r="Q886" s="879"/>
      <c r="R886" s="879"/>
      <c r="S886" s="879"/>
      <c r="T886" s="879"/>
      <c r="U886" s="879"/>
      <c r="V886" s="879"/>
      <c r="W886" s="879"/>
      <c r="X886" s="879"/>
    </row>
    <row r="887" spans="1:24" ht="15.75" customHeight="1">
      <c r="A887" s="879"/>
      <c r="B887" s="879"/>
      <c r="C887" s="879"/>
      <c r="D887" s="879"/>
      <c r="E887" s="879"/>
      <c r="F887" s="879"/>
      <c r="G887" s="879"/>
      <c r="H887" s="879"/>
      <c r="I887" s="879"/>
      <c r="J887" s="879"/>
      <c r="K887" s="879"/>
      <c r="L887" s="879"/>
      <c r="M887" s="879"/>
      <c r="N887" s="879"/>
      <c r="O887" s="879"/>
      <c r="P887" s="879"/>
      <c r="Q887" s="879"/>
      <c r="R887" s="879"/>
      <c r="S887" s="879"/>
      <c r="T887" s="879"/>
      <c r="U887" s="879"/>
      <c r="V887" s="879"/>
      <c r="W887" s="879"/>
      <c r="X887" s="879"/>
    </row>
    <row r="888" spans="1:24" ht="15.75" customHeight="1">
      <c r="A888" s="879"/>
      <c r="B888" s="879"/>
      <c r="C888" s="879"/>
      <c r="D888" s="879"/>
      <c r="E888" s="879"/>
      <c r="F888" s="879"/>
      <c r="G888" s="879"/>
      <c r="H888" s="879"/>
      <c r="I888" s="879"/>
      <c r="J888" s="879"/>
      <c r="K888" s="879"/>
      <c r="L888" s="879"/>
      <c r="M888" s="879"/>
      <c r="N888" s="879"/>
      <c r="O888" s="879"/>
      <c r="P888" s="879"/>
      <c r="Q888" s="879"/>
      <c r="R888" s="879"/>
      <c r="S888" s="879"/>
      <c r="T888" s="879"/>
      <c r="U888" s="879"/>
      <c r="V888" s="879"/>
      <c r="W888" s="879"/>
      <c r="X888" s="879"/>
    </row>
    <row r="889" spans="1:24" ht="15.75" customHeight="1">
      <c r="A889" s="879"/>
      <c r="B889" s="879"/>
      <c r="C889" s="879"/>
      <c r="D889" s="879"/>
      <c r="E889" s="879"/>
      <c r="F889" s="879"/>
      <c r="G889" s="879"/>
      <c r="H889" s="879"/>
      <c r="I889" s="879"/>
      <c r="J889" s="879"/>
      <c r="K889" s="879"/>
      <c r="L889" s="879"/>
      <c r="M889" s="879"/>
      <c r="N889" s="879"/>
      <c r="O889" s="879"/>
      <c r="P889" s="879"/>
      <c r="Q889" s="879"/>
      <c r="R889" s="879"/>
      <c r="S889" s="879"/>
      <c r="T889" s="879"/>
      <c r="U889" s="879"/>
      <c r="V889" s="879"/>
      <c r="W889" s="879"/>
      <c r="X889" s="879"/>
    </row>
    <row r="890" spans="1:24" ht="15.75" customHeight="1">
      <c r="A890" s="879"/>
      <c r="B890" s="879"/>
      <c r="C890" s="879"/>
      <c r="D890" s="879"/>
      <c r="E890" s="879"/>
      <c r="F890" s="879"/>
      <c r="G890" s="879"/>
      <c r="H890" s="879"/>
      <c r="I890" s="879"/>
      <c r="J890" s="879"/>
      <c r="K890" s="879"/>
      <c r="L890" s="879"/>
      <c r="M890" s="879"/>
      <c r="N890" s="879"/>
      <c r="O890" s="879"/>
      <c r="P890" s="879"/>
      <c r="Q890" s="879"/>
      <c r="R890" s="879"/>
      <c r="S890" s="879"/>
      <c r="T890" s="879"/>
      <c r="U890" s="879"/>
      <c r="V890" s="879"/>
      <c r="W890" s="879"/>
      <c r="X890" s="879"/>
    </row>
    <row r="891" spans="1:24" ht="15.75" customHeight="1">
      <c r="A891" s="879"/>
      <c r="B891" s="879"/>
      <c r="C891" s="879"/>
      <c r="D891" s="879"/>
      <c r="E891" s="879"/>
      <c r="F891" s="879"/>
      <c r="G891" s="879"/>
      <c r="H891" s="879"/>
      <c r="I891" s="879"/>
      <c r="J891" s="879"/>
      <c r="K891" s="879"/>
      <c r="L891" s="879"/>
      <c r="M891" s="879"/>
      <c r="N891" s="879"/>
      <c r="O891" s="879"/>
      <c r="P891" s="879"/>
      <c r="Q891" s="879"/>
      <c r="R891" s="879"/>
      <c r="S891" s="879"/>
      <c r="T891" s="879"/>
      <c r="U891" s="879"/>
      <c r="V891" s="879"/>
      <c r="W891" s="879"/>
      <c r="X891" s="879"/>
    </row>
    <row r="892" spans="1:24" ht="15.75" customHeight="1">
      <c r="A892" s="879"/>
      <c r="B892" s="879"/>
      <c r="C892" s="879"/>
      <c r="D892" s="879"/>
      <c r="E892" s="879"/>
      <c r="F892" s="879"/>
      <c r="G892" s="879"/>
      <c r="H892" s="879"/>
      <c r="I892" s="879"/>
      <c r="J892" s="879"/>
      <c r="K892" s="879"/>
      <c r="L892" s="879"/>
      <c r="M892" s="879"/>
      <c r="N892" s="879"/>
      <c r="O892" s="879"/>
      <c r="P892" s="879"/>
      <c r="Q892" s="879"/>
      <c r="R892" s="879"/>
      <c r="S892" s="879"/>
      <c r="T892" s="879"/>
      <c r="U892" s="879"/>
      <c r="V892" s="879"/>
      <c r="W892" s="879"/>
      <c r="X892" s="879"/>
    </row>
    <row r="893" spans="1:24" ht="15.75" customHeight="1">
      <c r="A893" s="879"/>
      <c r="B893" s="879"/>
      <c r="C893" s="879"/>
      <c r="D893" s="879"/>
      <c r="E893" s="879"/>
      <c r="F893" s="879"/>
      <c r="G893" s="879"/>
      <c r="H893" s="879"/>
      <c r="I893" s="879"/>
      <c r="J893" s="879"/>
      <c r="K893" s="879"/>
      <c r="L893" s="879"/>
      <c r="M893" s="879"/>
      <c r="N893" s="879"/>
      <c r="O893" s="879"/>
      <c r="P893" s="879"/>
      <c r="Q893" s="879"/>
      <c r="R893" s="879"/>
      <c r="S893" s="879"/>
      <c r="T893" s="879"/>
      <c r="U893" s="879"/>
      <c r="V893" s="879"/>
      <c r="W893" s="879"/>
      <c r="X893" s="879"/>
    </row>
    <row r="894" spans="1:24" ht="15.75" customHeight="1">
      <c r="A894" s="879"/>
      <c r="B894" s="879"/>
      <c r="C894" s="879"/>
      <c r="D894" s="879"/>
      <c r="E894" s="879"/>
      <c r="F894" s="879"/>
      <c r="G894" s="879"/>
      <c r="H894" s="879"/>
      <c r="I894" s="879"/>
      <c r="J894" s="879"/>
      <c r="K894" s="879"/>
      <c r="L894" s="879"/>
      <c r="M894" s="879"/>
      <c r="N894" s="879"/>
      <c r="O894" s="879"/>
      <c r="P894" s="879"/>
      <c r="Q894" s="879"/>
      <c r="R894" s="879"/>
      <c r="S894" s="879"/>
      <c r="T894" s="879"/>
      <c r="U894" s="879"/>
      <c r="V894" s="879"/>
      <c r="W894" s="879"/>
      <c r="X894" s="879"/>
    </row>
    <row r="895" spans="1:24" ht="15.75" customHeight="1">
      <c r="A895" s="879"/>
      <c r="B895" s="879"/>
      <c r="C895" s="879"/>
      <c r="D895" s="879"/>
      <c r="E895" s="879"/>
      <c r="F895" s="879"/>
      <c r="G895" s="879"/>
      <c r="H895" s="879"/>
      <c r="I895" s="879"/>
      <c r="J895" s="879"/>
      <c r="K895" s="879"/>
      <c r="L895" s="879"/>
      <c r="M895" s="879"/>
      <c r="N895" s="879"/>
      <c r="O895" s="879"/>
      <c r="P895" s="879"/>
      <c r="Q895" s="879"/>
      <c r="R895" s="879"/>
      <c r="S895" s="879"/>
      <c r="T895" s="879"/>
      <c r="U895" s="879"/>
      <c r="V895" s="879"/>
      <c r="W895" s="879"/>
      <c r="X895" s="879"/>
    </row>
    <row r="896" spans="1:24" ht="15.75" customHeight="1">
      <c r="A896" s="879"/>
      <c r="B896" s="879"/>
      <c r="C896" s="879"/>
      <c r="D896" s="879"/>
      <c r="E896" s="879"/>
      <c r="F896" s="879"/>
      <c r="G896" s="879"/>
      <c r="H896" s="879"/>
      <c r="I896" s="879"/>
      <c r="J896" s="879"/>
      <c r="K896" s="879"/>
      <c r="L896" s="879"/>
      <c r="M896" s="879"/>
      <c r="N896" s="879"/>
      <c r="O896" s="879"/>
      <c r="P896" s="879"/>
      <c r="Q896" s="879"/>
      <c r="R896" s="879"/>
      <c r="S896" s="879"/>
      <c r="T896" s="879"/>
      <c r="U896" s="879"/>
      <c r="V896" s="879"/>
      <c r="W896" s="879"/>
      <c r="X896" s="879"/>
    </row>
    <row r="897" spans="1:24" ht="15.75" customHeight="1">
      <c r="A897" s="879"/>
      <c r="B897" s="879"/>
      <c r="C897" s="879"/>
      <c r="D897" s="879"/>
      <c r="E897" s="879"/>
      <c r="F897" s="879"/>
      <c r="G897" s="879"/>
      <c r="H897" s="879"/>
      <c r="I897" s="879"/>
      <c r="J897" s="879"/>
      <c r="K897" s="879"/>
      <c r="L897" s="879"/>
      <c r="M897" s="879"/>
      <c r="N897" s="879"/>
      <c r="O897" s="879"/>
      <c r="P897" s="879"/>
      <c r="Q897" s="879"/>
      <c r="R897" s="879"/>
      <c r="S897" s="879"/>
      <c r="T897" s="879"/>
      <c r="U897" s="879"/>
      <c r="V897" s="879"/>
      <c r="W897" s="879"/>
      <c r="X897" s="879"/>
    </row>
    <row r="898" spans="1:24" ht="15.75" customHeight="1">
      <c r="A898" s="879"/>
      <c r="B898" s="879"/>
      <c r="C898" s="879"/>
      <c r="D898" s="879"/>
      <c r="E898" s="879"/>
      <c r="F898" s="879"/>
      <c r="G898" s="879"/>
      <c r="H898" s="879"/>
      <c r="I898" s="879"/>
      <c r="J898" s="879"/>
      <c r="K898" s="879"/>
      <c r="L898" s="879"/>
      <c r="M898" s="879"/>
      <c r="N898" s="879"/>
      <c r="O898" s="879"/>
      <c r="P898" s="879"/>
      <c r="Q898" s="879"/>
      <c r="R898" s="879"/>
      <c r="S898" s="879"/>
      <c r="T898" s="879"/>
      <c r="U898" s="879"/>
      <c r="V898" s="879"/>
      <c r="W898" s="879"/>
      <c r="X898" s="879"/>
    </row>
    <row r="899" spans="1:24" ht="15.75" customHeight="1">
      <c r="A899" s="879"/>
      <c r="B899" s="879"/>
      <c r="C899" s="879"/>
      <c r="D899" s="879"/>
      <c r="E899" s="879"/>
      <c r="F899" s="879"/>
      <c r="G899" s="879"/>
      <c r="H899" s="879"/>
      <c r="I899" s="879"/>
      <c r="J899" s="879"/>
      <c r="K899" s="879"/>
      <c r="L899" s="879"/>
      <c r="M899" s="879"/>
      <c r="N899" s="879"/>
      <c r="O899" s="879"/>
      <c r="P899" s="879"/>
      <c r="Q899" s="879"/>
      <c r="R899" s="879"/>
      <c r="S899" s="879"/>
      <c r="T899" s="879"/>
      <c r="U899" s="879"/>
      <c r="V899" s="879"/>
      <c r="W899" s="879"/>
      <c r="X899" s="879"/>
    </row>
    <row r="900" spans="1:24" ht="15.75" customHeight="1">
      <c r="A900" s="879"/>
      <c r="B900" s="879"/>
      <c r="C900" s="879"/>
      <c r="D900" s="879"/>
      <c r="E900" s="879"/>
      <c r="F900" s="879"/>
      <c r="G900" s="879"/>
      <c r="H900" s="879"/>
      <c r="I900" s="879"/>
      <c r="J900" s="879"/>
      <c r="K900" s="879"/>
      <c r="L900" s="879"/>
      <c r="M900" s="879"/>
      <c r="N900" s="879"/>
      <c r="O900" s="879"/>
      <c r="P900" s="879"/>
      <c r="Q900" s="879"/>
      <c r="R900" s="879"/>
      <c r="S900" s="879"/>
      <c r="T900" s="879"/>
      <c r="U900" s="879"/>
      <c r="V900" s="879"/>
      <c r="W900" s="879"/>
      <c r="X900" s="879"/>
    </row>
    <row r="901" spans="1:24" ht="15.75" customHeight="1">
      <c r="A901" s="879"/>
      <c r="B901" s="879"/>
      <c r="C901" s="879"/>
      <c r="D901" s="879"/>
      <c r="E901" s="879"/>
      <c r="F901" s="879"/>
      <c r="G901" s="879"/>
      <c r="H901" s="879"/>
      <c r="I901" s="879"/>
      <c r="J901" s="879"/>
      <c r="K901" s="879"/>
      <c r="L901" s="879"/>
      <c r="M901" s="879"/>
      <c r="N901" s="879"/>
      <c r="O901" s="879"/>
      <c r="P901" s="879"/>
      <c r="Q901" s="879"/>
      <c r="R901" s="879"/>
      <c r="S901" s="879"/>
      <c r="T901" s="879"/>
      <c r="U901" s="879"/>
      <c r="V901" s="879"/>
      <c r="W901" s="879"/>
      <c r="X901" s="879"/>
    </row>
    <row r="902" spans="1:24" ht="15.75" customHeight="1">
      <c r="A902" s="879"/>
      <c r="B902" s="879"/>
      <c r="C902" s="879"/>
      <c r="D902" s="879"/>
      <c r="E902" s="879"/>
      <c r="F902" s="879"/>
      <c r="G902" s="879"/>
      <c r="H902" s="879"/>
      <c r="I902" s="879"/>
      <c r="J902" s="879"/>
      <c r="K902" s="879"/>
      <c r="L902" s="879"/>
      <c r="M902" s="879"/>
      <c r="N902" s="879"/>
      <c r="O902" s="879"/>
      <c r="P902" s="879"/>
      <c r="Q902" s="879"/>
      <c r="R902" s="879"/>
      <c r="S902" s="879"/>
      <c r="T902" s="879"/>
      <c r="U902" s="879"/>
      <c r="V902" s="879"/>
      <c r="W902" s="879"/>
      <c r="X902" s="879"/>
    </row>
    <row r="903" spans="1:24" ht="15.75" customHeight="1">
      <c r="A903" s="879"/>
      <c r="B903" s="879"/>
      <c r="C903" s="879"/>
      <c r="D903" s="879"/>
      <c r="E903" s="879"/>
      <c r="F903" s="879"/>
      <c r="G903" s="879"/>
      <c r="H903" s="879"/>
      <c r="I903" s="879"/>
      <c r="J903" s="879"/>
      <c r="K903" s="879"/>
      <c r="L903" s="879"/>
      <c r="M903" s="879"/>
      <c r="N903" s="879"/>
      <c r="O903" s="879"/>
      <c r="P903" s="879"/>
      <c r="Q903" s="879"/>
      <c r="R903" s="879"/>
      <c r="S903" s="879"/>
      <c r="T903" s="879"/>
      <c r="U903" s="879"/>
      <c r="V903" s="879"/>
      <c r="W903" s="879"/>
      <c r="X903" s="879"/>
    </row>
    <row r="904" spans="1:24" ht="15.75" customHeight="1">
      <c r="A904" s="879"/>
      <c r="B904" s="879"/>
      <c r="C904" s="879"/>
      <c r="D904" s="879"/>
      <c r="E904" s="879"/>
      <c r="F904" s="879"/>
      <c r="G904" s="879"/>
      <c r="H904" s="879"/>
      <c r="I904" s="879"/>
      <c r="J904" s="879"/>
      <c r="K904" s="879"/>
      <c r="L904" s="879"/>
      <c r="M904" s="879"/>
      <c r="N904" s="879"/>
      <c r="O904" s="879"/>
      <c r="P904" s="879"/>
      <c r="Q904" s="879"/>
      <c r="R904" s="879"/>
      <c r="S904" s="879"/>
      <c r="T904" s="879"/>
      <c r="U904" s="879"/>
      <c r="V904" s="879"/>
      <c r="W904" s="879"/>
      <c r="X904" s="879"/>
    </row>
    <row r="905" spans="1:24" ht="15.75" customHeight="1">
      <c r="A905" s="879"/>
      <c r="B905" s="879"/>
      <c r="C905" s="879"/>
      <c r="D905" s="879"/>
      <c r="E905" s="879"/>
      <c r="F905" s="879"/>
      <c r="G905" s="879"/>
      <c r="H905" s="879"/>
      <c r="I905" s="879"/>
      <c r="J905" s="879"/>
      <c r="K905" s="879"/>
      <c r="L905" s="879"/>
      <c r="M905" s="879"/>
      <c r="N905" s="879"/>
      <c r="O905" s="879"/>
      <c r="P905" s="879"/>
      <c r="Q905" s="879"/>
      <c r="R905" s="879"/>
      <c r="S905" s="879"/>
      <c r="T905" s="879"/>
      <c r="U905" s="879"/>
      <c r="V905" s="879"/>
      <c r="W905" s="879"/>
      <c r="X905" s="879"/>
    </row>
    <row r="906" spans="1:24" ht="15.75" customHeight="1">
      <c r="A906" s="879"/>
      <c r="B906" s="879"/>
      <c r="C906" s="879"/>
      <c r="D906" s="879"/>
      <c r="E906" s="879"/>
      <c r="F906" s="879"/>
      <c r="G906" s="879"/>
      <c r="H906" s="879"/>
      <c r="I906" s="879"/>
      <c r="J906" s="879"/>
      <c r="K906" s="879"/>
      <c r="L906" s="879"/>
      <c r="M906" s="879"/>
      <c r="N906" s="879"/>
      <c r="O906" s="879"/>
      <c r="P906" s="879"/>
      <c r="Q906" s="879"/>
      <c r="R906" s="879"/>
      <c r="S906" s="879"/>
      <c r="T906" s="879"/>
      <c r="U906" s="879"/>
      <c r="V906" s="879"/>
      <c r="W906" s="879"/>
      <c r="X906" s="879"/>
    </row>
    <row r="907" spans="1:24" ht="15.75" customHeight="1">
      <c r="A907" s="879"/>
      <c r="B907" s="879"/>
      <c r="C907" s="879"/>
      <c r="D907" s="879"/>
      <c r="E907" s="879"/>
      <c r="F907" s="879"/>
      <c r="G907" s="879"/>
      <c r="H907" s="879"/>
      <c r="I907" s="879"/>
      <c r="J907" s="879"/>
      <c r="K907" s="879"/>
      <c r="L907" s="879"/>
      <c r="M907" s="879"/>
      <c r="N907" s="879"/>
      <c r="O907" s="879"/>
      <c r="P907" s="879"/>
      <c r="Q907" s="879"/>
      <c r="R907" s="879"/>
      <c r="S907" s="879"/>
      <c r="T907" s="879"/>
      <c r="U907" s="879"/>
      <c r="V907" s="879"/>
      <c r="W907" s="879"/>
      <c r="X907" s="879"/>
    </row>
    <row r="908" spans="1:24" ht="15.75" customHeight="1">
      <c r="A908" s="879"/>
      <c r="B908" s="879"/>
      <c r="C908" s="879"/>
      <c r="D908" s="879"/>
      <c r="E908" s="879"/>
      <c r="F908" s="879"/>
      <c r="G908" s="879"/>
      <c r="H908" s="879"/>
      <c r="I908" s="879"/>
      <c r="J908" s="879"/>
      <c r="K908" s="879"/>
      <c r="L908" s="879"/>
      <c r="M908" s="879"/>
      <c r="N908" s="879"/>
      <c r="O908" s="879"/>
      <c r="P908" s="879"/>
      <c r="Q908" s="879"/>
      <c r="R908" s="879"/>
      <c r="S908" s="879"/>
      <c r="T908" s="879"/>
      <c r="U908" s="879"/>
      <c r="V908" s="879"/>
      <c r="W908" s="879"/>
      <c r="X908" s="879"/>
    </row>
    <row r="909" spans="1:24" ht="15.75" customHeight="1">
      <c r="A909" s="879"/>
      <c r="B909" s="879"/>
      <c r="C909" s="879"/>
      <c r="D909" s="879"/>
      <c r="E909" s="879"/>
      <c r="F909" s="879"/>
      <c r="G909" s="879"/>
      <c r="H909" s="879"/>
      <c r="I909" s="879"/>
      <c r="J909" s="879"/>
      <c r="K909" s="879"/>
      <c r="L909" s="879"/>
      <c r="M909" s="879"/>
      <c r="N909" s="879"/>
      <c r="O909" s="879"/>
      <c r="P909" s="879"/>
      <c r="Q909" s="879"/>
      <c r="R909" s="879"/>
      <c r="S909" s="879"/>
      <c r="T909" s="879"/>
      <c r="U909" s="879"/>
      <c r="V909" s="879"/>
      <c r="W909" s="879"/>
      <c r="X909" s="879"/>
    </row>
    <row r="910" spans="1:24" ht="15.75" customHeight="1">
      <c r="A910" s="879"/>
      <c r="B910" s="879"/>
      <c r="C910" s="879"/>
      <c r="D910" s="879"/>
      <c r="E910" s="879"/>
      <c r="F910" s="879"/>
      <c r="G910" s="879"/>
      <c r="H910" s="879"/>
      <c r="I910" s="879"/>
      <c r="J910" s="879"/>
      <c r="K910" s="879"/>
      <c r="L910" s="879"/>
      <c r="M910" s="879"/>
      <c r="N910" s="879"/>
      <c r="O910" s="879"/>
      <c r="P910" s="879"/>
      <c r="Q910" s="879"/>
      <c r="R910" s="879"/>
      <c r="S910" s="879"/>
      <c r="T910" s="879"/>
      <c r="U910" s="879"/>
      <c r="V910" s="879"/>
      <c r="W910" s="879"/>
      <c r="X910" s="879"/>
    </row>
    <row r="911" spans="1:24" ht="15.75" customHeight="1">
      <c r="A911" s="879"/>
      <c r="B911" s="879"/>
      <c r="C911" s="879"/>
      <c r="D911" s="879"/>
      <c r="E911" s="879"/>
      <c r="F911" s="879"/>
      <c r="G911" s="879"/>
      <c r="H911" s="879"/>
      <c r="I911" s="879"/>
      <c r="J911" s="879"/>
      <c r="K911" s="879"/>
      <c r="L911" s="879"/>
      <c r="M911" s="879"/>
      <c r="N911" s="879"/>
      <c r="O911" s="879"/>
      <c r="P911" s="879"/>
      <c r="Q911" s="879"/>
      <c r="R911" s="879"/>
      <c r="S911" s="879"/>
      <c r="T911" s="879"/>
      <c r="U911" s="879"/>
      <c r="V911" s="879"/>
      <c r="W911" s="879"/>
      <c r="X911" s="879"/>
    </row>
    <row r="912" spans="1:24" ht="15.75" customHeight="1">
      <c r="A912" s="879"/>
      <c r="B912" s="879"/>
      <c r="C912" s="879"/>
      <c r="D912" s="879"/>
      <c r="E912" s="879"/>
      <c r="F912" s="879"/>
      <c r="G912" s="879"/>
      <c r="H912" s="879"/>
      <c r="I912" s="879"/>
      <c r="J912" s="879"/>
      <c r="K912" s="879"/>
      <c r="L912" s="879"/>
      <c r="M912" s="879"/>
      <c r="N912" s="879"/>
      <c r="O912" s="879"/>
      <c r="P912" s="879"/>
      <c r="Q912" s="879"/>
      <c r="R912" s="879"/>
      <c r="S912" s="879"/>
      <c r="T912" s="879"/>
      <c r="U912" s="879"/>
      <c r="V912" s="879"/>
      <c r="W912" s="879"/>
      <c r="X912" s="879"/>
    </row>
    <row r="913" spans="1:24" ht="15.75" customHeight="1">
      <c r="A913" s="879"/>
      <c r="B913" s="879"/>
      <c r="C913" s="879"/>
      <c r="D913" s="879"/>
      <c r="E913" s="879"/>
      <c r="F913" s="879"/>
      <c r="G913" s="879"/>
      <c r="H913" s="879"/>
      <c r="I913" s="879"/>
      <c r="J913" s="879"/>
      <c r="K913" s="879"/>
      <c r="L913" s="879"/>
      <c r="M913" s="879"/>
      <c r="N913" s="879"/>
      <c r="O913" s="879"/>
      <c r="P913" s="879"/>
      <c r="Q913" s="879"/>
      <c r="R913" s="879"/>
      <c r="S913" s="879"/>
      <c r="T913" s="879"/>
      <c r="U913" s="879"/>
      <c r="V913" s="879"/>
      <c r="W913" s="879"/>
      <c r="X913" s="879"/>
    </row>
    <row r="914" spans="1:24" ht="15.75" customHeight="1">
      <c r="A914" s="879"/>
      <c r="B914" s="879"/>
      <c r="C914" s="879"/>
      <c r="D914" s="879"/>
      <c r="E914" s="879"/>
      <c r="F914" s="879"/>
      <c r="G914" s="879"/>
      <c r="H914" s="879"/>
      <c r="I914" s="879"/>
      <c r="J914" s="879"/>
      <c r="K914" s="879"/>
      <c r="L914" s="879"/>
      <c r="M914" s="879"/>
      <c r="N914" s="879"/>
      <c r="O914" s="879"/>
      <c r="P914" s="879"/>
      <c r="Q914" s="879"/>
      <c r="R914" s="879"/>
      <c r="S914" s="879"/>
      <c r="T914" s="879"/>
      <c r="U914" s="879"/>
      <c r="V914" s="879"/>
      <c r="W914" s="879"/>
      <c r="X914" s="879"/>
    </row>
    <row r="915" spans="1:24" ht="15.75" customHeight="1">
      <c r="A915" s="879"/>
      <c r="B915" s="879"/>
      <c r="C915" s="879"/>
      <c r="D915" s="879"/>
      <c r="E915" s="879"/>
      <c r="F915" s="879"/>
      <c r="G915" s="879"/>
      <c r="H915" s="879"/>
      <c r="I915" s="879"/>
      <c r="J915" s="879"/>
      <c r="K915" s="879"/>
      <c r="L915" s="879"/>
      <c r="M915" s="879"/>
      <c r="N915" s="879"/>
      <c r="O915" s="879"/>
      <c r="P915" s="879"/>
      <c r="Q915" s="879"/>
      <c r="R915" s="879"/>
      <c r="S915" s="879"/>
      <c r="T915" s="879"/>
      <c r="U915" s="879"/>
      <c r="V915" s="879"/>
      <c r="W915" s="879"/>
      <c r="X915" s="879"/>
    </row>
    <row r="916" spans="1:24" ht="15.75" customHeight="1">
      <c r="A916" s="879"/>
      <c r="B916" s="879"/>
      <c r="C916" s="879"/>
      <c r="D916" s="879"/>
      <c r="E916" s="879"/>
      <c r="F916" s="879"/>
      <c r="G916" s="879"/>
      <c r="H916" s="879"/>
      <c r="I916" s="879"/>
      <c r="J916" s="879"/>
      <c r="K916" s="879"/>
      <c r="L916" s="879"/>
      <c r="M916" s="879"/>
      <c r="N916" s="879"/>
      <c r="O916" s="879"/>
      <c r="P916" s="879"/>
      <c r="Q916" s="879"/>
      <c r="R916" s="879"/>
      <c r="S916" s="879"/>
      <c r="T916" s="879"/>
      <c r="U916" s="879"/>
      <c r="V916" s="879"/>
      <c r="W916" s="879"/>
      <c r="X916" s="879"/>
    </row>
    <row r="917" spans="1:24" ht="15.75" customHeight="1">
      <c r="A917" s="879"/>
      <c r="B917" s="879"/>
      <c r="C917" s="879"/>
      <c r="D917" s="879"/>
      <c r="E917" s="879"/>
      <c r="F917" s="879"/>
      <c r="G917" s="879"/>
      <c r="H917" s="879"/>
      <c r="I917" s="879"/>
      <c r="J917" s="879"/>
      <c r="K917" s="879"/>
      <c r="L917" s="879"/>
      <c r="M917" s="879"/>
      <c r="N917" s="879"/>
      <c r="O917" s="879"/>
      <c r="P917" s="879"/>
      <c r="Q917" s="879"/>
      <c r="R917" s="879"/>
      <c r="S917" s="879"/>
      <c r="T917" s="879"/>
      <c r="U917" s="879"/>
      <c r="V917" s="879"/>
      <c r="W917" s="879"/>
      <c r="X917" s="879"/>
    </row>
    <row r="918" spans="1:24" ht="15.75" customHeight="1">
      <c r="A918" s="879"/>
      <c r="B918" s="879"/>
      <c r="C918" s="879"/>
      <c r="D918" s="879"/>
      <c r="E918" s="879"/>
      <c r="F918" s="879"/>
      <c r="G918" s="879"/>
      <c r="H918" s="879"/>
      <c r="I918" s="879"/>
      <c r="J918" s="879"/>
      <c r="K918" s="879"/>
      <c r="L918" s="879"/>
      <c r="M918" s="879"/>
      <c r="N918" s="879"/>
      <c r="O918" s="879"/>
      <c r="P918" s="879"/>
      <c r="Q918" s="879"/>
      <c r="R918" s="879"/>
      <c r="S918" s="879"/>
      <c r="T918" s="879"/>
      <c r="U918" s="879"/>
      <c r="V918" s="879"/>
      <c r="W918" s="879"/>
      <c r="X918" s="879"/>
    </row>
    <row r="919" spans="1:24" ht="15.75" customHeight="1">
      <c r="A919" s="879"/>
      <c r="B919" s="879"/>
      <c r="C919" s="879"/>
      <c r="D919" s="879"/>
      <c r="E919" s="879"/>
      <c r="F919" s="879"/>
      <c r="G919" s="879"/>
      <c r="H919" s="879"/>
      <c r="I919" s="879"/>
      <c r="J919" s="879"/>
      <c r="K919" s="879"/>
      <c r="L919" s="879"/>
      <c r="M919" s="879"/>
      <c r="N919" s="879"/>
      <c r="O919" s="879"/>
      <c r="P919" s="879"/>
      <c r="Q919" s="879"/>
      <c r="R919" s="879"/>
      <c r="S919" s="879"/>
      <c r="T919" s="879"/>
      <c r="U919" s="879"/>
      <c r="V919" s="879"/>
      <c r="W919" s="879"/>
      <c r="X919" s="879"/>
    </row>
    <row r="920" spans="1:24" ht="15.75" customHeight="1">
      <c r="A920" s="879"/>
      <c r="B920" s="879"/>
      <c r="C920" s="879"/>
      <c r="D920" s="879"/>
      <c r="E920" s="879"/>
      <c r="F920" s="879"/>
      <c r="G920" s="879"/>
      <c r="H920" s="879"/>
      <c r="I920" s="879"/>
      <c r="J920" s="879"/>
      <c r="K920" s="879"/>
      <c r="L920" s="879"/>
      <c r="M920" s="879"/>
      <c r="N920" s="879"/>
      <c r="O920" s="879"/>
      <c r="P920" s="879"/>
      <c r="Q920" s="879"/>
      <c r="R920" s="879"/>
      <c r="S920" s="879"/>
      <c r="T920" s="879"/>
      <c r="U920" s="879"/>
      <c r="V920" s="879"/>
      <c r="W920" s="879"/>
      <c r="X920" s="879"/>
    </row>
    <row r="921" spans="1:24" ht="15.75" customHeight="1">
      <c r="A921" s="879"/>
      <c r="B921" s="879"/>
      <c r="C921" s="879"/>
      <c r="D921" s="879"/>
      <c r="E921" s="879"/>
      <c r="F921" s="879"/>
      <c r="G921" s="879"/>
      <c r="H921" s="879"/>
      <c r="I921" s="879"/>
      <c r="J921" s="879"/>
      <c r="K921" s="879"/>
      <c r="L921" s="879"/>
      <c r="M921" s="879"/>
      <c r="N921" s="879"/>
      <c r="O921" s="879"/>
      <c r="P921" s="879"/>
      <c r="Q921" s="879"/>
      <c r="R921" s="879"/>
      <c r="S921" s="879"/>
      <c r="T921" s="879"/>
      <c r="U921" s="879"/>
      <c r="V921" s="879"/>
      <c r="W921" s="879"/>
      <c r="X921" s="879"/>
    </row>
    <row r="922" spans="1:24" ht="15.75" customHeight="1">
      <c r="A922" s="879"/>
      <c r="B922" s="879"/>
      <c r="C922" s="879"/>
      <c r="D922" s="879"/>
      <c r="E922" s="879"/>
      <c r="F922" s="879"/>
      <c r="G922" s="879"/>
      <c r="H922" s="879"/>
      <c r="I922" s="879"/>
      <c r="J922" s="879"/>
      <c r="K922" s="879"/>
      <c r="L922" s="879"/>
      <c r="M922" s="879"/>
      <c r="N922" s="879"/>
      <c r="O922" s="879"/>
      <c r="P922" s="879"/>
      <c r="Q922" s="879"/>
      <c r="R922" s="879"/>
      <c r="S922" s="879"/>
      <c r="T922" s="879"/>
      <c r="U922" s="879"/>
      <c r="V922" s="879"/>
      <c r="W922" s="879"/>
      <c r="X922" s="879"/>
    </row>
    <row r="923" spans="1:24" ht="15.75" customHeight="1">
      <c r="A923" s="879"/>
      <c r="B923" s="879"/>
      <c r="C923" s="879"/>
      <c r="D923" s="879"/>
      <c r="E923" s="879"/>
      <c r="F923" s="879"/>
      <c r="G923" s="879"/>
      <c r="H923" s="879"/>
      <c r="I923" s="879"/>
      <c r="J923" s="879"/>
      <c r="K923" s="879"/>
      <c r="L923" s="879"/>
      <c r="M923" s="879"/>
      <c r="N923" s="879"/>
      <c r="O923" s="879"/>
      <c r="P923" s="879"/>
      <c r="Q923" s="879"/>
      <c r="R923" s="879"/>
      <c r="S923" s="879"/>
      <c r="T923" s="879"/>
      <c r="U923" s="879"/>
      <c r="V923" s="879"/>
      <c r="W923" s="879"/>
      <c r="X923" s="879"/>
    </row>
    <row r="924" spans="1:24" ht="15.75" customHeight="1">
      <c r="A924" s="879"/>
      <c r="B924" s="879"/>
      <c r="C924" s="879"/>
      <c r="D924" s="879"/>
      <c r="E924" s="879"/>
      <c r="F924" s="879"/>
      <c r="G924" s="879"/>
      <c r="H924" s="879"/>
      <c r="I924" s="879"/>
      <c r="J924" s="879"/>
      <c r="K924" s="879"/>
      <c r="L924" s="879"/>
      <c r="M924" s="879"/>
      <c r="N924" s="879"/>
      <c r="O924" s="879"/>
      <c r="P924" s="879"/>
      <c r="Q924" s="879"/>
      <c r="R924" s="879"/>
      <c r="S924" s="879"/>
      <c r="T924" s="879"/>
      <c r="U924" s="879"/>
      <c r="V924" s="879"/>
      <c r="W924" s="879"/>
      <c r="X924" s="879"/>
    </row>
    <row r="925" spans="1:24" ht="15.75" customHeight="1">
      <c r="A925" s="879"/>
      <c r="B925" s="879"/>
      <c r="C925" s="879"/>
      <c r="D925" s="879"/>
      <c r="E925" s="879"/>
      <c r="F925" s="879"/>
      <c r="G925" s="879"/>
      <c r="H925" s="879"/>
      <c r="I925" s="879"/>
      <c r="J925" s="879"/>
      <c r="K925" s="879"/>
      <c r="L925" s="879"/>
      <c r="M925" s="879"/>
      <c r="N925" s="879"/>
      <c r="O925" s="879"/>
      <c r="P925" s="879"/>
      <c r="Q925" s="879"/>
      <c r="R925" s="879"/>
      <c r="S925" s="879"/>
      <c r="T925" s="879"/>
      <c r="U925" s="879"/>
      <c r="V925" s="879"/>
      <c r="W925" s="879"/>
      <c r="X925" s="879"/>
    </row>
    <row r="926" spans="1:24" ht="15.75" customHeight="1">
      <c r="A926" s="879"/>
      <c r="B926" s="879"/>
      <c r="C926" s="879"/>
      <c r="D926" s="879"/>
      <c r="E926" s="879"/>
      <c r="F926" s="879"/>
      <c r="G926" s="879"/>
      <c r="H926" s="879"/>
      <c r="I926" s="879"/>
      <c r="J926" s="879"/>
      <c r="K926" s="879"/>
      <c r="L926" s="879"/>
      <c r="M926" s="879"/>
      <c r="N926" s="879"/>
      <c r="O926" s="879"/>
      <c r="P926" s="879"/>
      <c r="Q926" s="879"/>
      <c r="R926" s="879"/>
      <c r="S926" s="879"/>
      <c r="T926" s="879"/>
      <c r="U926" s="879"/>
      <c r="V926" s="879"/>
      <c r="W926" s="879"/>
      <c r="X926" s="879"/>
    </row>
    <row r="927" spans="1:24" ht="15.75" customHeight="1">
      <c r="A927" s="879"/>
      <c r="B927" s="879"/>
      <c r="C927" s="879"/>
      <c r="D927" s="879"/>
      <c r="E927" s="879"/>
      <c r="F927" s="879"/>
      <c r="G927" s="879"/>
      <c r="H927" s="879"/>
      <c r="I927" s="879"/>
      <c r="J927" s="879"/>
      <c r="K927" s="879"/>
      <c r="L927" s="879"/>
      <c r="M927" s="879"/>
      <c r="N927" s="879"/>
      <c r="O927" s="879"/>
      <c r="P927" s="879"/>
      <c r="Q927" s="879"/>
      <c r="R927" s="879"/>
      <c r="S927" s="879"/>
      <c r="T927" s="879"/>
      <c r="U927" s="879"/>
      <c r="V927" s="879"/>
      <c r="W927" s="879"/>
      <c r="X927" s="879"/>
    </row>
    <row r="928" spans="1:24" ht="15.75" customHeight="1">
      <c r="A928" s="879"/>
      <c r="B928" s="879"/>
      <c r="C928" s="879"/>
      <c r="D928" s="879"/>
      <c r="E928" s="879"/>
      <c r="F928" s="879"/>
      <c r="G928" s="879"/>
      <c r="H928" s="879"/>
      <c r="I928" s="879"/>
      <c r="J928" s="879"/>
      <c r="K928" s="879"/>
      <c r="L928" s="879"/>
      <c r="M928" s="879"/>
      <c r="N928" s="879"/>
      <c r="O928" s="879"/>
      <c r="P928" s="879"/>
      <c r="Q928" s="879"/>
      <c r="R928" s="879"/>
      <c r="S928" s="879"/>
      <c r="T928" s="879"/>
      <c r="U928" s="879"/>
      <c r="V928" s="879"/>
      <c r="W928" s="879"/>
      <c r="X928" s="879"/>
    </row>
    <row r="929" spans="1:24" ht="15.75" customHeight="1">
      <c r="A929" s="879"/>
      <c r="B929" s="879"/>
      <c r="C929" s="879"/>
      <c r="D929" s="879"/>
      <c r="E929" s="879"/>
      <c r="F929" s="879"/>
      <c r="G929" s="879"/>
      <c r="H929" s="879"/>
      <c r="I929" s="879"/>
      <c r="J929" s="879"/>
      <c r="K929" s="879"/>
      <c r="L929" s="879"/>
      <c r="M929" s="879"/>
      <c r="N929" s="879"/>
      <c r="O929" s="879"/>
      <c r="P929" s="879"/>
      <c r="Q929" s="879"/>
      <c r="R929" s="879"/>
      <c r="S929" s="879"/>
      <c r="T929" s="879"/>
      <c r="U929" s="879"/>
      <c r="V929" s="879"/>
      <c r="W929" s="879"/>
      <c r="X929" s="879"/>
    </row>
    <row r="930" spans="1:24" ht="15.75" customHeight="1">
      <c r="A930" s="879"/>
      <c r="B930" s="879"/>
      <c r="C930" s="879"/>
      <c r="D930" s="879"/>
      <c r="E930" s="879"/>
      <c r="F930" s="879"/>
      <c r="G930" s="879"/>
      <c r="H930" s="879"/>
      <c r="I930" s="879"/>
      <c r="J930" s="879"/>
      <c r="K930" s="879"/>
      <c r="L930" s="879"/>
      <c r="M930" s="879"/>
      <c r="N930" s="879"/>
      <c r="O930" s="879"/>
      <c r="P930" s="879"/>
      <c r="Q930" s="879"/>
      <c r="R930" s="879"/>
      <c r="S930" s="879"/>
      <c r="T930" s="879"/>
      <c r="U930" s="879"/>
      <c r="V930" s="879"/>
      <c r="W930" s="879"/>
      <c r="X930" s="879"/>
    </row>
    <row r="931" spans="1:24" ht="15.75" customHeight="1">
      <c r="A931" s="879"/>
      <c r="B931" s="879"/>
      <c r="C931" s="879"/>
      <c r="D931" s="879"/>
      <c r="E931" s="879"/>
      <c r="F931" s="879"/>
      <c r="G931" s="879"/>
      <c r="H931" s="879"/>
      <c r="I931" s="879"/>
      <c r="J931" s="879"/>
      <c r="K931" s="879"/>
      <c r="L931" s="879"/>
      <c r="M931" s="879"/>
      <c r="N931" s="879"/>
      <c r="O931" s="879"/>
      <c r="P931" s="879"/>
      <c r="Q931" s="879"/>
      <c r="R931" s="879"/>
      <c r="S931" s="879"/>
      <c r="T931" s="879"/>
      <c r="U931" s="879"/>
      <c r="V931" s="879"/>
      <c r="W931" s="879"/>
      <c r="X931" s="879"/>
    </row>
    <row r="932" spans="1:24" ht="15.75" customHeight="1">
      <c r="A932" s="879"/>
      <c r="B932" s="879"/>
      <c r="C932" s="879"/>
      <c r="D932" s="879"/>
      <c r="E932" s="879"/>
      <c r="F932" s="879"/>
      <c r="G932" s="879"/>
      <c r="H932" s="879"/>
      <c r="I932" s="879"/>
      <c r="J932" s="879"/>
      <c r="K932" s="879"/>
      <c r="L932" s="879"/>
      <c r="M932" s="879"/>
      <c r="N932" s="879"/>
      <c r="O932" s="879"/>
      <c r="P932" s="879"/>
      <c r="Q932" s="879"/>
      <c r="R932" s="879"/>
      <c r="S932" s="879"/>
      <c r="T932" s="879"/>
      <c r="U932" s="879"/>
      <c r="V932" s="879"/>
      <c r="W932" s="879"/>
      <c r="X932" s="879"/>
    </row>
    <row r="933" spans="1:24" ht="15.75" customHeight="1">
      <c r="A933" s="879"/>
      <c r="B933" s="879"/>
      <c r="C933" s="879"/>
      <c r="D933" s="879"/>
      <c r="E933" s="879"/>
      <c r="F933" s="879"/>
      <c r="G933" s="879"/>
      <c r="H933" s="879"/>
      <c r="I933" s="879"/>
      <c r="J933" s="879"/>
      <c r="K933" s="879"/>
      <c r="L933" s="879"/>
      <c r="M933" s="879"/>
      <c r="N933" s="879"/>
      <c r="O933" s="879"/>
      <c r="P933" s="879"/>
      <c r="Q933" s="879"/>
      <c r="R933" s="879"/>
      <c r="S933" s="879"/>
      <c r="T933" s="879"/>
      <c r="U933" s="879"/>
      <c r="V933" s="879"/>
      <c r="W933" s="879"/>
      <c r="X933" s="879"/>
    </row>
    <row r="934" spans="1:24" ht="15.75" customHeight="1">
      <c r="A934" s="879"/>
      <c r="B934" s="879"/>
      <c r="C934" s="879"/>
      <c r="D934" s="879"/>
      <c r="E934" s="879"/>
      <c r="F934" s="879"/>
      <c r="G934" s="879"/>
      <c r="H934" s="879"/>
      <c r="I934" s="879"/>
      <c r="J934" s="879"/>
      <c r="K934" s="879"/>
      <c r="L934" s="879"/>
      <c r="M934" s="879"/>
      <c r="N934" s="879"/>
      <c r="O934" s="879"/>
      <c r="P934" s="879"/>
      <c r="Q934" s="879"/>
      <c r="R934" s="879"/>
      <c r="S934" s="879"/>
      <c r="T934" s="879"/>
      <c r="U934" s="879"/>
      <c r="V934" s="879"/>
      <c r="W934" s="879"/>
      <c r="X934" s="879"/>
    </row>
    <row r="935" spans="1:24" ht="15.75" customHeight="1">
      <c r="A935" s="879"/>
      <c r="B935" s="879"/>
      <c r="C935" s="879"/>
      <c r="D935" s="879"/>
      <c r="E935" s="879"/>
      <c r="F935" s="879"/>
      <c r="G935" s="879"/>
      <c r="H935" s="879"/>
      <c r="I935" s="879"/>
      <c r="J935" s="879"/>
      <c r="K935" s="879"/>
      <c r="L935" s="879"/>
      <c r="M935" s="879"/>
      <c r="N935" s="879"/>
      <c r="O935" s="879"/>
      <c r="P935" s="879"/>
      <c r="Q935" s="879"/>
      <c r="R935" s="879"/>
      <c r="S935" s="879"/>
      <c r="T935" s="879"/>
      <c r="U935" s="879"/>
      <c r="V935" s="879"/>
      <c r="W935" s="879"/>
      <c r="X935" s="879"/>
    </row>
    <row r="936" spans="1:24" ht="15.75" customHeight="1">
      <c r="A936" s="879"/>
      <c r="B936" s="879"/>
      <c r="C936" s="879"/>
      <c r="D936" s="879"/>
      <c r="E936" s="879"/>
      <c r="F936" s="879"/>
      <c r="G936" s="879"/>
      <c r="H936" s="879"/>
      <c r="I936" s="879"/>
      <c r="J936" s="879"/>
      <c r="K936" s="879"/>
      <c r="L936" s="879"/>
      <c r="M936" s="879"/>
      <c r="N936" s="879"/>
      <c r="O936" s="879"/>
      <c r="P936" s="879"/>
      <c r="Q936" s="879"/>
      <c r="R936" s="879"/>
      <c r="S936" s="879"/>
      <c r="T936" s="879"/>
      <c r="U936" s="879"/>
      <c r="V936" s="879"/>
      <c r="W936" s="879"/>
      <c r="X936" s="879"/>
    </row>
    <row r="937" spans="1:24" ht="15.75" customHeight="1">
      <c r="A937" s="879"/>
      <c r="B937" s="879"/>
      <c r="C937" s="879"/>
      <c r="D937" s="879"/>
      <c r="E937" s="879"/>
      <c r="F937" s="879"/>
      <c r="G937" s="879"/>
      <c r="H937" s="879"/>
      <c r="I937" s="879"/>
      <c r="J937" s="879"/>
      <c r="K937" s="879"/>
      <c r="L937" s="879"/>
      <c r="M937" s="879"/>
      <c r="N937" s="879"/>
      <c r="O937" s="879"/>
      <c r="P937" s="879"/>
      <c r="Q937" s="879"/>
      <c r="R937" s="879"/>
      <c r="S937" s="879"/>
      <c r="T937" s="879"/>
      <c r="U937" s="879"/>
      <c r="V937" s="879"/>
      <c r="W937" s="879"/>
      <c r="X937" s="879"/>
    </row>
    <row r="938" spans="1:24" ht="15.75" customHeight="1">
      <c r="A938" s="879"/>
      <c r="B938" s="879"/>
      <c r="C938" s="879"/>
      <c r="D938" s="879"/>
      <c r="E938" s="879"/>
      <c r="F938" s="879"/>
      <c r="G938" s="879"/>
      <c r="H938" s="879"/>
      <c r="I938" s="879"/>
      <c r="J938" s="879"/>
      <c r="K938" s="879"/>
      <c r="L938" s="879"/>
      <c r="M938" s="879"/>
      <c r="N938" s="879"/>
      <c r="O938" s="879"/>
      <c r="P938" s="879"/>
      <c r="Q938" s="879"/>
      <c r="R938" s="879"/>
      <c r="S938" s="879"/>
      <c r="T938" s="879"/>
      <c r="U938" s="879"/>
      <c r="V938" s="879"/>
      <c r="W938" s="879"/>
      <c r="X938" s="879"/>
    </row>
    <row r="939" spans="1:24" ht="15.75" customHeight="1">
      <c r="A939" s="879"/>
      <c r="B939" s="879"/>
      <c r="C939" s="879"/>
      <c r="D939" s="879"/>
      <c r="E939" s="879"/>
      <c r="F939" s="879"/>
      <c r="G939" s="879"/>
      <c r="H939" s="879"/>
      <c r="I939" s="879"/>
      <c r="J939" s="879"/>
      <c r="K939" s="879"/>
      <c r="L939" s="879"/>
      <c r="M939" s="879"/>
      <c r="N939" s="879"/>
      <c r="O939" s="879"/>
      <c r="P939" s="879"/>
      <c r="Q939" s="879"/>
      <c r="R939" s="879"/>
      <c r="S939" s="879"/>
      <c r="T939" s="879"/>
      <c r="U939" s="879"/>
      <c r="V939" s="879"/>
      <c r="W939" s="879"/>
      <c r="X939" s="879"/>
    </row>
    <row r="940" spans="1:24" ht="15.75" customHeight="1">
      <c r="A940" s="879"/>
      <c r="B940" s="879"/>
      <c r="C940" s="879"/>
      <c r="D940" s="879"/>
      <c r="E940" s="879"/>
      <c r="F940" s="879"/>
      <c r="G940" s="879"/>
      <c r="H940" s="879"/>
      <c r="I940" s="879"/>
      <c r="J940" s="879"/>
      <c r="K940" s="879"/>
      <c r="L940" s="879"/>
      <c r="M940" s="879"/>
      <c r="N940" s="879"/>
      <c r="O940" s="879"/>
      <c r="P940" s="879"/>
      <c r="Q940" s="879"/>
      <c r="R940" s="879"/>
      <c r="S940" s="879"/>
      <c r="T940" s="879"/>
      <c r="U940" s="879"/>
      <c r="V940" s="879"/>
      <c r="W940" s="879"/>
      <c r="X940" s="879"/>
    </row>
    <row r="941" spans="1:24" ht="15.75" customHeight="1">
      <c r="A941" s="879"/>
      <c r="B941" s="879"/>
      <c r="C941" s="879"/>
      <c r="D941" s="879"/>
      <c r="E941" s="879"/>
      <c r="F941" s="879"/>
      <c r="G941" s="879"/>
      <c r="H941" s="879"/>
      <c r="I941" s="879"/>
      <c r="J941" s="879"/>
      <c r="K941" s="879"/>
      <c r="L941" s="879"/>
      <c r="M941" s="879"/>
      <c r="N941" s="879"/>
      <c r="O941" s="879"/>
      <c r="P941" s="879"/>
      <c r="Q941" s="879"/>
      <c r="R941" s="879"/>
      <c r="S941" s="879"/>
      <c r="T941" s="879"/>
      <c r="U941" s="879"/>
      <c r="V941" s="879"/>
      <c r="W941" s="879"/>
      <c r="X941" s="879"/>
    </row>
    <row r="942" spans="1:24" ht="15.75" customHeight="1">
      <c r="A942" s="879"/>
      <c r="B942" s="879"/>
      <c r="C942" s="879"/>
      <c r="D942" s="879"/>
      <c r="E942" s="879"/>
      <c r="F942" s="879"/>
      <c r="G942" s="879"/>
      <c r="H942" s="879"/>
      <c r="I942" s="879"/>
      <c r="J942" s="879"/>
      <c r="K942" s="879"/>
      <c r="L942" s="879"/>
      <c r="M942" s="879"/>
      <c r="N942" s="879"/>
      <c r="O942" s="879"/>
      <c r="P942" s="879"/>
      <c r="Q942" s="879"/>
      <c r="R942" s="879"/>
      <c r="S942" s="879"/>
      <c r="T942" s="879"/>
      <c r="U942" s="879"/>
      <c r="V942" s="879"/>
      <c r="W942" s="879"/>
      <c r="X942" s="879"/>
    </row>
    <row r="943" spans="1:24" ht="15.75" customHeight="1">
      <c r="A943" s="879"/>
      <c r="B943" s="879"/>
      <c r="C943" s="879"/>
      <c r="D943" s="879"/>
      <c r="E943" s="879"/>
      <c r="F943" s="879"/>
      <c r="G943" s="879"/>
      <c r="H943" s="879"/>
      <c r="I943" s="879"/>
      <c r="J943" s="879"/>
      <c r="K943" s="879"/>
      <c r="L943" s="879"/>
      <c r="M943" s="879"/>
      <c r="N943" s="879"/>
      <c r="O943" s="879"/>
      <c r="P943" s="879"/>
      <c r="Q943" s="879"/>
      <c r="R943" s="879"/>
      <c r="S943" s="879"/>
      <c r="T943" s="879"/>
      <c r="U943" s="879"/>
      <c r="V943" s="879"/>
      <c r="W943" s="879"/>
      <c r="X943" s="879"/>
    </row>
    <row r="944" spans="1:24" ht="15.75" customHeight="1">
      <c r="A944" s="879"/>
      <c r="B944" s="879"/>
      <c r="C944" s="879"/>
      <c r="D944" s="879"/>
      <c r="E944" s="879"/>
      <c r="F944" s="879"/>
      <c r="G944" s="879"/>
      <c r="H944" s="879"/>
      <c r="I944" s="879"/>
      <c r="J944" s="879"/>
      <c r="K944" s="879"/>
      <c r="L944" s="879"/>
      <c r="M944" s="879"/>
      <c r="N944" s="879"/>
      <c r="O944" s="879"/>
      <c r="P944" s="879"/>
      <c r="Q944" s="879"/>
      <c r="R944" s="879"/>
      <c r="S944" s="879"/>
      <c r="T944" s="879"/>
      <c r="U944" s="879"/>
      <c r="V944" s="879"/>
      <c r="W944" s="879"/>
      <c r="X944" s="879"/>
    </row>
    <row r="945" spans="1:24" ht="15.75" customHeight="1">
      <c r="A945" s="879"/>
      <c r="B945" s="879"/>
      <c r="C945" s="879"/>
      <c r="D945" s="879"/>
      <c r="E945" s="879"/>
      <c r="F945" s="879"/>
      <c r="G945" s="879"/>
      <c r="H945" s="879"/>
      <c r="I945" s="879"/>
      <c r="J945" s="879"/>
      <c r="K945" s="879"/>
      <c r="L945" s="879"/>
      <c r="M945" s="879"/>
      <c r="N945" s="879"/>
      <c r="O945" s="879"/>
      <c r="P945" s="879"/>
      <c r="Q945" s="879"/>
      <c r="R945" s="879"/>
      <c r="S945" s="879"/>
      <c r="T945" s="879"/>
      <c r="U945" s="879"/>
      <c r="V945" s="879"/>
      <c r="W945" s="879"/>
      <c r="X945" s="879"/>
    </row>
    <row r="946" spans="1:24" ht="15.75" customHeight="1">
      <c r="A946" s="879"/>
      <c r="B946" s="879"/>
      <c r="C946" s="879"/>
      <c r="D946" s="879"/>
      <c r="E946" s="879"/>
      <c r="F946" s="879"/>
      <c r="G946" s="879"/>
      <c r="H946" s="879"/>
      <c r="I946" s="879"/>
      <c r="J946" s="879"/>
      <c r="K946" s="879"/>
      <c r="L946" s="879"/>
      <c r="M946" s="879"/>
      <c r="N946" s="879"/>
      <c r="O946" s="879"/>
      <c r="P946" s="879"/>
      <c r="Q946" s="879"/>
      <c r="R946" s="879"/>
      <c r="S946" s="879"/>
      <c r="T946" s="879"/>
      <c r="U946" s="879"/>
      <c r="V946" s="879"/>
      <c r="W946" s="879"/>
      <c r="X946" s="879"/>
    </row>
    <row r="947" spans="1:24" ht="15.75" customHeight="1">
      <c r="A947" s="879"/>
      <c r="B947" s="879"/>
      <c r="C947" s="879"/>
      <c r="D947" s="879"/>
      <c r="E947" s="879"/>
      <c r="F947" s="879"/>
      <c r="G947" s="879"/>
      <c r="H947" s="879"/>
      <c r="I947" s="879"/>
      <c r="J947" s="879"/>
      <c r="K947" s="879"/>
      <c r="L947" s="879"/>
      <c r="M947" s="879"/>
      <c r="N947" s="879"/>
      <c r="O947" s="879"/>
      <c r="P947" s="879"/>
      <c r="Q947" s="879"/>
      <c r="R947" s="879"/>
      <c r="S947" s="879"/>
      <c r="T947" s="879"/>
      <c r="U947" s="879"/>
      <c r="V947" s="879"/>
      <c r="W947" s="879"/>
      <c r="X947" s="879"/>
    </row>
    <row r="948" spans="1:24" ht="15.75" customHeight="1">
      <c r="A948" s="879"/>
      <c r="B948" s="879"/>
      <c r="C948" s="879"/>
      <c r="D948" s="879"/>
      <c r="E948" s="879"/>
      <c r="F948" s="879"/>
      <c r="G948" s="879"/>
      <c r="H948" s="879"/>
      <c r="I948" s="879"/>
      <c r="J948" s="879"/>
      <c r="K948" s="879"/>
      <c r="L948" s="879"/>
      <c r="M948" s="879"/>
      <c r="N948" s="879"/>
      <c r="O948" s="879"/>
      <c r="P948" s="879"/>
      <c r="Q948" s="879"/>
      <c r="R948" s="879"/>
      <c r="S948" s="879"/>
      <c r="T948" s="879"/>
      <c r="U948" s="879"/>
      <c r="V948" s="879"/>
      <c r="W948" s="879"/>
      <c r="X948" s="879"/>
    </row>
    <row r="949" spans="1:24" ht="15.75" customHeight="1">
      <c r="A949" s="879"/>
      <c r="B949" s="879"/>
      <c r="C949" s="879"/>
      <c r="D949" s="879"/>
      <c r="E949" s="879"/>
      <c r="F949" s="879"/>
      <c r="G949" s="879"/>
      <c r="H949" s="879"/>
      <c r="I949" s="879"/>
      <c r="J949" s="879"/>
      <c r="K949" s="879"/>
      <c r="L949" s="879"/>
      <c r="M949" s="879"/>
      <c r="N949" s="879"/>
      <c r="O949" s="879"/>
      <c r="P949" s="879"/>
      <c r="Q949" s="879"/>
      <c r="R949" s="879"/>
      <c r="S949" s="879"/>
      <c r="T949" s="879"/>
      <c r="U949" s="879"/>
      <c r="V949" s="879"/>
      <c r="W949" s="879"/>
      <c r="X949" s="879"/>
    </row>
    <row r="950" spans="1:24" ht="15.75" customHeight="1">
      <c r="A950" s="879"/>
      <c r="B950" s="879"/>
      <c r="C950" s="879"/>
      <c r="D950" s="879"/>
      <c r="E950" s="879"/>
      <c r="F950" s="879"/>
      <c r="G950" s="879"/>
      <c r="H950" s="879"/>
      <c r="I950" s="879"/>
      <c r="J950" s="879"/>
      <c r="K950" s="879"/>
      <c r="L950" s="879"/>
      <c r="M950" s="879"/>
      <c r="N950" s="879"/>
      <c r="O950" s="879"/>
      <c r="P950" s="879"/>
      <c r="Q950" s="879"/>
      <c r="R950" s="879"/>
      <c r="S950" s="879"/>
      <c r="T950" s="879"/>
      <c r="U950" s="879"/>
      <c r="V950" s="879"/>
      <c r="W950" s="879"/>
      <c r="X950" s="879"/>
    </row>
    <row r="951" spans="1:24" ht="15.75" customHeight="1">
      <c r="A951" s="879"/>
      <c r="B951" s="879"/>
      <c r="C951" s="879"/>
      <c r="D951" s="879"/>
      <c r="E951" s="879"/>
      <c r="F951" s="879"/>
      <c r="G951" s="879"/>
      <c r="H951" s="879"/>
      <c r="I951" s="879"/>
      <c r="J951" s="879"/>
      <c r="K951" s="879"/>
      <c r="L951" s="879"/>
      <c r="M951" s="879"/>
      <c r="N951" s="879"/>
      <c r="O951" s="879"/>
      <c r="P951" s="879"/>
      <c r="Q951" s="879"/>
      <c r="R951" s="879"/>
      <c r="S951" s="879"/>
      <c r="T951" s="879"/>
      <c r="U951" s="879"/>
      <c r="V951" s="879"/>
      <c r="W951" s="879"/>
      <c r="X951" s="879"/>
    </row>
    <row r="952" spans="1:24" ht="15.75" customHeight="1">
      <c r="A952" s="879"/>
      <c r="B952" s="879"/>
      <c r="C952" s="879"/>
      <c r="D952" s="879"/>
      <c r="E952" s="879"/>
      <c r="F952" s="879"/>
      <c r="G952" s="879"/>
      <c r="H952" s="879"/>
      <c r="I952" s="879"/>
      <c r="J952" s="879"/>
      <c r="K952" s="879"/>
      <c r="L952" s="879"/>
      <c r="M952" s="879"/>
      <c r="N952" s="879"/>
      <c r="O952" s="879"/>
      <c r="P952" s="879"/>
      <c r="Q952" s="879"/>
      <c r="R952" s="879"/>
      <c r="S952" s="879"/>
      <c r="T952" s="879"/>
      <c r="U952" s="879"/>
      <c r="V952" s="879"/>
      <c r="W952" s="879"/>
      <c r="X952" s="879"/>
    </row>
    <row r="953" spans="1:24" ht="15.75" customHeight="1">
      <c r="A953" s="879"/>
      <c r="B953" s="879"/>
      <c r="C953" s="879"/>
      <c r="D953" s="879"/>
      <c r="E953" s="879"/>
      <c r="F953" s="879"/>
      <c r="G953" s="879"/>
      <c r="H953" s="879"/>
      <c r="I953" s="879"/>
      <c r="J953" s="879"/>
      <c r="K953" s="879"/>
      <c r="L953" s="879"/>
      <c r="M953" s="879"/>
      <c r="N953" s="879"/>
      <c r="O953" s="879"/>
      <c r="P953" s="879"/>
      <c r="Q953" s="879"/>
      <c r="R953" s="879"/>
      <c r="S953" s="879"/>
      <c r="T953" s="879"/>
      <c r="U953" s="879"/>
      <c r="V953" s="879"/>
      <c r="W953" s="879"/>
      <c r="X953" s="879"/>
    </row>
    <row r="954" spans="1:24" ht="15.75" customHeight="1">
      <c r="A954" s="879"/>
      <c r="B954" s="879"/>
      <c r="C954" s="879"/>
      <c r="D954" s="879"/>
      <c r="E954" s="879"/>
      <c r="F954" s="879"/>
      <c r="G954" s="879"/>
      <c r="H954" s="879"/>
      <c r="I954" s="879"/>
      <c r="J954" s="879"/>
      <c r="K954" s="879"/>
      <c r="L954" s="879"/>
      <c r="M954" s="879"/>
      <c r="N954" s="879"/>
      <c r="O954" s="879"/>
      <c r="P954" s="879"/>
      <c r="Q954" s="879"/>
      <c r="R954" s="879"/>
      <c r="S954" s="879"/>
      <c r="T954" s="879"/>
      <c r="U954" s="879"/>
      <c r="V954" s="879"/>
      <c r="W954" s="879"/>
      <c r="X954" s="879"/>
    </row>
    <row r="955" spans="1:24" ht="15.75" customHeight="1">
      <c r="A955" s="879"/>
      <c r="B955" s="879"/>
      <c r="C955" s="879"/>
      <c r="D955" s="879"/>
      <c r="E955" s="879"/>
      <c r="F955" s="879"/>
      <c r="G955" s="879"/>
      <c r="H955" s="879"/>
      <c r="I955" s="879"/>
      <c r="J955" s="879"/>
      <c r="K955" s="879"/>
      <c r="L955" s="879"/>
      <c r="M955" s="879"/>
      <c r="N955" s="879"/>
      <c r="O955" s="879"/>
      <c r="P955" s="879"/>
      <c r="Q955" s="879"/>
      <c r="R955" s="879"/>
      <c r="S955" s="879"/>
      <c r="T955" s="879"/>
      <c r="U955" s="879"/>
      <c r="V955" s="879"/>
      <c r="W955" s="879"/>
      <c r="X955" s="879"/>
    </row>
    <row r="956" spans="1:24" ht="15.75" customHeight="1">
      <c r="A956" s="879"/>
      <c r="B956" s="879"/>
      <c r="C956" s="879"/>
      <c r="D956" s="879"/>
      <c r="E956" s="879"/>
      <c r="F956" s="879"/>
      <c r="G956" s="879"/>
      <c r="H956" s="879"/>
      <c r="I956" s="879"/>
      <c r="J956" s="879"/>
      <c r="K956" s="879"/>
      <c r="L956" s="879"/>
      <c r="M956" s="879"/>
      <c r="N956" s="879"/>
      <c r="O956" s="879"/>
      <c r="P956" s="879"/>
      <c r="Q956" s="879"/>
      <c r="R956" s="879"/>
      <c r="S956" s="879"/>
      <c r="T956" s="879"/>
      <c r="U956" s="879"/>
      <c r="V956" s="879"/>
      <c r="W956" s="879"/>
      <c r="X956" s="879"/>
    </row>
    <row r="957" spans="1:24" ht="15.75" customHeight="1">
      <c r="A957" s="879"/>
      <c r="B957" s="879"/>
      <c r="C957" s="879"/>
      <c r="D957" s="879"/>
      <c r="E957" s="879"/>
      <c r="F957" s="879"/>
      <c r="G957" s="879"/>
      <c r="H957" s="879"/>
      <c r="I957" s="879"/>
      <c r="J957" s="879"/>
      <c r="K957" s="879"/>
      <c r="L957" s="879"/>
      <c r="M957" s="879"/>
      <c r="N957" s="879"/>
      <c r="O957" s="879"/>
      <c r="P957" s="879"/>
      <c r="Q957" s="879"/>
      <c r="R957" s="879"/>
      <c r="S957" s="879"/>
      <c r="T957" s="879"/>
      <c r="U957" s="879"/>
      <c r="V957" s="879"/>
      <c r="W957" s="879"/>
      <c r="X957" s="879"/>
    </row>
    <row r="958" spans="1:24" ht="15.75" customHeight="1">
      <c r="A958" s="879"/>
      <c r="B958" s="879"/>
      <c r="C958" s="879"/>
      <c r="D958" s="879"/>
      <c r="E958" s="879"/>
      <c r="F958" s="879"/>
      <c r="G958" s="879"/>
      <c r="H958" s="879"/>
      <c r="I958" s="879"/>
      <c r="J958" s="879"/>
      <c r="K958" s="879"/>
      <c r="L958" s="879"/>
      <c r="M958" s="879"/>
      <c r="N958" s="879"/>
      <c r="O958" s="879"/>
      <c r="P958" s="879"/>
      <c r="Q958" s="879"/>
      <c r="R958" s="879"/>
      <c r="S958" s="879"/>
      <c r="T958" s="879"/>
      <c r="U958" s="879"/>
      <c r="V958" s="879"/>
      <c r="W958" s="879"/>
      <c r="X958" s="879"/>
    </row>
    <row r="959" spans="1:24" ht="15.75" customHeight="1">
      <c r="A959" s="879"/>
      <c r="B959" s="879"/>
      <c r="C959" s="879"/>
      <c r="D959" s="879"/>
      <c r="E959" s="879"/>
      <c r="F959" s="879"/>
      <c r="G959" s="879"/>
      <c r="H959" s="879"/>
      <c r="I959" s="879"/>
      <c r="J959" s="879"/>
      <c r="K959" s="879"/>
      <c r="L959" s="879"/>
      <c r="M959" s="879"/>
      <c r="N959" s="879"/>
      <c r="O959" s="879"/>
      <c r="P959" s="879"/>
      <c r="Q959" s="879"/>
      <c r="R959" s="879"/>
      <c r="S959" s="879"/>
      <c r="T959" s="879"/>
      <c r="U959" s="879"/>
      <c r="V959" s="879"/>
      <c r="W959" s="879"/>
      <c r="X959" s="879"/>
    </row>
    <row r="960" spans="1:24" ht="15.75" customHeight="1">
      <c r="A960" s="879"/>
      <c r="B960" s="879"/>
      <c r="C960" s="879"/>
      <c r="D960" s="879"/>
      <c r="E960" s="879"/>
      <c r="F960" s="879"/>
      <c r="G960" s="879"/>
      <c r="H960" s="879"/>
      <c r="I960" s="879"/>
      <c r="J960" s="879"/>
      <c r="K960" s="879"/>
      <c r="L960" s="879"/>
      <c r="M960" s="879"/>
      <c r="N960" s="879"/>
      <c r="O960" s="879"/>
      <c r="P960" s="879"/>
      <c r="Q960" s="879"/>
      <c r="R960" s="879"/>
      <c r="S960" s="879"/>
      <c r="T960" s="879"/>
      <c r="U960" s="879"/>
      <c r="V960" s="879"/>
      <c r="W960" s="879"/>
      <c r="X960" s="879"/>
    </row>
    <row r="961" spans="1:24" ht="15.75" customHeight="1">
      <c r="A961" s="879"/>
      <c r="B961" s="879"/>
      <c r="C961" s="879"/>
      <c r="D961" s="879"/>
      <c r="E961" s="879"/>
      <c r="F961" s="879"/>
      <c r="G961" s="879"/>
      <c r="H961" s="879"/>
      <c r="I961" s="879"/>
      <c r="J961" s="879"/>
      <c r="K961" s="879"/>
      <c r="L961" s="879"/>
      <c r="M961" s="879"/>
      <c r="N961" s="879"/>
      <c r="O961" s="879"/>
      <c r="P961" s="879"/>
      <c r="Q961" s="879"/>
      <c r="R961" s="879"/>
      <c r="S961" s="879"/>
      <c r="T961" s="879"/>
      <c r="U961" s="879"/>
      <c r="V961" s="879"/>
      <c r="W961" s="879"/>
      <c r="X961" s="879"/>
    </row>
    <row r="962" spans="1:24" ht="15.75" customHeight="1">
      <c r="A962" s="879"/>
      <c r="B962" s="879"/>
      <c r="C962" s="879"/>
      <c r="D962" s="879"/>
      <c r="E962" s="879"/>
      <c r="F962" s="879"/>
      <c r="G962" s="879"/>
      <c r="H962" s="879"/>
      <c r="I962" s="879"/>
      <c r="J962" s="879"/>
      <c r="K962" s="879"/>
      <c r="L962" s="879"/>
      <c r="M962" s="879"/>
      <c r="N962" s="879"/>
      <c r="O962" s="879"/>
      <c r="P962" s="879"/>
      <c r="Q962" s="879"/>
      <c r="R962" s="879"/>
      <c r="S962" s="879"/>
      <c r="T962" s="879"/>
      <c r="U962" s="879"/>
      <c r="V962" s="879"/>
      <c r="W962" s="879"/>
      <c r="X962" s="879"/>
    </row>
    <row r="963" spans="1:24" ht="15.75" customHeight="1">
      <c r="A963" s="879"/>
      <c r="B963" s="879"/>
      <c r="C963" s="879"/>
      <c r="D963" s="879"/>
      <c r="E963" s="879"/>
      <c r="F963" s="879"/>
      <c r="G963" s="879"/>
      <c r="H963" s="879"/>
      <c r="I963" s="879"/>
      <c r="J963" s="879"/>
      <c r="K963" s="879"/>
      <c r="L963" s="879"/>
      <c r="M963" s="879"/>
      <c r="N963" s="879"/>
      <c r="O963" s="879"/>
      <c r="P963" s="879"/>
      <c r="Q963" s="879"/>
      <c r="R963" s="879"/>
      <c r="S963" s="879"/>
      <c r="T963" s="879"/>
      <c r="U963" s="879"/>
      <c r="V963" s="879"/>
      <c r="W963" s="879"/>
      <c r="X963" s="879"/>
    </row>
    <row r="964" spans="1:24" ht="15.75" customHeight="1">
      <c r="A964" s="879"/>
      <c r="B964" s="879"/>
      <c r="C964" s="879"/>
      <c r="D964" s="879"/>
      <c r="E964" s="879"/>
      <c r="F964" s="879"/>
      <c r="G964" s="879"/>
      <c r="H964" s="879"/>
      <c r="I964" s="879"/>
      <c r="J964" s="879"/>
      <c r="K964" s="879"/>
      <c r="L964" s="879"/>
      <c r="M964" s="879"/>
      <c r="N964" s="879"/>
      <c r="O964" s="879"/>
      <c r="P964" s="879"/>
      <c r="Q964" s="879"/>
      <c r="R964" s="879"/>
      <c r="S964" s="879"/>
      <c r="T964" s="879"/>
      <c r="U964" s="879"/>
      <c r="V964" s="879"/>
      <c r="W964" s="879"/>
      <c r="X964" s="879"/>
    </row>
    <row r="965" spans="1:24" ht="15.75" customHeight="1">
      <c r="A965" s="879"/>
      <c r="B965" s="879"/>
      <c r="C965" s="879"/>
      <c r="D965" s="879"/>
      <c r="E965" s="879"/>
      <c r="F965" s="879"/>
      <c r="G965" s="879"/>
      <c r="H965" s="879"/>
      <c r="I965" s="879"/>
      <c r="J965" s="879"/>
      <c r="K965" s="879"/>
      <c r="L965" s="879"/>
      <c r="M965" s="879"/>
      <c r="N965" s="879"/>
      <c r="O965" s="879"/>
      <c r="P965" s="879"/>
      <c r="Q965" s="879"/>
      <c r="R965" s="879"/>
      <c r="S965" s="879"/>
      <c r="T965" s="879"/>
      <c r="U965" s="879"/>
      <c r="V965" s="879"/>
      <c r="W965" s="879"/>
      <c r="X965" s="879"/>
    </row>
    <row r="966" spans="1:24" ht="15.75" customHeight="1">
      <c r="A966" s="879"/>
      <c r="B966" s="879"/>
      <c r="C966" s="879"/>
      <c r="D966" s="879"/>
      <c r="E966" s="879"/>
      <c r="F966" s="879"/>
      <c r="G966" s="879"/>
      <c r="H966" s="879"/>
      <c r="I966" s="879"/>
      <c r="J966" s="879"/>
      <c r="K966" s="879"/>
      <c r="L966" s="879"/>
      <c r="M966" s="879"/>
      <c r="N966" s="879"/>
      <c r="O966" s="879"/>
      <c r="P966" s="879"/>
      <c r="Q966" s="879"/>
      <c r="R966" s="879"/>
      <c r="S966" s="879"/>
      <c r="T966" s="879"/>
      <c r="U966" s="879"/>
      <c r="V966" s="879"/>
      <c r="W966" s="879"/>
      <c r="X966" s="879"/>
    </row>
    <row r="967" spans="1:24" ht="15.75" customHeight="1">
      <c r="A967" s="879"/>
      <c r="B967" s="879"/>
      <c r="C967" s="879"/>
      <c r="D967" s="879"/>
      <c r="E967" s="879"/>
      <c r="F967" s="879"/>
      <c r="G967" s="879"/>
      <c r="H967" s="879"/>
      <c r="I967" s="879"/>
      <c r="J967" s="879"/>
      <c r="K967" s="879"/>
      <c r="L967" s="879"/>
      <c r="M967" s="879"/>
      <c r="N967" s="879"/>
      <c r="O967" s="879"/>
      <c r="P967" s="879"/>
      <c r="Q967" s="879"/>
      <c r="R967" s="879"/>
      <c r="S967" s="879"/>
      <c r="T967" s="879"/>
      <c r="U967" s="879"/>
      <c r="V967" s="879"/>
      <c r="W967" s="879"/>
      <c r="X967" s="879"/>
    </row>
    <row r="968" spans="1:24" ht="15.75" customHeight="1">
      <c r="A968" s="879"/>
      <c r="B968" s="879"/>
      <c r="C968" s="879"/>
      <c r="D968" s="879"/>
      <c r="E968" s="879"/>
      <c r="F968" s="879"/>
      <c r="G968" s="879"/>
      <c r="H968" s="879"/>
      <c r="I968" s="879"/>
      <c r="J968" s="879"/>
      <c r="K968" s="879"/>
      <c r="L968" s="879"/>
      <c r="M968" s="879"/>
      <c r="N968" s="879"/>
      <c r="O968" s="879"/>
      <c r="P968" s="879"/>
      <c r="Q968" s="879"/>
      <c r="R968" s="879"/>
      <c r="S968" s="879"/>
      <c r="T968" s="879"/>
      <c r="U968" s="879"/>
      <c r="V968" s="879"/>
      <c r="W968" s="879"/>
      <c r="X968" s="879"/>
    </row>
    <row r="969" spans="1:24" ht="15.75" customHeight="1">
      <c r="A969" s="879"/>
      <c r="B969" s="879"/>
      <c r="C969" s="879"/>
      <c r="D969" s="879"/>
      <c r="E969" s="879"/>
      <c r="F969" s="879"/>
      <c r="G969" s="879"/>
      <c r="H969" s="879"/>
      <c r="I969" s="879"/>
      <c r="J969" s="879"/>
      <c r="K969" s="879"/>
      <c r="L969" s="879"/>
      <c r="M969" s="879"/>
      <c r="N969" s="879"/>
      <c r="O969" s="879"/>
      <c r="P969" s="879"/>
      <c r="Q969" s="879"/>
      <c r="R969" s="879"/>
      <c r="S969" s="879"/>
      <c r="T969" s="879"/>
      <c r="U969" s="879"/>
      <c r="V969" s="879"/>
      <c r="W969" s="879"/>
      <c r="X969" s="879"/>
    </row>
    <row r="970" spans="1:24" ht="15.75" customHeight="1">
      <c r="A970" s="879"/>
      <c r="B970" s="879"/>
      <c r="C970" s="879"/>
      <c r="D970" s="879"/>
      <c r="E970" s="879"/>
      <c r="F970" s="879"/>
      <c r="G970" s="879"/>
      <c r="H970" s="879"/>
      <c r="I970" s="879"/>
      <c r="J970" s="879"/>
      <c r="K970" s="879"/>
      <c r="L970" s="879"/>
      <c r="M970" s="879"/>
      <c r="N970" s="879"/>
      <c r="O970" s="879"/>
      <c r="P970" s="879"/>
      <c r="Q970" s="879"/>
      <c r="R970" s="879"/>
      <c r="S970" s="879"/>
      <c r="T970" s="879"/>
      <c r="U970" s="879"/>
      <c r="V970" s="879"/>
      <c r="W970" s="879"/>
      <c r="X970" s="879"/>
    </row>
    <row r="971" spans="1:24" ht="15.75" customHeight="1">
      <c r="A971" s="879"/>
      <c r="B971" s="879"/>
      <c r="C971" s="879"/>
      <c r="D971" s="879"/>
      <c r="E971" s="879"/>
      <c r="F971" s="879"/>
      <c r="G971" s="879"/>
      <c r="H971" s="879"/>
      <c r="I971" s="879"/>
      <c r="J971" s="879"/>
      <c r="K971" s="879"/>
      <c r="L971" s="879"/>
      <c r="M971" s="879"/>
      <c r="N971" s="879"/>
      <c r="O971" s="879"/>
      <c r="P971" s="879"/>
      <c r="Q971" s="879"/>
      <c r="R971" s="879"/>
      <c r="S971" s="879"/>
      <c r="T971" s="879"/>
      <c r="U971" s="879"/>
      <c r="V971" s="879"/>
      <c r="W971" s="879"/>
      <c r="X971" s="879"/>
    </row>
    <row r="972" spans="1:24" ht="15.75" customHeight="1">
      <c r="A972" s="879"/>
      <c r="B972" s="879"/>
      <c r="C972" s="879"/>
      <c r="D972" s="879"/>
      <c r="E972" s="879"/>
      <c r="F972" s="879"/>
      <c r="G972" s="879"/>
      <c r="H972" s="879"/>
      <c r="I972" s="879"/>
      <c r="J972" s="879"/>
      <c r="K972" s="879"/>
      <c r="L972" s="879"/>
      <c r="M972" s="879"/>
      <c r="N972" s="879"/>
      <c r="O972" s="879"/>
      <c r="P972" s="879"/>
      <c r="Q972" s="879"/>
      <c r="R972" s="879"/>
      <c r="S972" s="879"/>
      <c r="T972" s="879"/>
      <c r="U972" s="879"/>
      <c r="V972" s="879"/>
      <c r="W972" s="879"/>
      <c r="X972" s="879"/>
    </row>
    <row r="973" spans="1:24" ht="15.75" customHeight="1">
      <c r="A973" s="879"/>
      <c r="B973" s="879"/>
      <c r="C973" s="879"/>
      <c r="D973" s="879"/>
      <c r="E973" s="879"/>
      <c r="F973" s="879"/>
      <c r="G973" s="879"/>
      <c r="H973" s="879"/>
      <c r="I973" s="879"/>
      <c r="J973" s="879"/>
      <c r="K973" s="879"/>
      <c r="L973" s="879"/>
      <c r="M973" s="879"/>
      <c r="N973" s="879"/>
      <c r="O973" s="879"/>
      <c r="P973" s="879"/>
      <c r="Q973" s="879"/>
      <c r="R973" s="879"/>
      <c r="S973" s="879"/>
      <c r="T973" s="879"/>
      <c r="U973" s="879"/>
      <c r="V973" s="879"/>
      <c r="W973" s="879"/>
      <c r="X973" s="879"/>
    </row>
    <row r="974" spans="1:24" ht="15.75" customHeight="1">
      <c r="A974" s="879"/>
      <c r="B974" s="879"/>
      <c r="C974" s="879"/>
      <c r="D974" s="879"/>
      <c r="E974" s="879"/>
      <c r="F974" s="879"/>
      <c r="G974" s="879"/>
      <c r="H974" s="879"/>
      <c r="I974" s="879"/>
      <c r="J974" s="879"/>
      <c r="K974" s="879"/>
      <c r="L974" s="879"/>
      <c r="M974" s="879"/>
      <c r="N974" s="879"/>
      <c r="O974" s="879"/>
      <c r="P974" s="879"/>
      <c r="Q974" s="879"/>
      <c r="R974" s="879"/>
      <c r="S974" s="879"/>
      <c r="T974" s="879"/>
      <c r="U974" s="879"/>
      <c r="V974" s="879"/>
      <c r="W974" s="879"/>
      <c r="X974" s="879"/>
    </row>
    <row r="975" spans="1:24" ht="15.75" customHeight="1">
      <c r="A975" s="879"/>
      <c r="B975" s="879"/>
      <c r="C975" s="879"/>
      <c r="D975" s="879"/>
      <c r="E975" s="879"/>
      <c r="F975" s="879"/>
      <c r="G975" s="879"/>
      <c r="H975" s="879"/>
      <c r="I975" s="879"/>
      <c r="J975" s="879"/>
      <c r="K975" s="879"/>
      <c r="L975" s="879"/>
      <c r="M975" s="879"/>
      <c r="N975" s="879"/>
      <c r="O975" s="879"/>
      <c r="P975" s="879"/>
      <c r="Q975" s="879"/>
      <c r="R975" s="879"/>
      <c r="S975" s="879"/>
      <c r="T975" s="879"/>
      <c r="U975" s="879"/>
      <c r="V975" s="879"/>
      <c r="W975" s="879"/>
      <c r="X975" s="879"/>
    </row>
    <row r="976" spans="1:24" ht="15.75" customHeight="1">
      <c r="A976" s="879"/>
      <c r="B976" s="879"/>
      <c r="C976" s="879"/>
      <c r="D976" s="879"/>
      <c r="E976" s="879"/>
      <c r="F976" s="879"/>
      <c r="G976" s="879"/>
      <c r="H976" s="879"/>
      <c r="I976" s="879"/>
      <c r="J976" s="879"/>
      <c r="K976" s="879"/>
      <c r="L976" s="879"/>
      <c r="M976" s="879"/>
      <c r="N976" s="879"/>
      <c r="O976" s="879"/>
      <c r="P976" s="879"/>
      <c r="Q976" s="879"/>
      <c r="R976" s="879"/>
      <c r="S976" s="879"/>
      <c r="T976" s="879"/>
      <c r="U976" s="879"/>
      <c r="V976" s="879"/>
      <c r="W976" s="879"/>
      <c r="X976" s="879"/>
    </row>
    <row r="977" spans="1:24" ht="15.75" customHeight="1">
      <c r="A977" s="879"/>
      <c r="B977" s="879"/>
      <c r="C977" s="879"/>
      <c r="D977" s="879"/>
      <c r="E977" s="879"/>
      <c r="F977" s="879"/>
      <c r="G977" s="879"/>
      <c r="H977" s="879"/>
      <c r="I977" s="879"/>
      <c r="J977" s="879"/>
      <c r="K977" s="879"/>
      <c r="L977" s="879"/>
      <c r="M977" s="879"/>
      <c r="N977" s="879"/>
      <c r="O977" s="879"/>
      <c r="P977" s="879"/>
      <c r="Q977" s="879"/>
      <c r="R977" s="879"/>
      <c r="S977" s="879"/>
      <c r="T977" s="879"/>
      <c r="U977" s="879"/>
      <c r="V977" s="879"/>
      <c r="W977" s="879"/>
      <c r="X977" s="879"/>
    </row>
    <row r="978" spans="1:24" ht="15.75" customHeight="1">
      <c r="A978" s="879"/>
      <c r="B978" s="879"/>
      <c r="C978" s="879"/>
      <c r="D978" s="879"/>
      <c r="E978" s="879"/>
      <c r="F978" s="879"/>
      <c r="G978" s="879"/>
      <c r="H978" s="879"/>
      <c r="I978" s="879"/>
      <c r="J978" s="879"/>
      <c r="K978" s="879"/>
      <c r="L978" s="879"/>
      <c r="M978" s="879"/>
      <c r="N978" s="879"/>
      <c r="O978" s="879"/>
      <c r="P978" s="879"/>
      <c r="Q978" s="879"/>
      <c r="R978" s="879"/>
      <c r="S978" s="879"/>
      <c r="T978" s="879"/>
      <c r="U978" s="879"/>
      <c r="V978" s="879"/>
      <c r="W978" s="879"/>
      <c r="X978" s="879"/>
    </row>
    <row r="979" spans="1:24" ht="15.75" customHeight="1">
      <c r="A979" s="879"/>
      <c r="B979" s="879"/>
      <c r="C979" s="879"/>
      <c r="D979" s="879"/>
      <c r="E979" s="879"/>
      <c r="F979" s="879"/>
      <c r="G979" s="879"/>
      <c r="H979" s="879"/>
      <c r="I979" s="879"/>
      <c r="J979" s="879"/>
      <c r="K979" s="879"/>
      <c r="L979" s="879"/>
      <c r="M979" s="879"/>
      <c r="N979" s="879"/>
      <c r="O979" s="879"/>
      <c r="P979" s="879"/>
      <c r="Q979" s="879"/>
      <c r="R979" s="879"/>
      <c r="S979" s="879"/>
      <c r="T979" s="879"/>
      <c r="U979" s="879"/>
      <c r="V979" s="879"/>
      <c r="W979" s="879"/>
      <c r="X979" s="879"/>
    </row>
    <row r="980" spans="1:24" ht="15.75" customHeight="1">
      <c r="A980" s="879"/>
      <c r="B980" s="879"/>
      <c r="C980" s="879"/>
      <c r="D980" s="879"/>
      <c r="E980" s="879"/>
      <c r="F980" s="879"/>
      <c r="G980" s="879"/>
      <c r="H980" s="879"/>
      <c r="I980" s="879"/>
      <c r="J980" s="879"/>
      <c r="K980" s="879"/>
      <c r="L980" s="879"/>
      <c r="M980" s="879"/>
      <c r="N980" s="879"/>
      <c r="O980" s="879"/>
      <c r="P980" s="879"/>
      <c r="Q980" s="879"/>
      <c r="R980" s="879"/>
      <c r="S980" s="879"/>
      <c r="T980" s="879"/>
      <c r="U980" s="879"/>
      <c r="V980" s="879"/>
      <c r="W980" s="879"/>
      <c r="X980" s="879"/>
    </row>
    <row r="981" spans="1:24" ht="15.75" customHeight="1">
      <c r="A981" s="879"/>
      <c r="B981" s="879"/>
      <c r="C981" s="879"/>
      <c r="D981" s="879"/>
      <c r="E981" s="879"/>
      <c r="F981" s="879"/>
      <c r="G981" s="879"/>
      <c r="H981" s="879"/>
      <c r="I981" s="879"/>
      <c r="J981" s="879"/>
      <c r="K981" s="879"/>
      <c r="L981" s="879"/>
      <c r="M981" s="879"/>
      <c r="N981" s="879"/>
      <c r="O981" s="879"/>
      <c r="P981" s="879"/>
      <c r="Q981" s="879"/>
      <c r="R981" s="879"/>
      <c r="S981" s="879"/>
      <c r="T981" s="879"/>
      <c r="U981" s="879"/>
      <c r="V981" s="879"/>
      <c r="W981" s="879"/>
      <c r="X981" s="879"/>
    </row>
    <row r="982" spans="1:24" ht="15.75" customHeight="1">
      <c r="A982" s="879"/>
      <c r="B982" s="879"/>
      <c r="C982" s="879"/>
      <c r="D982" s="879"/>
      <c r="E982" s="879"/>
      <c r="F982" s="879"/>
      <c r="G982" s="879"/>
      <c r="H982" s="879"/>
      <c r="I982" s="879"/>
      <c r="J982" s="879"/>
      <c r="K982" s="879"/>
      <c r="L982" s="879"/>
      <c r="M982" s="879"/>
      <c r="N982" s="879"/>
      <c r="O982" s="879"/>
      <c r="P982" s="879"/>
      <c r="Q982" s="879"/>
      <c r="R982" s="879"/>
      <c r="S982" s="879"/>
      <c r="T982" s="879"/>
      <c r="U982" s="879"/>
      <c r="V982" s="879"/>
      <c r="W982" s="879"/>
      <c r="X982" s="879"/>
    </row>
    <row r="983" spans="1:24" ht="15.75" customHeight="1">
      <c r="A983" s="879"/>
      <c r="B983" s="879"/>
      <c r="C983" s="879"/>
      <c r="D983" s="879"/>
      <c r="E983" s="879"/>
      <c r="F983" s="879"/>
      <c r="G983" s="879"/>
      <c r="H983" s="879"/>
      <c r="I983" s="879"/>
      <c r="J983" s="879"/>
      <c r="K983" s="879"/>
      <c r="L983" s="879"/>
      <c r="M983" s="879"/>
      <c r="N983" s="879"/>
      <c r="O983" s="879"/>
      <c r="P983" s="879"/>
      <c r="Q983" s="879"/>
      <c r="R983" s="879"/>
      <c r="S983" s="879"/>
      <c r="T983" s="879"/>
      <c r="U983" s="879"/>
      <c r="V983" s="879"/>
      <c r="W983" s="879"/>
      <c r="X983" s="879"/>
    </row>
    <row r="984" spans="1:24" ht="15.75" customHeight="1">
      <c r="A984" s="879"/>
      <c r="B984" s="879"/>
      <c r="C984" s="879"/>
      <c r="D984" s="879"/>
      <c r="E984" s="879"/>
      <c r="F984" s="879"/>
      <c r="G984" s="879"/>
      <c r="H984" s="879"/>
      <c r="I984" s="879"/>
      <c r="J984" s="879"/>
      <c r="K984" s="879"/>
      <c r="L984" s="879"/>
      <c r="M984" s="879"/>
      <c r="N984" s="879"/>
      <c r="O984" s="879"/>
      <c r="P984" s="879"/>
      <c r="Q984" s="879"/>
      <c r="R984" s="879"/>
      <c r="S984" s="879"/>
      <c r="T984" s="879"/>
      <c r="U984" s="879"/>
      <c r="V984" s="879"/>
      <c r="W984" s="879"/>
      <c r="X984" s="879"/>
    </row>
    <row r="985" spans="1:24" ht="15.75" customHeight="1">
      <c r="A985" s="879"/>
      <c r="B985" s="879"/>
      <c r="C985" s="879"/>
      <c r="D985" s="879"/>
      <c r="E985" s="879"/>
      <c r="F985" s="879"/>
      <c r="G985" s="879"/>
      <c r="H985" s="879"/>
      <c r="I985" s="879"/>
      <c r="J985" s="879"/>
      <c r="K985" s="879"/>
      <c r="L985" s="879"/>
      <c r="M985" s="879"/>
      <c r="N985" s="879"/>
      <c r="O985" s="879"/>
      <c r="P985" s="879"/>
      <c r="Q985" s="879"/>
      <c r="R985" s="879"/>
      <c r="S985" s="879"/>
      <c r="T985" s="879"/>
      <c r="U985" s="879"/>
      <c r="V985" s="879"/>
      <c r="W985" s="879"/>
      <c r="X985" s="879"/>
    </row>
    <row r="986" spans="1:24" ht="15.75" customHeight="1">
      <c r="A986" s="879"/>
      <c r="B986" s="879"/>
      <c r="C986" s="879"/>
      <c r="D986" s="879"/>
      <c r="E986" s="879"/>
      <c r="F986" s="879"/>
      <c r="G986" s="879"/>
      <c r="H986" s="879"/>
      <c r="I986" s="879"/>
      <c r="J986" s="879"/>
      <c r="K986" s="879"/>
      <c r="L986" s="879"/>
      <c r="M986" s="879"/>
      <c r="N986" s="879"/>
      <c r="O986" s="879"/>
      <c r="P986" s="879"/>
      <c r="Q986" s="879"/>
      <c r="R986" s="879"/>
      <c r="S986" s="879"/>
      <c r="T986" s="879"/>
      <c r="U986" s="879"/>
      <c r="V986" s="879"/>
      <c r="W986" s="879"/>
      <c r="X986" s="879"/>
    </row>
    <row r="987" spans="1:24" ht="15.75" customHeight="1">
      <c r="A987" s="879"/>
      <c r="B987" s="879"/>
      <c r="C987" s="879"/>
      <c r="D987" s="879"/>
      <c r="E987" s="879"/>
      <c r="F987" s="879"/>
      <c r="G987" s="879"/>
      <c r="H987" s="879"/>
      <c r="I987" s="879"/>
      <c r="J987" s="879"/>
      <c r="K987" s="879"/>
      <c r="L987" s="879"/>
      <c r="M987" s="879"/>
      <c r="N987" s="879"/>
      <c r="O987" s="879"/>
      <c r="P987" s="879"/>
      <c r="Q987" s="879"/>
      <c r="R987" s="879"/>
      <c r="S987" s="879"/>
      <c r="T987" s="879"/>
      <c r="U987" s="879"/>
      <c r="V987" s="879"/>
      <c r="W987" s="879"/>
      <c r="X987" s="879"/>
    </row>
    <row r="988" spans="1:24" ht="15.75" customHeight="1">
      <c r="A988" s="879"/>
      <c r="B988" s="879"/>
      <c r="C988" s="879"/>
      <c r="D988" s="879"/>
      <c r="E988" s="879"/>
      <c r="F988" s="879"/>
      <c r="G988" s="879"/>
      <c r="H988" s="879"/>
      <c r="I988" s="879"/>
      <c r="J988" s="879"/>
      <c r="K988" s="879"/>
      <c r="L988" s="879"/>
      <c r="M988" s="879"/>
      <c r="N988" s="879"/>
      <c r="O988" s="879"/>
      <c r="P988" s="879"/>
      <c r="Q988" s="879"/>
      <c r="R988" s="879"/>
      <c r="S988" s="879"/>
      <c r="T988" s="879"/>
      <c r="U988" s="879"/>
      <c r="V988" s="879"/>
      <c r="W988" s="879"/>
      <c r="X988" s="879"/>
    </row>
    <row r="989" spans="1:24" ht="15.75" customHeight="1">
      <c r="A989" s="879"/>
      <c r="B989" s="879"/>
      <c r="C989" s="879"/>
      <c r="D989" s="879"/>
      <c r="E989" s="879"/>
      <c r="F989" s="879"/>
      <c r="G989" s="879"/>
      <c r="H989" s="879"/>
      <c r="I989" s="879"/>
      <c r="J989" s="879"/>
      <c r="K989" s="879"/>
      <c r="L989" s="879"/>
      <c r="M989" s="879"/>
      <c r="N989" s="879"/>
      <c r="O989" s="879"/>
      <c r="P989" s="879"/>
      <c r="Q989" s="879"/>
      <c r="R989" s="879"/>
      <c r="S989" s="879"/>
      <c r="T989" s="879"/>
      <c r="U989" s="879"/>
      <c r="V989" s="879"/>
      <c r="W989" s="879"/>
      <c r="X989" s="879"/>
    </row>
    <row r="990" spans="1:24" ht="15.75" customHeight="1">
      <c r="A990" s="879"/>
      <c r="B990" s="879"/>
      <c r="C990" s="879"/>
      <c r="D990" s="879"/>
      <c r="E990" s="879"/>
      <c r="F990" s="879"/>
      <c r="G990" s="879"/>
      <c r="H990" s="879"/>
      <c r="I990" s="879"/>
      <c r="J990" s="879"/>
      <c r="K990" s="879"/>
      <c r="L990" s="879"/>
      <c r="M990" s="879"/>
      <c r="N990" s="879"/>
      <c r="O990" s="879"/>
      <c r="P990" s="879"/>
      <c r="Q990" s="879"/>
      <c r="R990" s="879"/>
      <c r="S990" s="879"/>
      <c r="T990" s="879"/>
      <c r="U990" s="879"/>
      <c r="V990" s="879"/>
      <c r="W990" s="879"/>
      <c r="X990" s="879"/>
    </row>
    <row r="991" spans="1:24" ht="15.75" customHeight="1">
      <c r="A991" s="879"/>
      <c r="B991" s="879"/>
      <c r="C991" s="879"/>
      <c r="D991" s="879"/>
      <c r="E991" s="879"/>
      <c r="F991" s="879"/>
      <c r="G991" s="879"/>
      <c r="H991" s="879"/>
      <c r="I991" s="879"/>
      <c r="J991" s="879"/>
      <c r="K991" s="879"/>
      <c r="L991" s="879"/>
      <c r="M991" s="879"/>
      <c r="N991" s="879"/>
      <c r="O991" s="879"/>
      <c r="P991" s="879"/>
      <c r="Q991" s="879"/>
      <c r="R991" s="879"/>
      <c r="S991" s="879"/>
      <c r="T991" s="879"/>
      <c r="U991" s="879"/>
      <c r="V991" s="879"/>
      <c r="W991" s="879"/>
      <c r="X991" s="879"/>
    </row>
    <row r="992" spans="1:24" ht="15.75" customHeight="1">
      <c r="A992" s="879"/>
      <c r="B992" s="879"/>
      <c r="C992" s="879"/>
      <c r="D992" s="879"/>
      <c r="E992" s="879"/>
      <c r="F992" s="879"/>
      <c r="G992" s="879"/>
      <c r="H992" s="879"/>
      <c r="I992" s="879"/>
      <c r="J992" s="879"/>
      <c r="K992" s="879"/>
      <c r="L992" s="879"/>
      <c r="M992" s="879"/>
      <c r="N992" s="879"/>
      <c r="O992" s="879"/>
      <c r="P992" s="879"/>
      <c r="Q992" s="879"/>
      <c r="R992" s="879"/>
      <c r="S992" s="879"/>
      <c r="T992" s="879"/>
      <c r="U992" s="879"/>
      <c r="V992" s="879"/>
      <c r="W992" s="879"/>
      <c r="X992" s="879"/>
    </row>
    <row r="993" spans="1:24" ht="15.75" customHeight="1">
      <c r="A993" s="879"/>
      <c r="B993" s="879"/>
      <c r="C993" s="879"/>
      <c r="D993" s="879"/>
      <c r="E993" s="879"/>
      <c r="F993" s="879"/>
      <c r="G993" s="879"/>
      <c r="H993" s="879"/>
      <c r="I993" s="879"/>
      <c r="J993" s="879"/>
      <c r="K993" s="879"/>
      <c r="L993" s="879"/>
      <c r="M993" s="879"/>
      <c r="N993" s="879"/>
      <c r="O993" s="879"/>
      <c r="P993" s="879"/>
      <c r="Q993" s="879"/>
      <c r="R993" s="879"/>
      <c r="S993" s="879"/>
      <c r="T993" s="879"/>
      <c r="U993" s="879"/>
      <c r="V993" s="879"/>
      <c r="W993" s="879"/>
      <c r="X993" s="879"/>
    </row>
    <row r="994" spans="1:24" ht="15.75" customHeight="1">
      <c r="A994" s="879"/>
      <c r="B994" s="879"/>
      <c r="C994" s="879"/>
      <c r="D994" s="879"/>
      <c r="E994" s="879"/>
      <c r="F994" s="879"/>
      <c r="G994" s="879"/>
      <c r="H994" s="879"/>
      <c r="I994" s="879"/>
      <c r="J994" s="879"/>
      <c r="K994" s="879"/>
      <c r="L994" s="879"/>
      <c r="M994" s="879"/>
      <c r="N994" s="879"/>
      <c r="O994" s="879"/>
      <c r="P994" s="879"/>
      <c r="Q994" s="879"/>
      <c r="R994" s="879"/>
      <c r="S994" s="879"/>
      <c r="T994" s="879"/>
      <c r="U994" s="879"/>
      <c r="V994" s="879"/>
      <c r="W994" s="879"/>
      <c r="X994" s="879"/>
    </row>
    <row r="995" spans="1:24" ht="15.75" customHeight="1">
      <c r="A995" s="879"/>
      <c r="B995" s="879"/>
      <c r="C995" s="879"/>
      <c r="D995" s="879"/>
      <c r="E995" s="879"/>
      <c r="F995" s="879"/>
      <c r="G995" s="879"/>
      <c r="H995" s="879"/>
      <c r="I995" s="879"/>
      <c r="J995" s="879"/>
      <c r="K995" s="879"/>
      <c r="L995" s="879"/>
      <c r="M995" s="879"/>
      <c r="N995" s="879"/>
      <c r="O995" s="879"/>
      <c r="P995" s="879"/>
      <c r="Q995" s="879"/>
      <c r="R995" s="879"/>
      <c r="S995" s="879"/>
      <c r="T995" s="879"/>
      <c r="U995" s="879"/>
      <c r="V995" s="879"/>
      <c r="W995" s="879"/>
      <c r="X995" s="879"/>
    </row>
    <row r="996" spans="1:24" ht="15.75" customHeight="1">
      <c r="A996" s="879"/>
      <c r="B996" s="879"/>
      <c r="C996" s="879"/>
      <c r="D996" s="879"/>
      <c r="E996" s="879"/>
      <c r="F996" s="879"/>
      <c r="G996" s="879"/>
      <c r="H996" s="879"/>
      <c r="I996" s="879"/>
      <c r="J996" s="879"/>
      <c r="K996" s="879"/>
      <c r="L996" s="879"/>
      <c r="M996" s="879"/>
      <c r="N996" s="879"/>
      <c r="O996" s="879"/>
      <c r="P996" s="879"/>
      <c r="Q996" s="879"/>
      <c r="R996" s="879"/>
      <c r="S996" s="879"/>
      <c r="T996" s="879"/>
      <c r="U996" s="879"/>
      <c r="V996" s="879"/>
      <c r="W996" s="879"/>
      <c r="X996" s="879"/>
    </row>
    <row r="997" spans="1:24" ht="15.75" customHeight="1">
      <c r="A997" s="879"/>
      <c r="B997" s="879"/>
      <c r="C997" s="879"/>
      <c r="D997" s="879"/>
      <c r="E997" s="879"/>
      <c r="F997" s="879"/>
      <c r="G997" s="879"/>
      <c r="H997" s="879"/>
      <c r="I997" s="879"/>
      <c r="J997" s="879"/>
      <c r="K997" s="879"/>
      <c r="L997" s="879"/>
      <c r="M997" s="879"/>
      <c r="N997" s="879"/>
      <c r="O997" s="879"/>
      <c r="P997" s="879"/>
      <c r="Q997" s="879"/>
      <c r="R997" s="879"/>
      <c r="S997" s="879"/>
      <c r="T997" s="879"/>
      <c r="U997" s="879"/>
      <c r="V997" s="879"/>
      <c r="W997" s="879"/>
      <c r="X997" s="879"/>
    </row>
  </sheetData>
  <mergeCells count="5">
    <mergeCell ref="A6:B6"/>
    <mergeCell ref="A7:A8"/>
    <mergeCell ref="A9:A10"/>
    <mergeCell ref="A11:A12"/>
    <mergeCell ref="A13:A14"/>
  </mergeCells>
  <hyperlinks>
    <hyperlink ref="K2" location="'Tabla de Contenido'!A1" display="Inicio"/>
  </hyperlinks>
  <printOptions horizontalCentered="1"/>
  <pageMargins left="0.70866141732283472" right="0.70866141732283472" top="0.74803149606299213" bottom="0.74803149606299213" header="0" footer="0"/>
  <pageSetup scale="60" orientation="portrait"/>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V1001"/>
  <sheetViews>
    <sheetView workbookViewId="0">
      <selection activeCell="A25" sqref="A25"/>
    </sheetView>
  </sheetViews>
  <sheetFormatPr baseColWidth="10" defaultColWidth="14.44140625" defaultRowHeight="15" customHeight="1"/>
  <cols>
    <col min="1" max="1" width="14.21875" customWidth="1"/>
    <col min="2" max="2" width="73.6640625" customWidth="1"/>
    <col min="3" max="10" width="10" customWidth="1"/>
    <col min="11" max="22" width="11.44140625" customWidth="1"/>
  </cols>
  <sheetData>
    <row r="1" spans="1:22" ht="14.4">
      <c r="A1" s="888"/>
      <c r="B1" s="894"/>
      <c r="C1" s="894"/>
      <c r="D1" s="894"/>
      <c r="E1" s="894"/>
      <c r="F1" s="894"/>
      <c r="G1" s="894"/>
      <c r="H1" s="894"/>
      <c r="I1" s="878"/>
      <c r="J1" s="879"/>
      <c r="K1" s="879"/>
      <c r="L1" s="879"/>
      <c r="M1" s="879"/>
      <c r="N1" s="879"/>
      <c r="O1" s="879"/>
      <c r="P1" s="879"/>
      <c r="Q1" s="879"/>
      <c r="R1" s="879"/>
      <c r="S1" s="879"/>
      <c r="T1" s="879"/>
      <c r="U1" s="879"/>
      <c r="V1" s="879"/>
    </row>
    <row r="2" spans="1:22" ht="14.4">
      <c r="A2" s="880" t="s">
        <v>1640</v>
      </c>
      <c r="B2" s="895"/>
      <c r="C2" s="895"/>
      <c r="D2" s="895"/>
      <c r="E2" s="895"/>
      <c r="F2" s="895"/>
      <c r="G2" s="895"/>
      <c r="H2" s="895"/>
      <c r="I2" s="878"/>
      <c r="J2" s="879"/>
      <c r="K2" s="877" t="s">
        <v>1620</v>
      </c>
      <c r="L2" s="879"/>
      <c r="M2" s="879"/>
      <c r="N2" s="879"/>
      <c r="O2" s="879"/>
      <c r="P2" s="879"/>
      <c r="Q2" s="879"/>
      <c r="R2" s="879"/>
      <c r="S2" s="879"/>
      <c r="T2" s="879"/>
      <c r="U2" s="879"/>
      <c r="V2" s="879"/>
    </row>
    <row r="3" spans="1:22" ht="14.4">
      <c r="A3" s="883" t="s">
        <v>1641</v>
      </c>
      <c r="B3" s="894"/>
      <c r="C3" s="894"/>
      <c r="D3" s="894"/>
      <c r="E3" s="894"/>
      <c r="F3" s="894"/>
      <c r="G3" s="894"/>
      <c r="H3" s="894"/>
      <c r="I3" s="878"/>
      <c r="J3" s="879"/>
      <c r="K3" s="879"/>
      <c r="L3" s="879"/>
      <c r="M3" s="879"/>
      <c r="N3" s="879"/>
      <c r="O3" s="879"/>
      <c r="P3" s="879"/>
      <c r="Q3" s="879"/>
      <c r="R3" s="879"/>
      <c r="S3" s="879"/>
      <c r="T3" s="879"/>
      <c r="U3" s="879"/>
      <c r="V3" s="879"/>
    </row>
    <row r="4" spans="1:22" ht="14.4">
      <c r="A4" s="883" t="s">
        <v>1623</v>
      </c>
      <c r="B4" s="894"/>
      <c r="C4" s="894"/>
      <c r="D4" s="894"/>
      <c r="E4" s="894"/>
      <c r="F4" s="894"/>
      <c r="G4" s="894"/>
      <c r="H4" s="894"/>
      <c r="I4" s="878"/>
      <c r="J4" s="879"/>
      <c r="K4" s="879"/>
      <c r="L4" s="879"/>
      <c r="M4" s="879"/>
      <c r="N4" s="879"/>
      <c r="O4" s="879"/>
      <c r="P4" s="879"/>
      <c r="Q4" s="879"/>
      <c r="R4" s="879"/>
      <c r="S4" s="879"/>
      <c r="T4" s="879"/>
      <c r="U4" s="879"/>
      <c r="V4" s="879"/>
    </row>
    <row r="5" spans="1:22" ht="14.4">
      <c r="A5" s="883" t="s">
        <v>1642</v>
      </c>
      <c r="B5" s="894"/>
      <c r="C5" s="894"/>
      <c r="D5" s="894"/>
      <c r="E5" s="894"/>
      <c r="F5" s="894"/>
      <c r="G5" s="894"/>
      <c r="H5" s="894"/>
      <c r="I5" s="878"/>
      <c r="J5" s="879"/>
      <c r="K5" s="879"/>
      <c r="L5" s="879"/>
      <c r="M5" s="879"/>
      <c r="N5" s="879"/>
      <c r="O5" s="879"/>
      <c r="P5" s="879"/>
      <c r="Q5" s="879"/>
      <c r="R5" s="879"/>
      <c r="S5" s="879"/>
      <c r="T5" s="879"/>
      <c r="U5" s="879"/>
      <c r="V5" s="879"/>
    </row>
    <row r="6" spans="1:22" ht="24.75" customHeight="1">
      <c r="A6" s="881" t="s">
        <v>1643</v>
      </c>
      <c r="B6" s="881" t="s">
        <v>1644</v>
      </c>
      <c r="C6" s="881">
        <v>2015</v>
      </c>
      <c r="D6" s="881">
        <v>2016</v>
      </c>
      <c r="E6" s="881">
        <v>2017</v>
      </c>
      <c r="F6" s="881">
        <v>2018</v>
      </c>
      <c r="G6" s="881">
        <v>2019</v>
      </c>
      <c r="H6" s="896">
        <v>2020</v>
      </c>
      <c r="I6" s="896">
        <v>2021</v>
      </c>
      <c r="J6" s="896" t="s">
        <v>1625</v>
      </c>
      <c r="K6" s="896" t="s">
        <v>1110</v>
      </c>
      <c r="L6" s="879"/>
      <c r="M6" s="879"/>
      <c r="N6" s="879"/>
      <c r="O6" s="879"/>
      <c r="P6" s="879"/>
      <c r="Q6" s="879"/>
      <c r="R6" s="879"/>
      <c r="S6" s="879"/>
      <c r="T6" s="879"/>
      <c r="U6" s="879"/>
      <c r="V6" s="879"/>
    </row>
    <row r="7" spans="1:22" ht="14.4">
      <c r="A7" s="878"/>
      <c r="B7" s="897" t="s">
        <v>1645</v>
      </c>
      <c r="C7" s="898">
        <v>3214</v>
      </c>
      <c r="D7" s="898">
        <v>2928</v>
      </c>
      <c r="E7" s="898">
        <v>2777</v>
      </c>
      <c r="F7" s="898">
        <v>2652</v>
      </c>
      <c r="G7" s="898">
        <v>2524</v>
      </c>
      <c r="H7" s="898">
        <v>2411</v>
      </c>
      <c r="I7" s="899">
        <v>2317</v>
      </c>
      <c r="J7" s="899">
        <v>2135</v>
      </c>
      <c r="K7" s="899"/>
      <c r="L7" s="879"/>
      <c r="M7" s="879"/>
      <c r="N7" s="879"/>
      <c r="O7" s="879"/>
      <c r="P7" s="879"/>
      <c r="Q7" s="879"/>
      <c r="R7" s="879"/>
      <c r="S7" s="879"/>
      <c r="T7" s="879"/>
      <c r="U7" s="879"/>
      <c r="V7" s="879"/>
    </row>
    <row r="8" spans="1:22" ht="14.4">
      <c r="A8" s="888">
        <v>101</v>
      </c>
      <c r="B8" s="894" t="s">
        <v>1646</v>
      </c>
      <c r="C8" s="885">
        <v>61</v>
      </c>
      <c r="D8" s="885">
        <v>58</v>
      </c>
      <c r="E8" s="885">
        <v>57</v>
      </c>
      <c r="F8" s="885">
        <v>57</v>
      </c>
      <c r="G8" s="885">
        <v>55</v>
      </c>
      <c r="H8" s="885">
        <v>55</v>
      </c>
      <c r="I8" s="900">
        <v>56</v>
      </c>
      <c r="J8" s="901">
        <v>55</v>
      </c>
      <c r="K8" s="901"/>
      <c r="L8" s="879"/>
      <c r="M8" s="879"/>
      <c r="N8" s="879"/>
      <c r="O8" s="879"/>
      <c r="P8" s="879"/>
      <c r="Q8" s="879"/>
      <c r="R8" s="879"/>
      <c r="S8" s="879"/>
      <c r="T8" s="879"/>
      <c r="U8" s="879"/>
      <c r="V8" s="879"/>
    </row>
    <row r="9" spans="1:22" ht="14.4">
      <c r="A9" s="888">
        <v>102</v>
      </c>
      <c r="B9" s="894" t="s">
        <v>1647</v>
      </c>
      <c r="C9" s="885">
        <v>17</v>
      </c>
      <c r="D9" s="885">
        <v>15</v>
      </c>
      <c r="E9" s="885">
        <v>14</v>
      </c>
      <c r="F9" s="885">
        <v>15</v>
      </c>
      <c r="G9" s="885">
        <v>15</v>
      </c>
      <c r="H9" s="885">
        <v>15</v>
      </c>
      <c r="I9" s="900">
        <v>12</v>
      </c>
      <c r="J9" s="900">
        <v>12</v>
      </c>
      <c r="K9" s="900"/>
      <c r="L9" s="902"/>
      <c r="M9" s="902"/>
      <c r="N9" s="879"/>
      <c r="O9" s="879"/>
      <c r="P9" s="879"/>
      <c r="Q9" s="879"/>
      <c r="R9" s="879"/>
      <c r="S9" s="879"/>
      <c r="T9" s="879"/>
      <c r="U9" s="879"/>
      <c r="V9" s="879"/>
    </row>
    <row r="10" spans="1:22" ht="14.4">
      <c r="A10" s="888">
        <v>103</v>
      </c>
      <c r="B10" s="894" t="s">
        <v>1648</v>
      </c>
      <c r="C10" s="885">
        <v>20</v>
      </c>
      <c r="D10" s="885">
        <v>19</v>
      </c>
      <c r="E10" s="885">
        <v>19</v>
      </c>
      <c r="F10" s="885">
        <v>15</v>
      </c>
      <c r="G10" s="885">
        <v>13</v>
      </c>
      <c r="H10" s="885">
        <v>12</v>
      </c>
      <c r="I10" s="900">
        <v>12</v>
      </c>
      <c r="J10" s="901">
        <v>13</v>
      </c>
      <c r="K10" s="901"/>
      <c r="L10" s="879"/>
      <c r="M10" s="879"/>
      <c r="N10" s="879"/>
      <c r="O10" s="879"/>
      <c r="P10" s="879"/>
      <c r="Q10" s="879"/>
      <c r="R10" s="879"/>
      <c r="S10" s="879"/>
      <c r="T10" s="879"/>
      <c r="U10" s="879"/>
      <c r="V10" s="879"/>
    </row>
    <row r="11" spans="1:22" ht="14.4">
      <c r="A11" s="888">
        <v>104</v>
      </c>
      <c r="B11" s="894" t="s">
        <v>1649</v>
      </c>
      <c r="C11" s="885">
        <v>27</v>
      </c>
      <c r="D11" s="885">
        <v>24</v>
      </c>
      <c r="E11" s="885">
        <v>23</v>
      </c>
      <c r="F11" s="885">
        <v>23</v>
      </c>
      <c r="G11" s="885">
        <v>21</v>
      </c>
      <c r="H11" s="885">
        <v>20</v>
      </c>
      <c r="I11" s="900">
        <v>23</v>
      </c>
      <c r="J11" s="900">
        <v>23</v>
      </c>
      <c r="K11" s="900"/>
      <c r="L11" s="879"/>
      <c r="M11" s="879"/>
      <c r="N11" s="879"/>
      <c r="O11" s="879"/>
      <c r="P11" s="879"/>
      <c r="Q11" s="879"/>
      <c r="R11" s="879"/>
      <c r="S11" s="879"/>
      <c r="T11" s="879"/>
      <c r="U11" s="879"/>
      <c r="V11" s="879"/>
    </row>
    <row r="12" spans="1:22" ht="14.4">
      <c r="A12" s="888">
        <v>105</v>
      </c>
      <c r="B12" s="894" t="s">
        <v>1650</v>
      </c>
      <c r="C12" s="885">
        <v>21</v>
      </c>
      <c r="D12" s="885">
        <v>20</v>
      </c>
      <c r="E12" s="885">
        <v>18</v>
      </c>
      <c r="F12" s="885">
        <v>17</v>
      </c>
      <c r="G12" s="885">
        <v>17</v>
      </c>
      <c r="H12" s="885">
        <v>16</v>
      </c>
      <c r="I12" s="900">
        <v>17</v>
      </c>
      <c r="J12" s="901">
        <v>16</v>
      </c>
      <c r="K12" s="901"/>
      <c r="L12" s="901"/>
      <c r="M12" s="901"/>
      <c r="N12" s="901"/>
      <c r="O12" s="879"/>
      <c r="P12" s="879"/>
      <c r="Q12" s="879"/>
      <c r="R12" s="879"/>
      <c r="S12" s="879"/>
      <c r="T12" s="879"/>
      <c r="U12" s="879"/>
      <c r="V12" s="879"/>
    </row>
    <row r="13" spans="1:22" ht="14.4">
      <c r="A13" s="888">
        <v>106</v>
      </c>
      <c r="B13" s="894" t="s">
        <v>1651</v>
      </c>
      <c r="C13" s="885">
        <v>13</v>
      </c>
      <c r="D13" s="885">
        <v>13</v>
      </c>
      <c r="E13" s="885">
        <v>13</v>
      </c>
      <c r="F13" s="885">
        <v>13</v>
      </c>
      <c r="G13" s="885">
        <v>12</v>
      </c>
      <c r="H13" s="885">
        <v>12</v>
      </c>
      <c r="I13" s="900">
        <v>11</v>
      </c>
      <c r="J13" s="900">
        <v>8</v>
      </c>
      <c r="K13" s="900"/>
      <c r="L13" s="901"/>
      <c r="M13" s="901"/>
      <c r="N13" s="901"/>
      <c r="O13" s="879"/>
      <c r="P13" s="879"/>
      <c r="Q13" s="879"/>
      <c r="R13" s="879"/>
      <c r="S13" s="879"/>
      <c r="T13" s="879"/>
      <c r="U13" s="879"/>
      <c r="V13" s="879"/>
    </row>
    <row r="14" spans="1:22" ht="14.4">
      <c r="A14" s="888">
        <v>108</v>
      </c>
      <c r="B14" s="894" t="s">
        <v>1652</v>
      </c>
      <c r="C14" s="885">
        <v>213</v>
      </c>
      <c r="D14" s="885">
        <v>199</v>
      </c>
      <c r="E14" s="885">
        <v>193</v>
      </c>
      <c r="F14" s="885">
        <v>193</v>
      </c>
      <c r="G14" s="885">
        <v>191</v>
      </c>
      <c r="H14" s="885">
        <v>189</v>
      </c>
      <c r="I14" s="900">
        <v>183</v>
      </c>
      <c r="J14" s="901">
        <v>175</v>
      </c>
      <c r="K14" s="901"/>
      <c r="L14" s="902"/>
      <c r="M14" s="902"/>
      <c r="N14" s="879"/>
      <c r="O14" s="879"/>
      <c r="P14" s="879"/>
      <c r="Q14" s="879"/>
      <c r="R14" s="879"/>
      <c r="S14" s="879"/>
      <c r="T14" s="879"/>
      <c r="U14" s="879"/>
      <c r="V14" s="879"/>
    </row>
    <row r="15" spans="1:22" ht="14.4">
      <c r="A15" s="888">
        <v>109</v>
      </c>
      <c r="B15" s="894" t="s">
        <v>1653</v>
      </c>
      <c r="C15" s="885">
        <v>7</v>
      </c>
      <c r="D15" s="885">
        <v>7</v>
      </c>
      <c r="E15" s="885">
        <v>8</v>
      </c>
      <c r="F15" s="885">
        <v>6</v>
      </c>
      <c r="G15" s="885">
        <v>5</v>
      </c>
      <c r="H15" s="885">
        <v>5</v>
      </c>
      <c r="I15" s="900">
        <v>6</v>
      </c>
      <c r="J15" s="901">
        <v>6</v>
      </c>
      <c r="K15" s="901"/>
      <c r="L15" s="879"/>
      <c r="M15" s="879"/>
      <c r="N15" s="879"/>
      <c r="O15" s="879"/>
      <c r="P15" s="879"/>
      <c r="Q15" s="879"/>
      <c r="R15" s="879"/>
      <c r="S15" s="879"/>
      <c r="T15" s="879"/>
      <c r="U15" s="879"/>
      <c r="V15" s="879"/>
    </row>
    <row r="16" spans="1:22" ht="14.4">
      <c r="A16" s="888">
        <v>110</v>
      </c>
      <c r="B16" s="894" t="s">
        <v>1654</v>
      </c>
      <c r="C16" s="885">
        <v>28</v>
      </c>
      <c r="D16" s="885">
        <v>28</v>
      </c>
      <c r="E16" s="885">
        <v>26</v>
      </c>
      <c r="F16" s="885">
        <v>27</v>
      </c>
      <c r="G16" s="885">
        <v>27</v>
      </c>
      <c r="H16" s="885">
        <v>26</v>
      </c>
      <c r="I16" s="900">
        <v>23</v>
      </c>
      <c r="J16" s="900">
        <v>22</v>
      </c>
      <c r="K16" s="900"/>
      <c r="L16" s="879"/>
      <c r="M16" s="879"/>
      <c r="N16" s="879"/>
      <c r="O16" s="879"/>
      <c r="P16" s="879"/>
      <c r="Q16" s="879"/>
      <c r="R16" s="879"/>
      <c r="S16" s="879"/>
      <c r="T16" s="879"/>
      <c r="U16" s="879"/>
      <c r="V16" s="879"/>
    </row>
    <row r="17" spans="1:22" ht="14.4">
      <c r="A17" s="888">
        <v>131</v>
      </c>
      <c r="B17" s="894" t="s">
        <v>1655</v>
      </c>
      <c r="C17" s="885">
        <v>36</v>
      </c>
      <c r="D17" s="885">
        <v>36</v>
      </c>
      <c r="E17" s="885">
        <v>33</v>
      </c>
      <c r="F17" s="885">
        <v>31</v>
      </c>
      <c r="G17" s="885">
        <v>33</v>
      </c>
      <c r="H17" s="885">
        <v>34</v>
      </c>
      <c r="I17" s="900">
        <v>33</v>
      </c>
      <c r="J17" s="901">
        <v>31</v>
      </c>
      <c r="K17" s="901"/>
      <c r="L17" s="879"/>
      <c r="M17" s="879"/>
      <c r="N17" s="879"/>
      <c r="O17" s="879"/>
      <c r="P17" s="879"/>
      <c r="Q17" s="879"/>
      <c r="R17" s="879"/>
      <c r="S17" s="879"/>
      <c r="T17" s="879"/>
      <c r="U17" s="879"/>
      <c r="V17" s="879"/>
    </row>
    <row r="18" spans="1:22" ht="14.4">
      <c r="A18" s="888">
        <v>139</v>
      </c>
      <c r="B18" s="894" t="s">
        <v>1656</v>
      </c>
      <c r="C18" s="885">
        <v>67</v>
      </c>
      <c r="D18" s="885">
        <v>64</v>
      </c>
      <c r="E18" s="885">
        <v>61</v>
      </c>
      <c r="F18" s="885">
        <v>60</v>
      </c>
      <c r="G18" s="885">
        <v>60</v>
      </c>
      <c r="H18" s="885">
        <v>53</v>
      </c>
      <c r="I18" s="900">
        <v>53</v>
      </c>
      <c r="J18" s="901">
        <v>51</v>
      </c>
      <c r="K18" s="901"/>
      <c r="L18" s="879"/>
      <c r="M18" s="879"/>
      <c r="N18" s="879"/>
      <c r="O18" s="879"/>
      <c r="P18" s="879"/>
      <c r="Q18" s="879"/>
      <c r="R18" s="879"/>
      <c r="S18" s="879"/>
      <c r="T18" s="879"/>
      <c r="U18" s="879"/>
      <c r="V18" s="879"/>
    </row>
    <row r="19" spans="1:22" ht="14.4">
      <c r="A19" s="888">
        <v>141</v>
      </c>
      <c r="B19" s="894" t="s">
        <v>1657</v>
      </c>
      <c r="C19" s="885">
        <v>299</v>
      </c>
      <c r="D19" s="885">
        <v>277</v>
      </c>
      <c r="E19" s="885">
        <v>261</v>
      </c>
      <c r="F19" s="885">
        <v>252</v>
      </c>
      <c r="G19" s="885">
        <v>226</v>
      </c>
      <c r="H19" s="885">
        <v>213</v>
      </c>
      <c r="I19" s="900">
        <v>205</v>
      </c>
      <c r="J19" s="901">
        <v>183</v>
      </c>
      <c r="K19" s="901"/>
      <c r="L19" s="903"/>
      <c r="M19" s="903"/>
      <c r="N19" s="879"/>
      <c r="O19" s="879"/>
      <c r="P19" s="879"/>
      <c r="Q19" s="879"/>
      <c r="R19" s="879"/>
      <c r="S19" s="879"/>
      <c r="T19" s="879"/>
      <c r="U19" s="879"/>
      <c r="V19" s="879"/>
    </row>
    <row r="20" spans="1:22" ht="14.4">
      <c r="A20" s="888">
        <v>143</v>
      </c>
      <c r="B20" s="894" t="s">
        <v>1658</v>
      </c>
      <c r="C20" s="885">
        <v>22</v>
      </c>
      <c r="D20" s="885">
        <v>15</v>
      </c>
      <c r="E20" s="885">
        <v>16</v>
      </c>
      <c r="F20" s="885">
        <v>16</v>
      </c>
      <c r="G20" s="885">
        <v>13</v>
      </c>
      <c r="H20" s="885">
        <v>12</v>
      </c>
      <c r="I20" s="900">
        <v>12</v>
      </c>
      <c r="J20" s="901">
        <v>8</v>
      </c>
      <c r="K20" s="901"/>
      <c r="L20" s="879"/>
      <c r="M20" s="879"/>
      <c r="N20" s="879"/>
      <c r="O20" s="879"/>
      <c r="P20" s="879"/>
      <c r="Q20" s="879"/>
      <c r="R20" s="879"/>
      <c r="S20" s="879"/>
      <c r="T20" s="879"/>
      <c r="U20" s="879"/>
      <c r="V20" s="879"/>
    </row>
    <row r="21" spans="1:22" ht="15.75" customHeight="1">
      <c r="A21" s="888">
        <v>151</v>
      </c>
      <c r="B21" s="894" t="s">
        <v>1659</v>
      </c>
      <c r="C21" s="885">
        <v>53</v>
      </c>
      <c r="D21" s="885">
        <v>46</v>
      </c>
      <c r="E21" s="885">
        <v>43</v>
      </c>
      <c r="F21" s="885">
        <v>40</v>
      </c>
      <c r="G21" s="885">
        <v>41</v>
      </c>
      <c r="H21" s="885">
        <v>35</v>
      </c>
      <c r="I21" s="900">
        <v>33</v>
      </c>
      <c r="J21" s="901">
        <v>30</v>
      </c>
      <c r="K21" s="901"/>
      <c r="L21" s="879"/>
      <c r="M21" s="879"/>
      <c r="N21" s="879"/>
      <c r="O21" s="879"/>
      <c r="P21" s="879"/>
      <c r="Q21" s="879"/>
      <c r="R21" s="879"/>
      <c r="S21" s="879"/>
      <c r="T21" s="879"/>
      <c r="U21" s="879"/>
      <c r="V21" s="879"/>
    </row>
    <row r="22" spans="1:22" ht="15.75" customHeight="1">
      <c r="A22" s="888">
        <v>152</v>
      </c>
      <c r="B22" s="894" t="s">
        <v>1660</v>
      </c>
      <c r="C22" s="885">
        <v>84</v>
      </c>
      <c r="D22" s="885">
        <v>98</v>
      </c>
      <c r="E22" s="885">
        <v>87</v>
      </c>
      <c r="F22" s="885">
        <v>81</v>
      </c>
      <c r="G22" s="885">
        <v>73</v>
      </c>
      <c r="H22" s="885">
        <v>67</v>
      </c>
      <c r="I22" s="900">
        <v>61</v>
      </c>
      <c r="J22" s="900">
        <v>52</v>
      </c>
      <c r="K22" s="900"/>
      <c r="L22" s="879"/>
      <c r="M22" s="879"/>
      <c r="N22" s="879"/>
      <c r="O22" s="879"/>
      <c r="P22" s="879"/>
      <c r="Q22" s="879"/>
      <c r="R22" s="879"/>
      <c r="S22" s="879"/>
      <c r="T22" s="879"/>
      <c r="U22" s="879"/>
      <c r="V22" s="879"/>
    </row>
    <row r="23" spans="1:22" ht="15.75" customHeight="1">
      <c r="A23" s="888">
        <v>161</v>
      </c>
      <c r="B23" s="894" t="s">
        <v>1661</v>
      </c>
      <c r="C23" s="885">
        <v>13</v>
      </c>
      <c r="D23" s="885">
        <v>12</v>
      </c>
      <c r="E23" s="885">
        <v>11</v>
      </c>
      <c r="F23" s="885">
        <v>9</v>
      </c>
      <c r="G23" s="885">
        <v>7</v>
      </c>
      <c r="H23" s="885">
        <v>7</v>
      </c>
      <c r="I23" s="900">
        <v>6</v>
      </c>
      <c r="J23" s="901">
        <v>6</v>
      </c>
      <c r="K23" s="901"/>
      <c r="L23" s="879"/>
      <c r="M23" s="879"/>
      <c r="N23" s="879"/>
      <c r="O23" s="879"/>
      <c r="P23" s="879"/>
      <c r="Q23" s="879"/>
      <c r="R23" s="879"/>
      <c r="S23" s="879"/>
      <c r="T23" s="879"/>
      <c r="U23" s="879"/>
      <c r="V23" s="879"/>
    </row>
    <row r="24" spans="1:22" ht="15.75" customHeight="1">
      <c r="A24" s="888">
        <v>162</v>
      </c>
      <c r="B24" s="894" t="s">
        <v>1662</v>
      </c>
      <c r="C24" s="885">
        <v>5</v>
      </c>
      <c r="D24" s="885">
        <v>4</v>
      </c>
      <c r="E24" s="885">
        <v>3</v>
      </c>
      <c r="F24" s="885">
        <v>3</v>
      </c>
      <c r="G24" s="885"/>
      <c r="H24" s="885"/>
      <c r="I24" s="900"/>
      <c r="J24" s="901"/>
      <c r="K24" s="901"/>
      <c r="L24" s="879"/>
      <c r="M24" s="879"/>
      <c r="N24" s="879"/>
      <c r="O24" s="879"/>
      <c r="P24" s="879"/>
      <c r="Q24" s="879"/>
      <c r="R24" s="879"/>
      <c r="S24" s="879"/>
      <c r="T24" s="879"/>
      <c r="U24" s="879"/>
      <c r="V24" s="879"/>
    </row>
    <row r="25" spans="1:22" ht="15.75" customHeight="1">
      <c r="A25" s="888">
        <v>163</v>
      </c>
      <c r="B25" s="894" t="s">
        <v>1663</v>
      </c>
      <c r="C25" s="885">
        <v>33</v>
      </c>
      <c r="D25" s="885">
        <v>28</v>
      </c>
      <c r="E25" s="885">
        <v>29</v>
      </c>
      <c r="F25" s="885">
        <v>27</v>
      </c>
      <c r="G25" s="885">
        <v>23</v>
      </c>
      <c r="H25" s="885">
        <v>22</v>
      </c>
      <c r="I25" s="900">
        <v>24</v>
      </c>
      <c r="J25" s="901">
        <v>16</v>
      </c>
      <c r="K25" s="901"/>
      <c r="L25" s="879"/>
      <c r="M25" s="879"/>
      <c r="N25" s="879"/>
      <c r="O25" s="879"/>
      <c r="P25" s="879"/>
      <c r="Q25" s="879"/>
      <c r="R25" s="879"/>
      <c r="S25" s="879"/>
      <c r="T25" s="879"/>
      <c r="U25" s="879"/>
      <c r="V25" s="879"/>
    </row>
    <row r="26" spans="1:22" ht="15.75" customHeight="1">
      <c r="A26" s="888">
        <v>164</v>
      </c>
      <c r="B26" s="894" t="s">
        <v>1664</v>
      </c>
      <c r="C26" s="885">
        <v>7</v>
      </c>
      <c r="D26" s="885">
        <v>5</v>
      </c>
      <c r="E26" s="885">
        <v>5</v>
      </c>
      <c r="F26" s="885">
        <v>5</v>
      </c>
      <c r="G26" s="885">
        <v>5</v>
      </c>
      <c r="H26" s="885">
        <v>5</v>
      </c>
      <c r="I26" s="900"/>
      <c r="J26" s="901"/>
      <c r="K26" s="901"/>
      <c r="L26" s="879"/>
      <c r="M26" s="879"/>
      <c r="N26" s="879"/>
      <c r="O26" s="879"/>
      <c r="P26" s="879"/>
      <c r="Q26" s="879"/>
      <c r="R26" s="879"/>
      <c r="S26" s="879"/>
      <c r="T26" s="879"/>
      <c r="U26" s="879"/>
      <c r="V26" s="879"/>
    </row>
    <row r="27" spans="1:22" ht="15.75" customHeight="1">
      <c r="A27" s="888">
        <v>169</v>
      </c>
      <c r="B27" s="894" t="s">
        <v>1665</v>
      </c>
      <c r="C27" s="885">
        <v>14</v>
      </c>
      <c r="D27" s="885">
        <v>12</v>
      </c>
      <c r="E27" s="885">
        <v>11</v>
      </c>
      <c r="F27" s="885">
        <v>9</v>
      </c>
      <c r="G27" s="885">
        <v>10</v>
      </c>
      <c r="H27" s="885">
        <v>8</v>
      </c>
      <c r="I27" s="900">
        <v>12</v>
      </c>
      <c r="J27" s="900"/>
      <c r="K27" s="900"/>
      <c r="L27" s="903"/>
      <c r="M27" s="903"/>
      <c r="N27" s="879"/>
      <c r="O27" s="879"/>
      <c r="P27" s="879"/>
      <c r="Q27" s="879"/>
      <c r="R27" s="879"/>
      <c r="S27" s="879"/>
      <c r="T27" s="879"/>
      <c r="U27" s="879"/>
      <c r="V27" s="879"/>
    </row>
    <row r="28" spans="1:22" ht="15.75" customHeight="1">
      <c r="A28" s="888">
        <v>170</v>
      </c>
      <c r="B28" s="894" t="s">
        <v>1666</v>
      </c>
      <c r="C28" s="885">
        <v>41</v>
      </c>
      <c r="D28" s="885">
        <v>41</v>
      </c>
      <c r="E28" s="885">
        <v>41</v>
      </c>
      <c r="F28" s="885">
        <v>38</v>
      </c>
      <c r="G28" s="885">
        <v>37</v>
      </c>
      <c r="H28" s="885">
        <v>36</v>
      </c>
      <c r="I28" s="900">
        <v>37</v>
      </c>
      <c r="J28" s="901">
        <v>35</v>
      </c>
      <c r="K28" s="901"/>
      <c r="L28" s="879"/>
      <c r="M28" s="879"/>
      <c r="N28" s="879"/>
      <c r="O28" s="879"/>
      <c r="P28" s="879"/>
      <c r="Q28" s="879"/>
      <c r="R28" s="879"/>
      <c r="S28" s="879"/>
      <c r="T28" s="879"/>
      <c r="U28" s="879"/>
      <c r="V28" s="879"/>
    </row>
    <row r="29" spans="1:22" ht="15.75" customHeight="1">
      <c r="A29" s="888">
        <v>181</v>
      </c>
      <c r="B29" s="894" t="s">
        <v>1667</v>
      </c>
      <c r="C29" s="885">
        <v>259</v>
      </c>
      <c r="D29" s="885">
        <v>225</v>
      </c>
      <c r="E29" s="885">
        <v>207</v>
      </c>
      <c r="F29" s="885">
        <v>192</v>
      </c>
      <c r="G29" s="885">
        <v>179</v>
      </c>
      <c r="H29" s="885">
        <v>168</v>
      </c>
      <c r="I29" s="900">
        <v>156</v>
      </c>
      <c r="J29" s="900">
        <v>146</v>
      </c>
      <c r="K29" s="900"/>
      <c r="L29" s="879"/>
      <c r="M29" s="902"/>
      <c r="N29" s="879"/>
      <c r="O29" s="879"/>
      <c r="P29" s="879"/>
      <c r="Q29" s="879"/>
      <c r="R29" s="879"/>
      <c r="S29" s="879"/>
      <c r="T29" s="879"/>
      <c r="U29" s="879"/>
      <c r="V29" s="879"/>
    </row>
    <row r="30" spans="1:22" ht="15.75" customHeight="1">
      <c r="A30" s="888">
        <v>192</v>
      </c>
      <c r="B30" s="894" t="s">
        <v>1668</v>
      </c>
      <c r="C30" s="885">
        <v>26</v>
      </c>
      <c r="D30" s="885">
        <v>24</v>
      </c>
      <c r="E30" s="885">
        <v>21</v>
      </c>
      <c r="F30" s="885">
        <v>21</v>
      </c>
      <c r="G30" s="885">
        <v>20</v>
      </c>
      <c r="H30" s="885">
        <v>20</v>
      </c>
      <c r="I30" s="900">
        <v>19</v>
      </c>
      <c r="J30" s="900">
        <v>21</v>
      </c>
      <c r="K30" s="900"/>
      <c r="L30" s="879"/>
      <c r="M30" s="879"/>
      <c r="N30" s="879"/>
      <c r="O30" s="879"/>
      <c r="P30" s="879"/>
      <c r="Q30" s="879"/>
      <c r="R30" s="879"/>
      <c r="S30" s="879"/>
      <c r="T30" s="879"/>
      <c r="U30" s="879"/>
      <c r="V30" s="879"/>
    </row>
    <row r="31" spans="1:22" ht="15.75" customHeight="1">
      <c r="A31" s="888">
        <v>201</v>
      </c>
      <c r="B31" s="894" t="s">
        <v>1669</v>
      </c>
      <c r="C31" s="885">
        <v>34</v>
      </c>
      <c r="D31" s="885">
        <v>26</v>
      </c>
      <c r="E31" s="885">
        <v>23</v>
      </c>
      <c r="F31" s="885">
        <v>22</v>
      </c>
      <c r="G31" s="885">
        <v>22</v>
      </c>
      <c r="H31" s="885">
        <v>19</v>
      </c>
      <c r="I31" s="900">
        <v>19</v>
      </c>
      <c r="J31" s="901">
        <v>17</v>
      </c>
      <c r="K31" s="901"/>
      <c r="L31" s="879"/>
      <c r="M31" s="879"/>
      <c r="N31" s="879"/>
      <c r="O31" s="879"/>
      <c r="P31" s="879"/>
      <c r="Q31" s="879"/>
      <c r="R31" s="879"/>
      <c r="S31" s="879"/>
      <c r="T31" s="879"/>
      <c r="U31" s="879"/>
      <c r="V31" s="879"/>
    </row>
    <row r="32" spans="1:22" ht="15.75" customHeight="1">
      <c r="A32" s="888">
        <v>202</v>
      </c>
      <c r="B32" s="894" t="s">
        <v>1670</v>
      </c>
      <c r="C32" s="885">
        <v>170</v>
      </c>
      <c r="D32" s="885">
        <v>162</v>
      </c>
      <c r="E32" s="885">
        <v>155</v>
      </c>
      <c r="F32" s="885">
        <v>151</v>
      </c>
      <c r="G32" s="885">
        <v>147</v>
      </c>
      <c r="H32" s="885">
        <v>141</v>
      </c>
      <c r="I32" s="900">
        <v>136</v>
      </c>
      <c r="J32" s="901">
        <v>127</v>
      </c>
      <c r="K32" s="901"/>
      <c r="L32" s="879"/>
      <c r="M32" s="879"/>
      <c r="N32" s="879"/>
      <c r="O32" s="879"/>
      <c r="P32" s="879"/>
      <c r="Q32" s="879"/>
      <c r="R32" s="879"/>
      <c r="S32" s="879"/>
      <c r="T32" s="879"/>
      <c r="U32" s="879"/>
      <c r="V32" s="879"/>
    </row>
    <row r="33" spans="1:22" ht="15.75" customHeight="1">
      <c r="A33" s="888">
        <v>210</v>
      </c>
      <c r="B33" s="894" t="s">
        <v>1671</v>
      </c>
      <c r="C33" s="885">
        <v>127</v>
      </c>
      <c r="D33" s="885">
        <v>123</v>
      </c>
      <c r="E33" s="885">
        <v>115</v>
      </c>
      <c r="F33" s="885">
        <v>111</v>
      </c>
      <c r="G33" s="885">
        <v>106</v>
      </c>
      <c r="H33" s="885">
        <v>101</v>
      </c>
      <c r="I33" s="900">
        <v>98</v>
      </c>
      <c r="J33" s="900">
        <v>94</v>
      </c>
      <c r="K33" s="900"/>
      <c r="L33" s="901"/>
      <c r="M33" s="901"/>
      <c r="N33" s="901"/>
      <c r="O33" s="879"/>
      <c r="P33" s="879"/>
      <c r="Q33" s="879"/>
      <c r="R33" s="879"/>
      <c r="S33" s="879"/>
      <c r="T33" s="879"/>
      <c r="U33" s="879"/>
      <c r="V33" s="879"/>
    </row>
    <row r="34" spans="1:22" ht="15.75" customHeight="1">
      <c r="A34" s="888">
        <v>221</v>
      </c>
      <c r="B34" s="894" t="s">
        <v>1672</v>
      </c>
      <c r="C34" s="885">
        <v>43</v>
      </c>
      <c r="D34" s="885">
        <v>39</v>
      </c>
      <c r="E34" s="885">
        <v>38</v>
      </c>
      <c r="F34" s="885">
        <v>34</v>
      </c>
      <c r="G34" s="885">
        <v>32</v>
      </c>
      <c r="H34" s="885">
        <v>32</v>
      </c>
      <c r="I34" s="900">
        <v>32</v>
      </c>
      <c r="J34" s="900">
        <v>28</v>
      </c>
      <c r="K34" s="900"/>
      <c r="L34" s="901"/>
      <c r="M34" s="901"/>
      <c r="N34" s="901"/>
      <c r="O34" s="879"/>
      <c r="P34" s="879"/>
      <c r="Q34" s="879"/>
      <c r="R34" s="879"/>
      <c r="S34" s="879"/>
      <c r="T34" s="879"/>
      <c r="U34" s="879"/>
      <c r="V34" s="879"/>
    </row>
    <row r="35" spans="1:22" ht="15.75" customHeight="1">
      <c r="A35" s="888">
        <v>222</v>
      </c>
      <c r="B35" s="894" t="s">
        <v>1673</v>
      </c>
      <c r="C35" s="885">
        <v>278</v>
      </c>
      <c r="D35" s="885">
        <v>261</v>
      </c>
      <c r="E35" s="885">
        <v>246</v>
      </c>
      <c r="F35" s="885">
        <v>239</v>
      </c>
      <c r="G35" s="885">
        <v>237</v>
      </c>
      <c r="H35" s="885">
        <v>234</v>
      </c>
      <c r="I35" s="900">
        <v>220</v>
      </c>
      <c r="J35" s="901">
        <v>205</v>
      </c>
      <c r="K35" s="901"/>
      <c r="L35" s="902"/>
      <c r="M35" s="902"/>
      <c r="N35" s="879"/>
      <c r="O35" s="879"/>
      <c r="P35" s="879"/>
      <c r="Q35" s="879"/>
      <c r="R35" s="879"/>
      <c r="S35" s="879"/>
      <c r="T35" s="879"/>
      <c r="U35" s="879"/>
      <c r="V35" s="879"/>
    </row>
    <row r="36" spans="1:22" ht="15.75" customHeight="1">
      <c r="A36" s="888">
        <v>231</v>
      </c>
      <c r="B36" s="894" t="s">
        <v>1674</v>
      </c>
      <c r="C36" s="885">
        <v>29</v>
      </c>
      <c r="D36" s="885">
        <v>28</v>
      </c>
      <c r="E36" s="885">
        <v>26</v>
      </c>
      <c r="F36" s="885">
        <v>25</v>
      </c>
      <c r="G36" s="885">
        <v>25</v>
      </c>
      <c r="H36" s="885">
        <v>27</v>
      </c>
      <c r="I36" s="900">
        <v>24</v>
      </c>
      <c r="J36" s="901">
        <v>19</v>
      </c>
      <c r="K36" s="901"/>
      <c r="L36" s="902"/>
      <c r="M36" s="902"/>
      <c r="N36" s="879"/>
      <c r="O36" s="879"/>
      <c r="P36" s="879"/>
      <c r="Q36" s="879"/>
      <c r="R36" s="879"/>
      <c r="S36" s="879"/>
      <c r="T36" s="879"/>
      <c r="U36" s="879"/>
      <c r="V36" s="879"/>
    </row>
    <row r="37" spans="1:22" ht="15.75" customHeight="1">
      <c r="A37" s="888">
        <v>239</v>
      </c>
      <c r="B37" s="894" t="s">
        <v>1675</v>
      </c>
      <c r="C37" s="885">
        <v>63</v>
      </c>
      <c r="D37" s="885">
        <v>58</v>
      </c>
      <c r="E37" s="885">
        <v>59</v>
      </c>
      <c r="F37" s="885">
        <v>53</v>
      </c>
      <c r="G37" s="885">
        <v>45</v>
      </c>
      <c r="H37" s="885">
        <v>43</v>
      </c>
      <c r="I37" s="900">
        <v>38</v>
      </c>
      <c r="J37" s="901">
        <v>38</v>
      </c>
      <c r="K37" s="901"/>
      <c r="L37" s="879"/>
      <c r="M37" s="879"/>
      <c r="N37" s="879"/>
      <c r="O37" s="879"/>
      <c r="P37" s="879"/>
      <c r="Q37" s="879"/>
      <c r="R37" s="879"/>
      <c r="S37" s="879"/>
      <c r="T37" s="879"/>
      <c r="U37" s="879"/>
      <c r="V37" s="879"/>
    </row>
    <row r="38" spans="1:22" ht="15.75" customHeight="1">
      <c r="A38" s="888">
        <v>241</v>
      </c>
      <c r="B38" s="894" t="s">
        <v>1676</v>
      </c>
      <c r="C38" s="885">
        <v>41</v>
      </c>
      <c r="D38" s="885">
        <v>34</v>
      </c>
      <c r="E38" s="885">
        <v>31</v>
      </c>
      <c r="F38" s="885">
        <v>29</v>
      </c>
      <c r="G38" s="885">
        <v>28</v>
      </c>
      <c r="H38" s="885">
        <v>27</v>
      </c>
      <c r="I38" s="900">
        <v>25</v>
      </c>
      <c r="J38" s="901">
        <v>23</v>
      </c>
      <c r="K38" s="901"/>
      <c r="L38" s="901"/>
      <c r="M38" s="901"/>
      <c r="N38" s="901"/>
      <c r="O38" s="879"/>
      <c r="P38" s="879"/>
      <c r="Q38" s="879"/>
      <c r="R38" s="879"/>
      <c r="S38" s="879"/>
      <c r="T38" s="879"/>
      <c r="U38" s="879"/>
      <c r="V38" s="879"/>
    </row>
    <row r="39" spans="1:22" ht="15.75" customHeight="1">
      <c r="A39" s="888">
        <v>242</v>
      </c>
      <c r="B39" s="894" t="s">
        <v>1677</v>
      </c>
      <c r="C39" s="885">
        <v>11</v>
      </c>
      <c r="D39" s="885">
        <v>7</v>
      </c>
      <c r="E39" s="885">
        <v>8</v>
      </c>
      <c r="F39" s="885">
        <v>7</v>
      </c>
      <c r="G39" s="885">
        <v>7</v>
      </c>
      <c r="H39" s="885">
        <v>6</v>
      </c>
      <c r="I39" s="900">
        <v>9</v>
      </c>
      <c r="J39" s="900">
        <v>9</v>
      </c>
      <c r="K39" s="900"/>
      <c r="L39" s="901"/>
      <c r="M39" s="901"/>
      <c r="N39" s="901"/>
      <c r="O39" s="879"/>
      <c r="P39" s="879"/>
      <c r="Q39" s="879"/>
      <c r="R39" s="879"/>
      <c r="S39" s="879"/>
      <c r="T39" s="879"/>
      <c r="U39" s="879"/>
      <c r="V39" s="879"/>
    </row>
    <row r="40" spans="1:22" ht="15.75" customHeight="1">
      <c r="A40" s="888">
        <v>243</v>
      </c>
      <c r="B40" s="894" t="s">
        <v>1678</v>
      </c>
      <c r="C40" s="885">
        <v>8</v>
      </c>
      <c r="D40" s="885">
        <v>7</v>
      </c>
      <c r="E40" s="885">
        <v>6</v>
      </c>
      <c r="F40" s="885">
        <v>6</v>
      </c>
      <c r="G40" s="885">
        <v>5</v>
      </c>
      <c r="H40" s="885">
        <v>4</v>
      </c>
      <c r="I40" s="900"/>
      <c r="J40" s="901"/>
      <c r="K40" s="901"/>
      <c r="L40" s="902"/>
      <c r="M40" s="902"/>
      <c r="N40" s="879"/>
      <c r="O40" s="879"/>
      <c r="P40" s="879"/>
      <c r="Q40" s="879"/>
      <c r="R40" s="879"/>
      <c r="S40" s="879"/>
      <c r="T40" s="879"/>
      <c r="U40" s="879"/>
      <c r="V40" s="879"/>
    </row>
    <row r="41" spans="1:22" ht="15.75" customHeight="1">
      <c r="A41" s="888">
        <v>251</v>
      </c>
      <c r="B41" s="894" t="s">
        <v>1679</v>
      </c>
      <c r="C41" s="885">
        <v>101</v>
      </c>
      <c r="D41" s="885">
        <v>94</v>
      </c>
      <c r="E41" s="885">
        <v>90</v>
      </c>
      <c r="F41" s="885">
        <v>83</v>
      </c>
      <c r="G41" s="885">
        <v>75</v>
      </c>
      <c r="H41" s="885">
        <v>72</v>
      </c>
      <c r="I41" s="900">
        <v>70</v>
      </c>
      <c r="J41" s="901">
        <v>61</v>
      </c>
      <c r="K41" s="901"/>
      <c r="L41" s="879"/>
      <c r="M41" s="879"/>
      <c r="N41" s="879"/>
      <c r="O41" s="879"/>
      <c r="P41" s="879"/>
      <c r="Q41" s="879"/>
      <c r="R41" s="879"/>
      <c r="S41" s="879"/>
      <c r="T41" s="879"/>
      <c r="U41" s="879"/>
      <c r="V41" s="879"/>
    </row>
    <row r="42" spans="1:22" ht="15.75" customHeight="1">
      <c r="A42" s="888">
        <v>259</v>
      </c>
      <c r="B42" s="894" t="s">
        <v>1680</v>
      </c>
      <c r="C42" s="885">
        <v>182</v>
      </c>
      <c r="D42" s="885">
        <v>161</v>
      </c>
      <c r="E42" s="885">
        <v>163</v>
      </c>
      <c r="F42" s="885">
        <v>149</v>
      </c>
      <c r="G42" s="885">
        <v>141</v>
      </c>
      <c r="H42" s="885">
        <v>136</v>
      </c>
      <c r="I42" s="900">
        <v>134</v>
      </c>
      <c r="J42" s="901">
        <v>121</v>
      </c>
      <c r="K42" s="901"/>
      <c r="L42" s="879"/>
      <c r="M42" s="879"/>
      <c r="N42" s="879"/>
      <c r="O42" s="879"/>
      <c r="P42" s="879"/>
      <c r="Q42" s="879"/>
      <c r="R42" s="879"/>
      <c r="S42" s="879"/>
      <c r="T42" s="879"/>
      <c r="U42" s="879"/>
      <c r="V42" s="879"/>
    </row>
    <row r="43" spans="1:22" ht="15.75" customHeight="1">
      <c r="A43" s="888">
        <v>271</v>
      </c>
      <c r="B43" s="894" t="s">
        <v>1681</v>
      </c>
      <c r="C43" s="885">
        <v>41</v>
      </c>
      <c r="D43" s="885">
        <v>34</v>
      </c>
      <c r="E43" s="885">
        <v>32</v>
      </c>
      <c r="F43" s="885">
        <v>30</v>
      </c>
      <c r="G43" s="885">
        <v>27</v>
      </c>
      <c r="H43" s="885">
        <v>26</v>
      </c>
      <c r="I43" s="900">
        <v>27</v>
      </c>
      <c r="J43" s="901">
        <v>12</v>
      </c>
      <c r="K43" s="901"/>
      <c r="L43" s="879"/>
      <c r="M43" s="879"/>
      <c r="N43" s="879"/>
      <c r="O43" s="879"/>
      <c r="P43" s="879"/>
      <c r="Q43" s="879"/>
      <c r="R43" s="879"/>
      <c r="S43" s="879"/>
      <c r="T43" s="879"/>
      <c r="U43" s="879"/>
      <c r="V43" s="879"/>
    </row>
    <row r="44" spans="1:22" ht="15.75" customHeight="1">
      <c r="A44" s="888">
        <v>273</v>
      </c>
      <c r="B44" s="894" t="s">
        <v>1682</v>
      </c>
      <c r="C44" s="885"/>
      <c r="D44" s="885"/>
      <c r="E44" s="885"/>
      <c r="F44" s="885"/>
      <c r="G44" s="885"/>
      <c r="H44" s="885"/>
      <c r="I44" s="900"/>
      <c r="J44" s="900">
        <v>14</v>
      </c>
      <c r="K44" s="900"/>
      <c r="L44" s="901"/>
      <c r="M44" s="901"/>
      <c r="N44" s="901"/>
      <c r="O44" s="879"/>
      <c r="P44" s="879"/>
      <c r="Q44" s="879"/>
      <c r="R44" s="879"/>
      <c r="S44" s="879"/>
      <c r="T44" s="879"/>
      <c r="U44" s="879"/>
      <c r="V44" s="879"/>
    </row>
    <row r="45" spans="1:22" ht="15.75" customHeight="1">
      <c r="A45" s="888">
        <v>274</v>
      </c>
      <c r="B45" s="894" t="s">
        <v>1683</v>
      </c>
      <c r="C45" s="885">
        <v>22</v>
      </c>
      <c r="D45" s="885">
        <v>20</v>
      </c>
      <c r="E45" s="885">
        <v>17</v>
      </c>
      <c r="F45" s="885">
        <v>15</v>
      </c>
      <c r="G45" s="885">
        <v>14</v>
      </c>
      <c r="H45" s="885">
        <v>12</v>
      </c>
      <c r="I45" s="900">
        <v>12</v>
      </c>
      <c r="J45" s="901">
        <v>11</v>
      </c>
      <c r="K45" s="901"/>
      <c r="L45" s="901"/>
      <c r="M45" s="901"/>
      <c r="N45" s="901"/>
      <c r="O45" s="879"/>
      <c r="P45" s="879"/>
      <c r="Q45" s="879"/>
      <c r="R45" s="879"/>
      <c r="S45" s="879"/>
      <c r="T45" s="879"/>
      <c r="U45" s="879"/>
      <c r="V45" s="879"/>
    </row>
    <row r="46" spans="1:22" ht="15.75" customHeight="1">
      <c r="A46" s="888">
        <v>275</v>
      </c>
      <c r="B46" s="894" t="s">
        <v>1684</v>
      </c>
      <c r="C46" s="885">
        <v>16</v>
      </c>
      <c r="D46" s="885">
        <v>16</v>
      </c>
      <c r="E46" s="885">
        <v>15</v>
      </c>
      <c r="F46" s="885">
        <v>15</v>
      </c>
      <c r="G46" s="885">
        <v>11</v>
      </c>
      <c r="H46" s="885">
        <v>12</v>
      </c>
      <c r="I46" s="900">
        <v>11</v>
      </c>
      <c r="J46" s="900">
        <v>11</v>
      </c>
      <c r="K46" s="900"/>
      <c r="L46" s="879"/>
      <c r="M46" s="879"/>
      <c r="N46" s="879"/>
      <c r="O46" s="879"/>
      <c r="P46" s="879"/>
      <c r="Q46" s="879"/>
      <c r="R46" s="879"/>
      <c r="S46" s="879"/>
      <c r="T46" s="879"/>
      <c r="U46" s="879"/>
      <c r="V46" s="879"/>
    </row>
    <row r="47" spans="1:22" ht="15.75" customHeight="1">
      <c r="A47" s="888">
        <v>279</v>
      </c>
      <c r="B47" s="894" t="s">
        <v>1685</v>
      </c>
      <c r="C47" s="885">
        <v>23</v>
      </c>
      <c r="D47" s="885">
        <v>19</v>
      </c>
      <c r="E47" s="885">
        <v>19</v>
      </c>
      <c r="F47" s="885">
        <v>21</v>
      </c>
      <c r="G47" s="885">
        <v>23</v>
      </c>
      <c r="H47" s="885">
        <v>21</v>
      </c>
      <c r="I47" s="900">
        <v>20</v>
      </c>
      <c r="J47" s="901">
        <v>15</v>
      </c>
      <c r="K47" s="901"/>
      <c r="L47" s="879"/>
      <c r="M47" s="879"/>
      <c r="N47" s="879"/>
      <c r="O47" s="879"/>
      <c r="P47" s="879"/>
      <c r="Q47" s="879"/>
      <c r="R47" s="879"/>
      <c r="S47" s="879"/>
      <c r="T47" s="879"/>
      <c r="U47" s="879"/>
      <c r="V47" s="879"/>
    </row>
    <row r="48" spans="1:22" ht="15.75" customHeight="1">
      <c r="A48" s="888">
        <v>281</v>
      </c>
      <c r="B48" s="894" t="s">
        <v>1686</v>
      </c>
      <c r="C48" s="885">
        <v>115</v>
      </c>
      <c r="D48" s="885">
        <v>95</v>
      </c>
      <c r="E48" s="885">
        <v>86</v>
      </c>
      <c r="F48" s="885">
        <v>84</v>
      </c>
      <c r="G48" s="885">
        <v>83</v>
      </c>
      <c r="H48" s="885">
        <v>81</v>
      </c>
      <c r="I48" s="900">
        <v>76</v>
      </c>
      <c r="J48" s="901">
        <v>67</v>
      </c>
      <c r="K48" s="901"/>
      <c r="L48" s="879"/>
      <c r="M48" s="879"/>
      <c r="N48" s="879"/>
      <c r="O48" s="879"/>
      <c r="P48" s="879"/>
      <c r="Q48" s="879"/>
      <c r="R48" s="879"/>
      <c r="S48" s="879"/>
      <c r="T48" s="879"/>
      <c r="U48" s="879"/>
      <c r="V48" s="879"/>
    </row>
    <row r="49" spans="1:22" ht="15.75" customHeight="1">
      <c r="A49" s="888">
        <v>282</v>
      </c>
      <c r="B49" s="894" t="s">
        <v>1687</v>
      </c>
      <c r="C49" s="885">
        <v>99</v>
      </c>
      <c r="D49" s="885">
        <v>73</v>
      </c>
      <c r="E49" s="885">
        <v>63</v>
      </c>
      <c r="F49" s="885">
        <v>59</v>
      </c>
      <c r="G49" s="885">
        <v>58</v>
      </c>
      <c r="H49" s="885">
        <v>56</v>
      </c>
      <c r="I49" s="900">
        <v>54</v>
      </c>
      <c r="J49" s="900">
        <v>49</v>
      </c>
      <c r="K49" s="900"/>
      <c r="L49" s="879"/>
      <c r="M49" s="879"/>
      <c r="N49" s="879"/>
      <c r="O49" s="879"/>
      <c r="P49" s="879"/>
      <c r="Q49" s="879"/>
      <c r="R49" s="879"/>
      <c r="S49" s="879"/>
      <c r="T49" s="879"/>
      <c r="U49" s="879"/>
      <c r="V49" s="879"/>
    </row>
    <row r="50" spans="1:22" ht="15.75" customHeight="1">
      <c r="A50" s="888">
        <v>291</v>
      </c>
      <c r="B50" s="894" t="s">
        <v>1688</v>
      </c>
      <c r="C50" s="885">
        <v>4</v>
      </c>
      <c r="D50" s="885">
        <v>3</v>
      </c>
      <c r="E50" s="885">
        <v>3</v>
      </c>
      <c r="F50" s="885"/>
      <c r="G50" s="885"/>
      <c r="H50" s="885">
        <v>3</v>
      </c>
      <c r="I50" s="900"/>
      <c r="J50" s="900"/>
      <c r="K50" s="900"/>
      <c r="L50" s="903"/>
      <c r="M50" s="903"/>
      <c r="N50" s="879"/>
      <c r="O50" s="879"/>
      <c r="P50" s="879"/>
      <c r="Q50" s="879"/>
      <c r="R50" s="879"/>
      <c r="S50" s="879"/>
      <c r="T50" s="879"/>
      <c r="U50" s="879"/>
      <c r="V50" s="879"/>
    </row>
    <row r="51" spans="1:22" ht="15.75" customHeight="1">
      <c r="A51" s="888">
        <v>292</v>
      </c>
      <c r="B51" s="894" t="s">
        <v>1689</v>
      </c>
      <c r="C51" s="885">
        <v>27</v>
      </c>
      <c r="D51" s="885">
        <v>25</v>
      </c>
      <c r="E51" s="885">
        <v>23</v>
      </c>
      <c r="F51" s="885">
        <v>19</v>
      </c>
      <c r="G51" s="885">
        <v>18</v>
      </c>
      <c r="H51" s="885">
        <v>18</v>
      </c>
      <c r="I51" s="900">
        <v>18</v>
      </c>
      <c r="J51" s="900">
        <v>14</v>
      </c>
      <c r="K51" s="900"/>
      <c r="L51" s="903"/>
      <c r="M51" s="903"/>
      <c r="N51" s="879"/>
      <c r="O51" s="879"/>
      <c r="P51" s="879"/>
      <c r="Q51" s="879"/>
      <c r="R51" s="879"/>
      <c r="S51" s="879"/>
      <c r="T51" s="879"/>
      <c r="U51" s="879"/>
      <c r="V51" s="879"/>
    </row>
    <row r="52" spans="1:22" ht="15" customHeight="1">
      <c r="A52" s="888">
        <v>293</v>
      </c>
      <c r="B52" s="894" t="s">
        <v>1690</v>
      </c>
      <c r="C52" s="885">
        <v>68</v>
      </c>
      <c r="D52" s="885">
        <v>56</v>
      </c>
      <c r="E52" s="885">
        <v>54</v>
      </c>
      <c r="F52" s="885">
        <v>55</v>
      </c>
      <c r="G52" s="885">
        <v>55</v>
      </c>
      <c r="H52" s="885">
        <v>52</v>
      </c>
      <c r="I52" s="900">
        <v>51</v>
      </c>
      <c r="J52" s="901">
        <v>48</v>
      </c>
      <c r="K52" s="901"/>
      <c r="L52" s="902"/>
      <c r="M52" s="902"/>
      <c r="N52" s="879"/>
      <c r="O52" s="879"/>
      <c r="P52" s="879"/>
      <c r="Q52" s="879"/>
      <c r="R52" s="879"/>
      <c r="S52" s="879"/>
      <c r="T52" s="879"/>
      <c r="U52" s="879"/>
      <c r="V52" s="879"/>
    </row>
    <row r="53" spans="1:22" ht="15.75" customHeight="1">
      <c r="A53" s="888">
        <v>301</v>
      </c>
      <c r="B53" s="894" t="s">
        <v>1691</v>
      </c>
      <c r="C53" s="885"/>
      <c r="D53" s="885"/>
      <c r="E53" s="885"/>
      <c r="F53" s="885"/>
      <c r="G53" s="885"/>
      <c r="H53" s="885">
        <v>3</v>
      </c>
      <c r="I53" s="900"/>
      <c r="J53" s="900"/>
      <c r="K53" s="900"/>
      <c r="L53" s="902"/>
      <c r="M53" s="902"/>
      <c r="N53" s="879"/>
      <c r="O53" s="879"/>
      <c r="P53" s="879"/>
      <c r="Q53" s="879"/>
      <c r="R53" s="879"/>
      <c r="S53" s="879"/>
      <c r="T53" s="879"/>
      <c r="U53" s="879"/>
      <c r="V53" s="879"/>
    </row>
    <row r="54" spans="1:22" ht="15.75" customHeight="1">
      <c r="A54" s="888">
        <v>309</v>
      </c>
      <c r="B54" s="894" t="s">
        <v>1692</v>
      </c>
      <c r="C54" s="885">
        <v>10</v>
      </c>
      <c r="D54" s="885">
        <v>8</v>
      </c>
      <c r="E54" s="885">
        <v>6</v>
      </c>
      <c r="F54" s="885">
        <v>8</v>
      </c>
      <c r="G54" s="885">
        <v>8</v>
      </c>
      <c r="H54" s="885">
        <v>6</v>
      </c>
      <c r="I54" s="900">
        <v>9</v>
      </c>
      <c r="J54" s="900">
        <v>10</v>
      </c>
      <c r="K54" s="900"/>
      <c r="L54" s="902"/>
      <c r="M54" s="902"/>
      <c r="N54" s="879"/>
      <c r="O54" s="879"/>
      <c r="P54" s="879"/>
      <c r="Q54" s="879"/>
      <c r="R54" s="879"/>
      <c r="S54" s="879"/>
      <c r="T54" s="879"/>
      <c r="U54" s="879"/>
      <c r="V54" s="879"/>
    </row>
    <row r="55" spans="1:22" ht="15.75" customHeight="1">
      <c r="A55" s="888">
        <v>311</v>
      </c>
      <c r="B55" s="894" t="s">
        <v>1693</v>
      </c>
      <c r="C55" s="885">
        <v>172</v>
      </c>
      <c r="D55" s="885">
        <v>154</v>
      </c>
      <c r="E55" s="885">
        <v>148</v>
      </c>
      <c r="F55" s="885">
        <v>140</v>
      </c>
      <c r="G55" s="885">
        <v>129</v>
      </c>
      <c r="H55" s="885">
        <v>116</v>
      </c>
      <c r="I55" s="900">
        <v>110</v>
      </c>
      <c r="J55" s="901">
        <v>102</v>
      </c>
      <c r="K55" s="901"/>
      <c r="L55" s="902"/>
      <c r="M55" s="902"/>
      <c r="N55" s="879"/>
      <c r="O55" s="879"/>
      <c r="P55" s="879"/>
      <c r="Q55" s="879"/>
      <c r="R55" s="879"/>
      <c r="S55" s="879"/>
      <c r="T55" s="879"/>
      <c r="U55" s="879"/>
      <c r="V55" s="879"/>
    </row>
    <row r="56" spans="1:22" ht="15.75" customHeight="1">
      <c r="A56" s="888">
        <v>312</v>
      </c>
      <c r="B56" s="894" t="s">
        <v>1694</v>
      </c>
      <c r="C56" s="885">
        <v>10</v>
      </c>
      <c r="D56" s="885">
        <v>10</v>
      </c>
      <c r="E56" s="885">
        <v>8</v>
      </c>
      <c r="F56" s="885">
        <v>10</v>
      </c>
      <c r="G56" s="885">
        <v>8</v>
      </c>
      <c r="H56" s="885">
        <v>7</v>
      </c>
      <c r="I56" s="900">
        <v>7</v>
      </c>
      <c r="J56" s="900"/>
      <c r="K56" s="900"/>
      <c r="L56" s="902"/>
      <c r="M56" s="902"/>
      <c r="N56" s="879"/>
      <c r="O56" s="879"/>
      <c r="P56" s="879"/>
      <c r="Q56" s="879"/>
      <c r="R56" s="879"/>
      <c r="S56" s="879"/>
      <c r="T56" s="879"/>
      <c r="U56" s="879"/>
      <c r="V56" s="879"/>
    </row>
    <row r="57" spans="1:22" ht="15.75" customHeight="1">
      <c r="A57" s="888">
        <v>321</v>
      </c>
      <c r="B57" s="894" t="s">
        <v>1695</v>
      </c>
      <c r="C57" s="885">
        <v>14</v>
      </c>
      <c r="D57" s="885">
        <v>12</v>
      </c>
      <c r="E57" s="885">
        <v>11</v>
      </c>
      <c r="F57" s="885">
        <v>10</v>
      </c>
      <c r="G57" s="885">
        <v>9</v>
      </c>
      <c r="H57" s="885">
        <v>7</v>
      </c>
      <c r="I57" s="900">
        <v>6</v>
      </c>
      <c r="J57" s="901">
        <v>6</v>
      </c>
      <c r="K57" s="901"/>
      <c r="L57" s="879"/>
      <c r="M57" s="879"/>
      <c r="N57" s="879"/>
      <c r="O57" s="879"/>
      <c r="P57" s="879"/>
      <c r="Q57" s="879"/>
      <c r="R57" s="879"/>
      <c r="S57" s="879"/>
      <c r="T57" s="879"/>
      <c r="U57" s="879"/>
      <c r="V57" s="879"/>
    </row>
    <row r="58" spans="1:22" ht="15.75" customHeight="1">
      <c r="A58" s="888">
        <v>323</v>
      </c>
      <c r="B58" s="894" t="s">
        <v>1696</v>
      </c>
      <c r="C58" s="885">
        <v>4</v>
      </c>
      <c r="D58" s="885">
        <v>4</v>
      </c>
      <c r="E58" s="885">
        <v>3</v>
      </c>
      <c r="F58" s="885"/>
      <c r="G58" s="885"/>
      <c r="H58" s="885">
        <v>3</v>
      </c>
      <c r="I58" s="900"/>
      <c r="J58" s="901"/>
      <c r="K58" s="901"/>
      <c r="L58" s="902"/>
      <c r="M58" s="902"/>
      <c r="N58" s="879"/>
      <c r="O58" s="879"/>
      <c r="P58" s="879"/>
      <c r="Q58" s="879"/>
      <c r="R58" s="879"/>
      <c r="S58" s="879"/>
      <c r="T58" s="879"/>
      <c r="U58" s="879"/>
      <c r="V58" s="879"/>
    </row>
    <row r="59" spans="1:22" ht="15.75" customHeight="1">
      <c r="A59" s="888">
        <v>324</v>
      </c>
      <c r="B59" s="894" t="s">
        <v>1697</v>
      </c>
      <c r="C59" s="885">
        <v>16</v>
      </c>
      <c r="D59" s="885">
        <v>13</v>
      </c>
      <c r="E59" s="885">
        <v>14</v>
      </c>
      <c r="F59" s="885">
        <v>14</v>
      </c>
      <c r="G59" s="885">
        <v>14</v>
      </c>
      <c r="H59" s="885">
        <v>14</v>
      </c>
      <c r="I59" s="900">
        <v>12</v>
      </c>
      <c r="J59" s="901">
        <v>11</v>
      </c>
      <c r="K59" s="901"/>
      <c r="L59" s="902"/>
      <c r="M59" s="902"/>
      <c r="N59" s="879"/>
      <c r="O59" s="879"/>
      <c r="P59" s="879"/>
      <c r="Q59" s="879"/>
      <c r="R59" s="879"/>
      <c r="S59" s="879"/>
      <c r="T59" s="879"/>
      <c r="U59" s="879"/>
      <c r="V59" s="879"/>
    </row>
    <row r="60" spans="1:22" ht="15.75" customHeight="1">
      <c r="A60" s="888">
        <v>325</v>
      </c>
      <c r="B60" s="894" t="s">
        <v>1698</v>
      </c>
      <c r="C60" s="885">
        <v>32</v>
      </c>
      <c r="D60" s="885">
        <v>28</v>
      </c>
      <c r="E60" s="885">
        <v>30</v>
      </c>
      <c r="F60" s="885">
        <v>26</v>
      </c>
      <c r="G60" s="885">
        <v>25</v>
      </c>
      <c r="H60" s="885">
        <v>24</v>
      </c>
      <c r="I60" s="900">
        <v>23</v>
      </c>
      <c r="J60" s="901">
        <v>22</v>
      </c>
      <c r="K60" s="901"/>
      <c r="L60" s="902"/>
      <c r="M60" s="902"/>
      <c r="N60" s="879"/>
      <c r="O60" s="879"/>
      <c r="P60" s="879"/>
      <c r="Q60" s="879"/>
      <c r="R60" s="879"/>
      <c r="S60" s="879"/>
      <c r="T60" s="879"/>
      <c r="U60" s="879"/>
      <c r="V60" s="879"/>
    </row>
    <row r="61" spans="1:22" ht="17.25" customHeight="1">
      <c r="A61" s="904">
        <v>329</v>
      </c>
      <c r="B61" s="905" t="s">
        <v>1699</v>
      </c>
      <c r="C61" s="906">
        <v>88</v>
      </c>
      <c r="D61" s="906">
        <v>88</v>
      </c>
      <c r="E61" s="906">
        <v>85</v>
      </c>
      <c r="F61" s="906">
        <v>87</v>
      </c>
      <c r="G61" s="906">
        <v>89</v>
      </c>
      <c r="H61" s="906">
        <v>78</v>
      </c>
      <c r="I61" s="907">
        <v>82</v>
      </c>
      <c r="J61" s="907">
        <v>92</v>
      </c>
      <c r="K61" s="907"/>
      <c r="L61" s="902"/>
      <c r="M61" s="902"/>
      <c r="N61" s="879"/>
      <c r="O61" s="879"/>
      <c r="P61" s="879"/>
      <c r="Q61" s="879"/>
      <c r="R61" s="879"/>
      <c r="S61" s="879"/>
      <c r="T61" s="879"/>
      <c r="U61" s="879"/>
      <c r="V61" s="879"/>
    </row>
    <row r="62" spans="1:22" ht="15.75" customHeight="1">
      <c r="A62" s="882"/>
      <c r="B62" s="908"/>
      <c r="C62" s="908"/>
      <c r="D62" s="908"/>
      <c r="E62" s="908"/>
      <c r="F62" s="908"/>
      <c r="G62" s="908"/>
      <c r="H62" s="908"/>
      <c r="I62" s="879"/>
      <c r="J62" s="879"/>
      <c r="K62" s="901"/>
      <c r="L62" s="902"/>
      <c r="M62" s="902"/>
      <c r="N62" s="879"/>
      <c r="O62" s="879"/>
      <c r="P62" s="879"/>
      <c r="Q62" s="879"/>
      <c r="R62" s="879"/>
      <c r="S62" s="879"/>
      <c r="T62" s="879"/>
      <c r="U62" s="879"/>
      <c r="V62" s="879"/>
    </row>
    <row r="63" spans="1:22" ht="15.75" customHeight="1">
      <c r="A63" s="889" t="s">
        <v>1700</v>
      </c>
      <c r="B63" s="894"/>
      <c r="C63" s="889"/>
      <c r="D63" s="894"/>
      <c r="E63" s="894"/>
      <c r="F63" s="894"/>
      <c r="G63" s="894"/>
      <c r="H63" s="894"/>
      <c r="I63" s="878"/>
      <c r="J63" s="879"/>
      <c r="K63" s="901"/>
      <c r="L63" s="902"/>
      <c r="M63" s="902"/>
      <c r="N63" s="879"/>
      <c r="O63" s="879"/>
      <c r="P63" s="879"/>
      <c r="Q63" s="879"/>
      <c r="R63" s="879"/>
      <c r="S63" s="879"/>
      <c r="T63" s="879"/>
      <c r="U63" s="879"/>
      <c r="V63" s="879"/>
    </row>
    <row r="64" spans="1:22" ht="15.75" customHeight="1">
      <c r="A64" s="889" t="s">
        <v>1637</v>
      </c>
      <c r="B64" s="894"/>
      <c r="C64" s="889"/>
      <c r="D64" s="894"/>
      <c r="E64" s="894"/>
      <c r="F64" s="894"/>
      <c r="G64" s="894"/>
      <c r="H64" s="894"/>
      <c r="I64" s="878"/>
      <c r="J64" s="879"/>
      <c r="K64" s="901"/>
      <c r="L64" s="902"/>
      <c r="M64" s="902"/>
      <c r="N64" s="879"/>
      <c r="O64" s="879"/>
      <c r="P64" s="879"/>
      <c r="Q64" s="879"/>
      <c r="R64" s="879"/>
      <c r="S64" s="879"/>
      <c r="T64" s="879"/>
      <c r="U64" s="879"/>
      <c r="V64" s="879"/>
    </row>
    <row r="65" spans="1:22" ht="15.75" customHeight="1">
      <c r="A65" s="889"/>
      <c r="B65" s="894"/>
      <c r="C65" s="889"/>
      <c r="D65" s="894"/>
      <c r="E65" s="894"/>
      <c r="F65" s="894"/>
      <c r="G65" s="894"/>
      <c r="H65" s="894"/>
      <c r="I65" s="878"/>
      <c r="J65" s="879"/>
      <c r="K65" s="901"/>
      <c r="L65" s="902"/>
      <c r="M65" s="902"/>
      <c r="N65" s="879"/>
      <c r="O65" s="879"/>
      <c r="P65" s="879"/>
      <c r="Q65" s="879"/>
      <c r="R65" s="879"/>
      <c r="S65" s="879"/>
      <c r="T65" s="879"/>
      <c r="U65" s="879"/>
      <c r="V65" s="879"/>
    </row>
    <row r="66" spans="1:22" ht="15.75" customHeight="1">
      <c r="A66" s="909"/>
      <c r="B66" s="894"/>
      <c r="C66" s="879"/>
      <c r="D66" s="894"/>
      <c r="E66" s="894"/>
      <c r="F66" s="894"/>
      <c r="G66" s="894"/>
      <c r="H66" s="894"/>
      <c r="I66" s="878"/>
      <c r="J66" s="879"/>
      <c r="K66" s="901"/>
      <c r="L66" s="902"/>
      <c r="M66" s="902"/>
      <c r="N66" s="879"/>
      <c r="O66" s="879"/>
      <c r="P66" s="879"/>
      <c r="Q66" s="879"/>
      <c r="R66" s="879"/>
      <c r="S66" s="879"/>
      <c r="T66" s="879"/>
      <c r="U66" s="879"/>
      <c r="V66" s="879"/>
    </row>
    <row r="67" spans="1:22" ht="15.75" customHeight="1">
      <c r="A67" s="909"/>
      <c r="B67" s="894"/>
      <c r="C67" s="879"/>
      <c r="D67" s="894"/>
      <c r="E67" s="894"/>
      <c r="F67" s="894"/>
      <c r="G67" s="894"/>
      <c r="H67" s="894"/>
      <c r="I67" s="878"/>
      <c r="J67" s="879"/>
      <c r="K67" s="901"/>
      <c r="L67" s="902"/>
      <c r="M67" s="902"/>
      <c r="N67" s="879"/>
      <c r="O67" s="879"/>
      <c r="P67" s="879"/>
      <c r="Q67" s="879"/>
      <c r="R67" s="879"/>
      <c r="S67" s="879"/>
      <c r="T67" s="879"/>
      <c r="U67" s="879"/>
      <c r="V67" s="879"/>
    </row>
    <row r="68" spans="1:22" ht="15.75" customHeight="1">
      <c r="A68" s="909"/>
      <c r="B68" s="894"/>
      <c r="C68" s="894"/>
      <c r="D68" s="894"/>
      <c r="E68" s="894"/>
      <c r="F68" s="894"/>
      <c r="G68" s="894"/>
      <c r="H68" s="894"/>
      <c r="I68" s="878"/>
      <c r="J68" s="879"/>
      <c r="K68" s="901"/>
      <c r="L68" s="879"/>
      <c r="M68" s="879"/>
      <c r="N68" s="879"/>
      <c r="O68" s="879"/>
      <c r="P68" s="879"/>
      <c r="Q68" s="879"/>
      <c r="R68" s="879"/>
      <c r="S68" s="879"/>
      <c r="T68" s="879"/>
      <c r="U68" s="879"/>
      <c r="V68" s="879"/>
    </row>
    <row r="69" spans="1:22" ht="15.75" customHeight="1">
      <c r="A69" s="909"/>
      <c r="B69" s="894"/>
      <c r="C69" s="894"/>
      <c r="D69" s="894"/>
      <c r="E69" s="894"/>
      <c r="F69" s="894"/>
      <c r="G69" s="894"/>
      <c r="H69" s="894"/>
      <c r="I69" s="878"/>
      <c r="J69" s="879"/>
      <c r="K69" s="901"/>
      <c r="L69" s="879"/>
      <c r="M69" s="879"/>
      <c r="N69" s="879"/>
      <c r="O69" s="879"/>
      <c r="P69" s="879"/>
      <c r="Q69" s="879"/>
      <c r="R69" s="879"/>
      <c r="S69" s="879"/>
      <c r="T69" s="879"/>
      <c r="U69" s="879"/>
      <c r="V69" s="879"/>
    </row>
    <row r="70" spans="1:22" ht="15.75" customHeight="1">
      <c r="A70" s="889"/>
      <c r="B70" s="894"/>
      <c r="C70" s="894"/>
      <c r="D70" s="894"/>
      <c r="E70" s="894"/>
      <c r="F70" s="894"/>
      <c r="G70" s="894"/>
      <c r="H70" s="894"/>
      <c r="I70" s="878"/>
      <c r="J70" s="879"/>
      <c r="K70" s="901"/>
      <c r="L70" s="879"/>
      <c r="M70" s="879"/>
      <c r="N70" s="879"/>
      <c r="O70" s="879"/>
      <c r="P70" s="879"/>
      <c r="Q70" s="879"/>
      <c r="R70" s="879"/>
      <c r="S70" s="879"/>
      <c r="T70" s="879"/>
      <c r="U70" s="879"/>
      <c r="V70" s="879"/>
    </row>
    <row r="71" spans="1:22" ht="15.75" customHeight="1">
      <c r="A71" s="889"/>
      <c r="B71" s="908"/>
      <c r="C71" s="908"/>
      <c r="D71" s="908"/>
      <c r="E71" s="908"/>
      <c r="F71" s="908"/>
      <c r="G71" s="908"/>
      <c r="H71" s="908"/>
      <c r="I71" s="903"/>
      <c r="J71" s="903"/>
      <c r="K71" s="901"/>
      <c r="L71" s="901"/>
      <c r="M71" s="879"/>
      <c r="N71" s="879"/>
      <c r="O71" s="879"/>
      <c r="P71" s="879"/>
      <c r="Q71" s="879"/>
      <c r="R71" s="879"/>
      <c r="S71" s="879"/>
      <c r="T71" s="879"/>
      <c r="U71" s="879"/>
      <c r="V71" s="879"/>
    </row>
    <row r="72" spans="1:22" ht="15.75" customHeight="1">
      <c r="A72" s="882"/>
      <c r="B72" s="908"/>
      <c r="C72" s="908"/>
      <c r="D72" s="908"/>
      <c r="E72" s="908"/>
      <c r="F72" s="908"/>
      <c r="G72" s="908"/>
      <c r="H72" s="908"/>
      <c r="I72" s="879"/>
      <c r="J72" s="879"/>
      <c r="K72" s="879"/>
      <c r="L72" s="879"/>
      <c r="M72" s="879"/>
      <c r="N72" s="879"/>
      <c r="O72" s="879"/>
      <c r="P72" s="879"/>
      <c r="Q72" s="879"/>
      <c r="R72" s="879"/>
      <c r="S72" s="879"/>
      <c r="T72" s="879"/>
      <c r="U72" s="879"/>
      <c r="V72" s="879"/>
    </row>
    <row r="73" spans="1:22" ht="15.75" customHeight="1">
      <c r="A73" s="882"/>
      <c r="B73" s="908"/>
      <c r="C73" s="908"/>
      <c r="D73" s="908"/>
      <c r="E73" s="908"/>
      <c r="F73" s="908"/>
      <c r="G73" s="908"/>
      <c r="H73" s="908"/>
      <c r="I73" s="879"/>
      <c r="J73" s="879"/>
      <c r="K73" s="901"/>
      <c r="L73" s="879"/>
      <c r="M73" s="879"/>
      <c r="N73" s="879"/>
      <c r="O73" s="879"/>
      <c r="P73" s="879"/>
      <c r="Q73" s="879"/>
      <c r="R73" s="879"/>
      <c r="S73" s="879"/>
      <c r="T73" s="879"/>
      <c r="U73" s="879"/>
      <c r="V73" s="879"/>
    </row>
    <row r="74" spans="1:22" ht="15.75" customHeight="1">
      <c r="A74" s="882"/>
      <c r="B74" s="908"/>
      <c r="C74" s="908"/>
      <c r="D74" s="908"/>
      <c r="E74" s="908"/>
      <c r="F74" s="908"/>
      <c r="G74" s="908"/>
      <c r="H74" s="908"/>
      <c r="I74" s="879"/>
      <c r="J74" s="879"/>
      <c r="K74" s="879"/>
      <c r="L74" s="879"/>
      <c r="M74" s="879"/>
      <c r="N74" s="879"/>
      <c r="O74" s="879"/>
      <c r="P74" s="879"/>
      <c r="Q74" s="879"/>
      <c r="R74" s="879"/>
      <c r="S74" s="879"/>
      <c r="T74" s="879"/>
      <c r="U74" s="879"/>
      <c r="V74" s="879"/>
    </row>
    <row r="75" spans="1:22" ht="15.75" customHeight="1">
      <c r="A75" s="882"/>
      <c r="B75" s="908"/>
      <c r="C75" s="908"/>
      <c r="D75" s="908"/>
      <c r="E75" s="908"/>
      <c r="F75" s="908"/>
      <c r="G75" s="908"/>
      <c r="H75" s="908"/>
      <c r="I75" s="879"/>
      <c r="J75" s="879"/>
      <c r="K75" s="879"/>
      <c r="L75" s="879"/>
      <c r="M75" s="879"/>
      <c r="N75" s="879"/>
      <c r="O75" s="879"/>
      <c r="P75" s="879"/>
      <c r="Q75" s="879"/>
      <c r="R75" s="879"/>
      <c r="S75" s="879"/>
      <c r="T75" s="879"/>
      <c r="U75" s="879"/>
      <c r="V75" s="879"/>
    </row>
    <row r="76" spans="1:22" ht="15.75" customHeight="1">
      <c r="A76" s="882"/>
      <c r="B76" s="908"/>
      <c r="C76" s="908"/>
      <c r="D76" s="908"/>
      <c r="E76" s="908"/>
      <c r="F76" s="908"/>
      <c r="G76" s="908"/>
      <c r="H76" s="908"/>
      <c r="I76" s="879"/>
      <c r="J76" s="879"/>
      <c r="K76" s="879"/>
      <c r="L76" s="879"/>
      <c r="M76" s="879"/>
      <c r="N76" s="879"/>
      <c r="O76" s="879"/>
      <c r="P76" s="879"/>
      <c r="Q76" s="879"/>
      <c r="R76" s="879"/>
      <c r="S76" s="879"/>
      <c r="T76" s="879"/>
      <c r="U76" s="879"/>
      <c r="V76" s="879"/>
    </row>
    <row r="77" spans="1:22" ht="15.75" customHeight="1">
      <c r="A77" s="882"/>
      <c r="B77" s="908"/>
      <c r="C77" s="908"/>
      <c r="D77" s="908"/>
      <c r="E77" s="908"/>
      <c r="F77" s="908"/>
      <c r="G77" s="908"/>
      <c r="H77" s="908"/>
      <c r="I77" s="879"/>
      <c r="J77" s="879"/>
      <c r="K77" s="879"/>
      <c r="L77" s="879"/>
      <c r="M77" s="879"/>
      <c r="N77" s="879"/>
      <c r="O77" s="879"/>
      <c r="P77" s="879"/>
      <c r="Q77" s="879"/>
      <c r="R77" s="879"/>
      <c r="S77" s="879"/>
      <c r="T77" s="879"/>
      <c r="U77" s="879"/>
      <c r="V77" s="879"/>
    </row>
    <row r="78" spans="1:22" ht="15.75" customHeight="1">
      <c r="A78" s="882"/>
      <c r="B78" s="908"/>
      <c r="C78" s="908"/>
      <c r="D78" s="908"/>
      <c r="E78" s="908"/>
      <c r="F78" s="908"/>
      <c r="G78" s="908"/>
      <c r="H78" s="908"/>
      <c r="I78" s="879"/>
      <c r="J78" s="879"/>
      <c r="K78" s="879"/>
      <c r="L78" s="879"/>
      <c r="M78" s="879"/>
      <c r="N78" s="879"/>
      <c r="O78" s="879"/>
      <c r="P78" s="879"/>
      <c r="Q78" s="879"/>
      <c r="R78" s="879"/>
      <c r="S78" s="879"/>
      <c r="T78" s="879"/>
      <c r="U78" s="879"/>
      <c r="V78" s="879"/>
    </row>
    <row r="79" spans="1:22" ht="15.75" customHeight="1">
      <c r="A79" s="882"/>
      <c r="B79" s="908"/>
      <c r="C79" s="908"/>
      <c r="D79" s="908"/>
      <c r="E79" s="908"/>
      <c r="F79" s="908"/>
      <c r="G79" s="908"/>
      <c r="H79" s="908"/>
      <c r="I79" s="879"/>
      <c r="J79" s="879"/>
      <c r="K79" s="879"/>
      <c r="L79" s="879"/>
      <c r="M79" s="879"/>
      <c r="N79" s="879"/>
      <c r="O79" s="879"/>
      <c r="P79" s="879"/>
      <c r="Q79" s="879"/>
      <c r="R79" s="879"/>
      <c r="S79" s="879"/>
      <c r="T79" s="879"/>
      <c r="U79" s="879"/>
      <c r="V79" s="879"/>
    </row>
    <row r="80" spans="1:22" ht="15.75" customHeight="1">
      <c r="A80" s="882"/>
      <c r="B80" s="908"/>
      <c r="C80" s="908"/>
      <c r="D80" s="908"/>
      <c r="E80" s="908"/>
      <c r="F80" s="908"/>
      <c r="G80" s="908"/>
      <c r="H80" s="908"/>
      <c r="I80" s="879"/>
      <c r="J80" s="879"/>
      <c r="K80" s="879"/>
      <c r="L80" s="879"/>
      <c r="M80" s="879"/>
      <c r="N80" s="879"/>
      <c r="O80" s="879"/>
      <c r="P80" s="879"/>
      <c r="Q80" s="879"/>
      <c r="R80" s="879"/>
      <c r="S80" s="879"/>
      <c r="T80" s="879"/>
      <c r="U80" s="879"/>
      <c r="V80" s="879"/>
    </row>
    <row r="81" spans="1:22" ht="15.75" customHeight="1">
      <c r="A81" s="882"/>
      <c r="B81" s="908"/>
      <c r="C81" s="908"/>
      <c r="D81" s="908"/>
      <c r="E81" s="908"/>
      <c r="F81" s="908"/>
      <c r="G81" s="908"/>
      <c r="H81" s="908"/>
      <c r="I81" s="879"/>
      <c r="J81" s="879"/>
      <c r="K81" s="879"/>
      <c r="L81" s="879"/>
      <c r="M81" s="879"/>
      <c r="N81" s="879"/>
      <c r="O81" s="879"/>
      <c r="P81" s="879"/>
      <c r="Q81" s="879"/>
      <c r="R81" s="879"/>
      <c r="S81" s="879"/>
      <c r="T81" s="879"/>
      <c r="U81" s="879"/>
      <c r="V81" s="879"/>
    </row>
    <row r="82" spans="1:22" ht="15.75" customHeight="1">
      <c r="A82" s="882"/>
      <c r="B82" s="908"/>
      <c r="C82" s="908"/>
      <c r="D82" s="908"/>
      <c r="E82" s="908"/>
      <c r="F82" s="908"/>
      <c r="G82" s="908"/>
      <c r="H82" s="908"/>
      <c r="I82" s="879"/>
      <c r="J82" s="879"/>
      <c r="K82" s="879"/>
      <c r="L82" s="879"/>
      <c r="M82" s="879"/>
      <c r="N82" s="879"/>
      <c r="O82" s="879"/>
      <c r="P82" s="879"/>
      <c r="Q82" s="879"/>
      <c r="R82" s="879"/>
      <c r="S82" s="879"/>
      <c r="T82" s="879"/>
      <c r="U82" s="879"/>
      <c r="V82" s="879"/>
    </row>
    <row r="83" spans="1:22" ht="15.75" customHeight="1">
      <c r="A83" s="882"/>
      <c r="B83" s="908"/>
      <c r="C83" s="908"/>
      <c r="D83" s="908"/>
      <c r="E83" s="908"/>
      <c r="F83" s="908"/>
      <c r="G83" s="908"/>
      <c r="H83" s="908"/>
      <c r="I83" s="879"/>
      <c r="J83" s="879"/>
      <c r="K83" s="879"/>
      <c r="L83" s="879"/>
      <c r="M83" s="879"/>
      <c r="N83" s="879"/>
      <c r="O83" s="879"/>
      <c r="P83" s="879"/>
      <c r="Q83" s="879"/>
      <c r="R83" s="879"/>
      <c r="S83" s="879"/>
      <c r="T83" s="879"/>
      <c r="U83" s="879"/>
      <c r="V83" s="879"/>
    </row>
    <row r="84" spans="1:22" ht="15.75" customHeight="1">
      <c r="A84" s="882"/>
      <c r="B84" s="908"/>
      <c r="C84" s="908"/>
      <c r="D84" s="908"/>
      <c r="E84" s="908"/>
      <c r="F84" s="908"/>
      <c r="G84" s="908"/>
      <c r="H84" s="908"/>
      <c r="I84" s="879"/>
      <c r="J84" s="879"/>
      <c r="K84" s="879"/>
      <c r="L84" s="879"/>
      <c r="M84" s="879"/>
      <c r="N84" s="879"/>
      <c r="O84" s="879"/>
      <c r="P84" s="879"/>
      <c r="Q84" s="879"/>
      <c r="R84" s="879"/>
      <c r="S84" s="879"/>
      <c r="T84" s="879"/>
      <c r="U84" s="879"/>
      <c r="V84" s="879"/>
    </row>
    <row r="85" spans="1:22" ht="15.75" customHeight="1">
      <c r="A85" s="882"/>
      <c r="B85" s="908"/>
      <c r="C85" s="908"/>
      <c r="D85" s="908"/>
      <c r="E85" s="908"/>
      <c r="F85" s="908"/>
      <c r="G85" s="908"/>
      <c r="H85" s="908"/>
      <c r="I85" s="879"/>
      <c r="J85" s="879"/>
      <c r="K85" s="879"/>
      <c r="L85" s="879"/>
      <c r="M85" s="879"/>
      <c r="N85" s="879"/>
      <c r="O85" s="879"/>
      <c r="P85" s="879"/>
      <c r="Q85" s="879"/>
      <c r="R85" s="879"/>
      <c r="S85" s="879"/>
      <c r="T85" s="879"/>
      <c r="U85" s="879"/>
      <c r="V85" s="879"/>
    </row>
    <row r="86" spans="1:22" ht="15.75" customHeight="1">
      <c r="A86" s="882"/>
      <c r="B86" s="908"/>
      <c r="C86" s="908"/>
      <c r="D86" s="908"/>
      <c r="E86" s="908"/>
      <c r="F86" s="908"/>
      <c r="G86" s="908"/>
      <c r="H86" s="908"/>
      <c r="I86" s="879"/>
      <c r="J86" s="879"/>
      <c r="K86" s="879"/>
      <c r="L86" s="879"/>
      <c r="M86" s="879"/>
      <c r="N86" s="879"/>
      <c r="O86" s="879"/>
      <c r="P86" s="879"/>
      <c r="Q86" s="879"/>
      <c r="R86" s="879"/>
      <c r="S86" s="879"/>
      <c r="T86" s="879"/>
      <c r="U86" s="879"/>
      <c r="V86" s="879"/>
    </row>
    <row r="87" spans="1:22" ht="15.75" customHeight="1">
      <c r="A87" s="882"/>
      <c r="B87" s="908"/>
      <c r="C87" s="908"/>
      <c r="D87" s="908"/>
      <c r="E87" s="908"/>
      <c r="F87" s="908"/>
      <c r="G87" s="908"/>
      <c r="H87" s="908"/>
      <c r="I87" s="879"/>
      <c r="J87" s="879"/>
      <c r="K87" s="879"/>
      <c r="L87" s="879"/>
      <c r="M87" s="879"/>
      <c r="N87" s="879"/>
      <c r="O87" s="879"/>
      <c r="P87" s="879"/>
      <c r="Q87" s="879"/>
      <c r="R87" s="879"/>
      <c r="S87" s="879"/>
      <c r="T87" s="879"/>
      <c r="U87" s="879"/>
      <c r="V87" s="879"/>
    </row>
    <row r="88" spans="1:22" ht="15.75" customHeight="1">
      <c r="A88" s="882"/>
      <c r="B88" s="908"/>
      <c r="C88" s="908"/>
      <c r="D88" s="908"/>
      <c r="E88" s="908"/>
      <c r="F88" s="908"/>
      <c r="G88" s="908"/>
      <c r="H88" s="908"/>
      <c r="I88" s="879"/>
      <c r="J88" s="879"/>
      <c r="K88" s="879"/>
      <c r="L88" s="879"/>
      <c r="M88" s="879"/>
      <c r="N88" s="879"/>
      <c r="O88" s="879"/>
      <c r="P88" s="879"/>
      <c r="Q88" s="879"/>
      <c r="R88" s="879"/>
      <c r="S88" s="879"/>
      <c r="T88" s="879"/>
      <c r="U88" s="879"/>
      <c r="V88" s="879"/>
    </row>
    <row r="89" spans="1:22" ht="15.75" customHeight="1">
      <c r="A89" s="882"/>
      <c r="B89" s="908"/>
      <c r="C89" s="908"/>
      <c r="D89" s="908"/>
      <c r="E89" s="908"/>
      <c r="F89" s="908"/>
      <c r="G89" s="908"/>
      <c r="H89" s="908"/>
      <c r="I89" s="879"/>
      <c r="J89" s="879"/>
      <c r="K89" s="879"/>
      <c r="L89" s="879"/>
      <c r="M89" s="879"/>
      <c r="N89" s="879"/>
      <c r="O89" s="879"/>
      <c r="P89" s="879"/>
      <c r="Q89" s="879"/>
      <c r="R89" s="879"/>
      <c r="S89" s="879"/>
      <c r="T89" s="879"/>
      <c r="U89" s="879"/>
      <c r="V89" s="879"/>
    </row>
    <row r="90" spans="1:22" ht="15.75" customHeight="1">
      <c r="A90" s="882"/>
      <c r="B90" s="908"/>
      <c r="C90" s="908"/>
      <c r="D90" s="908"/>
      <c r="E90" s="908"/>
      <c r="F90" s="908"/>
      <c r="G90" s="908"/>
      <c r="H90" s="908"/>
      <c r="I90" s="879"/>
      <c r="J90" s="879"/>
      <c r="K90" s="879"/>
      <c r="L90" s="879"/>
      <c r="M90" s="879"/>
      <c r="N90" s="879"/>
      <c r="O90" s="879"/>
      <c r="P90" s="879"/>
      <c r="Q90" s="879"/>
      <c r="R90" s="879"/>
      <c r="S90" s="879"/>
      <c r="T90" s="879"/>
      <c r="U90" s="879"/>
      <c r="V90" s="879"/>
    </row>
    <row r="91" spans="1:22" ht="15.75" customHeight="1">
      <c r="A91" s="882"/>
      <c r="B91" s="908"/>
      <c r="C91" s="908"/>
      <c r="D91" s="908"/>
      <c r="E91" s="908"/>
      <c r="F91" s="908"/>
      <c r="G91" s="908"/>
      <c r="H91" s="908"/>
      <c r="I91" s="879"/>
      <c r="J91" s="879"/>
      <c r="K91" s="879"/>
      <c r="L91" s="879"/>
      <c r="M91" s="879"/>
      <c r="N91" s="879"/>
      <c r="O91" s="879"/>
      <c r="P91" s="879"/>
      <c r="Q91" s="879"/>
      <c r="R91" s="879"/>
      <c r="S91" s="879"/>
      <c r="T91" s="879"/>
      <c r="U91" s="879"/>
      <c r="V91" s="879"/>
    </row>
    <row r="92" spans="1:22" ht="15.75" customHeight="1">
      <c r="A92" s="882"/>
      <c r="B92" s="908"/>
      <c r="C92" s="908"/>
      <c r="D92" s="908"/>
      <c r="E92" s="908"/>
      <c r="F92" s="908"/>
      <c r="G92" s="908"/>
      <c r="H92" s="908"/>
      <c r="I92" s="879"/>
      <c r="J92" s="879"/>
      <c r="K92" s="879"/>
      <c r="L92" s="879"/>
      <c r="M92" s="879"/>
      <c r="N92" s="879"/>
      <c r="O92" s="879"/>
      <c r="P92" s="879"/>
      <c r="Q92" s="879"/>
      <c r="R92" s="879"/>
      <c r="S92" s="879"/>
      <c r="T92" s="879"/>
      <c r="U92" s="879"/>
      <c r="V92" s="879"/>
    </row>
    <row r="93" spans="1:22" ht="15.75" customHeight="1">
      <c r="A93" s="882"/>
      <c r="B93" s="908"/>
      <c r="C93" s="908"/>
      <c r="D93" s="908"/>
      <c r="E93" s="908"/>
      <c r="F93" s="908"/>
      <c r="G93" s="908"/>
      <c r="H93" s="908"/>
      <c r="I93" s="879"/>
      <c r="J93" s="879"/>
      <c r="K93" s="879"/>
      <c r="L93" s="879"/>
      <c r="M93" s="879"/>
      <c r="N93" s="879"/>
      <c r="O93" s="879"/>
      <c r="P93" s="879"/>
      <c r="Q93" s="879"/>
      <c r="R93" s="879"/>
      <c r="S93" s="879"/>
      <c r="T93" s="879"/>
      <c r="U93" s="879"/>
      <c r="V93" s="879"/>
    </row>
    <row r="94" spans="1:22" ht="15.75" customHeight="1">
      <c r="A94" s="882"/>
      <c r="B94" s="908"/>
      <c r="C94" s="908"/>
      <c r="D94" s="908"/>
      <c r="E94" s="908"/>
      <c r="F94" s="908"/>
      <c r="G94" s="908"/>
      <c r="H94" s="908"/>
      <c r="I94" s="879"/>
      <c r="J94" s="879"/>
      <c r="K94" s="879"/>
      <c r="L94" s="879"/>
      <c r="M94" s="879"/>
      <c r="N94" s="879"/>
      <c r="O94" s="879"/>
      <c r="P94" s="879"/>
      <c r="Q94" s="879"/>
      <c r="R94" s="879"/>
      <c r="S94" s="879"/>
      <c r="T94" s="879"/>
      <c r="U94" s="879"/>
      <c r="V94" s="879"/>
    </row>
    <row r="95" spans="1:22" ht="15.75" customHeight="1">
      <c r="A95" s="882"/>
      <c r="B95" s="908"/>
      <c r="C95" s="908"/>
      <c r="D95" s="908"/>
      <c r="E95" s="908"/>
      <c r="F95" s="908"/>
      <c r="G95" s="908"/>
      <c r="H95" s="908"/>
      <c r="I95" s="879"/>
      <c r="J95" s="879"/>
      <c r="K95" s="879"/>
      <c r="L95" s="879"/>
      <c r="M95" s="879"/>
      <c r="N95" s="879"/>
      <c r="O95" s="879"/>
      <c r="P95" s="879"/>
      <c r="Q95" s="879"/>
      <c r="R95" s="879"/>
      <c r="S95" s="879"/>
      <c r="T95" s="879"/>
      <c r="U95" s="879"/>
      <c r="V95" s="879"/>
    </row>
    <row r="96" spans="1:22" ht="15.75" customHeight="1">
      <c r="A96" s="882"/>
      <c r="B96" s="908"/>
      <c r="C96" s="908"/>
      <c r="D96" s="908"/>
      <c r="E96" s="908"/>
      <c r="F96" s="908"/>
      <c r="G96" s="908"/>
      <c r="H96" s="908"/>
      <c r="I96" s="879"/>
      <c r="J96" s="879"/>
      <c r="K96" s="879"/>
      <c r="L96" s="879"/>
      <c r="M96" s="879"/>
      <c r="N96" s="879"/>
      <c r="O96" s="879"/>
      <c r="P96" s="879"/>
      <c r="Q96" s="879"/>
      <c r="R96" s="879"/>
      <c r="S96" s="879"/>
      <c r="T96" s="879"/>
      <c r="U96" s="879"/>
      <c r="V96" s="879"/>
    </row>
    <row r="97" spans="1:22" ht="15.75" customHeight="1">
      <c r="A97" s="882"/>
      <c r="B97" s="908"/>
      <c r="C97" s="908"/>
      <c r="D97" s="908"/>
      <c r="E97" s="908"/>
      <c r="F97" s="908"/>
      <c r="G97" s="908"/>
      <c r="H97" s="908"/>
      <c r="I97" s="879"/>
      <c r="J97" s="879"/>
      <c r="K97" s="879"/>
      <c r="L97" s="879"/>
      <c r="M97" s="879"/>
      <c r="N97" s="879"/>
      <c r="O97" s="879"/>
      <c r="P97" s="879"/>
      <c r="Q97" s="879"/>
      <c r="R97" s="879"/>
      <c r="S97" s="879"/>
      <c r="T97" s="879"/>
      <c r="U97" s="879"/>
      <c r="V97" s="879"/>
    </row>
    <row r="98" spans="1:22" ht="15.75" customHeight="1">
      <c r="A98" s="882"/>
      <c r="B98" s="908"/>
      <c r="C98" s="908"/>
      <c r="D98" s="908"/>
      <c r="E98" s="908"/>
      <c r="F98" s="908"/>
      <c r="G98" s="908"/>
      <c r="H98" s="908"/>
      <c r="I98" s="879"/>
      <c r="J98" s="879"/>
      <c r="K98" s="879"/>
      <c r="L98" s="879"/>
      <c r="M98" s="879"/>
      <c r="N98" s="879"/>
      <c r="O98" s="879"/>
      <c r="P98" s="879"/>
      <c r="Q98" s="879"/>
      <c r="R98" s="879"/>
      <c r="S98" s="879"/>
      <c r="T98" s="879"/>
      <c r="U98" s="879"/>
      <c r="V98" s="879"/>
    </row>
    <row r="99" spans="1:22" ht="15.75" customHeight="1">
      <c r="A99" s="882"/>
      <c r="B99" s="908"/>
      <c r="C99" s="908"/>
      <c r="D99" s="908"/>
      <c r="E99" s="908"/>
      <c r="F99" s="908"/>
      <c r="G99" s="908"/>
      <c r="H99" s="908"/>
      <c r="I99" s="879"/>
      <c r="J99" s="879"/>
      <c r="K99" s="879"/>
      <c r="L99" s="879"/>
      <c r="M99" s="879"/>
      <c r="N99" s="879"/>
      <c r="O99" s="879"/>
      <c r="P99" s="879"/>
      <c r="Q99" s="879"/>
      <c r="R99" s="879"/>
      <c r="S99" s="879"/>
      <c r="T99" s="879"/>
      <c r="U99" s="879"/>
      <c r="V99" s="879"/>
    </row>
    <row r="100" spans="1:22" ht="15.75" customHeight="1">
      <c r="A100" s="882"/>
      <c r="B100" s="908"/>
      <c r="C100" s="908"/>
      <c r="D100" s="908"/>
      <c r="E100" s="908"/>
      <c r="F100" s="908"/>
      <c r="G100" s="908"/>
      <c r="H100" s="908"/>
      <c r="I100" s="879"/>
      <c r="J100" s="879"/>
      <c r="K100" s="879"/>
      <c r="L100" s="879"/>
      <c r="M100" s="879"/>
      <c r="N100" s="879"/>
      <c r="O100" s="879"/>
      <c r="P100" s="879"/>
      <c r="Q100" s="879"/>
      <c r="R100" s="879"/>
      <c r="S100" s="879"/>
      <c r="T100" s="879"/>
      <c r="U100" s="879"/>
      <c r="V100" s="879"/>
    </row>
    <row r="101" spans="1:22" ht="15.75" customHeight="1">
      <c r="A101" s="882"/>
      <c r="B101" s="908"/>
      <c r="C101" s="908"/>
      <c r="D101" s="908"/>
      <c r="E101" s="908"/>
      <c r="F101" s="908"/>
      <c r="G101" s="908"/>
      <c r="H101" s="908"/>
      <c r="I101" s="879"/>
      <c r="J101" s="879"/>
      <c r="K101" s="879"/>
      <c r="L101" s="879"/>
      <c r="M101" s="879"/>
      <c r="N101" s="879"/>
      <c r="O101" s="879"/>
      <c r="P101" s="879"/>
      <c r="Q101" s="879"/>
      <c r="R101" s="879"/>
      <c r="S101" s="879"/>
      <c r="T101" s="879"/>
      <c r="U101" s="879"/>
      <c r="V101" s="879"/>
    </row>
    <row r="102" spans="1:22" ht="15.75" customHeight="1">
      <c r="A102" s="882"/>
      <c r="B102" s="908"/>
      <c r="C102" s="908"/>
      <c r="D102" s="908"/>
      <c r="E102" s="908"/>
      <c r="F102" s="908"/>
      <c r="G102" s="908"/>
      <c r="H102" s="908"/>
      <c r="I102" s="879"/>
      <c r="J102" s="879"/>
      <c r="K102" s="879"/>
      <c r="L102" s="879"/>
      <c r="M102" s="879"/>
      <c r="N102" s="879"/>
      <c r="O102" s="879"/>
      <c r="P102" s="879"/>
      <c r="Q102" s="879"/>
      <c r="R102" s="879"/>
      <c r="S102" s="879"/>
      <c r="T102" s="879"/>
      <c r="U102" s="879"/>
      <c r="V102" s="879"/>
    </row>
    <row r="103" spans="1:22" ht="15.75" customHeight="1">
      <c r="A103" s="882"/>
      <c r="B103" s="908"/>
      <c r="C103" s="908"/>
      <c r="D103" s="908"/>
      <c r="E103" s="908"/>
      <c r="F103" s="908"/>
      <c r="G103" s="908"/>
      <c r="H103" s="908"/>
      <c r="I103" s="879"/>
      <c r="J103" s="879"/>
      <c r="K103" s="879"/>
      <c r="L103" s="879"/>
      <c r="M103" s="879"/>
      <c r="N103" s="879"/>
      <c r="O103" s="879"/>
      <c r="P103" s="879"/>
      <c r="Q103" s="879"/>
      <c r="R103" s="879"/>
      <c r="S103" s="879"/>
      <c r="T103" s="879"/>
      <c r="U103" s="879"/>
      <c r="V103" s="879"/>
    </row>
    <row r="104" spans="1:22" ht="15.75" customHeight="1">
      <c r="A104" s="882"/>
      <c r="B104" s="908"/>
      <c r="C104" s="908"/>
      <c r="D104" s="908"/>
      <c r="E104" s="908"/>
      <c r="F104" s="908"/>
      <c r="G104" s="908"/>
      <c r="H104" s="908"/>
      <c r="I104" s="879"/>
      <c r="J104" s="879"/>
      <c r="K104" s="879"/>
      <c r="L104" s="879"/>
      <c r="M104" s="879"/>
      <c r="N104" s="879"/>
      <c r="O104" s="879"/>
      <c r="P104" s="879"/>
      <c r="Q104" s="879"/>
      <c r="R104" s="879"/>
      <c r="S104" s="879"/>
      <c r="T104" s="879"/>
      <c r="U104" s="879"/>
      <c r="V104" s="879"/>
    </row>
    <row r="105" spans="1:22" ht="15.75" customHeight="1">
      <c r="A105" s="882"/>
      <c r="B105" s="908"/>
      <c r="C105" s="908"/>
      <c r="D105" s="908"/>
      <c r="E105" s="908"/>
      <c r="F105" s="908"/>
      <c r="G105" s="908"/>
      <c r="H105" s="908"/>
      <c r="I105" s="879"/>
      <c r="J105" s="879"/>
      <c r="K105" s="879"/>
      <c r="L105" s="879"/>
      <c r="M105" s="879"/>
      <c r="N105" s="879"/>
      <c r="O105" s="879"/>
      <c r="P105" s="879"/>
      <c r="Q105" s="879"/>
      <c r="R105" s="879"/>
      <c r="S105" s="879"/>
      <c r="T105" s="879"/>
      <c r="U105" s="879"/>
      <c r="V105" s="879"/>
    </row>
    <row r="106" spans="1:22" ht="15.75" customHeight="1">
      <c r="A106" s="882"/>
      <c r="B106" s="908"/>
      <c r="C106" s="908"/>
      <c r="D106" s="908"/>
      <c r="E106" s="908"/>
      <c r="F106" s="908"/>
      <c r="G106" s="908"/>
      <c r="H106" s="908"/>
      <c r="I106" s="879"/>
      <c r="J106" s="879"/>
      <c r="K106" s="879"/>
      <c r="L106" s="879"/>
      <c r="M106" s="879"/>
      <c r="N106" s="879"/>
      <c r="O106" s="879"/>
      <c r="P106" s="879"/>
      <c r="Q106" s="879"/>
      <c r="R106" s="879"/>
      <c r="S106" s="879"/>
      <c r="T106" s="879"/>
      <c r="U106" s="879"/>
      <c r="V106" s="879"/>
    </row>
    <row r="107" spans="1:22" ht="15.75" customHeight="1">
      <c r="A107" s="882"/>
      <c r="B107" s="908"/>
      <c r="C107" s="908"/>
      <c r="D107" s="908"/>
      <c r="E107" s="908"/>
      <c r="F107" s="908"/>
      <c r="G107" s="908"/>
      <c r="H107" s="908"/>
      <c r="I107" s="879"/>
      <c r="J107" s="879"/>
      <c r="K107" s="879"/>
      <c r="L107" s="879"/>
      <c r="M107" s="879"/>
      <c r="N107" s="879"/>
      <c r="O107" s="879"/>
      <c r="P107" s="879"/>
      <c r="Q107" s="879"/>
      <c r="R107" s="879"/>
      <c r="S107" s="879"/>
      <c r="T107" s="879"/>
      <c r="U107" s="879"/>
      <c r="V107" s="879"/>
    </row>
    <row r="108" spans="1:22" ht="15.75" customHeight="1">
      <c r="A108" s="882"/>
      <c r="B108" s="908"/>
      <c r="C108" s="908"/>
      <c r="D108" s="908"/>
      <c r="E108" s="908"/>
      <c r="F108" s="908"/>
      <c r="G108" s="908"/>
      <c r="H108" s="908"/>
      <c r="I108" s="879"/>
      <c r="J108" s="879"/>
      <c r="K108" s="879"/>
      <c r="L108" s="879"/>
      <c r="M108" s="879"/>
      <c r="N108" s="879"/>
      <c r="O108" s="879"/>
      <c r="P108" s="879"/>
      <c r="Q108" s="879"/>
      <c r="R108" s="879"/>
      <c r="S108" s="879"/>
      <c r="T108" s="879"/>
      <c r="U108" s="879"/>
      <c r="V108" s="879"/>
    </row>
    <row r="109" spans="1:22" ht="15.75" customHeight="1">
      <c r="A109" s="882"/>
      <c r="B109" s="908"/>
      <c r="C109" s="908"/>
      <c r="D109" s="908"/>
      <c r="E109" s="908"/>
      <c r="F109" s="908"/>
      <c r="G109" s="908"/>
      <c r="H109" s="908"/>
      <c r="I109" s="879"/>
      <c r="J109" s="879"/>
      <c r="K109" s="879"/>
      <c r="L109" s="879"/>
      <c r="M109" s="879"/>
      <c r="N109" s="879"/>
      <c r="O109" s="879"/>
      <c r="P109" s="879"/>
      <c r="Q109" s="879"/>
      <c r="R109" s="879"/>
      <c r="S109" s="879"/>
      <c r="T109" s="879"/>
      <c r="U109" s="879"/>
      <c r="V109" s="879"/>
    </row>
    <row r="110" spans="1:22" ht="15.75" customHeight="1">
      <c r="A110" s="882"/>
      <c r="B110" s="908"/>
      <c r="C110" s="908"/>
      <c r="D110" s="908"/>
      <c r="E110" s="908"/>
      <c r="F110" s="908"/>
      <c r="G110" s="908"/>
      <c r="H110" s="908"/>
      <c r="I110" s="879"/>
      <c r="J110" s="879"/>
      <c r="K110" s="879"/>
      <c r="L110" s="879"/>
      <c r="M110" s="879"/>
      <c r="N110" s="879"/>
      <c r="O110" s="879"/>
      <c r="P110" s="879"/>
      <c r="Q110" s="879"/>
      <c r="R110" s="879"/>
      <c r="S110" s="879"/>
      <c r="T110" s="879"/>
      <c r="U110" s="879"/>
      <c r="V110" s="879"/>
    </row>
    <row r="111" spans="1:22" ht="15.75" customHeight="1">
      <c r="A111" s="882"/>
      <c r="B111" s="908"/>
      <c r="C111" s="908"/>
      <c r="D111" s="908"/>
      <c r="E111" s="908"/>
      <c r="F111" s="908"/>
      <c r="G111" s="908"/>
      <c r="H111" s="908"/>
      <c r="I111" s="879"/>
      <c r="J111" s="879"/>
      <c r="K111" s="879"/>
      <c r="L111" s="879"/>
      <c r="M111" s="879"/>
      <c r="N111" s="879"/>
      <c r="O111" s="879"/>
      <c r="P111" s="879"/>
      <c r="Q111" s="879"/>
      <c r="R111" s="879"/>
      <c r="S111" s="879"/>
      <c r="T111" s="879"/>
      <c r="U111" s="879"/>
      <c r="V111" s="879"/>
    </row>
    <row r="112" spans="1:22" ht="15.75" customHeight="1">
      <c r="A112" s="882"/>
      <c r="B112" s="908"/>
      <c r="C112" s="908"/>
      <c r="D112" s="908"/>
      <c r="E112" s="908"/>
      <c r="F112" s="908"/>
      <c r="G112" s="908"/>
      <c r="H112" s="908"/>
      <c r="I112" s="879"/>
      <c r="J112" s="879"/>
      <c r="K112" s="879"/>
      <c r="L112" s="879"/>
      <c r="M112" s="879"/>
      <c r="N112" s="879"/>
      <c r="O112" s="879"/>
      <c r="P112" s="879"/>
      <c r="Q112" s="879"/>
      <c r="R112" s="879"/>
      <c r="S112" s="879"/>
      <c r="T112" s="879"/>
      <c r="U112" s="879"/>
      <c r="V112" s="879"/>
    </row>
    <row r="113" spans="1:22" ht="15.75" customHeight="1">
      <c r="A113" s="882"/>
      <c r="B113" s="908"/>
      <c r="C113" s="908"/>
      <c r="D113" s="908"/>
      <c r="E113" s="908"/>
      <c r="F113" s="908"/>
      <c r="G113" s="908"/>
      <c r="H113" s="908"/>
      <c r="I113" s="879"/>
      <c r="J113" s="879"/>
      <c r="K113" s="879"/>
      <c r="L113" s="879"/>
      <c r="M113" s="879"/>
      <c r="N113" s="879"/>
      <c r="O113" s="879"/>
      <c r="P113" s="879"/>
      <c r="Q113" s="879"/>
      <c r="R113" s="879"/>
      <c r="S113" s="879"/>
      <c r="T113" s="879"/>
      <c r="U113" s="879"/>
      <c r="V113" s="879"/>
    </row>
    <row r="114" spans="1:22" ht="15.75" customHeight="1">
      <c r="A114" s="882"/>
      <c r="B114" s="908"/>
      <c r="C114" s="908"/>
      <c r="D114" s="908"/>
      <c r="E114" s="908"/>
      <c r="F114" s="908"/>
      <c r="G114" s="908"/>
      <c r="H114" s="908"/>
      <c r="I114" s="879"/>
      <c r="J114" s="879"/>
      <c r="K114" s="879"/>
      <c r="L114" s="879"/>
      <c r="M114" s="879"/>
      <c r="N114" s="879"/>
      <c r="O114" s="879"/>
      <c r="P114" s="879"/>
      <c r="Q114" s="879"/>
      <c r="R114" s="879"/>
      <c r="S114" s="879"/>
      <c r="T114" s="879"/>
      <c r="U114" s="879"/>
      <c r="V114" s="879"/>
    </row>
    <row r="115" spans="1:22" ht="15.75" customHeight="1">
      <c r="A115" s="882"/>
      <c r="B115" s="908"/>
      <c r="C115" s="908"/>
      <c r="D115" s="908"/>
      <c r="E115" s="908"/>
      <c r="F115" s="908"/>
      <c r="G115" s="908"/>
      <c r="H115" s="908"/>
      <c r="I115" s="879"/>
      <c r="J115" s="879"/>
      <c r="K115" s="879"/>
      <c r="L115" s="879"/>
      <c r="M115" s="879"/>
      <c r="N115" s="879"/>
      <c r="O115" s="879"/>
      <c r="P115" s="879"/>
      <c r="Q115" s="879"/>
      <c r="R115" s="879"/>
      <c r="S115" s="879"/>
      <c r="T115" s="879"/>
      <c r="U115" s="879"/>
      <c r="V115" s="879"/>
    </row>
    <row r="116" spans="1:22" ht="15.75" customHeight="1">
      <c r="A116" s="882"/>
      <c r="B116" s="908"/>
      <c r="C116" s="908"/>
      <c r="D116" s="908"/>
      <c r="E116" s="908"/>
      <c r="F116" s="908"/>
      <c r="G116" s="908"/>
      <c r="H116" s="908"/>
      <c r="I116" s="879"/>
      <c r="J116" s="879"/>
      <c r="K116" s="879"/>
      <c r="L116" s="879"/>
      <c r="M116" s="879"/>
      <c r="N116" s="879"/>
      <c r="O116" s="879"/>
      <c r="P116" s="879"/>
      <c r="Q116" s="879"/>
      <c r="R116" s="879"/>
      <c r="S116" s="879"/>
      <c r="T116" s="879"/>
      <c r="U116" s="879"/>
      <c r="V116" s="879"/>
    </row>
    <row r="117" spans="1:22" ht="15.75" customHeight="1">
      <c r="A117" s="882"/>
      <c r="B117" s="908"/>
      <c r="C117" s="908"/>
      <c r="D117" s="908"/>
      <c r="E117" s="908"/>
      <c r="F117" s="908"/>
      <c r="G117" s="908"/>
      <c r="H117" s="908"/>
      <c r="I117" s="879"/>
      <c r="J117" s="879"/>
      <c r="K117" s="879"/>
      <c r="L117" s="879"/>
      <c r="M117" s="879"/>
      <c r="N117" s="879"/>
      <c r="O117" s="879"/>
      <c r="P117" s="879"/>
      <c r="Q117" s="879"/>
      <c r="R117" s="879"/>
      <c r="S117" s="879"/>
      <c r="T117" s="879"/>
      <c r="U117" s="879"/>
      <c r="V117" s="879"/>
    </row>
    <row r="118" spans="1:22" ht="15.75" customHeight="1">
      <c r="A118" s="882"/>
      <c r="B118" s="908"/>
      <c r="C118" s="908"/>
      <c r="D118" s="908"/>
      <c r="E118" s="908"/>
      <c r="F118" s="908"/>
      <c r="G118" s="908"/>
      <c r="H118" s="908"/>
      <c r="I118" s="879"/>
      <c r="J118" s="879"/>
      <c r="K118" s="879"/>
      <c r="L118" s="879"/>
      <c r="M118" s="879"/>
      <c r="N118" s="879"/>
      <c r="O118" s="879"/>
      <c r="P118" s="879"/>
      <c r="Q118" s="879"/>
      <c r="R118" s="879"/>
      <c r="S118" s="879"/>
      <c r="T118" s="879"/>
      <c r="U118" s="879"/>
      <c r="V118" s="879"/>
    </row>
    <row r="119" spans="1:22" ht="15.75" customHeight="1">
      <c r="A119" s="882"/>
      <c r="B119" s="908"/>
      <c r="C119" s="908"/>
      <c r="D119" s="908"/>
      <c r="E119" s="908"/>
      <c r="F119" s="908"/>
      <c r="G119" s="908"/>
      <c r="H119" s="908"/>
      <c r="I119" s="879"/>
      <c r="J119" s="879"/>
      <c r="K119" s="879"/>
      <c r="L119" s="879"/>
      <c r="M119" s="879"/>
      <c r="N119" s="879"/>
      <c r="O119" s="879"/>
      <c r="P119" s="879"/>
      <c r="Q119" s="879"/>
      <c r="R119" s="879"/>
      <c r="S119" s="879"/>
      <c r="T119" s="879"/>
      <c r="U119" s="879"/>
      <c r="V119" s="879"/>
    </row>
    <row r="120" spans="1:22" ht="15.75" customHeight="1">
      <c r="A120" s="882"/>
      <c r="B120" s="908"/>
      <c r="C120" s="908"/>
      <c r="D120" s="908"/>
      <c r="E120" s="908"/>
      <c r="F120" s="908"/>
      <c r="G120" s="908"/>
      <c r="H120" s="908"/>
      <c r="I120" s="879"/>
      <c r="J120" s="879"/>
      <c r="K120" s="879"/>
      <c r="L120" s="879"/>
      <c r="M120" s="879"/>
      <c r="N120" s="879"/>
      <c r="O120" s="879"/>
      <c r="P120" s="879"/>
      <c r="Q120" s="879"/>
      <c r="R120" s="879"/>
      <c r="S120" s="879"/>
      <c r="T120" s="879"/>
      <c r="U120" s="879"/>
      <c r="V120" s="879"/>
    </row>
    <row r="121" spans="1:22" ht="15.75" customHeight="1">
      <c r="A121" s="882"/>
      <c r="B121" s="908"/>
      <c r="C121" s="908"/>
      <c r="D121" s="908"/>
      <c r="E121" s="908"/>
      <c r="F121" s="908"/>
      <c r="G121" s="908"/>
      <c r="H121" s="908"/>
      <c r="I121" s="879"/>
      <c r="J121" s="879"/>
      <c r="K121" s="879"/>
      <c r="L121" s="879"/>
      <c r="M121" s="879"/>
      <c r="N121" s="879"/>
      <c r="O121" s="879"/>
      <c r="P121" s="879"/>
      <c r="Q121" s="879"/>
      <c r="R121" s="879"/>
      <c r="S121" s="879"/>
      <c r="T121" s="879"/>
      <c r="U121" s="879"/>
      <c r="V121" s="879"/>
    </row>
    <row r="122" spans="1:22" ht="15.75" customHeight="1">
      <c r="A122" s="882"/>
      <c r="B122" s="908"/>
      <c r="C122" s="908"/>
      <c r="D122" s="908"/>
      <c r="E122" s="908"/>
      <c r="F122" s="908"/>
      <c r="G122" s="908"/>
      <c r="H122" s="908"/>
      <c r="I122" s="879"/>
      <c r="J122" s="879"/>
      <c r="K122" s="879"/>
      <c r="L122" s="879"/>
      <c r="M122" s="879"/>
      <c r="N122" s="879"/>
      <c r="O122" s="879"/>
      <c r="P122" s="879"/>
      <c r="Q122" s="879"/>
      <c r="R122" s="879"/>
      <c r="S122" s="879"/>
      <c r="T122" s="879"/>
      <c r="U122" s="879"/>
      <c r="V122" s="879"/>
    </row>
    <row r="123" spans="1:22" ht="15.75" customHeight="1">
      <c r="A123" s="882"/>
      <c r="B123" s="908"/>
      <c r="C123" s="908"/>
      <c r="D123" s="908"/>
      <c r="E123" s="908"/>
      <c r="F123" s="908"/>
      <c r="G123" s="908"/>
      <c r="H123" s="908"/>
      <c r="I123" s="879"/>
      <c r="J123" s="879"/>
      <c r="K123" s="879"/>
      <c r="L123" s="879"/>
      <c r="M123" s="879"/>
      <c r="N123" s="879"/>
      <c r="O123" s="879"/>
      <c r="P123" s="879"/>
      <c r="Q123" s="879"/>
      <c r="R123" s="879"/>
      <c r="S123" s="879"/>
      <c r="T123" s="879"/>
      <c r="U123" s="879"/>
      <c r="V123" s="879"/>
    </row>
    <row r="124" spans="1:22" ht="15.75" customHeight="1">
      <c r="A124" s="882"/>
      <c r="B124" s="908"/>
      <c r="C124" s="908"/>
      <c r="D124" s="908"/>
      <c r="E124" s="908"/>
      <c r="F124" s="908"/>
      <c r="G124" s="908"/>
      <c r="H124" s="908"/>
      <c r="I124" s="879"/>
      <c r="J124" s="879"/>
      <c r="K124" s="879"/>
      <c r="L124" s="879"/>
      <c r="M124" s="879"/>
      <c r="N124" s="879"/>
      <c r="O124" s="879"/>
      <c r="P124" s="879"/>
      <c r="Q124" s="879"/>
      <c r="R124" s="879"/>
      <c r="S124" s="879"/>
      <c r="T124" s="879"/>
      <c r="U124" s="879"/>
      <c r="V124" s="879"/>
    </row>
    <row r="125" spans="1:22" ht="15.75" customHeight="1">
      <c r="A125" s="882"/>
      <c r="B125" s="908"/>
      <c r="C125" s="908"/>
      <c r="D125" s="908"/>
      <c r="E125" s="908"/>
      <c r="F125" s="908"/>
      <c r="G125" s="908"/>
      <c r="H125" s="908"/>
      <c r="I125" s="879"/>
      <c r="J125" s="879"/>
      <c r="K125" s="879"/>
      <c r="L125" s="879"/>
      <c r="M125" s="879"/>
      <c r="N125" s="879"/>
      <c r="O125" s="879"/>
      <c r="P125" s="879"/>
      <c r="Q125" s="879"/>
      <c r="R125" s="879"/>
      <c r="S125" s="879"/>
      <c r="T125" s="879"/>
      <c r="U125" s="879"/>
      <c r="V125" s="879"/>
    </row>
    <row r="126" spans="1:22" ht="15.75" customHeight="1">
      <c r="A126" s="882"/>
      <c r="B126" s="908"/>
      <c r="C126" s="908"/>
      <c r="D126" s="908"/>
      <c r="E126" s="908"/>
      <c r="F126" s="908"/>
      <c r="G126" s="908"/>
      <c r="H126" s="908"/>
      <c r="I126" s="879"/>
      <c r="J126" s="879"/>
      <c r="K126" s="879"/>
      <c r="L126" s="879"/>
      <c r="M126" s="879"/>
      <c r="N126" s="879"/>
      <c r="O126" s="879"/>
      <c r="P126" s="879"/>
      <c r="Q126" s="879"/>
      <c r="R126" s="879"/>
      <c r="S126" s="879"/>
      <c r="T126" s="879"/>
      <c r="U126" s="879"/>
      <c r="V126" s="879"/>
    </row>
    <row r="127" spans="1:22" ht="15.75" customHeight="1">
      <c r="A127" s="882"/>
      <c r="B127" s="908"/>
      <c r="C127" s="908"/>
      <c r="D127" s="908"/>
      <c r="E127" s="908"/>
      <c r="F127" s="908"/>
      <c r="G127" s="908"/>
      <c r="H127" s="908"/>
      <c r="I127" s="879"/>
      <c r="J127" s="879"/>
      <c r="K127" s="879"/>
      <c r="L127" s="879"/>
      <c r="M127" s="879"/>
      <c r="N127" s="879"/>
      <c r="O127" s="879"/>
      <c r="P127" s="879"/>
      <c r="Q127" s="879"/>
      <c r="R127" s="879"/>
      <c r="S127" s="879"/>
      <c r="T127" s="879"/>
      <c r="U127" s="879"/>
      <c r="V127" s="879"/>
    </row>
    <row r="128" spans="1:22" ht="15.75" customHeight="1">
      <c r="A128" s="882"/>
      <c r="B128" s="908"/>
      <c r="C128" s="908"/>
      <c r="D128" s="908"/>
      <c r="E128" s="908"/>
      <c r="F128" s="908"/>
      <c r="G128" s="908"/>
      <c r="H128" s="908"/>
      <c r="I128" s="879"/>
      <c r="J128" s="879"/>
      <c r="K128" s="879"/>
      <c r="L128" s="879"/>
      <c r="M128" s="879"/>
      <c r="N128" s="879"/>
      <c r="O128" s="879"/>
      <c r="P128" s="879"/>
      <c r="Q128" s="879"/>
      <c r="R128" s="879"/>
      <c r="S128" s="879"/>
      <c r="T128" s="879"/>
      <c r="U128" s="879"/>
      <c r="V128" s="879"/>
    </row>
    <row r="129" spans="1:22" ht="15.75" customHeight="1">
      <c r="A129" s="882"/>
      <c r="B129" s="908"/>
      <c r="C129" s="908"/>
      <c r="D129" s="908"/>
      <c r="E129" s="908"/>
      <c r="F129" s="908"/>
      <c r="G129" s="908"/>
      <c r="H129" s="908"/>
      <c r="I129" s="879"/>
      <c r="J129" s="879"/>
      <c r="K129" s="879"/>
      <c r="L129" s="879"/>
      <c r="M129" s="879"/>
      <c r="N129" s="879"/>
      <c r="O129" s="879"/>
      <c r="P129" s="879"/>
      <c r="Q129" s="879"/>
      <c r="R129" s="879"/>
      <c r="S129" s="879"/>
      <c r="T129" s="879"/>
      <c r="U129" s="879"/>
      <c r="V129" s="879"/>
    </row>
    <row r="130" spans="1:22" ht="15.75" customHeight="1">
      <c r="A130" s="882"/>
      <c r="B130" s="908"/>
      <c r="C130" s="908"/>
      <c r="D130" s="908"/>
      <c r="E130" s="908"/>
      <c r="F130" s="908"/>
      <c r="G130" s="908"/>
      <c r="H130" s="908"/>
      <c r="I130" s="879"/>
      <c r="J130" s="879"/>
      <c r="K130" s="879"/>
      <c r="L130" s="879"/>
      <c r="M130" s="879"/>
      <c r="N130" s="879"/>
      <c r="O130" s="879"/>
      <c r="P130" s="879"/>
      <c r="Q130" s="879"/>
      <c r="R130" s="879"/>
      <c r="S130" s="879"/>
      <c r="T130" s="879"/>
      <c r="U130" s="879"/>
      <c r="V130" s="879"/>
    </row>
    <row r="131" spans="1:22" ht="15.75" customHeight="1">
      <c r="A131" s="882"/>
      <c r="B131" s="908"/>
      <c r="C131" s="908"/>
      <c r="D131" s="908"/>
      <c r="E131" s="908"/>
      <c r="F131" s="908"/>
      <c r="G131" s="908"/>
      <c r="H131" s="908"/>
      <c r="I131" s="879"/>
      <c r="J131" s="879"/>
      <c r="K131" s="879"/>
      <c r="L131" s="879"/>
      <c r="M131" s="879"/>
      <c r="N131" s="879"/>
      <c r="O131" s="879"/>
      <c r="P131" s="879"/>
      <c r="Q131" s="879"/>
      <c r="R131" s="879"/>
      <c r="S131" s="879"/>
      <c r="T131" s="879"/>
      <c r="U131" s="879"/>
      <c r="V131" s="879"/>
    </row>
    <row r="132" spans="1:22" ht="15.75" customHeight="1">
      <c r="A132" s="882"/>
      <c r="B132" s="908"/>
      <c r="C132" s="908"/>
      <c r="D132" s="908"/>
      <c r="E132" s="908"/>
      <c r="F132" s="908"/>
      <c r="G132" s="908"/>
      <c r="H132" s="908"/>
      <c r="I132" s="879"/>
      <c r="J132" s="879"/>
      <c r="K132" s="879"/>
      <c r="L132" s="879"/>
      <c r="M132" s="879"/>
      <c r="N132" s="879"/>
      <c r="O132" s="879"/>
      <c r="P132" s="879"/>
      <c r="Q132" s="879"/>
      <c r="R132" s="879"/>
      <c r="S132" s="879"/>
      <c r="T132" s="879"/>
      <c r="U132" s="879"/>
      <c r="V132" s="879"/>
    </row>
    <row r="133" spans="1:22" ht="15.75" customHeight="1">
      <c r="A133" s="882"/>
      <c r="B133" s="908"/>
      <c r="C133" s="908"/>
      <c r="D133" s="908"/>
      <c r="E133" s="908"/>
      <c r="F133" s="908"/>
      <c r="G133" s="908"/>
      <c r="H133" s="908"/>
      <c r="I133" s="879"/>
      <c r="J133" s="879"/>
      <c r="K133" s="879"/>
      <c r="L133" s="879"/>
      <c r="M133" s="879"/>
      <c r="N133" s="879"/>
      <c r="O133" s="879"/>
      <c r="P133" s="879"/>
      <c r="Q133" s="879"/>
      <c r="R133" s="879"/>
      <c r="S133" s="879"/>
      <c r="T133" s="879"/>
      <c r="U133" s="879"/>
      <c r="V133" s="879"/>
    </row>
    <row r="134" spans="1:22" ht="15.75" customHeight="1">
      <c r="A134" s="882"/>
      <c r="B134" s="908"/>
      <c r="C134" s="908"/>
      <c r="D134" s="908"/>
      <c r="E134" s="908"/>
      <c r="F134" s="908"/>
      <c r="G134" s="908"/>
      <c r="H134" s="908"/>
      <c r="I134" s="879"/>
      <c r="J134" s="879"/>
      <c r="K134" s="879"/>
      <c r="L134" s="879"/>
      <c r="M134" s="879"/>
      <c r="N134" s="879"/>
      <c r="O134" s="879"/>
      <c r="P134" s="879"/>
      <c r="Q134" s="879"/>
      <c r="R134" s="879"/>
      <c r="S134" s="879"/>
      <c r="T134" s="879"/>
      <c r="U134" s="879"/>
      <c r="V134" s="879"/>
    </row>
    <row r="135" spans="1:22" ht="15.75" customHeight="1">
      <c r="A135" s="882"/>
      <c r="B135" s="908"/>
      <c r="C135" s="908"/>
      <c r="D135" s="908"/>
      <c r="E135" s="908"/>
      <c r="F135" s="908"/>
      <c r="G135" s="908"/>
      <c r="H135" s="908"/>
      <c r="I135" s="879"/>
      <c r="J135" s="879"/>
      <c r="K135" s="879"/>
      <c r="L135" s="879"/>
      <c r="M135" s="879"/>
      <c r="N135" s="879"/>
      <c r="O135" s="879"/>
      <c r="P135" s="879"/>
      <c r="Q135" s="879"/>
      <c r="R135" s="879"/>
      <c r="S135" s="879"/>
      <c r="T135" s="879"/>
      <c r="U135" s="879"/>
      <c r="V135" s="879"/>
    </row>
    <row r="136" spans="1:22" ht="15.75" customHeight="1">
      <c r="A136" s="882"/>
      <c r="B136" s="908"/>
      <c r="C136" s="908"/>
      <c r="D136" s="908"/>
      <c r="E136" s="908"/>
      <c r="F136" s="908"/>
      <c r="G136" s="908"/>
      <c r="H136" s="908"/>
      <c r="I136" s="879"/>
      <c r="J136" s="879"/>
      <c r="K136" s="879"/>
      <c r="L136" s="879"/>
      <c r="M136" s="879"/>
      <c r="N136" s="879"/>
      <c r="O136" s="879"/>
      <c r="P136" s="879"/>
      <c r="Q136" s="879"/>
      <c r="R136" s="879"/>
      <c r="S136" s="879"/>
      <c r="T136" s="879"/>
      <c r="U136" s="879"/>
      <c r="V136" s="879"/>
    </row>
    <row r="137" spans="1:22" ht="15.75" customHeight="1">
      <c r="A137" s="882"/>
      <c r="B137" s="908"/>
      <c r="C137" s="908"/>
      <c r="D137" s="908"/>
      <c r="E137" s="908"/>
      <c r="F137" s="908"/>
      <c r="G137" s="908"/>
      <c r="H137" s="908"/>
      <c r="I137" s="879"/>
      <c r="J137" s="879"/>
      <c r="K137" s="879"/>
      <c r="L137" s="879"/>
      <c r="M137" s="879"/>
      <c r="N137" s="879"/>
      <c r="O137" s="879"/>
      <c r="P137" s="879"/>
      <c r="Q137" s="879"/>
      <c r="R137" s="879"/>
      <c r="S137" s="879"/>
      <c r="T137" s="879"/>
      <c r="U137" s="879"/>
      <c r="V137" s="879"/>
    </row>
    <row r="138" spans="1:22" ht="15.75" customHeight="1">
      <c r="A138" s="882"/>
      <c r="B138" s="908"/>
      <c r="C138" s="908"/>
      <c r="D138" s="908"/>
      <c r="E138" s="908"/>
      <c r="F138" s="908"/>
      <c r="G138" s="908"/>
      <c r="H138" s="908"/>
      <c r="I138" s="879"/>
      <c r="J138" s="879"/>
      <c r="K138" s="879"/>
      <c r="L138" s="879"/>
      <c r="M138" s="879"/>
      <c r="N138" s="879"/>
      <c r="O138" s="879"/>
      <c r="P138" s="879"/>
      <c r="Q138" s="879"/>
      <c r="R138" s="879"/>
      <c r="S138" s="879"/>
      <c r="T138" s="879"/>
      <c r="U138" s="879"/>
      <c r="V138" s="879"/>
    </row>
    <row r="139" spans="1:22" ht="15.75" customHeight="1">
      <c r="A139" s="882"/>
      <c r="B139" s="908"/>
      <c r="C139" s="908"/>
      <c r="D139" s="908"/>
      <c r="E139" s="908"/>
      <c r="F139" s="908"/>
      <c r="G139" s="908"/>
      <c r="H139" s="908"/>
      <c r="I139" s="879"/>
      <c r="J139" s="879"/>
      <c r="K139" s="879"/>
      <c r="L139" s="879"/>
      <c r="M139" s="879"/>
      <c r="N139" s="879"/>
      <c r="O139" s="879"/>
      <c r="P139" s="879"/>
      <c r="Q139" s="879"/>
      <c r="R139" s="879"/>
      <c r="S139" s="879"/>
      <c r="T139" s="879"/>
      <c r="U139" s="879"/>
      <c r="V139" s="879"/>
    </row>
    <row r="140" spans="1:22" ht="15.75" customHeight="1">
      <c r="A140" s="882"/>
      <c r="B140" s="908"/>
      <c r="C140" s="908"/>
      <c r="D140" s="908"/>
      <c r="E140" s="908"/>
      <c r="F140" s="908"/>
      <c r="G140" s="908"/>
      <c r="H140" s="908"/>
      <c r="I140" s="879"/>
      <c r="J140" s="879"/>
      <c r="K140" s="879"/>
      <c r="L140" s="879"/>
      <c r="M140" s="879"/>
      <c r="N140" s="879"/>
      <c r="O140" s="879"/>
      <c r="P140" s="879"/>
      <c r="Q140" s="879"/>
      <c r="R140" s="879"/>
      <c r="S140" s="879"/>
      <c r="T140" s="879"/>
      <c r="U140" s="879"/>
      <c r="V140" s="879"/>
    </row>
    <row r="141" spans="1:22" ht="15.75" customHeight="1">
      <c r="A141" s="882"/>
      <c r="B141" s="908"/>
      <c r="C141" s="908"/>
      <c r="D141" s="908"/>
      <c r="E141" s="908"/>
      <c r="F141" s="908"/>
      <c r="G141" s="908"/>
      <c r="H141" s="908"/>
      <c r="I141" s="879"/>
      <c r="J141" s="879"/>
      <c r="K141" s="879"/>
      <c r="L141" s="879"/>
      <c r="M141" s="879"/>
      <c r="N141" s="879"/>
      <c r="O141" s="879"/>
      <c r="P141" s="879"/>
      <c r="Q141" s="879"/>
      <c r="R141" s="879"/>
      <c r="S141" s="879"/>
      <c r="T141" s="879"/>
      <c r="U141" s="879"/>
      <c r="V141" s="879"/>
    </row>
    <row r="142" spans="1:22" ht="15.75" customHeight="1">
      <c r="A142" s="882"/>
      <c r="B142" s="908"/>
      <c r="C142" s="908"/>
      <c r="D142" s="908"/>
      <c r="E142" s="908"/>
      <c r="F142" s="908"/>
      <c r="G142" s="908"/>
      <c r="H142" s="908"/>
      <c r="I142" s="879"/>
      <c r="J142" s="879"/>
      <c r="K142" s="879"/>
      <c r="L142" s="879"/>
      <c r="M142" s="879"/>
      <c r="N142" s="879"/>
      <c r="O142" s="879"/>
      <c r="P142" s="879"/>
      <c r="Q142" s="879"/>
      <c r="R142" s="879"/>
      <c r="S142" s="879"/>
      <c r="T142" s="879"/>
      <c r="U142" s="879"/>
      <c r="V142" s="879"/>
    </row>
    <row r="143" spans="1:22" ht="15.75" customHeight="1">
      <c r="A143" s="882"/>
      <c r="B143" s="908"/>
      <c r="C143" s="908"/>
      <c r="D143" s="908"/>
      <c r="E143" s="908"/>
      <c r="F143" s="908"/>
      <c r="G143" s="908"/>
      <c r="H143" s="908"/>
      <c r="I143" s="879"/>
      <c r="J143" s="879"/>
      <c r="K143" s="879"/>
      <c r="L143" s="879"/>
      <c r="M143" s="879"/>
      <c r="N143" s="879"/>
      <c r="O143" s="879"/>
      <c r="P143" s="879"/>
      <c r="Q143" s="879"/>
      <c r="R143" s="879"/>
      <c r="S143" s="879"/>
      <c r="T143" s="879"/>
      <c r="U143" s="879"/>
      <c r="V143" s="879"/>
    </row>
    <row r="144" spans="1:22" ht="15.75" customHeight="1">
      <c r="A144" s="882"/>
      <c r="B144" s="908"/>
      <c r="C144" s="908"/>
      <c r="D144" s="908"/>
      <c r="E144" s="908"/>
      <c r="F144" s="908"/>
      <c r="G144" s="908"/>
      <c r="H144" s="908"/>
      <c r="I144" s="879"/>
      <c r="J144" s="879"/>
      <c r="K144" s="879"/>
      <c r="L144" s="879"/>
      <c r="M144" s="879"/>
      <c r="N144" s="879"/>
      <c r="O144" s="879"/>
      <c r="P144" s="879"/>
      <c r="Q144" s="879"/>
      <c r="R144" s="879"/>
      <c r="S144" s="879"/>
      <c r="T144" s="879"/>
      <c r="U144" s="879"/>
      <c r="V144" s="879"/>
    </row>
    <row r="145" spans="1:22" ht="15.75" customHeight="1">
      <c r="A145" s="882"/>
      <c r="B145" s="908"/>
      <c r="C145" s="908"/>
      <c r="D145" s="908"/>
      <c r="E145" s="908"/>
      <c r="F145" s="908"/>
      <c r="G145" s="908"/>
      <c r="H145" s="908"/>
      <c r="I145" s="879"/>
      <c r="J145" s="879"/>
      <c r="K145" s="879"/>
      <c r="L145" s="879"/>
      <c r="M145" s="879"/>
      <c r="N145" s="879"/>
      <c r="O145" s="879"/>
      <c r="P145" s="879"/>
      <c r="Q145" s="879"/>
      <c r="R145" s="879"/>
      <c r="S145" s="879"/>
      <c r="T145" s="879"/>
      <c r="U145" s="879"/>
      <c r="V145" s="879"/>
    </row>
    <row r="146" spans="1:22" ht="15.75" customHeight="1">
      <c r="A146" s="882"/>
      <c r="B146" s="908"/>
      <c r="C146" s="908"/>
      <c r="D146" s="908"/>
      <c r="E146" s="908"/>
      <c r="F146" s="908"/>
      <c r="G146" s="908"/>
      <c r="H146" s="908"/>
      <c r="I146" s="879"/>
      <c r="J146" s="879"/>
      <c r="K146" s="879"/>
      <c r="L146" s="879"/>
      <c r="M146" s="879"/>
      <c r="N146" s="879"/>
      <c r="O146" s="879"/>
      <c r="P146" s="879"/>
      <c r="Q146" s="879"/>
      <c r="R146" s="879"/>
      <c r="S146" s="879"/>
      <c r="T146" s="879"/>
      <c r="U146" s="879"/>
      <c r="V146" s="879"/>
    </row>
    <row r="147" spans="1:22" ht="15.75" customHeight="1">
      <c r="A147" s="882"/>
      <c r="B147" s="908"/>
      <c r="C147" s="908"/>
      <c r="D147" s="908"/>
      <c r="E147" s="908"/>
      <c r="F147" s="908"/>
      <c r="G147" s="908"/>
      <c r="H147" s="908"/>
      <c r="I147" s="879"/>
      <c r="J147" s="879"/>
      <c r="K147" s="879"/>
      <c r="L147" s="879"/>
      <c r="M147" s="879"/>
      <c r="N147" s="879"/>
      <c r="O147" s="879"/>
      <c r="P147" s="879"/>
      <c r="Q147" s="879"/>
      <c r="R147" s="879"/>
      <c r="S147" s="879"/>
      <c r="T147" s="879"/>
      <c r="U147" s="879"/>
      <c r="V147" s="879"/>
    </row>
    <row r="148" spans="1:22" ht="15.75" customHeight="1">
      <c r="A148" s="882"/>
      <c r="B148" s="908"/>
      <c r="C148" s="908"/>
      <c r="D148" s="908"/>
      <c r="E148" s="908"/>
      <c r="F148" s="908"/>
      <c r="G148" s="908"/>
      <c r="H148" s="908"/>
      <c r="I148" s="879"/>
      <c r="J148" s="879"/>
      <c r="K148" s="879"/>
      <c r="L148" s="879"/>
      <c r="M148" s="879"/>
      <c r="N148" s="879"/>
      <c r="O148" s="879"/>
      <c r="P148" s="879"/>
      <c r="Q148" s="879"/>
      <c r="R148" s="879"/>
      <c r="S148" s="879"/>
      <c r="T148" s="879"/>
      <c r="U148" s="879"/>
      <c r="V148" s="879"/>
    </row>
    <row r="149" spans="1:22" ht="15.75" customHeight="1">
      <c r="A149" s="882"/>
      <c r="B149" s="908"/>
      <c r="C149" s="908"/>
      <c r="D149" s="908"/>
      <c r="E149" s="908"/>
      <c r="F149" s="908"/>
      <c r="G149" s="908"/>
      <c r="H149" s="908"/>
      <c r="I149" s="879"/>
      <c r="J149" s="879"/>
      <c r="K149" s="879"/>
      <c r="L149" s="879"/>
      <c r="M149" s="879"/>
      <c r="N149" s="879"/>
      <c r="O149" s="879"/>
      <c r="P149" s="879"/>
      <c r="Q149" s="879"/>
      <c r="R149" s="879"/>
      <c r="S149" s="879"/>
      <c r="T149" s="879"/>
      <c r="U149" s="879"/>
      <c r="V149" s="879"/>
    </row>
    <row r="150" spans="1:22" ht="15.75" customHeight="1">
      <c r="A150" s="882"/>
      <c r="B150" s="908"/>
      <c r="C150" s="908"/>
      <c r="D150" s="908"/>
      <c r="E150" s="908"/>
      <c r="F150" s="908"/>
      <c r="G150" s="908"/>
      <c r="H150" s="908"/>
      <c r="I150" s="879"/>
      <c r="J150" s="879"/>
      <c r="K150" s="879"/>
      <c r="L150" s="879"/>
      <c r="M150" s="879"/>
      <c r="N150" s="879"/>
      <c r="O150" s="879"/>
      <c r="P150" s="879"/>
      <c r="Q150" s="879"/>
      <c r="R150" s="879"/>
      <c r="S150" s="879"/>
      <c r="T150" s="879"/>
      <c r="U150" s="879"/>
      <c r="V150" s="879"/>
    </row>
    <row r="151" spans="1:22" ht="15.75" customHeight="1">
      <c r="A151" s="882"/>
      <c r="B151" s="908"/>
      <c r="C151" s="908"/>
      <c r="D151" s="908"/>
      <c r="E151" s="908"/>
      <c r="F151" s="908"/>
      <c r="G151" s="908"/>
      <c r="H151" s="908"/>
      <c r="I151" s="879"/>
      <c r="J151" s="879"/>
      <c r="K151" s="879"/>
      <c r="L151" s="879"/>
      <c r="M151" s="879"/>
      <c r="N151" s="879"/>
      <c r="O151" s="879"/>
      <c r="P151" s="879"/>
      <c r="Q151" s="879"/>
      <c r="R151" s="879"/>
      <c r="S151" s="879"/>
      <c r="T151" s="879"/>
      <c r="U151" s="879"/>
      <c r="V151" s="879"/>
    </row>
    <row r="152" spans="1:22" ht="15.75" customHeight="1">
      <c r="A152" s="882"/>
      <c r="B152" s="908"/>
      <c r="C152" s="908"/>
      <c r="D152" s="908"/>
      <c r="E152" s="908"/>
      <c r="F152" s="908"/>
      <c r="G152" s="908"/>
      <c r="H152" s="908"/>
      <c r="I152" s="879"/>
      <c r="J152" s="879"/>
      <c r="K152" s="879"/>
      <c r="L152" s="879"/>
      <c r="M152" s="879"/>
      <c r="N152" s="879"/>
      <c r="O152" s="879"/>
      <c r="P152" s="879"/>
      <c r="Q152" s="879"/>
      <c r="R152" s="879"/>
      <c r="S152" s="879"/>
      <c r="T152" s="879"/>
      <c r="U152" s="879"/>
      <c r="V152" s="879"/>
    </row>
    <row r="153" spans="1:22" ht="15.75" customHeight="1">
      <c r="A153" s="882"/>
      <c r="B153" s="908"/>
      <c r="C153" s="908"/>
      <c r="D153" s="908"/>
      <c r="E153" s="908"/>
      <c r="F153" s="908"/>
      <c r="G153" s="908"/>
      <c r="H153" s="908"/>
      <c r="I153" s="879"/>
      <c r="J153" s="879"/>
      <c r="K153" s="879"/>
      <c r="L153" s="879"/>
      <c r="M153" s="879"/>
      <c r="N153" s="879"/>
      <c r="O153" s="879"/>
      <c r="P153" s="879"/>
      <c r="Q153" s="879"/>
      <c r="R153" s="879"/>
      <c r="S153" s="879"/>
      <c r="T153" s="879"/>
      <c r="U153" s="879"/>
      <c r="V153" s="879"/>
    </row>
    <row r="154" spans="1:22" ht="15.75" customHeight="1">
      <c r="A154" s="882"/>
      <c r="B154" s="908"/>
      <c r="C154" s="908"/>
      <c r="D154" s="908"/>
      <c r="E154" s="908"/>
      <c r="F154" s="908"/>
      <c r="G154" s="908"/>
      <c r="H154" s="908"/>
      <c r="I154" s="879"/>
      <c r="J154" s="879"/>
      <c r="K154" s="879"/>
      <c r="L154" s="879"/>
      <c r="M154" s="879"/>
      <c r="N154" s="879"/>
      <c r="O154" s="879"/>
      <c r="P154" s="879"/>
      <c r="Q154" s="879"/>
      <c r="R154" s="879"/>
      <c r="S154" s="879"/>
      <c r="T154" s="879"/>
      <c r="U154" s="879"/>
      <c r="V154" s="879"/>
    </row>
    <row r="155" spans="1:22" ht="15.75" customHeight="1">
      <c r="A155" s="882"/>
      <c r="B155" s="908"/>
      <c r="C155" s="908"/>
      <c r="D155" s="908"/>
      <c r="E155" s="908"/>
      <c r="F155" s="908"/>
      <c r="G155" s="908"/>
      <c r="H155" s="908"/>
      <c r="I155" s="879"/>
      <c r="J155" s="879"/>
      <c r="K155" s="879"/>
      <c r="L155" s="879"/>
      <c r="M155" s="879"/>
      <c r="N155" s="879"/>
      <c r="O155" s="879"/>
      <c r="P155" s="879"/>
      <c r="Q155" s="879"/>
      <c r="R155" s="879"/>
      <c r="S155" s="879"/>
      <c r="T155" s="879"/>
      <c r="U155" s="879"/>
      <c r="V155" s="879"/>
    </row>
    <row r="156" spans="1:22" ht="15.75" customHeight="1">
      <c r="A156" s="882"/>
      <c r="B156" s="908"/>
      <c r="C156" s="908"/>
      <c r="D156" s="908"/>
      <c r="E156" s="908"/>
      <c r="F156" s="908"/>
      <c r="G156" s="908"/>
      <c r="H156" s="908"/>
      <c r="I156" s="879"/>
      <c r="J156" s="879"/>
      <c r="K156" s="879"/>
      <c r="L156" s="879"/>
      <c r="M156" s="879"/>
      <c r="N156" s="879"/>
      <c r="O156" s="879"/>
      <c r="P156" s="879"/>
      <c r="Q156" s="879"/>
      <c r="R156" s="879"/>
      <c r="S156" s="879"/>
      <c r="T156" s="879"/>
      <c r="U156" s="879"/>
      <c r="V156" s="879"/>
    </row>
    <row r="157" spans="1:22" ht="15.75" customHeight="1">
      <c r="A157" s="882"/>
      <c r="B157" s="908"/>
      <c r="C157" s="908"/>
      <c r="D157" s="908"/>
      <c r="E157" s="908"/>
      <c r="F157" s="908"/>
      <c r="G157" s="908"/>
      <c r="H157" s="908"/>
      <c r="I157" s="879"/>
      <c r="J157" s="879"/>
      <c r="K157" s="879"/>
      <c r="L157" s="879"/>
      <c r="M157" s="879"/>
      <c r="N157" s="879"/>
      <c r="O157" s="879"/>
      <c r="P157" s="879"/>
      <c r="Q157" s="879"/>
      <c r="R157" s="879"/>
      <c r="S157" s="879"/>
      <c r="T157" s="879"/>
      <c r="U157" s="879"/>
      <c r="V157" s="879"/>
    </row>
    <row r="158" spans="1:22" ht="15.75" customHeight="1">
      <c r="A158" s="882"/>
      <c r="B158" s="908"/>
      <c r="C158" s="908"/>
      <c r="D158" s="908"/>
      <c r="E158" s="908"/>
      <c r="F158" s="908"/>
      <c r="G158" s="908"/>
      <c r="H158" s="908"/>
      <c r="I158" s="879"/>
      <c r="J158" s="879"/>
      <c r="K158" s="879"/>
      <c r="L158" s="879"/>
      <c r="M158" s="879"/>
      <c r="N158" s="879"/>
      <c r="O158" s="879"/>
      <c r="P158" s="879"/>
      <c r="Q158" s="879"/>
      <c r="R158" s="879"/>
      <c r="S158" s="879"/>
      <c r="T158" s="879"/>
      <c r="U158" s="879"/>
      <c r="V158" s="879"/>
    </row>
    <row r="159" spans="1:22" ht="15.75" customHeight="1">
      <c r="A159" s="882"/>
      <c r="B159" s="908"/>
      <c r="C159" s="908"/>
      <c r="D159" s="908"/>
      <c r="E159" s="908"/>
      <c r="F159" s="908"/>
      <c r="G159" s="908"/>
      <c r="H159" s="908"/>
      <c r="I159" s="879"/>
      <c r="J159" s="879"/>
      <c r="K159" s="879"/>
      <c r="L159" s="879"/>
      <c r="M159" s="879"/>
      <c r="N159" s="879"/>
      <c r="O159" s="879"/>
      <c r="P159" s="879"/>
      <c r="Q159" s="879"/>
      <c r="R159" s="879"/>
      <c r="S159" s="879"/>
      <c r="T159" s="879"/>
      <c r="U159" s="879"/>
      <c r="V159" s="879"/>
    </row>
    <row r="160" spans="1:22" ht="15.75" customHeight="1">
      <c r="A160" s="882"/>
      <c r="B160" s="908"/>
      <c r="C160" s="908"/>
      <c r="D160" s="908"/>
      <c r="E160" s="908"/>
      <c r="F160" s="908"/>
      <c r="G160" s="908"/>
      <c r="H160" s="908"/>
      <c r="I160" s="879"/>
      <c r="J160" s="879"/>
      <c r="K160" s="879"/>
      <c r="L160" s="879"/>
      <c r="M160" s="879"/>
      <c r="N160" s="879"/>
      <c r="O160" s="879"/>
      <c r="P160" s="879"/>
      <c r="Q160" s="879"/>
      <c r="R160" s="879"/>
      <c r="S160" s="879"/>
      <c r="T160" s="879"/>
      <c r="U160" s="879"/>
      <c r="V160" s="879"/>
    </row>
    <row r="161" spans="1:22" ht="15.75" customHeight="1">
      <c r="A161" s="882"/>
      <c r="B161" s="908"/>
      <c r="C161" s="908"/>
      <c r="D161" s="908"/>
      <c r="E161" s="908"/>
      <c r="F161" s="908"/>
      <c r="G161" s="908"/>
      <c r="H161" s="908"/>
      <c r="I161" s="879"/>
      <c r="J161" s="879"/>
      <c r="K161" s="879"/>
      <c r="L161" s="879"/>
      <c r="M161" s="879"/>
      <c r="N161" s="879"/>
      <c r="O161" s="879"/>
      <c r="P161" s="879"/>
      <c r="Q161" s="879"/>
      <c r="R161" s="879"/>
      <c r="S161" s="879"/>
      <c r="T161" s="879"/>
      <c r="U161" s="879"/>
      <c r="V161" s="879"/>
    </row>
    <row r="162" spans="1:22" ht="15.75" customHeight="1">
      <c r="A162" s="882"/>
      <c r="B162" s="908"/>
      <c r="C162" s="908"/>
      <c r="D162" s="908"/>
      <c r="E162" s="908"/>
      <c r="F162" s="908"/>
      <c r="G162" s="908"/>
      <c r="H162" s="908"/>
      <c r="I162" s="879"/>
      <c r="J162" s="879"/>
      <c r="K162" s="879"/>
      <c r="L162" s="879"/>
      <c r="M162" s="879"/>
      <c r="N162" s="879"/>
      <c r="O162" s="879"/>
      <c r="P162" s="879"/>
      <c r="Q162" s="879"/>
      <c r="R162" s="879"/>
      <c r="S162" s="879"/>
      <c r="T162" s="879"/>
      <c r="U162" s="879"/>
      <c r="V162" s="879"/>
    </row>
    <row r="163" spans="1:22" ht="15.75" customHeight="1">
      <c r="A163" s="882"/>
      <c r="B163" s="908"/>
      <c r="C163" s="908"/>
      <c r="D163" s="908"/>
      <c r="E163" s="908"/>
      <c r="F163" s="908"/>
      <c r="G163" s="908"/>
      <c r="H163" s="908"/>
      <c r="I163" s="879"/>
      <c r="J163" s="879"/>
      <c r="K163" s="879"/>
      <c r="L163" s="879"/>
      <c r="M163" s="879"/>
      <c r="N163" s="879"/>
      <c r="O163" s="879"/>
      <c r="P163" s="879"/>
      <c r="Q163" s="879"/>
      <c r="R163" s="879"/>
      <c r="S163" s="879"/>
      <c r="T163" s="879"/>
      <c r="U163" s="879"/>
      <c r="V163" s="879"/>
    </row>
    <row r="164" spans="1:22" ht="15.75" customHeight="1">
      <c r="A164" s="882"/>
      <c r="B164" s="908"/>
      <c r="C164" s="908"/>
      <c r="D164" s="908"/>
      <c r="E164" s="908"/>
      <c r="F164" s="908"/>
      <c r="G164" s="908"/>
      <c r="H164" s="908"/>
      <c r="I164" s="879"/>
      <c r="J164" s="879"/>
      <c r="K164" s="879"/>
      <c r="L164" s="879"/>
      <c r="M164" s="879"/>
      <c r="N164" s="879"/>
      <c r="O164" s="879"/>
      <c r="P164" s="879"/>
      <c r="Q164" s="879"/>
      <c r="R164" s="879"/>
      <c r="S164" s="879"/>
      <c r="T164" s="879"/>
      <c r="U164" s="879"/>
      <c r="V164" s="879"/>
    </row>
    <row r="165" spans="1:22" ht="15.75" customHeight="1">
      <c r="A165" s="882"/>
      <c r="B165" s="908"/>
      <c r="C165" s="908"/>
      <c r="D165" s="908"/>
      <c r="E165" s="908"/>
      <c r="F165" s="908"/>
      <c r="G165" s="908"/>
      <c r="H165" s="908"/>
      <c r="I165" s="879"/>
      <c r="J165" s="879"/>
      <c r="K165" s="879"/>
      <c r="L165" s="879"/>
      <c r="M165" s="879"/>
      <c r="N165" s="879"/>
      <c r="O165" s="879"/>
      <c r="P165" s="879"/>
      <c r="Q165" s="879"/>
      <c r="R165" s="879"/>
      <c r="S165" s="879"/>
      <c r="T165" s="879"/>
      <c r="U165" s="879"/>
      <c r="V165" s="879"/>
    </row>
    <row r="166" spans="1:22" ht="15.75" customHeight="1">
      <c r="A166" s="882"/>
      <c r="B166" s="908"/>
      <c r="C166" s="908"/>
      <c r="D166" s="908"/>
      <c r="E166" s="908"/>
      <c r="F166" s="908"/>
      <c r="G166" s="908"/>
      <c r="H166" s="908"/>
      <c r="I166" s="879"/>
      <c r="J166" s="879"/>
      <c r="K166" s="879"/>
      <c r="L166" s="879"/>
      <c r="M166" s="879"/>
      <c r="N166" s="879"/>
      <c r="O166" s="879"/>
      <c r="P166" s="879"/>
      <c r="Q166" s="879"/>
      <c r="R166" s="879"/>
      <c r="S166" s="879"/>
      <c r="T166" s="879"/>
      <c r="U166" s="879"/>
      <c r="V166" s="879"/>
    </row>
    <row r="167" spans="1:22" ht="15.75" customHeight="1">
      <c r="A167" s="882"/>
      <c r="B167" s="908"/>
      <c r="C167" s="908"/>
      <c r="D167" s="908"/>
      <c r="E167" s="908"/>
      <c r="F167" s="908"/>
      <c r="G167" s="908"/>
      <c r="H167" s="908"/>
      <c r="I167" s="879"/>
      <c r="J167" s="879"/>
      <c r="K167" s="879"/>
      <c r="L167" s="879"/>
      <c r="M167" s="879"/>
      <c r="N167" s="879"/>
      <c r="O167" s="879"/>
      <c r="P167" s="879"/>
      <c r="Q167" s="879"/>
      <c r="R167" s="879"/>
      <c r="S167" s="879"/>
      <c r="T167" s="879"/>
      <c r="U167" s="879"/>
      <c r="V167" s="879"/>
    </row>
    <row r="168" spans="1:22" ht="15.75" customHeight="1">
      <c r="A168" s="882"/>
      <c r="B168" s="908"/>
      <c r="C168" s="908"/>
      <c r="D168" s="908"/>
      <c r="E168" s="908"/>
      <c r="F168" s="908"/>
      <c r="G168" s="908"/>
      <c r="H168" s="908"/>
      <c r="I168" s="879"/>
      <c r="J168" s="879"/>
      <c r="K168" s="879"/>
      <c r="L168" s="879"/>
      <c r="M168" s="879"/>
      <c r="N168" s="879"/>
      <c r="O168" s="879"/>
      <c r="P168" s="879"/>
      <c r="Q168" s="879"/>
      <c r="R168" s="879"/>
      <c r="S168" s="879"/>
      <c r="T168" s="879"/>
      <c r="U168" s="879"/>
      <c r="V168" s="879"/>
    </row>
    <row r="169" spans="1:22" ht="15.75" customHeight="1">
      <c r="A169" s="882"/>
      <c r="B169" s="908"/>
      <c r="C169" s="908"/>
      <c r="D169" s="908"/>
      <c r="E169" s="908"/>
      <c r="F169" s="908"/>
      <c r="G169" s="908"/>
      <c r="H169" s="908"/>
      <c r="I169" s="879"/>
      <c r="J169" s="879"/>
      <c r="K169" s="879"/>
      <c r="L169" s="879"/>
      <c r="M169" s="879"/>
      <c r="N169" s="879"/>
      <c r="O169" s="879"/>
      <c r="P169" s="879"/>
      <c r="Q169" s="879"/>
      <c r="R169" s="879"/>
      <c r="S169" s="879"/>
      <c r="T169" s="879"/>
      <c r="U169" s="879"/>
      <c r="V169" s="879"/>
    </row>
    <row r="170" spans="1:22" ht="15.75" customHeight="1">
      <c r="A170" s="882"/>
      <c r="B170" s="908"/>
      <c r="C170" s="908"/>
      <c r="D170" s="908"/>
      <c r="E170" s="908"/>
      <c r="F170" s="908"/>
      <c r="G170" s="908"/>
      <c r="H170" s="908"/>
      <c r="I170" s="879"/>
      <c r="J170" s="879"/>
      <c r="K170" s="879"/>
      <c r="L170" s="879"/>
      <c r="M170" s="879"/>
      <c r="N170" s="879"/>
      <c r="O170" s="879"/>
      <c r="P170" s="879"/>
      <c r="Q170" s="879"/>
      <c r="R170" s="879"/>
      <c r="S170" s="879"/>
      <c r="T170" s="879"/>
      <c r="U170" s="879"/>
      <c r="V170" s="879"/>
    </row>
    <row r="171" spans="1:22" ht="15.75" customHeight="1">
      <c r="A171" s="882"/>
      <c r="B171" s="908"/>
      <c r="C171" s="908"/>
      <c r="D171" s="908"/>
      <c r="E171" s="908"/>
      <c r="F171" s="908"/>
      <c r="G171" s="908"/>
      <c r="H171" s="908"/>
      <c r="I171" s="879"/>
      <c r="J171" s="879"/>
      <c r="K171" s="879"/>
      <c r="L171" s="879"/>
      <c r="M171" s="879"/>
      <c r="N171" s="879"/>
      <c r="O171" s="879"/>
      <c r="P171" s="879"/>
      <c r="Q171" s="879"/>
      <c r="R171" s="879"/>
      <c r="S171" s="879"/>
      <c r="T171" s="879"/>
      <c r="U171" s="879"/>
      <c r="V171" s="879"/>
    </row>
    <row r="172" spans="1:22" ht="15.75" customHeight="1">
      <c r="A172" s="882"/>
      <c r="B172" s="908"/>
      <c r="C172" s="908"/>
      <c r="D172" s="908"/>
      <c r="E172" s="908"/>
      <c r="F172" s="908"/>
      <c r="G172" s="908"/>
      <c r="H172" s="908"/>
      <c r="I172" s="879"/>
      <c r="J172" s="879"/>
      <c r="K172" s="879"/>
      <c r="L172" s="879"/>
      <c r="M172" s="879"/>
      <c r="N172" s="879"/>
      <c r="O172" s="879"/>
      <c r="P172" s="879"/>
      <c r="Q172" s="879"/>
      <c r="R172" s="879"/>
      <c r="S172" s="879"/>
      <c r="T172" s="879"/>
      <c r="U172" s="879"/>
      <c r="V172" s="879"/>
    </row>
    <row r="173" spans="1:22" ht="15.75" customHeight="1">
      <c r="A173" s="882"/>
      <c r="B173" s="908"/>
      <c r="C173" s="908"/>
      <c r="D173" s="908"/>
      <c r="E173" s="908"/>
      <c r="F173" s="908"/>
      <c r="G173" s="908"/>
      <c r="H173" s="908"/>
      <c r="I173" s="879"/>
      <c r="J173" s="879"/>
      <c r="K173" s="879"/>
      <c r="L173" s="879"/>
      <c r="M173" s="879"/>
      <c r="N173" s="879"/>
      <c r="O173" s="879"/>
      <c r="P173" s="879"/>
      <c r="Q173" s="879"/>
      <c r="R173" s="879"/>
      <c r="S173" s="879"/>
      <c r="T173" s="879"/>
      <c r="U173" s="879"/>
      <c r="V173" s="879"/>
    </row>
    <row r="174" spans="1:22" ht="15.75" customHeight="1">
      <c r="A174" s="882"/>
      <c r="B174" s="908"/>
      <c r="C174" s="908"/>
      <c r="D174" s="908"/>
      <c r="E174" s="908"/>
      <c r="F174" s="908"/>
      <c r="G174" s="908"/>
      <c r="H174" s="908"/>
      <c r="I174" s="879"/>
      <c r="J174" s="879"/>
      <c r="K174" s="879"/>
      <c r="L174" s="879"/>
      <c r="M174" s="879"/>
      <c r="N174" s="879"/>
      <c r="O174" s="879"/>
      <c r="P174" s="879"/>
      <c r="Q174" s="879"/>
      <c r="R174" s="879"/>
      <c r="S174" s="879"/>
      <c r="T174" s="879"/>
      <c r="U174" s="879"/>
      <c r="V174" s="879"/>
    </row>
    <row r="175" spans="1:22" ht="15.75" customHeight="1">
      <c r="A175" s="882"/>
      <c r="B175" s="908"/>
      <c r="C175" s="908"/>
      <c r="D175" s="908"/>
      <c r="E175" s="908"/>
      <c r="F175" s="908"/>
      <c r="G175" s="908"/>
      <c r="H175" s="908"/>
      <c r="I175" s="879"/>
      <c r="J175" s="879"/>
      <c r="K175" s="879"/>
      <c r="L175" s="879"/>
      <c r="M175" s="879"/>
      <c r="N175" s="879"/>
      <c r="O175" s="879"/>
      <c r="P175" s="879"/>
      <c r="Q175" s="879"/>
      <c r="R175" s="879"/>
      <c r="S175" s="879"/>
      <c r="T175" s="879"/>
      <c r="U175" s="879"/>
      <c r="V175" s="879"/>
    </row>
    <row r="176" spans="1:22" ht="15.75" customHeight="1">
      <c r="A176" s="882"/>
      <c r="B176" s="908"/>
      <c r="C176" s="908"/>
      <c r="D176" s="908"/>
      <c r="E176" s="908"/>
      <c r="F176" s="908"/>
      <c r="G176" s="908"/>
      <c r="H176" s="908"/>
      <c r="I176" s="879"/>
      <c r="J176" s="879"/>
      <c r="K176" s="879"/>
      <c r="L176" s="879"/>
      <c r="M176" s="879"/>
      <c r="N176" s="879"/>
      <c r="O176" s="879"/>
      <c r="P176" s="879"/>
      <c r="Q176" s="879"/>
      <c r="R176" s="879"/>
      <c r="S176" s="879"/>
      <c r="T176" s="879"/>
      <c r="U176" s="879"/>
      <c r="V176" s="879"/>
    </row>
    <row r="177" spans="1:22" ht="15.75" customHeight="1">
      <c r="A177" s="882"/>
      <c r="B177" s="908"/>
      <c r="C177" s="908"/>
      <c r="D177" s="908"/>
      <c r="E177" s="908"/>
      <c r="F177" s="908"/>
      <c r="G177" s="908"/>
      <c r="H177" s="908"/>
      <c r="I177" s="879"/>
      <c r="J177" s="879"/>
      <c r="K177" s="879"/>
      <c r="L177" s="879"/>
      <c r="M177" s="879"/>
      <c r="N177" s="879"/>
      <c r="O177" s="879"/>
      <c r="P177" s="879"/>
      <c r="Q177" s="879"/>
      <c r="R177" s="879"/>
      <c r="S177" s="879"/>
      <c r="T177" s="879"/>
      <c r="U177" s="879"/>
      <c r="V177" s="879"/>
    </row>
    <row r="178" spans="1:22" ht="15.75" customHeight="1">
      <c r="A178" s="882"/>
      <c r="B178" s="908"/>
      <c r="C178" s="908"/>
      <c r="D178" s="908"/>
      <c r="E178" s="908"/>
      <c r="F178" s="908"/>
      <c r="G178" s="908"/>
      <c r="H178" s="908"/>
      <c r="I178" s="879"/>
      <c r="J178" s="879"/>
      <c r="K178" s="879"/>
      <c r="L178" s="879"/>
      <c r="M178" s="879"/>
      <c r="N178" s="879"/>
      <c r="O178" s="879"/>
      <c r="P178" s="879"/>
      <c r="Q178" s="879"/>
      <c r="R178" s="879"/>
      <c r="S178" s="879"/>
      <c r="T178" s="879"/>
      <c r="U178" s="879"/>
      <c r="V178" s="879"/>
    </row>
    <row r="179" spans="1:22" ht="15.75" customHeight="1">
      <c r="A179" s="882"/>
      <c r="B179" s="908"/>
      <c r="C179" s="908"/>
      <c r="D179" s="908"/>
      <c r="E179" s="908"/>
      <c r="F179" s="908"/>
      <c r="G179" s="908"/>
      <c r="H179" s="908"/>
      <c r="I179" s="879"/>
      <c r="J179" s="879"/>
      <c r="K179" s="879"/>
      <c r="L179" s="879"/>
      <c r="M179" s="879"/>
      <c r="N179" s="879"/>
      <c r="O179" s="879"/>
      <c r="P179" s="879"/>
      <c r="Q179" s="879"/>
      <c r="R179" s="879"/>
      <c r="S179" s="879"/>
      <c r="T179" s="879"/>
      <c r="U179" s="879"/>
      <c r="V179" s="879"/>
    </row>
    <row r="180" spans="1:22" ht="15.75" customHeight="1">
      <c r="A180" s="882"/>
      <c r="B180" s="908"/>
      <c r="C180" s="908"/>
      <c r="D180" s="908"/>
      <c r="E180" s="908"/>
      <c r="F180" s="908"/>
      <c r="G180" s="908"/>
      <c r="H180" s="908"/>
      <c r="I180" s="879"/>
      <c r="J180" s="879"/>
      <c r="K180" s="879"/>
      <c r="L180" s="879"/>
      <c r="M180" s="879"/>
      <c r="N180" s="879"/>
      <c r="O180" s="879"/>
      <c r="P180" s="879"/>
      <c r="Q180" s="879"/>
      <c r="R180" s="879"/>
      <c r="S180" s="879"/>
      <c r="T180" s="879"/>
      <c r="U180" s="879"/>
      <c r="V180" s="879"/>
    </row>
    <row r="181" spans="1:22" ht="15.75" customHeight="1">
      <c r="A181" s="882"/>
      <c r="B181" s="908"/>
      <c r="C181" s="908"/>
      <c r="D181" s="908"/>
      <c r="E181" s="908"/>
      <c r="F181" s="908"/>
      <c r="G181" s="908"/>
      <c r="H181" s="908"/>
      <c r="I181" s="879"/>
      <c r="J181" s="879"/>
      <c r="K181" s="879"/>
      <c r="L181" s="879"/>
      <c r="M181" s="879"/>
      <c r="N181" s="879"/>
      <c r="O181" s="879"/>
      <c r="P181" s="879"/>
      <c r="Q181" s="879"/>
      <c r="R181" s="879"/>
      <c r="S181" s="879"/>
      <c r="T181" s="879"/>
      <c r="U181" s="879"/>
      <c r="V181" s="879"/>
    </row>
    <row r="182" spans="1:22" ht="15.75" customHeight="1">
      <c r="A182" s="882"/>
      <c r="B182" s="908"/>
      <c r="C182" s="908"/>
      <c r="D182" s="908"/>
      <c r="E182" s="908"/>
      <c r="F182" s="908"/>
      <c r="G182" s="908"/>
      <c r="H182" s="908"/>
      <c r="I182" s="879"/>
      <c r="J182" s="879"/>
      <c r="K182" s="879"/>
      <c r="L182" s="879"/>
      <c r="M182" s="879"/>
      <c r="N182" s="879"/>
      <c r="O182" s="879"/>
      <c r="P182" s="879"/>
      <c r="Q182" s="879"/>
      <c r="R182" s="879"/>
      <c r="S182" s="879"/>
      <c r="T182" s="879"/>
      <c r="U182" s="879"/>
      <c r="V182" s="879"/>
    </row>
    <row r="183" spans="1:22" ht="15.75" customHeight="1">
      <c r="A183" s="882"/>
      <c r="B183" s="908"/>
      <c r="C183" s="908"/>
      <c r="D183" s="908"/>
      <c r="E183" s="908"/>
      <c r="F183" s="908"/>
      <c r="G183" s="908"/>
      <c r="H183" s="908"/>
      <c r="I183" s="879"/>
      <c r="J183" s="879"/>
      <c r="K183" s="879"/>
      <c r="L183" s="879"/>
      <c r="M183" s="879"/>
      <c r="N183" s="879"/>
      <c r="O183" s="879"/>
      <c r="P183" s="879"/>
      <c r="Q183" s="879"/>
      <c r="R183" s="879"/>
      <c r="S183" s="879"/>
      <c r="T183" s="879"/>
      <c r="U183" s="879"/>
      <c r="V183" s="879"/>
    </row>
    <row r="184" spans="1:22" ht="15.75" customHeight="1">
      <c r="A184" s="882"/>
      <c r="B184" s="908"/>
      <c r="C184" s="908"/>
      <c r="D184" s="908"/>
      <c r="E184" s="908"/>
      <c r="F184" s="908"/>
      <c r="G184" s="908"/>
      <c r="H184" s="908"/>
      <c r="I184" s="879"/>
      <c r="J184" s="879"/>
      <c r="K184" s="879"/>
      <c r="L184" s="879"/>
      <c r="M184" s="879"/>
      <c r="N184" s="879"/>
      <c r="O184" s="879"/>
      <c r="P184" s="879"/>
      <c r="Q184" s="879"/>
      <c r="R184" s="879"/>
      <c r="S184" s="879"/>
      <c r="T184" s="879"/>
      <c r="U184" s="879"/>
      <c r="V184" s="879"/>
    </row>
    <row r="185" spans="1:22" ht="15.75" customHeight="1">
      <c r="A185" s="882"/>
      <c r="B185" s="908"/>
      <c r="C185" s="908"/>
      <c r="D185" s="908"/>
      <c r="E185" s="908"/>
      <c r="F185" s="908"/>
      <c r="G185" s="908"/>
      <c r="H185" s="908"/>
      <c r="I185" s="879"/>
      <c r="J185" s="879"/>
      <c r="K185" s="879"/>
      <c r="L185" s="879"/>
      <c r="M185" s="879"/>
      <c r="N185" s="879"/>
      <c r="O185" s="879"/>
      <c r="P185" s="879"/>
      <c r="Q185" s="879"/>
      <c r="R185" s="879"/>
      <c r="S185" s="879"/>
      <c r="T185" s="879"/>
      <c r="U185" s="879"/>
      <c r="V185" s="879"/>
    </row>
    <row r="186" spans="1:22" ht="15.75" customHeight="1">
      <c r="A186" s="882"/>
      <c r="B186" s="908"/>
      <c r="C186" s="908"/>
      <c r="D186" s="908"/>
      <c r="E186" s="908"/>
      <c r="F186" s="908"/>
      <c r="G186" s="908"/>
      <c r="H186" s="908"/>
      <c r="I186" s="879"/>
      <c r="J186" s="879"/>
      <c r="K186" s="879"/>
      <c r="L186" s="879"/>
      <c r="M186" s="879"/>
      <c r="N186" s="879"/>
      <c r="O186" s="879"/>
      <c r="P186" s="879"/>
      <c r="Q186" s="879"/>
      <c r="R186" s="879"/>
      <c r="S186" s="879"/>
      <c r="T186" s="879"/>
      <c r="U186" s="879"/>
      <c r="V186" s="879"/>
    </row>
    <row r="187" spans="1:22" ht="15.75" customHeight="1">
      <c r="A187" s="882"/>
      <c r="B187" s="908"/>
      <c r="C187" s="908"/>
      <c r="D187" s="908"/>
      <c r="E187" s="908"/>
      <c r="F187" s="908"/>
      <c r="G187" s="908"/>
      <c r="H187" s="908"/>
      <c r="I187" s="879"/>
      <c r="J187" s="879"/>
      <c r="K187" s="879"/>
      <c r="L187" s="879"/>
      <c r="M187" s="879"/>
      <c r="N187" s="879"/>
      <c r="O187" s="879"/>
      <c r="P187" s="879"/>
      <c r="Q187" s="879"/>
      <c r="R187" s="879"/>
      <c r="S187" s="879"/>
      <c r="T187" s="879"/>
      <c r="U187" s="879"/>
      <c r="V187" s="879"/>
    </row>
    <row r="188" spans="1:22" ht="15.75" customHeight="1">
      <c r="A188" s="882"/>
      <c r="B188" s="908"/>
      <c r="C188" s="908"/>
      <c r="D188" s="908"/>
      <c r="E188" s="908"/>
      <c r="F188" s="908"/>
      <c r="G188" s="908"/>
      <c r="H188" s="908"/>
      <c r="I188" s="879"/>
      <c r="J188" s="879"/>
      <c r="K188" s="879"/>
      <c r="L188" s="879"/>
      <c r="M188" s="879"/>
      <c r="N188" s="879"/>
      <c r="O188" s="879"/>
      <c r="P188" s="879"/>
      <c r="Q188" s="879"/>
      <c r="R188" s="879"/>
      <c r="S188" s="879"/>
      <c r="T188" s="879"/>
      <c r="U188" s="879"/>
      <c r="V188" s="879"/>
    </row>
    <row r="189" spans="1:22" ht="15.75" customHeight="1">
      <c r="A189" s="882"/>
      <c r="B189" s="908"/>
      <c r="C189" s="908"/>
      <c r="D189" s="908"/>
      <c r="E189" s="908"/>
      <c r="F189" s="908"/>
      <c r="G189" s="908"/>
      <c r="H189" s="908"/>
      <c r="I189" s="879"/>
      <c r="J189" s="879"/>
      <c r="K189" s="879"/>
      <c r="L189" s="879"/>
      <c r="M189" s="879"/>
      <c r="N189" s="879"/>
      <c r="O189" s="879"/>
      <c r="P189" s="879"/>
      <c r="Q189" s="879"/>
      <c r="R189" s="879"/>
      <c r="S189" s="879"/>
      <c r="T189" s="879"/>
      <c r="U189" s="879"/>
      <c r="V189" s="879"/>
    </row>
    <row r="190" spans="1:22" ht="15.75" customHeight="1">
      <c r="A190" s="882"/>
      <c r="B190" s="908"/>
      <c r="C190" s="908"/>
      <c r="D190" s="908"/>
      <c r="E190" s="908"/>
      <c r="F190" s="908"/>
      <c r="G190" s="908"/>
      <c r="H190" s="908"/>
      <c r="I190" s="879"/>
      <c r="J190" s="879"/>
      <c r="K190" s="879"/>
      <c r="L190" s="879"/>
      <c r="M190" s="879"/>
      <c r="N190" s="879"/>
      <c r="O190" s="879"/>
      <c r="P190" s="879"/>
      <c r="Q190" s="879"/>
      <c r="R190" s="879"/>
      <c r="S190" s="879"/>
      <c r="T190" s="879"/>
      <c r="U190" s="879"/>
      <c r="V190" s="879"/>
    </row>
    <row r="191" spans="1:22" ht="15.75" customHeight="1">
      <c r="A191" s="882"/>
      <c r="B191" s="908"/>
      <c r="C191" s="908"/>
      <c r="D191" s="908"/>
      <c r="E191" s="908"/>
      <c r="F191" s="908"/>
      <c r="G191" s="908"/>
      <c r="H191" s="908"/>
      <c r="I191" s="879"/>
      <c r="J191" s="879"/>
      <c r="K191" s="879"/>
      <c r="L191" s="879"/>
      <c r="M191" s="879"/>
      <c r="N191" s="879"/>
      <c r="O191" s="879"/>
      <c r="P191" s="879"/>
      <c r="Q191" s="879"/>
      <c r="R191" s="879"/>
      <c r="S191" s="879"/>
      <c r="T191" s="879"/>
      <c r="U191" s="879"/>
      <c r="V191" s="879"/>
    </row>
    <row r="192" spans="1:22" ht="15.75" customHeight="1">
      <c r="A192" s="882"/>
      <c r="B192" s="908"/>
      <c r="C192" s="908"/>
      <c r="D192" s="908"/>
      <c r="E192" s="908"/>
      <c r="F192" s="908"/>
      <c r="G192" s="908"/>
      <c r="H192" s="908"/>
      <c r="I192" s="879"/>
      <c r="J192" s="879"/>
      <c r="K192" s="879"/>
      <c r="L192" s="879"/>
      <c r="M192" s="879"/>
      <c r="N192" s="879"/>
      <c r="O192" s="879"/>
      <c r="P192" s="879"/>
      <c r="Q192" s="879"/>
      <c r="R192" s="879"/>
      <c r="S192" s="879"/>
      <c r="T192" s="879"/>
      <c r="U192" s="879"/>
      <c r="V192" s="879"/>
    </row>
    <row r="193" spans="1:22" ht="15.75" customHeight="1">
      <c r="A193" s="882"/>
      <c r="B193" s="908"/>
      <c r="C193" s="908"/>
      <c r="D193" s="908"/>
      <c r="E193" s="908"/>
      <c r="F193" s="908"/>
      <c r="G193" s="908"/>
      <c r="H193" s="908"/>
      <c r="I193" s="879"/>
      <c r="J193" s="879"/>
      <c r="K193" s="879"/>
      <c r="L193" s="879"/>
      <c r="M193" s="879"/>
      <c r="N193" s="879"/>
      <c r="O193" s="879"/>
      <c r="P193" s="879"/>
      <c r="Q193" s="879"/>
      <c r="R193" s="879"/>
      <c r="S193" s="879"/>
      <c r="T193" s="879"/>
      <c r="U193" s="879"/>
      <c r="V193" s="879"/>
    </row>
    <row r="194" spans="1:22" ht="15.75" customHeight="1">
      <c r="A194" s="882"/>
      <c r="B194" s="908"/>
      <c r="C194" s="908"/>
      <c r="D194" s="908"/>
      <c r="E194" s="908"/>
      <c r="F194" s="908"/>
      <c r="G194" s="908"/>
      <c r="H194" s="908"/>
      <c r="I194" s="879"/>
      <c r="J194" s="879"/>
      <c r="K194" s="879"/>
      <c r="L194" s="879"/>
      <c r="M194" s="879"/>
      <c r="N194" s="879"/>
      <c r="O194" s="879"/>
      <c r="P194" s="879"/>
      <c r="Q194" s="879"/>
      <c r="R194" s="879"/>
      <c r="S194" s="879"/>
      <c r="T194" s="879"/>
      <c r="U194" s="879"/>
      <c r="V194" s="879"/>
    </row>
    <row r="195" spans="1:22" ht="15.75" customHeight="1">
      <c r="A195" s="882"/>
      <c r="B195" s="908"/>
      <c r="C195" s="908"/>
      <c r="D195" s="908"/>
      <c r="E195" s="908"/>
      <c r="F195" s="908"/>
      <c r="G195" s="908"/>
      <c r="H195" s="908"/>
      <c r="I195" s="879"/>
      <c r="J195" s="879"/>
      <c r="K195" s="879"/>
      <c r="L195" s="879"/>
      <c r="M195" s="879"/>
      <c r="N195" s="879"/>
      <c r="O195" s="879"/>
      <c r="P195" s="879"/>
      <c r="Q195" s="879"/>
      <c r="R195" s="879"/>
      <c r="S195" s="879"/>
      <c r="T195" s="879"/>
      <c r="U195" s="879"/>
      <c r="V195" s="879"/>
    </row>
    <row r="196" spans="1:22" ht="15.75" customHeight="1">
      <c r="A196" s="882"/>
      <c r="B196" s="908"/>
      <c r="C196" s="908"/>
      <c r="D196" s="908"/>
      <c r="E196" s="908"/>
      <c r="F196" s="908"/>
      <c r="G196" s="908"/>
      <c r="H196" s="908"/>
      <c r="I196" s="879"/>
      <c r="J196" s="879"/>
      <c r="K196" s="879"/>
      <c r="L196" s="879"/>
      <c r="M196" s="879"/>
      <c r="N196" s="879"/>
      <c r="O196" s="879"/>
      <c r="P196" s="879"/>
      <c r="Q196" s="879"/>
      <c r="R196" s="879"/>
      <c r="S196" s="879"/>
      <c r="T196" s="879"/>
      <c r="U196" s="879"/>
      <c r="V196" s="879"/>
    </row>
    <row r="197" spans="1:22" ht="15.75" customHeight="1">
      <c r="A197" s="882"/>
      <c r="B197" s="908"/>
      <c r="C197" s="908"/>
      <c r="D197" s="908"/>
      <c r="E197" s="908"/>
      <c r="F197" s="908"/>
      <c r="G197" s="908"/>
      <c r="H197" s="908"/>
      <c r="I197" s="879"/>
      <c r="J197" s="879"/>
      <c r="K197" s="879"/>
      <c r="L197" s="879"/>
      <c r="M197" s="879"/>
      <c r="N197" s="879"/>
      <c r="O197" s="879"/>
      <c r="P197" s="879"/>
      <c r="Q197" s="879"/>
      <c r="R197" s="879"/>
      <c r="S197" s="879"/>
      <c r="T197" s="879"/>
      <c r="U197" s="879"/>
      <c r="V197" s="879"/>
    </row>
    <row r="198" spans="1:22" ht="15.75" customHeight="1">
      <c r="A198" s="882"/>
      <c r="B198" s="908"/>
      <c r="C198" s="908"/>
      <c r="D198" s="908"/>
      <c r="E198" s="908"/>
      <c r="F198" s="908"/>
      <c r="G198" s="908"/>
      <c r="H198" s="908"/>
      <c r="I198" s="879"/>
      <c r="J198" s="879"/>
      <c r="K198" s="879"/>
      <c r="L198" s="879"/>
      <c r="M198" s="879"/>
      <c r="N198" s="879"/>
      <c r="O198" s="879"/>
      <c r="P198" s="879"/>
      <c r="Q198" s="879"/>
      <c r="R198" s="879"/>
      <c r="S198" s="879"/>
      <c r="T198" s="879"/>
      <c r="U198" s="879"/>
      <c r="V198" s="879"/>
    </row>
    <row r="199" spans="1:22" ht="15.75" customHeight="1">
      <c r="A199" s="882"/>
      <c r="B199" s="908"/>
      <c r="C199" s="908"/>
      <c r="D199" s="908"/>
      <c r="E199" s="908"/>
      <c r="F199" s="908"/>
      <c r="G199" s="908"/>
      <c r="H199" s="908"/>
      <c r="I199" s="879"/>
      <c r="J199" s="879"/>
      <c r="K199" s="879"/>
      <c r="L199" s="879"/>
      <c r="M199" s="879"/>
      <c r="N199" s="879"/>
      <c r="O199" s="879"/>
      <c r="P199" s="879"/>
      <c r="Q199" s="879"/>
      <c r="R199" s="879"/>
      <c r="S199" s="879"/>
      <c r="T199" s="879"/>
      <c r="U199" s="879"/>
      <c r="V199" s="879"/>
    </row>
    <row r="200" spans="1:22" ht="15.75" customHeight="1">
      <c r="A200" s="882"/>
      <c r="B200" s="908"/>
      <c r="C200" s="908"/>
      <c r="D200" s="908"/>
      <c r="E200" s="908"/>
      <c r="F200" s="908"/>
      <c r="G200" s="908"/>
      <c r="H200" s="908"/>
      <c r="I200" s="879"/>
      <c r="J200" s="879"/>
      <c r="K200" s="879"/>
      <c r="L200" s="879"/>
      <c r="M200" s="879"/>
      <c r="N200" s="879"/>
      <c r="O200" s="879"/>
      <c r="P200" s="879"/>
      <c r="Q200" s="879"/>
      <c r="R200" s="879"/>
      <c r="S200" s="879"/>
      <c r="T200" s="879"/>
      <c r="U200" s="879"/>
      <c r="V200" s="879"/>
    </row>
    <row r="201" spans="1:22" ht="15.75" customHeight="1">
      <c r="A201" s="882"/>
      <c r="B201" s="908"/>
      <c r="C201" s="908"/>
      <c r="D201" s="908"/>
      <c r="E201" s="908"/>
      <c r="F201" s="908"/>
      <c r="G201" s="908"/>
      <c r="H201" s="908"/>
      <c r="I201" s="879"/>
      <c r="J201" s="879"/>
      <c r="K201" s="879"/>
      <c r="L201" s="879"/>
      <c r="M201" s="879"/>
      <c r="N201" s="879"/>
      <c r="O201" s="879"/>
      <c r="P201" s="879"/>
      <c r="Q201" s="879"/>
      <c r="R201" s="879"/>
      <c r="S201" s="879"/>
      <c r="T201" s="879"/>
      <c r="U201" s="879"/>
      <c r="V201" s="879"/>
    </row>
    <row r="202" spans="1:22" ht="15.75" customHeight="1">
      <c r="A202" s="882"/>
      <c r="B202" s="908"/>
      <c r="C202" s="908"/>
      <c r="D202" s="908"/>
      <c r="E202" s="908"/>
      <c r="F202" s="908"/>
      <c r="G202" s="908"/>
      <c r="H202" s="908"/>
      <c r="I202" s="879"/>
      <c r="J202" s="879"/>
      <c r="K202" s="879"/>
      <c r="L202" s="879"/>
      <c r="M202" s="879"/>
      <c r="N202" s="879"/>
      <c r="O202" s="879"/>
      <c r="P202" s="879"/>
      <c r="Q202" s="879"/>
      <c r="R202" s="879"/>
      <c r="S202" s="879"/>
      <c r="T202" s="879"/>
      <c r="U202" s="879"/>
      <c r="V202" s="879"/>
    </row>
    <row r="203" spans="1:22" ht="15.75" customHeight="1">
      <c r="A203" s="882"/>
      <c r="B203" s="908"/>
      <c r="C203" s="908"/>
      <c r="D203" s="908"/>
      <c r="E203" s="908"/>
      <c r="F203" s="908"/>
      <c r="G203" s="908"/>
      <c r="H203" s="908"/>
      <c r="I203" s="879"/>
      <c r="J203" s="879"/>
      <c r="K203" s="879"/>
      <c r="L203" s="879"/>
      <c r="M203" s="879"/>
      <c r="N203" s="879"/>
      <c r="O203" s="879"/>
      <c r="P203" s="879"/>
      <c r="Q203" s="879"/>
      <c r="R203" s="879"/>
      <c r="S203" s="879"/>
      <c r="T203" s="879"/>
      <c r="U203" s="879"/>
      <c r="V203" s="879"/>
    </row>
    <row r="204" spans="1:22" ht="15.75" customHeight="1">
      <c r="A204" s="882"/>
      <c r="B204" s="908"/>
      <c r="C204" s="908"/>
      <c r="D204" s="908"/>
      <c r="E204" s="908"/>
      <c r="F204" s="908"/>
      <c r="G204" s="908"/>
      <c r="H204" s="908"/>
      <c r="I204" s="879"/>
      <c r="J204" s="879"/>
      <c r="K204" s="879"/>
      <c r="L204" s="879"/>
      <c r="M204" s="879"/>
      <c r="N204" s="879"/>
      <c r="O204" s="879"/>
      <c r="P204" s="879"/>
      <c r="Q204" s="879"/>
      <c r="R204" s="879"/>
      <c r="S204" s="879"/>
      <c r="T204" s="879"/>
      <c r="U204" s="879"/>
      <c r="V204" s="879"/>
    </row>
    <row r="205" spans="1:22" ht="15.75" customHeight="1">
      <c r="A205" s="882"/>
      <c r="B205" s="908"/>
      <c r="C205" s="908"/>
      <c r="D205" s="908"/>
      <c r="E205" s="908"/>
      <c r="F205" s="908"/>
      <c r="G205" s="908"/>
      <c r="H205" s="908"/>
      <c r="I205" s="879"/>
      <c r="J205" s="879"/>
      <c r="K205" s="879"/>
      <c r="L205" s="879"/>
      <c r="M205" s="879"/>
      <c r="N205" s="879"/>
      <c r="O205" s="879"/>
      <c r="P205" s="879"/>
      <c r="Q205" s="879"/>
      <c r="R205" s="879"/>
      <c r="S205" s="879"/>
      <c r="T205" s="879"/>
      <c r="U205" s="879"/>
      <c r="V205" s="879"/>
    </row>
    <row r="206" spans="1:22" ht="15.75" customHeight="1">
      <c r="A206" s="882"/>
      <c r="B206" s="908"/>
      <c r="C206" s="908"/>
      <c r="D206" s="908"/>
      <c r="E206" s="908"/>
      <c r="F206" s="908"/>
      <c r="G206" s="908"/>
      <c r="H206" s="908"/>
      <c r="I206" s="879"/>
      <c r="J206" s="879"/>
      <c r="K206" s="879"/>
      <c r="L206" s="879"/>
      <c r="M206" s="879"/>
      <c r="N206" s="879"/>
      <c r="O206" s="879"/>
      <c r="P206" s="879"/>
      <c r="Q206" s="879"/>
      <c r="R206" s="879"/>
      <c r="S206" s="879"/>
      <c r="T206" s="879"/>
      <c r="U206" s="879"/>
      <c r="V206" s="879"/>
    </row>
    <row r="207" spans="1:22" ht="15.75" customHeight="1">
      <c r="A207" s="882"/>
      <c r="B207" s="908"/>
      <c r="C207" s="908"/>
      <c r="D207" s="908"/>
      <c r="E207" s="908"/>
      <c r="F207" s="908"/>
      <c r="G207" s="908"/>
      <c r="H207" s="908"/>
      <c r="I207" s="879"/>
      <c r="J207" s="879"/>
      <c r="K207" s="879"/>
      <c r="L207" s="879"/>
      <c r="M207" s="879"/>
      <c r="N207" s="879"/>
      <c r="O207" s="879"/>
      <c r="P207" s="879"/>
      <c r="Q207" s="879"/>
      <c r="R207" s="879"/>
      <c r="S207" s="879"/>
      <c r="T207" s="879"/>
      <c r="U207" s="879"/>
      <c r="V207" s="879"/>
    </row>
    <row r="208" spans="1:22" ht="15.75" customHeight="1">
      <c r="A208" s="882"/>
      <c r="B208" s="908"/>
      <c r="C208" s="908"/>
      <c r="D208" s="908"/>
      <c r="E208" s="908"/>
      <c r="F208" s="908"/>
      <c r="G208" s="908"/>
      <c r="H208" s="908"/>
      <c r="I208" s="879"/>
      <c r="J208" s="879"/>
      <c r="K208" s="879"/>
      <c r="L208" s="879"/>
      <c r="M208" s="879"/>
      <c r="N208" s="879"/>
      <c r="O208" s="879"/>
      <c r="P208" s="879"/>
      <c r="Q208" s="879"/>
      <c r="R208" s="879"/>
      <c r="S208" s="879"/>
      <c r="T208" s="879"/>
      <c r="U208" s="879"/>
      <c r="V208" s="879"/>
    </row>
    <row r="209" spans="1:22" ht="15.75" customHeight="1">
      <c r="A209" s="882"/>
      <c r="B209" s="908"/>
      <c r="C209" s="908"/>
      <c r="D209" s="908"/>
      <c r="E209" s="908"/>
      <c r="F209" s="908"/>
      <c r="G209" s="908"/>
      <c r="H209" s="908"/>
      <c r="I209" s="879"/>
      <c r="J209" s="879"/>
      <c r="K209" s="879"/>
      <c r="L209" s="879"/>
      <c r="M209" s="879"/>
      <c r="N209" s="879"/>
      <c r="O209" s="879"/>
      <c r="P209" s="879"/>
      <c r="Q209" s="879"/>
      <c r="R209" s="879"/>
      <c r="S209" s="879"/>
      <c r="T209" s="879"/>
      <c r="U209" s="879"/>
      <c r="V209" s="879"/>
    </row>
    <row r="210" spans="1:22" ht="15.75" customHeight="1">
      <c r="A210" s="882"/>
      <c r="B210" s="908"/>
      <c r="C210" s="908"/>
      <c r="D210" s="908"/>
      <c r="E210" s="908"/>
      <c r="F210" s="908"/>
      <c r="G210" s="908"/>
      <c r="H210" s="908"/>
      <c r="I210" s="879"/>
      <c r="J210" s="879"/>
      <c r="K210" s="879"/>
      <c r="L210" s="879"/>
      <c r="M210" s="879"/>
      <c r="N210" s="879"/>
      <c r="O210" s="879"/>
      <c r="P210" s="879"/>
      <c r="Q210" s="879"/>
      <c r="R210" s="879"/>
      <c r="S210" s="879"/>
      <c r="T210" s="879"/>
      <c r="U210" s="879"/>
      <c r="V210" s="879"/>
    </row>
    <row r="211" spans="1:22" ht="15.75" customHeight="1">
      <c r="A211" s="882"/>
      <c r="B211" s="908"/>
      <c r="C211" s="908"/>
      <c r="D211" s="908"/>
      <c r="E211" s="908"/>
      <c r="F211" s="908"/>
      <c r="G211" s="908"/>
      <c r="H211" s="908"/>
      <c r="I211" s="879"/>
      <c r="J211" s="879"/>
      <c r="K211" s="879"/>
      <c r="L211" s="879"/>
      <c r="M211" s="879"/>
      <c r="N211" s="879"/>
      <c r="O211" s="879"/>
      <c r="P211" s="879"/>
      <c r="Q211" s="879"/>
      <c r="R211" s="879"/>
      <c r="S211" s="879"/>
      <c r="T211" s="879"/>
      <c r="U211" s="879"/>
      <c r="V211" s="879"/>
    </row>
    <row r="212" spans="1:22" ht="15.75" customHeight="1">
      <c r="A212" s="882"/>
      <c r="B212" s="908"/>
      <c r="C212" s="908"/>
      <c r="D212" s="908"/>
      <c r="E212" s="908"/>
      <c r="F212" s="908"/>
      <c r="G212" s="908"/>
      <c r="H212" s="908"/>
      <c r="I212" s="879"/>
      <c r="J212" s="879"/>
      <c r="K212" s="879"/>
      <c r="L212" s="879"/>
      <c r="M212" s="879"/>
      <c r="N212" s="879"/>
      <c r="O212" s="879"/>
      <c r="P212" s="879"/>
      <c r="Q212" s="879"/>
      <c r="R212" s="879"/>
      <c r="S212" s="879"/>
      <c r="T212" s="879"/>
      <c r="U212" s="879"/>
      <c r="V212" s="879"/>
    </row>
    <row r="213" spans="1:22" ht="15.75" customHeight="1">
      <c r="A213" s="882"/>
      <c r="B213" s="908"/>
      <c r="C213" s="908"/>
      <c r="D213" s="908"/>
      <c r="E213" s="908"/>
      <c r="F213" s="908"/>
      <c r="G213" s="908"/>
      <c r="H213" s="908"/>
      <c r="I213" s="879"/>
      <c r="J213" s="879"/>
      <c r="K213" s="879"/>
      <c r="L213" s="879"/>
      <c r="M213" s="879"/>
      <c r="N213" s="879"/>
      <c r="O213" s="879"/>
      <c r="P213" s="879"/>
      <c r="Q213" s="879"/>
      <c r="R213" s="879"/>
      <c r="S213" s="879"/>
      <c r="T213" s="879"/>
      <c r="U213" s="879"/>
      <c r="V213" s="879"/>
    </row>
    <row r="214" spans="1:22" ht="15.75" customHeight="1">
      <c r="A214" s="882"/>
      <c r="B214" s="908"/>
      <c r="C214" s="908"/>
      <c r="D214" s="908"/>
      <c r="E214" s="908"/>
      <c r="F214" s="908"/>
      <c r="G214" s="908"/>
      <c r="H214" s="908"/>
      <c r="I214" s="879"/>
      <c r="J214" s="879"/>
      <c r="K214" s="879"/>
      <c r="L214" s="879"/>
      <c r="M214" s="879"/>
      <c r="N214" s="879"/>
      <c r="O214" s="879"/>
      <c r="P214" s="879"/>
      <c r="Q214" s="879"/>
      <c r="R214" s="879"/>
      <c r="S214" s="879"/>
      <c r="T214" s="879"/>
      <c r="U214" s="879"/>
      <c r="V214" s="879"/>
    </row>
    <row r="215" spans="1:22" ht="15.75" customHeight="1">
      <c r="A215" s="882"/>
      <c r="B215" s="908"/>
      <c r="C215" s="908"/>
      <c r="D215" s="908"/>
      <c r="E215" s="908"/>
      <c r="F215" s="908"/>
      <c r="G215" s="908"/>
      <c r="H215" s="908"/>
      <c r="I215" s="879"/>
      <c r="J215" s="879"/>
      <c r="K215" s="879"/>
      <c r="L215" s="879"/>
      <c r="M215" s="879"/>
      <c r="N215" s="879"/>
      <c r="O215" s="879"/>
      <c r="P215" s="879"/>
      <c r="Q215" s="879"/>
      <c r="R215" s="879"/>
      <c r="S215" s="879"/>
      <c r="T215" s="879"/>
      <c r="U215" s="879"/>
      <c r="V215" s="879"/>
    </row>
    <row r="216" spans="1:22" ht="15.75" customHeight="1">
      <c r="A216" s="882"/>
      <c r="B216" s="908"/>
      <c r="C216" s="908"/>
      <c r="D216" s="908"/>
      <c r="E216" s="908"/>
      <c r="F216" s="908"/>
      <c r="G216" s="908"/>
      <c r="H216" s="908"/>
      <c r="I216" s="879"/>
      <c r="J216" s="879"/>
      <c r="K216" s="879"/>
      <c r="L216" s="879"/>
      <c r="M216" s="879"/>
      <c r="N216" s="879"/>
      <c r="O216" s="879"/>
      <c r="P216" s="879"/>
      <c r="Q216" s="879"/>
      <c r="R216" s="879"/>
      <c r="S216" s="879"/>
      <c r="T216" s="879"/>
      <c r="U216" s="879"/>
      <c r="V216" s="879"/>
    </row>
    <row r="217" spans="1:22" ht="15.75" customHeight="1">
      <c r="A217" s="882"/>
      <c r="B217" s="908"/>
      <c r="C217" s="908"/>
      <c r="D217" s="908"/>
      <c r="E217" s="908"/>
      <c r="F217" s="908"/>
      <c r="G217" s="908"/>
      <c r="H217" s="908"/>
      <c r="I217" s="879"/>
      <c r="J217" s="879"/>
      <c r="K217" s="879"/>
      <c r="L217" s="879"/>
      <c r="M217" s="879"/>
      <c r="N217" s="879"/>
      <c r="O217" s="879"/>
      <c r="P217" s="879"/>
      <c r="Q217" s="879"/>
      <c r="R217" s="879"/>
      <c r="S217" s="879"/>
      <c r="T217" s="879"/>
      <c r="U217" s="879"/>
      <c r="V217" s="879"/>
    </row>
    <row r="218" spans="1:22" ht="15.75" customHeight="1">
      <c r="A218" s="882"/>
      <c r="B218" s="908"/>
      <c r="C218" s="908"/>
      <c r="D218" s="908"/>
      <c r="E218" s="908"/>
      <c r="F218" s="908"/>
      <c r="G218" s="908"/>
      <c r="H218" s="908"/>
      <c r="I218" s="879"/>
      <c r="J218" s="879"/>
      <c r="K218" s="879"/>
      <c r="L218" s="879"/>
      <c r="M218" s="879"/>
      <c r="N218" s="879"/>
      <c r="O218" s="879"/>
      <c r="P218" s="879"/>
      <c r="Q218" s="879"/>
      <c r="R218" s="879"/>
      <c r="S218" s="879"/>
      <c r="T218" s="879"/>
      <c r="U218" s="879"/>
      <c r="V218" s="879"/>
    </row>
    <row r="219" spans="1:22" ht="15.75" customHeight="1">
      <c r="A219" s="882"/>
      <c r="B219" s="908"/>
      <c r="C219" s="908"/>
      <c r="D219" s="908"/>
      <c r="E219" s="908"/>
      <c r="F219" s="908"/>
      <c r="G219" s="908"/>
      <c r="H219" s="908"/>
      <c r="I219" s="879"/>
      <c r="J219" s="879"/>
      <c r="K219" s="879"/>
      <c r="L219" s="879"/>
      <c r="M219" s="879"/>
      <c r="N219" s="879"/>
      <c r="O219" s="879"/>
      <c r="P219" s="879"/>
      <c r="Q219" s="879"/>
      <c r="R219" s="879"/>
      <c r="S219" s="879"/>
      <c r="T219" s="879"/>
      <c r="U219" s="879"/>
      <c r="V219" s="879"/>
    </row>
    <row r="220" spans="1:22" ht="15.75" customHeight="1">
      <c r="A220" s="882"/>
      <c r="B220" s="908"/>
      <c r="C220" s="908"/>
      <c r="D220" s="908"/>
      <c r="E220" s="908"/>
      <c r="F220" s="908"/>
      <c r="G220" s="908"/>
      <c r="H220" s="908"/>
      <c r="I220" s="879"/>
      <c r="J220" s="879"/>
      <c r="K220" s="879"/>
      <c r="L220" s="879"/>
      <c r="M220" s="879"/>
      <c r="N220" s="879"/>
      <c r="O220" s="879"/>
      <c r="P220" s="879"/>
      <c r="Q220" s="879"/>
      <c r="R220" s="879"/>
      <c r="S220" s="879"/>
      <c r="T220" s="879"/>
      <c r="U220" s="879"/>
      <c r="V220" s="879"/>
    </row>
    <row r="221" spans="1:22" ht="15.75" customHeight="1">
      <c r="A221" s="882"/>
      <c r="B221" s="908"/>
      <c r="C221" s="908"/>
      <c r="D221" s="908"/>
      <c r="E221" s="908"/>
      <c r="F221" s="908"/>
      <c r="G221" s="908"/>
      <c r="H221" s="908"/>
      <c r="I221" s="879"/>
      <c r="J221" s="879"/>
      <c r="K221" s="879"/>
      <c r="L221" s="879"/>
      <c r="M221" s="879"/>
      <c r="N221" s="879"/>
      <c r="O221" s="879"/>
      <c r="P221" s="879"/>
      <c r="Q221" s="879"/>
      <c r="R221" s="879"/>
      <c r="S221" s="879"/>
      <c r="T221" s="879"/>
      <c r="U221" s="879"/>
      <c r="V221" s="879"/>
    </row>
    <row r="222" spans="1:22" ht="15.75" customHeight="1">
      <c r="A222" s="882"/>
      <c r="B222" s="908"/>
      <c r="C222" s="908"/>
      <c r="D222" s="908"/>
      <c r="E222" s="908"/>
      <c r="F222" s="908"/>
      <c r="G222" s="908"/>
      <c r="H222" s="908"/>
      <c r="I222" s="879"/>
      <c r="J222" s="879"/>
      <c r="K222" s="879"/>
      <c r="L222" s="879"/>
      <c r="M222" s="879"/>
      <c r="N222" s="879"/>
      <c r="O222" s="879"/>
      <c r="P222" s="879"/>
      <c r="Q222" s="879"/>
      <c r="R222" s="879"/>
      <c r="S222" s="879"/>
      <c r="T222" s="879"/>
      <c r="U222" s="879"/>
      <c r="V222" s="879"/>
    </row>
    <row r="223" spans="1:22" ht="15.75" customHeight="1">
      <c r="A223" s="882"/>
      <c r="B223" s="908"/>
      <c r="C223" s="908"/>
      <c r="D223" s="908"/>
      <c r="E223" s="908"/>
      <c r="F223" s="908"/>
      <c r="G223" s="908"/>
      <c r="H223" s="908"/>
      <c r="I223" s="879"/>
      <c r="J223" s="879"/>
      <c r="K223" s="879"/>
      <c r="L223" s="879"/>
      <c r="M223" s="879"/>
      <c r="N223" s="879"/>
      <c r="O223" s="879"/>
      <c r="P223" s="879"/>
      <c r="Q223" s="879"/>
      <c r="R223" s="879"/>
      <c r="S223" s="879"/>
      <c r="T223" s="879"/>
      <c r="U223" s="879"/>
      <c r="V223" s="879"/>
    </row>
    <row r="224" spans="1:22" ht="15.75" customHeight="1">
      <c r="A224" s="882"/>
      <c r="B224" s="908"/>
      <c r="C224" s="908"/>
      <c r="D224" s="908"/>
      <c r="E224" s="908"/>
      <c r="F224" s="908"/>
      <c r="G224" s="908"/>
      <c r="H224" s="908"/>
      <c r="I224" s="879"/>
      <c r="J224" s="879"/>
      <c r="K224" s="879"/>
      <c r="L224" s="879"/>
      <c r="M224" s="879"/>
      <c r="N224" s="879"/>
      <c r="O224" s="879"/>
      <c r="P224" s="879"/>
      <c r="Q224" s="879"/>
      <c r="R224" s="879"/>
      <c r="S224" s="879"/>
      <c r="T224" s="879"/>
      <c r="U224" s="879"/>
      <c r="V224" s="879"/>
    </row>
    <row r="225" spans="1:22" ht="15.75" customHeight="1">
      <c r="A225" s="882"/>
      <c r="B225" s="908"/>
      <c r="C225" s="908"/>
      <c r="D225" s="908"/>
      <c r="E225" s="908"/>
      <c r="F225" s="908"/>
      <c r="G225" s="908"/>
      <c r="H225" s="908"/>
      <c r="I225" s="879"/>
      <c r="J225" s="879"/>
      <c r="K225" s="879"/>
      <c r="L225" s="879"/>
      <c r="M225" s="879"/>
      <c r="N225" s="879"/>
      <c r="O225" s="879"/>
      <c r="P225" s="879"/>
      <c r="Q225" s="879"/>
      <c r="R225" s="879"/>
      <c r="S225" s="879"/>
      <c r="T225" s="879"/>
      <c r="U225" s="879"/>
      <c r="V225" s="879"/>
    </row>
    <row r="226" spans="1:22" ht="15.75" customHeight="1">
      <c r="A226" s="882"/>
      <c r="B226" s="908"/>
      <c r="C226" s="908"/>
      <c r="D226" s="908"/>
      <c r="E226" s="908"/>
      <c r="F226" s="908"/>
      <c r="G226" s="908"/>
      <c r="H226" s="908"/>
      <c r="I226" s="879"/>
      <c r="J226" s="879"/>
      <c r="K226" s="879"/>
      <c r="L226" s="879"/>
      <c r="M226" s="879"/>
      <c r="N226" s="879"/>
      <c r="O226" s="879"/>
      <c r="P226" s="879"/>
      <c r="Q226" s="879"/>
      <c r="R226" s="879"/>
      <c r="S226" s="879"/>
      <c r="T226" s="879"/>
      <c r="U226" s="879"/>
      <c r="V226" s="879"/>
    </row>
    <row r="227" spans="1:22" ht="15.75" customHeight="1">
      <c r="A227" s="882"/>
      <c r="B227" s="908"/>
      <c r="C227" s="908"/>
      <c r="D227" s="908"/>
      <c r="E227" s="908"/>
      <c r="F227" s="908"/>
      <c r="G227" s="908"/>
      <c r="H227" s="908"/>
      <c r="I227" s="879"/>
      <c r="J227" s="879"/>
      <c r="K227" s="879"/>
      <c r="L227" s="879"/>
      <c r="M227" s="879"/>
      <c r="N227" s="879"/>
      <c r="O227" s="879"/>
      <c r="P227" s="879"/>
      <c r="Q227" s="879"/>
      <c r="R227" s="879"/>
      <c r="S227" s="879"/>
      <c r="T227" s="879"/>
      <c r="U227" s="879"/>
      <c r="V227" s="879"/>
    </row>
    <row r="228" spans="1:22" ht="15.75" customHeight="1">
      <c r="A228" s="882"/>
      <c r="B228" s="908"/>
      <c r="C228" s="908"/>
      <c r="D228" s="908"/>
      <c r="E228" s="908"/>
      <c r="F228" s="908"/>
      <c r="G228" s="908"/>
      <c r="H228" s="908"/>
      <c r="I228" s="879"/>
      <c r="J228" s="879"/>
      <c r="K228" s="879"/>
      <c r="L228" s="879"/>
      <c r="M228" s="879"/>
      <c r="N228" s="879"/>
      <c r="O228" s="879"/>
      <c r="P228" s="879"/>
      <c r="Q228" s="879"/>
      <c r="R228" s="879"/>
      <c r="S228" s="879"/>
      <c r="T228" s="879"/>
      <c r="U228" s="879"/>
      <c r="V228" s="879"/>
    </row>
    <row r="229" spans="1:22" ht="15.75" customHeight="1">
      <c r="A229" s="882"/>
      <c r="B229" s="908"/>
      <c r="C229" s="908"/>
      <c r="D229" s="908"/>
      <c r="E229" s="908"/>
      <c r="F229" s="908"/>
      <c r="G229" s="908"/>
      <c r="H229" s="908"/>
      <c r="I229" s="879"/>
      <c r="J229" s="879"/>
      <c r="K229" s="879"/>
      <c r="L229" s="879"/>
      <c r="M229" s="879"/>
      <c r="N229" s="879"/>
      <c r="O229" s="879"/>
      <c r="P229" s="879"/>
      <c r="Q229" s="879"/>
      <c r="R229" s="879"/>
      <c r="S229" s="879"/>
      <c r="T229" s="879"/>
      <c r="U229" s="879"/>
      <c r="V229" s="879"/>
    </row>
    <row r="230" spans="1:22" ht="15.75" customHeight="1">
      <c r="A230" s="882"/>
      <c r="B230" s="908"/>
      <c r="C230" s="908"/>
      <c r="D230" s="908"/>
      <c r="E230" s="908"/>
      <c r="F230" s="908"/>
      <c r="G230" s="908"/>
      <c r="H230" s="908"/>
      <c r="I230" s="879"/>
      <c r="J230" s="879"/>
      <c r="K230" s="879"/>
      <c r="L230" s="879"/>
      <c r="M230" s="879"/>
      <c r="N230" s="879"/>
      <c r="O230" s="879"/>
      <c r="P230" s="879"/>
      <c r="Q230" s="879"/>
      <c r="R230" s="879"/>
      <c r="S230" s="879"/>
      <c r="T230" s="879"/>
      <c r="U230" s="879"/>
      <c r="V230" s="879"/>
    </row>
    <row r="231" spans="1:22" ht="15.75" customHeight="1">
      <c r="A231" s="882"/>
      <c r="B231" s="908"/>
      <c r="C231" s="908"/>
      <c r="D231" s="908"/>
      <c r="E231" s="908"/>
      <c r="F231" s="908"/>
      <c r="G231" s="908"/>
      <c r="H231" s="908"/>
      <c r="I231" s="879"/>
      <c r="J231" s="879"/>
      <c r="K231" s="879"/>
      <c r="L231" s="879"/>
      <c r="M231" s="879"/>
      <c r="N231" s="879"/>
      <c r="O231" s="879"/>
      <c r="P231" s="879"/>
      <c r="Q231" s="879"/>
      <c r="R231" s="879"/>
      <c r="S231" s="879"/>
      <c r="T231" s="879"/>
      <c r="U231" s="879"/>
      <c r="V231" s="879"/>
    </row>
    <row r="232" spans="1:22" ht="15.75" customHeight="1">
      <c r="A232" s="882"/>
      <c r="B232" s="908"/>
      <c r="C232" s="908"/>
      <c r="D232" s="908"/>
      <c r="E232" s="908"/>
      <c r="F232" s="908"/>
      <c r="G232" s="908"/>
      <c r="H232" s="908"/>
      <c r="I232" s="879"/>
      <c r="J232" s="879"/>
      <c r="K232" s="879"/>
      <c r="L232" s="879"/>
      <c r="M232" s="879"/>
      <c r="N232" s="879"/>
      <c r="O232" s="879"/>
      <c r="P232" s="879"/>
      <c r="Q232" s="879"/>
      <c r="R232" s="879"/>
      <c r="S232" s="879"/>
      <c r="T232" s="879"/>
      <c r="U232" s="879"/>
      <c r="V232" s="879"/>
    </row>
    <row r="233" spans="1:22" ht="15.75" customHeight="1">
      <c r="A233" s="882"/>
      <c r="B233" s="908"/>
      <c r="C233" s="908"/>
      <c r="D233" s="908"/>
      <c r="E233" s="908"/>
      <c r="F233" s="908"/>
      <c r="G233" s="908"/>
      <c r="H233" s="908"/>
      <c r="I233" s="879"/>
      <c r="J233" s="879"/>
      <c r="K233" s="879"/>
      <c r="L233" s="879"/>
      <c r="M233" s="879"/>
      <c r="N233" s="879"/>
      <c r="O233" s="879"/>
      <c r="P233" s="879"/>
      <c r="Q233" s="879"/>
      <c r="R233" s="879"/>
      <c r="S233" s="879"/>
      <c r="T233" s="879"/>
      <c r="U233" s="879"/>
      <c r="V233" s="879"/>
    </row>
    <row r="234" spans="1:22" ht="15.75" customHeight="1">
      <c r="A234" s="882"/>
      <c r="B234" s="908"/>
      <c r="C234" s="908"/>
      <c r="D234" s="908"/>
      <c r="E234" s="908"/>
      <c r="F234" s="908"/>
      <c r="G234" s="908"/>
      <c r="H234" s="908"/>
      <c r="I234" s="879"/>
      <c r="J234" s="879"/>
      <c r="K234" s="879"/>
      <c r="L234" s="879"/>
      <c r="M234" s="879"/>
      <c r="N234" s="879"/>
      <c r="O234" s="879"/>
      <c r="P234" s="879"/>
      <c r="Q234" s="879"/>
      <c r="R234" s="879"/>
      <c r="S234" s="879"/>
      <c r="T234" s="879"/>
      <c r="U234" s="879"/>
      <c r="V234" s="879"/>
    </row>
    <row r="235" spans="1:22" ht="15.75" customHeight="1">
      <c r="A235" s="882"/>
      <c r="B235" s="908"/>
      <c r="C235" s="908"/>
      <c r="D235" s="908"/>
      <c r="E235" s="908"/>
      <c r="F235" s="908"/>
      <c r="G235" s="908"/>
      <c r="H235" s="908"/>
      <c r="I235" s="879"/>
      <c r="J235" s="879"/>
      <c r="K235" s="879"/>
      <c r="L235" s="879"/>
      <c r="M235" s="879"/>
      <c r="N235" s="879"/>
      <c r="O235" s="879"/>
      <c r="P235" s="879"/>
      <c r="Q235" s="879"/>
      <c r="R235" s="879"/>
      <c r="S235" s="879"/>
      <c r="T235" s="879"/>
      <c r="U235" s="879"/>
      <c r="V235" s="879"/>
    </row>
    <row r="236" spans="1:22" ht="15.75" customHeight="1">
      <c r="A236" s="882"/>
      <c r="B236" s="908"/>
      <c r="C236" s="908"/>
      <c r="D236" s="908"/>
      <c r="E236" s="908"/>
      <c r="F236" s="908"/>
      <c r="G236" s="908"/>
      <c r="H236" s="908"/>
      <c r="I236" s="879"/>
      <c r="J236" s="879"/>
      <c r="K236" s="879"/>
      <c r="L236" s="879"/>
      <c r="M236" s="879"/>
      <c r="N236" s="879"/>
      <c r="O236" s="879"/>
      <c r="P236" s="879"/>
      <c r="Q236" s="879"/>
      <c r="R236" s="879"/>
      <c r="S236" s="879"/>
      <c r="T236" s="879"/>
      <c r="U236" s="879"/>
      <c r="V236" s="879"/>
    </row>
    <row r="237" spans="1:22" ht="15.75" customHeight="1">
      <c r="A237" s="882"/>
      <c r="B237" s="908"/>
      <c r="C237" s="908"/>
      <c r="D237" s="908"/>
      <c r="E237" s="908"/>
      <c r="F237" s="908"/>
      <c r="G237" s="908"/>
      <c r="H237" s="908"/>
      <c r="I237" s="879"/>
      <c r="J237" s="879"/>
      <c r="K237" s="879"/>
      <c r="L237" s="879"/>
      <c r="M237" s="879"/>
      <c r="N237" s="879"/>
      <c r="O237" s="879"/>
      <c r="P237" s="879"/>
      <c r="Q237" s="879"/>
      <c r="R237" s="879"/>
      <c r="S237" s="879"/>
      <c r="T237" s="879"/>
      <c r="U237" s="879"/>
      <c r="V237" s="879"/>
    </row>
    <row r="238" spans="1:22" ht="15.75" customHeight="1">
      <c r="A238" s="882"/>
      <c r="B238" s="908"/>
      <c r="C238" s="908"/>
      <c r="D238" s="908"/>
      <c r="E238" s="908"/>
      <c r="F238" s="908"/>
      <c r="G238" s="908"/>
      <c r="H238" s="908"/>
      <c r="I238" s="879"/>
      <c r="J238" s="879"/>
      <c r="K238" s="879"/>
      <c r="L238" s="879"/>
      <c r="M238" s="879"/>
      <c r="N238" s="879"/>
      <c r="O238" s="879"/>
      <c r="P238" s="879"/>
      <c r="Q238" s="879"/>
      <c r="R238" s="879"/>
      <c r="S238" s="879"/>
      <c r="T238" s="879"/>
      <c r="U238" s="879"/>
      <c r="V238" s="879"/>
    </row>
    <row r="239" spans="1:22" ht="15.75" customHeight="1">
      <c r="A239" s="882"/>
      <c r="B239" s="908"/>
      <c r="C239" s="908"/>
      <c r="D239" s="908"/>
      <c r="E239" s="908"/>
      <c r="F239" s="908"/>
      <c r="G239" s="908"/>
      <c r="H239" s="908"/>
      <c r="I239" s="879"/>
      <c r="J239" s="879"/>
      <c r="K239" s="879"/>
      <c r="L239" s="879"/>
      <c r="M239" s="879"/>
      <c r="N239" s="879"/>
      <c r="O239" s="879"/>
      <c r="P239" s="879"/>
      <c r="Q239" s="879"/>
      <c r="R239" s="879"/>
      <c r="S239" s="879"/>
      <c r="T239" s="879"/>
      <c r="U239" s="879"/>
      <c r="V239" s="879"/>
    </row>
    <row r="240" spans="1:22" ht="15.75" customHeight="1">
      <c r="A240" s="882"/>
      <c r="B240" s="908"/>
      <c r="C240" s="908"/>
      <c r="D240" s="908"/>
      <c r="E240" s="908"/>
      <c r="F240" s="908"/>
      <c r="G240" s="908"/>
      <c r="H240" s="908"/>
      <c r="I240" s="879"/>
      <c r="J240" s="879"/>
      <c r="K240" s="879"/>
      <c r="L240" s="879"/>
      <c r="M240" s="879"/>
      <c r="N240" s="879"/>
      <c r="O240" s="879"/>
      <c r="P240" s="879"/>
      <c r="Q240" s="879"/>
      <c r="R240" s="879"/>
      <c r="S240" s="879"/>
      <c r="T240" s="879"/>
      <c r="U240" s="879"/>
      <c r="V240" s="879"/>
    </row>
    <row r="241" spans="1:22" ht="15.75" customHeight="1">
      <c r="A241" s="882"/>
      <c r="B241" s="908"/>
      <c r="C241" s="908"/>
      <c r="D241" s="908"/>
      <c r="E241" s="908"/>
      <c r="F241" s="908"/>
      <c r="G241" s="908"/>
      <c r="H241" s="908"/>
      <c r="I241" s="879"/>
      <c r="J241" s="879"/>
      <c r="K241" s="879"/>
      <c r="L241" s="879"/>
      <c r="M241" s="879"/>
      <c r="N241" s="879"/>
      <c r="O241" s="879"/>
      <c r="P241" s="879"/>
      <c r="Q241" s="879"/>
      <c r="R241" s="879"/>
      <c r="S241" s="879"/>
      <c r="T241" s="879"/>
      <c r="U241" s="879"/>
      <c r="V241" s="879"/>
    </row>
    <row r="242" spans="1:22" ht="15.75" customHeight="1">
      <c r="A242" s="882"/>
      <c r="B242" s="908"/>
      <c r="C242" s="908"/>
      <c r="D242" s="908"/>
      <c r="E242" s="908"/>
      <c r="F242" s="908"/>
      <c r="G242" s="908"/>
      <c r="H242" s="908"/>
      <c r="I242" s="879"/>
      <c r="J242" s="879"/>
      <c r="K242" s="879"/>
      <c r="L242" s="879"/>
      <c r="M242" s="879"/>
      <c r="N242" s="879"/>
      <c r="O242" s="879"/>
      <c r="P242" s="879"/>
      <c r="Q242" s="879"/>
      <c r="R242" s="879"/>
      <c r="S242" s="879"/>
      <c r="T242" s="879"/>
      <c r="U242" s="879"/>
      <c r="V242" s="879"/>
    </row>
    <row r="243" spans="1:22" ht="15.75" customHeight="1">
      <c r="A243" s="882"/>
      <c r="B243" s="908"/>
      <c r="C243" s="908"/>
      <c r="D243" s="908"/>
      <c r="E243" s="908"/>
      <c r="F243" s="908"/>
      <c r="G243" s="908"/>
      <c r="H243" s="908"/>
      <c r="I243" s="879"/>
      <c r="J243" s="879"/>
      <c r="K243" s="879"/>
      <c r="L243" s="879"/>
      <c r="M243" s="879"/>
      <c r="N243" s="879"/>
      <c r="O243" s="879"/>
      <c r="P243" s="879"/>
      <c r="Q243" s="879"/>
      <c r="R243" s="879"/>
      <c r="S243" s="879"/>
      <c r="T243" s="879"/>
      <c r="U243" s="879"/>
      <c r="V243" s="879"/>
    </row>
    <row r="244" spans="1:22" ht="15.75" customHeight="1">
      <c r="A244" s="882"/>
      <c r="B244" s="908"/>
      <c r="C244" s="908"/>
      <c r="D244" s="908"/>
      <c r="E244" s="908"/>
      <c r="F244" s="908"/>
      <c r="G244" s="908"/>
      <c r="H244" s="908"/>
      <c r="I244" s="879"/>
      <c r="J244" s="879"/>
      <c r="K244" s="879"/>
      <c r="L244" s="879"/>
      <c r="M244" s="879"/>
      <c r="N244" s="879"/>
      <c r="O244" s="879"/>
      <c r="P244" s="879"/>
      <c r="Q244" s="879"/>
      <c r="R244" s="879"/>
      <c r="S244" s="879"/>
      <c r="T244" s="879"/>
      <c r="U244" s="879"/>
      <c r="V244" s="879"/>
    </row>
    <row r="245" spans="1:22" ht="15.75" customHeight="1">
      <c r="A245" s="882"/>
      <c r="B245" s="908"/>
      <c r="C245" s="908"/>
      <c r="D245" s="908"/>
      <c r="E245" s="908"/>
      <c r="F245" s="908"/>
      <c r="G245" s="908"/>
      <c r="H245" s="908"/>
      <c r="I245" s="879"/>
      <c r="J245" s="879"/>
      <c r="K245" s="879"/>
      <c r="L245" s="879"/>
      <c r="M245" s="879"/>
      <c r="N245" s="879"/>
      <c r="O245" s="879"/>
      <c r="P245" s="879"/>
      <c r="Q245" s="879"/>
      <c r="R245" s="879"/>
      <c r="S245" s="879"/>
      <c r="T245" s="879"/>
      <c r="U245" s="879"/>
      <c r="V245" s="879"/>
    </row>
    <row r="246" spans="1:22" ht="15.75" customHeight="1">
      <c r="A246" s="882"/>
      <c r="B246" s="908"/>
      <c r="C246" s="908"/>
      <c r="D246" s="908"/>
      <c r="E246" s="908"/>
      <c r="F246" s="908"/>
      <c r="G246" s="908"/>
      <c r="H246" s="908"/>
      <c r="I246" s="879"/>
      <c r="J246" s="879"/>
      <c r="K246" s="879"/>
      <c r="L246" s="879"/>
      <c r="M246" s="879"/>
      <c r="N246" s="879"/>
      <c r="O246" s="879"/>
      <c r="P246" s="879"/>
      <c r="Q246" s="879"/>
      <c r="R246" s="879"/>
      <c r="S246" s="879"/>
      <c r="T246" s="879"/>
      <c r="U246" s="879"/>
      <c r="V246" s="879"/>
    </row>
    <row r="247" spans="1:22" ht="15.75" customHeight="1">
      <c r="A247" s="882"/>
      <c r="B247" s="908"/>
      <c r="C247" s="908"/>
      <c r="D247" s="908"/>
      <c r="E247" s="908"/>
      <c r="F247" s="908"/>
      <c r="G247" s="908"/>
      <c r="H247" s="908"/>
      <c r="I247" s="879"/>
      <c r="J247" s="879"/>
      <c r="K247" s="879"/>
      <c r="L247" s="879"/>
      <c r="M247" s="879"/>
      <c r="N247" s="879"/>
      <c r="O247" s="879"/>
      <c r="P247" s="879"/>
      <c r="Q247" s="879"/>
      <c r="R247" s="879"/>
      <c r="S247" s="879"/>
      <c r="T247" s="879"/>
      <c r="U247" s="879"/>
      <c r="V247" s="879"/>
    </row>
    <row r="248" spans="1:22" ht="15.75" customHeight="1">
      <c r="A248" s="882"/>
      <c r="B248" s="908"/>
      <c r="C248" s="908"/>
      <c r="D248" s="908"/>
      <c r="E248" s="908"/>
      <c r="F248" s="908"/>
      <c r="G248" s="908"/>
      <c r="H248" s="908"/>
      <c r="I248" s="879"/>
      <c r="J248" s="879"/>
      <c r="K248" s="879"/>
      <c r="L248" s="879"/>
      <c r="M248" s="879"/>
      <c r="N248" s="879"/>
      <c r="O248" s="879"/>
      <c r="P248" s="879"/>
      <c r="Q248" s="879"/>
      <c r="R248" s="879"/>
      <c r="S248" s="879"/>
      <c r="T248" s="879"/>
      <c r="U248" s="879"/>
      <c r="V248" s="879"/>
    </row>
    <row r="249" spans="1:22" ht="15.75" customHeight="1">
      <c r="A249" s="882"/>
      <c r="B249" s="908"/>
      <c r="C249" s="908"/>
      <c r="D249" s="908"/>
      <c r="E249" s="908"/>
      <c r="F249" s="908"/>
      <c r="G249" s="908"/>
      <c r="H249" s="908"/>
      <c r="I249" s="879"/>
      <c r="J249" s="879"/>
      <c r="K249" s="879"/>
      <c r="L249" s="879"/>
      <c r="M249" s="879"/>
      <c r="N249" s="879"/>
      <c r="O249" s="879"/>
      <c r="P249" s="879"/>
      <c r="Q249" s="879"/>
      <c r="R249" s="879"/>
      <c r="S249" s="879"/>
      <c r="T249" s="879"/>
      <c r="U249" s="879"/>
      <c r="V249" s="879"/>
    </row>
    <row r="250" spans="1:22" ht="15.75" customHeight="1">
      <c r="A250" s="882"/>
      <c r="B250" s="908"/>
      <c r="C250" s="908"/>
      <c r="D250" s="908"/>
      <c r="E250" s="908"/>
      <c r="F250" s="908"/>
      <c r="G250" s="908"/>
      <c r="H250" s="908"/>
      <c r="I250" s="879"/>
      <c r="J250" s="879"/>
      <c r="K250" s="879"/>
      <c r="L250" s="879"/>
      <c r="M250" s="879"/>
      <c r="N250" s="879"/>
      <c r="O250" s="879"/>
      <c r="P250" s="879"/>
      <c r="Q250" s="879"/>
      <c r="R250" s="879"/>
      <c r="S250" s="879"/>
      <c r="T250" s="879"/>
      <c r="U250" s="879"/>
      <c r="V250" s="879"/>
    </row>
    <row r="251" spans="1:22" ht="15.75" customHeight="1">
      <c r="A251" s="882"/>
      <c r="B251" s="908"/>
      <c r="C251" s="908"/>
      <c r="D251" s="908"/>
      <c r="E251" s="908"/>
      <c r="F251" s="908"/>
      <c r="G251" s="908"/>
      <c r="H251" s="908"/>
      <c r="I251" s="879"/>
      <c r="J251" s="879"/>
      <c r="K251" s="879"/>
      <c r="L251" s="879"/>
      <c r="M251" s="879"/>
      <c r="N251" s="879"/>
      <c r="O251" s="879"/>
      <c r="P251" s="879"/>
      <c r="Q251" s="879"/>
      <c r="R251" s="879"/>
      <c r="S251" s="879"/>
      <c r="T251" s="879"/>
      <c r="U251" s="879"/>
      <c r="V251" s="879"/>
    </row>
    <row r="252" spans="1:22" ht="15.75" customHeight="1">
      <c r="A252" s="882"/>
      <c r="B252" s="908"/>
      <c r="C252" s="908"/>
      <c r="D252" s="908"/>
      <c r="E252" s="908"/>
      <c r="F252" s="908"/>
      <c r="G252" s="908"/>
      <c r="H252" s="908"/>
      <c r="I252" s="879"/>
      <c r="J252" s="879"/>
      <c r="K252" s="879"/>
      <c r="L252" s="879"/>
      <c r="M252" s="879"/>
      <c r="N252" s="879"/>
      <c r="O252" s="879"/>
      <c r="P252" s="879"/>
      <c r="Q252" s="879"/>
      <c r="R252" s="879"/>
      <c r="S252" s="879"/>
      <c r="T252" s="879"/>
      <c r="U252" s="879"/>
      <c r="V252" s="879"/>
    </row>
    <row r="253" spans="1:22" ht="15.75" customHeight="1">
      <c r="A253" s="882"/>
      <c r="B253" s="908"/>
      <c r="C253" s="908"/>
      <c r="D253" s="908"/>
      <c r="E253" s="908"/>
      <c r="F253" s="908"/>
      <c r="G253" s="908"/>
      <c r="H253" s="908"/>
      <c r="I253" s="879"/>
      <c r="J253" s="879"/>
      <c r="K253" s="879"/>
      <c r="L253" s="879"/>
      <c r="M253" s="879"/>
      <c r="N253" s="879"/>
      <c r="O253" s="879"/>
      <c r="P253" s="879"/>
      <c r="Q253" s="879"/>
      <c r="R253" s="879"/>
      <c r="S253" s="879"/>
      <c r="T253" s="879"/>
      <c r="U253" s="879"/>
      <c r="V253" s="879"/>
    </row>
    <row r="254" spans="1:22" ht="15.75" customHeight="1">
      <c r="A254" s="882"/>
      <c r="B254" s="908"/>
      <c r="C254" s="908"/>
      <c r="D254" s="908"/>
      <c r="E254" s="908"/>
      <c r="F254" s="908"/>
      <c r="G254" s="908"/>
      <c r="H254" s="908"/>
      <c r="I254" s="879"/>
      <c r="J254" s="879"/>
      <c r="K254" s="879"/>
      <c r="L254" s="879"/>
      <c r="M254" s="879"/>
      <c r="N254" s="879"/>
      <c r="O254" s="879"/>
      <c r="P254" s="879"/>
      <c r="Q254" s="879"/>
      <c r="R254" s="879"/>
      <c r="S254" s="879"/>
      <c r="T254" s="879"/>
      <c r="U254" s="879"/>
      <c r="V254" s="879"/>
    </row>
    <row r="255" spans="1:22" ht="15.75" customHeight="1">
      <c r="A255" s="882"/>
      <c r="B255" s="908"/>
      <c r="C255" s="908"/>
      <c r="D255" s="908"/>
      <c r="E255" s="908"/>
      <c r="F255" s="908"/>
      <c r="G255" s="908"/>
      <c r="H255" s="908"/>
      <c r="I255" s="879"/>
      <c r="J255" s="879"/>
      <c r="K255" s="879"/>
      <c r="L255" s="879"/>
      <c r="M255" s="879"/>
      <c r="N255" s="879"/>
      <c r="O255" s="879"/>
      <c r="P255" s="879"/>
      <c r="Q255" s="879"/>
      <c r="R255" s="879"/>
      <c r="S255" s="879"/>
      <c r="T255" s="879"/>
      <c r="U255" s="879"/>
      <c r="V255" s="879"/>
    </row>
    <row r="256" spans="1:22" ht="15.75" customHeight="1">
      <c r="A256" s="882"/>
      <c r="B256" s="908"/>
      <c r="C256" s="908"/>
      <c r="D256" s="908"/>
      <c r="E256" s="908"/>
      <c r="F256" s="908"/>
      <c r="G256" s="908"/>
      <c r="H256" s="908"/>
      <c r="I256" s="879"/>
      <c r="J256" s="879"/>
      <c r="K256" s="879"/>
      <c r="L256" s="879"/>
      <c r="M256" s="879"/>
      <c r="N256" s="879"/>
      <c r="O256" s="879"/>
      <c r="P256" s="879"/>
      <c r="Q256" s="879"/>
      <c r="R256" s="879"/>
      <c r="S256" s="879"/>
      <c r="T256" s="879"/>
      <c r="U256" s="879"/>
      <c r="V256" s="879"/>
    </row>
    <row r="257" spans="1:22" ht="15.75" customHeight="1">
      <c r="A257" s="882"/>
      <c r="B257" s="908"/>
      <c r="C257" s="908"/>
      <c r="D257" s="908"/>
      <c r="E257" s="908"/>
      <c r="F257" s="908"/>
      <c r="G257" s="908"/>
      <c r="H257" s="908"/>
      <c r="I257" s="879"/>
      <c r="J257" s="879"/>
      <c r="K257" s="879"/>
      <c r="L257" s="879"/>
      <c r="M257" s="879"/>
      <c r="N257" s="879"/>
      <c r="O257" s="879"/>
      <c r="P257" s="879"/>
      <c r="Q257" s="879"/>
      <c r="R257" s="879"/>
      <c r="S257" s="879"/>
      <c r="T257" s="879"/>
      <c r="U257" s="879"/>
      <c r="V257" s="879"/>
    </row>
    <row r="258" spans="1:22" ht="15.75" customHeight="1">
      <c r="A258" s="882"/>
      <c r="B258" s="908"/>
      <c r="C258" s="908"/>
      <c r="D258" s="908"/>
      <c r="E258" s="908"/>
      <c r="F258" s="908"/>
      <c r="G258" s="908"/>
      <c r="H258" s="908"/>
      <c r="I258" s="879"/>
      <c r="J258" s="879"/>
      <c r="K258" s="879"/>
      <c r="L258" s="879"/>
      <c r="M258" s="879"/>
      <c r="N258" s="879"/>
      <c r="O258" s="879"/>
      <c r="P258" s="879"/>
      <c r="Q258" s="879"/>
      <c r="R258" s="879"/>
      <c r="S258" s="879"/>
      <c r="T258" s="879"/>
      <c r="U258" s="879"/>
      <c r="V258" s="879"/>
    </row>
    <row r="259" spans="1:22" ht="15.75" customHeight="1">
      <c r="A259" s="882"/>
      <c r="B259" s="908"/>
      <c r="C259" s="908"/>
      <c r="D259" s="908"/>
      <c r="E259" s="908"/>
      <c r="F259" s="908"/>
      <c r="G259" s="908"/>
      <c r="H259" s="908"/>
      <c r="I259" s="879"/>
      <c r="J259" s="879"/>
      <c r="K259" s="879"/>
      <c r="L259" s="879"/>
      <c r="M259" s="879"/>
      <c r="N259" s="879"/>
      <c r="O259" s="879"/>
      <c r="P259" s="879"/>
      <c r="Q259" s="879"/>
      <c r="R259" s="879"/>
      <c r="S259" s="879"/>
      <c r="T259" s="879"/>
      <c r="U259" s="879"/>
      <c r="V259" s="879"/>
    </row>
    <row r="260" spans="1:22" ht="15.75" customHeight="1">
      <c r="A260" s="882"/>
      <c r="B260" s="908"/>
      <c r="C260" s="908"/>
      <c r="D260" s="908"/>
      <c r="E260" s="908"/>
      <c r="F260" s="908"/>
      <c r="G260" s="908"/>
      <c r="H260" s="908"/>
      <c r="I260" s="879"/>
      <c r="J260" s="879"/>
      <c r="K260" s="879"/>
      <c r="L260" s="879"/>
      <c r="M260" s="879"/>
      <c r="N260" s="879"/>
      <c r="O260" s="879"/>
      <c r="P260" s="879"/>
      <c r="Q260" s="879"/>
      <c r="R260" s="879"/>
      <c r="S260" s="879"/>
      <c r="T260" s="879"/>
      <c r="U260" s="879"/>
      <c r="V260" s="879"/>
    </row>
    <row r="261" spans="1:22" ht="15.75" customHeight="1">
      <c r="A261" s="882"/>
      <c r="B261" s="908"/>
      <c r="C261" s="908"/>
      <c r="D261" s="908"/>
      <c r="E261" s="908"/>
      <c r="F261" s="908"/>
      <c r="G261" s="908"/>
      <c r="H261" s="908"/>
      <c r="I261" s="879"/>
      <c r="J261" s="879"/>
      <c r="K261" s="879"/>
      <c r="L261" s="879"/>
      <c r="M261" s="879"/>
      <c r="N261" s="879"/>
      <c r="O261" s="879"/>
      <c r="P261" s="879"/>
      <c r="Q261" s="879"/>
      <c r="R261" s="879"/>
      <c r="S261" s="879"/>
      <c r="T261" s="879"/>
      <c r="U261" s="879"/>
      <c r="V261" s="879"/>
    </row>
    <row r="262" spans="1:22" ht="15.75" customHeight="1">
      <c r="A262" s="882"/>
      <c r="B262" s="908"/>
      <c r="C262" s="908"/>
      <c r="D262" s="908"/>
      <c r="E262" s="908"/>
      <c r="F262" s="908"/>
      <c r="G262" s="908"/>
      <c r="H262" s="908"/>
      <c r="I262" s="879"/>
      <c r="J262" s="879"/>
      <c r="K262" s="879"/>
      <c r="L262" s="879"/>
      <c r="M262" s="879"/>
      <c r="N262" s="879"/>
      <c r="O262" s="879"/>
      <c r="P262" s="879"/>
      <c r="Q262" s="879"/>
      <c r="R262" s="879"/>
      <c r="S262" s="879"/>
      <c r="T262" s="879"/>
      <c r="U262" s="879"/>
      <c r="V262" s="879"/>
    </row>
    <row r="263" spans="1:22" ht="15.75" customHeight="1">
      <c r="A263" s="882"/>
      <c r="B263" s="908"/>
      <c r="C263" s="908"/>
      <c r="D263" s="908"/>
      <c r="E263" s="908"/>
      <c r="F263" s="908"/>
      <c r="G263" s="908"/>
      <c r="H263" s="908"/>
      <c r="I263" s="879"/>
      <c r="J263" s="879"/>
      <c r="K263" s="879"/>
      <c r="L263" s="879"/>
      <c r="M263" s="879"/>
      <c r="N263" s="879"/>
      <c r="O263" s="879"/>
      <c r="P263" s="879"/>
      <c r="Q263" s="879"/>
      <c r="R263" s="879"/>
      <c r="S263" s="879"/>
      <c r="T263" s="879"/>
      <c r="U263" s="879"/>
      <c r="V263" s="879"/>
    </row>
    <row r="264" spans="1:22" ht="15.75" customHeight="1">
      <c r="A264" s="882"/>
      <c r="B264" s="908"/>
      <c r="C264" s="908"/>
      <c r="D264" s="908"/>
      <c r="E264" s="908"/>
      <c r="F264" s="908"/>
      <c r="G264" s="908"/>
      <c r="H264" s="908"/>
      <c r="I264" s="879"/>
      <c r="J264" s="879"/>
      <c r="K264" s="879"/>
      <c r="L264" s="879"/>
      <c r="M264" s="879"/>
      <c r="N264" s="879"/>
      <c r="O264" s="879"/>
      <c r="P264" s="879"/>
      <c r="Q264" s="879"/>
      <c r="R264" s="879"/>
      <c r="S264" s="879"/>
      <c r="T264" s="879"/>
      <c r="U264" s="879"/>
      <c r="V264" s="879"/>
    </row>
    <row r="265" spans="1:22" ht="15.75" customHeight="1">
      <c r="A265" s="882"/>
      <c r="B265" s="908"/>
      <c r="C265" s="908"/>
      <c r="D265" s="908"/>
      <c r="E265" s="908"/>
      <c r="F265" s="908"/>
      <c r="G265" s="908"/>
      <c r="H265" s="908"/>
      <c r="I265" s="879"/>
      <c r="J265" s="879"/>
      <c r="K265" s="879"/>
      <c r="L265" s="879"/>
      <c r="M265" s="879"/>
      <c r="N265" s="879"/>
      <c r="O265" s="879"/>
      <c r="P265" s="879"/>
      <c r="Q265" s="879"/>
      <c r="R265" s="879"/>
      <c r="S265" s="879"/>
      <c r="T265" s="879"/>
      <c r="U265" s="879"/>
      <c r="V265" s="879"/>
    </row>
    <row r="266" spans="1:22" ht="15.75" customHeight="1">
      <c r="A266" s="882"/>
      <c r="B266" s="908"/>
      <c r="C266" s="908"/>
      <c r="D266" s="908"/>
      <c r="E266" s="908"/>
      <c r="F266" s="908"/>
      <c r="G266" s="908"/>
      <c r="H266" s="908"/>
      <c r="I266" s="879"/>
      <c r="J266" s="879"/>
      <c r="K266" s="879"/>
      <c r="L266" s="879"/>
      <c r="M266" s="879"/>
      <c r="N266" s="879"/>
      <c r="O266" s="879"/>
      <c r="P266" s="879"/>
      <c r="Q266" s="879"/>
      <c r="R266" s="879"/>
      <c r="S266" s="879"/>
      <c r="T266" s="879"/>
      <c r="U266" s="879"/>
      <c r="V266" s="879"/>
    </row>
    <row r="267" spans="1:22" ht="15.75" customHeight="1">
      <c r="A267" s="882"/>
      <c r="B267" s="908"/>
      <c r="C267" s="908"/>
      <c r="D267" s="908"/>
      <c r="E267" s="908"/>
      <c r="F267" s="908"/>
      <c r="G267" s="908"/>
      <c r="H267" s="908"/>
      <c r="I267" s="879"/>
      <c r="J267" s="879"/>
      <c r="K267" s="879"/>
      <c r="L267" s="879"/>
      <c r="M267" s="879"/>
      <c r="N267" s="879"/>
      <c r="O267" s="879"/>
      <c r="P267" s="879"/>
      <c r="Q267" s="879"/>
      <c r="R267" s="879"/>
      <c r="S267" s="879"/>
      <c r="T267" s="879"/>
      <c r="U267" s="879"/>
      <c r="V267" s="879"/>
    </row>
    <row r="268" spans="1:22" ht="15.75" customHeight="1">
      <c r="A268" s="882"/>
      <c r="B268" s="908"/>
      <c r="C268" s="908"/>
      <c r="D268" s="908"/>
      <c r="E268" s="908"/>
      <c r="F268" s="908"/>
      <c r="G268" s="908"/>
      <c r="H268" s="908"/>
      <c r="I268" s="879"/>
      <c r="J268" s="879"/>
      <c r="K268" s="879"/>
      <c r="L268" s="879"/>
      <c r="M268" s="879"/>
      <c r="N268" s="879"/>
      <c r="O268" s="879"/>
      <c r="P268" s="879"/>
      <c r="Q268" s="879"/>
      <c r="R268" s="879"/>
      <c r="S268" s="879"/>
      <c r="T268" s="879"/>
      <c r="U268" s="879"/>
      <c r="V268" s="879"/>
    </row>
    <row r="269" spans="1:22" ht="15.75" customHeight="1">
      <c r="A269" s="882"/>
      <c r="B269" s="908"/>
      <c r="C269" s="908"/>
      <c r="D269" s="908"/>
      <c r="E269" s="908"/>
      <c r="F269" s="908"/>
      <c r="G269" s="908"/>
      <c r="H269" s="908"/>
      <c r="I269" s="879"/>
      <c r="J269" s="879"/>
      <c r="K269" s="879"/>
      <c r="L269" s="879"/>
      <c r="M269" s="879"/>
      <c r="N269" s="879"/>
      <c r="O269" s="879"/>
      <c r="P269" s="879"/>
      <c r="Q269" s="879"/>
      <c r="R269" s="879"/>
      <c r="S269" s="879"/>
      <c r="T269" s="879"/>
      <c r="U269" s="879"/>
      <c r="V269" s="879"/>
    </row>
    <row r="270" spans="1:22" ht="15.75" customHeight="1">
      <c r="A270" s="882"/>
      <c r="B270" s="908"/>
      <c r="C270" s="908"/>
      <c r="D270" s="908"/>
      <c r="E270" s="908"/>
      <c r="F270" s="908"/>
      <c r="G270" s="908"/>
      <c r="H270" s="908"/>
      <c r="I270" s="879"/>
      <c r="J270" s="879"/>
      <c r="K270" s="879"/>
      <c r="L270" s="879"/>
      <c r="M270" s="879"/>
      <c r="N270" s="879"/>
      <c r="O270" s="879"/>
      <c r="P270" s="879"/>
      <c r="Q270" s="879"/>
      <c r="R270" s="879"/>
      <c r="S270" s="879"/>
      <c r="T270" s="879"/>
      <c r="U270" s="879"/>
      <c r="V270" s="879"/>
    </row>
    <row r="271" spans="1:22" ht="15.75" customHeight="1">
      <c r="A271" s="882"/>
      <c r="B271" s="908"/>
      <c r="C271" s="908"/>
      <c r="D271" s="908"/>
      <c r="E271" s="908"/>
      <c r="F271" s="908"/>
      <c r="G271" s="908"/>
      <c r="H271" s="908"/>
      <c r="I271" s="879"/>
      <c r="J271" s="879"/>
      <c r="K271" s="879"/>
      <c r="L271" s="879"/>
      <c r="M271" s="879"/>
      <c r="N271" s="879"/>
      <c r="O271" s="879"/>
      <c r="P271" s="879"/>
      <c r="Q271" s="879"/>
      <c r="R271" s="879"/>
      <c r="S271" s="879"/>
      <c r="T271" s="879"/>
      <c r="U271" s="879"/>
      <c r="V271" s="879"/>
    </row>
    <row r="272" spans="1:22" ht="15.75" customHeight="1">
      <c r="A272" s="882"/>
      <c r="B272" s="908"/>
      <c r="C272" s="908"/>
      <c r="D272" s="908"/>
      <c r="E272" s="908"/>
      <c r="F272" s="908"/>
      <c r="G272" s="908"/>
      <c r="H272" s="908"/>
      <c r="I272" s="879"/>
      <c r="J272" s="879"/>
      <c r="K272" s="879"/>
      <c r="L272" s="879"/>
      <c r="M272" s="879"/>
      <c r="N272" s="879"/>
      <c r="O272" s="879"/>
      <c r="P272" s="879"/>
      <c r="Q272" s="879"/>
      <c r="R272" s="879"/>
      <c r="S272" s="879"/>
      <c r="T272" s="879"/>
      <c r="U272" s="879"/>
      <c r="V272" s="879"/>
    </row>
    <row r="273" spans="1:22" ht="15.75" customHeight="1">
      <c r="A273" s="882"/>
      <c r="B273" s="908"/>
      <c r="C273" s="908"/>
      <c r="D273" s="908"/>
      <c r="E273" s="908"/>
      <c r="F273" s="908"/>
      <c r="G273" s="908"/>
      <c r="H273" s="908"/>
      <c r="I273" s="879"/>
      <c r="J273" s="879"/>
      <c r="K273" s="879"/>
      <c r="L273" s="879"/>
      <c r="M273" s="879"/>
      <c r="N273" s="879"/>
      <c r="O273" s="879"/>
      <c r="P273" s="879"/>
      <c r="Q273" s="879"/>
      <c r="R273" s="879"/>
      <c r="S273" s="879"/>
      <c r="T273" s="879"/>
      <c r="U273" s="879"/>
      <c r="V273" s="879"/>
    </row>
    <row r="274" spans="1:22" ht="15.75" customHeight="1">
      <c r="A274" s="882"/>
      <c r="B274" s="908"/>
      <c r="C274" s="908"/>
      <c r="D274" s="908"/>
      <c r="E274" s="908"/>
      <c r="F274" s="908"/>
      <c r="G274" s="908"/>
      <c r="H274" s="908"/>
      <c r="I274" s="879"/>
      <c r="J274" s="879"/>
      <c r="K274" s="879"/>
      <c r="L274" s="879"/>
      <c r="M274" s="879"/>
      <c r="N274" s="879"/>
      <c r="O274" s="879"/>
      <c r="P274" s="879"/>
      <c r="Q274" s="879"/>
      <c r="R274" s="879"/>
      <c r="S274" s="879"/>
      <c r="T274" s="879"/>
      <c r="U274" s="879"/>
      <c r="V274" s="879"/>
    </row>
    <row r="275" spans="1:22" ht="15.75" customHeight="1">
      <c r="A275" s="882"/>
      <c r="B275" s="908"/>
      <c r="C275" s="908"/>
      <c r="D275" s="908"/>
      <c r="E275" s="908"/>
      <c r="F275" s="908"/>
      <c r="G275" s="908"/>
      <c r="H275" s="908"/>
      <c r="I275" s="879"/>
      <c r="J275" s="879"/>
      <c r="K275" s="879"/>
      <c r="L275" s="879"/>
      <c r="M275" s="879"/>
      <c r="N275" s="879"/>
      <c r="O275" s="879"/>
      <c r="P275" s="879"/>
      <c r="Q275" s="879"/>
      <c r="R275" s="879"/>
      <c r="S275" s="879"/>
      <c r="T275" s="879"/>
      <c r="U275" s="879"/>
      <c r="V275" s="879"/>
    </row>
    <row r="276" spans="1:22" ht="15.75" customHeight="1">
      <c r="A276" s="882"/>
      <c r="B276" s="908"/>
      <c r="C276" s="908"/>
      <c r="D276" s="908"/>
      <c r="E276" s="908"/>
      <c r="F276" s="908"/>
      <c r="G276" s="908"/>
      <c r="H276" s="908"/>
      <c r="I276" s="879"/>
      <c r="J276" s="879"/>
      <c r="K276" s="879"/>
      <c r="L276" s="879"/>
      <c r="M276" s="879"/>
      <c r="N276" s="879"/>
      <c r="O276" s="879"/>
      <c r="P276" s="879"/>
      <c r="Q276" s="879"/>
      <c r="R276" s="879"/>
      <c r="S276" s="879"/>
      <c r="T276" s="879"/>
      <c r="U276" s="879"/>
      <c r="V276" s="879"/>
    </row>
    <row r="277" spans="1:22" ht="15.75" customHeight="1">
      <c r="A277" s="882"/>
      <c r="B277" s="908"/>
      <c r="C277" s="908"/>
      <c r="D277" s="908"/>
      <c r="E277" s="908"/>
      <c r="F277" s="908"/>
      <c r="G277" s="908"/>
      <c r="H277" s="908"/>
      <c r="I277" s="879"/>
      <c r="J277" s="879"/>
      <c r="K277" s="879"/>
      <c r="L277" s="879"/>
      <c r="M277" s="879"/>
      <c r="N277" s="879"/>
      <c r="O277" s="879"/>
      <c r="P277" s="879"/>
      <c r="Q277" s="879"/>
      <c r="R277" s="879"/>
      <c r="S277" s="879"/>
      <c r="T277" s="879"/>
      <c r="U277" s="879"/>
      <c r="V277" s="879"/>
    </row>
    <row r="278" spans="1:22" ht="15.75" customHeight="1">
      <c r="A278" s="882"/>
      <c r="B278" s="908"/>
      <c r="C278" s="908"/>
      <c r="D278" s="908"/>
      <c r="E278" s="908"/>
      <c r="F278" s="908"/>
      <c r="G278" s="908"/>
      <c r="H278" s="908"/>
      <c r="I278" s="879"/>
      <c r="J278" s="879"/>
      <c r="K278" s="879"/>
      <c r="L278" s="879"/>
      <c r="M278" s="879"/>
      <c r="N278" s="879"/>
      <c r="O278" s="879"/>
      <c r="P278" s="879"/>
      <c r="Q278" s="879"/>
      <c r="R278" s="879"/>
      <c r="S278" s="879"/>
      <c r="T278" s="879"/>
      <c r="U278" s="879"/>
      <c r="V278" s="879"/>
    </row>
    <row r="279" spans="1:22" ht="15.75" customHeight="1">
      <c r="A279" s="882"/>
      <c r="B279" s="908"/>
      <c r="C279" s="908"/>
      <c r="D279" s="908"/>
      <c r="E279" s="908"/>
      <c r="F279" s="908"/>
      <c r="G279" s="908"/>
      <c r="H279" s="908"/>
      <c r="I279" s="879"/>
      <c r="J279" s="879"/>
      <c r="K279" s="879"/>
      <c r="L279" s="879"/>
      <c r="M279" s="879"/>
      <c r="N279" s="879"/>
      <c r="O279" s="879"/>
      <c r="P279" s="879"/>
      <c r="Q279" s="879"/>
      <c r="R279" s="879"/>
      <c r="S279" s="879"/>
      <c r="T279" s="879"/>
      <c r="U279" s="879"/>
      <c r="V279" s="879"/>
    </row>
    <row r="280" spans="1:22" ht="15.75" customHeight="1">
      <c r="A280" s="882"/>
      <c r="B280" s="908"/>
      <c r="C280" s="908"/>
      <c r="D280" s="908"/>
      <c r="E280" s="908"/>
      <c r="F280" s="908"/>
      <c r="G280" s="908"/>
      <c r="H280" s="908"/>
      <c r="I280" s="879"/>
      <c r="J280" s="879"/>
      <c r="K280" s="879"/>
      <c r="L280" s="879"/>
      <c r="M280" s="879"/>
      <c r="N280" s="879"/>
      <c r="O280" s="879"/>
      <c r="P280" s="879"/>
      <c r="Q280" s="879"/>
      <c r="R280" s="879"/>
      <c r="S280" s="879"/>
      <c r="T280" s="879"/>
      <c r="U280" s="879"/>
      <c r="V280" s="879"/>
    </row>
    <row r="281" spans="1:22" ht="15.75" customHeight="1">
      <c r="A281" s="882"/>
      <c r="B281" s="908"/>
      <c r="C281" s="908"/>
      <c r="D281" s="908"/>
      <c r="E281" s="908"/>
      <c r="F281" s="908"/>
      <c r="G281" s="908"/>
      <c r="H281" s="908"/>
      <c r="I281" s="879"/>
      <c r="J281" s="879"/>
      <c r="K281" s="879"/>
      <c r="L281" s="879"/>
      <c r="M281" s="879"/>
      <c r="N281" s="879"/>
      <c r="O281" s="879"/>
      <c r="P281" s="879"/>
      <c r="Q281" s="879"/>
      <c r="R281" s="879"/>
      <c r="S281" s="879"/>
      <c r="T281" s="879"/>
      <c r="U281" s="879"/>
      <c r="V281" s="879"/>
    </row>
    <row r="282" spans="1:22" ht="15.75" customHeight="1">
      <c r="A282" s="882"/>
      <c r="B282" s="908"/>
      <c r="C282" s="908"/>
      <c r="D282" s="908"/>
      <c r="E282" s="908"/>
      <c r="F282" s="908"/>
      <c r="G282" s="908"/>
      <c r="H282" s="908"/>
      <c r="I282" s="879"/>
      <c r="J282" s="879"/>
      <c r="K282" s="879"/>
      <c r="L282" s="879"/>
      <c r="M282" s="879"/>
      <c r="N282" s="879"/>
      <c r="O282" s="879"/>
      <c r="P282" s="879"/>
      <c r="Q282" s="879"/>
      <c r="R282" s="879"/>
      <c r="S282" s="879"/>
      <c r="T282" s="879"/>
      <c r="U282" s="879"/>
      <c r="V282" s="879"/>
    </row>
    <row r="283" spans="1:22" ht="15.75" customHeight="1">
      <c r="A283" s="882"/>
      <c r="B283" s="908"/>
      <c r="C283" s="908"/>
      <c r="D283" s="908"/>
      <c r="E283" s="908"/>
      <c r="F283" s="908"/>
      <c r="G283" s="908"/>
      <c r="H283" s="908"/>
      <c r="I283" s="879"/>
      <c r="J283" s="879"/>
      <c r="K283" s="879"/>
      <c r="L283" s="879"/>
      <c r="M283" s="879"/>
      <c r="N283" s="879"/>
      <c r="O283" s="879"/>
      <c r="P283" s="879"/>
      <c r="Q283" s="879"/>
      <c r="R283" s="879"/>
      <c r="S283" s="879"/>
      <c r="T283" s="879"/>
      <c r="U283" s="879"/>
      <c r="V283" s="879"/>
    </row>
    <row r="284" spans="1:22" ht="15.75" customHeight="1">
      <c r="A284" s="882"/>
      <c r="B284" s="908"/>
      <c r="C284" s="908"/>
      <c r="D284" s="908"/>
      <c r="E284" s="908"/>
      <c r="F284" s="908"/>
      <c r="G284" s="908"/>
      <c r="H284" s="908"/>
      <c r="I284" s="879"/>
      <c r="J284" s="879"/>
      <c r="K284" s="879"/>
      <c r="L284" s="879"/>
      <c r="M284" s="879"/>
      <c r="N284" s="879"/>
      <c r="O284" s="879"/>
      <c r="P284" s="879"/>
      <c r="Q284" s="879"/>
      <c r="R284" s="879"/>
      <c r="S284" s="879"/>
      <c r="T284" s="879"/>
      <c r="U284" s="879"/>
      <c r="V284" s="879"/>
    </row>
    <row r="285" spans="1:22" ht="15.75" customHeight="1">
      <c r="A285" s="882"/>
      <c r="B285" s="908"/>
      <c r="C285" s="908"/>
      <c r="D285" s="908"/>
      <c r="E285" s="908"/>
      <c r="F285" s="908"/>
      <c r="G285" s="908"/>
      <c r="H285" s="908"/>
      <c r="I285" s="879"/>
      <c r="J285" s="879"/>
      <c r="K285" s="879"/>
      <c r="L285" s="879"/>
      <c r="M285" s="879"/>
      <c r="N285" s="879"/>
      <c r="O285" s="879"/>
      <c r="P285" s="879"/>
      <c r="Q285" s="879"/>
      <c r="R285" s="879"/>
      <c r="S285" s="879"/>
      <c r="T285" s="879"/>
      <c r="U285" s="879"/>
      <c r="V285" s="879"/>
    </row>
    <row r="286" spans="1:22" ht="15.75" customHeight="1">
      <c r="A286" s="882"/>
      <c r="B286" s="908"/>
      <c r="C286" s="908"/>
      <c r="D286" s="908"/>
      <c r="E286" s="908"/>
      <c r="F286" s="908"/>
      <c r="G286" s="908"/>
      <c r="H286" s="908"/>
      <c r="I286" s="879"/>
      <c r="J286" s="879"/>
      <c r="K286" s="879"/>
      <c r="L286" s="879"/>
      <c r="M286" s="879"/>
      <c r="N286" s="879"/>
      <c r="O286" s="879"/>
      <c r="P286" s="879"/>
      <c r="Q286" s="879"/>
      <c r="R286" s="879"/>
      <c r="S286" s="879"/>
      <c r="T286" s="879"/>
      <c r="U286" s="879"/>
      <c r="V286" s="879"/>
    </row>
    <row r="287" spans="1:22" ht="15.75" customHeight="1">
      <c r="A287" s="882"/>
      <c r="B287" s="908"/>
      <c r="C287" s="908"/>
      <c r="D287" s="908"/>
      <c r="E287" s="908"/>
      <c r="F287" s="908"/>
      <c r="G287" s="908"/>
      <c r="H287" s="908"/>
      <c r="I287" s="879"/>
      <c r="J287" s="879"/>
      <c r="K287" s="879"/>
      <c r="L287" s="879"/>
      <c r="M287" s="879"/>
      <c r="N287" s="879"/>
      <c r="O287" s="879"/>
      <c r="P287" s="879"/>
      <c r="Q287" s="879"/>
      <c r="R287" s="879"/>
      <c r="S287" s="879"/>
      <c r="T287" s="879"/>
      <c r="U287" s="879"/>
      <c r="V287" s="879"/>
    </row>
    <row r="288" spans="1:22" ht="15.75" customHeight="1">
      <c r="A288" s="882"/>
      <c r="B288" s="908"/>
      <c r="C288" s="908"/>
      <c r="D288" s="908"/>
      <c r="E288" s="908"/>
      <c r="F288" s="908"/>
      <c r="G288" s="908"/>
      <c r="H288" s="908"/>
      <c r="I288" s="879"/>
      <c r="J288" s="879"/>
      <c r="K288" s="879"/>
      <c r="L288" s="879"/>
      <c r="M288" s="879"/>
      <c r="N288" s="879"/>
      <c r="O288" s="879"/>
      <c r="P288" s="879"/>
      <c r="Q288" s="879"/>
      <c r="R288" s="879"/>
      <c r="S288" s="879"/>
      <c r="T288" s="879"/>
      <c r="U288" s="879"/>
      <c r="V288" s="879"/>
    </row>
    <row r="289" spans="1:22" ht="15.75" customHeight="1">
      <c r="A289" s="882"/>
      <c r="B289" s="908"/>
      <c r="C289" s="908"/>
      <c r="D289" s="908"/>
      <c r="E289" s="908"/>
      <c r="F289" s="908"/>
      <c r="G289" s="908"/>
      <c r="H289" s="908"/>
      <c r="I289" s="879"/>
      <c r="J289" s="879"/>
      <c r="K289" s="879"/>
      <c r="L289" s="879"/>
      <c r="M289" s="879"/>
      <c r="N289" s="879"/>
      <c r="O289" s="879"/>
      <c r="P289" s="879"/>
      <c r="Q289" s="879"/>
      <c r="R289" s="879"/>
      <c r="S289" s="879"/>
      <c r="T289" s="879"/>
      <c r="U289" s="879"/>
      <c r="V289" s="879"/>
    </row>
    <row r="290" spans="1:22" ht="15.75" customHeight="1">
      <c r="A290" s="882"/>
      <c r="B290" s="908"/>
      <c r="C290" s="908"/>
      <c r="D290" s="908"/>
      <c r="E290" s="908"/>
      <c r="F290" s="908"/>
      <c r="G290" s="908"/>
      <c r="H290" s="908"/>
      <c r="I290" s="879"/>
      <c r="J290" s="879"/>
      <c r="K290" s="879"/>
      <c r="L290" s="879"/>
      <c r="M290" s="879"/>
      <c r="N290" s="879"/>
      <c r="O290" s="879"/>
      <c r="P290" s="879"/>
      <c r="Q290" s="879"/>
      <c r="R290" s="879"/>
      <c r="S290" s="879"/>
      <c r="T290" s="879"/>
      <c r="U290" s="879"/>
      <c r="V290" s="879"/>
    </row>
    <row r="291" spans="1:22" ht="15.75" customHeight="1">
      <c r="A291" s="882"/>
      <c r="B291" s="908"/>
      <c r="C291" s="908"/>
      <c r="D291" s="908"/>
      <c r="E291" s="908"/>
      <c r="F291" s="908"/>
      <c r="G291" s="908"/>
      <c r="H291" s="908"/>
      <c r="I291" s="879"/>
      <c r="J291" s="879"/>
      <c r="K291" s="879"/>
      <c r="L291" s="879"/>
      <c r="M291" s="879"/>
      <c r="N291" s="879"/>
      <c r="O291" s="879"/>
      <c r="P291" s="879"/>
      <c r="Q291" s="879"/>
      <c r="R291" s="879"/>
      <c r="S291" s="879"/>
      <c r="T291" s="879"/>
      <c r="U291" s="879"/>
      <c r="V291" s="879"/>
    </row>
    <row r="292" spans="1:22" ht="15.75" customHeight="1">
      <c r="A292" s="882"/>
      <c r="B292" s="908"/>
      <c r="C292" s="908"/>
      <c r="D292" s="908"/>
      <c r="E292" s="908"/>
      <c r="F292" s="908"/>
      <c r="G292" s="908"/>
      <c r="H292" s="908"/>
      <c r="I292" s="879"/>
      <c r="J292" s="879"/>
      <c r="K292" s="879"/>
      <c r="L292" s="879"/>
      <c r="M292" s="879"/>
      <c r="N292" s="879"/>
      <c r="O292" s="879"/>
      <c r="P292" s="879"/>
      <c r="Q292" s="879"/>
      <c r="R292" s="879"/>
      <c r="S292" s="879"/>
      <c r="T292" s="879"/>
      <c r="U292" s="879"/>
      <c r="V292" s="879"/>
    </row>
    <row r="293" spans="1:22" ht="15.75" customHeight="1">
      <c r="A293" s="882"/>
      <c r="B293" s="908"/>
      <c r="C293" s="908"/>
      <c r="D293" s="908"/>
      <c r="E293" s="908"/>
      <c r="F293" s="908"/>
      <c r="G293" s="908"/>
      <c r="H293" s="908"/>
      <c r="I293" s="879"/>
      <c r="J293" s="879"/>
      <c r="K293" s="879"/>
      <c r="L293" s="879"/>
      <c r="M293" s="879"/>
      <c r="N293" s="879"/>
      <c r="O293" s="879"/>
      <c r="P293" s="879"/>
      <c r="Q293" s="879"/>
      <c r="R293" s="879"/>
      <c r="S293" s="879"/>
      <c r="T293" s="879"/>
      <c r="U293" s="879"/>
      <c r="V293" s="879"/>
    </row>
    <row r="294" spans="1:22" ht="15.75" customHeight="1">
      <c r="A294" s="882"/>
      <c r="B294" s="908"/>
      <c r="C294" s="908"/>
      <c r="D294" s="908"/>
      <c r="E294" s="908"/>
      <c r="F294" s="908"/>
      <c r="G294" s="908"/>
      <c r="H294" s="908"/>
      <c r="I294" s="879"/>
      <c r="J294" s="879"/>
      <c r="K294" s="879"/>
      <c r="L294" s="879"/>
      <c r="M294" s="879"/>
      <c r="N294" s="879"/>
      <c r="O294" s="879"/>
      <c r="P294" s="879"/>
      <c r="Q294" s="879"/>
      <c r="R294" s="879"/>
      <c r="S294" s="879"/>
      <c r="T294" s="879"/>
      <c r="U294" s="879"/>
      <c r="V294" s="879"/>
    </row>
    <row r="295" spans="1:22" ht="15.75" customHeight="1">
      <c r="A295" s="882"/>
      <c r="B295" s="908"/>
      <c r="C295" s="908"/>
      <c r="D295" s="908"/>
      <c r="E295" s="908"/>
      <c r="F295" s="908"/>
      <c r="G295" s="908"/>
      <c r="H295" s="908"/>
      <c r="I295" s="879"/>
      <c r="J295" s="879"/>
      <c r="K295" s="879"/>
      <c r="L295" s="879"/>
      <c r="M295" s="879"/>
      <c r="N295" s="879"/>
      <c r="O295" s="879"/>
      <c r="P295" s="879"/>
      <c r="Q295" s="879"/>
      <c r="R295" s="879"/>
      <c r="S295" s="879"/>
      <c r="T295" s="879"/>
      <c r="U295" s="879"/>
      <c r="V295" s="879"/>
    </row>
    <row r="296" spans="1:22" ht="15.75" customHeight="1">
      <c r="A296" s="882"/>
      <c r="B296" s="908"/>
      <c r="C296" s="908"/>
      <c r="D296" s="908"/>
      <c r="E296" s="908"/>
      <c r="F296" s="908"/>
      <c r="G296" s="908"/>
      <c r="H296" s="908"/>
      <c r="I296" s="879"/>
      <c r="J296" s="879"/>
      <c r="K296" s="879"/>
      <c r="L296" s="879"/>
      <c r="M296" s="879"/>
      <c r="N296" s="879"/>
      <c r="O296" s="879"/>
      <c r="P296" s="879"/>
      <c r="Q296" s="879"/>
      <c r="R296" s="879"/>
      <c r="S296" s="879"/>
      <c r="T296" s="879"/>
      <c r="U296" s="879"/>
      <c r="V296" s="879"/>
    </row>
    <row r="297" spans="1:22" ht="15.75" customHeight="1">
      <c r="A297" s="882"/>
      <c r="B297" s="908"/>
      <c r="C297" s="908"/>
      <c r="D297" s="908"/>
      <c r="E297" s="908"/>
      <c r="F297" s="908"/>
      <c r="G297" s="908"/>
      <c r="H297" s="908"/>
      <c r="I297" s="879"/>
      <c r="J297" s="879"/>
      <c r="K297" s="879"/>
      <c r="L297" s="879"/>
      <c r="M297" s="879"/>
      <c r="N297" s="879"/>
      <c r="O297" s="879"/>
      <c r="P297" s="879"/>
      <c r="Q297" s="879"/>
      <c r="R297" s="879"/>
      <c r="S297" s="879"/>
      <c r="T297" s="879"/>
      <c r="U297" s="879"/>
      <c r="V297" s="879"/>
    </row>
    <row r="298" spans="1:22" ht="15.75" customHeight="1">
      <c r="A298" s="882"/>
      <c r="B298" s="908"/>
      <c r="C298" s="908"/>
      <c r="D298" s="908"/>
      <c r="E298" s="908"/>
      <c r="F298" s="908"/>
      <c r="G298" s="908"/>
      <c r="H298" s="908"/>
      <c r="I298" s="879"/>
      <c r="J298" s="879"/>
      <c r="K298" s="879"/>
      <c r="L298" s="879"/>
      <c r="M298" s="879"/>
      <c r="N298" s="879"/>
      <c r="O298" s="879"/>
      <c r="P298" s="879"/>
      <c r="Q298" s="879"/>
      <c r="R298" s="879"/>
      <c r="S298" s="879"/>
      <c r="T298" s="879"/>
      <c r="U298" s="879"/>
      <c r="V298" s="879"/>
    </row>
    <row r="299" spans="1:22" ht="15.75" customHeight="1">
      <c r="A299" s="882"/>
      <c r="B299" s="908"/>
      <c r="C299" s="908"/>
      <c r="D299" s="908"/>
      <c r="E299" s="908"/>
      <c r="F299" s="908"/>
      <c r="G299" s="908"/>
      <c r="H299" s="908"/>
      <c r="I299" s="879"/>
      <c r="J299" s="879"/>
      <c r="K299" s="879"/>
      <c r="L299" s="879"/>
      <c r="M299" s="879"/>
      <c r="N299" s="879"/>
      <c r="O299" s="879"/>
      <c r="P299" s="879"/>
      <c r="Q299" s="879"/>
      <c r="R299" s="879"/>
      <c r="S299" s="879"/>
      <c r="T299" s="879"/>
      <c r="U299" s="879"/>
      <c r="V299" s="879"/>
    </row>
    <row r="300" spans="1:22" ht="15.75" customHeight="1">
      <c r="A300" s="882"/>
      <c r="B300" s="908"/>
      <c r="C300" s="908"/>
      <c r="D300" s="908"/>
      <c r="E300" s="908"/>
      <c r="F300" s="908"/>
      <c r="G300" s="908"/>
      <c r="H300" s="908"/>
      <c r="I300" s="879"/>
      <c r="J300" s="879"/>
      <c r="K300" s="879"/>
      <c r="L300" s="879"/>
      <c r="M300" s="879"/>
      <c r="N300" s="879"/>
      <c r="O300" s="879"/>
      <c r="P300" s="879"/>
      <c r="Q300" s="879"/>
      <c r="R300" s="879"/>
      <c r="S300" s="879"/>
      <c r="T300" s="879"/>
      <c r="U300" s="879"/>
      <c r="V300" s="879"/>
    </row>
    <row r="301" spans="1:22" ht="15.75" customHeight="1">
      <c r="A301" s="882"/>
      <c r="B301" s="908"/>
      <c r="C301" s="908"/>
      <c r="D301" s="908"/>
      <c r="E301" s="908"/>
      <c r="F301" s="908"/>
      <c r="G301" s="908"/>
      <c r="H301" s="908"/>
      <c r="I301" s="879"/>
      <c r="J301" s="879"/>
      <c r="K301" s="879"/>
      <c r="L301" s="879"/>
      <c r="M301" s="879"/>
      <c r="N301" s="879"/>
      <c r="O301" s="879"/>
      <c r="P301" s="879"/>
      <c r="Q301" s="879"/>
      <c r="R301" s="879"/>
      <c r="S301" s="879"/>
      <c r="T301" s="879"/>
      <c r="U301" s="879"/>
      <c r="V301" s="879"/>
    </row>
    <row r="302" spans="1:22" ht="15.75" customHeight="1">
      <c r="A302" s="882"/>
      <c r="B302" s="908"/>
      <c r="C302" s="908"/>
      <c r="D302" s="908"/>
      <c r="E302" s="908"/>
      <c r="F302" s="908"/>
      <c r="G302" s="908"/>
      <c r="H302" s="908"/>
      <c r="I302" s="879"/>
      <c r="J302" s="879"/>
      <c r="K302" s="879"/>
      <c r="L302" s="879"/>
      <c r="M302" s="879"/>
      <c r="N302" s="879"/>
      <c r="O302" s="879"/>
      <c r="P302" s="879"/>
      <c r="Q302" s="879"/>
      <c r="R302" s="879"/>
      <c r="S302" s="879"/>
      <c r="T302" s="879"/>
      <c r="U302" s="879"/>
      <c r="V302" s="879"/>
    </row>
    <row r="303" spans="1:22" ht="15.75" customHeight="1">
      <c r="A303" s="882"/>
      <c r="B303" s="908"/>
      <c r="C303" s="908"/>
      <c r="D303" s="908"/>
      <c r="E303" s="908"/>
      <c r="F303" s="908"/>
      <c r="G303" s="908"/>
      <c r="H303" s="908"/>
      <c r="I303" s="879"/>
      <c r="J303" s="879"/>
      <c r="K303" s="879"/>
      <c r="L303" s="879"/>
      <c r="M303" s="879"/>
      <c r="N303" s="879"/>
      <c r="O303" s="879"/>
      <c r="P303" s="879"/>
      <c r="Q303" s="879"/>
      <c r="R303" s="879"/>
      <c r="S303" s="879"/>
      <c r="T303" s="879"/>
      <c r="U303" s="879"/>
      <c r="V303" s="879"/>
    </row>
    <row r="304" spans="1:22" ht="15.75" customHeight="1">
      <c r="A304" s="882"/>
      <c r="B304" s="908"/>
      <c r="C304" s="908"/>
      <c r="D304" s="908"/>
      <c r="E304" s="908"/>
      <c r="F304" s="908"/>
      <c r="G304" s="908"/>
      <c r="H304" s="908"/>
      <c r="I304" s="879"/>
      <c r="J304" s="879"/>
      <c r="K304" s="879"/>
      <c r="L304" s="879"/>
      <c r="M304" s="879"/>
      <c r="N304" s="879"/>
      <c r="O304" s="879"/>
      <c r="P304" s="879"/>
      <c r="Q304" s="879"/>
      <c r="R304" s="879"/>
      <c r="S304" s="879"/>
      <c r="T304" s="879"/>
      <c r="U304" s="879"/>
      <c r="V304" s="879"/>
    </row>
    <row r="305" spans="1:22" ht="15.75" customHeight="1">
      <c r="A305" s="882"/>
      <c r="B305" s="908"/>
      <c r="C305" s="908"/>
      <c r="D305" s="908"/>
      <c r="E305" s="908"/>
      <c r="F305" s="908"/>
      <c r="G305" s="908"/>
      <c r="H305" s="908"/>
      <c r="I305" s="879"/>
      <c r="J305" s="879"/>
      <c r="K305" s="879"/>
      <c r="L305" s="879"/>
      <c r="M305" s="879"/>
      <c r="N305" s="879"/>
      <c r="O305" s="879"/>
      <c r="P305" s="879"/>
      <c r="Q305" s="879"/>
      <c r="R305" s="879"/>
      <c r="S305" s="879"/>
      <c r="T305" s="879"/>
      <c r="U305" s="879"/>
      <c r="V305" s="879"/>
    </row>
    <row r="306" spans="1:22" ht="15.75" customHeight="1">
      <c r="A306" s="882"/>
      <c r="B306" s="908"/>
      <c r="C306" s="908"/>
      <c r="D306" s="908"/>
      <c r="E306" s="908"/>
      <c r="F306" s="908"/>
      <c r="G306" s="908"/>
      <c r="H306" s="908"/>
      <c r="I306" s="879"/>
      <c r="J306" s="879"/>
      <c r="K306" s="879"/>
      <c r="L306" s="879"/>
      <c r="M306" s="879"/>
      <c r="N306" s="879"/>
      <c r="O306" s="879"/>
      <c r="P306" s="879"/>
      <c r="Q306" s="879"/>
      <c r="R306" s="879"/>
      <c r="S306" s="879"/>
      <c r="T306" s="879"/>
      <c r="U306" s="879"/>
      <c r="V306" s="879"/>
    </row>
    <row r="307" spans="1:22" ht="15.75" customHeight="1">
      <c r="A307" s="882"/>
      <c r="B307" s="908"/>
      <c r="C307" s="908"/>
      <c r="D307" s="908"/>
      <c r="E307" s="908"/>
      <c r="F307" s="908"/>
      <c r="G307" s="908"/>
      <c r="H307" s="908"/>
      <c r="I307" s="879"/>
      <c r="J307" s="879"/>
      <c r="K307" s="879"/>
      <c r="L307" s="879"/>
      <c r="M307" s="879"/>
      <c r="N307" s="879"/>
      <c r="O307" s="879"/>
      <c r="P307" s="879"/>
      <c r="Q307" s="879"/>
      <c r="R307" s="879"/>
      <c r="S307" s="879"/>
      <c r="T307" s="879"/>
      <c r="U307" s="879"/>
      <c r="V307" s="879"/>
    </row>
    <row r="308" spans="1:22" ht="15.75" customHeight="1">
      <c r="A308" s="882"/>
      <c r="B308" s="908"/>
      <c r="C308" s="908"/>
      <c r="D308" s="908"/>
      <c r="E308" s="908"/>
      <c r="F308" s="908"/>
      <c r="G308" s="908"/>
      <c r="H308" s="908"/>
      <c r="I308" s="879"/>
      <c r="J308" s="879"/>
      <c r="K308" s="879"/>
      <c r="L308" s="879"/>
      <c r="M308" s="879"/>
      <c r="N308" s="879"/>
      <c r="O308" s="879"/>
      <c r="P308" s="879"/>
      <c r="Q308" s="879"/>
      <c r="R308" s="879"/>
      <c r="S308" s="879"/>
      <c r="T308" s="879"/>
      <c r="U308" s="879"/>
      <c r="V308" s="879"/>
    </row>
    <row r="309" spans="1:22" ht="15.75" customHeight="1">
      <c r="A309" s="882"/>
      <c r="B309" s="908"/>
      <c r="C309" s="908"/>
      <c r="D309" s="908"/>
      <c r="E309" s="908"/>
      <c r="F309" s="908"/>
      <c r="G309" s="908"/>
      <c r="H309" s="908"/>
      <c r="I309" s="879"/>
      <c r="J309" s="879"/>
      <c r="K309" s="879"/>
      <c r="L309" s="879"/>
      <c r="M309" s="879"/>
      <c r="N309" s="879"/>
      <c r="O309" s="879"/>
      <c r="P309" s="879"/>
      <c r="Q309" s="879"/>
      <c r="R309" s="879"/>
      <c r="S309" s="879"/>
      <c r="T309" s="879"/>
      <c r="U309" s="879"/>
      <c r="V309" s="879"/>
    </row>
    <row r="310" spans="1:22" ht="15.75" customHeight="1">
      <c r="A310" s="882"/>
      <c r="B310" s="908"/>
      <c r="C310" s="908"/>
      <c r="D310" s="908"/>
      <c r="E310" s="908"/>
      <c r="F310" s="908"/>
      <c r="G310" s="908"/>
      <c r="H310" s="908"/>
      <c r="I310" s="879"/>
      <c r="J310" s="879"/>
      <c r="K310" s="879"/>
      <c r="L310" s="879"/>
      <c r="M310" s="879"/>
      <c r="N310" s="879"/>
      <c r="O310" s="879"/>
      <c r="P310" s="879"/>
      <c r="Q310" s="879"/>
      <c r="R310" s="879"/>
      <c r="S310" s="879"/>
      <c r="T310" s="879"/>
      <c r="U310" s="879"/>
      <c r="V310" s="879"/>
    </row>
    <row r="311" spans="1:22" ht="15.75" customHeight="1">
      <c r="A311" s="882"/>
      <c r="B311" s="908"/>
      <c r="C311" s="908"/>
      <c r="D311" s="908"/>
      <c r="E311" s="908"/>
      <c r="F311" s="908"/>
      <c r="G311" s="908"/>
      <c r="H311" s="908"/>
      <c r="I311" s="879"/>
      <c r="J311" s="879"/>
      <c r="K311" s="879"/>
      <c r="L311" s="879"/>
      <c r="M311" s="879"/>
      <c r="N311" s="879"/>
      <c r="O311" s="879"/>
      <c r="P311" s="879"/>
      <c r="Q311" s="879"/>
      <c r="R311" s="879"/>
      <c r="S311" s="879"/>
      <c r="T311" s="879"/>
      <c r="U311" s="879"/>
      <c r="V311" s="879"/>
    </row>
    <row r="312" spans="1:22" ht="15.75" customHeight="1">
      <c r="A312" s="882"/>
      <c r="B312" s="908"/>
      <c r="C312" s="908"/>
      <c r="D312" s="908"/>
      <c r="E312" s="908"/>
      <c r="F312" s="908"/>
      <c r="G312" s="908"/>
      <c r="H312" s="908"/>
      <c r="I312" s="879"/>
      <c r="J312" s="879"/>
      <c r="K312" s="879"/>
      <c r="L312" s="879"/>
      <c r="M312" s="879"/>
      <c r="N312" s="879"/>
      <c r="O312" s="879"/>
      <c r="P312" s="879"/>
      <c r="Q312" s="879"/>
      <c r="R312" s="879"/>
      <c r="S312" s="879"/>
      <c r="T312" s="879"/>
      <c r="U312" s="879"/>
      <c r="V312" s="879"/>
    </row>
    <row r="313" spans="1:22" ht="15.75" customHeight="1">
      <c r="A313" s="882"/>
      <c r="B313" s="908"/>
      <c r="C313" s="908"/>
      <c r="D313" s="908"/>
      <c r="E313" s="908"/>
      <c r="F313" s="908"/>
      <c r="G313" s="908"/>
      <c r="H313" s="908"/>
      <c r="I313" s="879"/>
      <c r="J313" s="879"/>
      <c r="K313" s="879"/>
      <c r="L313" s="879"/>
      <c r="M313" s="879"/>
      <c r="N313" s="879"/>
      <c r="O313" s="879"/>
      <c r="P313" s="879"/>
      <c r="Q313" s="879"/>
      <c r="R313" s="879"/>
      <c r="S313" s="879"/>
      <c r="T313" s="879"/>
      <c r="U313" s="879"/>
      <c r="V313" s="879"/>
    </row>
    <row r="314" spans="1:22" ht="15.75" customHeight="1">
      <c r="A314" s="882"/>
      <c r="B314" s="908"/>
      <c r="C314" s="908"/>
      <c r="D314" s="908"/>
      <c r="E314" s="908"/>
      <c r="F314" s="908"/>
      <c r="G314" s="908"/>
      <c r="H314" s="908"/>
      <c r="I314" s="879"/>
      <c r="J314" s="879"/>
      <c r="K314" s="879"/>
      <c r="L314" s="879"/>
      <c r="M314" s="879"/>
      <c r="N314" s="879"/>
      <c r="O314" s="879"/>
      <c r="P314" s="879"/>
      <c r="Q314" s="879"/>
      <c r="R314" s="879"/>
      <c r="S314" s="879"/>
      <c r="T314" s="879"/>
      <c r="U314" s="879"/>
      <c r="V314" s="879"/>
    </row>
    <row r="315" spans="1:22" ht="15.75" customHeight="1">
      <c r="A315" s="882"/>
      <c r="B315" s="908"/>
      <c r="C315" s="908"/>
      <c r="D315" s="908"/>
      <c r="E315" s="908"/>
      <c r="F315" s="908"/>
      <c r="G315" s="908"/>
      <c r="H315" s="908"/>
      <c r="I315" s="879"/>
      <c r="J315" s="879"/>
      <c r="K315" s="879"/>
      <c r="L315" s="879"/>
      <c r="M315" s="879"/>
      <c r="N315" s="879"/>
      <c r="O315" s="879"/>
      <c r="P315" s="879"/>
      <c r="Q315" s="879"/>
      <c r="R315" s="879"/>
      <c r="S315" s="879"/>
      <c r="T315" s="879"/>
      <c r="U315" s="879"/>
      <c r="V315" s="879"/>
    </row>
    <row r="316" spans="1:22" ht="15.75" customHeight="1">
      <c r="A316" s="882"/>
      <c r="B316" s="908"/>
      <c r="C316" s="908"/>
      <c r="D316" s="908"/>
      <c r="E316" s="908"/>
      <c r="F316" s="908"/>
      <c r="G316" s="908"/>
      <c r="H316" s="908"/>
      <c r="I316" s="879"/>
      <c r="J316" s="879"/>
      <c r="K316" s="879"/>
      <c r="L316" s="879"/>
      <c r="M316" s="879"/>
      <c r="N316" s="879"/>
      <c r="O316" s="879"/>
      <c r="P316" s="879"/>
      <c r="Q316" s="879"/>
      <c r="R316" s="879"/>
      <c r="S316" s="879"/>
      <c r="T316" s="879"/>
      <c r="U316" s="879"/>
      <c r="V316" s="879"/>
    </row>
    <row r="317" spans="1:22" ht="15.75" customHeight="1">
      <c r="A317" s="882"/>
      <c r="B317" s="908"/>
      <c r="C317" s="908"/>
      <c r="D317" s="908"/>
      <c r="E317" s="908"/>
      <c r="F317" s="908"/>
      <c r="G317" s="908"/>
      <c r="H317" s="908"/>
      <c r="I317" s="879"/>
      <c r="J317" s="879"/>
      <c r="K317" s="879"/>
      <c r="L317" s="879"/>
      <c r="M317" s="879"/>
      <c r="N317" s="879"/>
      <c r="O317" s="879"/>
      <c r="P317" s="879"/>
      <c r="Q317" s="879"/>
      <c r="R317" s="879"/>
      <c r="S317" s="879"/>
      <c r="T317" s="879"/>
      <c r="U317" s="879"/>
      <c r="V317" s="879"/>
    </row>
    <row r="318" spans="1:22" ht="15.75" customHeight="1">
      <c r="A318" s="882"/>
      <c r="B318" s="908"/>
      <c r="C318" s="908"/>
      <c r="D318" s="908"/>
      <c r="E318" s="908"/>
      <c r="F318" s="908"/>
      <c r="G318" s="908"/>
      <c r="H318" s="908"/>
      <c r="I318" s="879"/>
      <c r="J318" s="879"/>
      <c r="K318" s="879"/>
      <c r="L318" s="879"/>
      <c r="M318" s="879"/>
      <c r="N318" s="879"/>
      <c r="O318" s="879"/>
      <c r="P318" s="879"/>
      <c r="Q318" s="879"/>
      <c r="R318" s="879"/>
      <c r="S318" s="879"/>
      <c r="T318" s="879"/>
      <c r="U318" s="879"/>
      <c r="V318" s="879"/>
    </row>
    <row r="319" spans="1:22" ht="15.75" customHeight="1">
      <c r="A319" s="882"/>
      <c r="B319" s="908"/>
      <c r="C319" s="908"/>
      <c r="D319" s="908"/>
      <c r="E319" s="908"/>
      <c r="F319" s="908"/>
      <c r="G319" s="908"/>
      <c r="H319" s="908"/>
      <c r="I319" s="879"/>
      <c r="J319" s="879"/>
      <c r="K319" s="879"/>
      <c r="L319" s="879"/>
      <c r="M319" s="879"/>
      <c r="N319" s="879"/>
      <c r="O319" s="879"/>
      <c r="P319" s="879"/>
      <c r="Q319" s="879"/>
      <c r="R319" s="879"/>
      <c r="S319" s="879"/>
      <c r="T319" s="879"/>
      <c r="U319" s="879"/>
      <c r="V319" s="879"/>
    </row>
    <row r="320" spans="1:22" ht="15.75" customHeight="1">
      <c r="A320" s="882"/>
      <c r="B320" s="908"/>
      <c r="C320" s="908"/>
      <c r="D320" s="908"/>
      <c r="E320" s="908"/>
      <c r="F320" s="908"/>
      <c r="G320" s="908"/>
      <c r="H320" s="908"/>
      <c r="I320" s="879"/>
      <c r="J320" s="879"/>
      <c r="K320" s="879"/>
      <c r="L320" s="879"/>
      <c r="M320" s="879"/>
      <c r="N320" s="879"/>
      <c r="O320" s="879"/>
      <c r="P320" s="879"/>
      <c r="Q320" s="879"/>
      <c r="R320" s="879"/>
      <c r="S320" s="879"/>
      <c r="T320" s="879"/>
      <c r="U320" s="879"/>
      <c r="V320" s="879"/>
    </row>
    <row r="321" spans="1:22" ht="15.75" customHeight="1">
      <c r="A321" s="882"/>
      <c r="B321" s="908"/>
      <c r="C321" s="908"/>
      <c r="D321" s="908"/>
      <c r="E321" s="908"/>
      <c r="F321" s="908"/>
      <c r="G321" s="908"/>
      <c r="H321" s="908"/>
      <c r="I321" s="879"/>
      <c r="J321" s="879"/>
      <c r="K321" s="879"/>
      <c r="L321" s="879"/>
      <c r="M321" s="879"/>
      <c r="N321" s="879"/>
      <c r="O321" s="879"/>
      <c r="P321" s="879"/>
      <c r="Q321" s="879"/>
      <c r="R321" s="879"/>
      <c r="S321" s="879"/>
      <c r="T321" s="879"/>
      <c r="U321" s="879"/>
      <c r="V321" s="879"/>
    </row>
    <row r="322" spans="1:22" ht="15.75" customHeight="1">
      <c r="A322" s="882"/>
      <c r="B322" s="908"/>
      <c r="C322" s="908"/>
      <c r="D322" s="908"/>
      <c r="E322" s="908"/>
      <c r="F322" s="908"/>
      <c r="G322" s="908"/>
      <c r="H322" s="908"/>
      <c r="I322" s="879"/>
      <c r="J322" s="879"/>
      <c r="K322" s="879"/>
      <c r="L322" s="879"/>
      <c r="M322" s="879"/>
      <c r="N322" s="879"/>
      <c r="O322" s="879"/>
      <c r="P322" s="879"/>
      <c r="Q322" s="879"/>
      <c r="R322" s="879"/>
      <c r="S322" s="879"/>
      <c r="T322" s="879"/>
      <c r="U322" s="879"/>
      <c r="V322" s="879"/>
    </row>
    <row r="323" spans="1:22" ht="15.75" customHeight="1">
      <c r="A323" s="882"/>
      <c r="B323" s="908"/>
      <c r="C323" s="908"/>
      <c r="D323" s="908"/>
      <c r="E323" s="908"/>
      <c r="F323" s="908"/>
      <c r="G323" s="908"/>
      <c r="H323" s="908"/>
      <c r="I323" s="879"/>
      <c r="J323" s="879"/>
      <c r="K323" s="879"/>
      <c r="L323" s="879"/>
      <c r="M323" s="879"/>
      <c r="N323" s="879"/>
      <c r="O323" s="879"/>
      <c r="P323" s="879"/>
      <c r="Q323" s="879"/>
      <c r="R323" s="879"/>
      <c r="S323" s="879"/>
      <c r="T323" s="879"/>
      <c r="U323" s="879"/>
      <c r="V323" s="879"/>
    </row>
    <row r="324" spans="1:22" ht="15.75" customHeight="1">
      <c r="A324" s="882"/>
      <c r="B324" s="908"/>
      <c r="C324" s="908"/>
      <c r="D324" s="908"/>
      <c r="E324" s="908"/>
      <c r="F324" s="908"/>
      <c r="G324" s="908"/>
      <c r="H324" s="908"/>
      <c r="I324" s="879"/>
      <c r="J324" s="879"/>
      <c r="K324" s="879"/>
      <c r="L324" s="879"/>
      <c r="M324" s="879"/>
      <c r="N324" s="879"/>
      <c r="O324" s="879"/>
      <c r="P324" s="879"/>
      <c r="Q324" s="879"/>
      <c r="R324" s="879"/>
      <c r="S324" s="879"/>
      <c r="T324" s="879"/>
      <c r="U324" s="879"/>
      <c r="V324" s="879"/>
    </row>
    <row r="325" spans="1:22" ht="15.75" customHeight="1">
      <c r="A325" s="882"/>
      <c r="B325" s="908"/>
      <c r="C325" s="908"/>
      <c r="D325" s="908"/>
      <c r="E325" s="908"/>
      <c r="F325" s="908"/>
      <c r="G325" s="908"/>
      <c r="H325" s="908"/>
      <c r="I325" s="879"/>
      <c r="J325" s="879"/>
      <c r="K325" s="879"/>
      <c r="L325" s="879"/>
      <c r="M325" s="879"/>
      <c r="N325" s="879"/>
      <c r="O325" s="879"/>
      <c r="P325" s="879"/>
      <c r="Q325" s="879"/>
      <c r="R325" s="879"/>
      <c r="S325" s="879"/>
      <c r="T325" s="879"/>
      <c r="U325" s="879"/>
      <c r="V325" s="879"/>
    </row>
    <row r="326" spans="1:22" ht="15.75" customHeight="1">
      <c r="A326" s="882"/>
      <c r="B326" s="908"/>
      <c r="C326" s="908"/>
      <c r="D326" s="908"/>
      <c r="E326" s="908"/>
      <c r="F326" s="908"/>
      <c r="G326" s="908"/>
      <c r="H326" s="908"/>
      <c r="I326" s="879"/>
      <c r="J326" s="879"/>
      <c r="K326" s="879"/>
      <c r="L326" s="879"/>
      <c r="M326" s="879"/>
      <c r="N326" s="879"/>
      <c r="O326" s="879"/>
      <c r="P326" s="879"/>
      <c r="Q326" s="879"/>
      <c r="R326" s="879"/>
      <c r="S326" s="879"/>
      <c r="T326" s="879"/>
      <c r="U326" s="879"/>
      <c r="V326" s="879"/>
    </row>
    <row r="327" spans="1:22" ht="15.75" customHeight="1">
      <c r="A327" s="882"/>
      <c r="B327" s="908"/>
      <c r="C327" s="908"/>
      <c r="D327" s="908"/>
      <c r="E327" s="908"/>
      <c r="F327" s="908"/>
      <c r="G327" s="908"/>
      <c r="H327" s="908"/>
      <c r="I327" s="879"/>
      <c r="J327" s="879"/>
      <c r="K327" s="879"/>
      <c r="L327" s="879"/>
      <c r="M327" s="879"/>
      <c r="N327" s="879"/>
      <c r="O327" s="879"/>
      <c r="P327" s="879"/>
      <c r="Q327" s="879"/>
      <c r="R327" s="879"/>
      <c r="S327" s="879"/>
      <c r="T327" s="879"/>
      <c r="U327" s="879"/>
      <c r="V327" s="879"/>
    </row>
    <row r="328" spans="1:22" ht="15.75" customHeight="1">
      <c r="A328" s="882"/>
      <c r="B328" s="908"/>
      <c r="C328" s="908"/>
      <c r="D328" s="908"/>
      <c r="E328" s="908"/>
      <c r="F328" s="908"/>
      <c r="G328" s="908"/>
      <c r="H328" s="908"/>
      <c r="I328" s="879"/>
      <c r="J328" s="879"/>
      <c r="K328" s="879"/>
      <c r="L328" s="879"/>
      <c r="M328" s="879"/>
      <c r="N328" s="879"/>
      <c r="O328" s="879"/>
      <c r="P328" s="879"/>
      <c r="Q328" s="879"/>
      <c r="R328" s="879"/>
      <c r="S328" s="879"/>
      <c r="T328" s="879"/>
      <c r="U328" s="879"/>
      <c r="V328" s="879"/>
    </row>
    <row r="329" spans="1:22" ht="15.75" customHeight="1">
      <c r="A329" s="882"/>
      <c r="B329" s="908"/>
      <c r="C329" s="908"/>
      <c r="D329" s="908"/>
      <c r="E329" s="908"/>
      <c r="F329" s="908"/>
      <c r="G329" s="908"/>
      <c r="H329" s="908"/>
      <c r="I329" s="879"/>
      <c r="J329" s="879"/>
      <c r="K329" s="879"/>
      <c r="L329" s="879"/>
      <c r="M329" s="879"/>
      <c r="N329" s="879"/>
      <c r="O329" s="879"/>
      <c r="P329" s="879"/>
      <c r="Q329" s="879"/>
      <c r="R329" s="879"/>
      <c r="S329" s="879"/>
      <c r="T329" s="879"/>
      <c r="U329" s="879"/>
      <c r="V329" s="879"/>
    </row>
    <row r="330" spans="1:22" ht="15.75" customHeight="1">
      <c r="A330" s="882"/>
      <c r="B330" s="908"/>
      <c r="C330" s="908"/>
      <c r="D330" s="908"/>
      <c r="E330" s="908"/>
      <c r="F330" s="908"/>
      <c r="G330" s="908"/>
      <c r="H330" s="908"/>
      <c r="I330" s="879"/>
      <c r="J330" s="879"/>
      <c r="K330" s="879"/>
      <c r="L330" s="879"/>
      <c r="M330" s="879"/>
      <c r="N330" s="879"/>
      <c r="O330" s="879"/>
      <c r="P330" s="879"/>
      <c r="Q330" s="879"/>
      <c r="R330" s="879"/>
      <c r="S330" s="879"/>
      <c r="T330" s="879"/>
      <c r="U330" s="879"/>
      <c r="V330" s="879"/>
    </row>
    <row r="331" spans="1:22" ht="15.75" customHeight="1">
      <c r="A331" s="882"/>
      <c r="B331" s="908"/>
      <c r="C331" s="908"/>
      <c r="D331" s="908"/>
      <c r="E331" s="908"/>
      <c r="F331" s="908"/>
      <c r="G331" s="908"/>
      <c r="H331" s="908"/>
      <c r="I331" s="879"/>
      <c r="J331" s="879"/>
      <c r="K331" s="879"/>
      <c r="L331" s="879"/>
      <c r="M331" s="879"/>
      <c r="N331" s="879"/>
      <c r="O331" s="879"/>
      <c r="P331" s="879"/>
      <c r="Q331" s="879"/>
      <c r="R331" s="879"/>
      <c r="S331" s="879"/>
      <c r="T331" s="879"/>
      <c r="U331" s="879"/>
      <c r="V331" s="879"/>
    </row>
    <row r="332" spans="1:22" ht="15.75" customHeight="1">
      <c r="A332" s="882"/>
      <c r="B332" s="908"/>
      <c r="C332" s="908"/>
      <c r="D332" s="908"/>
      <c r="E332" s="908"/>
      <c r="F332" s="908"/>
      <c r="G332" s="908"/>
      <c r="H332" s="908"/>
      <c r="I332" s="879"/>
      <c r="J332" s="879"/>
      <c r="K332" s="879"/>
      <c r="L332" s="879"/>
      <c r="M332" s="879"/>
      <c r="N332" s="879"/>
      <c r="O332" s="879"/>
      <c r="P332" s="879"/>
      <c r="Q332" s="879"/>
      <c r="R332" s="879"/>
      <c r="S332" s="879"/>
      <c r="T332" s="879"/>
      <c r="U332" s="879"/>
      <c r="V332" s="879"/>
    </row>
    <row r="333" spans="1:22" ht="15.75" customHeight="1">
      <c r="A333" s="882"/>
      <c r="B333" s="908"/>
      <c r="C333" s="908"/>
      <c r="D333" s="908"/>
      <c r="E333" s="908"/>
      <c r="F333" s="908"/>
      <c r="G333" s="908"/>
      <c r="H333" s="908"/>
      <c r="I333" s="879"/>
      <c r="J333" s="879"/>
      <c r="K333" s="879"/>
      <c r="L333" s="879"/>
      <c r="M333" s="879"/>
      <c r="N333" s="879"/>
      <c r="O333" s="879"/>
      <c r="P333" s="879"/>
      <c r="Q333" s="879"/>
      <c r="R333" s="879"/>
      <c r="S333" s="879"/>
      <c r="T333" s="879"/>
      <c r="U333" s="879"/>
      <c r="V333" s="879"/>
    </row>
    <row r="334" spans="1:22" ht="15.75" customHeight="1">
      <c r="A334" s="882"/>
      <c r="B334" s="908"/>
      <c r="C334" s="908"/>
      <c r="D334" s="908"/>
      <c r="E334" s="908"/>
      <c r="F334" s="908"/>
      <c r="G334" s="908"/>
      <c r="H334" s="908"/>
      <c r="I334" s="879"/>
      <c r="J334" s="879"/>
      <c r="K334" s="879"/>
      <c r="L334" s="879"/>
      <c r="M334" s="879"/>
      <c r="N334" s="879"/>
      <c r="O334" s="879"/>
      <c r="P334" s="879"/>
      <c r="Q334" s="879"/>
      <c r="R334" s="879"/>
      <c r="S334" s="879"/>
      <c r="T334" s="879"/>
      <c r="U334" s="879"/>
      <c r="V334" s="879"/>
    </row>
    <row r="335" spans="1:22" ht="15.75" customHeight="1">
      <c r="A335" s="882"/>
      <c r="B335" s="908"/>
      <c r="C335" s="908"/>
      <c r="D335" s="908"/>
      <c r="E335" s="908"/>
      <c r="F335" s="908"/>
      <c r="G335" s="908"/>
      <c r="H335" s="908"/>
      <c r="I335" s="879"/>
      <c r="J335" s="879"/>
      <c r="K335" s="879"/>
      <c r="L335" s="879"/>
      <c r="M335" s="879"/>
      <c r="N335" s="879"/>
      <c r="O335" s="879"/>
      <c r="P335" s="879"/>
      <c r="Q335" s="879"/>
      <c r="R335" s="879"/>
      <c r="S335" s="879"/>
      <c r="T335" s="879"/>
      <c r="U335" s="879"/>
      <c r="V335" s="879"/>
    </row>
    <row r="336" spans="1:22" ht="15.75" customHeight="1">
      <c r="A336" s="882"/>
      <c r="B336" s="908"/>
      <c r="C336" s="908"/>
      <c r="D336" s="908"/>
      <c r="E336" s="908"/>
      <c r="F336" s="908"/>
      <c r="G336" s="908"/>
      <c r="H336" s="908"/>
      <c r="I336" s="879"/>
      <c r="J336" s="879"/>
      <c r="K336" s="879"/>
      <c r="L336" s="879"/>
      <c r="M336" s="879"/>
      <c r="N336" s="879"/>
      <c r="O336" s="879"/>
      <c r="P336" s="879"/>
      <c r="Q336" s="879"/>
      <c r="R336" s="879"/>
      <c r="S336" s="879"/>
      <c r="T336" s="879"/>
      <c r="U336" s="879"/>
      <c r="V336" s="879"/>
    </row>
    <row r="337" spans="1:22" ht="15.75" customHeight="1">
      <c r="A337" s="882"/>
      <c r="B337" s="908"/>
      <c r="C337" s="908"/>
      <c r="D337" s="908"/>
      <c r="E337" s="908"/>
      <c r="F337" s="908"/>
      <c r="G337" s="908"/>
      <c r="H337" s="908"/>
      <c r="I337" s="879"/>
      <c r="J337" s="879"/>
      <c r="K337" s="879"/>
      <c r="L337" s="879"/>
      <c r="M337" s="879"/>
      <c r="N337" s="879"/>
      <c r="O337" s="879"/>
      <c r="P337" s="879"/>
      <c r="Q337" s="879"/>
      <c r="R337" s="879"/>
      <c r="S337" s="879"/>
      <c r="T337" s="879"/>
      <c r="U337" s="879"/>
      <c r="V337" s="879"/>
    </row>
    <row r="338" spans="1:22" ht="15.75" customHeight="1">
      <c r="A338" s="882"/>
      <c r="B338" s="908"/>
      <c r="C338" s="908"/>
      <c r="D338" s="908"/>
      <c r="E338" s="908"/>
      <c r="F338" s="908"/>
      <c r="G338" s="908"/>
      <c r="H338" s="908"/>
      <c r="I338" s="879"/>
      <c r="J338" s="879"/>
      <c r="K338" s="879"/>
      <c r="L338" s="879"/>
      <c r="M338" s="879"/>
      <c r="N338" s="879"/>
      <c r="O338" s="879"/>
      <c r="P338" s="879"/>
      <c r="Q338" s="879"/>
      <c r="R338" s="879"/>
      <c r="S338" s="879"/>
      <c r="T338" s="879"/>
      <c r="U338" s="879"/>
      <c r="V338" s="879"/>
    </row>
    <row r="339" spans="1:22" ht="15.75" customHeight="1">
      <c r="A339" s="882"/>
      <c r="B339" s="908"/>
      <c r="C339" s="908"/>
      <c r="D339" s="908"/>
      <c r="E339" s="908"/>
      <c r="F339" s="908"/>
      <c r="G339" s="908"/>
      <c r="H339" s="908"/>
      <c r="I339" s="879"/>
      <c r="J339" s="879"/>
      <c r="K339" s="879"/>
      <c r="L339" s="879"/>
      <c r="M339" s="879"/>
      <c r="N339" s="879"/>
      <c r="O339" s="879"/>
      <c r="P339" s="879"/>
      <c r="Q339" s="879"/>
      <c r="R339" s="879"/>
      <c r="S339" s="879"/>
      <c r="T339" s="879"/>
      <c r="U339" s="879"/>
      <c r="V339" s="879"/>
    </row>
    <row r="340" spans="1:22" ht="15.75" customHeight="1">
      <c r="A340" s="882"/>
      <c r="B340" s="908"/>
      <c r="C340" s="908"/>
      <c r="D340" s="908"/>
      <c r="E340" s="908"/>
      <c r="F340" s="908"/>
      <c r="G340" s="908"/>
      <c r="H340" s="908"/>
      <c r="I340" s="879"/>
      <c r="J340" s="879"/>
      <c r="K340" s="879"/>
      <c r="L340" s="879"/>
      <c r="M340" s="879"/>
      <c r="N340" s="879"/>
      <c r="O340" s="879"/>
      <c r="P340" s="879"/>
      <c r="Q340" s="879"/>
      <c r="R340" s="879"/>
      <c r="S340" s="879"/>
      <c r="T340" s="879"/>
      <c r="U340" s="879"/>
      <c r="V340" s="879"/>
    </row>
    <row r="341" spans="1:22" ht="15.75" customHeight="1">
      <c r="A341" s="882"/>
      <c r="B341" s="908"/>
      <c r="C341" s="908"/>
      <c r="D341" s="908"/>
      <c r="E341" s="908"/>
      <c r="F341" s="908"/>
      <c r="G341" s="908"/>
      <c r="H341" s="908"/>
      <c r="I341" s="879"/>
      <c r="J341" s="879"/>
      <c r="K341" s="879"/>
      <c r="L341" s="879"/>
      <c r="M341" s="879"/>
      <c r="N341" s="879"/>
      <c r="O341" s="879"/>
      <c r="P341" s="879"/>
      <c r="Q341" s="879"/>
      <c r="R341" s="879"/>
      <c r="S341" s="879"/>
      <c r="T341" s="879"/>
      <c r="U341" s="879"/>
      <c r="V341" s="879"/>
    </row>
    <row r="342" spans="1:22" ht="15.75" customHeight="1">
      <c r="A342" s="882"/>
      <c r="B342" s="908"/>
      <c r="C342" s="908"/>
      <c r="D342" s="908"/>
      <c r="E342" s="908"/>
      <c r="F342" s="908"/>
      <c r="G342" s="908"/>
      <c r="H342" s="908"/>
      <c r="I342" s="879"/>
      <c r="J342" s="879"/>
      <c r="K342" s="879"/>
      <c r="L342" s="879"/>
      <c r="M342" s="879"/>
      <c r="N342" s="879"/>
      <c r="O342" s="879"/>
      <c r="P342" s="879"/>
      <c r="Q342" s="879"/>
      <c r="R342" s="879"/>
      <c r="S342" s="879"/>
      <c r="T342" s="879"/>
      <c r="U342" s="879"/>
      <c r="V342" s="879"/>
    </row>
    <row r="343" spans="1:22" ht="15.75" customHeight="1">
      <c r="A343" s="882"/>
      <c r="B343" s="908"/>
      <c r="C343" s="908"/>
      <c r="D343" s="908"/>
      <c r="E343" s="908"/>
      <c r="F343" s="908"/>
      <c r="G343" s="908"/>
      <c r="H343" s="908"/>
      <c r="I343" s="879"/>
      <c r="J343" s="879"/>
      <c r="K343" s="879"/>
      <c r="L343" s="879"/>
      <c r="M343" s="879"/>
      <c r="N343" s="879"/>
      <c r="O343" s="879"/>
      <c r="P343" s="879"/>
      <c r="Q343" s="879"/>
      <c r="R343" s="879"/>
      <c r="S343" s="879"/>
      <c r="T343" s="879"/>
      <c r="U343" s="879"/>
      <c r="V343" s="879"/>
    </row>
    <row r="344" spans="1:22" ht="15.75" customHeight="1">
      <c r="A344" s="882"/>
      <c r="B344" s="908"/>
      <c r="C344" s="908"/>
      <c r="D344" s="908"/>
      <c r="E344" s="908"/>
      <c r="F344" s="908"/>
      <c r="G344" s="908"/>
      <c r="H344" s="908"/>
      <c r="I344" s="879"/>
      <c r="J344" s="879"/>
      <c r="K344" s="879"/>
      <c r="L344" s="879"/>
      <c r="M344" s="879"/>
      <c r="N344" s="879"/>
      <c r="O344" s="879"/>
      <c r="P344" s="879"/>
      <c r="Q344" s="879"/>
      <c r="R344" s="879"/>
      <c r="S344" s="879"/>
      <c r="T344" s="879"/>
      <c r="U344" s="879"/>
      <c r="V344" s="879"/>
    </row>
    <row r="345" spans="1:22" ht="15.75" customHeight="1">
      <c r="A345" s="882"/>
      <c r="B345" s="908"/>
      <c r="C345" s="908"/>
      <c r="D345" s="908"/>
      <c r="E345" s="908"/>
      <c r="F345" s="908"/>
      <c r="G345" s="908"/>
      <c r="H345" s="908"/>
      <c r="I345" s="879"/>
      <c r="J345" s="879"/>
      <c r="K345" s="879"/>
      <c r="L345" s="879"/>
      <c r="M345" s="879"/>
      <c r="N345" s="879"/>
      <c r="O345" s="879"/>
      <c r="P345" s="879"/>
      <c r="Q345" s="879"/>
      <c r="R345" s="879"/>
      <c r="S345" s="879"/>
      <c r="T345" s="879"/>
      <c r="U345" s="879"/>
      <c r="V345" s="879"/>
    </row>
    <row r="346" spans="1:22" ht="15.75" customHeight="1">
      <c r="A346" s="882"/>
      <c r="B346" s="908"/>
      <c r="C346" s="908"/>
      <c r="D346" s="908"/>
      <c r="E346" s="908"/>
      <c r="F346" s="908"/>
      <c r="G346" s="908"/>
      <c r="H346" s="908"/>
      <c r="I346" s="879"/>
      <c r="J346" s="879"/>
      <c r="K346" s="879"/>
      <c r="L346" s="879"/>
      <c r="M346" s="879"/>
      <c r="N346" s="879"/>
      <c r="O346" s="879"/>
      <c r="P346" s="879"/>
      <c r="Q346" s="879"/>
      <c r="R346" s="879"/>
      <c r="S346" s="879"/>
      <c r="T346" s="879"/>
      <c r="U346" s="879"/>
      <c r="V346" s="879"/>
    </row>
    <row r="347" spans="1:22" ht="15.75" customHeight="1">
      <c r="A347" s="882"/>
      <c r="B347" s="908"/>
      <c r="C347" s="908"/>
      <c r="D347" s="908"/>
      <c r="E347" s="908"/>
      <c r="F347" s="908"/>
      <c r="G347" s="908"/>
      <c r="H347" s="908"/>
      <c r="I347" s="879"/>
      <c r="J347" s="879"/>
      <c r="K347" s="879"/>
      <c r="L347" s="879"/>
      <c r="M347" s="879"/>
      <c r="N347" s="879"/>
      <c r="O347" s="879"/>
      <c r="P347" s="879"/>
      <c r="Q347" s="879"/>
      <c r="R347" s="879"/>
      <c r="S347" s="879"/>
      <c r="T347" s="879"/>
      <c r="U347" s="879"/>
      <c r="V347" s="879"/>
    </row>
    <row r="348" spans="1:22" ht="15.75" customHeight="1">
      <c r="A348" s="882"/>
      <c r="B348" s="908"/>
      <c r="C348" s="908"/>
      <c r="D348" s="908"/>
      <c r="E348" s="908"/>
      <c r="F348" s="908"/>
      <c r="G348" s="908"/>
      <c r="H348" s="908"/>
      <c r="I348" s="879"/>
      <c r="J348" s="879"/>
      <c r="K348" s="879"/>
      <c r="L348" s="879"/>
      <c r="M348" s="879"/>
      <c r="N348" s="879"/>
      <c r="O348" s="879"/>
      <c r="P348" s="879"/>
      <c r="Q348" s="879"/>
      <c r="R348" s="879"/>
      <c r="S348" s="879"/>
      <c r="T348" s="879"/>
      <c r="U348" s="879"/>
      <c r="V348" s="879"/>
    </row>
    <row r="349" spans="1:22" ht="15.75" customHeight="1">
      <c r="A349" s="882"/>
      <c r="B349" s="908"/>
      <c r="C349" s="908"/>
      <c r="D349" s="908"/>
      <c r="E349" s="908"/>
      <c r="F349" s="908"/>
      <c r="G349" s="908"/>
      <c r="H349" s="908"/>
      <c r="I349" s="879"/>
      <c r="J349" s="879"/>
      <c r="K349" s="879"/>
      <c r="L349" s="879"/>
      <c r="M349" s="879"/>
      <c r="N349" s="879"/>
      <c r="O349" s="879"/>
      <c r="P349" s="879"/>
      <c r="Q349" s="879"/>
      <c r="R349" s="879"/>
      <c r="S349" s="879"/>
      <c r="T349" s="879"/>
      <c r="U349" s="879"/>
      <c r="V349" s="879"/>
    </row>
    <row r="350" spans="1:22" ht="15.75" customHeight="1">
      <c r="A350" s="882"/>
      <c r="B350" s="908"/>
      <c r="C350" s="908"/>
      <c r="D350" s="908"/>
      <c r="E350" s="908"/>
      <c r="F350" s="908"/>
      <c r="G350" s="908"/>
      <c r="H350" s="908"/>
      <c r="I350" s="879"/>
      <c r="J350" s="879"/>
      <c r="K350" s="879"/>
      <c r="L350" s="879"/>
      <c r="M350" s="879"/>
      <c r="N350" s="879"/>
      <c r="O350" s="879"/>
      <c r="P350" s="879"/>
      <c r="Q350" s="879"/>
      <c r="R350" s="879"/>
      <c r="S350" s="879"/>
      <c r="T350" s="879"/>
      <c r="U350" s="879"/>
      <c r="V350" s="879"/>
    </row>
    <row r="351" spans="1:22" ht="15.75" customHeight="1">
      <c r="A351" s="882"/>
      <c r="B351" s="908"/>
      <c r="C351" s="908"/>
      <c r="D351" s="908"/>
      <c r="E351" s="908"/>
      <c r="F351" s="908"/>
      <c r="G351" s="908"/>
      <c r="H351" s="908"/>
      <c r="I351" s="879"/>
      <c r="J351" s="879"/>
      <c r="K351" s="879"/>
      <c r="L351" s="879"/>
      <c r="M351" s="879"/>
      <c r="N351" s="879"/>
      <c r="O351" s="879"/>
      <c r="P351" s="879"/>
      <c r="Q351" s="879"/>
      <c r="R351" s="879"/>
      <c r="S351" s="879"/>
      <c r="T351" s="879"/>
      <c r="U351" s="879"/>
      <c r="V351" s="879"/>
    </row>
    <row r="352" spans="1:22" ht="15.75" customHeight="1">
      <c r="A352" s="882"/>
      <c r="B352" s="908"/>
      <c r="C352" s="908"/>
      <c r="D352" s="908"/>
      <c r="E352" s="908"/>
      <c r="F352" s="908"/>
      <c r="G352" s="908"/>
      <c r="H352" s="908"/>
      <c r="I352" s="879"/>
      <c r="J352" s="879"/>
      <c r="K352" s="879"/>
      <c r="L352" s="879"/>
      <c r="M352" s="879"/>
      <c r="N352" s="879"/>
      <c r="O352" s="879"/>
      <c r="P352" s="879"/>
      <c r="Q352" s="879"/>
      <c r="R352" s="879"/>
      <c r="S352" s="879"/>
      <c r="T352" s="879"/>
      <c r="U352" s="879"/>
      <c r="V352" s="879"/>
    </row>
    <row r="353" spans="1:22" ht="15.75" customHeight="1">
      <c r="A353" s="882"/>
      <c r="B353" s="908"/>
      <c r="C353" s="908"/>
      <c r="D353" s="908"/>
      <c r="E353" s="908"/>
      <c r="F353" s="908"/>
      <c r="G353" s="908"/>
      <c r="H353" s="908"/>
      <c r="I353" s="879"/>
      <c r="J353" s="879"/>
      <c r="K353" s="879"/>
      <c r="L353" s="879"/>
      <c r="M353" s="879"/>
      <c r="N353" s="879"/>
      <c r="O353" s="879"/>
      <c r="P353" s="879"/>
      <c r="Q353" s="879"/>
      <c r="R353" s="879"/>
      <c r="S353" s="879"/>
      <c r="T353" s="879"/>
      <c r="U353" s="879"/>
      <c r="V353" s="879"/>
    </row>
    <row r="354" spans="1:22" ht="15.75" customHeight="1">
      <c r="A354" s="882"/>
      <c r="B354" s="908"/>
      <c r="C354" s="908"/>
      <c r="D354" s="908"/>
      <c r="E354" s="908"/>
      <c r="F354" s="908"/>
      <c r="G354" s="908"/>
      <c r="H354" s="908"/>
      <c r="I354" s="879"/>
      <c r="J354" s="879"/>
      <c r="K354" s="879"/>
      <c r="L354" s="879"/>
      <c r="M354" s="879"/>
      <c r="N354" s="879"/>
      <c r="O354" s="879"/>
      <c r="P354" s="879"/>
      <c r="Q354" s="879"/>
      <c r="R354" s="879"/>
      <c r="S354" s="879"/>
      <c r="T354" s="879"/>
      <c r="U354" s="879"/>
      <c r="V354" s="879"/>
    </row>
    <row r="355" spans="1:22" ht="15.75" customHeight="1">
      <c r="A355" s="882"/>
      <c r="B355" s="908"/>
      <c r="C355" s="908"/>
      <c r="D355" s="908"/>
      <c r="E355" s="908"/>
      <c r="F355" s="908"/>
      <c r="G355" s="908"/>
      <c r="H355" s="908"/>
      <c r="I355" s="879"/>
      <c r="J355" s="879"/>
      <c r="K355" s="879"/>
      <c r="L355" s="879"/>
      <c r="M355" s="879"/>
      <c r="N355" s="879"/>
      <c r="O355" s="879"/>
      <c r="P355" s="879"/>
      <c r="Q355" s="879"/>
      <c r="R355" s="879"/>
      <c r="S355" s="879"/>
      <c r="T355" s="879"/>
      <c r="U355" s="879"/>
      <c r="V355" s="879"/>
    </row>
    <row r="356" spans="1:22" ht="15.75" customHeight="1">
      <c r="A356" s="882"/>
      <c r="B356" s="908"/>
      <c r="C356" s="908"/>
      <c r="D356" s="908"/>
      <c r="E356" s="908"/>
      <c r="F356" s="908"/>
      <c r="G356" s="908"/>
      <c r="H356" s="908"/>
      <c r="I356" s="879"/>
      <c r="J356" s="879"/>
      <c r="K356" s="879"/>
      <c r="L356" s="879"/>
      <c r="M356" s="879"/>
      <c r="N356" s="879"/>
      <c r="O356" s="879"/>
      <c r="P356" s="879"/>
      <c r="Q356" s="879"/>
      <c r="R356" s="879"/>
      <c r="S356" s="879"/>
      <c r="T356" s="879"/>
      <c r="U356" s="879"/>
      <c r="V356" s="879"/>
    </row>
    <row r="357" spans="1:22" ht="15.75" customHeight="1">
      <c r="A357" s="882"/>
      <c r="B357" s="908"/>
      <c r="C357" s="908"/>
      <c r="D357" s="908"/>
      <c r="E357" s="908"/>
      <c r="F357" s="908"/>
      <c r="G357" s="908"/>
      <c r="H357" s="908"/>
      <c r="I357" s="879"/>
      <c r="J357" s="879"/>
      <c r="K357" s="879"/>
      <c r="L357" s="879"/>
      <c r="M357" s="879"/>
      <c r="N357" s="879"/>
      <c r="O357" s="879"/>
      <c r="P357" s="879"/>
      <c r="Q357" s="879"/>
      <c r="R357" s="879"/>
      <c r="S357" s="879"/>
      <c r="T357" s="879"/>
      <c r="U357" s="879"/>
      <c r="V357" s="879"/>
    </row>
    <row r="358" spans="1:22" ht="15.75" customHeight="1">
      <c r="A358" s="882"/>
      <c r="B358" s="908"/>
      <c r="C358" s="908"/>
      <c r="D358" s="908"/>
      <c r="E358" s="908"/>
      <c r="F358" s="908"/>
      <c r="G358" s="908"/>
      <c r="H358" s="908"/>
      <c r="I358" s="879"/>
      <c r="J358" s="879"/>
      <c r="K358" s="879"/>
      <c r="L358" s="879"/>
      <c r="M358" s="879"/>
      <c r="N358" s="879"/>
      <c r="O358" s="879"/>
      <c r="P358" s="879"/>
      <c r="Q358" s="879"/>
      <c r="R358" s="879"/>
      <c r="S358" s="879"/>
      <c r="T358" s="879"/>
      <c r="U358" s="879"/>
      <c r="V358" s="879"/>
    </row>
    <row r="359" spans="1:22" ht="15.75" customHeight="1">
      <c r="A359" s="882"/>
      <c r="B359" s="908"/>
      <c r="C359" s="908"/>
      <c r="D359" s="908"/>
      <c r="E359" s="908"/>
      <c r="F359" s="908"/>
      <c r="G359" s="908"/>
      <c r="H359" s="908"/>
      <c r="I359" s="879"/>
      <c r="J359" s="879"/>
      <c r="K359" s="879"/>
      <c r="L359" s="879"/>
      <c r="M359" s="879"/>
      <c r="N359" s="879"/>
      <c r="O359" s="879"/>
      <c r="P359" s="879"/>
      <c r="Q359" s="879"/>
      <c r="R359" s="879"/>
      <c r="S359" s="879"/>
      <c r="T359" s="879"/>
      <c r="U359" s="879"/>
      <c r="V359" s="879"/>
    </row>
    <row r="360" spans="1:22" ht="15.75" customHeight="1">
      <c r="A360" s="882"/>
      <c r="B360" s="908"/>
      <c r="C360" s="908"/>
      <c r="D360" s="908"/>
      <c r="E360" s="908"/>
      <c r="F360" s="908"/>
      <c r="G360" s="908"/>
      <c r="H360" s="908"/>
      <c r="I360" s="879"/>
      <c r="J360" s="879"/>
      <c r="K360" s="879"/>
      <c r="L360" s="879"/>
      <c r="M360" s="879"/>
      <c r="N360" s="879"/>
      <c r="O360" s="879"/>
      <c r="P360" s="879"/>
      <c r="Q360" s="879"/>
      <c r="R360" s="879"/>
      <c r="S360" s="879"/>
      <c r="T360" s="879"/>
      <c r="U360" s="879"/>
      <c r="V360" s="879"/>
    </row>
    <row r="361" spans="1:22" ht="15.75" customHeight="1">
      <c r="A361" s="882"/>
      <c r="B361" s="908"/>
      <c r="C361" s="908"/>
      <c r="D361" s="908"/>
      <c r="E361" s="908"/>
      <c r="F361" s="908"/>
      <c r="G361" s="908"/>
      <c r="H361" s="908"/>
      <c r="I361" s="879"/>
      <c r="J361" s="879"/>
      <c r="K361" s="879"/>
      <c r="L361" s="879"/>
      <c r="M361" s="879"/>
      <c r="N361" s="879"/>
      <c r="O361" s="879"/>
      <c r="P361" s="879"/>
      <c r="Q361" s="879"/>
      <c r="R361" s="879"/>
      <c r="S361" s="879"/>
      <c r="T361" s="879"/>
      <c r="U361" s="879"/>
      <c r="V361" s="879"/>
    </row>
    <row r="362" spans="1:22" ht="15.75" customHeight="1">
      <c r="A362" s="882"/>
      <c r="B362" s="908"/>
      <c r="C362" s="908"/>
      <c r="D362" s="908"/>
      <c r="E362" s="908"/>
      <c r="F362" s="908"/>
      <c r="G362" s="908"/>
      <c r="H362" s="908"/>
      <c r="I362" s="879"/>
      <c r="J362" s="879"/>
      <c r="K362" s="879"/>
      <c r="L362" s="879"/>
      <c r="M362" s="879"/>
      <c r="N362" s="879"/>
      <c r="O362" s="879"/>
      <c r="P362" s="879"/>
      <c r="Q362" s="879"/>
      <c r="R362" s="879"/>
      <c r="S362" s="879"/>
      <c r="T362" s="879"/>
      <c r="U362" s="879"/>
      <c r="V362" s="879"/>
    </row>
    <row r="363" spans="1:22" ht="15.75" customHeight="1">
      <c r="A363" s="882"/>
      <c r="B363" s="908"/>
      <c r="C363" s="908"/>
      <c r="D363" s="908"/>
      <c r="E363" s="908"/>
      <c r="F363" s="908"/>
      <c r="G363" s="908"/>
      <c r="H363" s="908"/>
      <c r="I363" s="879"/>
      <c r="J363" s="879"/>
      <c r="K363" s="879"/>
      <c r="L363" s="879"/>
      <c r="M363" s="879"/>
      <c r="N363" s="879"/>
      <c r="O363" s="879"/>
      <c r="P363" s="879"/>
      <c r="Q363" s="879"/>
      <c r="R363" s="879"/>
      <c r="S363" s="879"/>
      <c r="T363" s="879"/>
      <c r="U363" s="879"/>
      <c r="V363" s="879"/>
    </row>
    <row r="364" spans="1:22" ht="15.75" customHeight="1">
      <c r="A364" s="882"/>
      <c r="B364" s="908"/>
      <c r="C364" s="908"/>
      <c r="D364" s="908"/>
      <c r="E364" s="908"/>
      <c r="F364" s="908"/>
      <c r="G364" s="908"/>
      <c r="H364" s="908"/>
      <c r="I364" s="879"/>
      <c r="J364" s="879"/>
      <c r="K364" s="879"/>
      <c r="L364" s="879"/>
      <c r="M364" s="879"/>
      <c r="N364" s="879"/>
      <c r="O364" s="879"/>
      <c r="P364" s="879"/>
      <c r="Q364" s="879"/>
      <c r="R364" s="879"/>
      <c r="S364" s="879"/>
      <c r="T364" s="879"/>
      <c r="U364" s="879"/>
      <c r="V364" s="879"/>
    </row>
    <row r="365" spans="1:22" ht="15.75" customHeight="1">
      <c r="A365" s="882"/>
      <c r="B365" s="908"/>
      <c r="C365" s="908"/>
      <c r="D365" s="908"/>
      <c r="E365" s="908"/>
      <c r="F365" s="908"/>
      <c r="G365" s="908"/>
      <c r="H365" s="908"/>
      <c r="I365" s="879"/>
      <c r="J365" s="879"/>
      <c r="K365" s="879"/>
      <c r="L365" s="879"/>
      <c r="M365" s="879"/>
      <c r="N365" s="879"/>
      <c r="O365" s="879"/>
      <c r="P365" s="879"/>
      <c r="Q365" s="879"/>
      <c r="R365" s="879"/>
      <c r="S365" s="879"/>
      <c r="T365" s="879"/>
      <c r="U365" s="879"/>
      <c r="V365" s="879"/>
    </row>
    <row r="366" spans="1:22" ht="15.75" customHeight="1">
      <c r="A366" s="882"/>
      <c r="B366" s="908"/>
      <c r="C366" s="908"/>
      <c r="D366" s="908"/>
      <c r="E366" s="908"/>
      <c r="F366" s="908"/>
      <c r="G366" s="908"/>
      <c r="H366" s="908"/>
      <c r="I366" s="879"/>
      <c r="J366" s="879"/>
      <c r="K366" s="879"/>
      <c r="L366" s="879"/>
      <c r="M366" s="879"/>
      <c r="N366" s="879"/>
      <c r="O366" s="879"/>
      <c r="P366" s="879"/>
      <c r="Q366" s="879"/>
      <c r="R366" s="879"/>
      <c r="S366" s="879"/>
      <c r="T366" s="879"/>
      <c r="U366" s="879"/>
      <c r="V366" s="879"/>
    </row>
    <row r="367" spans="1:22" ht="15.75" customHeight="1">
      <c r="A367" s="882"/>
      <c r="B367" s="908"/>
      <c r="C367" s="908"/>
      <c r="D367" s="908"/>
      <c r="E367" s="908"/>
      <c r="F367" s="908"/>
      <c r="G367" s="908"/>
      <c r="H367" s="908"/>
      <c r="I367" s="879"/>
      <c r="J367" s="879"/>
      <c r="K367" s="879"/>
      <c r="L367" s="879"/>
      <c r="M367" s="879"/>
      <c r="N367" s="879"/>
      <c r="O367" s="879"/>
      <c r="P367" s="879"/>
      <c r="Q367" s="879"/>
      <c r="R367" s="879"/>
      <c r="S367" s="879"/>
      <c r="T367" s="879"/>
      <c r="U367" s="879"/>
      <c r="V367" s="879"/>
    </row>
    <row r="368" spans="1:22" ht="15.75" customHeight="1">
      <c r="A368" s="882"/>
      <c r="B368" s="908"/>
      <c r="C368" s="908"/>
      <c r="D368" s="908"/>
      <c r="E368" s="908"/>
      <c r="F368" s="908"/>
      <c r="G368" s="908"/>
      <c r="H368" s="908"/>
      <c r="I368" s="879"/>
      <c r="J368" s="879"/>
      <c r="K368" s="879"/>
      <c r="L368" s="879"/>
      <c r="M368" s="879"/>
      <c r="N368" s="879"/>
      <c r="O368" s="879"/>
      <c r="P368" s="879"/>
      <c r="Q368" s="879"/>
      <c r="R368" s="879"/>
      <c r="S368" s="879"/>
      <c r="T368" s="879"/>
      <c r="U368" s="879"/>
      <c r="V368" s="879"/>
    </row>
    <row r="369" spans="1:22" ht="15.75" customHeight="1">
      <c r="A369" s="882"/>
      <c r="B369" s="908"/>
      <c r="C369" s="908"/>
      <c r="D369" s="908"/>
      <c r="E369" s="908"/>
      <c r="F369" s="908"/>
      <c r="G369" s="908"/>
      <c r="H369" s="908"/>
      <c r="I369" s="879"/>
      <c r="J369" s="879"/>
      <c r="K369" s="879"/>
      <c r="L369" s="879"/>
      <c r="M369" s="879"/>
      <c r="N369" s="879"/>
      <c r="O369" s="879"/>
      <c r="P369" s="879"/>
      <c r="Q369" s="879"/>
      <c r="R369" s="879"/>
      <c r="S369" s="879"/>
      <c r="T369" s="879"/>
      <c r="U369" s="879"/>
      <c r="V369" s="879"/>
    </row>
    <row r="370" spans="1:22" ht="15.75" customHeight="1">
      <c r="A370" s="882"/>
      <c r="B370" s="908"/>
      <c r="C370" s="908"/>
      <c r="D370" s="908"/>
      <c r="E370" s="908"/>
      <c r="F370" s="908"/>
      <c r="G370" s="908"/>
      <c r="H370" s="908"/>
      <c r="I370" s="879"/>
      <c r="J370" s="879"/>
      <c r="K370" s="879"/>
      <c r="L370" s="879"/>
      <c r="M370" s="879"/>
      <c r="N370" s="879"/>
      <c r="O370" s="879"/>
      <c r="P370" s="879"/>
      <c r="Q370" s="879"/>
      <c r="R370" s="879"/>
      <c r="S370" s="879"/>
      <c r="T370" s="879"/>
      <c r="U370" s="879"/>
      <c r="V370" s="879"/>
    </row>
    <row r="371" spans="1:22" ht="15.75" customHeight="1">
      <c r="A371" s="882"/>
      <c r="B371" s="908"/>
      <c r="C371" s="908"/>
      <c r="D371" s="908"/>
      <c r="E371" s="908"/>
      <c r="F371" s="908"/>
      <c r="G371" s="908"/>
      <c r="H371" s="908"/>
      <c r="I371" s="879"/>
      <c r="J371" s="879"/>
      <c r="K371" s="879"/>
      <c r="L371" s="879"/>
      <c r="M371" s="879"/>
      <c r="N371" s="879"/>
      <c r="O371" s="879"/>
      <c r="P371" s="879"/>
      <c r="Q371" s="879"/>
      <c r="R371" s="879"/>
      <c r="S371" s="879"/>
      <c r="T371" s="879"/>
      <c r="U371" s="879"/>
      <c r="V371" s="879"/>
    </row>
    <row r="372" spans="1:22" ht="15.75" customHeight="1">
      <c r="A372" s="882"/>
      <c r="B372" s="908"/>
      <c r="C372" s="908"/>
      <c r="D372" s="908"/>
      <c r="E372" s="908"/>
      <c r="F372" s="908"/>
      <c r="G372" s="908"/>
      <c r="H372" s="908"/>
      <c r="I372" s="879"/>
      <c r="J372" s="879"/>
      <c r="K372" s="879"/>
      <c r="L372" s="879"/>
      <c r="M372" s="879"/>
      <c r="N372" s="879"/>
      <c r="O372" s="879"/>
      <c r="P372" s="879"/>
      <c r="Q372" s="879"/>
      <c r="R372" s="879"/>
      <c r="S372" s="879"/>
      <c r="T372" s="879"/>
      <c r="U372" s="879"/>
      <c r="V372" s="879"/>
    </row>
    <row r="373" spans="1:22" ht="15.75" customHeight="1">
      <c r="A373" s="882"/>
      <c r="B373" s="908"/>
      <c r="C373" s="908"/>
      <c r="D373" s="908"/>
      <c r="E373" s="908"/>
      <c r="F373" s="908"/>
      <c r="G373" s="908"/>
      <c r="H373" s="908"/>
      <c r="I373" s="879"/>
      <c r="J373" s="879"/>
      <c r="K373" s="879"/>
      <c r="L373" s="879"/>
      <c r="M373" s="879"/>
      <c r="N373" s="879"/>
      <c r="O373" s="879"/>
      <c r="P373" s="879"/>
      <c r="Q373" s="879"/>
      <c r="R373" s="879"/>
      <c r="S373" s="879"/>
      <c r="T373" s="879"/>
      <c r="U373" s="879"/>
      <c r="V373" s="879"/>
    </row>
    <row r="374" spans="1:22" ht="15.75" customHeight="1">
      <c r="A374" s="882"/>
      <c r="B374" s="908"/>
      <c r="C374" s="908"/>
      <c r="D374" s="908"/>
      <c r="E374" s="908"/>
      <c r="F374" s="908"/>
      <c r="G374" s="908"/>
      <c r="H374" s="908"/>
      <c r="I374" s="879"/>
      <c r="J374" s="879"/>
      <c r="K374" s="879"/>
      <c r="L374" s="879"/>
      <c r="M374" s="879"/>
      <c r="N374" s="879"/>
      <c r="O374" s="879"/>
      <c r="P374" s="879"/>
      <c r="Q374" s="879"/>
      <c r="R374" s="879"/>
      <c r="S374" s="879"/>
      <c r="T374" s="879"/>
      <c r="U374" s="879"/>
      <c r="V374" s="879"/>
    </row>
    <row r="375" spans="1:22" ht="15.75" customHeight="1">
      <c r="A375" s="882"/>
      <c r="B375" s="908"/>
      <c r="C375" s="908"/>
      <c r="D375" s="908"/>
      <c r="E375" s="908"/>
      <c r="F375" s="908"/>
      <c r="G375" s="908"/>
      <c r="H375" s="908"/>
      <c r="I375" s="879"/>
      <c r="J375" s="879"/>
      <c r="K375" s="879"/>
      <c r="L375" s="879"/>
      <c r="M375" s="879"/>
      <c r="N375" s="879"/>
      <c r="O375" s="879"/>
      <c r="P375" s="879"/>
      <c r="Q375" s="879"/>
      <c r="R375" s="879"/>
      <c r="S375" s="879"/>
      <c r="T375" s="879"/>
      <c r="U375" s="879"/>
      <c r="V375" s="879"/>
    </row>
    <row r="376" spans="1:22" ht="15.75" customHeight="1">
      <c r="A376" s="882"/>
      <c r="B376" s="908"/>
      <c r="C376" s="908"/>
      <c r="D376" s="908"/>
      <c r="E376" s="908"/>
      <c r="F376" s="908"/>
      <c r="G376" s="908"/>
      <c r="H376" s="908"/>
      <c r="I376" s="879"/>
      <c r="J376" s="879"/>
      <c r="K376" s="879"/>
      <c r="L376" s="879"/>
      <c r="M376" s="879"/>
      <c r="N376" s="879"/>
      <c r="O376" s="879"/>
      <c r="P376" s="879"/>
      <c r="Q376" s="879"/>
      <c r="R376" s="879"/>
      <c r="S376" s="879"/>
      <c r="T376" s="879"/>
      <c r="U376" s="879"/>
      <c r="V376" s="879"/>
    </row>
    <row r="377" spans="1:22" ht="15.75" customHeight="1">
      <c r="A377" s="882"/>
      <c r="B377" s="908"/>
      <c r="C377" s="908"/>
      <c r="D377" s="908"/>
      <c r="E377" s="908"/>
      <c r="F377" s="908"/>
      <c r="G377" s="908"/>
      <c r="H377" s="908"/>
      <c r="I377" s="879"/>
      <c r="J377" s="879"/>
      <c r="K377" s="879"/>
      <c r="L377" s="879"/>
      <c r="M377" s="879"/>
      <c r="N377" s="879"/>
      <c r="O377" s="879"/>
      <c r="P377" s="879"/>
      <c r="Q377" s="879"/>
      <c r="R377" s="879"/>
      <c r="S377" s="879"/>
      <c r="T377" s="879"/>
      <c r="U377" s="879"/>
      <c r="V377" s="879"/>
    </row>
    <row r="378" spans="1:22" ht="15.75" customHeight="1">
      <c r="A378" s="882"/>
      <c r="B378" s="908"/>
      <c r="C378" s="908"/>
      <c r="D378" s="908"/>
      <c r="E378" s="908"/>
      <c r="F378" s="908"/>
      <c r="G378" s="908"/>
      <c r="H378" s="908"/>
      <c r="I378" s="879"/>
      <c r="J378" s="879"/>
      <c r="K378" s="879"/>
      <c r="L378" s="879"/>
      <c r="M378" s="879"/>
      <c r="N378" s="879"/>
      <c r="O378" s="879"/>
      <c r="P378" s="879"/>
      <c r="Q378" s="879"/>
      <c r="R378" s="879"/>
      <c r="S378" s="879"/>
      <c r="T378" s="879"/>
      <c r="U378" s="879"/>
      <c r="V378" s="879"/>
    </row>
    <row r="379" spans="1:22" ht="15.75" customHeight="1">
      <c r="A379" s="882"/>
      <c r="B379" s="908"/>
      <c r="C379" s="908"/>
      <c r="D379" s="908"/>
      <c r="E379" s="908"/>
      <c r="F379" s="908"/>
      <c r="G379" s="908"/>
      <c r="H379" s="908"/>
      <c r="I379" s="879"/>
      <c r="J379" s="879"/>
      <c r="K379" s="879"/>
      <c r="L379" s="879"/>
      <c r="M379" s="879"/>
      <c r="N379" s="879"/>
      <c r="O379" s="879"/>
      <c r="P379" s="879"/>
      <c r="Q379" s="879"/>
      <c r="R379" s="879"/>
      <c r="S379" s="879"/>
      <c r="T379" s="879"/>
      <c r="U379" s="879"/>
      <c r="V379" s="879"/>
    </row>
    <row r="380" spans="1:22" ht="15.75" customHeight="1">
      <c r="A380" s="882"/>
      <c r="B380" s="908"/>
      <c r="C380" s="908"/>
      <c r="D380" s="908"/>
      <c r="E380" s="908"/>
      <c r="F380" s="908"/>
      <c r="G380" s="908"/>
      <c r="H380" s="908"/>
      <c r="I380" s="879"/>
      <c r="J380" s="879"/>
      <c r="K380" s="879"/>
      <c r="L380" s="879"/>
      <c r="M380" s="879"/>
      <c r="N380" s="879"/>
      <c r="O380" s="879"/>
      <c r="P380" s="879"/>
      <c r="Q380" s="879"/>
      <c r="R380" s="879"/>
      <c r="S380" s="879"/>
      <c r="T380" s="879"/>
      <c r="U380" s="879"/>
      <c r="V380" s="879"/>
    </row>
    <row r="381" spans="1:22" ht="15.75" customHeight="1">
      <c r="A381" s="882"/>
      <c r="B381" s="908"/>
      <c r="C381" s="908"/>
      <c r="D381" s="908"/>
      <c r="E381" s="908"/>
      <c r="F381" s="908"/>
      <c r="G381" s="908"/>
      <c r="H381" s="908"/>
      <c r="I381" s="879"/>
      <c r="J381" s="879"/>
      <c r="K381" s="879"/>
      <c r="L381" s="879"/>
      <c r="M381" s="879"/>
      <c r="N381" s="879"/>
      <c r="O381" s="879"/>
      <c r="P381" s="879"/>
      <c r="Q381" s="879"/>
      <c r="R381" s="879"/>
      <c r="S381" s="879"/>
      <c r="T381" s="879"/>
      <c r="U381" s="879"/>
      <c r="V381" s="879"/>
    </row>
    <row r="382" spans="1:22" ht="15.75" customHeight="1">
      <c r="A382" s="882"/>
      <c r="B382" s="908"/>
      <c r="C382" s="908"/>
      <c r="D382" s="908"/>
      <c r="E382" s="908"/>
      <c r="F382" s="908"/>
      <c r="G382" s="908"/>
      <c r="H382" s="908"/>
      <c r="I382" s="879"/>
      <c r="J382" s="879"/>
      <c r="K382" s="879"/>
      <c r="L382" s="879"/>
      <c r="M382" s="879"/>
      <c r="N382" s="879"/>
      <c r="O382" s="879"/>
      <c r="P382" s="879"/>
      <c r="Q382" s="879"/>
      <c r="R382" s="879"/>
      <c r="S382" s="879"/>
      <c r="T382" s="879"/>
      <c r="U382" s="879"/>
      <c r="V382" s="879"/>
    </row>
    <row r="383" spans="1:22" ht="15.75" customHeight="1">
      <c r="A383" s="882"/>
      <c r="B383" s="908"/>
      <c r="C383" s="908"/>
      <c r="D383" s="908"/>
      <c r="E383" s="908"/>
      <c r="F383" s="908"/>
      <c r="G383" s="908"/>
      <c r="H383" s="908"/>
      <c r="I383" s="879"/>
      <c r="J383" s="879"/>
      <c r="K383" s="879"/>
      <c r="L383" s="879"/>
      <c r="M383" s="879"/>
      <c r="N383" s="879"/>
      <c r="O383" s="879"/>
      <c r="P383" s="879"/>
      <c r="Q383" s="879"/>
      <c r="R383" s="879"/>
      <c r="S383" s="879"/>
      <c r="T383" s="879"/>
      <c r="U383" s="879"/>
      <c r="V383" s="879"/>
    </row>
    <row r="384" spans="1:22" ht="15.75" customHeight="1">
      <c r="A384" s="882"/>
      <c r="B384" s="908"/>
      <c r="C384" s="908"/>
      <c r="D384" s="908"/>
      <c r="E384" s="908"/>
      <c r="F384" s="908"/>
      <c r="G384" s="908"/>
      <c r="H384" s="908"/>
      <c r="I384" s="879"/>
      <c r="J384" s="879"/>
      <c r="K384" s="879"/>
      <c r="L384" s="879"/>
      <c r="M384" s="879"/>
      <c r="N384" s="879"/>
      <c r="O384" s="879"/>
      <c r="P384" s="879"/>
      <c r="Q384" s="879"/>
      <c r="R384" s="879"/>
      <c r="S384" s="879"/>
      <c r="T384" s="879"/>
      <c r="U384" s="879"/>
      <c r="V384" s="879"/>
    </row>
    <row r="385" spans="1:22" ht="15.75" customHeight="1">
      <c r="A385" s="882"/>
      <c r="B385" s="908"/>
      <c r="C385" s="908"/>
      <c r="D385" s="908"/>
      <c r="E385" s="908"/>
      <c r="F385" s="908"/>
      <c r="G385" s="908"/>
      <c r="H385" s="908"/>
      <c r="I385" s="879"/>
      <c r="J385" s="879"/>
      <c r="K385" s="879"/>
      <c r="L385" s="879"/>
      <c r="M385" s="879"/>
      <c r="N385" s="879"/>
      <c r="O385" s="879"/>
      <c r="P385" s="879"/>
      <c r="Q385" s="879"/>
      <c r="R385" s="879"/>
      <c r="S385" s="879"/>
      <c r="T385" s="879"/>
      <c r="U385" s="879"/>
      <c r="V385" s="879"/>
    </row>
    <row r="386" spans="1:22" ht="15.75" customHeight="1">
      <c r="A386" s="882"/>
      <c r="B386" s="908"/>
      <c r="C386" s="908"/>
      <c r="D386" s="908"/>
      <c r="E386" s="908"/>
      <c r="F386" s="908"/>
      <c r="G386" s="908"/>
      <c r="H386" s="908"/>
      <c r="I386" s="879"/>
      <c r="J386" s="879"/>
      <c r="K386" s="879"/>
      <c r="L386" s="879"/>
      <c r="M386" s="879"/>
      <c r="N386" s="879"/>
      <c r="O386" s="879"/>
      <c r="P386" s="879"/>
      <c r="Q386" s="879"/>
      <c r="R386" s="879"/>
      <c r="S386" s="879"/>
      <c r="T386" s="879"/>
      <c r="U386" s="879"/>
      <c r="V386" s="879"/>
    </row>
    <row r="387" spans="1:22" ht="15.75" customHeight="1">
      <c r="A387" s="882"/>
      <c r="B387" s="908"/>
      <c r="C387" s="908"/>
      <c r="D387" s="908"/>
      <c r="E387" s="908"/>
      <c r="F387" s="908"/>
      <c r="G387" s="908"/>
      <c r="H387" s="908"/>
      <c r="I387" s="879"/>
      <c r="J387" s="879"/>
      <c r="K387" s="879"/>
      <c r="L387" s="879"/>
      <c r="M387" s="879"/>
      <c r="N387" s="879"/>
      <c r="O387" s="879"/>
      <c r="P387" s="879"/>
      <c r="Q387" s="879"/>
      <c r="R387" s="879"/>
      <c r="S387" s="879"/>
      <c r="T387" s="879"/>
      <c r="U387" s="879"/>
      <c r="V387" s="879"/>
    </row>
    <row r="388" spans="1:22" ht="15.75" customHeight="1">
      <c r="A388" s="882"/>
      <c r="B388" s="908"/>
      <c r="C388" s="908"/>
      <c r="D388" s="908"/>
      <c r="E388" s="908"/>
      <c r="F388" s="908"/>
      <c r="G388" s="908"/>
      <c r="H388" s="908"/>
      <c r="I388" s="879"/>
      <c r="J388" s="879"/>
      <c r="K388" s="879"/>
      <c r="L388" s="879"/>
      <c r="M388" s="879"/>
      <c r="N388" s="879"/>
      <c r="O388" s="879"/>
      <c r="P388" s="879"/>
      <c r="Q388" s="879"/>
      <c r="R388" s="879"/>
      <c r="S388" s="879"/>
      <c r="T388" s="879"/>
      <c r="U388" s="879"/>
      <c r="V388" s="879"/>
    </row>
    <row r="389" spans="1:22" ht="15.75" customHeight="1">
      <c r="A389" s="882"/>
      <c r="B389" s="908"/>
      <c r="C389" s="908"/>
      <c r="D389" s="908"/>
      <c r="E389" s="908"/>
      <c r="F389" s="908"/>
      <c r="G389" s="908"/>
      <c r="H389" s="908"/>
      <c r="I389" s="879"/>
      <c r="J389" s="879"/>
      <c r="K389" s="879"/>
      <c r="L389" s="879"/>
      <c r="M389" s="879"/>
      <c r="N389" s="879"/>
      <c r="O389" s="879"/>
      <c r="P389" s="879"/>
      <c r="Q389" s="879"/>
      <c r="R389" s="879"/>
      <c r="S389" s="879"/>
      <c r="T389" s="879"/>
      <c r="U389" s="879"/>
      <c r="V389" s="879"/>
    </row>
    <row r="390" spans="1:22" ht="15.75" customHeight="1">
      <c r="A390" s="882"/>
      <c r="B390" s="908"/>
      <c r="C390" s="908"/>
      <c r="D390" s="908"/>
      <c r="E390" s="908"/>
      <c r="F390" s="908"/>
      <c r="G390" s="908"/>
      <c r="H390" s="908"/>
      <c r="I390" s="879"/>
      <c r="J390" s="879"/>
      <c r="K390" s="879"/>
      <c r="L390" s="879"/>
      <c r="M390" s="879"/>
      <c r="N390" s="879"/>
      <c r="O390" s="879"/>
      <c r="P390" s="879"/>
      <c r="Q390" s="879"/>
      <c r="R390" s="879"/>
      <c r="S390" s="879"/>
      <c r="T390" s="879"/>
      <c r="U390" s="879"/>
      <c r="V390" s="879"/>
    </row>
    <row r="391" spans="1:22" ht="15.75" customHeight="1">
      <c r="A391" s="882"/>
      <c r="B391" s="908"/>
      <c r="C391" s="908"/>
      <c r="D391" s="908"/>
      <c r="E391" s="908"/>
      <c r="F391" s="908"/>
      <c r="G391" s="908"/>
      <c r="H391" s="908"/>
      <c r="I391" s="879"/>
      <c r="J391" s="879"/>
      <c r="K391" s="879"/>
      <c r="L391" s="879"/>
      <c r="M391" s="879"/>
      <c r="N391" s="879"/>
      <c r="O391" s="879"/>
      <c r="P391" s="879"/>
      <c r="Q391" s="879"/>
      <c r="R391" s="879"/>
      <c r="S391" s="879"/>
      <c r="T391" s="879"/>
      <c r="U391" s="879"/>
      <c r="V391" s="879"/>
    </row>
    <row r="392" spans="1:22" ht="15.75" customHeight="1">
      <c r="A392" s="882"/>
      <c r="B392" s="908"/>
      <c r="C392" s="908"/>
      <c r="D392" s="908"/>
      <c r="E392" s="908"/>
      <c r="F392" s="908"/>
      <c r="G392" s="908"/>
      <c r="H392" s="908"/>
      <c r="I392" s="879"/>
      <c r="J392" s="879"/>
      <c r="K392" s="879"/>
      <c r="L392" s="879"/>
      <c r="M392" s="879"/>
      <c r="N392" s="879"/>
      <c r="O392" s="879"/>
      <c r="P392" s="879"/>
      <c r="Q392" s="879"/>
      <c r="R392" s="879"/>
      <c r="S392" s="879"/>
      <c r="T392" s="879"/>
      <c r="U392" s="879"/>
      <c r="V392" s="879"/>
    </row>
    <row r="393" spans="1:22" ht="15.75" customHeight="1">
      <c r="A393" s="882"/>
      <c r="B393" s="908"/>
      <c r="C393" s="908"/>
      <c r="D393" s="908"/>
      <c r="E393" s="908"/>
      <c r="F393" s="908"/>
      <c r="G393" s="908"/>
      <c r="H393" s="908"/>
      <c r="I393" s="879"/>
      <c r="J393" s="879"/>
      <c r="K393" s="879"/>
      <c r="L393" s="879"/>
      <c r="M393" s="879"/>
      <c r="N393" s="879"/>
      <c r="O393" s="879"/>
      <c r="P393" s="879"/>
      <c r="Q393" s="879"/>
      <c r="R393" s="879"/>
      <c r="S393" s="879"/>
      <c r="T393" s="879"/>
      <c r="U393" s="879"/>
      <c r="V393" s="879"/>
    </row>
    <row r="394" spans="1:22" ht="15.75" customHeight="1">
      <c r="A394" s="882"/>
      <c r="B394" s="908"/>
      <c r="C394" s="908"/>
      <c r="D394" s="908"/>
      <c r="E394" s="908"/>
      <c r="F394" s="908"/>
      <c r="G394" s="908"/>
      <c r="H394" s="908"/>
      <c r="I394" s="879"/>
      <c r="J394" s="879"/>
      <c r="K394" s="879"/>
      <c r="L394" s="879"/>
      <c r="M394" s="879"/>
      <c r="N394" s="879"/>
      <c r="O394" s="879"/>
      <c r="P394" s="879"/>
      <c r="Q394" s="879"/>
      <c r="R394" s="879"/>
      <c r="S394" s="879"/>
      <c r="T394" s="879"/>
      <c r="U394" s="879"/>
      <c r="V394" s="879"/>
    </row>
    <row r="395" spans="1:22" ht="15.75" customHeight="1">
      <c r="A395" s="882"/>
      <c r="B395" s="908"/>
      <c r="C395" s="908"/>
      <c r="D395" s="908"/>
      <c r="E395" s="908"/>
      <c r="F395" s="908"/>
      <c r="G395" s="908"/>
      <c r="H395" s="908"/>
      <c r="I395" s="879"/>
      <c r="J395" s="879"/>
      <c r="K395" s="879"/>
      <c r="L395" s="879"/>
      <c r="M395" s="879"/>
      <c r="N395" s="879"/>
      <c r="O395" s="879"/>
      <c r="P395" s="879"/>
      <c r="Q395" s="879"/>
      <c r="R395" s="879"/>
      <c r="S395" s="879"/>
      <c r="T395" s="879"/>
      <c r="U395" s="879"/>
      <c r="V395" s="879"/>
    </row>
    <row r="396" spans="1:22" ht="15.75" customHeight="1">
      <c r="A396" s="882"/>
      <c r="B396" s="908"/>
      <c r="C396" s="908"/>
      <c r="D396" s="908"/>
      <c r="E396" s="908"/>
      <c r="F396" s="908"/>
      <c r="G396" s="908"/>
      <c r="H396" s="908"/>
      <c r="I396" s="879"/>
      <c r="J396" s="879"/>
      <c r="K396" s="879"/>
      <c r="L396" s="879"/>
      <c r="M396" s="879"/>
      <c r="N396" s="879"/>
      <c r="O396" s="879"/>
      <c r="P396" s="879"/>
      <c r="Q396" s="879"/>
      <c r="R396" s="879"/>
      <c r="S396" s="879"/>
      <c r="T396" s="879"/>
      <c r="U396" s="879"/>
      <c r="V396" s="879"/>
    </row>
    <row r="397" spans="1:22" ht="15.75" customHeight="1">
      <c r="A397" s="882"/>
      <c r="B397" s="908"/>
      <c r="C397" s="908"/>
      <c r="D397" s="908"/>
      <c r="E397" s="908"/>
      <c r="F397" s="908"/>
      <c r="G397" s="908"/>
      <c r="H397" s="908"/>
      <c r="I397" s="879"/>
      <c r="J397" s="879"/>
      <c r="K397" s="879"/>
      <c r="L397" s="879"/>
      <c r="M397" s="879"/>
      <c r="N397" s="879"/>
      <c r="O397" s="879"/>
      <c r="P397" s="879"/>
      <c r="Q397" s="879"/>
      <c r="R397" s="879"/>
      <c r="S397" s="879"/>
      <c r="T397" s="879"/>
      <c r="U397" s="879"/>
      <c r="V397" s="879"/>
    </row>
    <row r="398" spans="1:22" ht="15.75" customHeight="1">
      <c r="A398" s="882"/>
      <c r="B398" s="908"/>
      <c r="C398" s="908"/>
      <c r="D398" s="908"/>
      <c r="E398" s="908"/>
      <c r="F398" s="908"/>
      <c r="G398" s="908"/>
      <c r="H398" s="908"/>
      <c r="I398" s="879"/>
      <c r="J398" s="879"/>
      <c r="K398" s="879"/>
      <c r="L398" s="879"/>
      <c r="M398" s="879"/>
      <c r="N398" s="879"/>
      <c r="O398" s="879"/>
      <c r="P398" s="879"/>
      <c r="Q398" s="879"/>
      <c r="R398" s="879"/>
      <c r="S398" s="879"/>
      <c r="T398" s="879"/>
      <c r="U398" s="879"/>
      <c r="V398" s="879"/>
    </row>
    <row r="399" spans="1:22" ht="15.75" customHeight="1">
      <c r="A399" s="882"/>
      <c r="B399" s="908"/>
      <c r="C399" s="908"/>
      <c r="D399" s="908"/>
      <c r="E399" s="908"/>
      <c r="F399" s="908"/>
      <c r="G399" s="908"/>
      <c r="H399" s="908"/>
      <c r="I399" s="879"/>
      <c r="J399" s="879"/>
      <c r="K399" s="879"/>
      <c r="L399" s="879"/>
      <c r="M399" s="879"/>
      <c r="N399" s="879"/>
      <c r="O399" s="879"/>
      <c r="P399" s="879"/>
      <c r="Q399" s="879"/>
      <c r="R399" s="879"/>
      <c r="S399" s="879"/>
      <c r="T399" s="879"/>
      <c r="U399" s="879"/>
      <c r="V399" s="879"/>
    </row>
    <row r="400" spans="1:22" ht="15.75" customHeight="1">
      <c r="A400" s="882"/>
      <c r="B400" s="908"/>
      <c r="C400" s="908"/>
      <c r="D400" s="908"/>
      <c r="E400" s="908"/>
      <c r="F400" s="908"/>
      <c r="G400" s="908"/>
      <c r="H400" s="908"/>
      <c r="I400" s="879"/>
      <c r="J400" s="879"/>
      <c r="K400" s="879"/>
      <c r="L400" s="879"/>
      <c r="M400" s="879"/>
      <c r="N400" s="879"/>
      <c r="O400" s="879"/>
      <c r="P400" s="879"/>
      <c r="Q400" s="879"/>
      <c r="R400" s="879"/>
      <c r="S400" s="879"/>
      <c r="T400" s="879"/>
      <c r="U400" s="879"/>
      <c r="V400" s="879"/>
    </row>
    <row r="401" spans="1:22" ht="15.75" customHeight="1">
      <c r="A401" s="882"/>
      <c r="B401" s="908"/>
      <c r="C401" s="908"/>
      <c r="D401" s="908"/>
      <c r="E401" s="908"/>
      <c r="F401" s="908"/>
      <c r="G401" s="908"/>
      <c r="H401" s="908"/>
      <c r="I401" s="879"/>
      <c r="J401" s="879"/>
      <c r="K401" s="879"/>
      <c r="L401" s="879"/>
      <c r="M401" s="879"/>
      <c r="N401" s="879"/>
      <c r="O401" s="879"/>
      <c r="P401" s="879"/>
      <c r="Q401" s="879"/>
      <c r="R401" s="879"/>
      <c r="S401" s="879"/>
      <c r="T401" s="879"/>
      <c r="U401" s="879"/>
      <c r="V401" s="879"/>
    </row>
    <row r="402" spans="1:22" ht="15.75" customHeight="1">
      <c r="A402" s="882"/>
      <c r="B402" s="908"/>
      <c r="C402" s="908"/>
      <c r="D402" s="908"/>
      <c r="E402" s="908"/>
      <c r="F402" s="908"/>
      <c r="G402" s="908"/>
      <c r="H402" s="908"/>
      <c r="I402" s="879"/>
      <c r="J402" s="879"/>
      <c r="K402" s="879"/>
      <c r="L402" s="879"/>
      <c r="M402" s="879"/>
      <c r="N402" s="879"/>
      <c r="O402" s="879"/>
      <c r="P402" s="879"/>
      <c r="Q402" s="879"/>
      <c r="R402" s="879"/>
      <c r="S402" s="879"/>
      <c r="T402" s="879"/>
      <c r="U402" s="879"/>
      <c r="V402" s="879"/>
    </row>
    <row r="403" spans="1:22" ht="15.75" customHeight="1">
      <c r="A403" s="882"/>
      <c r="B403" s="908"/>
      <c r="C403" s="908"/>
      <c r="D403" s="908"/>
      <c r="E403" s="908"/>
      <c r="F403" s="908"/>
      <c r="G403" s="908"/>
      <c r="H403" s="908"/>
      <c r="I403" s="879"/>
      <c r="J403" s="879"/>
      <c r="K403" s="879"/>
      <c r="L403" s="879"/>
      <c r="M403" s="879"/>
      <c r="N403" s="879"/>
      <c r="O403" s="879"/>
      <c r="P403" s="879"/>
      <c r="Q403" s="879"/>
      <c r="R403" s="879"/>
      <c r="S403" s="879"/>
      <c r="T403" s="879"/>
      <c r="U403" s="879"/>
      <c r="V403" s="879"/>
    </row>
    <row r="404" spans="1:22" ht="15.75" customHeight="1">
      <c r="A404" s="882"/>
      <c r="B404" s="908"/>
      <c r="C404" s="908"/>
      <c r="D404" s="908"/>
      <c r="E404" s="908"/>
      <c r="F404" s="908"/>
      <c r="G404" s="908"/>
      <c r="H404" s="908"/>
      <c r="I404" s="879"/>
      <c r="J404" s="879"/>
      <c r="K404" s="879"/>
      <c r="L404" s="879"/>
      <c r="M404" s="879"/>
      <c r="N404" s="879"/>
      <c r="O404" s="879"/>
      <c r="P404" s="879"/>
      <c r="Q404" s="879"/>
      <c r="R404" s="879"/>
      <c r="S404" s="879"/>
      <c r="T404" s="879"/>
      <c r="U404" s="879"/>
      <c r="V404" s="879"/>
    </row>
    <row r="405" spans="1:22" ht="15.75" customHeight="1">
      <c r="A405" s="882"/>
      <c r="B405" s="908"/>
      <c r="C405" s="908"/>
      <c r="D405" s="908"/>
      <c r="E405" s="908"/>
      <c r="F405" s="908"/>
      <c r="G405" s="908"/>
      <c r="H405" s="908"/>
      <c r="I405" s="879"/>
      <c r="J405" s="879"/>
      <c r="K405" s="879"/>
      <c r="L405" s="879"/>
      <c r="M405" s="879"/>
      <c r="N405" s="879"/>
      <c r="O405" s="879"/>
      <c r="P405" s="879"/>
      <c r="Q405" s="879"/>
      <c r="R405" s="879"/>
      <c r="S405" s="879"/>
      <c r="T405" s="879"/>
      <c r="U405" s="879"/>
      <c r="V405" s="879"/>
    </row>
    <row r="406" spans="1:22" ht="15.75" customHeight="1">
      <c r="A406" s="882"/>
      <c r="B406" s="908"/>
      <c r="C406" s="908"/>
      <c r="D406" s="908"/>
      <c r="E406" s="908"/>
      <c r="F406" s="908"/>
      <c r="G406" s="908"/>
      <c r="H406" s="908"/>
      <c r="I406" s="879"/>
      <c r="J406" s="879"/>
      <c r="K406" s="879"/>
      <c r="L406" s="879"/>
      <c r="M406" s="879"/>
      <c r="N406" s="879"/>
      <c r="O406" s="879"/>
      <c r="P406" s="879"/>
      <c r="Q406" s="879"/>
      <c r="R406" s="879"/>
      <c r="S406" s="879"/>
      <c r="T406" s="879"/>
      <c r="U406" s="879"/>
      <c r="V406" s="879"/>
    </row>
    <row r="407" spans="1:22" ht="15.75" customHeight="1">
      <c r="A407" s="882"/>
      <c r="B407" s="908"/>
      <c r="C407" s="908"/>
      <c r="D407" s="908"/>
      <c r="E407" s="908"/>
      <c r="F407" s="908"/>
      <c r="G407" s="908"/>
      <c r="H407" s="908"/>
      <c r="I407" s="879"/>
      <c r="J407" s="879"/>
      <c r="K407" s="879"/>
      <c r="L407" s="879"/>
      <c r="M407" s="879"/>
      <c r="N407" s="879"/>
      <c r="O407" s="879"/>
      <c r="P407" s="879"/>
      <c r="Q407" s="879"/>
      <c r="R407" s="879"/>
      <c r="S407" s="879"/>
      <c r="T407" s="879"/>
      <c r="U407" s="879"/>
      <c r="V407" s="879"/>
    </row>
    <row r="408" spans="1:22" ht="15.75" customHeight="1">
      <c r="A408" s="882"/>
      <c r="B408" s="908"/>
      <c r="C408" s="908"/>
      <c r="D408" s="908"/>
      <c r="E408" s="908"/>
      <c r="F408" s="908"/>
      <c r="G408" s="908"/>
      <c r="H408" s="908"/>
      <c r="I408" s="879"/>
      <c r="J408" s="879"/>
      <c r="K408" s="879"/>
      <c r="L408" s="879"/>
      <c r="M408" s="879"/>
      <c r="N408" s="879"/>
      <c r="O408" s="879"/>
      <c r="P408" s="879"/>
      <c r="Q408" s="879"/>
      <c r="R408" s="879"/>
      <c r="S408" s="879"/>
      <c r="T408" s="879"/>
      <c r="U408" s="879"/>
      <c r="V408" s="879"/>
    </row>
    <row r="409" spans="1:22" ht="15.75" customHeight="1">
      <c r="A409" s="882"/>
      <c r="B409" s="908"/>
      <c r="C409" s="908"/>
      <c r="D409" s="908"/>
      <c r="E409" s="908"/>
      <c r="F409" s="908"/>
      <c r="G409" s="908"/>
      <c r="H409" s="908"/>
      <c r="I409" s="879"/>
      <c r="J409" s="879"/>
      <c r="K409" s="879"/>
      <c r="L409" s="879"/>
      <c r="M409" s="879"/>
      <c r="N409" s="879"/>
      <c r="O409" s="879"/>
      <c r="P409" s="879"/>
      <c r="Q409" s="879"/>
      <c r="R409" s="879"/>
      <c r="S409" s="879"/>
      <c r="T409" s="879"/>
      <c r="U409" s="879"/>
      <c r="V409" s="879"/>
    </row>
    <row r="410" spans="1:22" ht="15.75" customHeight="1">
      <c r="A410" s="882"/>
      <c r="B410" s="908"/>
      <c r="C410" s="908"/>
      <c r="D410" s="908"/>
      <c r="E410" s="908"/>
      <c r="F410" s="908"/>
      <c r="G410" s="908"/>
      <c r="H410" s="908"/>
      <c r="I410" s="879"/>
      <c r="J410" s="879"/>
      <c r="K410" s="879"/>
      <c r="L410" s="879"/>
      <c r="M410" s="879"/>
      <c r="N410" s="879"/>
      <c r="O410" s="879"/>
      <c r="P410" s="879"/>
      <c r="Q410" s="879"/>
      <c r="R410" s="879"/>
      <c r="S410" s="879"/>
      <c r="T410" s="879"/>
      <c r="U410" s="879"/>
      <c r="V410" s="879"/>
    </row>
    <row r="411" spans="1:22" ht="15.75" customHeight="1">
      <c r="A411" s="882"/>
      <c r="B411" s="908"/>
      <c r="C411" s="908"/>
      <c r="D411" s="908"/>
      <c r="E411" s="908"/>
      <c r="F411" s="908"/>
      <c r="G411" s="908"/>
      <c r="H411" s="908"/>
      <c r="I411" s="879"/>
      <c r="J411" s="879"/>
      <c r="K411" s="879"/>
      <c r="L411" s="879"/>
      <c r="M411" s="879"/>
      <c r="N411" s="879"/>
      <c r="O411" s="879"/>
      <c r="P411" s="879"/>
      <c r="Q411" s="879"/>
      <c r="R411" s="879"/>
      <c r="S411" s="879"/>
      <c r="T411" s="879"/>
      <c r="U411" s="879"/>
      <c r="V411" s="879"/>
    </row>
    <row r="412" spans="1:22" ht="15.75" customHeight="1">
      <c r="A412" s="882"/>
      <c r="B412" s="908"/>
      <c r="C412" s="908"/>
      <c r="D412" s="908"/>
      <c r="E412" s="908"/>
      <c r="F412" s="908"/>
      <c r="G412" s="908"/>
      <c r="H412" s="908"/>
      <c r="I412" s="879"/>
      <c r="J412" s="879"/>
      <c r="K412" s="879"/>
      <c r="L412" s="879"/>
      <c r="M412" s="879"/>
      <c r="N412" s="879"/>
      <c r="O412" s="879"/>
      <c r="P412" s="879"/>
      <c r="Q412" s="879"/>
      <c r="R412" s="879"/>
      <c r="S412" s="879"/>
      <c r="T412" s="879"/>
      <c r="U412" s="879"/>
      <c r="V412" s="879"/>
    </row>
    <row r="413" spans="1:22" ht="15.75" customHeight="1">
      <c r="A413" s="882"/>
      <c r="B413" s="908"/>
      <c r="C413" s="908"/>
      <c r="D413" s="908"/>
      <c r="E413" s="908"/>
      <c r="F413" s="908"/>
      <c r="G413" s="908"/>
      <c r="H413" s="908"/>
      <c r="I413" s="879"/>
      <c r="J413" s="879"/>
      <c r="K413" s="879"/>
      <c r="L413" s="879"/>
      <c r="M413" s="879"/>
      <c r="N413" s="879"/>
      <c r="O413" s="879"/>
      <c r="P413" s="879"/>
      <c r="Q413" s="879"/>
      <c r="R413" s="879"/>
      <c r="S413" s="879"/>
      <c r="T413" s="879"/>
      <c r="U413" s="879"/>
      <c r="V413" s="879"/>
    </row>
    <row r="414" spans="1:22" ht="15.75" customHeight="1">
      <c r="A414" s="882"/>
      <c r="B414" s="908"/>
      <c r="C414" s="908"/>
      <c r="D414" s="908"/>
      <c r="E414" s="908"/>
      <c r="F414" s="908"/>
      <c r="G414" s="908"/>
      <c r="H414" s="908"/>
      <c r="I414" s="879"/>
      <c r="J414" s="879"/>
      <c r="K414" s="879"/>
      <c r="L414" s="879"/>
      <c r="M414" s="879"/>
      <c r="N414" s="879"/>
      <c r="O414" s="879"/>
      <c r="P414" s="879"/>
      <c r="Q414" s="879"/>
      <c r="R414" s="879"/>
      <c r="S414" s="879"/>
      <c r="T414" s="879"/>
      <c r="U414" s="879"/>
      <c r="V414" s="879"/>
    </row>
    <row r="415" spans="1:22" ht="15.75" customHeight="1">
      <c r="A415" s="882"/>
      <c r="B415" s="908"/>
      <c r="C415" s="908"/>
      <c r="D415" s="908"/>
      <c r="E415" s="908"/>
      <c r="F415" s="908"/>
      <c r="G415" s="908"/>
      <c r="H415" s="908"/>
      <c r="I415" s="879"/>
      <c r="J415" s="879"/>
      <c r="K415" s="879"/>
      <c r="L415" s="879"/>
      <c r="M415" s="879"/>
      <c r="N415" s="879"/>
      <c r="O415" s="879"/>
      <c r="P415" s="879"/>
      <c r="Q415" s="879"/>
      <c r="R415" s="879"/>
      <c r="S415" s="879"/>
      <c r="T415" s="879"/>
      <c r="U415" s="879"/>
      <c r="V415" s="879"/>
    </row>
    <row r="416" spans="1:22" ht="15.75" customHeight="1">
      <c r="A416" s="882"/>
      <c r="B416" s="908"/>
      <c r="C416" s="908"/>
      <c r="D416" s="908"/>
      <c r="E416" s="908"/>
      <c r="F416" s="908"/>
      <c r="G416" s="908"/>
      <c r="H416" s="908"/>
      <c r="I416" s="879"/>
      <c r="J416" s="879"/>
      <c r="K416" s="879"/>
      <c r="L416" s="879"/>
      <c r="M416" s="879"/>
      <c r="N416" s="879"/>
      <c r="O416" s="879"/>
      <c r="P416" s="879"/>
      <c r="Q416" s="879"/>
      <c r="R416" s="879"/>
      <c r="S416" s="879"/>
      <c r="T416" s="879"/>
      <c r="U416" s="879"/>
      <c r="V416" s="879"/>
    </row>
    <row r="417" spans="1:22" ht="15.75" customHeight="1">
      <c r="A417" s="882"/>
      <c r="B417" s="908"/>
      <c r="C417" s="908"/>
      <c r="D417" s="908"/>
      <c r="E417" s="908"/>
      <c r="F417" s="908"/>
      <c r="G417" s="908"/>
      <c r="H417" s="908"/>
      <c r="I417" s="879"/>
      <c r="J417" s="879"/>
      <c r="K417" s="879"/>
      <c r="L417" s="879"/>
      <c r="M417" s="879"/>
      <c r="N417" s="879"/>
      <c r="O417" s="879"/>
      <c r="P417" s="879"/>
      <c r="Q417" s="879"/>
      <c r="R417" s="879"/>
      <c r="S417" s="879"/>
      <c r="T417" s="879"/>
      <c r="U417" s="879"/>
      <c r="V417" s="879"/>
    </row>
    <row r="418" spans="1:22" ht="15.75" customHeight="1">
      <c r="A418" s="882"/>
      <c r="B418" s="908"/>
      <c r="C418" s="908"/>
      <c r="D418" s="908"/>
      <c r="E418" s="908"/>
      <c r="F418" s="908"/>
      <c r="G418" s="908"/>
      <c r="H418" s="908"/>
      <c r="I418" s="879"/>
      <c r="J418" s="879"/>
      <c r="K418" s="879"/>
      <c r="L418" s="879"/>
      <c r="M418" s="879"/>
      <c r="N418" s="879"/>
      <c r="O418" s="879"/>
      <c r="P418" s="879"/>
      <c r="Q418" s="879"/>
      <c r="R418" s="879"/>
      <c r="S418" s="879"/>
      <c r="T418" s="879"/>
      <c r="U418" s="879"/>
      <c r="V418" s="879"/>
    </row>
    <row r="419" spans="1:22" ht="15.75" customHeight="1">
      <c r="A419" s="882"/>
      <c r="B419" s="908"/>
      <c r="C419" s="908"/>
      <c r="D419" s="908"/>
      <c r="E419" s="908"/>
      <c r="F419" s="908"/>
      <c r="G419" s="908"/>
      <c r="H419" s="908"/>
      <c r="I419" s="879"/>
      <c r="J419" s="879"/>
      <c r="K419" s="879"/>
      <c r="L419" s="879"/>
      <c r="M419" s="879"/>
      <c r="N419" s="879"/>
      <c r="O419" s="879"/>
      <c r="P419" s="879"/>
      <c r="Q419" s="879"/>
      <c r="R419" s="879"/>
      <c r="S419" s="879"/>
      <c r="T419" s="879"/>
      <c r="U419" s="879"/>
      <c r="V419" s="879"/>
    </row>
    <row r="420" spans="1:22" ht="15.75" customHeight="1">
      <c r="A420" s="882"/>
      <c r="B420" s="908"/>
      <c r="C420" s="908"/>
      <c r="D420" s="908"/>
      <c r="E420" s="908"/>
      <c r="F420" s="908"/>
      <c r="G420" s="908"/>
      <c r="H420" s="908"/>
      <c r="I420" s="879"/>
      <c r="J420" s="879"/>
      <c r="K420" s="879"/>
      <c r="L420" s="879"/>
      <c r="M420" s="879"/>
      <c r="N420" s="879"/>
      <c r="O420" s="879"/>
      <c r="P420" s="879"/>
      <c r="Q420" s="879"/>
      <c r="R420" s="879"/>
      <c r="S420" s="879"/>
      <c r="T420" s="879"/>
      <c r="U420" s="879"/>
      <c r="V420" s="879"/>
    </row>
    <row r="421" spans="1:22" ht="15.75" customHeight="1">
      <c r="A421" s="882"/>
      <c r="B421" s="908"/>
      <c r="C421" s="908"/>
      <c r="D421" s="908"/>
      <c r="E421" s="908"/>
      <c r="F421" s="908"/>
      <c r="G421" s="908"/>
      <c r="H421" s="908"/>
      <c r="I421" s="879"/>
      <c r="J421" s="879"/>
      <c r="K421" s="879"/>
      <c r="L421" s="879"/>
      <c r="M421" s="879"/>
      <c r="N421" s="879"/>
      <c r="O421" s="879"/>
      <c r="P421" s="879"/>
      <c r="Q421" s="879"/>
      <c r="R421" s="879"/>
      <c r="S421" s="879"/>
      <c r="T421" s="879"/>
      <c r="U421" s="879"/>
      <c r="V421" s="879"/>
    </row>
    <row r="422" spans="1:22" ht="15.75" customHeight="1">
      <c r="A422" s="882"/>
      <c r="B422" s="908"/>
      <c r="C422" s="908"/>
      <c r="D422" s="908"/>
      <c r="E422" s="908"/>
      <c r="F422" s="908"/>
      <c r="G422" s="908"/>
      <c r="H422" s="908"/>
      <c r="I422" s="879"/>
      <c r="J422" s="879"/>
      <c r="K422" s="879"/>
      <c r="L422" s="879"/>
      <c r="M422" s="879"/>
      <c r="N422" s="879"/>
      <c r="O422" s="879"/>
      <c r="P422" s="879"/>
      <c r="Q422" s="879"/>
      <c r="R422" s="879"/>
      <c r="S422" s="879"/>
      <c r="T422" s="879"/>
      <c r="U422" s="879"/>
      <c r="V422" s="879"/>
    </row>
    <row r="423" spans="1:22" ht="15.75" customHeight="1">
      <c r="A423" s="882"/>
      <c r="B423" s="908"/>
      <c r="C423" s="908"/>
      <c r="D423" s="908"/>
      <c r="E423" s="908"/>
      <c r="F423" s="908"/>
      <c r="G423" s="908"/>
      <c r="H423" s="908"/>
      <c r="I423" s="879"/>
      <c r="J423" s="879"/>
      <c r="K423" s="879"/>
      <c r="L423" s="879"/>
      <c r="M423" s="879"/>
      <c r="N423" s="879"/>
      <c r="O423" s="879"/>
      <c r="P423" s="879"/>
      <c r="Q423" s="879"/>
      <c r="R423" s="879"/>
      <c r="S423" s="879"/>
      <c r="T423" s="879"/>
      <c r="U423" s="879"/>
      <c r="V423" s="879"/>
    </row>
    <row r="424" spans="1:22" ht="15.75" customHeight="1">
      <c r="A424" s="882"/>
      <c r="B424" s="908"/>
      <c r="C424" s="908"/>
      <c r="D424" s="908"/>
      <c r="E424" s="908"/>
      <c r="F424" s="908"/>
      <c r="G424" s="908"/>
      <c r="H424" s="908"/>
      <c r="I424" s="879"/>
      <c r="J424" s="879"/>
      <c r="K424" s="879"/>
      <c r="L424" s="879"/>
      <c r="M424" s="879"/>
      <c r="N424" s="879"/>
      <c r="O424" s="879"/>
      <c r="P424" s="879"/>
      <c r="Q424" s="879"/>
      <c r="R424" s="879"/>
      <c r="S424" s="879"/>
      <c r="T424" s="879"/>
      <c r="U424" s="879"/>
      <c r="V424" s="879"/>
    </row>
    <row r="425" spans="1:22" ht="15.75" customHeight="1">
      <c r="A425" s="882"/>
      <c r="B425" s="908"/>
      <c r="C425" s="908"/>
      <c r="D425" s="908"/>
      <c r="E425" s="908"/>
      <c r="F425" s="908"/>
      <c r="G425" s="908"/>
      <c r="H425" s="908"/>
      <c r="I425" s="879"/>
      <c r="J425" s="879"/>
      <c r="K425" s="879"/>
      <c r="L425" s="879"/>
      <c r="M425" s="879"/>
      <c r="N425" s="879"/>
      <c r="O425" s="879"/>
      <c r="P425" s="879"/>
      <c r="Q425" s="879"/>
      <c r="R425" s="879"/>
      <c r="S425" s="879"/>
      <c r="T425" s="879"/>
      <c r="U425" s="879"/>
      <c r="V425" s="879"/>
    </row>
    <row r="426" spans="1:22" ht="15.75" customHeight="1">
      <c r="A426" s="882"/>
      <c r="B426" s="908"/>
      <c r="C426" s="908"/>
      <c r="D426" s="908"/>
      <c r="E426" s="908"/>
      <c r="F426" s="908"/>
      <c r="G426" s="908"/>
      <c r="H426" s="908"/>
      <c r="I426" s="879"/>
      <c r="J426" s="879"/>
      <c r="K426" s="879"/>
      <c r="L426" s="879"/>
      <c r="M426" s="879"/>
      <c r="N426" s="879"/>
      <c r="O426" s="879"/>
      <c r="P426" s="879"/>
      <c r="Q426" s="879"/>
      <c r="R426" s="879"/>
      <c r="S426" s="879"/>
      <c r="T426" s="879"/>
      <c r="U426" s="879"/>
      <c r="V426" s="879"/>
    </row>
    <row r="427" spans="1:22" ht="15.75" customHeight="1">
      <c r="A427" s="882"/>
      <c r="B427" s="908"/>
      <c r="C427" s="908"/>
      <c r="D427" s="908"/>
      <c r="E427" s="908"/>
      <c r="F427" s="908"/>
      <c r="G427" s="908"/>
      <c r="H427" s="908"/>
      <c r="I427" s="879"/>
      <c r="J427" s="879"/>
      <c r="K427" s="879"/>
      <c r="L427" s="879"/>
      <c r="M427" s="879"/>
      <c r="N427" s="879"/>
      <c r="O427" s="879"/>
      <c r="P427" s="879"/>
      <c r="Q427" s="879"/>
      <c r="R427" s="879"/>
      <c r="S427" s="879"/>
      <c r="T427" s="879"/>
      <c r="U427" s="879"/>
      <c r="V427" s="879"/>
    </row>
    <row r="428" spans="1:22" ht="15.75" customHeight="1">
      <c r="A428" s="882"/>
      <c r="B428" s="908"/>
      <c r="C428" s="908"/>
      <c r="D428" s="908"/>
      <c r="E428" s="908"/>
      <c r="F428" s="908"/>
      <c r="G428" s="908"/>
      <c r="H428" s="908"/>
      <c r="I428" s="879"/>
      <c r="J428" s="879"/>
      <c r="K428" s="879"/>
      <c r="L428" s="879"/>
      <c r="M428" s="879"/>
      <c r="N428" s="879"/>
      <c r="O428" s="879"/>
      <c r="P428" s="879"/>
      <c r="Q428" s="879"/>
      <c r="R428" s="879"/>
      <c r="S428" s="879"/>
      <c r="T428" s="879"/>
      <c r="U428" s="879"/>
      <c r="V428" s="879"/>
    </row>
    <row r="429" spans="1:22" ht="15.75" customHeight="1">
      <c r="A429" s="882"/>
      <c r="B429" s="908"/>
      <c r="C429" s="908"/>
      <c r="D429" s="908"/>
      <c r="E429" s="908"/>
      <c r="F429" s="908"/>
      <c r="G429" s="908"/>
      <c r="H429" s="908"/>
      <c r="I429" s="879"/>
      <c r="J429" s="879"/>
      <c r="K429" s="879"/>
      <c r="L429" s="879"/>
      <c r="M429" s="879"/>
      <c r="N429" s="879"/>
      <c r="O429" s="879"/>
      <c r="P429" s="879"/>
      <c r="Q429" s="879"/>
      <c r="R429" s="879"/>
      <c r="S429" s="879"/>
      <c r="T429" s="879"/>
      <c r="U429" s="879"/>
      <c r="V429" s="879"/>
    </row>
    <row r="430" spans="1:22" ht="15.75" customHeight="1">
      <c r="A430" s="882"/>
      <c r="B430" s="908"/>
      <c r="C430" s="908"/>
      <c r="D430" s="908"/>
      <c r="E430" s="908"/>
      <c r="F430" s="908"/>
      <c r="G430" s="908"/>
      <c r="H430" s="908"/>
      <c r="I430" s="879"/>
      <c r="J430" s="879"/>
      <c r="K430" s="879"/>
      <c r="L430" s="879"/>
      <c r="M430" s="879"/>
      <c r="N430" s="879"/>
      <c r="O430" s="879"/>
      <c r="P430" s="879"/>
      <c r="Q430" s="879"/>
      <c r="R430" s="879"/>
      <c r="S430" s="879"/>
      <c r="T430" s="879"/>
      <c r="U430" s="879"/>
      <c r="V430" s="879"/>
    </row>
    <row r="431" spans="1:22" ht="15.75" customHeight="1">
      <c r="A431" s="882"/>
      <c r="B431" s="908"/>
      <c r="C431" s="908"/>
      <c r="D431" s="908"/>
      <c r="E431" s="908"/>
      <c r="F431" s="908"/>
      <c r="G431" s="908"/>
      <c r="H431" s="908"/>
      <c r="I431" s="879"/>
      <c r="J431" s="879"/>
      <c r="K431" s="879"/>
      <c r="L431" s="879"/>
      <c r="M431" s="879"/>
      <c r="N431" s="879"/>
      <c r="O431" s="879"/>
      <c r="P431" s="879"/>
      <c r="Q431" s="879"/>
      <c r="R431" s="879"/>
      <c r="S431" s="879"/>
      <c r="T431" s="879"/>
      <c r="U431" s="879"/>
      <c r="V431" s="879"/>
    </row>
    <row r="432" spans="1:22" ht="15.75" customHeight="1">
      <c r="A432" s="882"/>
      <c r="B432" s="908"/>
      <c r="C432" s="908"/>
      <c r="D432" s="908"/>
      <c r="E432" s="908"/>
      <c r="F432" s="908"/>
      <c r="G432" s="908"/>
      <c r="H432" s="908"/>
      <c r="I432" s="879"/>
      <c r="J432" s="879"/>
      <c r="K432" s="879"/>
      <c r="L432" s="879"/>
      <c r="M432" s="879"/>
      <c r="N432" s="879"/>
      <c r="O432" s="879"/>
      <c r="P432" s="879"/>
      <c r="Q432" s="879"/>
      <c r="R432" s="879"/>
      <c r="S432" s="879"/>
      <c r="T432" s="879"/>
      <c r="U432" s="879"/>
      <c r="V432" s="879"/>
    </row>
    <row r="433" spans="1:22" ht="15.75" customHeight="1">
      <c r="A433" s="882"/>
      <c r="B433" s="908"/>
      <c r="C433" s="908"/>
      <c r="D433" s="908"/>
      <c r="E433" s="908"/>
      <c r="F433" s="908"/>
      <c r="G433" s="908"/>
      <c r="H433" s="908"/>
      <c r="I433" s="879"/>
      <c r="J433" s="879"/>
      <c r="K433" s="879"/>
      <c r="L433" s="879"/>
      <c r="M433" s="879"/>
      <c r="N433" s="879"/>
      <c r="O433" s="879"/>
      <c r="P433" s="879"/>
      <c r="Q433" s="879"/>
      <c r="R433" s="879"/>
      <c r="S433" s="879"/>
      <c r="T433" s="879"/>
      <c r="U433" s="879"/>
      <c r="V433" s="879"/>
    </row>
    <row r="434" spans="1:22" ht="15.75" customHeight="1">
      <c r="A434" s="882"/>
      <c r="B434" s="908"/>
      <c r="C434" s="908"/>
      <c r="D434" s="908"/>
      <c r="E434" s="908"/>
      <c r="F434" s="908"/>
      <c r="G434" s="908"/>
      <c r="H434" s="908"/>
      <c r="I434" s="879"/>
      <c r="J434" s="879"/>
      <c r="K434" s="879"/>
      <c r="L434" s="879"/>
      <c r="M434" s="879"/>
      <c r="N434" s="879"/>
      <c r="O434" s="879"/>
      <c r="P434" s="879"/>
      <c r="Q434" s="879"/>
      <c r="R434" s="879"/>
      <c r="S434" s="879"/>
      <c r="T434" s="879"/>
      <c r="U434" s="879"/>
      <c r="V434" s="879"/>
    </row>
    <row r="435" spans="1:22" ht="15.75" customHeight="1">
      <c r="A435" s="882"/>
      <c r="B435" s="908"/>
      <c r="C435" s="908"/>
      <c r="D435" s="908"/>
      <c r="E435" s="908"/>
      <c r="F435" s="908"/>
      <c r="G435" s="908"/>
      <c r="H435" s="908"/>
      <c r="I435" s="879"/>
      <c r="J435" s="879"/>
      <c r="K435" s="879"/>
      <c r="L435" s="879"/>
      <c r="M435" s="879"/>
      <c r="N435" s="879"/>
      <c r="O435" s="879"/>
      <c r="P435" s="879"/>
      <c r="Q435" s="879"/>
      <c r="R435" s="879"/>
      <c r="S435" s="879"/>
      <c r="T435" s="879"/>
      <c r="U435" s="879"/>
      <c r="V435" s="879"/>
    </row>
    <row r="436" spans="1:22" ht="15.75" customHeight="1">
      <c r="A436" s="882"/>
      <c r="B436" s="908"/>
      <c r="C436" s="908"/>
      <c r="D436" s="908"/>
      <c r="E436" s="908"/>
      <c r="F436" s="908"/>
      <c r="G436" s="908"/>
      <c r="H436" s="908"/>
      <c r="I436" s="879"/>
      <c r="J436" s="879"/>
      <c r="K436" s="879"/>
      <c r="L436" s="879"/>
      <c r="M436" s="879"/>
      <c r="N436" s="879"/>
      <c r="O436" s="879"/>
      <c r="P436" s="879"/>
      <c r="Q436" s="879"/>
      <c r="R436" s="879"/>
      <c r="S436" s="879"/>
      <c r="T436" s="879"/>
      <c r="U436" s="879"/>
      <c r="V436" s="879"/>
    </row>
    <row r="437" spans="1:22" ht="15.75" customHeight="1">
      <c r="A437" s="882"/>
      <c r="B437" s="908"/>
      <c r="C437" s="908"/>
      <c r="D437" s="908"/>
      <c r="E437" s="908"/>
      <c r="F437" s="908"/>
      <c r="G437" s="908"/>
      <c r="H437" s="908"/>
      <c r="I437" s="879"/>
      <c r="J437" s="879"/>
      <c r="K437" s="879"/>
      <c r="L437" s="879"/>
      <c r="M437" s="879"/>
      <c r="N437" s="879"/>
      <c r="O437" s="879"/>
      <c r="P437" s="879"/>
      <c r="Q437" s="879"/>
      <c r="R437" s="879"/>
      <c r="S437" s="879"/>
      <c r="T437" s="879"/>
      <c r="U437" s="879"/>
      <c r="V437" s="879"/>
    </row>
    <row r="438" spans="1:22" ht="15.75" customHeight="1">
      <c r="A438" s="882"/>
      <c r="B438" s="908"/>
      <c r="C438" s="908"/>
      <c r="D438" s="908"/>
      <c r="E438" s="908"/>
      <c r="F438" s="908"/>
      <c r="G438" s="908"/>
      <c r="H438" s="908"/>
      <c r="I438" s="879"/>
      <c r="J438" s="879"/>
      <c r="K438" s="879"/>
      <c r="L438" s="879"/>
      <c r="M438" s="879"/>
      <c r="N438" s="879"/>
      <c r="O438" s="879"/>
      <c r="P438" s="879"/>
      <c r="Q438" s="879"/>
      <c r="R438" s="879"/>
      <c r="S438" s="879"/>
      <c r="T438" s="879"/>
      <c r="U438" s="879"/>
      <c r="V438" s="879"/>
    </row>
    <row r="439" spans="1:22" ht="15.75" customHeight="1">
      <c r="A439" s="882"/>
      <c r="B439" s="908"/>
      <c r="C439" s="908"/>
      <c r="D439" s="908"/>
      <c r="E439" s="908"/>
      <c r="F439" s="908"/>
      <c r="G439" s="908"/>
      <c r="H439" s="908"/>
      <c r="I439" s="879"/>
      <c r="J439" s="879"/>
      <c r="K439" s="879"/>
      <c r="L439" s="879"/>
      <c r="M439" s="879"/>
      <c r="N439" s="879"/>
      <c r="O439" s="879"/>
      <c r="P439" s="879"/>
      <c r="Q439" s="879"/>
      <c r="R439" s="879"/>
      <c r="S439" s="879"/>
      <c r="T439" s="879"/>
      <c r="U439" s="879"/>
      <c r="V439" s="879"/>
    </row>
    <row r="440" spans="1:22" ht="15.75" customHeight="1">
      <c r="A440" s="882"/>
      <c r="B440" s="908"/>
      <c r="C440" s="908"/>
      <c r="D440" s="908"/>
      <c r="E440" s="908"/>
      <c r="F440" s="908"/>
      <c r="G440" s="908"/>
      <c r="H440" s="908"/>
      <c r="I440" s="879"/>
      <c r="J440" s="879"/>
      <c r="K440" s="879"/>
      <c r="L440" s="879"/>
      <c r="M440" s="879"/>
      <c r="N440" s="879"/>
      <c r="O440" s="879"/>
      <c r="P440" s="879"/>
      <c r="Q440" s="879"/>
      <c r="R440" s="879"/>
      <c r="S440" s="879"/>
      <c r="T440" s="879"/>
      <c r="U440" s="879"/>
      <c r="V440" s="879"/>
    </row>
    <row r="441" spans="1:22" ht="15.75" customHeight="1">
      <c r="A441" s="882"/>
      <c r="B441" s="908"/>
      <c r="C441" s="908"/>
      <c r="D441" s="908"/>
      <c r="E441" s="908"/>
      <c r="F441" s="908"/>
      <c r="G441" s="908"/>
      <c r="H441" s="908"/>
      <c r="I441" s="879"/>
      <c r="J441" s="879"/>
      <c r="K441" s="879"/>
      <c r="L441" s="879"/>
      <c r="M441" s="879"/>
      <c r="N441" s="879"/>
      <c r="O441" s="879"/>
      <c r="P441" s="879"/>
      <c r="Q441" s="879"/>
      <c r="R441" s="879"/>
      <c r="S441" s="879"/>
      <c r="T441" s="879"/>
      <c r="U441" s="879"/>
      <c r="V441" s="879"/>
    </row>
    <row r="442" spans="1:22" ht="15.75" customHeight="1">
      <c r="A442" s="882"/>
      <c r="B442" s="908"/>
      <c r="C442" s="908"/>
      <c r="D442" s="908"/>
      <c r="E442" s="908"/>
      <c r="F442" s="908"/>
      <c r="G442" s="908"/>
      <c r="H442" s="908"/>
      <c r="I442" s="879"/>
      <c r="J442" s="879"/>
      <c r="K442" s="879"/>
      <c r="L442" s="879"/>
      <c r="M442" s="879"/>
      <c r="N442" s="879"/>
      <c r="O442" s="879"/>
      <c r="P442" s="879"/>
      <c r="Q442" s="879"/>
      <c r="R442" s="879"/>
      <c r="S442" s="879"/>
      <c r="T442" s="879"/>
      <c r="U442" s="879"/>
      <c r="V442" s="879"/>
    </row>
    <row r="443" spans="1:22" ht="15.75" customHeight="1">
      <c r="A443" s="882"/>
      <c r="B443" s="908"/>
      <c r="C443" s="908"/>
      <c r="D443" s="908"/>
      <c r="E443" s="908"/>
      <c r="F443" s="908"/>
      <c r="G443" s="908"/>
      <c r="H443" s="908"/>
      <c r="I443" s="879"/>
      <c r="J443" s="879"/>
      <c r="K443" s="879"/>
      <c r="L443" s="879"/>
      <c r="M443" s="879"/>
      <c r="N443" s="879"/>
      <c r="O443" s="879"/>
      <c r="P443" s="879"/>
      <c r="Q443" s="879"/>
      <c r="R443" s="879"/>
      <c r="S443" s="879"/>
      <c r="T443" s="879"/>
      <c r="U443" s="879"/>
      <c r="V443" s="879"/>
    </row>
    <row r="444" spans="1:22" ht="15.75" customHeight="1">
      <c r="A444" s="882"/>
      <c r="B444" s="908"/>
      <c r="C444" s="908"/>
      <c r="D444" s="908"/>
      <c r="E444" s="908"/>
      <c r="F444" s="908"/>
      <c r="G444" s="908"/>
      <c r="H444" s="908"/>
      <c r="I444" s="879"/>
      <c r="J444" s="879"/>
      <c r="K444" s="879"/>
      <c r="L444" s="879"/>
      <c r="M444" s="879"/>
      <c r="N444" s="879"/>
      <c r="O444" s="879"/>
      <c r="P444" s="879"/>
      <c r="Q444" s="879"/>
      <c r="R444" s="879"/>
      <c r="S444" s="879"/>
      <c r="T444" s="879"/>
      <c r="U444" s="879"/>
      <c r="V444" s="879"/>
    </row>
    <row r="445" spans="1:22" ht="15.75" customHeight="1">
      <c r="A445" s="882"/>
      <c r="B445" s="908"/>
      <c r="C445" s="908"/>
      <c r="D445" s="908"/>
      <c r="E445" s="908"/>
      <c r="F445" s="908"/>
      <c r="G445" s="908"/>
      <c r="H445" s="908"/>
      <c r="I445" s="879"/>
      <c r="J445" s="879"/>
      <c r="K445" s="879"/>
      <c r="L445" s="879"/>
      <c r="M445" s="879"/>
      <c r="N445" s="879"/>
      <c r="O445" s="879"/>
      <c r="P445" s="879"/>
      <c r="Q445" s="879"/>
      <c r="R445" s="879"/>
      <c r="S445" s="879"/>
      <c r="T445" s="879"/>
      <c r="U445" s="879"/>
      <c r="V445" s="879"/>
    </row>
    <row r="446" spans="1:22" ht="15.75" customHeight="1">
      <c r="A446" s="882"/>
      <c r="B446" s="908"/>
      <c r="C446" s="908"/>
      <c r="D446" s="908"/>
      <c r="E446" s="908"/>
      <c r="F446" s="908"/>
      <c r="G446" s="908"/>
      <c r="H446" s="908"/>
      <c r="I446" s="879"/>
      <c r="J446" s="879"/>
      <c r="K446" s="879"/>
      <c r="L446" s="879"/>
      <c r="M446" s="879"/>
      <c r="N446" s="879"/>
      <c r="O446" s="879"/>
      <c r="P446" s="879"/>
      <c r="Q446" s="879"/>
      <c r="R446" s="879"/>
      <c r="S446" s="879"/>
      <c r="T446" s="879"/>
      <c r="U446" s="879"/>
      <c r="V446" s="879"/>
    </row>
    <row r="447" spans="1:22" ht="15.75" customHeight="1">
      <c r="A447" s="882"/>
      <c r="B447" s="908"/>
      <c r="C447" s="908"/>
      <c r="D447" s="908"/>
      <c r="E447" s="908"/>
      <c r="F447" s="908"/>
      <c r="G447" s="908"/>
      <c r="H447" s="908"/>
      <c r="I447" s="879"/>
      <c r="J447" s="879"/>
      <c r="K447" s="879"/>
      <c r="L447" s="879"/>
      <c r="M447" s="879"/>
      <c r="N447" s="879"/>
      <c r="O447" s="879"/>
      <c r="P447" s="879"/>
      <c r="Q447" s="879"/>
      <c r="R447" s="879"/>
      <c r="S447" s="879"/>
      <c r="T447" s="879"/>
      <c r="U447" s="879"/>
      <c r="V447" s="879"/>
    </row>
    <row r="448" spans="1:22" ht="15.75" customHeight="1">
      <c r="A448" s="882"/>
      <c r="B448" s="908"/>
      <c r="C448" s="908"/>
      <c r="D448" s="908"/>
      <c r="E448" s="908"/>
      <c r="F448" s="908"/>
      <c r="G448" s="908"/>
      <c r="H448" s="908"/>
      <c r="I448" s="879"/>
      <c r="J448" s="879"/>
      <c r="K448" s="879"/>
      <c r="L448" s="879"/>
      <c r="M448" s="879"/>
      <c r="N448" s="879"/>
      <c r="O448" s="879"/>
      <c r="P448" s="879"/>
      <c r="Q448" s="879"/>
      <c r="R448" s="879"/>
      <c r="S448" s="879"/>
      <c r="T448" s="879"/>
      <c r="U448" s="879"/>
      <c r="V448" s="879"/>
    </row>
    <row r="449" spans="1:22" ht="15.75" customHeight="1">
      <c r="A449" s="882"/>
      <c r="B449" s="908"/>
      <c r="C449" s="908"/>
      <c r="D449" s="908"/>
      <c r="E449" s="908"/>
      <c r="F449" s="908"/>
      <c r="G449" s="908"/>
      <c r="H449" s="908"/>
      <c r="I449" s="879"/>
      <c r="J449" s="879"/>
      <c r="K449" s="879"/>
      <c r="L449" s="879"/>
      <c r="M449" s="879"/>
      <c r="N449" s="879"/>
      <c r="O449" s="879"/>
      <c r="P449" s="879"/>
      <c r="Q449" s="879"/>
      <c r="R449" s="879"/>
      <c r="S449" s="879"/>
      <c r="T449" s="879"/>
      <c r="U449" s="879"/>
      <c r="V449" s="879"/>
    </row>
    <row r="450" spans="1:22" ht="15.75" customHeight="1">
      <c r="A450" s="882"/>
      <c r="B450" s="908"/>
      <c r="C450" s="908"/>
      <c r="D450" s="908"/>
      <c r="E450" s="908"/>
      <c r="F450" s="908"/>
      <c r="G450" s="908"/>
      <c r="H450" s="908"/>
      <c r="I450" s="879"/>
      <c r="J450" s="879"/>
      <c r="K450" s="879"/>
      <c r="L450" s="879"/>
      <c r="M450" s="879"/>
      <c r="N450" s="879"/>
      <c r="O450" s="879"/>
      <c r="P450" s="879"/>
      <c r="Q450" s="879"/>
      <c r="R450" s="879"/>
      <c r="S450" s="879"/>
      <c r="T450" s="879"/>
      <c r="U450" s="879"/>
      <c r="V450" s="879"/>
    </row>
    <row r="451" spans="1:22" ht="15.75" customHeight="1">
      <c r="A451" s="882"/>
      <c r="B451" s="908"/>
      <c r="C451" s="908"/>
      <c r="D451" s="908"/>
      <c r="E451" s="908"/>
      <c r="F451" s="908"/>
      <c r="G451" s="908"/>
      <c r="H451" s="908"/>
      <c r="I451" s="879"/>
      <c r="J451" s="879"/>
      <c r="K451" s="879"/>
      <c r="L451" s="879"/>
      <c r="M451" s="879"/>
      <c r="N451" s="879"/>
      <c r="O451" s="879"/>
      <c r="P451" s="879"/>
      <c r="Q451" s="879"/>
      <c r="R451" s="879"/>
      <c r="S451" s="879"/>
      <c r="T451" s="879"/>
      <c r="U451" s="879"/>
      <c r="V451" s="879"/>
    </row>
    <row r="452" spans="1:22" ht="15.75" customHeight="1">
      <c r="A452" s="882"/>
      <c r="B452" s="908"/>
      <c r="C452" s="908"/>
      <c r="D452" s="908"/>
      <c r="E452" s="908"/>
      <c r="F452" s="908"/>
      <c r="G452" s="908"/>
      <c r="H452" s="908"/>
      <c r="I452" s="879"/>
      <c r="J452" s="879"/>
      <c r="K452" s="879"/>
      <c r="L452" s="879"/>
      <c r="M452" s="879"/>
      <c r="N452" s="879"/>
      <c r="O452" s="879"/>
      <c r="P452" s="879"/>
      <c r="Q452" s="879"/>
      <c r="R452" s="879"/>
      <c r="S452" s="879"/>
      <c r="T452" s="879"/>
      <c r="U452" s="879"/>
      <c r="V452" s="879"/>
    </row>
    <row r="453" spans="1:22" ht="15.75" customHeight="1">
      <c r="A453" s="882"/>
      <c r="B453" s="908"/>
      <c r="C453" s="908"/>
      <c r="D453" s="908"/>
      <c r="E453" s="908"/>
      <c r="F453" s="908"/>
      <c r="G453" s="908"/>
      <c r="H453" s="908"/>
      <c r="I453" s="879"/>
      <c r="J453" s="879"/>
      <c r="K453" s="879"/>
      <c r="L453" s="879"/>
      <c r="M453" s="879"/>
      <c r="N453" s="879"/>
      <c r="O453" s="879"/>
      <c r="P453" s="879"/>
      <c r="Q453" s="879"/>
      <c r="R453" s="879"/>
      <c r="S453" s="879"/>
      <c r="T453" s="879"/>
      <c r="U453" s="879"/>
      <c r="V453" s="879"/>
    </row>
    <row r="454" spans="1:22" ht="15.75" customHeight="1">
      <c r="A454" s="882"/>
      <c r="B454" s="908"/>
      <c r="C454" s="908"/>
      <c r="D454" s="908"/>
      <c r="E454" s="908"/>
      <c r="F454" s="908"/>
      <c r="G454" s="908"/>
      <c r="H454" s="908"/>
      <c r="I454" s="879"/>
      <c r="J454" s="879"/>
      <c r="K454" s="879"/>
      <c r="L454" s="879"/>
      <c r="M454" s="879"/>
      <c r="N454" s="879"/>
      <c r="O454" s="879"/>
      <c r="P454" s="879"/>
      <c r="Q454" s="879"/>
      <c r="R454" s="879"/>
      <c r="S454" s="879"/>
      <c r="T454" s="879"/>
      <c r="U454" s="879"/>
      <c r="V454" s="879"/>
    </row>
    <row r="455" spans="1:22" ht="15.75" customHeight="1">
      <c r="A455" s="882"/>
      <c r="B455" s="908"/>
      <c r="C455" s="908"/>
      <c r="D455" s="908"/>
      <c r="E455" s="908"/>
      <c r="F455" s="908"/>
      <c r="G455" s="908"/>
      <c r="H455" s="908"/>
      <c r="I455" s="879"/>
      <c r="J455" s="879"/>
      <c r="K455" s="879"/>
      <c r="L455" s="879"/>
      <c r="M455" s="879"/>
      <c r="N455" s="879"/>
      <c r="O455" s="879"/>
      <c r="P455" s="879"/>
      <c r="Q455" s="879"/>
      <c r="R455" s="879"/>
      <c r="S455" s="879"/>
      <c r="T455" s="879"/>
      <c r="U455" s="879"/>
      <c r="V455" s="879"/>
    </row>
    <row r="456" spans="1:22" ht="15.75" customHeight="1">
      <c r="A456" s="882"/>
      <c r="B456" s="908"/>
      <c r="C456" s="908"/>
      <c r="D456" s="908"/>
      <c r="E456" s="908"/>
      <c r="F456" s="908"/>
      <c r="G456" s="908"/>
      <c r="H456" s="908"/>
      <c r="I456" s="879"/>
      <c r="J456" s="879"/>
      <c r="K456" s="879"/>
      <c r="L456" s="879"/>
      <c r="M456" s="879"/>
      <c r="N456" s="879"/>
      <c r="O456" s="879"/>
      <c r="P456" s="879"/>
      <c r="Q456" s="879"/>
      <c r="R456" s="879"/>
      <c r="S456" s="879"/>
      <c r="T456" s="879"/>
      <c r="U456" s="879"/>
      <c r="V456" s="879"/>
    </row>
    <row r="457" spans="1:22" ht="15.75" customHeight="1">
      <c r="A457" s="882"/>
      <c r="B457" s="908"/>
      <c r="C457" s="908"/>
      <c r="D457" s="908"/>
      <c r="E457" s="908"/>
      <c r="F457" s="908"/>
      <c r="G457" s="908"/>
      <c r="H457" s="908"/>
      <c r="I457" s="879"/>
      <c r="J457" s="879"/>
      <c r="K457" s="879"/>
      <c r="L457" s="879"/>
      <c r="M457" s="879"/>
      <c r="N457" s="879"/>
      <c r="O457" s="879"/>
      <c r="P457" s="879"/>
      <c r="Q457" s="879"/>
      <c r="R457" s="879"/>
      <c r="S457" s="879"/>
      <c r="T457" s="879"/>
      <c r="U457" s="879"/>
      <c r="V457" s="879"/>
    </row>
    <row r="458" spans="1:22" ht="15.75" customHeight="1">
      <c r="A458" s="882"/>
      <c r="B458" s="908"/>
      <c r="C458" s="908"/>
      <c r="D458" s="908"/>
      <c r="E458" s="908"/>
      <c r="F458" s="908"/>
      <c r="G458" s="908"/>
      <c r="H458" s="908"/>
      <c r="I458" s="879"/>
      <c r="J458" s="879"/>
      <c r="K458" s="879"/>
      <c r="L458" s="879"/>
      <c r="M458" s="879"/>
      <c r="N458" s="879"/>
      <c r="O458" s="879"/>
      <c r="P458" s="879"/>
      <c r="Q458" s="879"/>
      <c r="R458" s="879"/>
      <c r="S458" s="879"/>
      <c r="T458" s="879"/>
      <c r="U458" s="879"/>
      <c r="V458" s="879"/>
    </row>
    <row r="459" spans="1:22" ht="15.75" customHeight="1">
      <c r="A459" s="882"/>
      <c r="B459" s="908"/>
      <c r="C459" s="908"/>
      <c r="D459" s="908"/>
      <c r="E459" s="908"/>
      <c r="F459" s="908"/>
      <c r="G459" s="908"/>
      <c r="H459" s="908"/>
      <c r="I459" s="879"/>
      <c r="J459" s="879"/>
      <c r="K459" s="879"/>
      <c r="L459" s="879"/>
      <c r="M459" s="879"/>
      <c r="N459" s="879"/>
      <c r="O459" s="879"/>
      <c r="P459" s="879"/>
      <c r="Q459" s="879"/>
      <c r="R459" s="879"/>
      <c r="S459" s="879"/>
      <c r="T459" s="879"/>
      <c r="U459" s="879"/>
      <c r="V459" s="879"/>
    </row>
    <row r="460" spans="1:22" ht="15.75" customHeight="1">
      <c r="A460" s="882"/>
      <c r="B460" s="908"/>
      <c r="C460" s="908"/>
      <c r="D460" s="908"/>
      <c r="E460" s="908"/>
      <c r="F460" s="908"/>
      <c r="G460" s="908"/>
      <c r="H460" s="908"/>
      <c r="I460" s="879"/>
      <c r="J460" s="879"/>
      <c r="K460" s="879"/>
      <c r="L460" s="879"/>
      <c r="M460" s="879"/>
      <c r="N460" s="879"/>
      <c r="O460" s="879"/>
      <c r="P460" s="879"/>
      <c r="Q460" s="879"/>
      <c r="R460" s="879"/>
      <c r="S460" s="879"/>
      <c r="T460" s="879"/>
      <c r="U460" s="879"/>
      <c r="V460" s="879"/>
    </row>
    <row r="461" spans="1:22" ht="15.75" customHeight="1">
      <c r="A461" s="882"/>
      <c r="B461" s="908"/>
      <c r="C461" s="908"/>
      <c r="D461" s="908"/>
      <c r="E461" s="908"/>
      <c r="F461" s="908"/>
      <c r="G461" s="908"/>
      <c r="H461" s="908"/>
      <c r="I461" s="879"/>
      <c r="J461" s="879"/>
      <c r="K461" s="879"/>
      <c r="L461" s="879"/>
      <c r="M461" s="879"/>
      <c r="N461" s="879"/>
      <c r="O461" s="879"/>
      <c r="P461" s="879"/>
      <c r="Q461" s="879"/>
      <c r="R461" s="879"/>
      <c r="S461" s="879"/>
      <c r="T461" s="879"/>
      <c r="U461" s="879"/>
      <c r="V461" s="879"/>
    </row>
    <row r="462" spans="1:22" ht="15.75" customHeight="1">
      <c r="A462" s="882"/>
      <c r="B462" s="908"/>
      <c r="C462" s="908"/>
      <c r="D462" s="908"/>
      <c r="E462" s="908"/>
      <c r="F462" s="908"/>
      <c r="G462" s="908"/>
      <c r="H462" s="908"/>
      <c r="I462" s="879"/>
      <c r="J462" s="879"/>
      <c r="K462" s="879"/>
      <c r="L462" s="879"/>
      <c r="M462" s="879"/>
      <c r="N462" s="879"/>
      <c r="O462" s="879"/>
      <c r="P462" s="879"/>
      <c r="Q462" s="879"/>
      <c r="R462" s="879"/>
      <c r="S462" s="879"/>
      <c r="T462" s="879"/>
      <c r="U462" s="879"/>
      <c r="V462" s="879"/>
    </row>
    <row r="463" spans="1:22" ht="15.75" customHeight="1">
      <c r="A463" s="882"/>
      <c r="B463" s="908"/>
      <c r="C463" s="908"/>
      <c r="D463" s="908"/>
      <c r="E463" s="908"/>
      <c r="F463" s="908"/>
      <c r="G463" s="908"/>
      <c r="H463" s="908"/>
      <c r="I463" s="879"/>
      <c r="J463" s="879"/>
      <c r="K463" s="879"/>
      <c r="L463" s="879"/>
      <c r="M463" s="879"/>
      <c r="N463" s="879"/>
      <c r="O463" s="879"/>
      <c r="P463" s="879"/>
      <c r="Q463" s="879"/>
      <c r="R463" s="879"/>
      <c r="S463" s="879"/>
      <c r="T463" s="879"/>
      <c r="U463" s="879"/>
      <c r="V463" s="879"/>
    </row>
    <row r="464" spans="1:22" ht="15.75" customHeight="1">
      <c r="A464" s="882"/>
      <c r="B464" s="908"/>
      <c r="C464" s="908"/>
      <c r="D464" s="908"/>
      <c r="E464" s="908"/>
      <c r="F464" s="908"/>
      <c r="G464" s="908"/>
      <c r="H464" s="908"/>
      <c r="I464" s="879"/>
      <c r="J464" s="879"/>
      <c r="K464" s="879"/>
      <c r="L464" s="879"/>
      <c r="M464" s="879"/>
      <c r="N464" s="879"/>
      <c r="O464" s="879"/>
      <c r="P464" s="879"/>
      <c r="Q464" s="879"/>
      <c r="R464" s="879"/>
      <c r="S464" s="879"/>
      <c r="T464" s="879"/>
      <c r="U464" s="879"/>
      <c r="V464" s="879"/>
    </row>
    <row r="465" spans="1:22" ht="15.75" customHeight="1">
      <c r="A465" s="882"/>
      <c r="B465" s="908"/>
      <c r="C465" s="908"/>
      <c r="D465" s="908"/>
      <c r="E465" s="908"/>
      <c r="F465" s="908"/>
      <c r="G465" s="908"/>
      <c r="H465" s="908"/>
      <c r="I465" s="879"/>
      <c r="J465" s="879"/>
      <c r="K465" s="879"/>
      <c r="L465" s="879"/>
      <c r="M465" s="879"/>
      <c r="N465" s="879"/>
      <c r="O465" s="879"/>
      <c r="P465" s="879"/>
      <c r="Q465" s="879"/>
      <c r="R465" s="879"/>
      <c r="S465" s="879"/>
      <c r="T465" s="879"/>
      <c r="U465" s="879"/>
      <c r="V465" s="879"/>
    </row>
    <row r="466" spans="1:22" ht="15.75" customHeight="1">
      <c r="A466" s="882"/>
      <c r="B466" s="908"/>
      <c r="C466" s="908"/>
      <c r="D466" s="908"/>
      <c r="E466" s="908"/>
      <c r="F466" s="908"/>
      <c r="G466" s="908"/>
      <c r="H466" s="908"/>
      <c r="I466" s="879"/>
      <c r="J466" s="879"/>
      <c r="K466" s="879"/>
      <c r="L466" s="879"/>
      <c r="M466" s="879"/>
      <c r="N466" s="879"/>
      <c r="O466" s="879"/>
      <c r="P466" s="879"/>
      <c r="Q466" s="879"/>
      <c r="R466" s="879"/>
      <c r="S466" s="879"/>
      <c r="T466" s="879"/>
      <c r="U466" s="879"/>
      <c r="V466" s="879"/>
    </row>
    <row r="467" spans="1:22" ht="15.75" customHeight="1">
      <c r="A467" s="882"/>
      <c r="B467" s="908"/>
      <c r="C467" s="908"/>
      <c r="D467" s="908"/>
      <c r="E467" s="908"/>
      <c r="F467" s="908"/>
      <c r="G467" s="908"/>
      <c r="H467" s="908"/>
      <c r="I467" s="879"/>
      <c r="J467" s="879"/>
      <c r="K467" s="879"/>
      <c r="L467" s="879"/>
      <c r="M467" s="879"/>
      <c r="N467" s="879"/>
      <c r="O467" s="879"/>
      <c r="P467" s="879"/>
      <c r="Q467" s="879"/>
      <c r="R467" s="879"/>
      <c r="S467" s="879"/>
      <c r="T467" s="879"/>
      <c r="U467" s="879"/>
      <c r="V467" s="879"/>
    </row>
    <row r="468" spans="1:22" ht="15.75" customHeight="1">
      <c r="A468" s="882"/>
      <c r="B468" s="908"/>
      <c r="C468" s="908"/>
      <c r="D468" s="908"/>
      <c r="E468" s="908"/>
      <c r="F468" s="908"/>
      <c r="G468" s="908"/>
      <c r="H468" s="908"/>
      <c r="I468" s="879"/>
      <c r="J468" s="879"/>
      <c r="K468" s="879"/>
      <c r="L468" s="879"/>
      <c r="M468" s="879"/>
      <c r="N468" s="879"/>
      <c r="O468" s="879"/>
      <c r="P468" s="879"/>
      <c r="Q468" s="879"/>
      <c r="R468" s="879"/>
      <c r="S468" s="879"/>
      <c r="T468" s="879"/>
      <c r="U468" s="879"/>
      <c r="V468" s="879"/>
    </row>
    <row r="469" spans="1:22" ht="15.75" customHeight="1">
      <c r="A469" s="882"/>
      <c r="B469" s="908"/>
      <c r="C469" s="908"/>
      <c r="D469" s="908"/>
      <c r="E469" s="908"/>
      <c r="F469" s="908"/>
      <c r="G469" s="908"/>
      <c r="H469" s="908"/>
      <c r="I469" s="879"/>
      <c r="J469" s="879"/>
      <c r="K469" s="879"/>
      <c r="L469" s="879"/>
      <c r="M469" s="879"/>
      <c r="N469" s="879"/>
      <c r="O469" s="879"/>
      <c r="P469" s="879"/>
      <c r="Q469" s="879"/>
      <c r="R469" s="879"/>
      <c r="S469" s="879"/>
      <c r="T469" s="879"/>
      <c r="U469" s="879"/>
      <c r="V469" s="879"/>
    </row>
    <row r="470" spans="1:22" ht="15.75" customHeight="1">
      <c r="A470" s="882"/>
      <c r="B470" s="908"/>
      <c r="C470" s="908"/>
      <c r="D470" s="908"/>
      <c r="E470" s="908"/>
      <c r="F470" s="908"/>
      <c r="G470" s="908"/>
      <c r="H470" s="908"/>
      <c r="I470" s="879"/>
      <c r="J470" s="879"/>
      <c r="K470" s="879"/>
      <c r="L470" s="879"/>
      <c r="M470" s="879"/>
      <c r="N470" s="879"/>
      <c r="O470" s="879"/>
      <c r="P470" s="879"/>
      <c r="Q470" s="879"/>
      <c r="R470" s="879"/>
      <c r="S470" s="879"/>
      <c r="T470" s="879"/>
      <c r="U470" s="879"/>
      <c r="V470" s="879"/>
    </row>
    <row r="471" spans="1:22" ht="15.75" customHeight="1">
      <c r="A471" s="882"/>
      <c r="B471" s="908"/>
      <c r="C471" s="908"/>
      <c r="D471" s="908"/>
      <c r="E471" s="908"/>
      <c r="F471" s="908"/>
      <c r="G471" s="908"/>
      <c r="H471" s="908"/>
      <c r="I471" s="879"/>
      <c r="J471" s="879"/>
      <c r="K471" s="879"/>
      <c r="L471" s="879"/>
      <c r="M471" s="879"/>
      <c r="N471" s="879"/>
      <c r="O471" s="879"/>
      <c r="P471" s="879"/>
      <c r="Q471" s="879"/>
      <c r="R471" s="879"/>
      <c r="S471" s="879"/>
      <c r="T471" s="879"/>
      <c r="U471" s="879"/>
      <c r="V471" s="879"/>
    </row>
    <row r="472" spans="1:22" ht="15.75" customHeight="1">
      <c r="A472" s="882"/>
      <c r="B472" s="908"/>
      <c r="C472" s="908"/>
      <c r="D472" s="908"/>
      <c r="E472" s="908"/>
      <c r="F472" s="908"/>
      <c r="G472" s="908"/>
      <c r="H472" s="908"/>
      <c r="I472" s="879"/>
      <c r="J472" s="879"/>
      <c r="K472" s="879"/>
      <c r="L472" s="879"/>
      <c r="M472" s="879"/>
      <c r="N472" s="879"/>
      <c r="O472" s="879"/>
      <c r="P472" s="879"/>
      <c r="Q472" s="879"/>
      <c r="R472" s="879"/>
      <c r="S472" s="879"/>
      <c r="T472" s="879"/>
      <c r="U472" s="879"/>
      <c r="V472" s="879"/>
    </row>
    <row r="473" spans="1:22" ht="15.75" customHeight="1">
      <c r="A473" s="882"/>
      <c r="B473" s="908"/>
      <c r="C473" s="908"/>
      <c r="D473" s="908"/>
      <c r="E473" s="908"/>
      <c r="F473" s="908"/>
      <c r="G473" s="908"/>
      <c r="H473" s="908"/>
      <c r="I473" s="879"/>
      <c r="J473" s="879"/>
      <c r="K473" s="879"/>
      <c r="L473" s="879"/>
      <c r="M473" s="879"/>
      <c r="N473" s="879"/>
      <c r="O473" s="879"/>
      <c r="P473" s="879"/>
      <c r="Q473" s="879"/>
      <c r="R473" s="879"/>
      <c r="S473" s="879"/>
      <c r="T473" s="879"/>
      <c r="U473" s="879"/>
      <c r="V473" s="879"/>
    </row>
    <row r="474" spans="1:22" ht="15.75" customHeight="1">
      <c r="A474" s="882"/>
      <c r="B474" s="908"/>
      <c r="C474" s="908"/>
      <c r="D474" s="908"/>
      <c r="E474" s="908"/>
      <c r="F474" s="908"/>
      <c r="G474" s="908"/>
      <c r="H474" s="908"/>
      <c r="I474" s="879"/>
      <c r="J474" s="879"/>
      <c r="K474" s="879"/>
      <c r="L474" s="879"/>
      <c r="M474" s="879"/>
      <c r="N474" s="879"/>
      <c r="O474" s="879"/>
      <c r="P474" s="879"/>
      <c r="Q474" s="879"/>
      <c r="R474" s="879"/>
      <c r="S474" s="879"/>
      <c r="T474" s="879"/>
      <c r="U474" s="879"/>
      <c r="V474" s="879"/>
    </row>
    <row r="475" spans="1:22" ht="15.75" customHeight="1">
      <c r="A475" s="882"/>
      <c r="B475" s="908"/>
      <c r="C475" s="908"/>
      <c r="D475" s="908"/>
      <c r="E475" s="908"/>
      <c r="F475" s="908"/>
      <c r="G475" s="908"/>
      <c r="H475" s="908"/>
      <c r="I475" s="879"/>
      <c r="J475" s="879"/>
      <c r="K475" s="879"/>
      <c r="L475" s="879"/>
      <c r="M475" s="879"/>
      <c r="N475" s="879"/>
      <c r="O475" s="879"/>
      <c r="P475" s="879"/>
      <c r="Q475" s="879"/>
      <c r="R475" s="879"/>
      <c r="S475" s="879"/>
      <c r="T475" s="879"/>
      <c r="U475" s="879"/>
      <c r="V475" s="879"/>
    </row>
    <row r="476" spans="1:22" ht="15.75" customHeight="1">
      <c r="A476" s="882"/>
      <c r="B476" s="908"/>
      <c r="C476" s="908"/>
      <c r="D476" s="908"/>
      <c r="E476" s="908"/>
      <c r="F476" s="908"/>
      <c r="G476" s="908"/>
      <c r="H476" s="908"/>
      <c r="I476" s="879"/>
      <c r="J476" s="879"/>
      <c r="K476" s="879"/>
      <c r="L476" s="879"/>
      <c r="M476" s="879"/>
      <c r="N476" s="879"/>
      <c r="O476" s="879"/>
      <c r="P476" s="879"/>
      <c r="Q476" s="879"/>
      <c r="R476" s="879"/>
      <c r="S476" s="879"/>
      <c r="T476" s="879"/>
      <c r="U476" s="879"/>
      <c r="V476" s="879"/>
    </row>
    <row r="477" spans="1:22" ht="15.75" customHeight="1">
      <c r="A477" s="882"/>
      <c r="B477" s="908"/>
      <c r="C477" s="908"/>
      <c r="D477" s="908"/>
      <c r="E477" s="908"/>
      <c r="F477" s="908"/>
      <c r="G477" s="908"/>
      <c r="H477" s="908"/>
      <c r="I477" s="879"/>
      <c r="J477" s="879"/>
      <c r="K477" s="879"/>
      <c r="L477" s="879"/>
      <c r="M477" s="879"/>
      <c r="N477" s="879"/>
      <c r="O477" s="879"/>
      <c r="P477" s="879"/>
      <c r="Q477" s="879"/>
      <c r="R477" s="879"/>
      <c r="S477" s="879"/>
      <c r="T477" s="879"/>
      <c r="U477" s="879"/>
      <c r="V477" s="879"/>
    </row>
    <row r="478" spans="1:22" ht="15.75" customHeight="1">
      <c r="A478" s="882"/>
      <c r="B478" s="908"/>
      <c r="C478" s="908"/>
      <c r="D478" s="908"/>
      <c r="E478" s="908"/>
      <c r="F478" s="908"/>
      <c r="G478" s="908"/>
      <c r="H478" s="908"/>
      <c r="I478" s="879"/>
      <c r="J478" s="879"/>
      <c r="K478" s="879"/>
      <c r="L478" s="879"/>
      <c r="M478" s="879"/>
      <c r="N478" s="879"/>
      <c r="O478" s="879"/>
      <c r="P478" s="879"/>
      <c r="Q478" s="879"/>
      <c r="R478" s="879"/>
      <c r="S478" s="879"/>
      <c r="T478" s="879"/>
      <c r="U478" s="879"/>
      <c r="V478" s="879"/>
    </row>
    <row r="479" spans="1:22" ht="15.75" customHeight="1">
      <c r="A479" s="882"/>
      <c r="B479" s="908"/>
      <c r="C479" s="908"/>
      <c r="D479" s="908"/>
      <c r="E479" s="908"/>
      <c r="F479" s="908"/>
      <c r="G479" s="908"/>
      <c r="H479" s="908"/>
      <c r="I479" s="879"/>
      <c r="J479" s="879"/>
      <c r="K479" s="879"/>
      <c r="L479" s="879"/>
      <c r="M479" s="879"/>
      <c r="N479" s="879"/>
      <c r="O479" s="879"/>
      <c r="P479" s="879"/>
      <c r="Q479" s="879"/>
      <c r="R479" s="879"/>
      <c r="S479" s="879"/>
      <c r="T479" s="879"/>
      <c r="U479" s="879"/>
      <c r="V479" s="879"/>
    </row>
    <row r="480" spans="1:22" ht="15.75" customHeight="1">
      <c r="A480" s="882"/>
      <c r="B480" s="908"/>
      <c r="C480" s="908"/>
      <c r="D480" s="908"/>
      <c r="E480" s="908"/>
      <c r="F480" s="908"/>
      <c r="G480" s="908"/>
      <c r="H480" s="908"/>
      <c r="I480" s="879"/>
      <c r="J480" s="879"/>
      <c r="K480" s="879"/>
      <c r="L480" s="879"/>
      <c r="M480" s="879"/>
      <c r="N480" s="879"/>
      <c r="O480" s="879"/>
      <c r="P480" s="879"/>
      <c r="Q480" s="879"/>
      <c r="R480" s="879"/>
      <c r="S480" s="879"/>
      <c r="T480" s="879"/>
      <c r="U480" s="879"/>
      <c r="V480" s="879"/>
    </row>
    <row r="481" spans="1:22" ht="15.75" customHeight="1">
      <c r="A481" s="882"/>
      <c r="B481" s="908"/>
      <c r="C481" s="908"/>
      <c r="D481" s="908"/>
      <c r="E481" s="908"/>
      <c r="F481" s="908"/>
      <c r="G481" s="908"/>
      <c r="H481" s="908"/>
      <c r="I481" s="879"/>
      <c r="J481" s="879"/>
      <c r="K481" s="879"/>
      <c r="L481" s="879"/>
      <c r="M481" s="879"/>
      <c r="N481" s="879"/>
      <c r="O481" s="879"/>
      <c r="P481" s="879"/>
      <c r="Q481" s="879"/>
      <c r="R481" s="879"/>
      <c r="S481" s="879"/>
      <c r="T481" s="879"/>
      <c r="U481" s="879"/>
      <c r="V481" s="879"/>
    </row>
    <row r="482" spans="1:22" ht="15.75" customHeight="1">
      <c r="A482" s="882"/>
      <c r="B482" s="908"/>
      <c r="C482" s="908"/>
      <c r="D482" s="908"/>
      <c r="E482" s="908"/>
      <c r="F482" s="908"/>
      <c r="G482" s="908"/>
      <c r="H482" s="908"/>
      <c r="I482" s="879"/>
      <c r="J482" s="879"/>
      <c r="K482" s="879"/>
      <c r="L482" s="879"/>
      <c r="M482" s="879"/>
      <c r="N482" s="879"/>
      <c r="O482" s="879"/>
      <c r="P482" s="879"/>
      <c r="Q482" s="879"/>
      <c r="R482" s="879"/>
      <c r="S482" s="879"/>
      <c r="T482" s="879"/>
      <c r="U482" s="879"/>
      <c r="V482" s="879"/>
    </row>
    <row r="483" spans="1:22" ht="15.75" customHeight="1">
      <c r="A483" s="882"/>
      <c r="B483" s="908"/>
      <c r="C483" s="908"/>
      <c r="D483" s="908"/>
      <c r="E483" s="908"/>
      <c r="F483" s="908"/>
      <c r="G483" s="908"/>
      <c r="H483" s="908"/>
      <c r="I483" s="879"/>
      <c r="J483" s="879"/>
      <c r="K483" s="879"/>
      <c r="L483" s="879"/>
      <c r="M483" s="879"/>
      <c r="N483" s="879"/>
      <c r="O483" s="879"/>
      <c r="P483" s="879"/>
      <c r="Q483" s="879"/>
      <c r="R483" s="879"/>
      <c r="S483" s="879"/>
      <c r="T483" s="879"/>
      <c r="U483" s="879"/>
      <c r="V483" s="879"/>
    </row>
    <row r="484" spans="1:22" ht="15.75" customHeight="1">
      <c r="A484" s="882"/>
      <c r="B484" s="908"/>
      <c r="C484" s="908"/>
      <c r="D484" s="908"/>
      <c r="E484" s="908"/>
      <c r="F484" s="908"/>
      <c r="G484" s="908"/>
      <c r="H484" s="908"/>
      <c r="I484" s="879"/>
      <c r="J484" s="879"/>
      <c r="K484" s="879"/>
      <c r="L484" s="879"/>
      <c r="M484" s="879"/>
      <c r="N484" s="879"/>
      <c r="O484" s="879"/>
      <c r="P484" s="879"/>
      <c r="Q484" s="879"/>
      <c r="R484" s="879"/>
      <c r="S484" s="879"/>
      <c r="T484" s="879"/>
      <c r="U484" s="879"/>
      <c r="V484" s="879"/>
    </row>
    <row r="485" spans="1:22" ht="15.75" customHeight="1">
      <c r="A485" s="882"/>
      <c r="B485" s="908"/>
      <c r="C485" s="908"/>
      <c r="D485" s="908"/>
      <c r="E485" s="908"/>
      <c r="F485" s="908"/>
      <c r="G485" s="908"/>
      <c r="H485" s="908"/>
      <c r="I485" s="879"/>
      <c r="J485" s="879"/>
      <c r="K485" s="879"/>
      <c r="L485" s="879"/>
      <c r="M485" s="879"/>
      <c r="N485" s="879"/>
      <c r="O485" s="879"/>
      <c r="P485" s="879"/>
      <c r="Q485" s="879"/>
      <c r="R485" s="879"/>
      <c r="S485" s="879"/>
      <c r="T485" s="879"/>
      <c r="U485" s="879"/>
      <c r="V485" s="879"/>
    </row>
    <row r="486" spans="1:22" ht="15.75" customHeight="1">
      <c r="A486" s="882"/>
      <c r="B486" s="908"/>
      <c r="C486" s="908"/>
      <c r="D486" s="908"/>
      <c r="E486" s="908"/>
      <c r="F486" s="908"/>
      <c r="G486" s="908"/>
      <c r="H486" s="908"/>
      <c r="I486" s="879"/>
      <c r="J486" s="879"/>
      <c r="K486" s="879"/>
      <c r="L486" s="879"/>
      <c r="M486" s="879"/>
      <c r="N486" s="879"/>
      <c r="O486" s="879"/>
      <c r="P486" s="879"/>
      <c r="Q486" s="879"/>
      <c r="R486" s="879"/>
      <c r="S486" s="879"/>
      <c r="T486" s="879"/>
      <c r="U486" s="879"/>
      <c r="V486" s="879"/>
    </row>
    <row r="487" spans="1:22" ht="15.75" customHeight="1">
      <c r="A487" s="882"/>
      <c r="B487" s="908"/>
      <c r="C487" s="908"/>
      <c r="D487" s="908"/>
      <c r="E487" s="908"/>
      <c r="F487" s="908"/>
      <c r="G487" s="908"/>
      <c r="H487" s="908"/>
      <c r="I487" s="879"/>
      <c r="J487" s="879"/>
      <c r="K487" s="879"/>
      <c r="L487" s="879"/>
      <c r="M487" s="879"/>
      <c r="N487" s="879"/>
      <c r="O487" s="879"/>
      <c r="P487" s="879"/>
      <c r="Q487" s="879"/>
      <c r="R487" s="879"/>
      <c r="S487" s="879"/>
      <c r="T487" s="879"/>
      <c r="U487" s="879"/>
      <c r="V487" s="879"/>
    </row>
    <row r="488" spans="1:22" ht="15.75" customHeight="1">
      <c r="A488" s="882"/>
      <c r="B488" s="908"/>
      <c r="C488" s="908"/>
      <c r="D488" s="908"/>
      <c r="E488" s="908"/>
      <c r="F488" s="908"/>
      <c r="G488" s="908"/>
      <c r="H488" s="908"/>
      <c r="I488" s="879"/>
      <c r="J488" s="879"/>
      <c r="K488" s="879"/>
      <c r="L488" s="879"/>
      <c r="M488" s="879"/>
      <c r="N488" s="879"/>
      <c r="O488" s="879"/>
      <c r="P488" s="879"/>
      <c r="Q488" s="879"/>
      <c r="R488" s="879"/>
      <c r="S488" s="879"/>
      <c r="T488" s="879"/>
      <c r="U488" s="879"/>
      <c r="V488" s="879"/>
    </row>
    <row r="489" spans="1:22" ht="15.75" customHeight="1">
      <c r="A489" s="882"/>
      <c r="B489" s="908"/>
      <c r="C489" s="908"/>
      <c r="D489" s="908"/>
      <c r="E489" s="908"/>
      <c r="F489" s="908"/>
      <c r="G489" s="908"/>
      <c r="H489" s="908"/>
      <c r="I489" s="879"/>
      <c r="J489" s="879"/>
      <c r="K489" s="879"/>
      <c r="L489" s="879"/>
      <c r="M489" s="879"/>
      <c r="N489" s="879"/>
      <c r="O489" s="879"/>
      <c r="P489" s="879"/>
      <c r="Q489" s="879"/>
      <c r="R489" s="879"/>
      <c r="S489" s="879"/>
      <c r="T489" s="879"/>
      <c r="U489" s="879"/>
      <c r="V489" s="879"/>
    </row>
    <row r="490" spans="1:22" ht="15.75" customHeight="1">
      <c r="A490" s="882"/>
      <c r="B490" s="908"/>
      <c r="C490" s="908"/>
      <c r="D490" s="908"/>
      <c r="E490" s="908"/>
      <c r="F490" s="908"/>
      <c r="G490" s="908"/>
      <c r="H490" s="908"/>
      <c r="I490" s="879"/>
      <c r="J490" s="879"/>
      <c r="K490" s="879"/>
      <c r="L490" s="879"/>
      <c r="M490" s="879"/>
      <c r="N490" s="879"/>
      <c r="O490" s="879"/>
      <c r="P490" s="879"/>
      <c r="Q490" s="879"/>
      <c r="R490" s="879"/>
      <c r="S490" s="879"/>
      <c r="T490" s="879"/>
      <c r="U490" s="879"/>
      <c r="V490" s="879"/>
    </row>
    <row r="491" spans="1:22" ht="15.75" customHeight="1">
      <c r="A491" s="882"/>
      <c r="B491" s="908"/>
      <c r="C491" s="908"/>
      <c r="D491" s="908"/>
      <c r="E491" s="908"/>
      <c r="F491" s="908"/>
      <c r="G491" s="908"/>
      <c r="H491" s="908"/>
      <c r="I491" s="879"/>
      <c r="J491" s="879"/>
      <c r="K491" s="879"/>
      <c r="L491" s="879"/>
      <c r="M491" s="879"/>
      <c r="N491" s="879"/>
      <c r="O491" s="879"/>
      <c r="P491" s="879"/>
      <c r="Q491" s="879"/>
      <c r="R491" s="879"/>
      <c r="S491" s="879"/>
      <c r="T491" s="879"/>
      <c r="U491" s="879"/>
      <c r="V491" s="879"/>
    </row>
    <row r="492" spans="1:22" ht="15.75" customHeight="1">
      <c r="A492" s="882"/>
      <c r="B492" s="908"/>
      <c r="C492" s="908"/>
      <c r="D492" s="908"/>
      <c r="E492" s="908"/>
      <c r="F492" s="908"/>
      <c r="G492" s="908"/>
      <c r="H492" s="908"/>
      <c r="I492" s="879"/>
      <c r="J492" s="879"/>
      <c r="K492" s="879"/>
      <c r="L492" s="879"/>
      <c r="M492" s="879"/>
      <c r="N492" s="879"/>
      <c r="O492" s="879"/>
      <c r="P492" s="879"/>
      <c r="Q492" s="879"/>
      <c r="R492" s="879"/>
      <c r="S492" s="879"/>
      <c r="T492" s="879"/>
      <c r="U492" s="879"/>
      <c r="V492" s="879"/>
    </row>
    <row r="493" spans="1:22" ht="15.75" customHeight="1">
      <c r="A493" s="882"/>
      <c r="B493" s="908"/>
      <c r="C493" s="908"/>
      <c r="D493" s="908"/>
      <c r="E493" s="908"/>
      <c r="F493" s="908"/>
      <c r="G493" s="908"/>
      <c r="H493" s="908"/>
      <c r="I493" s="879"/>
      <c r="J493" s="879"/>
      <c r="K493" s="879"/>
      <c r="L493" s="879"/>
      <c r="M493" s="879"/>
      <c r="N493" s="879"/>
      <c r="O493" s="879"/>
      <c r="P493" s="879"/>
      <c r="Q493" s="879"/>
      <c r="R493" s="879"/>
      <c r="S493" s="879"/>
      <c r="T493" s="879"/>
      <c r="U493" s="879"/>
      <c r="V493" s="879"/>
    </row>
    <row r="494" spans="1:22" ht="15.75" customHeight="1">
      <c r="A494" s="882"/>
      <c r="B494" s="908"/>
      <c r="C494" s="908"/>
      <c r="D494" s="908"/>
      <c r="E494" s="908"/>
      <c r="F494" s="908"/>
      <c r="G494" s="908"/>
      <c r="H494" s="908"/>
      <c r="I494" s="879"/>
      <c r="J494" s="879"/>
      <c r="K494" s="879"/>
      <c r="L494" s="879"/>
      <c r="M494" s="879"/>
      <c r="N494" s="879"/>
      <c r="O494" s="879"/>
      <c r="P494" s="879"/>
      <c r="Q494" s="879"/>
      <c r="R494" s="879"/>
      <c r="S494" s="879"/>
      <c r="T494" s="879"/>
      <c r="U494" s="879"/>
      <c r="V494" s="879"/>
    </row>
    <row r="495" spans="1:22" ht="15.75" customHeight="1">
      <c r="A495" s="882"/>
      <c r="B495" s="908"/>
      <c r="C495" s="908"/>
      <c r="D495" s="908"/>
      <c r="E495" s="908"/>
      <c r="F495" s="908"/>
      <c r="G495" s="908"/>
      <c r="H495" s="908"/>
      <c r="I495" s="879"/>
      <c r="J495" s="879"/>
      <c r="K495" s="879"/>
      <c r="L495" s="879"/>
      <c r="M495" s="879"/>
      <c r="N495" s="879"/>
      <c r="O495" s="879"/>
      <c r="P495" s="879"/>
      <c r="Q495" s="879"/>
      <c r="R495" s="879"/>
      <c r="S495" s="879"/>
      <c r="T495" s="879"/>
      <c r="U495" s="879"/>
      <c r="V495" s="879"/>
    </row>
    <row r="496" spans="1:22" ht="15.75" customHeight="1">
      <c r="A496" s="882"/>
      <c r="B496" s="908"/>
      <c r="C496" s="908"/>
      <c r="D496" s="908"/>
      <c r="E496" s="908"/>
      <c r="F496" s="908"/>
      <c r="G496" s="908"/>
      <c r="H496" s="908"/>
      <c r="I496" s="879"/>
      <c r="J496" s="879"/>
      <c r="K496" s="879"/>
      <c r="L496" s="879"/>
      <c r="M496" s="879"/>
      <c r="N496" s="879"/>
      <c r="O496" s="879"/>
      <c r="P496" s="879"/>
      <c r="Q496" s="879"/>
      <c r="R496" s="879"/>
      <c r="S496" s="879"/>
      <c r="T496" s="879"/>
      <c r="U496" s="879"/>
      <c r="V496" s="879"/>
    </row>
    <row r="497" spans="1:22" ht="15.75" customHeight="1">
      <c r="A497" s="882"/>
      <c r="B497" s="908"/>
      <c r="C497" s="908"/>
      <c r="D497" s="908"/>
      <c r="E497" s="908"/>
      <c r="F497" s="908"/>
      <c r="G497" s="908"/>
      <c r="H497" s="908"/>
      <c r="I497" s="879"/>
      <c r="J497" s="879"/>
      <c r="K497" s="879"/>
      <c r="L497" s="879"/>
      <c r="M497" s="879"/>
      <c r="N497" s="879"/>
      <c r="O497" s="879"/>
      <c r="P497" s="879"/>
      <c r="Q497" s="879"/>
      <c r="R497" s="879"/>
      <c r="S497" s="879"/>
      <c r="T497" s="879"/>
      <c r="U497" s="879"/>
      <c r="V497" s="879"/>
    </row>
    <row r="498" spans="1:22" ht="15.75" customHeight="1">
      <c r="A498" s="882"/>
      <c r="B498" s="908"/>
      <c r="C498" s="908"/>
      <c r="D498" s="908"/>
      <c r="E498" s="908"/>
      <c r="F498" s="908"/>
      <c r="G498" s="908"/>
      <c r="H498" s="908"/>
      <c r="I498" s="879"/>
      <c r="J498" s="879"/>
      <c r="K498" s="879"/>
      <c r="L498" s="879"/>
      <c r="M498" s="879"/>
      <c r="N498" s="879"/>
      <c r="O498" s="879"/>
      <c r="P498" s="879"/>
      <c r="Q498" s="879"/>
      <c r="R498" s="879"/>
      <c r="S498" s="879"/>
      <c r="T498" s="879"/>
      <c r="U498" s="879"/>
      <c r="V498" s="879"/>
    </row>
    <row r="499" spans="1:22" ht="15.75" customHeight="1">
      <c r="A499" s="882"/>
      <c r="B499" s="908"/>
      <c r="C499" s="908"/>
      <c r="D499" s="908"/>
      <c r="E499" s="908"/>
      <c r="F499" s="908"/>
      <c r="G499" s="908"/>
      <c r="H499" s="908"/>
      <c r="I499" s="879"/>
      <c r="J499" s="879"/>
      <c r="K499" s="879"/>
      <c r="L499" s="879"/>
      <c r="M499" s="879"/>
      <c r="N499" s="879"/>
      <c r="O499" s="879"/>
      <c r="P499" s="879"/>
      <c r="Q499" s="879"/>
      <c r="R499" s="879"/>
      <c r="S499" s="879"/>
      <c r="T499" s="879"/>
      <c r="U499" s="879"/>
      <c r="V499" s="879"/>
    </row>
    <row r="500" spans="1:22" ht="15.75" customHeight="1">
      <c r="A500" s="882"/>
      <c r="B500" s="908"/>
      <c r="C500" s="908"/>
      <c r="D500" s="908"/>
      <c r="E500" s="908"/>
      <c r="F500" s="908"/>
      <c r="G500" s="908"/>
      <c r="H500" s="908"/>
      <c r="I500" s="879"/>
      <c r="J500" s="879"/>
      <c r="K500" s="879"/>
      <c r="L500" s="879"/>
      <c r="M500" s="879"/>
      <c r="N500" s="879"/>
      <c r="O500" s="879"/>
      <c r="P500" s="879"/>
      <c r="Q500" s="879"/>
      <c r="R500" s="879"/>
      <c r="S500" s="879"/>
      <c r="T500" s="879"/>
      <c r="U500" s="879"/>
      <c r="V500" s="879"/>
    </row>
    <row r="501" spans="1:22" ht="15.75" customHeight="1">
      <c r="A501" s="882"/>
      <c r="B501" s="908"/>
      <c r="C501" s="908"/>
      <c r="D501" s="908"/>
      <c r="E501" s="908"/>
      <c r="F501" s="908"/>
      <c r="G501" s="908"/>
      <c r="H501" s="908"/>
      <c r="I501" s="879"/>
      <c r="J501" s="879"/>
      <c r="K501" s="879"/>
      <c r="L501" s="879"/>
      <c r="M501" s="879"/>
      <c r="N501" s="879"/>
      <c r="O501" s="879"/>
      <c r="P501" s="879"/>
      <c r="Q501" s="879"/>
      <c r="R501" s="879"/>
      <c r="S501" s="879"/>
      <c r="T501" s="879"/>
      <c r="U501" s="879"/>
      <c r="V501" s="879"/>
    </row>
    <row r="502" spans="1:22" ht="15.75" customHeight="1">
      <c r="A502" s="882"/>
      <c r="B502" s="908"/>
      <c r="C502" s="908"/>
      <c r="D502" s="908"/>
      <c r="E502" s="908"/>
      <c r="F502" s="908"/>
      <c r="G502" s="908"/>
      <c r="H502" s="908"/>
      <c r="I502" s="879"/>
      <c r="J502" s="879"/>
      <c r="K502" s="879"/>
      <c r="L502" s="879"/>
      <c r="M502" s="879"/>
      <c r="N502" s="879"/>
      <c r="O502" s="879"/>
      <c r="P502" s="879"/>
      <c r="Q502" s="879"/>
      <c r="R502" s="879"/>
      <c r="S502" s="879"/>
      <c r="T502" s="879"/>
      <c r="U502" s="879"/>
      <c r="V502" s="879"/>
    </row>
    <row r="503" spans="1:22" ht="15.75" customHeight="1">
      <c r="A503" s="882"/>
      <c r="B503" s="908"/>
      <c r="C503" s="908"/>
      <c r="D503" s="908"/>
      <c r="E503" s="908"/>
      <c r="F503" s="908"/>
      <c r="G503" s="908"/>
      <c r="H503" s="908"/>
      <c r="I503" s="879"/>
      <c r="J503" s="879"/>
      <c r="K503" s="879"/>
      <c r="L503" s="879"/>
      <c r="M503" s="879"/>
      <c r="N503" s="879"/>
      <c r="O503" s="879"/>
      <c r="P503" s="879"/>
      <c r="Q503" s="879"/>
      <c r="R503" s="879"/>
      <c r="S503" s="879"/>
      <c r="T503" s="879"/>
      <c r="U503" s="879"/>
      <c r="V503" s="879"/>
    </row>
    <row r="504" spans="1:22" ht="15.75" customHeight="1">
      <c r="A504" s="882"/>
      <c r="B504" s="908"/>
      <c r="C504" s="908"/>
      <c r="D504" s="908"/>
      <c r="E504" s="908"/>
      <c r="F504" s="908"/>
      <c r="G504" s="908"/>
      <c r="H504" s="908"/>
      <c r="I504" s="879"/>
      <c r="J504" s="879"/>
      <c r="K504" s="879"/>
      <c r="L504" s="879"/>
      <c r="M504" s="879"/>
      <c r="N504" s="879"/>
      <c r="O504" s="879"/>
      <c r="P504" s="879"/>
      <c r="Q504" s="879"/>
      <c r="R504" s="879"/>
      <c r="S504" s="879"/>
      <c r="T504" s="879"/>
      <c r="U504" s="879"/>
      <c r="V504" s="879"/>
    </row>
    <row r="505" spans="1:22" ht="15.75" customHeight="1">
      <c r="A505" s="882"/>
      <c r="B505" s="908"/>
      <c r="C505" s="908"/>
      <c r="D505" s="908"/>
      <c r="E505" s="908"/>
      <c r="F505" s="908"/>
      <c r="G505" s="908"/>
      <c r="H505" s="908"/>
      <c r="I505" s="879"/>
      <c r="J505" s="879"/>
      <c r="K505" s="879"/>
      <c r="L505" s="879"/>
      <c r="M505" s="879"/>
      <c r="N505" s="879"/>
      <c r="O505" s="879"/>
      <c r="P505" s="879"/>
      <c r="Q505" s="879"/>
      <c r="R505" s="879"/>
      <c r="S505" s="879"/>
      <c r="T505" s="879"/>
      <c r="U505" s="879"/>
      <c r="V505" s="879"/>
    </row>
    <row r="506" spans="1:22" ht="15.75" customHeight="1">
      <c r="A506" s="882"/>
      <c r="B506" s="908"/>
      <c r="C506" s="908"/>
      <c r="D506" s="908"/>
      <c r="E506" s="908"/>
      <c r="F506" s="908"/>
      <c r="G506" s="908"/>
      <c r="H506" s="908"/>
      <c r="I506" s="879"/>
      <c r="J506" s="879"/>
      <c r="K506" s="879"/>
      <c r="L506" s="879"/>
      <c r="M506" s="879"/>
      <c r="N506" s="879"/>
      <c r="O506" s="879"/>
      <c r="P506" s="879"/>
      <c r="Q506" s="879"/>
      <c r="R506" s="879"/>
      <c r="S506" s="879"/>
      <c r="T506" s="879"/>
      <c r="U506" s="879"/>
      <c r="V506" s="879"/>
    </row>
    <row r="507" spans="1:22" ht="15.75" customHeight="1">
      <c r="A507" s="882"/>
      <c r="B507" s="908"/>
      <c r="C507" s="908"/>
      <c r="D507" s="908"/>
      <c r="E507" s="908"/>
      <c r="F507" s="908"/>
      <c r="G507" s="908"/>
      <c r="H507" s="908"/>
      <c r="I507" s="879"/>
      <c r="J507" s="879"/>
      <c r="K507" s="879"/>
      <c r="L507" s="879"/>
      <c r="M507" s="879"/>
      <c r="N507" s="879"/>
      <c r="O507" s="879"/>
      <c r="P507" s="879"/>
      <c r="Q507" s="879"/>
      <c r="R507" s="879"/>
      <c r="S507" s="879"/>
      <c r="T507" s="879"/>
      <c r="U507" s="879"/>
      <c r="V507" s="879"/>
    </row>
    <row r="508" spans="1:22" ht="15.75" customHeight="1">
      <c r="A508" s="882"/>
      <c r="B508" s="908"/>
      <c r="C508" s="908"/>
      <c r="D508" s="908"/>
      <c r="E508" s="908"/>
      <c r="F508" s="908"/>
      <c r="G508" s="908"/>
      <c r="H508" s="908"/>
      <c r="I508" s="879"/>
      <c r="J508" s="879"/>
      <c r="K508" s="879"/>
      <c r="L508" s="879"/>
      <c r="M508" s="879"/>
      <c r="N508" s="879"/>
      <c r="O508" s="879"/>
      <c r="P508" s="879"/>
      <c r="Q508" s="879"/>
      <c r="R508" s="879"/>
      <c r="S508" s="879"/>
      <c r="T508" s="879"/>
      <c r="U508" s="879"/>
      <c r="V508" s="879"/>
    </row>
    <row r="509" spans="1:22" ht="15.75" customHeight="1">
      <c r="A509" s="882"/>
      <c r="B509" s="908"/>
      <c r="C509" s="908"/>
      <c r="D509" s="908"/>
      <c r="E509" s="908"/>
      <c r="F509" s="908"/>
      <c r="G509" s="908"/>
      <c r="H509" s="908"/>
      <c r="I509" s="879"/>
      <c r="J509" s="879"/>
      <c r="K509" s="879"/>
      <c r="L509" s="879"/>
      <c r="M509" s="879"/>
      <c r="N509" s="879"/>
      <c r="O509" s="879"/>
      <c r="P509" s="879"/>
      <c r="Q509" s="879"/>
      <c r="R509" s="879"/>
      <c r="S509" s="879"/>
      <c r="T509" s="879"/>
      <c r="U509" s="879"/>
      <c r="V509" s="879"/>
    </row>
    <row r="510" spans="1:22" ht="15.75" customHeight="1">
      <c r="A510" s="882"/>
      <c r="B510" s="908"/>
      <c r="C510" s="908"/>
      <c r="D510" s="908"/>
      <c r="E510" s="908"/>
      <c r="F510" s="908"/>
      <c r="G510" s="908"/>
      <c r="H510" s="908"/>
      <c r="I510" s="879"/>
      <c r="J510" s="879"/>
      <c r="K510" s="879"/>
      <c r="L510" s="879"/>
      <c r="M510" s="879"/>
      <c r="N510" s="879"/>
      <c r="O510" s="879"/>
      <c r="P510" s="879"/>
      <c r="Q510" s="879"/>
      <c r="R510" s="879"/>
      <c r="S510" s="879"/>
      <c r="T510" s="879"/>
      <c r="U510" s="879"/>
      <c r="V510" s="879"/>
    </row>
    <row r="511" spans="1:22" ht="15.75" customHeight="1">
      <c r="A511" s="882"/>
      <c r="B511" s="908"/>
      <c r="C511" s="908"/>
      <c r="D511" s="908"/>
      <c r="E511" s="908"/>
      <c r="F511" s="908"/>
      <c r="G511" s="908"/>
      <c r="H511" s="908"/>
      <c r="I511" s="879"/>
      <c r="J511" s="879"/>
      <c r="K511" s="879"/>
      <c r="L511" s="879"/>
      <c r="M511" s="879"/>
      <c r="N511" s="879"/>
      <c r="O511" s="879"/>
      <c r="P511" s="879"/>
      <c r="Q511" s="879"/>
      <c r="R511" s="879"/>
      <c r="S511" s="879"/>
      <c r="T511" s="879"/>
      <c r="U511" s="879"/>
      <c r="V511" s="879"/>
    </row>
    <row r="512" spans="1:22" ht="15.75" customHeight="1">
      <c r="A512" s="882"/>
      <c r="B512" s="908"/>
      <c r="C512" s="908"/>
      <c r="D512" s="908"/>
      <c r="E512" s="908"/>
      <c r="F512" s="908"/>
      <c r="G512" s="908"/>
      <c r="H512" s="908"/>
      <c r="I512" s="879"/>
      <c r="J512" s="879"/>
      <c r="K512" s="879"/>
      <c r="L512" s="879"/>
      <c r="M512" s="879"/>
      <c r="N512" s="879"/>
      <c r="O512" s="879"/>
      <c r="P512" s="879"/>
      <c r="Q512" s="879"/>
      <c r="R512" s="879"/>
      <c r="S512" s="879"/>
      <c r="T512" s="879"/>
      <c r="U512" s="879"/>
      <c r="V512" s="879"/>
    </row>
    <row r="513" spans="1:22" ht="15.75" customHeight="1">
      <c r="A513" s="882"/>
      <c r="B513" s="908"/>
      <c r="C513" s="908"/>
      <c r="D513" s="908"/>
      <c r="E513" s="908"/>
      <c r="F513" s="908"/>
      <c r="G513" s="908"/>
      <c r="H513" s="908"/>
      <c r="I513" s="879"/>
      <c r="J513" s="879"/>
      <c r="K513" s="879"/>
      <c r="L513" s="879"/>
      <c r="M513" s="879"/>
      <c r="N513" s="879"/>
      <c r="O513" s="879"/>
      <c r="P513" s="879"/>
      <c r="Q513" s="879"/>
      <c r="R513" s="879"/>
      <c r="S513" s="879"/>
      <c r="T513" s="879"/>
      <c r="U513" s="879"/>
      <c r="V513" s="879"/>
    </row>
    <row r="514" spans="1:22" ht="15.75" customHeight="1">
      <c r="A514" s="882"/>
      <c r="B514" s="908"/>
      <c r="C514" s="908"/>
      <c r="D514" s="908"/>
      <c r="E514" s="908"/>
      <c r="F514" s="908"/>
      <c r="G514" s="908"/>
      <c r="H514" s="908"/>
      <c r="I514" s="879"/>
      <c r="J514" s="879"/>
      <c r="K514" s="879"/>
      <c r="L514" s="879"/>
      <c r="M514" s="879"/>
      <c r="N514" s="879"/>
      <c r="O514" s="879"/>
      <c r="P514" s="879"/>
      <c r="Q514" s="879"/>
      <c r="R514" s="879"/>
      <c r="S514" s="879"/>
      <c r="T514" s="879"/>
      <c r="U514" s="879"/>
      <c r="V514" s="879"/>
    </row>
    <row r="515" spans="1:22" ht="15.75" customHeight="1">
      <c r="A515" s="882"/>
      <c r="B515" s="908"/>
      <c r="C515" s="908"/>
      <c r="D515" s="908"/>
      <c r="E515" s="908"/>
      <c r="F515" s="908"/>
      <c r="G515" s="908"/>
      <c r="H515" s="908"/>
      <c r="I515" s="879"/>
      <c r="J515" s="879"/>
      <c r="K515" s="879"/>
      <c r="L515" s="879"/>
      <c r="M515" s="879"/>
      <c r="N515" s="879"/>
      <c r="O515" s="879"/>
      <c r="P515" s="879"/>
      <c r="Q515" s="879"/>
      <c r="R515" s="879"/>
      <c r="S515" s="879"/>
      <c r="T515" s="879"/>
      <c r="U515" s="879"/>
      <c r="V515" s="879"/>
    </row>
    <row r="516" spans="1:22" ht="15.75" customHeight="1">
      <c r="A516" s="882"/>
      <c r="B516" s="908"/>
      <c r="C516" s="908"/>
      <c r="D516" s="908"/>
      <c r="E516" s="908"/>
      <c r="F516" s="908"/>
      <c r="G516" s="908"/>
      <c r="H516" s="908"/>
      <c r="I516" s="879"/>
      <c r="J516" s="879"/>
      <c r="K516" s="879"/>
      <c r="L516" s="879"/>
      <c r="M516" s="879"/>
      <c r="N516" s="879"/>
      <c r="O516" s="879"/>
      <c r="P516" s="879"/>
      <c r="Q516" s="879"/>
      <c r="R516" s="879"/>
      <c r="S516" s="879"/>
      <c r="T516" s="879"/>
      <c r="U516" s="879"/>
      <c r="V516" s="879"/>
    </row>
    <row r="517" spans="1:22" ht="15.75" customHeight="1">
      <c r="A517" s="882"/>
      <c r="B517" s="908"/>
      <c r="C517" s="908"/>
      <c r="D517" s="908"/>
      <c r="E517" s="908"/>
      <c r="F517" s="908"/>
      <c r="G517" s="908"/>
      <c r="H517" s="908"/>
      <c r="I517" s="879"/>
      <c r="J517" s="879"/>
      <c r="K517" s="879"/>
      <c r="L517" s="879"/>
      <c r="M517" s="879"/>
      <c r="N517" s="879"/>
      <c r="O517" s="879"/>
      <c r="P517" s="879"/>
      <c r="Q517" s="879"/>
      <c r="R517" s="879"/>
      <c r="S517" s="879"/>
      <c r="T517" s="879"/>
      <c r="U517" s="879"/>
      <c r="V517" s="879"/>
    </row>
    <row r="518" spans="1:22" ht="15.75" customHeight="1">
      <c r="A518" s="882"/>
      <c r="B518" s="908"/>
      <c r="C518" s="908"/>
      <c r="D518" s="908"/>
      <c r="E518" s="908"/>
      <c r="F518" s="908"/>
      <c r="G518" s="908"/>
      <c r="H518" s="908"/>
      <c r="I518" s="879"/>
      <c r="J518" s="879"/>
      <c r="K518" s="879"/>
      <c r="L518" s="879"/>
      <c r="M518" s="879"/>
      <c r="N518" s="879"/>
      <c r="O518" s="879"/>
      <c r="P518" s="879"/>
      <c r="Q518" s="879"/>
      <c r="R518" s="879"/>
      <c r="S518" s="879"/>
      <c r="T518" s="879"/>
      <c r="U518" s="879"/>
      <c r="V518" s="879"/>
    </row>
    <row r="519" spans="1:22" ht="15.75" customHeight="1">
      <c r="A519" s="882"/>
      <c r="B519" s="908"/>
      <c r="C519" s="908"/>
      <c r="D519" s="908"/>
      <c r="E519" s="908"/>
      <c r="F519" s="908"/>
      <c r="G519" s="908"/>
      <c r="H519" s="908"/>
      <c r="I519" s="879"/>
      <c r="J519" s="879"/>
      <c r="K519" s="879"/>
      <c r="L519" s="879"/>
      <c r="M519" s="879"/>
      <c r="N519" s="879"/>
      <c r="O519" s="879"/>
      <c r="P519" s="879"/>
      <c r="Q519" s="879"/>
      <c r="R519" s="879"/>
      <c r="S519" s="879"/>
      <c r="T519" s="879"/>
      <c r="U519" s="879"/>
      <c r="V519" s="879"/>
    </row>
    <row r="520" spans="1:22" ht="15.75" customHeight="1">
      <c r="A520" s="882"/>
      <c r="B520" s="908"/>
      <c r="C520" s="908"/>
      <c r="D520" s="908"/>
      <c r="E520" s="908"/>
      <c r="F520" s="908"/>
      <c r="G520" s="908"/>
      <c r="H520" s="908"/>
      <c r="I520" s="879"/>
      <c r="J520" s="879"/>
      <c r="K520" s="879"/>
      <c r="L520" s="879"/>
      <c r="M520" s="879"/>
      <c r="N520" s="879"/>
      <c r="O520" s="879"/>
      <c r="P520" s="879"/>
      <c r="Q520" s="879"/>
      <c r="R520" s="879"/>
      <c r="S520" s="879"/>
      <c r="T520" s="879"/>
      <c r="U520" s="879"/>
      <c r="V520" s="879"/>
    </row>
    <row r="521" spans="1:22" ht="15.75" customHeight="1">
      <c r="A521" s="882"/>
      <c r="B521" s="908"/>
      <c r="C521" s="908"/>
      <c r="D521" s="908"/>
      <c r="E521" s="908"/>
      <c r="F521" s="908"/>
      <c r="G521" s="908"/>
      <c r="H521" s="908"/>
      <c r="I521" s="879"/>
      <c r="J521" s="879"/>
      <c r="K521" s="879"/>
      <c r="L521" s="879"/>
      <c r="M521" s="879"/>
      <c r="N521" s="879"/>
      <c r="O521" s="879"/>
      <c r="P521" s="879"/>
      <c r="Q521" s="879"/>
      <c r="R521" s="879"/>
      <c r="S521" s="879"/>
      <c r="T521" s="879"/>
      <c r="U521" s="879"/>
      <c r="V521" s="879"/>
    </row>
    <row r="522" spans="1:22" ht="15.75" customHeight="1">
      <c r="A522" s="882"/>
      <c r="B522" s="908"/>
      <c r="C522" s="908"/>
      <c r="D522" s="908"/>
      <c r="E522" s="908"/>
      <c r="F522" s="908"/>
      <c r="G522" s="908"/>
      <c r="H522" s="908"/>
      <c r="I522" s="879"/>
      <c r="J522" s="879"/>
      <c r="K522" s="879"/>
      <c r="L522" s="879"/>
      <c r="M522" s="879"/>
      <c r="N522" s="879"/>
      <c r="O522" s="879"/>
      <c r="P522" s="879"/>
      <c r="Q522" s="879"/>
      <c r="R522" s="879"/>
      <c r="S522" s="879"/>
      <c r="T522" s="879"/>
      <c r="U522" s="879"/>
      <c r="V522" s="879"/>
    </row>
    <row r="523" spans="1:22" ht="15.75" customHeight="1">
      <c r="A523" s="882"/>
      <c r="B523" s="908"/>
      <c r="C523" s="908"/>
      <c r="D523" s="908"/>
      <c r="E523" s="908"/>
      <c r="F523" s="908"/>
      <c r="G523" s="908"/>
      <c r="H523" s="908"/>
      <c r="I523" s="879"/>
      <c r="J523" s="879"/>
      <c r="K523" s="879"/>
      <c r="L523" s="879"/>
      <c r="M523" s="879"/>
      <c r="N523" s="879"/>
      <c r="O523" s="879"/>
      <c r="P523" s="879"/>
      <c r="Q523" s="879"/>
      <c r="R523" s="879"/>
      <c r="S523" s="879"/>
      <c r="T523" s="879"/>
      <c r="U523" s="879"/>
      <c r="V523" s="879"/>
    </row>
    <row r="524" spans="1:22" ht="15.75" customHeight="1">
      <c r="A524" s="882"/>
      <c r="B524" s="908"/>
      <c r="C524" s="908"/>
      <c r="D524" s="908"/>
      <c r="E524" s="908"/>
      <c r="F524" s="908"/>
      <c r="G524" s="908"/>
      <c r="H524" s="908"/>
      <c r="I524" s="879"/>
      <c r="J524" s="879"/>
      <c r="K524" s="879"/>
      <c r="L524" s="879"/>
      <c r="M524" s="879"/>
      <c r="N524" s="879"/>
      <c r="O524" s="879"/>
      <c r="P524" s="879"/>
      <c r="Q524" s="879"/>
      <c r="R524" s="879"/>
      <c r="S524" s="879"/>
      <c r="T524" s="879"/>
      <c r="U524" s="879"/>
      <c r="V524" s="879"/>
    </row>
    <row r="525" spans="1:22" ht="15.75" customHeight="1">
      <c r="A525" s="882"/>
      <c r="B525" s="908"/>
      <c r="C525" s="908"/>
      <c r="D525" s="908"/>
      <c r="E525" s="908"/>
      <c r="F525" s="908"/>
      <c r="G525" s="908"/>
      <c r="H525" s="908"/>
      <c r="I525" s="879"/>
      <c r="J525" s="879"/>
      <c r="K525" s="879"/>
      <c r="L525" s="879"/>
      <c r="M525" s="879"/>
      <c r="N525" s="879"/>
      <c r="O525" s="879"/>
      <c r="P525" s="879"/>
      <c r="Q525" s="879"/>
      <c r="R525" s="879"/>
      <c r="S525" s="879"/>
      <c r="T525" s="879"/>
      <c r="U525" s="879"/>
      <c r="V525" s="879"/>
    </row>
    <row r="526" spans="1:22" ht="15.75" customHeight="1">
      <c r="A526" s="882"/>
      <c r="B526" s="908"/>
      <c r="C526" s="908"/>
      <c r="D526" s="908"/>
      <c r="E526" s="908"/>
      <c r="F526" s="908"/>
      <c r="G526" s="908"/>
      <c r="H526" s="908"/>
      <c r="I526" s="879"/>
      <c r="J526" s="879"/>
      <c r="K526" s="879"/>
      <c r="L526" s="879"/>
      <c r="M526" s="879"/>
      <c r="N526" s="879"/>
      <c r="O526" s="879"/>
      <c r="P526" s="879"/>
      <c r="Q526" s="879"/>
      <c r="R526" s="879"/>
      <c r="S526" s="879"/>
      <c r="T526" s="879"/>
      <c r="U526" s="879"/>
      <c r="V526" s="879"/>
    </row>
    <row r="527" spans="1:22" ht="15.75" customHeight="1">
      <c r="A527" s="882"/>
      <c r="B527" s="908"/>
      <c r="C527" s="908"/>
      <c r="D527" s="908"/>
      <c r="E527" s="908"/>
      <c r="F527" s="908"/>
      <c r="G527" s="908"/>
      <c r="H527" s="908"/>
      <c r="I527" s="879"/>
      <c r="J527" s="879"/>
      <c r="K527" s="879"/>
      <c r="L527" s="879"/>
      <c r="M527" s="879"/>
      <c r="N527" s="879"/>
      <c r="O527" s="879"/>
      <c r="P527" s="879"/>
      <c r="Q527" s="879"/>
      <c r="R527" s="879"/>
      <c r="S527" s="879"/>
      <c r="T527" s="879"/>
      <c r="U527" s="879"/>
      <c r="V527" s="879"/>
    </row>
    <row r="528" spans="1:22" ht="15.75" customHeight="1">
      <c r="A528" s="882"/>
      <c r="B528" s="908"/>
      <c r="C528" s="908"/>
      <c r="D528" s="908"/>
      <c r="E528" s="908"/>
      <c r="F528" s="908"/>
      <c r="G528" s="908"/>
      <c r="H528" s="908"/>
      <c r="I528" s="879"/>
      <c r="J528" s="879"/>
      <c r="K528" s="879"/>
      <c r="L528" s="879"/>
      <c r="M528" s="879"/>
      <c r="N528" s="879"/>
      <c r="O528" s="879"/>
      <c r="P528" s="879"/>
      <c r="Q528" s="879"/>
      <c r="R528" s="879"/>
      <c r="S528" s="879"/>
      <c r="T528" s="879"/>
      <c r="U528" s="879"/>
      <c r="V528" s="879"/>
    </row>
    <row r="529" spans="1:22" ht="15.75" customHeight="1">
      <c r="A529" s="882"/>
      <c r="B529" s="908"/>
      <c r="C529" s="908"/>
      <c r="D529" s="908"/>
      <c r="E529" s="908"/>
      <c r="F529" s="908"/>
      <c r="G529" s="908"/>
      <c r="H529" s="908"/>
      <c r="I529" s="879"/>
      <c r="J529" s="879"/>
      <c r="K529" s="879"/>
      <c r="L529" s="879"/>
      <c r="M529" s="879"/>
      <c r="N529" s="879"/>
      <c r="O529" s="879"/>
      <c r="P529" s="879"/>
      <c r="Q529" s="879"/>
      <c r="R529" s="879"/>
      <c r="S529" s="879"/>
      <c r="T529" s="879"/>
      <c r="U529" s="879"/>
      <c r="V529" s="879"/>
    </row>
    <row r="530" spans="1:22" ht="15.75" customHeight="1">
      <c r="A530" s="882"/>
      <c r="B530" s="908"/>
      <c r="C530" s="908"/>
      <c r="D530" s="908"/>
      <c r="E530" s="908"/>
      <c r="F530" s="908"/>
      <c r="G530" s="908"/>
      <c r="H530" s="908"/>
      <c r="I530" s="879"/>
      <c r="J530" s="879"/>
      <c r="K530" s="879"/>
      <c r="L530" s="879"/>
      <c r="M530" s="879"/>
      <c r="N530" s="879"/>
      <c r="O530" s="879"/>
      <c r="P530" s="879"/>
      <c r="Q530" s="879"/>
      <c r="R530" s="879"/>
      <c r="S530" s="879"/>
      <c r="T530" s="879"/>
      <c r="U530" s="879"/>
      <c r="V530" s="879"/>
    </row>
    <row r="531" spans="1:22" ht="15.75" customHeight="1">
      <c r="A531" s="882"/>
      <c r="B531" s="908"/>
      <c r="C531" s="908"/>
      <c r="D531" s="908"/>
      <c r="E531" s="908"/>
      <c r="F531" s="908"/>
      <c r="G531" s="908"/>
      <c r="H531" s="908"/>
      <c r="I531" s="879"/>
      <c r="J531" s="879"/>
      <c r="K531" s="879"/>
      <c r="L531" s="879"/>
      <c r="M531" s="879"/>
      <c r="N531" s="879"/>
      <c r="O531" s="879"/>
      <c r="P531" s="879"/>
      <c r="Q531" s="879"/>
      <c r="R531" s="879"/>
      <c r="S531" s="879"/>
      <c r="T531" s="879"/>
      <c r="U531" s="879"/>
      <c r="V531" s="879"/>
    </row>
    <row r="532" spans="1:22" ht="15.75" customHeight="1">
      <c r="A532" s="882"/>
      <c r="B532" s="908"/>
      <c r="C532" s="908"/>
      <c r="D532" s="908"/>
      <c r="E532" s="908"/>
      <c r="F532" s="908"/>
      <c r="G532" s="908"/>
      <c r="H532" s="908"/>
      <c r="I532" s="879"/>
      <c r="J532" s="879"/>
      <c r="K532" s="879"/>
      <c r="L532" s="879"/>
      <c r="M532" s="879"/>
      <c r="N532" s="879"/>
      <c r="O532" s="879"/>
      <c r="P532" s="879"/>
      <c r="Q532" s="879"/>
      <c r="R532" s="879"/>
      <c r="S532" s="879"/>
      <c r="T532" s="879"/>
      <c r="U532" s="879"/>
      <c r="V532" s="879"/>
    </row>
    <row r="533" spans="1:22" ht="15.75" customHeight="1">
      <c r="A533" s="882"/>
      <c r="B533" s="908"/>
      <c r="C533" s="908"/>
      <c r="D533" s="908"/>
      <c r="E533" s="908"/>
      <c r="F533" s="908"/>
      <c r="G533" s="908"/>
      <c r="H533" s="908"/>
      <c r="I533" s="879"/>
      <c r="J533" s="879"/>
      <c r="K533" s="879"/>
      <c r="L533" s="879"/>
      <c r="M533" s="879"/>
      <c r="N533" s="879"/>
      <c r="O533" s="879"/>
      <c r="P533" s="879"/>
      <c r="Q533" s="879"/>
      <c r="R533" s="879"/>
      <c r="S533" s="879"/>
      <c r="T533" s="879"/>
      <c r="U533" s="879"/>
      <c r="V533" s="879"/>
    </row>
    <row r="534" spans="1:22" ht="15.75" customHeight="1">
      <c r="A534" s="882"/>
      <c r="B534" s="908"/>
      <c r="C534" s="908"/>
      <c r="D534" s="908"/>
      <c r="E534" s="908"/>
      <c r="F534" s="908"/>
      <c r="G534" s="908"/>
      <c r="H534" s="908"/>
      <c r="I534" s="879"/>
      <c r="J534" s="879"/>
      <c r="K534" s="879"/>
      <c r="L534" s="879"/>
      <c r="M534" s="879"/>
      <c r="N534" s="879"/>
      <c r="O534" s="879"/>
      <c r="P534" s="879"/>
      <c r="Q534" s="879"/>
      <c r="R534" s="879"/>
      <c r="S534" s="879"/>
      <c r="T534" s="879"/>
      <c r="U534" s="879"/>
      <c r="V534" s="879"/>
    </row>
    <row r="535" spans="1:22" ht="15.75" customHeight="1">
      <c r="A535" s="882"/>
      <c r="B535" s="908"/>
      <c r="C535" s="908"/>
      <c r="D535" s="908"/>
      <c r="E535" s="908"/>
      <c r="F535" s="908"/>
      <c r="G535" s="908"/>
      <c r="H535" s="908"/>
      <c r="I535" s="879"/>
      <c r="J535" s="879"/>
      <c r="K535" s="879"/>
      <c r="L535" s="879"/>
      <c r="M535" s="879"/>
      <c r="N535" s="879"/>
      <c r="O535" s="879"/>
      <c r="P535" s="879"/>
      <c r="Q535" s="879"/>
      <c r="R535" s="879"/>
      <c r="S535" s="879"/>
      <c r="T535" s="879"/>
      <c r="U535" s="879"/>
      <c r="V535" s="879"/>
    </row>
    <row r="536" spans="1:22" ht="15.75" customHeight="1">
      <c r="A536" s="882"/>
      <c r="B536" s="908"/>
      <c r="C536" s="908"/>
      <c r="D536" s="908"/>
      <c r="E536" s="908"/>
      <c r="F536" s="908"/>
      <c r="G536" s="908"/>
      <c r="H536" s="908"/>
      <c r="I536" s="879"/>
      <c r="J536" s="879"/>
      <c r="K536" s="879"/>
      <c r="L536" s="879"/>
      <c r="M536" s="879"/>
      <c r="N536" s="879"/>
      <c r="O536" s="879"/>
      <c r="P536" s="879"/>
      <c r="Q536" s="879"/>
      <c r="R536" s="879"/>
      <c r="S536" s="879"/>
      <c r="T536" s="879"/>
      <c r="U536" s="879"/>
      <c r="V536" s="879"/>
    </row>
    <row r="537" spans="1:22" ht="15.75" customHeight="1">
      <c r="A537" s="882"/>
      <c r="B537" s="908"/>
      <c r="C537" s="908"/>
      <c r="D537" s="908"/>
      <c r="E537" s="908"/>
      <c r="F537" s="908"/>
      <c r="G537" s="908"/>
      <c r="H537" s="908"/>
      <c r="I537" s="879"/>
      <c r="J537" s="879"/>
      <c r="K537" s="879"/>
      <c r="L537" s="879"/>
      <c r="M537" s="879"/>
      <c r="N537" s="879"/>
      <c r="O537" s="879"/>
      <c r="P537" s="879"/>
      <c r="Q537" s="879"/>
      <c r="R537" s="879"/>
      <c r="S537" s="879"/>
      <c r="T537" s="879"/>
      <c r="U537" s="879"/>
      <c r="V537" s="879"/>
    </row>
    <row r="538" spans="1:22" ht="15.75" customHeight="1">
      <c r="A538" s="882"/>
      <c r="B538" s="908"/>
      <c r="C538" s="908"/>
      <c r="D538" s="908"/>
      <c r="E538" s="908"/>
      <c r="F538" s="908"/>
      <c r="G538" s="908"/>
      <c r="H538" s="908"/>
      <c r="I538" s="879"/>
      <c r="J538" s="879"/>
      <c r="K538" s="879"/>
      <c r="L538" s="879"/>
      <c r="M538" s="879"/>
      <c r="N538" s="879"/>
      <c r="O538" s="879"/>
      <c r="P538" s="879"/>
      <c r="Q538" s="879"/>
      <c r="R538" s="879"/>
      <c r="S538" s="879"/>
      <c r="T538" s="879"/>
      <c r="U538" s="879"/>
      <c r="V538" s="879"/>
    </row>
    <row r="539" spans="1:22" ht="15.75" customHeight="1">
      <c r="A539" s="882"/>
      <c r="B539" s="908"/>
      <c r="C539" s="908"/>
      <c r="D539" s="908"/>
      <c r="E539" s="908"/>
      <c r="F539" s="908"/>
      <c r="G539" s="908"/>
      <c r="H539" s="908"/>
      <c r="I539" s="879"/>
      <c r="J539" s="879"/>
      <c r="K539" s="879"/>
      <c r="L539" s="879"/>
      <c r="M539" s="879"/>
      <c r="N539" s="879"/>
      <c r="O539" s="879"/>
      <c r="P539" s="879"/>
      <c r="Q539" s="879"/>
      <c r="R539" s="879"/>
      <c r="S539" s="879"/>
      <c r="T539" s="879"/>
      <c r="U539" s="879"/>
      <c r="V539" s="879"/>
    </row>
    <row r="540" spans="1:22" ht="15.75" customHeight="1">
      <c r="A540" s="882"/>
      <c r="B540" s="908"/>
      <c r="C540" s="908"/>
      <c r="D540" s="908"/>
      <c r="E540" s="908"/>
      <c r="F540" s="908"/>
      <c r="G540" s="908"/>
      <c r="H540" s="908"/>
      <c r="I540" s="879"/>
      <c r="J540" s="879"/>
      <c r="K540" s="879"/>
      <c r="L540" s="879"/>
      <c r="M540" s="879"/>
      <c r="N540" s="879"/>
      <c r="O540" s="879"/>
      <c r="P540" s="879"/>
      <c r="Q540" s="879"/>
      <c r="R540" s="879"/>
      <c r="S540" s="879"/>
      <c r="T540" s="879"/>
      <c r="U540" s="879"/>
      <c r="V540" s="879"/>
    </row>
    <row r="541" spans="1:22" ht="15.75" customHeight="1">
      <c r="A541" s="882"/>
      <c r="B541" s="908"/>
      <c r="C541" s="908"/>
      <c r="D541" s="908"/>
      <c r="E541" s="908"/>
      <c r="F541" s="908"/>
      <c r="G541" s="908"/>
      <c r="H541" s="908"/>
      <c r="I541" s="879"/>
      <c r="J541" s="879"/>
      <c r="K541" s="879"/>
      <c r="L541" s="879"/>
      <c r="M541" s="879"/>
      <c r="N541" s="879"/>
      <c r="O541" s="879"/>
      <c r="P541" s="879"/>
      <c r="Q541" s="879"/>
      <c r="R541" s="879"/>
      <c r="S541" s="879"/>
      <c r="T541" s="879"/>
      <c r="U541" s="879"/>
      <c r="V541" s="879"/>
    </row>
    <row r="542" spans="1:22" ht="15.75" customHeight="1">
      <c r="A542" s="882"/>
      <c r="B542" s="908"/>
      <c r="C542" s="908"/>
      <c r="D542" s="908"/>
      <c r="E542" s="908"/>
      <c r="F542" s="908"/>
      <c r="G542" s="908"/>
      <c r="H542" s="908"/>
      <c r="I542" s="879"/>
      <c r="J542" s="879"/>
      <c r="K542" s="879"/>
      <c r="L542" s="879"/>
      <c r="M542" s="879"/>
      <c r="N542" s="879"/>
      <c r="O542" s="879"/>
      <c r="P542" s="879"/>
      <c r="Q542" s="879"/>
      <c r="R542" s="879"/>
      <c r="S542" s="879"/>
      <c r="T542" s="879"/>
      <c r="U542" s="879"/>
      <c r="V542" s="879"/>
    </row>
    <row r="543" spans="1:22" ht="15.75" customHeight="1">
      <c r="A543" s="882"/>
      <c r="B543" s="908"/>
      <c r="C543" s="908"/>
      <c r="D543" s="908"/>
      <c r="E543" s="908"/>
      <c r="F543" s="908"/>
      <c r="G543" s="908"/>
      <c r="H543" s="908"/>
      <c r="I543" s="879"/>
      <c r="J543" s="879"/>
      <c r="K543" s="879"/>
      <c r="L543" s="879"/>
      <c r="M543" s="879"/>
      <c r="N543" s="879"/>
      <c r="O543" s="879"/>
      <c r="P543" s="879"/>
      <c r="Q543" s="879"/>
      <c r="R543" s="879"/>
      <c r="S543" s="879"/>
      <c r="T543" s="879"/>
      <c r="U543" s="879"/>
      <c r="V543" s="879"/>
    </row>
    <row r="544" spans="1:22" ht="15.75" customHeight="1">
      <c r="A544" s="882"/>
      <c r="B544" s="908"/>
      <c r="C544" s="908"/>
      <c r="D544" s="908"/>
      <c r="E544" s="908"/>
      <c r="F544" s="908"/>
      <c r="G544" s="908"/>
      <c r="H544" s="908"/>
      <c r="I544" s="879"/>
      <c r="J544" s="879"/>
      <c r="K544" s="879"/>
      <c r="L544" s="879"/>
      <c r="M544" s="879"/>
      <c r="N544" s="879"/>
      <c r="O544" s="879"/>
      <c r="P544" s="879"/>
      <c r="Q544" s="879"/>
      <c r="R544" s="879"/>
      <c r="S544" s="879"/>
      <c r="T544" s="879"/>
      <c r="U544" s="879"/>
      <c r="V544" s="879"/>
    </row>
    <row r="545" spans="1:22" ht="15.75" customHeight="1">
      <c r="A545" s="882"/>
      <c r="B545" s="908"/>
      <c r="C545" s="908"/>
      <c r="D545" s="908"/>
      <c r="E545" s="908"/>
      <c r="F545" s="908"/>
      <c r="G545" s="908"/>
      <c r="H545" s="908"/>
      <c r="I545" s="879"/>
      <c r="J545" s="879"/>
      <c r="K545" s="879"/>
      <c r="L545" s="879"/>
      <c r="M545" s="879"/>
      <c r="N545" s="879"/>
      <c r="O545" s="879"/>
      <c r="P545" s="879"/>
      <c r="Q545" s="879"/>
      <c r="R545" s="879"/>
      <c r="S545" s="879"/>
      <c r="T545" s="879"/>
      <c r="U545" s="879"/>
      <c r="V545" s="879"/>
    </row>
    <row r="546" spans="1:22" ht="15.75" customHeight="1">
      <c r="A546" s="882"/>
      <c r="B546" s="908"/>
      <c r="C546" s="908"/>
      <c r="D546" s="908"/>
      <c r="E546" s="908"/>
      <c r="F546" s="908"/>
      <c r="G546" s="908"/>
      <c r="H546" s="908"/>
      <c r="I546" s="879"/>
      <c r="J546" s="879"/>
      <c r="K546" s="879"/>
      <c r="L546" s="879"/>
      <c r="M546" s="879"/>
      <c r="N546" s="879"/>
      <c r="O546" s="879"/>
      <c r="P546" s="879"/>
      <c r="Q546" s="879"/>
      <c r="R546" s="879"/>
      <c r="S546" s="879"/>
      <c r="T546" s="879"/>
      <c r="U546" s="879"/>
      <c r="V546" s="879"/>
    </row>
    <row r="547" spans="1:22" ht="15.75" customHeight="1">
      <c r="A547" s="882"/>
      <c r="B547" s="908"/>
      <c r="C547" s="908"/>
      <c r="D547" s="908"/>
      <c r="E547" s="908"/>
      <c r="F547" s="908"/>
      <c r="G547" s="908"/>
      <c r="H547" s="908"/>
      <c r="I547" s="879"/>
      <c r="J547" s="879"/>
      <c r="K547" s="879"/>
      <c r="L547" s="879"/>
      <c r="M547" s="879"/>
      <c r="N547" s="879"/>
      <c r="O547" s="879"/>
      <c r="P547" s="879"/>
      <c r="Q547" s="879"/>
      <c r="R547" s="879"/>
      <c r="S547" s="879"/>
      <c r="T547" s="879"/>
      <c r="U547" s="879"/>
      <c r="V547" s="879"/>
    </row>
    <row r="548" spans="1:22" ht="15.75" customHeight="1">
      <c r="A548" s="882"/>
      <c r="B548" s="908"/>
      <c r="C548" s="908"/>
      <c r="D548" s="908"/>
      <c r="E548" s="908"/>
      <c r="F548" s="908"/>
      <c r="G548" s="908"/>
      <c r="H548" s="908"/>
      <c r="I548" s="879"/>
      <c r="J548" s="879"/>
      <c r="K548" s="879"/>
      <c r="L548" s="879"/>
      <c r="M548" s="879"/>
      <c r="N548" s="879"/>
      <c r="O548" s="879"/>
      <c r="P548" s="879"/>
      <c r="Q548" s="879"/>
      <c r="R548" s="879"/>
      <c r="S548" s="879"/>
      <c r="T548" s="879"/>
      <c r="U548" s="879"/>
      <c r="V548" s="879"/>
    </row>
    <row r="549" spans="1:22" ht="15.75" customHeight="1">
      <c r="A549" s="882"/>
      <c r="B549" s="908"/>
      <c r="C549" s="908"/>
      <c r="D549" s="908"/>
      <c r="E549" s="908"/>
      <c r="F549" s="908"/>
      <c r="G549" s="908"/>
      <c r="H549" s="908"/>
      <c r="I549" s="879"/>
      <c r="J549" s="879"/>
      <c r="K549" s="879"/>
      <c r="L549" s="879"/>
      <c r="M549" s="879"/>
      <c r="N549" s="879"/>
      <c r="O549" s="879"/>
      <c r="P549" s="879"/>
      <c r="Q549" s="879"/>
      <c r="R549" s="879"/>
      <c r="S549" s="879"/>
      <c r="T549" s="879"/>
      <c r="U549" s="879"/>
      <c r="V549" s="879"/>
    </row>
    <row r="550" spans="1:22" ht="15.75" customHeight="1">
      <c r="A550" s="882"/>
      <c r="B550" s="908"/>
      <c r="C550" s="908"/>
      <c r="D550" s="908"/>
      <c r="E550" s="908"/>
      <c r="F550" s="908"/>
      <c r="G550" s="908"/>
      <c r="H550" s="908"/>
      <c r="I550" s="879"/>
      <c r="J550" s="879"/>
      <c r="K550" s="879"/>
      <c r="L550" s="879"/>
      <c r="M550" s="879"/>
      <c r="N550" s="879"/>
      <c r="O550" s="879"/>
      <c r="P550" s="879"/>
      <c r="Q550" s="879"/>
      <c r="R550" s="879"/>
      <c r="S550" s="879"/>
      <c r="T550" s="879"/>
      <c r="U550" s="879"/>
      <c r="V550" s="879"/>
    </row>
    <row r="551" spans="1:22" ht="15.75" customHeight="1">
      <c r="A551" s="882"/>
      <c r="B551" s="908"/>
      <c r="C551" s="908"/>
      <c r="D551" s="908"/>
      <c r="E551" s="908"/>
      <c r="F551" s="908"/>
      <c r="G551" s="908"/>
      <c r="H551" s="908"/>
      <c r="I551" s="879"/>
      <c r="J551" s="879"/>
      <c r="K551" s="879"/>
      <c r="L551" s="879"/>
      <c r="M551" s="879"/>
      <c r="N551" s="879"/>
      <c r="O551" s="879"/>
      <c r="P551" s="879"/>
      <c r="Q551" s="879"/>
      <c r="R551" s="879"/>
      <c r="S551" s="879"/>
      <c r="T551" s="879"/>
      <c r="U551" s="879"/>
      <c r="V551" s="879"/>
    </row>
    <row r="552" spans="1:22" ht="15.75" customHeight="1">
      <c r="A552" s="882"/>
      <c r="B552" s="908"/>
      <c r="C552" s="908"/>
      <c r="D552" s="908"/>
      <c r="E552" s="908"/>
      <c r="F552" s="908"/>
      <c r="G552" s="908"/>
      <c r="H552" s="908"/>
      <c r="I552" s="879"/>
      <c r="J552" s="879"/>
      <c r="K552" s="879"/>
      <c r="L552" s="879"/>
      <c r="M552" s="879"/>
      <c r="N552" s="879"/>
      <c r="O552" s="879"/>
      <c r="P552" s="879"/>
      <c r="Q552" s="879"/>
      <c r="R552" s="879"/>
      <c r="S552" s="879"/>
      <c r="T552" s="879"/>
      <c r="U552" s="879"/>
      <c r="V552" s="879"/>
    </row>
    <row r="553" spans="1:22" ht="15.75" customHeight="1">
      <c r="A553" s="882"/>
      <c r="B553" s="908"/>
      <c r="C553" s="908"/>
      <c r="D553" s="908"/>
      <c r="E553" s="908"/>
      <c r="F553" s="908"/>
      <c r="G553" s="908"/>
      <c r="H553" s="908"/>
      <c r="I553" s="879"/>
      <c r="J553" s="879"/>
      <c r="K553" s="879"/>
      <c r="L553" s="879"/>
      <c r="M553" s="879"/>
      <c r="N553" s="879"/>
      <c r="O553" s="879"/>
      <c r="P553" s="879"/>
      <c r="Q553" s="879"/>
      <c r="R553" s="879"/>
      <c r="S553" s="879"/>
      <c r="T553" s="879"/>
      <c r="U553" s="879"/>
      <c r="V553" s="879"/>
    </row>
    <row r="554" spans="1:22" ht="15.75" customHeight="1">
      <c r="A554" s="882"/>
      <c r="B554" s="908"/>
      <c r="C554" s="908"/>
      <c r="D554" s="908"/>
      <c r="E554" s="908"/>
      <c r="F554" s="908"/>
      <c r="G554" s="908"/>
      <c r="H554" s="908"/>
      <c r="I554" s="879"/>
      <c r="J554" s="879"/>
      <c r="K554" s="879"/>
      <c r="L554" s="879"/>
      <c r="M554" s="879"/>
      <c r="N554" s="879"/>
      <c r="O554" s="879"/>
      <c r="P554" s="879"/>
      <c r="Q554" s="879"/>
      <c r="R554" s="879"/>
      <c r="S554" s="879"/>
      <c r="T554" s="879"/>
      <c r="U554" s="879"/>
      <c r="V554" s="879"/>
    </row>
    <row r="555" spans="1:22" ht="15.75" customHeight="1">
      <c r="A555" s="882"/>
      <c r="B555" s="908"/>
      <c r="C555" s="908"/>
      <c r="D555" s="908"/>
      <c r="E555" s="908"/>
      <c r="F555" s="908"/>
      <c r="G555" s="908"/>
      <c r="H555" s="908"/>
      <c r="I555" s="879"/>
      <c r="J555" s="879"/>
      <c r="K555" s="879"/>
      <c r="L555" s="879"/>
      <c r="M555" s="879"/>
      <c r="N555" s="879"/>
      <c r="O555" s="879"/>
      <c r="P555" s="879"/>
      <c r="Q555" s="879"/>
      <c r="R555" s="879"/>
      <c r="S555" s="879"/>
      <c r="T555" s="879"/>
      <c r="U555" s="879"/>
      <c r="V555" s="879"/>
    </row>
    <row r="556" spans="1:22" ht="15.75" customHeight="1">
      <c r="A556" s="882"/>
      <c r="B556" s="908"/>
      <c r="C556" s="908"/>
      <c r="D556" s="908"/>
      <c r="E556" s="908"/>
      <c r="F556" s="908"/>
      <c r="G556" s="908"/>
      <c r="H556" s="908"/>
      <c r="I556" s="879"/>
      <c r="J556" s="879"/>
      <c r="K556" s="879"/>
      <c r="L556" s="879"/>
      <c r="M556" s="879"/>
      <c r="N556" s="879"/>
      <c r="O556" s="879"/>
      <c r="P556" s="879"/>
      <c r="Q556" s="879"/>
      <c r="R556" s="879"/>
      <c r="S556" s="879"/>
      <c r="T556" s="879"/>
      <c r="U556" s="879"/>
      <c r="V556" s="879"/>
    </row>
    <row r="557" spans="1:22" ht="15.75" customHeight="1">
      <c r="A557" s="882"/>
      <c r="B557" s="908"/>
      <c r="C557" s="908"/>
      <c r="D557" s="908"/>
      <c r="E557" s="908"/>
      <c r="F557" s="908"/>
      <c r="G557" s="908"/>
      <c r="H557" s="908"/>
      <c r="I557" s="879"/>
      <c r="J557" s="879"/>
      <c r="K557" s="879"/>
      <c r="L557" s="879"/>
      <c r="M557" s="879"/>
      <c r="N557" s="879"/>
      <c r="O557" s="879"/>
      <c r="P557" s="879"/>
      <c r="Q557" s="879"/>
      <c r="R557" s="879"/>
      <c r="S557" s="879"/>
      <c r="T557" s="879"/>
      <c r="U557" s="879"/>
      <c r="V557" s="879"/>
    </row>
    <row r="558" spans="1:22" ht="15.75" customHeight="1">
      <c r="A558" s="882"/>
      <c r="B558" s="908"/>
      <c r="C558" s="908"/>
      <c r="D558" s="908"/>
      <c r="E558" s="908"/>
      <c r="F558" s="908"/>
      <c r="G558" s="908"/>
      <c r="H558" s="908"/>
      <c r="I558" s="879"/>
      <c r="J558" s="879"/>
      <c r="K558" s="879"/>
      <c r="L558" s="879"/>
      <c r="M558" s="879"/>
      <c r="N558" s="879"/>
      <c r="O558" s="879"/>
      <c r="P558" s="879"/>
      <c r="Q558" s="879"/>
      <c r="R558" s="879"/>
      <c r="S558" s="879"/>
      <c r="T558" s="879"/>
      <c r="U558" s="879"/>
      <c r="V558" s="879"/>
    </row>
    <row r="559" spans="1:22" ht="15.75" customHeight="1">
      <c r="A559" s="882"/>
      <c r="B559" s="908"/>
      <c r="C559" s="908"/>
      <c r="D559" s="908"/>
      <c r="E559" s="908"/>
      <c r="F559" s="908"/>
      <c r="G559" s="908"/>
      <c r="H559" s="908"/>
      <c r="I559" s="879"/>
      <c r="J559" s="879"/>
      <c r="K559" s="879"/>
      <c r="L559" s="879"/>
      <c r="M559" s="879"/>
      <c r="N559" s="879"/>
      <c r="O559" s="879"/>
      <c r="P559" s="879"/>
      <c r="Q559" s="879"/>
      <c r="R559" s="879"/>
      <c r="S559" s="879"/>
      <c r="T559" s="879"/>
      <c r="U559" s="879"/>
      <c r="V559" s="879"/>
    </row>
    <row r="560" spans="1:22" ht="15.75" customHeight="1">
      <c r="A560" s="882"/>
      <c r="B560" s="908"/>
      <c r="C560" s="908"/>
      <c r="D560" s="908"/>
      <c r="E560" s="908"/>
      <c r="F560" s="908"/>
      <c r="G560" s="908"/>
      <c r="H560" s="908"/>
      <c r="I560" s="879"/>
      <c r="J560" s="879"/>
      <c r="K560" s="879"/>
      <c r="L560" s="879"/>
      <c r="M560" s="879"/>
      <c r="N560" s="879"/>
      <c r="O560" s="879"/>
      <c r="P560" s="879"/>
      <c r="Q560" s="879"/>
      <c r="R560" s="879"/>
      <c r="S560" s="879"/>
      <c r="T560" s="879"/>
      <c r="U560" s="879"/>
      <c r="V560" s="879"/>
    </row>
    <row r="561" spans="1:22" ht="15.75" customHeight="1">
      <c r="A561" s="882"/>
      <c r="B561" s="908"/>
      <c r="C561" s="908"/>
      <c r="D561" s="908"/>
      <c r="E561" s="908"/>
      <c r="F561" s="908"/>
      <c r="G561" s="908"/>
      <c r="H561" s="908"/>
      <c r="I561" s="879"/>
      <c r="J561" s="879"/>
      <c r="K561" s="879"/>
      <c r="L561" s="879"/>
      <c r="M561" s="879"/>
      <c r="N561" s="879"/>
      <c r="O561" s="879"/>
      <c r="P561" s="879"/>
      <c r="Q561" s="879"/>
      <c r="R561" s="879"/>
      <c r="S561" s="879"/>
      <c r="T561" s="879"/>
      <c r="U561" s="879"/>
      <c r="V561" s="879"/>
    </row>
    <row r="562" spans="1:22" ht="15.75" customHeight="1">
      <c r="A562" s="882"/>
      <c r="B562" s="908"/>
      <c r="C562" s="908"/>
      <c r="D562" s="908"/>
      <c r="E562" s="908"/>
      <c r="F562" s="908"/>
      <c r="G562" s="908"/>
      <c r="H562" s="908"/>
      <c r="I562" s="879"/>
      <c r="J562" s="879"/>
      <c r="K562" s="879"/>
      <c r="L562" s="879"/>
      <c r="M562" s="879"/>
      <c r="N562" s="879"/>
      <c r="O562" s="879"/>
      <c r="P562" s="879"/>
      <c r="Q562" s="879"/>
      <c r="R562" s="879"/>
      <c r="S562" s="879"/>
      <c r="T562" s="879"/>
      <c r="U562" s="879"/>
      <c r="V562" s="879"/>
    </row>
    <row r="563" spans="1:22" ht="15.75" customHeight="1">
      <c r="A563" s="882"/>
      <c r="B563" s="908"/>
      <c r="C563" s="908"/>
      <c r="D563" s="908"/>
      <c r="E563" s="908"/>
      <c r="F563" s="908"/>
      <c r="G563" s="908"/>
      <c r="H563" s="908"/>
      <c r="I563" s="879"/>
      <c r="J563" s="879"/>
      <c r="K563" s="879"/>
      <c r="L563" s="879"/>
      <c r="M563" s="879"/>
      <c r="N563" s="879"/>
      <c r="O563" s="879"/>
      <c r="P563" s="879"/>
      <c r="Q563" s="879"/>
      <c r="R563" s="879"/>
      <c r="S563" s="879"/>
      <c r="T563" s="879"/>
      <c r="U563" s="879"/>
      <c r="V563" s="879"/>
    </row>
    <row r="564" spans="1:22" ht="15.75" customHeight="1">
      <c r="A564" s="882"/>
      <c r="B564" s="908"/>
      <c r="C564" s="908"/>
      <c r="D564" s="908"/>
      <c r="E564" s="908"/>
      <c r="F564" s="908"/>
      <c r="G564" s="908"/>
      <c r="H564" s="908"/>
      <c r="I564" s="879"/>
      <c r="J564" s="879"/>
      <c r="K564" s="879"/>
      <c r="L564" s="879"/>
      <c r="M564" s="879"/>
      <c r="N564" s="879"/>
      <c r="O564" s="879"/>
      <c r="P564" s="879"/>
      <c r="Q564" s="879"/>
      <c r="R564" s="879"/>
      <c r="S564" s="879"/>
      <c r="T564" s="879"/>
      <c r="U564" s="879"/>
      <c r="V564" s="879"/>
    </row>
    <row r="565" spans="1:22" ht="15.75" customHeight="1">
      <c r="A565" s="882"/>
      <c r="B565" s="908"/>
      <c r="C565" s="908"/>
      <c r="D565" s="908"/>
      <c r="E565" s="908"/>
      <c r="F565" s="908"/>
      <c r="G565" s="908"/>
      <c r="H565" s="908"/>
      <c r="I565" s="879"/>
      <c r="J565" s="879"/>
      <c r="K565" s="879"/>
      <c r="L565" s="879"/>
      <c r="M565" s="879"/>
      <c r="N565" s="879"/>
      <c r="O565" s="879"/>
      <c r="P565" s="879"/>
      <c r="Q565" s="879"/>
      <c r="R565" s="879"/>
      <c r="S565" s="879"/>
      <c r="T565" s="879"/>
      <c r="U565" s="879"/>
      <c r="V565" s="879"/>
    </row>
    <row r="566" spans="1:22" ht="15.75" customHeight="1">
      <c r="A566" s="882"/>
      <c r="B566" s="908"/>
      <c r="C566" s="908"/>
      <c r="D566" s="908"/>
      <c r="E566" s="908"/>
      <c r="F566" s="908"/>
      <c r="G566" s="908"/>
      <c r="H566" s="908"/>
      <c r="I566" s="879"/>
      <c r="J566" s="879"/>
      <c r="K566" s="879"/>
      <c r="L566" s="879"/>
      <c r="M566" s="879"/>
      <c r="N566" s="879"/>
      <c r="O566" s="879"/>
      <c r="P566" s="879"/>
      <c r="Q566" s="879"/>
      <c r="R566" s="879"/>
      <c r="S566" s="879"/>
      <c r="T566" s="879"/>
      <c r="U566" s="879"/>
      <c r="V566" s="879"/>
    </row>
    <row r="567" spans="1:22" ht="15.75" customHeight="1">
      <c r="A567" s="882"/>
      <c r="B567" s="908"/>
      <c r="C567" s="908"/>
      <c r="D567" s="908"/>
      <c r="E567" s="908"/>
      <c r="F567" s="908"/>
      <c r="G567" s="908"/>
      <c r="H567" s="908"/>
      <c r="I567" s="879"/>
      <c r="J567" s="879"/>
      <c r="K567" s="879"/>
      <c r="L567" s="879"/>
      <c r="M567" s="879"/>
      <c r="N567" s="879"/>
      <c r="O567" s="879"/>
      <c r="P567" s="879"/>
      <c r="Q567" s="879"/>
      <c r="R567" s="879"/>
      <c r="S567" s="879"/>
      <c r="T567" s="879"/>
      <c r="U567" s="879"/>
      <c r="V567" s="879"/>
    </row>
    <row r="568" spans="1:22" ht="15.75" customHeight="1">
      <c r="A568" s="882"/>
      <c r="B568" s="908"/>
      <c r="C568" s="908"/>
      <c r="D568" s="908"/>
      <c r="E568" s="908"/>
      <c r="F568" s="908"/>
      <c r="G568" s="908"/>
      <c r="H568" s="908"/>
      <c r="I568" s="879"/>
      <c r="J568" s="879"/>
      <c r="K568" s="879"/>
      <c r="L568" s="879"/>
      <c r="M568" s="879"/>
      <c r="N568" s="879"/>
      <c r="O568" s="879"/>
      <c r="P568" s="879"/>
      <c r="Q568" s="879"/>
      <c r="R568" s="879"/>
      <c r="S568" s="879"/>
      <c r="T568" s="879"/>
      <c r="U568" s="879"/>
      <c r="V568" s="879"/>
    </row>
    <row r="569" spans="1:22" ht="15.75" customHeight="1">
      <c r="A569" s="882"/>
      <c r="B569" s="908"/>
      <c r="C569" s="908"/>
      <c r="D569" s="908"/>
      <c r="E569" s="908"/>
      <c r="F569" s="908"/>
      <c r="G569" s="908"/>
      <c r="H569" s="908"/>
      <c r="I569" s="879"/>
      <c r="J569" s="879"/>
      <c r="K569" s="879"/>
      <c r="L569" s="879"/>
      <c r="M569" s="879"/>
      <c r="N569" s="879"/>
      <c r="O569" s="879"/>
      <c r="P569" s="879"/>
      <c r="Q569" s="879"/>
      <c r="R569" s="879"/>
      <c r="S569" s="879"/>
      <c r="T569" s="879"/>
      <c r="U569" s="879"/>
      <c r="V569" s="879"/>
    </row>
    <row r="570" spans="1:22" ht="15.75" customHeight="1">
      <c r="A570" s="882"/>
      <c r="B570" s="908"/>
      <c r="C570" s="908"/>
      <c r="D570" s="908"/>
      <c r="E570" s="908"/>
      <c r="F570" s="908"/>
      <c r="G570" s="908"/>
      <c r="H570" s="908"/>
      <c r="I570" s="879"/>
      <c r="J570" s="879"/>
      <c r="K570" s="879"/>
      <c r="L570" s="879"/>
      <c r="M570" s="879"/>
      <c r="N570" s="879"/>
      <c r="O570" s="879"/>
      <c r="P570" s="879"/>
      <c r="Q570" s="879"/>
      <c r="R570" s="879"/>
      <c r="S570" s="879"/>
      <c r="T570" s="879"/>
      <c r="U570" s="879"/>
      <c r="V570" s="879"/>
    </row>
    <row r="571" spans="1:22" ht="15.75" customHeight="1">
      <c r="A571" s="882"/>
      <c r="B571" s="908"/>
      <c r="C571" s="908"/>
      <c r="D571" s="908"/>
      <c r="E571" s="908"/>
      <c r="F571" s="908"/>
      <c r="G571" s="908"/>
      <c r="H571" s="908"/>
      <c r="I571" s="879"/>
      <c r="J571" s="879"/>
      <c r="K571" s="879"/>
      <c r="L571" s="879"/>
      <c r="M571" s="879"/>
      <c r="N571" s="879"/>
      <c r="O571" s="879"/>
      <c r="P571" s="879"/>
      <c r="Q571" s="879"/>
      <c r="R571" s="879"/>
      <c r="S571" s="879"/>
      <c r="T571" s="879"/>
      <c r="U571" s="879"/>
      <c r="V571" s="879"/>
    </row>
    <row r="572" spans="1:22" ht="15.75" customHeight="1">
      <c r="A572" s="882"/>
      <c r="B572" s="908"/>
      <c r="C572" s="908"/>
      <c r="D572" s="908"/>
      <c r="E572" s="908"/>
      <c r="F572" s="908"/>
      <c r="G572" s="908"/>
      <c r="H572" s="908"/>
      <c r="I572" s="879"/>
      <c r="J572" s="879"/>
      <c r="K572" s="879"/>
      <c r="L572" s="879"/>
      <c r="M572" s="879"/>
      <c r="N572" s="879"/>
      <c r="O572" s="879"/>
      <c r="P572" s="879"/>
      <c r="Q572" s="879"/>
      <c r="R572" s="879"/>
      <c r="S572" s="879"/>
      <c r="T572" s="879"/>
      <c r="U572" s="879"/>
      <c r="V572" s="879"/>
    </row>
    <row r="573" spans="1:22" ht="15.75" customHeight="1">
      <c r="A573" s="882"/>
      <c r="B573" s="908"/>
      <c r="C573" s="908"/>
      <c r="D573" s="908"/>
      <c r="E573" s="908"/>
      <c r="F573" s="908"/>
      <c r="G573" s="908"/>
      <c r="H573" s="908"/>
      <c r="I573" s="879"/>
      <c r="J573" s="879"/>
      <c r="K573" s="879"/>
      <c r="L573" s="879"/>
      <c r="M573" s="879"/>
      <c r="N573" s="879"/>
      <c r="O573" s="879"/>
      <c r="P573" s="879"/>
      <c r="Q573" s="879"/>
      <c r="R573" s="879"/>
      <c r="S573" s="879"/>
      <c r="T573" s="879"/>
      <c r="U573" s="879"/>
      <c r="V573" s="879"/>
    </row>
    <row r="574" spans="1:22" ht="15.75" customHeight="1">
      <c r="A574" s="882"/>
      <c r="B574" s="908"/>
      <c r="C574" s="908"/>
      <c r="D574" s="908"/>
      <c r="E574" s="908"/>
      <c r="F574" s="908"/>
      <c r="G574" s="908"/>
      <c r="H574" s="908"/>
      <c r="I574" s="879"/>
      <c r="J574" s="879"/>
      <c r="K574" s="879"/>
      <c r="L574" s="879"/>
      <c r="M574" s="879"/>
      <c r="N574" s="879"/>
      <c r="O574" s="879"/>
      <c r="P574" s="879"/>
      <c r="Q574" s="879"/>
      <c r="R574" s="879"/>
      <c r="S574" s="879"/>
      <c r="T574" s="879"/>
      <c r="U574" s="879"/>
      <c r="V574" s="879"/>
    </row>
    <row r="575" spans="1:22" ht="15.75" customHeight="1">
      <c r="A575" s="882"/>
      <c r="B575" s="908"/>
      <c r="C575" s="908"/>
      <c r="D575" s="908"/>
      <c r="E575" s="908"/>
      <c r="F575" s="908"/>
      <c r="G575" s="908"/>
      <c r="H575" s="908"/>
      <c r="I575" s="879"/>
      <c r="J575" s="879"/>
      <c r="K575" s="879"/>
      <c r="L575" s="879"/>
      <c r="M575" s="879"/>
      <c r="N575" s="879"/>
      <c r="O575" s="879"/>
      <c r="P575" s="879"/>
      <c r="Q575" s="879"/>
      <c r="R575" s="879"/>
      <c r="S575" s="879"/>
      <c r="T575" s="879"/>
      <c r="U575" s="879"/>
      <c r="V575" s="879"/>
    </row>
    <row r="576" spans="1:22" ht="15.75" customHeight="1">
      <c r="A576" s="882"/>
      <c r="B576" s="908"/>
      <c r="C576" s="908"/>
      <c r="D576" s="908"/>
      <c r="E576" s="908"/>
      <c r="F576" s="908"/>
      <c r="G576" s="908"/>
      <c r="H576" s="908"/>
      <c r="I576" s="879"/>
      <c r="J576" s="879"/>
      <c r="K576" s="879"/>
      <c r="L576" s="879"/>
      <c r="M576" s="879"/>
      <c r="N576" s="879"/>
      <c r="O576" s="879"/>
      <c r="P576" s="879"/>
      <c r="Q576" s="879"/>
      <c r="R576" s="879"/>
      <c r="S576" s="879"/>
      <c r="T576" s="879"/>
      <c r="U576" s="879"/>
      <c r="V576" s="879"/>
    </row>
    <row r="577" spans="1:22" ht="15.75" customHeight="1">
      <c r="A577" s="882"/>
      <c r="B577" s="908"/>
      <c r="C577" s="908"/>
      <c r="D577" s="908"/>
      <c r="E577" s="908"/>
      <c r="F577" s="908"/>
      <c r="G577" s="908"/>
      <c r="H577" s="908"/>
      <c r="I577" s="879"/>
      <c r="J577" s="879"/>
      <c r="K577" s="879"/>
      <c r="L577" s="879"/>
      <c r="M577" s="879"/>
      <c r="N577" s="879"/>
      <c r="O577" s="879"/>
      <c r="P577" s="879"/>
      <c r="Q577" s="879"/>
      <c r="R577" s="879"/>
      <c r="S577" s="879"/>
      <c r="T577" s="879"/>
      <c r="U577" s="879"/>
      <c r="V577" s="879"/>
    </row>
    <row r="578" spans="1:22" ht="15.75" customHeight="1">
      <c r="A578" s="882"/>
      <c r="B578" s="908"/>
      <c r="C578" s="908"/>
      <c r="D578" s="908"/>
      <c r="E578" s="908"/>
      <c r="F578" s="908"/>
      <c r="G578" s="908"/>
      <c r="H578" s="908"/>
      <c r="I578" s="879"/>
      <c r="J578" s="879"/>
      <c r="K578" s="879"/>
      <c r="L578" s="879"/>
      <c r="M578" s="879"/>
      <c r="N578" s="879"/>
      <c r="O578" s="879"/>
      <c r="P578" s="879"/>
      <c r="Q578" s="879"/>
      <c r="R578" s="879"/>
      <c r="S578" s="879"/>
      <c r="T578" s="879"/>
      <c r="U578" s="879"/>
      <c r="V578" s="879"/>
    </row>
    <row r="579" spans="1:22" ht="15.75" customHeight="1">
      <c r="A579" s="882"/>
      <c r="B579" s="908"/>
      <c r="C579" s="908"/>
      <c r="D579" s="908"/>
      <c r="E579" s="908"/>
      <c r="F579" s="908"/>
      <c r="G579" s="908"/>
      <c r="H579" s="908"/>
      <c r="I579" s="879"/>
      <c r="J579" s="879"/>
      <c r="K579" s="879"/>
      <c r="L579" s="879"/>
      <c r="M579" s="879"/>
      <c r="N579" s="879"/>
      <c r="O579" s="879"/>
      <c r="P579" s="879"/>
      <c r="Q579" s="879"/>
      <c r="R579" s="879"/>
      <c r="S579" s="879"/>
      <c r="T579" s="879"/>
      <c r="U579" s="879"/>
      <c r="V579" s="879"/>
    </row>
    <row r="580" spans="1:22" ht="15.75" customHeight="1">
      <c r="A580" s="882"/>
      <c r="B580" s="908"/>
      <c r="C580" s="908"/>
      <c r="D580" s="908"/>
      <c r="E580" s="908"/>
      <c r="F580" s="908"/>
      <c r="G580" s="908"/>
      <c r="H580" s="908"/>
      <c r="I580" s="879"/>
      <c r="J580" s="879"/>
      <c r="K580" s="879"/>
      <c r="L580" s="879"/>
      <c r="M580" s="879"/>
      <c r="N580" s="879"/>
      <c r="O580" s="879"/>
      <c r="P580" s="879"/>
      <c r="Q580" s="879"/>
      <c r="R580" s="879"/>
      <c r="S580" s="879"/>
      <c r="T580" s="879"/>
      <c r="U580" s="879"/>
      <c r="V580" s="879"/>
    </row>
    <row r="581" spans="1:22" ht="15.75" customHeight="1">
      <c r="A581" s="882"/>
      <c r="B581" s="908"/>
      <c r="C581" s="908"/>
      <c r="D581" s="908"/>
      <c r="E581" s="908"/>
      <c r="F581" s="908"/>
      <c r="G581" s="908"/>
      <c r="H581" s="908"/>
      <c r="I581" s="879"/>
      <c r="J581" s="879"/>
      <c r="K581" s="879"/>
      <c r="L581" s="879"/>
      <c r="M581" s="879"/>
      <c r="N581" s="879"/>
      <c r="O581" s="879"/>
      <c r="P581" s="879"/>
      <c r="Q581" s="879"/>
      <c r="R581" s="879"/>
      <c r="S581" s="879"/>
      <c r="T581" s="879"/>
      <c r="U581" s="879"/>
      <c r="V581" s="879"/>
    </row>
    <row r="582" spans="1:22" ht="15.75" customHeight="1">
      <c r="A582" s="882"/>
      <c r="B582" s="908"/>
      <c r="C582" s="908"/>
      <c r="D582" s="908"/>
      <c r="E582" s="908"/>
      <c r="F582" s="908"/>
      <c r="G582" s="908"/>
      <c r="H582" s="908"/>
      <c r="I582" s="879"/>
      <c r="J582" s="879"/>
      <c r="K582" s="879"/>
      <c r="L582" s="879"/>
      <c r="M582" s="879"/>
      <c r="N582" s="879"/>
      <c r="O582" s="879"/>
      <c r="P582" s="879"/>
      <c r="Q582" s="879"/>
      <c r="R582" s="879"/>
      <c r="S582" s="879"/>
      <c r="T582" s="879"/>
      <c r="U582" s="879"/>
      <c r="V582" s="879"/>
    </row>
    <row r="583" spans="1:22" ht="15.75" customHeight="1">
      <c r="A583" s="882"/>
      <c r="B583" s="908"/>
      <c r="C583" s="908"/>
      <c r="D583" s="908"/>
      <c r="E583" s="908"/>
      <c r="F583" s="908"/>
      <c r="G583" s="908"/>
      <c r="H583" s="908"/>
      <c r="I583" s="879"/>
      <c r="J583" s="879"/>
      <c r="K583" s="879"/>
      <c r="L583" s="879"/>
      <c r="M583" s="879"/>
      <c r="N583" s="879"/>
      <c r="O583" s="879"/>
      <c r="P583" s="879"/>
      <c r="Q583" s="879"/>
      <c r="R583" s="879"/>
      <c r="S583" s="879"/>
      <c r="T583" s="879"/>
      <c r="U583" s="879"/>
      <c r="V583" s="879"/>
    </row>
    <row r="584" spans="1:22" ht="15.75" customHeight="1">
      <c r="A584" s="882"/>
      <c r="B584" s="908"/>
      <c r="C584" s="908"/>
      <c r="D584" s="908"/>
      <c r="E584" s="908"/>
      <c r="F584" s="908"/>
      <c r="G584" s="908"/>
      <c r="H584" s="908"/>
      <c r="I584" s="879"/>
      <c r="J584" s="879"/>
      <c r="K584" s="879"/>
      <c r="L584" s="879"/>
      <c r="M584" s="879"/>
      <c r="N584" s="879"/>
      <c r="O584" s="879"/>
      <c r="P584" s="879"/>
      <c r="Q584" s="879"/>
      <c r="R584" s="879"/>
      <c r="S584" s="879"/>
      <c r="T584" s="879"/>
      <c r="U584" s="879"/>
      <c r="V584" s="879"/>
    </row>
    <row r="585" spans="1:22" ht="15.75" customHeight="1">
      <c r="A585" s="882"/>
      <c r="B585" s="908"/>
      <c r="C585" s="908"/>
      <c r="D585" s="908"/>
      <c r="E585" s="908"/>
      <c r="F585" s="908"/>
      <c r="G585" s="908"/>
      <c r="H585" s="908"/>
      <c r="I585" s="879"/>
      <c r="J585" s="879"/>
      <c r="K585" s="879"/>
      <c r="L585" s="879"/>
      <c r="M585" s="879"/>
      <c r="N585" s="879"/>
      <c r="O585" s="879"/>
      <c r="P585" s="879"/>
      <c r="Q585" s="879"/>
      <c r="R585" s="879"/>
      <c r="S585" s="879"/>
      <c r="T585" s="879"/>
      <c r="U585" s="879"/>
      <c r="V585" s="879"/>
    </row>
    <row r="586" spans="1:22" ht="15.75" customHeight="1">
      <c r="A586" s="882"/>
      <c r="B586" s="908"/>
      <c r="C586" s="908"/>
      <c r="D586" s="908"/>
      <c r="E586" s="908"/>
      <c r="F586" s="908"/>
      <c r="G586" s="908"/>
      <c r="H586" s="908"/>
      <c r="I586" s="879"/>
      <c r="J586" s="879"/>
      <c r="K586" s="879"/>
      <c r="L586" s="879"/>
      <c r="M586" s="879"/>
      <c r="N586" s="879"/>
      <c r="O586" s="879"/>
      <c r="P586" s="879"/>
      <c r="Q586" s="879"/>
      <c r="R586" s="879"/>
      <c r="S586" s="879"/>
      <c r="T586" s="879"/>
      <c r="U586" s="879"/>
      <c r="V586" s="879"/>
    </row>
    <row r="587" spans="1:22" ht="15.75" customHeight="1">
      <c r="A587" s="882"/>
      <c r="B587" s="908"/>
      <c r="C587" s="908"/>
      <c r="D587" s="908"/>
      <c r="E587" s="908"/>
      <c r="F587" s="908"/>
      <c r="G587" s="908"/>
      <c r="H587" s="908"/>
      <c r="I587" s="879"/>
      <c r="J587" s="879"/>
      <c r="K587" s="879"/>
      <c r="L587" s="879"/>
      <c r="M587" s="879"/>
      <c r="N587" s="879"/>
      <c r="O587" s="879"/>
      <c r="P587" s="879"/>
      <c r="Q587" s="879"/>
      <c r="R587" s="879"/>
      <c r="S587" s="879"/>
      <c r="T587" s="879"/>
      <c r="U587" s="879"/>
      <c r="V587" s="879"/>
    </row>
    <row r="588" spans="1:22" ht="15.75" customHeight="1">
      <c r="A588" s="882"/>
      <c r="B588" s="908"/>
      <c r="C588" s="908"/>
      <c r="D588" s="908"/>
      <c r="E588" s="908"/>
      <c r="F588" s="908"/>
      <c r="G588" s="908"/>
      <c r="H588" s="908"/>
      <c r="I588" s="879"/>
      <c r="J588" s="879"/>
      <c r="K588" s="879"/>
      <c r="L588" s="879"/>
      <c r="M588" s="879"/>
      <c r="N588" s="879"/>
      <c r="O588" s="879"/>
      <c r="P588" s="879"/>
      <c r="Q588" s="879"/>
      <c r="R588" s="879"/>
      <c r="S588" s="879"/>
      <c r="T588" s="879"/>
      <c r="U588" s="879"/>
      <c r="V588" s="879"/>
    </row>
    <row r="589" spans="1:22" ht="15.75" customHeight="1">
      <c r="A589" s="882"/>
      <c r="B589" s="908"/>
      <c r="C589" s="908"/>
      <c r="D589" s="908"/>
      <c r="E589" s="908"/>
      <c r="F589" s="908"/>
      <c r="G589" s="908"/>
      <c r="H589" s="908"/>
      <c r="I589" s="879"/>
      <c r="J589" s="879"/>
      <c r="K589" s="879"/>
      <c r="L589" s="879"/>
      <c r="M589" s="879"/>
      <c r="N589" s="879"/>
      <c r="O589" s="879"/>
      <c r="P589" s="879"/>
      <c r="Q589" s="879"/>
      <c r="R589" s="879"/>
      <c r="S589" s="879"/>
      <c r="T589" s="879"/>
      <c r="U589" s="879"/>
      <c r="V589" s="879"/>
    </row>
    <row r="590" spans="1:22" ht="15.75" customHeight="1">
      <c r="A590" s="882"/>
      <c r="B590" s="908"/>
      <c r="C590" s="908"/>
      <c r="D590" s="908"/>
      <c r="E590" s="908"/>
      <c r="F590" s="908"/>
      <c r="G590" s="908"/>
      <c r="H590" s="908"/>
      <c r="I590" s="879"/>
      <c r="J590" s="879"/>
      <c r="K590" s="879"/>
      <c r="L590" s="879"/>
      <c r="M590" s="879"/>
      <c r="N590" s="879"/>
      <c r="O590" s="879"/>
      <c r="P590" s="879"/>
      <c r="Q590" s="879"/>
      <c r="R590" s="879"/>
      <c r="S590" s="879"/>
      <c r="T590" s="879"/>
      <c r="U590" s="879"/>
      <c r="V590" s="879"/>
    </row>
    <row r="591" spans="1:22" ht="15.75" customHeight="1">
      <c r="A591" s="882"/>
      <c r="B591" s="908"/>
      <c r="C591" s="908"/>
      <c r="D591" s="908"/>
      <c r="E591" s="908"/>
      <c r="F591" s="908"/>
      <c r="G591" s="908"/>
      <c r="H591" s="908"/>
      <c r="I591" s="879"/>
      <c r="J591" s="879"/>
      <c r="K591" s="879"/>
      <c r="L591" s="879"/>
      <c r="M591" s="879"/>
      <c r="N591" s="879"/>
      <c r="O591" s="879"/>
      <c r="P591" s="879"/>
      <c r="Q591" s="879"/>
      <c r="R591" s="879"/>
      <c r="S591" s="879"/>
      <c r="T591" s="879"/>
      <c r="U591" s="879"/>
      <c r="V591" s="879"/>
    </row>
    <row r="592" spans="1:22" ht="15.75" customHeight="1">
      <c r="A592" s="882"/>
      <c r="B592" s="908"/>
      <c r="C592" s="908"/>
      <c r="D592" s="908"/>
      <c r="E592" s="908"/>
      <c r="F592" s="908"/>
      <c r="G592" s="908"/>
      <c r="H592" s="908"/>
      <c r="I592" s="879"/>
      <c r="J592" s="879"/>
      <c r="K592" s="879"/>
      <c r="L592" s="879"/>
      <c r="M592" s="879"/>
      <c r="N592" s="879"/>
      <c r="O592" s="879"/>
      <c r="P592" s="879"/>
      <c r="Q592" s="879"/>
      <c r="R592" s="879"/>
      <c r="S592" s="879"/>
      <c r="T592" s="879"/>
      <c r="U592" s="879"/>
      <c r="V592" s="879"/>
    </row>
    <row r="593" spans="1:22" ht="15.75" customHeight="1">
      <c r="A593" s="882"/>
      <c r="B593" s="908"/>
      <c r="C593" s="908"/>
      <c r="D593" s="908"/>
      <c r="E593" s="908"/>
      <c r="F593" s="908"/>
      <c r="G593" s="908"/>
      <c r="H593" s="908"/>
      <c r="I593" s="879"/>
      <c r="J593" s="879"/>
      <c r="K593" s="879"/>
      <c r="L593" s="879"/>
      <c r="M593" s="879"/>
      <c r="N593" s="879"/>
      <c r="O593" s="879"/>
      <c r="P593" s="879"/>
      <c r="Q593" s="879"/>
      <c r="R593" s="879"/>
      <c r="S593" s="879"/>
      <c r="T593" s="879"/>
      <c r="U593" s="879"/>
      <c r="V593" s="879"/>
    </row>
    <row r="594" spans="1:22" ht="15.75" customHeight="1">
      <c r="A594" s="882"/>
      <c r="B594" s="908"/>
      <c r="C594" s="908"/>
      <c r="D594" s="908"/>
      <c r="E594" s="908"/>
      <c r="F594" s="908"/>
      <c r="G594" s="908"/>
      <c r="H594" s="908"/>
      <c r="I594" s="879"/>
      <c r="J594" s="879"/>
      <c r="K594" s="879"/>
      <c r="L594" s="879"/>
      <c r="M594" s="879"/>
      <c r="N594" s="879"/>
      <c r="O594" s="879"/>
      <c r="P594" s="879"/>
      <c r="Q594" s="879"/>
      <c r="R594" s="879"/>
      <c r="S594" s="879"/>
      <c r="T594" s="879"/>
      <c r="U594" s="879"/>
      <c r="V594" s="879"/>
    </row>
    <row r="595" spans="1:22" ht="15.75" customHeight="1">
      <c r="A595" s="882"/>
      <c r="B595" s="908"/>
      <c r="C595" s="908"/>
      <c r="D595" s="908"/>
      <c r="E595" s="908"/>
      <c r="F595" s="908"/>
      <c r="G595" s="908"/>
      <c r="H595" s="908"/>
      <c r="I595" s="879"/>
      <c r="J595" s="879"/>
      <c r="K595" s="879"/>
      <c r="L595" s="879"/>
      <c r="M595" s="879"/>
      <c r="N595" s="879"/>
      <c r="O595" s="879"/>
      <c r="P595" s="879"/>
      <c r="Q595" s="879"/>
      <c r="R595" s="879"/>
      <c r="S595" s="879"/>
      <c r="T595" s="879"/>
      <c r="U595" s="879"/>
      <c r="V595" s="879"/>
    </row>
    <row r="596" spans="1:22" ht="15.75" customHeight="1">
      <c r="A596" s="882"/>
      <c r="B596" s="908"/>
      <c r="C596" s="908"/>
      <c r="D596" s="908"/>
      <c r="E596" s="908"/>
      <c r="F596" s="908"/>
      <c r="G596" s="908"/>
      <c r="H596" s="908"/>
      <c r="I596" s="879"/>
      <c r="J596" s="879"/>
      <c r="K596" s="879"/>
      <c r="L596" s="879"/>
      <c r="M596" s="879"/>
      <c r="N596" s="879"/>
      <c r="O596" s="879"/>
      <c r="P596" s="879"/>
      <c r="Q596" s="879"/>
      <c r="R596" s="879"/>
      <c r="S596" s="879"/>
      <c r="T596" s="879"/>
      <c r="U596" s="879"/>
      <c r="V596" s="879"/>
    </row>
    <row r="597" spans="1:22" ht="15.75" customHeight="1">
      <c r="A597" s="882"/>
      <c r="B597" s="908"/>
      <c r="C597" s="908"/>
      <c r="D597" s="908"/>
      <c r="E597" s="908"/>
      <c r="F597" s="908"/>
      <c r="G597" s="908"/>
      <c r="H597" s="908"/>
      <c r="I597" s="879"/>
      <c r="J597" s="879"/>
      <c r="K597" s="879"/>
      <c r="L597" s="879"/>
      <c r="M597" s="879"/>
      <c r="N597" s="879"/>
      <c r="O597" s="879"/>
      <c r="P597" s="879"/>
      <c r="Q597" s="879"/>
      <c r="R597" s="879"/>
      <c r="S597" s="879"/>
      <c r="T597" s="879"/>
      <c r="U597" s="879"/>
      <c r="V597" s="879"/>
    </row>
    <row r="598" spans="1:22" ht="15.75" customHeight="1">
      <c r="A598" s="882"/>
      <c r="B598" s="908"/>
      <c r="C598" s="908"/>
      <c r="D598" s="908"/>
      <c r="E598" s="908"/>
      <c r="F598" s="908"/>
      <c r="G598" s="908"/>
      <c r="H598" s="908"/>
      <c r="I598" s="879"/>
      <c r="J598" s="879"/>
      <c r="K598" s="879"/>
      <c r="L598" s="879"/>
      <c r="M598" s="879"/>
      <c r="N598" s="879"/>
      <c r="O598" s="879"/>
      <c r="P598" s="879"/>
      <c r="Q598" s="879"/>
      <c r="R598" s="879"/>
      <c r="S598" s="879"/>
      <c r="T598" s="879"/>
      <c r="U598" s="879"/>
      <c r="V598" s="879"/>
    </row>
    <row r="599" spans="1:22" ht="15.75" customHeight="1">
      <c r="A599" s="882"/>
      <c r="B599" s="908"/>
      <c r="C599" s="908"/>
      <c r="D599" s="908"/>
      <c r="E599" s="908"/>
      <c r="F599" s="908"/>
      <c r="G599" s="908"/>
      <c r="H599" s="908"/>
      <c r="I599" s="879"/>
      <c r="J599" s="879"/>
      <c r="K599" s="879"/>
      <c r="L599" s="879"/>
      <c r="M599" s="879"/>
      <c r="N599" s="879"/>
      <c r="O599" s="879"/>
      <c r="P599" s="879"/>
      <c r="Q599" s="879"/>
      <c r="R599" s="879"/>
      <c r="S599" s="879"/>
      <c r="T599" s="879"/>
      <c r="U599" s="879"/>
      <c r="V599" s="879"/>
    </row>
    <row r="600" spans="1:22" ht="15.75" customHeight="1">
      <c r="A600" s="882"/>
      <c r="B600" s="908"/>
      <c r="C600" s="908"/>
      <c r="D600" s="908"/>
      <c r="E600" s="908"/>
      <c r="F600" s="908"/>
      <c r="G600" s="908"/>
      <c r="H600" s="908"/>
      <c r="I600" s="879"/>
      <c r="J600" s="879"/>
      <c r="K600" s="879"/>
      <c r="L600" s="879"/>
      <c r="M600" s="879"/>
      <c r="N600" s="879"/>
      <c r="O600" s="879"/>
      <c r="P600" s="879"/>
      <c r="Q600" s="879"/>
      <c r="R600" s="879"/>
      <c r="S600" s="879"/>
      <c r="T600" s="879"/>
      <c r="U600" s="879"/>
      <c r="V600" s="879"/>
    </row>
    <row r="601" spans="1:22" ht="15.75" customHeight="1">
      <c r="A601" s="882"/>
      <c r="B601" s="908"/>
      <c r="C601" s="908"/>
      <c r="D601" s="908"/>
      <c r="E601" s="908"/>
      <c r="F601" s="908"/>
      <c r="G601" s="908"/>
      <c r="H601" s="908"/>
      <c r="I601" s="879"/>
      <c r="J601" s="879"/>
      <c r="K601" s="879"/>
      <c r="L601" s="879"/>
      <c r="M601" s="879"/>
      <c r="N601" s="879"/>
      <c r="O601" s="879"/>
      <c r="P601" s="879"/>
      <c r="Q601" s="879"/>
      <c r="R601" s="879"/>
      <c r="S601" s="879"/>
      <c r="T601" s="879"/>
      <c r="U601" s="879"/>
      <c r="V601" s="879"/>
    </row>
    <row r="602" spans="1:22" ht="15.75" customHeight="1">
      <c r="A602" s="882"/>
      <c r="B602" s="908"/>
      <c r="C602" s="908"/>
      <c r="D602" s="908"/>
      <c r="E602" s="908"/>
      <c r="F602" s="908"/>
      <c r="G602" s="908"/>
      <c r="H602" s="908"/>
      <c r="I602" s="879"/>
      <c r="J602" s="879"/>
      <c r="K602" s="879"/>
      <c r="L602" s="879"/>
      <c r="M602" s="879"/>
      <c r="N602" s="879"/>
      <c r="O602" s="879"/>
      <c r="P602" s="879"/>
      <c r="Q602" s="879"/>
      <c r="R602" s="879"/>
      <c r="S602" s="879"/>
      <c r="T602" s="879"/>
      <c r="U602" s="879"/>
      <c r="V602" s="879"/>
    </row>
    <row r="603" spans="1:22" ht="15.75" customHeight="1">
      <c r="A603" s="882"/>
      <c r="B603" s="908"/>
      <c r="C603" s="908"/>
      <c r="D603" s="908"/>
      <c r="E603" s="908"/>
      <c r="F603" s="908"/>
      <c r="G603" s="908"/>
      <c r="H603" s="908"/>
      <c r="I603" s="879"/>
      <c r="J603" s="879"/>
      <c r="K603" s="879"/>
      <c r="L603" s="879"/>
      <c r="M603" s="879"/>
      <c r="N603" s="879"/>
      <c r="O603" s="879"/>
      <c r="P603" s="879"/>
      <c r="Q603" s="879"/>
      <c r="R603" s="879"/>
      <c r="S603" s="879"/>
      <c r="T603" s="879"/>
      <c r="U603" s="879"/>
      <c r="V603" s="879"/>
    </row>
    <row r="604" spans="1:22" ht="15.75" customHeight="1">
      <c r="A604" s="882"/>
      <c r="B604" s="908"/>
      <c r="C604" s="908"/>
      <c r="D604" s="908"/>
      <c r="E604" s="908"/>
      <c r="F604" s="908"/>
      <c r="G604" s="908"/>
      <c r="H604" s="908"/>
      <c r="I604" s="879"/>
      <c r="J604" s="879"/>
      <c r="K604" s="879"/>
      <c r="L604" s="879"/>
      <c r="M604" s="879"/>
      <c r="N604" s="879"/>
      <c r="O604" s="879"/>
      <c r="P604" s="879"/>
      <c r="Q604" s="879"/>
      <c r="R604" s="879"/>
      <c r="S604" s="879"/>
      <c r="T604" s="879"/>
      <c r="U604" s="879"/>
      <c r="V604" s="879"/>
    </row>
    <row r="605" spans="1:22" ht="15.75" customHeight="1">
      <c r="A605" s="882"/>
      <c r="B605" s="908"/>
      <c r="C605" s="908"/>
      <c r="D605" s="908"/>
      <c r="E605" s="908"/>
      <c r="F605" s="908"/>
      <c r="G605" s="908"/>
      <c r="H605" s="908"/>
      <c r="I605" s="879"/>
      <c r="J605" s="879"/>
      <c r="K605" s="879"/>
      <c r="L605" s="879"/>
      <c r="M605" s="879"/>
      <c r="N605" s="879"/>
      <c r="O605" s="879"/>
      <c r="P605" s="879"/>
      <c r="Q605" s="879"/>
      <c r="R605" s="879"/>
      <c r="S605" s="879"/>
      <c r="T605" s="879"/>
      <c r="U605" s="879"/>
      <c r="V605" s="879"/>
    </row>
    <row r="606" spans="1:22" ht="15.75" customHeight="1">
      <c r="A606" s="882"/>
      <c r="B606" s="908"/>
      <c r="C606" s="908"/>
      <c r="D606" s="908"/>
      <c r="E606" s="908"/>
      <c r="F606" s="908"/>
      <c r="G606" s="908"/>
      <c r="H606" s="908"/>
      <c r="I606" s="879"/>
      <c r="J606" s="879"/>
      <c r="K606" s="879"/>
      <c r="L606" s="879"/>
      <c r="M606" s="879"/>
      <c r="N606" s="879"/>
      <c r="O606" s="879"/>
      <c r="P606" s="879"/>
      <c r="Q606" s="879"/>
      <c r="R606" s="879"/>
      <c r="S606" s="879"/>
      <c r="T606" s="879"/>
      <c r="U606" s="879"/>
      <c r="V606" s="879"/>
    </row>
    <row r="607" spans="1:22" ht="15.75" customHeight="1">
      <c r="A607" s="882"/>
      <c r="B607" s="908"/>
      <c r="C607" s="908"/>
      <c r="D607" s="908"/>
      <c r="E607" s="908"/>
      <c r="F607" s="908"/>
      <c r="G607" s="908"/>
      <c r="H607" s="908"/>
      <c r="I607" s="879"/>
      <c r="J607" s="879"/>
      <c r="K607" s="879"/>
      <c r="L607" s="879"/>
      <c r="M607" s="879"/>
      <c r="N607" s="879"/>
      <c r="O607" s="879"/>
      <c r="P607" s="879"/>
      <c r="Q607" s="879"/>
      <c r="R607" s="879"/>
      <c r="S607" s="879"/>
      <c r="T607" s="879"/>
      <c r="U607" s="879"/>
      <c r="V607" s="879"/>
    </row>
    <row r="608" spans="1:22" ht="15.75" customHeight="1">
      <c r="A608" s="882"/>
      <c r="B608" s="908"/>
      <c r="C608" s="908"/>
      <c r="D608" s="908"/>
      <c r="E608" s="908"/>
      <c r="F608" s="908"/>
      <c r="G608" s="908"/>
      <c r="H608" s="908"/>
      <c r="I608" s="879"/>
      <c r="J608" s="879"/>
      <c r="K608" s="879"/>
      <c r="L608" s="879"/>
      <c r="M608" s="879"/>
      <c r="N608" s="879"/>
      <c r="O608" s="879"/>
      <c r="P608" s="879"/>
      <c r="Q608" s="879"/>
      <c r="R608" s="879"/>
      <c r="S608" s="879"/>
      <c r="T608" s="879"/>
      <c r="U608" s="879"/>
      <c r="V608" s="879"/>
    </row>
    <row r="609" spans="1:22" ht="15.75" customHeight="1">
      <c r="A609" s="882"/>
      <c r="B609" s="908"/>
      <c r="C609" s="908"/>
      <c r="D609" s="908"/>
      <c r="E609" s="908"/>
      <c r="F609" s="908"/>
      <c r="G609" s="908"/>
      <c r="H609" s="908"/>
      <c r="I609" s="879"/>
      <c r="J609" s="879"/>
      <c r="K609" s="879"/>
      <c r="L609" s="879"/>
      <c r="M609" s="879"/>
      <c r="N609" s="879"/>
      <c r="O609" s="879"/>
      <c r="P609" s="879"/>
      <c r="Q609" s="879"/>
      <c r="R609" s="879"/>
      <c r="S609" s="879"/>
      <c r="T609" s="879"/>
      <c r="U609" s="879"/>
      <c r="V609" s="879"/>
    </row>
    <row r="610" spans="1:22" ht="15.75" customHeight="1">
      <c r="A610" s="882"/>
      <c r="B610" s="908"/>
      <c r="C610" s="908"/>
      <c r="D610" s="908"/>
      <c r="E610" s="908"/>
      <c r="F610" s="908"/>
      <c r="G610" s="908"/>
      <c r="H610" s="908"/>
      <c r="I610" s="879"/>
      <c r="J610" s="879"/>
      <c r="K610" s="879"/>
      <c r="L610" s="879"/>
      <c r="M610" s="879"/>
      <c r="N610" s="879"/>
      <c r="O610" s="879"/>
      <c r="P610" s="879"/>
      <c r="Q610" s="879"/>
      <c r="R610" s="879"/>
      <c r="S610" s="879"/>
      <c r="T610" s="879"/>
      <c r="U610" s="879"/>
      <c r="V610" s="879"/>
    </row>
    <row r="611" spans="1:22" ht="15.75" customHeight="1">
      <c r="A611" s="882"/>
      <c r="B611" s="908"/>
      <c r="C611" s="908"/>
      <c r="D611" s="908"/>
      <c r="E611" s="908"/>
      <c r="F611" s="908"/>
      <c r="G611" s="908"/>
      <c r="H611" s="908"/>
      <c r="I611" s="879"/>
      <c r="J611" s="879"/>
      <c r="K611" s="879"/>
      <c r="L611" s="879"/>
      <c r="M611" s="879"/>
      <c r="N611" s="879"/>
      <c r="O611" s="879"/>
      <c r="P611" s="879"/>
      <c r="Q611" s="879"/>
      <c r="R611" s="879"/>
      <c r="S611" s="879"/>
      <c r="T611" s="879"/>
      <c r="U611" s="879"/>
      <c r="V611" s="879"/>
    </row>
    <row r="612" spans="1:22" ht="15.75" customHeight="1">
      <c r="A612" s="882"/>
      <c r="B612" s="908"/>
      <c r="C612" s="908"/>
      <c r="D612" s="908"/>
      <c r="E612" s="908"/>
      <c r="F612" s="908"/>
      <c r="G612" s="908"/>
      <c r="H612" s="908"/>
      <c r="I612" s="879"/>
      <c r="J612" s="879"/>
      <c r="K612" s="879"/>
      <c r="L612" s="879"/>
      <c r="M612" s="879"/>
      <c r="N612" s="879"/>
      <c r="O612" s="879"/>
      <c r="P612" s="879"/>
      <c r="Q612" s="879"/>
      <c r="R612" s="879"/>
      <c r="S612" s="879"/>
      <c r="T612" s="879"/>
      <c r="U612" s="879"/>
      <c r="V612" s="879"/>
    </row>
    <row r="613" spans="1:22" ht="15.75" customHeight="1">
      <c r="A613" s="882"/>
      <c r="B613" s="908"/>
      <c r="C613" s="908"/>
      <c r="D613" s="908"/>
      <c r="E613" s="908"/>
      <c r="F613" s="908"/>
      <c r="G613" s="908"/>
      <c r="H613" s="908"/>
      <c r="I613" s="879"/>
      <c r="J613" s="879"/>
      <c r="K613" s="879"/>
      <c r="L613" s="879"/>
      <c r="M613" s="879"/>
      <c r="N613" s="879"/>
      <c r="O613" s="879"/>
      <c r="P613" s="879"/>
      <c r="Q613" s="879"/>
      <c r="R613" s="879"/>
      <c r="S613" s="879"/>
      <c r="T613" s="879"/>
      <c r="U613" s="879"/>
      <c r="V613" s="879"/>
    </row>
    <row r="614" spans="1:22" ht="15.75" customHeight="1">
      <c r="A614" s="882"/>
      <c r="B614" s="908"/>
      <c r="C614" s="908"/>
      <c r="D614" s="908"/>
      <c r="E614" s="908"/>
      <c r="F614" s="908"/>
      <c r="G614" s="908"/>
      <c r="H614" s="908"/>
      <c r="I614" s="879"/>
      <c r="J614" s="879"/>
      <c r="K614" s="879"/>
      <c r="L614" s="879"/>
      <c r="M614" s="879"/>
      <c r="N614" s="879"/>
      <c r="O614" s="879"/>
      <c r="P614" s="879"/>
      <c r="Q614" s="879"/>
      <c r="R614" s="879"/>
      <c r="S614" s="879"/>
      <c r="T614" s="879"/>
      <c r="U614" s="879"/>
      <c r="V614" s="879"/>
    </row>
    <row r="615" spans="1:22" ht="15.75" customHeight="1">
      <c r="A615" s="882"/>
      <c r="B615" s="908"/>
      <c r="C615" s="908"/>
      <c r="D615" s="908"/>
      <c r="E615" s="908"/>
      <c r="F615" s="908"/>
      <c r="G615" s="908"/>
      <c r="H615" s="908"/>
      <c r="I615" s="879"/>
      <c r="J615" s="879"/>
      <c r="K615" s="879"/>
      <c r="L615" s="879"/>
      <c r="M615" s="879"/>
      <c r="N615" s="879"/>
      <c r="O615" s="879"/>
      <c r="P615" s="879"/>
      <c r="Q615" s="879"/>
      <c r="R615" s="879"/>
      <c r="S615" s="879"/>
      <c r="T615" s="879"/>
      <c r="U615" s="879"/>
      <c r="V615" s="879"/>
    </row>
    <row r="616" spans="1:22" ht="15.75" customHeight="1">
      <c r="A616" s="882"/>
      <c r="B616" s="908"/>
      <c r="C616" s="908"/>
      <c r="D616" s="908"/>
      <c r="E616" s="908"/>
      <c r="F616" s="908"/>
      <c r="G616" s="908"/>
      <c r="H616" s="908"/>
      <c r="I616" s="879"/>
      <c r="J616" s="879"/>
      <c r="K616" s="879"/>
      <c r="L616" s="879"/>
      <c r="M616" s="879"/>
      <c r="N616" s="879"/>
      <c r="O616" s="879"/>
      <c r="P616" s="879"/>
      <c r="Q616" s="879"/>
      <c r="R616" s="879"/>
      <c r="S616" s="879"/>
      <c r="T616" s="879"/>
      <c r="U616" s="879"/>
      <c r="V616" s="879"/>
    </row>
    <row r="617" spans="1:22" ht="15.75" customHeight="1">
      <c r="A617" s="882"/>
      <c r="B617" s="908"/>
      <c r="C617" s="908"/>
      <c r="D617" s="908"/>
      <c r="E617" s="908"/>
      <c r="F617" s="908"/>
      <c r="G617" s="908"/>
      <c r="H617" s="908"/>
      <c r="I617" s="879"/>
      <c r="J617" s="879"/>
      <c r="K617" s="879"/>
      <c r="L617" s="879"/>
      <c r="M617" s="879"/>
      <c r="N617" s="879"/>
      <c r="O617" s="879"/>
      <c r="P617" s="879"/>
      <c r="Q617" s="879"/>
      <c r="R617" s="879"/>
      <c r="S617" s="879"/>
      <c r="T617" s="879"/>
      <c r="U617" s="879"/>
      <c r="V617" s="879"/>
    </row>
    <row r="618" spans="1:22" ht="15.75" customHeight="1">
      <c r="A618" s="882"/>
      <c r="B618" s="908"/>
      <c r="C618" s="908"/>
      <c r="D618" s="908"/>
      <c r="E618" s="908"/>
      <c r="F618" s="908"/>
      <c r="G618" s="908"/>
      <c r="H618" s="908"/>
      <c r="I618" s="879"/>
      <c r="J618" s="879"/>
      <c r="K618" s="879"/>
      <c r="L618" s="879"/>
      <c r="M618" s="879"/>
      <c r="N618" s="879"/>
      <c r="O618" s="879"/>
      <c r="P618" s="879"/>
      <c r="Q618" s="879"/>
      <c r="R618" s="879"/>
      <c r="S618" s="879"/>
      <c r="T618" s="879"/>
      <c r="U618" s="879"/>
      <c r="V618" s="879"/>
    </row>
    <row r="619" spans="1:22" ht="15.75" customHeight="1">
      <c r="A619" s="882"/>
      <c r="B619" s="908"/>
      <c r="C619" s="908"/>
      <c r="D619" s="908"/>
      <c r="E619" s="908"/>
      <c r="F619" s="908"/>
      <c r="G619" s="908"/>
      <c r="H619" s="908"/>
      <c r="I619" s="879"/>
      <c r="J619" s="879"/>
      <c r="K619" s="879"/>
      <c r="L619" s="879"/>
      <c r="M619" s="879"/>
      <c r="N619" s="879"/>
      <c r="O619" s="879"/>
      <c r="P619" s="879"/>
      <c r="Q619" s="879"/>
      <c r="R619" s="879"/>
      <c r="S619" s="879"/>
      <c r="T619" s="879"/>
      <c r="U619" s="879"/>
      <c r="V619" s="879"/>
    </row>
    <row r="620" spans="1:22" ht="15.75" customHeight="1">
      <c r="A620" s="882"/>
      <c r="B620" s="908"/>
      <c r="C620" s="908"/>
      <c r="D620" s="908"/>
      <c r="E620" s="908"/>
      <c r="F620" s="908"/>
      <c r="G620" s="908"/>
      <c r="H620" s="908"/>
      <c r="I620" s="879"/>
      <c r="J620" s="879"/>
      <c r="K620" s="879"/>
      <c r="L620" s="879"/>
      <c r="M620" s="879"/>
      <c r="N620" s="879"/>
      <c r="O620" s="879"/>
      <c r="P620" s="879"/>
      <c r="Q620" s="879"/>
      <c r="R620" s="879"/>
      <c r="S620" s="879"/>
      <c r="T620" s="879"/>
      <c r="U620" s="879"/>
      <c r="V620" s="879"/>
    </row>
    <row r="621" spans="1:22" ht="15.75" customHeight="1">
      <c r="A621" s="882"/>
      <c r="B621" s="908"/>
      <c r="C621" s="908"/>
      <c r="D621" s="908"/>
      <c r="E621" s="908"/>
      <c r="F621" s="908"/>
      <c r="G621" s="908"/>
      <c r="H621" s="908"/>
      <c r="I621" s="879"/>
      <c r="J621" s="879"/>
      <c r="K621" s="879"/>
      <c r="L621" s="879"/>
      <c r="M621" s="879"/>
      <c r="N621" s="879"/>
      <c r="O621" s="879"/>
      <c r="P621" s="879"/>
      <c r="Q621" s="879"/>
      <c r="R621" s="879"/>
      <c r="S621" s="879"/>
      <c r="T621" s="879"/>
      <c r="U621" s="879"/>
      <c r="V621" s="879"/>
    </row>
    <row r="622" spans="1:22" ht="15.75" customHeight="1">
      <c r="A622" s="882"/>
      <c r="B622" s="908"/>
      <c r="C622" s="908"/>
      <c r="D622" s="908"/>
      <c r="E622" s="908"/>
      <c r="F622" s="908"/>
      <c r="G622" s="908"/>
      <c r="H622" s="908"/>
      <c r="I622" s="879"/>
      <c r="J622" s="879"/>
      <c r="K622" s="879"/>
      <c r="L622" s="879"/>
      <c r="M622" s="879"/>
      <c r="N622" s="879"/>
      <c r="O622" s="879"/>
      <c r="P622" s="879"/>
      <c r="Q622" s="879"/>
      <c r="R622" s="879"/>
      <c r="S622" s="879"/>
      <c r="T622" s="879"/>
      <c r="U622" s="879"/>
      <c r="V622" s="879"/>
    </row>
    <row r="623" spans="1:22" ht="15.75" customHeight="1">
      <c r="A623" s="882"/>
      <c r="B623" s="908"/>
      <c r="C623" s="908"/>
      <c r="D623" s="908"/>
      <c r="E623" s="908"/>
      <c r="F623" s="908"/>
      <c r="G623" s="908"/>
      <c r="H623" s="908"/>
      <c r="I623" s="879"/>
      <c r="J623" s="879"/>
      <c r="K623" s="879"/>
      <c r="L623" s="879"/>
      <c r="M623" s="879"/>
      <c r="N623" s="879"/>
      <c r="O623" s="879"/>
      <c r="P623" s="879"/>
      <c r="Q623" s="879"/>
      <c r="R623" s="879"/>
      <c r="S623" s="879"/>
      <c r="T623" s="879"/>
      <c r="U623" s="879"/>
      <c r="V623" s="879"/>
    </row>
    <row r="624" spans="1:22" ht="15.75" customHeight="1">
      <c r="A624" s="882"/>
      <c r="B624" s="908"/>
      <c r="C624" s="908"/>
      <c r="D624" s="908"/>
      <c r="E624" s="908"/>
      <c r="F624" s="908"/>
      <c r="G624" s="908"/>
      <c r="H624" s="908"/>
      <c r="I624" s="879"/>
      <c r="J624" s="879"/>
      <c r="K624" s="879"/>
      <c r="L624" s="879"/>
      <c r="M624" s="879"/>
      <c r="N624" s="879"/>
      <c r="O624" s="879"/>
      <c r="P624" s="879"/>
      <c r="Q624" s="879"/>
      <c r="R624" s="879"/>
      <c r="S624" s="879"/>
      <c r="T624" s="879"/>
      <c r="U624" s="879"/>
      <c r="V624" s="879"/>
    </row>
    <row r="625" spans="1:22" ht="15.75" customHeight="1">
      <c r="A625" s="882"/>
      <c r="B625" s="908"/>
      <c r="C625" s="908"/>
      <c r="D625" s="908"/>
      <c r="E625" s="908"/>
      <c r="F625" s="908"/>
      <c r="G625" s="908"/>
      <c r="H625" s="908"/>
      <c r="I625" s="879"/>
      <c r="J625" s="879"/>
      <c r="K625" s="879"/>
      <c r="L625" s="879"/>
      <c r="M625" s="879"/>
      <c r="N625" s="879"/>
      <c r="O625" s="879"/>
      <c r="P625" s="879"/>
      <c r="Q625" s="879"/>
      <c r="R625" s="879"/>
      <c r="S625" s="879"/>
      <c r="T625" s="879"/>
      <c r="U625" s="879"/>
      <c r="V625" s="879"/>
    </row>
    <row r="626" spans="1:22" ht="15.75" customHeight="1">
      <c r="A626" s="882"/>
      <c r="B626" s="908"/>
      <c r="C626" s="908"/>
      <c r="D626" s="908"/>
      <c r="E626" s="908"/>
      <c r="F626" s="908"/>
      <c r="G626" s="908"/>
      <c r="H626" s="908"/>
      <c r="I626" s="879"/>
      <c r="J626" s="879"/>
      <c r="K626" s="879"/>
      <c r="L626" s="879"/>
      <c r="M626" s="879"/>
      <c r="N626" s="879"/>
      <c r="O626" s="879"/>
      <c r="P626" s="879"/>
      <c r="Q626" s="879"/>
      <c r="R626" s="879"/>
      <c r="S626" s="879"/>
      <c r="T626" s="879"/>
      <c r="U626" s="879"/>
      <c r="V626" s="879"/>
    </row>
    <row r="627" spans="1:22" ht="15.75" customHeight="1">
      <c r="A627" s="882"/>
      <c r="B627" s="908"/>
      <c r="C627" s="908"/>
      <c r="D627" s="908"/>
      <c r="E627" s="908"/>
      <c r="F627" s="908"/>
      <c r="G627" s="908"/>
      <c r="H627" s="908"/>
      <c r="I627" s="879"/>
      <c r="J627" s="879"/>
      <c r="K627" s="879"/>
      <c r="L627" s="879"/>
      <c r="M627" s="879"/>
      <c r="N627" s="879"/>
      <c r="O627" s="879"/>
      <c r="P627" s="879"/>
      <c r="Q627" s="879"/>
      <c r="R627" s="879"/>
      <c r="S627" s="879"/>
      <c r="T627" s="879"/>
      <c r="U627" s="879"/>
      <c r="V627" s="879"/>
    </row>
    <row r="628" spans="1:22" ht="15.75" customHeight="1">
      <c r="A628" s="882"/>
      <c r="B628" s="908"/>
      <c r="C628" s="908"/>
      <c r="D628" s="908"/>
      <c r="E628" s="908"/>
      <c r="F628" s="908"/>
      <c r="G628" s="908"/>
      <c r="H628" s="908"/>
      <c r="I628" s="879"/>
      <c r="J628" s="879"/>
      <c r="K628" s="879"/>
      <c r="L628" s="879"/>
      <c r="M628" s="879"/>
      <c r="N628" s="879"/>
      <c r="O628" s="879"/>
      <c r="P628" s="879"/>
      <c r="Q628" s="879"/>
      <c r="R628" s="879"/>
      <c r="S628" s="879"/>
      <c r="T628" s="879"/>
      <c r="U628" s="879"/>
      <c r="V628" s="879"/>
    </row>
    <row r="629" spans="1:22" ht="15.75" customHeight="1">
      <c r="A629" s="882"/>
      <c r="B629" s="908"/>
      <c r="C629" s="908"/>
      <c r="D629" s="908"/>
      <c r="E629" s="908"/>
      <c r="F629" s="908"/>
      <c r="G629" s="908"/>
      <c r="H629" s="908"/>
      <c r="I629" s="879"/>
      <c r="J629" s="879"/>
      <c r="K629" s="879"/>
      <c r="L629" s="879"/>
      <c r="M629" s="879"/>
      <c r="N629" s="879"/>
      <c r="O629" s="879"/>
      <c r="P629" s="879"/>
      <c r="Q629" s="879"/>
      <c r="R629" s="879"/>
      <c r="S629" s="879"/>
      <c r="T629" s="879"/>
      <c r="U629" s="879"/>
      <c r="V629" s="879"/>
    </row>
    <row r="630" spans="1:22" ht="15.75" customHeight="1">
      <c r="A630" s="882"/>
      <c r="B630" s="908"/>
      <c r="C630" s="908"/>
      <c r="D630" s="908"/>
      <c r="E630" s="908"/>
      <c r="F630" s="908"/>
      <c r="G630" s="908"/>
      <c r="H630" s="908"/>
      <c r="I630" s="879"/>
      <c r="J630" s="879"/>
      <c r="K630" s="879"/>
      <c r="L630" s="879"/>
      <c r="M630" s="879"/>
      <c r="N630" s="879"/>
      <c r="O630" s="879"/>
      <c r="P630" s="879"/>
      <c r="Q630" s="879"/>
      <c r="R630" s="879"/>
      <c r="S630" s="879"/>
      <c r="T630" s="879"/>
      <c r="U630" s="879"/>
      <c r="V630" s="879"/>
    </row>
    <row r="631" spans="1:22" ht="15.75" customHeight="1">
      <c r="A631" s="882"/>
      <c r="B631" s="908"/>
      <c r="C631" s="908"/>
      <c r="D631" s="908"/>
      <c r="E631" s="908"/>
      <c r="F631" s="908"/>
      <c r="G631" s="908"/>
      <c r="H631" s="908"/>
      <c r="I631" s="879"/>
      <c r="J631" s="879"/>
      <c r="K631" s="879"/>
      <c r="L631" s="879"/>
      <c r="M631" s="879"/>
      <c r="N631" s="879"/>
      <c r="O631" s="879"/>
      <c r="P631" s="879"/>
      <c r="Q631" s="879"/>
      <c r="R631" s="879"/>
      <c r="S631" s="879"/>
      <c r="T631" s="879"/>
      <c r="U631" s="879"/>
      <c r="V631" s="879"/>
    </row>
    <row r="632" spans="1:22" ht="15.75" customHeight="1">
      <c r="A632" s="882"/>
      <c r="B632" s="908"/>
      <c r="C632" s="908"/>
      <c r="D632" s="908"/>
      <c r="E632" s="908"/>
      <c r="F632" s="908"/>
      <c r="G632" s="908"/>
      <c r="H632" s="908"/>
      <c r="I632" s="879"/>
      <c r="J632" s="879"/>
      <c r="K632" s="879"/>
      <c r="L632" s="879"/>
      <c r="M632" s="879"/>
      <c r="N632" s="879"/>
      <c r="O632" s="879"/>
      <c r="P632" s="879"/>
      <c r="Q632" s="879"/>
      <c r="R632" s="879"/>
      <c r="S632" s="879"/>
      <c r="T632" s="879"/>
      <c r="U632" s="879"/>
      <c r="V632" s="879"/>
    </row>
    <row r="633" spans="1:22" ht="15.75" customHeight="1">
      <c r="A633" s="882"/>
      <c r="B633" s="908"/>
      <c r="C633" s="908"/>
      <c r="D633" s="908"/>
      <c r="E633" s="908"/>
      <c r="F633" s="908"/>
      <c r="G633" s="908"/>
      <c r="H633" s="908"/>
      <c r="I633" s="879"/>
      <c r="J633" s="879"/>
      <c r="K633" s="879"/>
      <c r="L633" s="879"/>
      <c r="M633" s="879"/>
      <c r="N633" s="879"/>
      <c r="O633" s="879"/>
      <c r="P633" s="879"/>
      <c r="Q633" s="879"/>
      <c r="R633" s="879"/>
      <c r="S633" s="879"/>
      <c r="T633" s="879"/>
      <c r="U633" s="879"/>
      <c r="V633" s="879"/>
    </row>
    <row r="634" spans="1:22" ht="15.75" customHeight="1">
      <c r="A634" s="882"/>
      <c r="B634" s="908"/>
      <c r="C634" s="908"/>
      <c r="D634" s="908"/>
      <c r="E634" s="908"/>
      <c r="F634" s="908"/>
      <c r="G634" s="908"/>
      <c r="H634" s="908"/>
      <c r="I634" s="879"/>
      <c r="J634" s="879"/>
      <c r="K634" s="879"/>
      <c r="L634" s="879"/>
      <c r="M634" s="879"/>
      <c r="N634" s="879"/>
      <c r="O634" s="879"/>
      <c r="P634" s="879"/>
      <c r="Q634" s="879"/>
      <c r="R634" s="879"/>
      <c r="S634" s="879"/>
      <c r="T634" s="879"/>
      <c r="U634" s="879"/>
      <c r="V634" s="879"/>
    </row>
    <row r="635" spans="1:22" ht="15.75" customHeight="1">
      <c r="A635" s="882"/>
      <c r="B635" s="908"/>
      <c r="C635" s="908"/>
      <c r="D635" s="908"/>
      <c r="E635" s="908"/>
      <c r="F635" s="908"/>
      <c r="G635" s="908"/>
      <c r="H635" s="908"/>
      <c r="I635" s="879"/>
      <c r="J635" s="879"/>
      <c r="K635" s="879"/>
      <c r="L635" s="879"/>
      <c r="M635" s="879"/>
      <c r="N635" s="879"/>
      <c r="O635" s="879"/>
      <c r="P635" s="879"/>
      <c r="Q635" s="879"/>
      <c r="R635" s="879"/>
      <c r="S635" s="879"/>
      <c r="T635" s="879"/>
      <c r="U635" s="879"/>
      <c r="V635" s="879"/>
    </row>
    <row r="636" spans="1:22" ht="15.75" customHeight="1">
      <c r="A636" s="882"/>
      <c r="B636" s="908"/>
      <c r="C636" s="908"/>
      <c r="D636" s="908"/>
      <c r="E636" s="908"/>
      <c r="F636" s="908"/>
      <c r="G636" s="908"/>
      <c r="H636" s="908"/>
      <c r="I636" s="879"/>
      <c r="J636" s="879"/>
      <c r="K636" s="879"/>
      <c r="L636" s="879"/>
      <c r="M636" s="879"/>
      <c r="N636" s="879"/>
      <c r="O636" s="879"/>
      <c r="P636" s="879"/>
      <c r="Q636" s="879"/>
      <c r="R636" s="879"/>
      <c r="S636" s="879"/>
      <c r="T636" s="879"/>
      <c r="U636" s="879"/>
      <c r="V636" s="879"/>
    </row>
    <row r="637" spans="1:22" ht="15.75" customHeight="1">
      <c r="A637" s="882"/>
      <c r="B637" s="908"/>
      <c r="C637" s="908"/>
      <c r="D637" s="908"/>
      <c r="E637" s="908"/>
      <c r="F637" s="908"/>
      <c r="G637" s="908"/>
      <c r="H637" s="908"/>
      <c r="I637" s="879"/>
      <c r="J637" s="879"/>
      <c r="K637" s="879"/>
      <c r="L637" s="879"/>
      <c r="M637" s="879"/>
      <c r="N637" s="879"/>
      <c r="O637" s="879"/>
      <c r="P637" s="879"/>
      <c r="Q637" s="879"/>
      <c r="R637" s="879"/>
      <c r="S637" s="879"/>
      <c r="T637" s="879"/>
      <c r="U637" s="879"/>
      <c r="V637" s="879"/>
    </row>
    <row r="638" spans="1:22" ht="15.75" customHeight="1">
      <c r="A638" s="882"/>
      <c r="B638" s="908"/>
      <c r="C638" s="908"/>
      <c r="D638" s="908"/>
      <c r="E638" s="908"/>
      <c r="F638" s="908"/>
      <c r="G638" s="908"/>
      <c r="H638" s="908"/>
      <c r="I638" s="879"/>
      <c r="J638" s="879"/>
      <c r="K638" s="879"/>
      <c r="L638" s="879"/>
      <c r="M638" s="879"/>
      <c r="N638" s="879"/>
      <c r="O638" s="879"/>
      <c r="P638" s="879"/>
      <c r="Q638" s="879"/>
      <c r="R638" s="879"/>
      <c r="S638" s="879"/>
      <c r="T638" s="879"/>
      <c r="U638" s="879"/>
      <c r="V638" s="879"/>
    </row>
    <row r="639" spans="1:22" ht="15.75" customHeight="1">
      <c r="A639" s="882"/>
      <c r="B639" s="908"/>
      <c r="C639" s="908"/>
      <c r="D639" s="908"/>
      <c r="E639" s="908"/>
      <c r="F639" s="908"/>
      <c r="G639" s="908"/>
      <c r="H639" s="908"/>
      <c r="I639" s="879"/>
      <c r="J639" s="879"/>
      <c r="K639" s="879"/>
      <c r="L639" s="879"/>
      <c r="M639" s="879"/>
      <c r="N639" s="879"/>
      <c r="O639" s="879"/>
      <c r="P639" s="879"/>
      <c r="Q639" s="879"/>
      <c r="R639" s="879"/>
      <c r="S639" s="879"/>
      <c r="T639" s="879"/>
      <c r="U639" s="879"/>
      <c r="V639" s="879"/>
    </row>
    <row r="640" spans="1:22" ht="15.75" customHeight="1">
      <c r="A640" s="882"/>
      <c r="B640" s="908"/>
      <c r="C640" s="908"/>
      <c r="D640" s="908"/>
      <c r="E640" s="908"/>
      <c r="F640" s="908"/>
      <c r="G640" s="908"/>
      <c r="H640" s="908"/>
      <c r="I640" s="879"/>
      <c r="J640" s="879"/>
      <c r="K640" s="879"/>
      <c r="L640" s="879"/>
      <c r="M640" s="879"/>
      <c r="N640" s="879"/>
      <c r="O640" s="879"/>
      <c r="P640" s="879"/>
      <c r="Q640" s="879"/>
      <c r="R640" s="879"/>
      <c r="S640" s="879"/>
      <c r="T640" s="879"/>
      <c r="U640" s="879"/>
      <c r="V640" s="879"/>
    </row>
    <row r="641" spans="1:22" ht="15.75" customHeight="1">
      <c r="A641" s="882"/>
      <c r="B641" s="908"/>
      <c r="C641" s="908"/>
      <c r="D641" s="908"/>
      <c r="E641" s="908"/>
      <c r="F641" s="908"/>
      <c r="G641" s="908"/>
      <c r="H641" s="908"/>
      <c r="I641" s="879"/>
      <c r="J641" s="879"/>
      <c r="K641" s="879"/>
      <c r="L641" s="879"/>
      <c r="M641" s="879"/>
      <c r="N641" s="879"/>
      <c r="O641" s="879"/>
      <c r="P641" s="879"/>
      <c r="Q641" s="879"/>
      <c r="R641" s="879"/>
      <c r="S641" s="879"/>
      <c r="T641" s="879"/>
      <c r="U641" s="879"/>
      <c r="V641" s="879"/>
    </row>
    <row r="642" spans="1:22" ht="15.75" customHeight="1">
      <c r="A642" s="882"/>
      <c r="B642" s="908"/>
      <c r="C642" s="908"/>
      <c r="D642" s="908"/>
      <c r="E642" s="908"/>
      <c r="F642" s="908"/>
      <c r="G642" s="908"/>
      <c r="H642" s="908"/>
      <c r="I642" s="879"/>
      <c r="J642" s="879"/>
      <c r="K642" s="879"/>
      <c r="L642" s="879"/>
      <c r="M642" s="879"/>
      <c r="N642" s="879"/>
      <c r="O642" s="879"/>
      <c r="P642" s="879"/>
      <c r="Q642" s="879"/>
      <c r="R642" s="879"/>
      <c r="S642" s="879"/>
      <c r="T642" s="879"/>
      <c r="U642" s="879"/>
      <c r="V642" s="879"/>
    </row>
    <row r="643" spans="1:22" ht="15.75" customHeight="1">
      <c r="A643" s="882"/>
      <c r="B643" s="908"/>
      <c r="C643" s="908"/>
      <c r="D643" s="908"/>
      <c r="E643" s="908"/>
      <c r="F643" s="908"/>
      <c r="G643" s="908"/>
      <c r="H643" s="908"/>
      <c r="I643" s="879"/>
      <c r="J643" s="879"/>
      <c r="K643" s="879"/>
      <c r="L643" s="879"/>
      <c r="M643" s="879"/>
      <c r="N643" s="879"/>
      <c r="O643" s="879"/>
      <c r="P643" s="879"/>
      <c r="Q643" s="879"/>
      <c r="R643" s="879"/>
      <c r="S643" s="879"/>
      <c r="T643" s="879"/>
      <c r="U643" s="879"/>
      <c r="V643" s="879"/>
    </row>
    <row r="644" spans="1:22" ht="15.75" customHeight="1">
      <c r="A644" s="882"/>
      <c r="B644" s="908"/>
      <c r="C644" s="908"/>
      <c r="D644" s="908"/>
      <c r="E644" s="908"/>
      <c r="F644" s="908"/>
      <c r="G644" s="908"/>
      <c r="H644" s="908"/>
      <c r="I644" s="879"/>
      <c r="J644" s="879"/>
      <c r="K644" s="879"/>
      <c r="L644" s="879"/>
      <c r="M644" s="879"/>
      <c r="N644" s="879"/>
      <c r="O644" s="879"/>
      <c r="P644" s="879"/>
      <c r="Q644" s="879"/>
      <c r="R644" s="879"/>
      <c r="S644" s="879"/>
      <c r="T644" s="879"/>
      <c r="U644" s="879"/>
      <c r="V644" s="879"/>
    </row>
    <row r="645" spans="1:22" ht="15.75" customHeight="1">
      <c r="A645" s="882"/>
      <c r="B645" s="908"/>
      <c r="C645" s="908"/>
      <c r="D645" s="908"/>
      <c r="E645" s="908"/>
      <c r="F645" s="908"/>
      <c r="G645" s="908"/>
      <c r="H645" s="908"/>
      <c r="I645" s="879"/>
      <c r="J645" s="879"/>
      <c r="K645" s="879"/>
      <c r="L645" s="879"/>
      <c r="M645" s="879"/>
      <c r="N645" s="879"/>
      <c r="O645" s="879"/>
      <c r="P645" s="879"/>
      <c r="Q645" s="879"/>
      <c r="R645" s="879"/>
      <c r="S645" s="879"/>
      <c r="T645" s="879"/>
      <c r="U645" s="879"/>
      <c r="V645" s="879"/>
    </row>
    <row r="646" spans="1:22" ht="15.75" customHeight="1">
      <c r="A646" s="882"/>
      <c r="B646" s="908"/>
      <c r="C646" s="908"/>
      <c r="D646" s="908"/>
      <c r="E646" s="908"/>
      <c r="F646" s="908"/>
      <c r="G646" s="908"/>
      <c r="H646" s="908"/>
      <c r="I646" s="879"/>
      <c r="J646" s="879"/>
      <c r="K646" s="879"/>
      <c r="L646" s="879"/>
      <c r="M646" s="879"/>
      <c r="N646" s="879"/>
      <c r="O646" s="879"/>
      <c r="P646" s="879"/>
      <c r="Q646" s="879"/>
      <c r="R646" s="879"/>
      <c r="S646" s="879"/>
      <c r="T646" s="879"/>
      <c r="U646" s="879"/>
      <c r="V646" s="879"/>
    </row>
    <row r="647" spans="1:22" ht="15.75" customHeight="1">
      <c r="A647" s="882"/>
      <c r="B647" s="908"/>
      <c r="C647" s="908"/>
      <c r="D647" s="908"/>
      <c r="E647" s="908"/>
      <c r="F647" s="908"/>
      <c r="G647" s="908"/>
      <c r="H647" s="908"/>
      <c r="I647" s="879"/>
      <c r="J647" s="879"/>
      <c r="K647" s="879"/>
      <c r="L647" s="879"/>
      <c r="M647" s="879"/>
      <c r="N647" s="879"/>
      <c r="O647" s="879"/>
      <c r="P647" s="879"/>
      <c r="Q647" s="879"/>
      <c r="R647" s="879"/>
      <c r="S647" s="879"/>
      <c r="T647" s="879"/>
      <c r="U647" s="879"/>
      <c r="V647" s="879"/>
    </row>
    <row r="648" spans="1:22" ht="15.75" customHeight="1">
      <c r="A648" s="882"/>
      <c r="B648" s="908"/>
      <c r="C648" s="908"/>
      <c r="D648" s="908"/>
      <c r="E648" s="908"/>
      <c r="F648" s="908"/>
      <c r="G648" s="908"/>
      <c r="H648" s="908"/>
      <c r="I648" s="879"/>
      <c r="J648" s="879"/>
      <c r="K648" s="879"/>
      <c r="L648" s="879"/>
      <c r="M648" s="879"/>
      <c r="N648" s="879"/>
      <c r="O648" s="879"/>
      <c r="P648" s="879"/>
      <c r="Q648" s="879"/>
      <c r="R648" s="879"/>
      <c r="S648" s="879"/>
      <c r="T648" s="879"/>
      <c r="U648" s="879"/>
      <c r="V648" s="879"/>
    </row>
    <row r="649" spans="1:22" ht="15.75" customHeight="1">
      <c r="A649" s="882"/>
      <c r="B649" s="908"/>
      <c r="C649" s="908"/>
      <c r="D649" s="908"/>
      <c r="E649" s="908"/>
      <c r="F649" s="908"/>
      <c r="G649" s="908"/>
      <c r="H649" s="908"/>
      <c r="I649" s="879"/>
      <c r="J649" s="879"/>
      <c r="K649" s="879"/>
      <c r="L649" s="879"/>
      <c r="M649" s="879"/>
      <c r="N649" s="879"/>
      <c r="O649" s="879"/>
      <c r="P649" s="879"/>
      <c r="Q649" s="879"/>
      <c r="R649" s="879"/>
      <c r="S649" s="879"/>
      <c r="T649" s="879"/>
      <c r="U649" s="879"/>
      <c r="V649" s="879"/>
    </row>
    <row r="650" spans="1:22" ht="15.75" customHeight="1">
      <c r="A650" s="882"/>
      <c r="B650" s="908"/>
      <c r="C650" s="908"/>
      <c r="D650" s="908"/>
      <c r="E650" s="908"/>
      <c r="F650" s="908"/>
      <c r="G650" s="908"/>
      <c r="H650" s="908"/>
      <c r="I650" s="879"/>
      <c r="J650" s="879"/>
      <c r="K650" s="879"/>
      <c r="L650" s="879"/>
      <c r="M650" s="879"/>
      <c r="N650" s="879"/>
      <c r="O650" s="879"/>
      <c r="P650" s="879"/>
      <c r="Q650" s="879"/>
      <c r="R650" s="879"/>
      <c r="S650" s="879"/>
      <c r="T650" s="879"/>
      <c r="U650" s="879"/>
      <c r="V650" s="879"/>
    </row>
    <row r="651" spans="1:22" ht="15.75" customHeight="1">
      <c r="A651" s="882"/>
      <c r="B651" s="908"/>
      <c r="C651" s="908"/>
      <c r="D651" s="908"/>
      <c r="E651" s="908"/>
      <c r="F651" s="908"/>
      <c r="G651" s="908"/>
      <c r="H651" s="908"/>
      <c r="I651" s="879"/>
      <c r="J651" s="879"/>
      <c r="K651" s="879"/>
      <c r="L651" s="879"/>
      <c r="M651" s="879"/>
      <c r="N651" s="879"/>
      <c r="O651" s="879"/>
      <c r="P651" s="879"/>
      <c r="Q651" s="879"/>
      <c r="R651" s="879"/>
      <c r="S651" s="879"/>
      <c r="T651" s="879"/>
      <c r="U651" s="879"/>
      <c r="V651" s="879"/>
    </row>
    <row r="652" spans="1:22" ht="15.75" customHeight="1">
      <c r="A652" s="882"/>
      <c r="B652" s="908"/>
      <c r="C652" s="908"/>
      <c r="D652" s="908"/>
      <c r="E652" s="908"/>
      <c r="F652" s="908"/>
      <c r="G652" s="908"/>
      <c r="H652" s="908"/>
      <c r="I652" s="879"/>
      <c r="J652" s="879"/>
      <c r="K652" s="879"/>
      <c r="L652" s="879"/>
      <c r="M652" s="879"/>
      <c r="N652" s="879"/>
      <c r="O652" s="879"/>
      <c r="P652" s="879"/>
      <c r="Q652" s="879"/>
      <c r="R652" s="879"/>
      <c r="S652" s="879"/>
      <c r="T652" s="879"/>
      <c r="U652" s="879"/>
      <c r="V652" s="879"/>
    </row>
    <row r="653" spans="1:22" ht="15.75" customHeight="1">
      <c r="A653" s="882"/>
      <c r="B653" s="908"/>
      <c r="C653" s="908"/>
      <c r="D653" s="908"/>
      <c r="E653" s="908"/>
      <c r="F653" s="908"/>
      <c r="G653" s="908"/>
      <c r="H653" s="908"/>
      <c r="I653" s="879"/>
      <c r="J653" s="879"/>
      <c r="K653" s="879"/>
      <c r="L653" s="879"/>
      <c r="M653" s="879"/>
      <c r="N653" s="879"/>
      <c r="O653" s="879"/>
      <c r="P653" s="879"/>
      <c r="Q653" s="879"/>
      <c r="R653" s="879"/>
      <c r="S653" s="879"/>
      <c r="T653" s="879"/>
      <c r="U653" s="879"/>
      <c r="V653" s="879"/>
    </row>
    <row r="654" spans="1:22" ht="15.75" customHeight="1">
      <c r="A654" s="882"/>
      <c r="B654" s="908"/>
      <c r="C654" s="908"/>
      <c r="D654" s="908"/>
      <c r="E654" s="908"/>
      <c r="F654" s="908"/>
      <c r="G654" s="908"/>
      <c r="H654" s="908"/>
      <c r="I654" s="879"/>
      <c r="J654" s="879"/>
      <c r="K654" s="879"/>
      <c r="L654" s="879"/>
      <c r="M654" s="879"/>
      <c r="N654" s="879"/>
      <c r="O654" s="879"/>
      <c r="P654" s="879"/>
      <c r="Q654" s="879"/>
      <c r="R654" s="879"/>
      <c r="S654" s="879"/>
      <c r="T654" s="879"/>
      <c r="U654" s="879"/>
      <c r="V654" s="879"/>
    </row>
    <row r="655" spans="1:22" ht="15.75" customHeight="1">
      <c r="A655" s="882"/>
      <c r="B655" s="908"/>
      <c r="C655" s="908"/>
      <c r="D655" s="908"/>
      <c r="E655" s="908"/>
      <c r="F655" s="908"/>
      <c r="G655" s="908"/>
      <c r="H655" s="908"/>
      <c r="I655" s="879"/>
      <c r="J655" s="879"/>
      <c r="K655" s="879"/>
      <c r="L655" s="879"/>
      <c r="M655" s="879"/>
      <c r="N655" s="879"/>
      <c r="O655" s="879"/>
      <c r="P655" s="879"/>
      <c r="Q655" s="879"/>
      <c r="R655" s="879"/>
      <c r="S655" s="879"/>
      <c r="T655" s="879"/>
      <c r="U655" s="879"/>
      <c r="V655" s="879"/>
    </row>
    <row r="656" spans="1:22" ht="15.75" customHeight="1">
      <c r="A656" s="882"/>
      <c r="B656" s="908"/>
      <c r="C656" s="908"/>
      <c r="D656" s="908"/>
      <c r="E656" s="908"/>
      <c r="F656" s="908"/>
      <c r="G656" s="908"/>
      <c r="H656" s="908"/>
      <c r="I656" s="879"/>
      <c r="J656" s="879"/>
      <c r="K656" s="879"/>
      <c r="L656" s="879"/>
      <c r="M656" s="879"/>
      <c r="N656" s="879"/>
      <c r="O656" s="879"/>
      <c r="P656" s="879"/>
      <c r="Q656" s="879"/>
      <c r="R656" s="879"/>
      <c r="S656" s="879"/>
      <c r="T656" s="879"/>
      <c r="U656" s="879"/>
      <c r="V656" s="879"/>
    </row>
    <row r="657" spans="1:22" ht="15.75" customHeight="1">
      <c r="A657" s="882"/>
      <c r="B657" s="908"/>
      <c r="C657" s="908"/>
      <c r="D657" s="908"/>
      <c r="E657" s="908"/>
      <c r="F657" s="908"/>
      <c r="G657" s="908"/>
      <c r="H657" s="908"/>
      <c r="I657" s="879"/>
      <c r="J657" s="879"/>
      <c r="K657" s="879"/>
      <c r="L657" s="879"/>
      <c r="M657" s="879"/>
      <c r="N657" s="879"/>
      <c r="O657" s="879"/>
      <c r="P657" s="879"/>
      <c r="Q657" s="879"/>
      <c r="R657" s="879"/>
      <c r="S657" s="879"/>
      <c r="T657" s="879"/>
      <c r="U657" s="879"/>
      <c r="V657" s="879"/>
    </row>
    <row r="658" spans="1:22" ht="15.75" customHeight="1">
      <c r="A658" s="882"/>
      <c r="B658" s="908"/>
      <c r="C658" s="908"/>
      <c r="D658" s="908"/>
      <c r="E658" s="908"/>
      <c r="F658" s="908"/>
      <c r="G658" s="908"/>
      <c r="H658" s="908"/>
      <c r="I658" s="879"/>
      <c r="J658" s="879"/>
      <c r="K658" s="879"/>
      <c r="L658" s="879"/>
      <c r="M658" s="879"/>
      <c r="N658" s="879"/>
      <c r="O658" s="879"/>
      <c r="P658" s="879"/>
      <c r="Q658" s="879"/>
      <c r="R658" s="879"/>
      <c r="S658" s="879"/>
      <c r="T658" s="879"/>
      <c r="U658" s="879"/>
      <c r="V658" s="879"/>
    </row>
    <row r="659" spans="1:22" ht="15.75" customHeight="1">
      <c r="A659" s="882"/>
      <c r="B659" s="908"/>
      <c r="C659" s="908"/>
      <c r="D659" s="908"/>
      <c r="E659" s="908"/>
      <c r="F659" s="908"/>
      <c r="G659" s="908"/>
      <c r="H659" s="908"/>
      <c r="I659" s="879"/>
      <c r="J659" s="879"/>
      <c r="K659" s="879"/>
      <c r="L659" s="879"/>
      <c r="M659" s="879"/>
      <c r="N659" s="879"/>
      <c r="O659" s="879"/>
      <c r="P659" s="879"/>
      <c r="Q659" s="879"/>
      <c r="R659" s="879"/>
      <c r="S659" s="879"/>
      <c r="T659" s="879"/>
      <c r="U659" s="879"/>
      <c r="V659" s="879"/>
    </row>
    <row r="660" spans="1:22" ht="15.75" customHeight="1">
      <c r="A660" s="882"/>
      <c r="B660" s="908"/>
      <c r="C660" s="908"/>
      <c r="D660" s="908"/>
      <c r="E660" s="908"/>
      <c r="F660" s="908"/>
      <c r="G660" s="908"/>
      <c r="H660" s="908"/>
      <c r="I660" s="879"/>
      <c r="J660" s="879"/>
      <c r="K660" s="879"/>
      <c r="L660" s="879"/>
      <c r="M660" s="879"/>
      <c r="N660" s="879"/>
      <c r="O660" s="879"/>
      <c r="P660" s="879"/>
      <c r="Q660" s="879"/>
      <c r="R660" s="879"/>
      <c r="S660" s="879"/>
      <c r="T660" s="879"/>
      <c r="U660" s="879"/>
      <c r="V660" s="879"/>
    </row>
    <row r="661" spans="1:22" ht="15.75" customHeight="1">
      <c r="A661" s="882"/>
      <c r="B661" s="908"/>
      <c r="C661" s="908"/>
      <c r="D661" s="908"/>
      <c r="E661" s="908"/>
      <c r="F661" s="908"/>
      <c r="G661" s="908"/>
      <c r="H661" s="908"/>
      <c r="I661" s="879"/>
      <c r="J661" s="879"/>
      <c r="K661" s="879"/>
      <c r="L661" s="879"/>
      <c r="M661" s="879"/>
      <c r="N661" s="879"/>
      <c r="O661" s="879"/>
      <c r="P661" s="879"/>
      <c r="Q661" s="879"/>
      <c r="R661" s="879"/>
      <c r="S661" s="879"/>
      <c r="T661" s="879"/>
      <c r="U661" s="879"/>
      <c r="V661" s="879"/>
    </row>
    <row r="662" spans="1:22" ht="15.75" customHeight="1">
      <c r="A662" s="882"/>
      <c r="B662" s="908"/>
      <c r="C662" s="908"/>
      <c r="D662" s="908"/>
      <c r="E662" s="908"/>
      <c r="F662" s="908"/>
      <c r="G662" s="908"/>
      <c r="H662" s="908"/>
      <c r="I662" s="879"/>
      <c r="J662" s="879"/>
      <c r="K662" s="879"/>
      <c r="L662" s="879"/>
      <c r="M662" s="879"/>
      <c r="N662" s="879"/>
      <c r="O662" s="879"/>
      <c r="P662" s="879"/>
      <c r="Q662" s="879"/>
      <c r="R662" s="879"/>
      <c r="S662" s="879"/>
      <c r="T662" s="879"/>
      <c r="U662" s="879"/>
      <c r="V662" s="879"/>
    </row>
    <row r="663" spans="1:22" ht="15.75" customHeight="1">
      <c r="A663" s="882"/>
      <c r="B663" s="908"/>
      <c r="C663" s="908"/>
      <c r="D663" s="908"/>
      <c r="E663" s="908"/>
      <c r="F663" s="908"/>
      <c r="G663" s="908"/>
      <c r="H663" s="908"/>
      <c r="I663" s="879"/>
      <c r="J663" s="879"/>
      <c r="K663" s="879"/>
      <c r="L663" s="879"/>
      <c r="M663" s="879"/>
      <c r="N663" s="879"/>
      <c r="O663" s="879"/>
      <c r="P663" s="879"/>
      <c r="Q663" s="879"/>
      <c r="R663" s="879"/>
      <c r="S663" s="879"/>
      <c r="T663" s="879"/>
      <c r="U663" s="879"/>
      <c r="V663" s="879"/>
    </row>
    <row r="664" spans="1:22" ht="15.75" customHeight="1">
      <c r="A664" s="882"/>
      <c r="B664" s="908"/>
      <c r="C664" s="908"/>
      <c r="D664" s="908"/>
      <c r="E664" s="908"/>
      <c r="F664" s="908"/>
      <c r="G664" s="908"/>
      <c r="H664" s="908"/>
      <c r="I664" s="879"/>
      <c r="J664" s="879"/>
      <c r="K664" s="879"/>
      <c r="L664" s="879"/>
      <c r="M664" s="879"/>
      <c r="N664" s="879"/>
      <c r="O664" s="879"/>
      <c r="P664" s="879"/>
      <c r="Q664" s="879"/>
      <c r="R664" s="879"/>
      <c r="S664" s="879"/>
      <c r="T664" s="879"/>
      <c r="U664" s="879"/>
      <c r="V664" s="879"/>
    </row>
    <row r="665" spans="1:22" ht="15.75" customHeight="1">
      <c r="A665" s="882"/>
      <c r="B665" s="908"/>
      <c r="C665" s="908"/>
      <c r="D665" s="908"/>
      <c r="E665" s="908"/>
      <c r="F665" s="908"/>
      <c r="G665" s="908"/>
      <c r="H665" s="908"/>
      <c r="I665" s="879"/>
      <c r="J665" s="879"/>
      <c r="K665" s="879"/>
      <c r="L665" s="879"/>
      <c r="M665" s="879"/>
      <c r="N665" s="879"/>
      <c r="O665" s="879"/>
      <c r="P665" s="879"/>
      <c r="Q665" s="879"/>
      <c r="R665" s="879"/>
      <c r="S665" s="879"/>
      <c r="T665" s="879"/>
      <c r="U665" s="879"/>
      <c r="V665" s="879"/>
    </row>
    <row r="666" spans="1:22" ht="15.75" customHeight="1">
      <c r="A666" s="882"/>
      <c r="B666" s="908"/>
      <c r="C666" s="908"/>
      <c r="D666" s="908"/>
      <c r="E666" s="908"/>
      <c r="F666" s="908"/>
      <c r="G666" s="908"/>
      <c r="H666" s="908"/>
      <c r="I666" s="879"/>
      <c r="J666" s="879"/>
      <c r="K666" s="879"/>
      <c r="L666" s="879"/>
      <c r="M666" s="879"/>
      <c r="N666" s="879"/>
      <c r="O666" s="879"/>
      <c r="P666" s="879"/>
      <c r="Q666" s="879"/>
      <c r="R666" s="879"/>
      <c r="S666" s="879"/>
      <c r="T666" s="879"/>
      <c r="U666" s="879"/>
      <c r="V666" s="879"/>
    </row>
    <row r="667" spans="1:22" ht="15.75" customHeight="1">
      <c r="A667" s="882"/>
      <c r="B667" s="908"/>
      <c r="C667" s="908"/>
      <c r="D667" s="908"/>
      <c r="E667" s="908"/>
      <c r="F667" s="908"/>
      <c r="G667" s="908"/>
      <c r="H667" s="908"/>
      <c r="I667" s="879"/>
      <c r="J667" s="879"/>
      <c r="K667" s="879"/>
      <c r="L667" s="879"/>
      <c r="M667" s="879"/>
      <c r="N667" s="879"/>
      <c r="O667" s="879"/>
      <c r="P667" s="879"/>
      <c r="Q667" s="879"/>
      <c r="R667" s="879"/>
      <c r="S667" s="879"/>
      <c r="T667" s="879"/>
      <c r="U667" s="879"/>
      <c r="V667" s="879"/>
    </row>
    <row r="668" spans="1:22" ht="15.75" customHeight="1">
      <c r="A668" s="882"/>
      <c r="B668" s="908"/>
      <c r="C668" s="908"/>
      <c r="D668" s="908"/>
      <c r="E668" s="908"/>
      <c r="F668" s="908"/>
      <c r="G668" s="908"/>
      <c r="H668" s="908"/>
      <c r="I668" s="879"/>
      <c r="J668" s="879"/>
      <c r="K668" s="879"/>
      <c r="L668" s="879"/>
      <c r="M668" s="879"/>
      <c r="N668" s="879"/>
      <c r="O668" s="879"/>
      <c r="P668" s="879"/>
      <c r="Q668" s="879"/>
      <c r="R668" s="879"/>
      <c r="S668" s="879"/>
      <c r="T668" s="879"/>
      <c r="U668" s="879"/>
      <c r="V668" s="879"/>
    </row>
    <row r="669" spans="1:22" ht="15.75" customHeight="1">
      <c r="A669" s="882"/>
      <c r="B669" s="908"/>
      <c r="C669" s="908"/>
      <c r="D669" s="908"/>
      <c r="E669" s="908"/>
      <c r="F669" s="908"/>
      <c r="G669" s="908"/>
      <c r="H669" s="908"/>
      <c r="I669" s="879"/>
      <c r="J669" s="879"/>
      <c r="K669" s="879"/>
      <c r="L669" s="879"/>
      <c r="M669" s="879"/>
      <c r="N669" s="879"/>
      <c r="O669" s="879"/>
      <c r="P669" s="879"/>
      <c r="Q669" s="879"/>
      <c r="R669" s="879"/>
      <c r="S669" s="879"/>
      <c r="T669" s="879"/>
      <c r="U669" s="879"/>
      <c r="V669" s="879"/>
    </row>
    <row r="670" spans="1:22" ht="15.75" customHeight="1">
      <c r="A670" s="882"/>
      <c r="B670" s="908"/>
      <c r="C670" s="908"/>
      <c r="D670" s="908"/>
      <c r="E670" s="908"/>
      <c r="F670" s="908"/>
      <c r="G670" s="908"/>
      <c r="H670" s="908"/>
      <c r="I670" s="879"/>
      <c r="J670" s="879"/>
      <c r="K670" s="879"/>
      <c r="L670" s="879"/>
      <c r="M670" s="879"/>
      <c r="N670" s="879"/>
      <c r="O670" s="879"/>
      <c r="P670" s="879"/>
      <c r="Q670" s="879"/>
      <c r="R670" s="879"/>
      <c r="S670" s="879"/>
      <c r="T670" s="879"/>
      <c r="U670" s="879"/>
      <c r="V670" s="879"/>
    </row>
    <row r="671" spans="1:22" ht="15.75" customHeight="1">
      <c r="A671" s="882"/>
      <c r="B671" s="908"/>
      <c r="C671" s="908"/>
      <c r="D671" s="908"/>
      <c r="E671" s="908"/>
      <c r="F671" s="908"/>
      <c r="G671" s="908"/>
      <c r="H671" s="908"/>
      <c r="I671" s="879"/>
      <c r="J671" s="879"/>
      <c r="K671" s="879"/>
      <c r="L671" s="879"/>
      <c r="M671" s="879"/>
      <c r="N671" s="879"/>
      <c r="O671" s="879"/>
      <c r="P671" s="879"/>
      <c r="Q671" s="879"/>
      <c r="R671" s="879"/>
      <c r="S671" s="879"/>
      <c r="T671" s="879"/>
      <c r="U671" s="879"/>
      <c r="V671" s="879"/>
    </row>
    <row r="672" spans="1:22" ht="15.75" customHeight="1">
      <c r="A672" s="882"/>
      <c r="B672" s="908"/>
      <c r="C672" s="908"/>
      <c r="D672" s="908"/>
      <c r="E672" s="908"/>
      <c r="F672" s="908"/>
      <c r="G672" s="908"/>
      <c r="H672" s="908"/>
      <c r="I672" s="879"/>
      <c r="J672" s="879"/>
      <c r="K672" s="879"/>
      <c r="L672" s="879"/>
      <c r="M672" s="879"/>
      <c r="N672" s="879"/>
      <c r="O672" s="879"/>
      <c r="P672" s="879"/>
      <c r="Q672" s="879"/>
      <c r="R672" s="879"/>
      <c r="S672" s="879"/>
      <c r="T672" s="879"/>
      <c r="U672" s="879"/>
      <c r="V672" s="879"/>
    </row>
    <row r="673" spans="1:22" ht="15.75" customHeight="1">
      <c r="A673" s="882"/>
      <c r="B673" s="908"/>
      <c r="C673" s="908"/>
      <c r="D673" s="908"/>
      <c r="E673" s="908"/>
      <c r="F673" s="908"/>
      <c r="G673" s="908"/>
      <c r="H673" s="908"/>
      <c r="I673" s="879"/>
      <c r="J673" s="879"/>
      <c r="K673" s="879"/>
      <c r="L673" s="879"/>
      <c r="M673" s="879"/>
      <c r="N673" s="879"/>
      <c r="O673" s="879"/>
      <c r="P673" s="879"/>
      <c r="Q673" s="879"/>
      <c r="R673" s="879"/>
      <c r="S673" s="879"/>
      <c r="T673" s="879"/>
      <c r="U673" s="879"/>
      <c r="V673" s="879"/>
    </row>
    <row r="674" spans="1:22" ht="15.75" customHeight="1">
      <c r="A674" s="882"/>
      <c r="B674" s="908"/>
      <c r="C674" s="908"/>
      <c r="D674" s="908"/>
      <c r="E674" s="908"/>
      <c r="F674" s="908"/>
      <c r="G674" s="908"/>
      <c r="H674" s="908"/>
      <c r="I674" s="879"/>
      <c r="J674" s="879"/>
      <c r="K674" s="879"/>
      <c r="L674" s="879"/>
      <c r="M674" s="879"/>
      <c r="N674" s="879"/>
      <c r="O674" s="879"/>
      <c r="P674" s="879"/>
      <c r="Q674" s="879"/>
      <c r="R674" s="879"/>
      <c r="S674" s="879"/>
      <c r="T674" s="879"/>
      <c r="U674" s="879"/>
      <c r="V674" s="879"/>
    </row>
    <row r="675" spans="1:22" ht="15.75" customHeight="1">
      <c r="A675" s="882"/>
      <c r="B675" s="908"/>
      <c r="C675" s="908"/>
      <c r="D675" s="908"/>
      <c r="E675" s="908"/>
      <c r="F675" s="908"/>
      <c r="G675" s="908"/>
      <c r="H675" s="908"/>
      <c r="I675" s="879"/>
      <c r="J675" s="879"/>
      <c r="K675" s="879"/>
      <c r="L675" s="879"/>
      <c r="M675" s="879"/>
      <c r="N675" s="879"/>
      <c r="O675" s="879"/>
      <c r="P675" s="879"/>
      <c r="Q675" s="879"/>
      <c r="R675" s="879"/>
      <c r="S675" s="879"/>
      <c r="T675" s="879"/>
      <c r="U675" s="879"/>
      <c r="V675" s="879"/>
    </row>
    <row r="676" spans="1:22" ht="15.75" customHeight="1">
      <c r="A676" s="882"/>
      <c r="B676" s="908"/>
      <c r="C676" s="908"/>
      <c r="D676" s="908"/>
      <c r="E676" s="908"/>
      <c r="F676" s="908"/>
      <c r="G676" s="908"/>
      <c r="H676" s="908"/>
      <c r="I676" s="879"/>
      <c r="J676" s="879"/>
      <c r="K676" s="879"/>
      <c r="L676" s="879"/>
      <c r="M676" s="879"/>
      <c r="N676" s="879"/>
      <c r="O676" s="879"/>
      <c r="P676" s="879"/>
      <c r="Q676" s="879"/>
      <c r="R676" s="879"/>
      <c r="S676" s="879"/>
      <c r="T676" s="879"/>
      <c r="U676" s="879"/>
      <c r="V676" s="879"/>
    </row>
    <row r="677" spans="1:22" ht="15.75" customHeight="1">
      <c r="A677" s="882"/>
      <c r="B677" s="908"/>
      <c r="C677" s="908"/>
      <c r="D677" s="908"/>
      <c r="E677" s="908"/>
      <c r="F677" s="908"/>
      <c r="G677" s="908"/>
      <c r="H677" s="908"/>
      <c r="I677" s="879"/>
      <c r="J677" s="879"/>
      <c r="K677" s="879"/>
      <c r="L677" s="879"/>
      <c r="M677" s="879"/>
      <c r="N677" s="879"/>
      <c r="O677" s="879"/>
      <c r="P677" s="879"/>
      <c r="Q677" s="879"/>
      <c r="R677" s="879"/>
      <c r="S677" s="879"/>
      <c r="T677" s="879"/>
      <c r="U677" s="879"/>
      <c r="V677" s="879"/>
    </row>
    <row r="678" spans="1:22" ht="15.75" customHeight="1">
      <c r="A678" s="882"/>
      <c r="B678" s="908"/>
      <c r="C678" s="908"/>
      <c r="D678" s="908"/>
      <c r="E678" s="908"/>
      <c r="F678" s="908"/>
      <c r="G678" s="908"/>
      <c r="H678" s="908"/>
      <c r="I678" s="879"/>
      <c r="J678" s="879"/>
      <c r="K678" s="879"/>
      <c r="L678" s="879"/>
      <c r="M678" s="879"/>
      <c r="N678" s="879"/>
      <c r="O678" s="879"/>
      <c r="P678" s="879"/>
      <c r="Q678" s="879"/>
      <c r="R678" s="879"/>
      <c r="S678" s="879"/>
      <c r="T678" s="879"/>
      <c r="U678" s="879"/>
      <c r="V678" s="879"/>
    </row>
    <row r="679" spans="1:22" ht="15.75" customHeight="1">
      <c r="A679" s="882"/>
      <c r="B679" s="908"/>
      <c r="C679" s="908"/>
      <c r="D679" s="908"/>
      <c r="E679" s="908"/>
      <c r="F679" s="908"/>
      <c r="G679" s="908"/>
      <c r="H679" s="908"/>
      <c r="I679" s="879"/>
      <c r="J679" s="879"/>
      <c r="K679" s="879"/>
      <c r="L679" s="879"/>
      <c r="M679" s="879"/>
      <c r="N679" s="879"/>
      <c r="O679" s="879"/>
      <c r="P679" s="879"/>
      <c r="Q679" s="879"/>
      <c r="R679" s="879"/>
      <c r="S679" s="879"/>
      <c r="T679" s="879"/>
      <c r="U679" s="879"/>
      <c r="V679" s="879"/>
    </row>
    <row r="680" spans="1:22" ht="15.75" customHeight="1">
      <c r="A680" s="882"/>
      <c r="B680" s="908"/>
      <c r="C680" s="908"/>
      <c r="D680" s="908"/>
      <c r="E680" s="908"/>
      <c r="F680" s="908"/>
      <c r="G680" s="908"/>
      <c r="H680" s="908"/>
      <c r="I680" s="879"/>
      <c r="J680" s="879"/>
      <c r="K680" s="879"/>
      <c r="L680" s="879"/>
      <c r="M680" s="879"/>
      <c r="N680" s="879"/>
      <c r="O680" s="879"/>
      <c r="P680" s="879"/>
      <c r="Q680" s="879"/>
      <c r="R680" s="879"/>
      <c r="S680" s="879"/>
      <c r="T680" s="879"/>
      <c r="U680" s="879"/>
      <c r="V680" s="879"/>
    </row>
    <row r="681" spans="1:22" ht="15.75" customHeight="1">
      <c r="A681" s="882"/>
      <c r="B681" s="908"/>
      <c r="C681" s="908"/>
      <c r="D681" s="908"/>
      <c r="E681" s="908"/>
      <c r="F681" s="908"/>
      <c r="G681" s="908"/>
      <c r="H681" s="908"/>
      <c r="I681" s="879"/>
      <c r="J681" s="879"/>
      <c r="K681" s="879"/>
      <c r="L681" s="879"/>
      <c r="M681" s="879"/>
      <c r="N681" s="879"/>
      <c r="O681" s="879"/>
      <c r="P681" s="879"/>
      <c r="Q681" s="879"/>
      <c r="R681" s="879"/>
      <c r="S681" s="879"/>
      <c r="T681" s="879"/>
      <c r="U681" s="879"/>
      <c r="V681" s="879"/>
    </row>
    <row r="682" spans="1:22" ht="15.75" customHeight="1">
      <c r="A682" s="882"/>
      <c r="B682" s="908"/>
      <c r="C682" s="908"/>
      <c r="D682" s="908"/>
      <c r="E682" s="908"/>
      <c r="F682" s="908"/>
      <c r="G682" s="908"/>
      <c r="H682" s="908"/>
      <c r="I682" s="879"/>
      <c r="J682" s="879"/>
      <c r="K682" s="879"/>
      <c r="L682" s="879"/>
      <c r="M682" s="879"/>
      <c r="N682" s="879"/>
      <c r="O682" s="879"/>
      <c r="P682" s="879"/>
      <c r="Q682" s="879"/>
      <c r="R682" s="879"/>
      <c r="S682" s="879"/>
      <c r="T682" s="879"/>
      <c r="U682" s="879"/>
      <c r="V682" s="879"/>
    </row>
    <row r="683" spans="1:22" ht="15.75" customHeight="1">
      <c r="A683" s="882"/>
      <c r="B683" s="908"/>
      <c r="C683" s="908"/>
      <c r="D683" s="908"/>
      <c r="E683" s="908"/>
      <c r="F683" s="908"/>
      <c r="G683" s="908"/>
      <c r="H683" s="908"/>
      <c r="I683" s="879"/>
      <c r="J683" s="879"/>
      <c r="K683" s="879"/>
      <c r="L683" s="879"/>
      <c r="M683" s="879"/>
      <c r="N683" s="879"/>
      <c r="O683" s="879"/>
      <c r="P683" s="879"/>
      <c r="Q683" s="879"/>
      <c r="R683" s="879"/>
      <c r="S683" s="879"/>
      <c r="T683" s="879"/>
      <c r="U683" s="879"/>
      <c r="V683" s="879"/>
    </row>
    <row r="684" spans="1:22" ht="15.75" customHeight="1">
      <c r="A684" s="882"/>
      <c r="B684" s="908"/>
      <c r="C684" s="908"/>
      <c r="D684" s="908"/>
      <c r="E684" s="908"/>
      <c r="F684" s="908"/>
      <c r="G684" s="908"/>
      <c r="H684" s="908"/>
      <c r="I684" s="879"/>
      <c r="J684" s="879"/>
      <c r="K684" s="879"/>
      <c r="L684" s="879"/>
      <c r="M684" s="879"/>
      <c r="N684" s="879"/>
      <c r="O684" s="879"/>
      <c r="P684" s="879"/>
      <c r="Q684" s="879"/>
      <c r="R684" s="879"/>
      <c r="S684" s="879"/>
      <c r="T684" s="879"/>
      <c r="U684" s="879"/>
      <c r="V684" s="879"/>
    </row>
    <row r="685" spans="1:22" ht="15.75" customHeight="1">
      <c r="A685" s="882"/>
      <c r="B685" s="908"/>
      <c r="C685" s="908"/>
      <c r="D685" s="908"/>
      <c r="E685" s="908"/>
      <c r="F685" s="908"/>
      <c r="G685" s="908"/>
      <c r="H685" s="908"/>
      <c r="I685" s="879"/>
      <c r="J685" s="879"/>
      <c r="K685" s="879"/>
      <c r="L685" s="879"/>
      <c r="M685" s="879"/>
      <c r="N685" s="879"/>
      <c r="O685" s="879"/>
      <c r="P685" s="879"/>
      <c r="Q685" s="879"/>
      <c r="R685" s="879"/>
      <c r="S685" s="879"/>
      <c r="T685" s="879"/>
      <c r="U685" s="879"/>
      <c r="V685" s="879"/>
    </row>
    <row r="686" spans="1:22" ht="15.75" customHeight="1">
      <c r="A686" s="882"/>
      <c r="B686" s="908"/>
      <c r="C686" s="908"/>
      <c r="D686" s="908"/>
      <c r="E686" s="908"/>
      <c r="F686" s="908"/>
      <c r="G686" s="908"/>
      <c r="H686" s="908"/>
      <c r="I686" s="879"/>
      <c r="J686" s="879"/>
      <c r="K686" s="879"/>
      <c r="L686" s="879"/>
      <c r="M686" s="879"/>
      <c r="N686" s="879"/>
      <c r="O686" s="879"/>
      <c r="P686" s="879"/>
      <c r="Q686" s="879"/>
      <c r="R686" s="879"/>
      <c r="S686" s="879"/>
      <c r="T686" s="879"/>
      <c r="U686" s="879"/>
      <c r="V686" s="879"/>
    </row>
    <row r="687" spans="1:22" ht="15.75" customHeight="1">
      <c r="A687" s="882"/>
      <c r="B687" s="908"/>
      <c r="C687" s="908"/>
      <c r="D687" s="908"/>
      <c r="E687" s="908"/>
      <c r="F687" s="908"/>
      <c r="G687" s="908"/>
      <c r="H687" s="908"/>
      <c r="I687" s="879"/>
      <c r="J687" s="879"/>
      <c r="K687" s="879"/>
      <c r="L687" s="879"/>
      <c r="M687" s="879"/>
      <c r="N687" s="879"/>
      <c r="O687" s="879"/>
      <c r="P687" s="879"/>
      <c r="Q687" s="879"/>
      <c r="R687" s="879"/>
      <c r="S687" s="879"/>
      <c r="T687" s="879"/>
      <c r="U687" s="879"/>
      <c r="V687" s="879"/>
    </row>
    <row r="688" spans="1:22" ht="15.75" customHeight="1">
      <c r="A688" s="882"/>
      <c r="B688" s="908"/>
      <c r="C688" s="908"/>
      <c r="D688" s="908"/>
      <c r="E688" s="908"/>
      <c r="F688" s="908"/>
      <c r="G688" s="908"/>
      <c r="H688" s="908"/>
      <c r="I688" s="879"/>
      <c r="J688" s="879"/>
      <c r="K688" s="879"/>
      <c r="L688" s="879"/>
      <c r="M688" s="879"/>
      <c r="N688" s="879"/>
      <c r="O688" s="879"/>
      <c r="P688" s="879"/>
      <c r="Q688" s="879"/>
      <c r="R688" s="879"/>
      <c r="S688" s="879"/>
      <c r="T688" s="879"/>
      <c r="U688" s="879"/>
      <c r="V688" s="879"/>
    </row>
    <row r="689" spans="1:22" ht="15.75" customHeight="1">
      <c r="A689" s="882"/>
      <c r="B689" s="908"/>
      <c r="C689" s="908"/>
      <c r="D689" s="908"/>
      <c r="E689" s="908"/>
      <c r="F689" s="908"/>
      <c r="G689" s="908"/>
      <c r="H689" s="908"/>
      <c r="I689" s="879"/>
      <c r="J689" s="879"/>
      <c r="K689" s="879"/>
      <c r="L689" s="879"/>
      <c r="M689" s="879"/>
      <c r="N689" s="879"/>
      <c r="O689" s="879"/>
      <c r="P689" s="879"/>
      <c r="Q689" s="879"/>
      <c r="R689" s="879"/>
      <c r="S689" s="879"/>
      <c r="T689" s="879"/>
      <c r="U689" s="879"/>
      <c r="V689" s="879"/>
    </row>
    <row r="690" spans="1:22" ht="15.75" customHeight="1">
      <c r="A690" s="882"/>
      <c r="B690" s="908"/>
      <c r="C690" s="908"/>
      <c r="D690" s="908"/>
      <c r="E690" s="908"/>
      <c r="F690" s="908"/>
      <c r="G690" s="908"/>
      <c r="H690" s="908"/>
      <c r="I690" s="879"/>
      <c r="J690" s="879"/>
      <c r="K690" s="879"/>
      <c r="L690" s="879"/>
      <c r="M690" s="879"/>
      <c r="N690" s="879"/>
      <c r="O690" s="879"/>
      <c r="P690" s="879"/>
      <c r="Q690" s="879"/>
      <c r="R690" s="879"/>
      <c r="S690" s="879"/>
      <c r="T690" s="879"/>
      <c r="U690" s="879"/>
      <c r="V690" s="879"/>
    </row>
    <row r="691" spans="1:22" ht="15.75" customHeight="1">
      <c r="A691" s="882"/>
      <c r="B691" s="908"/>
      <c r="C691" s="908"/>
      <c r="D691" s="908"/>
      <c r="E691" s="908"/>
      <c r="F691" s="908"/>
      <c r="G691" s="908"/>
      <c r="H691" s="908"/>
      <c r="I691" s="879"/>
      <c r="J691" s="879"/>
      <c r="K691" s="879"/>
      <c r="L691" s="879"/>
      <c r="M691" s="879"/>
      <c r="N691" s="879"/>
      <c r="O691" s="879"/>
      <c r="P691" s="879"/>
      <c r="Q691" s="879"/>
      <c r="R691" s="879"/>
      <c r="S691" s="879"/>
      <c r="T691" s="879"/>
      <c r="U691" s="879"/>
      <c r="V691" s="879"/>
    </row>
    <row r="692" spans="1:22" ht="15.75" customHeight="1">
      <c r="A692" s="882"/>
      <c r="B692" s="908"/>
      <c r="C692" s="908"/>
      <c r="D692" s="908"/>
      <c r="E692" s="908"/>
      <c r="F692" s="908"/>
      <c r="G692" s="908"/>
      <c r="H692" s="908"/>
      <c r="I692" s="879"/>
      <c r="J692" s="879"/>
      <c r="K692" s="879"/>
      <c r="L692" s="879"/>
      <c r="M692" s="879"/>
      <c r="N692" s="879"/>
      <c r="O692" s="879"/>
      <c r="P692" s="879"/>
      <c r="Q692" s="879"/>
      <c r="R692" s="879"/>
      <c r="S692" s="879"/>
      <c r="T692" s="879"/>
      <c r="U692" s="879"/>
      <c r="V692" s="879"/>
    </row>
    <row r="693" spans="1:22" ht="15.75" customHeight="1">
      <c r="A693" s="882"/>
      <c r="B693" s="908"/>
      <c r="C693" s="908"/>
      <c r="D693" s="908"/>
      <c r="E693" s="908"/>
      <c r="F693" s="908"/>
      <c r="G693" s="908"/>
      <c r="H693" s="908"/>
      <c r="I693" s="879"/>
      <c r="J693" s="879"/>
      <c r="K693" s="879"/>
      <c r="L693" s="879"/>
      <c r="M693" s="879"/>
      <c r="N693" s="879"/>
      <c r="O693" s="879"/>
      <c r="P693" s="879"/>
      <c r="Q693" s="879"/>
      <c r="R693" s="879"/>
      <c r="S693" s="879"/>
      <c r="T693" s="879"/>
      <c r="U693" s="879"/>
      <c r="V693" s="879"/>
    </row>
    <row r="694" spans="1:22" ht="15.75" customHeight="1">
      <c r="A694" s="882"/>
      <c r="B694" s="908"/>
      <c r="C694" s="908"/>
      <c r="D694" s="908"/>
      <c r="E694" s="908"/>
      <c r="F694" s="908"/>
      <c r="G694" s="908"/>
      <c r="H694" s="908"/>
      <c r="I694" s="879"/>
      <c r="J694" s="879"/>
      <c r="K694" s="879"/>
      <c r="L694" s="879"/>
      <c r="M694" s="879"/>
      <c r="N694" s="879"/>
      <c r="O694" s="879"/>
      <c r="P694" s="879"/>
      <c r="Q694" s="879"/>
      <c r="R694" s="879"/>
      <c r="S694" s="879"/>
      <c r="T694" s="879"/>
      <c r="U694" s="879"/>
      <c r="V694" s="879"/>
    </row>
    <row r="695" spans="1:22" ht="15.75" customHeight="1">
      <c r="A695" s="882"/>
      <c r="B695" s="908"/>
      <c r="C695" s="908"/>
      <c r="D695" s="908"/>
      <c r="E695" s="908"/>
      <c r="F695" s="908"/>
      <c r="G695" s="908"/>
      <c r="H695" s="908"/>
      <c r="I695" s="879"/>
      <c r="J695" s="879"/>
      <c r="K695" s="879"/>
      <c r="L695" s="879"/>
      <c r="M695" s="879"/>
      <c r="N695" s="879"/>
      <c r="O695" s="879"/>
      <c r="P695" s="879"/>
      <c r="Q695" s="879"/>
      <c r="R695" s="879"/>
      <c r="S695" s="879"/>
      <c r="T695" s="879"/>
      <c r="U695" s="879"/>
      <c r="V695" s="879"/>
    </row>
    <row r="696" spans="1:22" ht="15.75" customHeight="1">
      <c r="A696" s="882"/>
      <c r="B696" s="908"/>
      <c r="C696" s="908"/>
      <c r="D696" s="908"/>
      <c r="E696" s="908"/>
      <c r="F696" s="908"/>
      <c r="G696" s="908"/>
      <c r="H696" s="908"/>
      <c r="I696" s="879"/>
      <c r="J696" s="879"/>
      <c r="K696" s="879"/>
      <c r="L696" s="879"/>
      <c r="M696" s="879"/>
      <c r="N696" s="879"/>
      <c r="O696" s="879"/>
      <c r="P696" s="879"/>
      <c r="Q696" s="879"/>
      <c r="R696" s="879"/>
      <c r="S696" s="879"/>
      <c r="T696" s="879"/>
      <c r="U696" s="879"/>
      <c r="V696" s="879"/>
    </row>
    <row r="697" spans="1:22" ht="15.75" customHeight="1">
      <c r="A697" s="882"/>
      <c r="B697" s="908"/>
      <c r="C697" s="908"/>
      <c r="D697" s="908"/>
      <c r="E697" s="908"/>
      <c r="F697" s="908"/>
      <c r="G697" s="908"/>
      <c r="H697" s="908"/>
      <c r="I697" s="879"/>
      <c r="J697" s="879"/>
      <c r="K697" s="879"/>
      <c r="L697" s="879"/>
      <c r="M697" s="879"/>
      <c r="N697" s="879"/>
      <c r="O697" s="879"/>
      <c r="P697" s="879"/>
      <c r="Q697" s="879"/>
      <c r="R697" s="879"/>
      <c r="S697" s="879"/>
      <c r="T697" s="879"/>
      <c r="U697" s="879"/>
      <c r="V697" s="879"/>
    </row>
    <row r="698" spans="1:22" ht="15.75" customHeight="1">
      <c r="A698" s="882"/>
      <c r="B698" s="908"/>
      <c r="C698" s="908"/>
      <c r="D698" s="908"/>
      <c r="E698" s="908"/>
      <c r="F698" s="908"/>
      <c r="G698" s="908"/>
      <c r="H698" s="908"/>
      <c r="I698" s="879"/>
      <c r="J698" s="879"/>
      <c r="K698" s="879"/>
      <c r="L698" s="879"/>
      <c r="M698" s="879"/>
      <c r="N698" s="879"/>
      <c r="O698" s="879"/>
      <c r="P698" s="879"/>
      <c r="Q698" s="879"/>
      <c r="R698" s="879"/>
      <c r="S698" s="879"/>
      <c r="T698" s="879"/>
      <c r="U698" s="879"/>
      <c r="V698" s="879"/>
    </row>
    <row r="699" spans="1:22" ht="15.75" customHeight="1">
      <c r="A699" s="882"/>
      <c r="B699" s="908"/>
      <c r="C699" s="908"/>
      <c r="D699" s="908"/>
      <c r="E699" s="908"/>
      <c r="F699" s="908"/>
      <c r="G699" s="908"/>
      <c r="H699" s="908"/>
      <c r="I699" s="879"/>
      <c r="J699" s="879"/>
      <c r="K699" s="879"/>
      <c r="L699" s="879"/>
      <c r="M699" s="879"/>
      <c r="N699" s="879"/>
      <c r="O699" s="879"/>
      <c r="P699" s="879"/>
      <c r="Q699" s="879"/>
      <c r="R699" s="879"/>
      <c r="S699" s="879"/>
      <c r="T699" s="879"/>
      <c r="U699" s="879"/>
      <c r="V699" s="879"/>
    </row>
    <row r="700" spans="1:22" ht="15.75" customHeight="1">
      <c r="A700" s="882"/>
      <c r="B700" s="908"/>
      <c r="C700" s="908"/>
      <c r="D700" s="908"/>
      <c r="E700" s="908"/>
      <c r="F700" s="908"/>
      <c r="G700" s="908"/>
      <c r="H700" s="908"/>
      <c r="I700" s="879"/>
      <c r="J700" s="879"/>
      <c r="K700" s="879"/>
      <c r="L700" s="879"/>
      <c r="M700" s="879"/>
      <c r="N700" s="879"/>
      <c r="O700" s="879"/>
      <c r="P700" s="879"/>
      <c r="Q700" s="879"/>
      <c r="R700" s="879"/>
      <c r="S700" s="879"/>
      <c r="T700" s="879"/>
      <c r="U700" s="879"/>
      <c r="V700" s="879"/>
    </row>
    <row r="701" spans="1:22" ht="15.75" customHeight="1">
      <c r="A701" s="882"/>
      <c r="B701" s="908"/>
      <c r="C701" s="908"/>
      <c r="D701" s="908"/>
      <c r="E701" s="908"/>
      <c r="F701" s="908"/>
      <c r="G701" s="908"/>
      <c r="H701" s="908"/>
      <c r="I701" s="879"/>
      <c r="J701" s="879"/>
      <c r="K701" s="879"/>
      <c r="L701" s="879"/>
      <c r="M701" s="879"/>
      <c r="N701" s="879"/>
      <c r="O701" s="879"/>
      <c r="P701" s="879"/>
      <c r="Q701" s="879"/>
      <c r="R701" s="879"/>
      <c r="S701" s="879"/>
      <c r="T701" s="879"/>
      <c r="U701" s="879"/>
      <c r="V701" s="879"/>
    </row>
    <row r="702" spans="1:22" ht="15.75" customHeight="1">
      <c r="A702" s="882"/>
      <c r="B702" s="908"/>
      <c r="C702" s="908"/>
      <c r="D702" s="908"/>
      <c r="E702" s="908"/>
      <c r="F702" s="908"/>
      <c r="G702" s="908"/>
      <c r="H702" s="908"/>
      <c r="I702" s="879"/>
      <c r="J702" s="879"/>
      <c r="K702" s="879"/>
      <c r="L702" s="879"/>
      <c r="M702" s="879"/>
      <c r="N702" s="879"/>
      <c r="O702" s="879"/>
      <c r="P702" s="879"/>
      <c r="Q702" s="879"/>
      <c r="R702" s="879"/>
      <c r="S702" s="879"/>
      <c r="T702" s="879"/>
      <c r="U702" s="879"/>
      <c r="V702" s="879"/>
    </row>
    <row r="703" spans="1:22" ht="15.75" customHeight="1">
      <c r="A703" s="882"/>
      <c r="B703" s="908"/>
      <c r="C703" s="908"/>
      <c r="D703" s="908"/>
      <c r="E703" s="908"/>
      <c r="F703" s="908"/>
      <c r="G703" s="908"/>
      <c r="H703" s="908"/>
      <c r="I703" s="879"/>
      <c r="J703" s="879"/>
      <c r="K703" s="879"/>
      <c r="L703" s="879"/>
      <c r="M703" s="879"/>
      <c r="N703" s="879"/>
      <c r="O703" s="879"/>
      <c r="P703" s="879"/>
      <c r="Q703" s="879"/>
      <c r="R703" s="879"/>
      <c r="S703" s="879"/>
      <c r="T703" s="879"/>
      <c r="U703" s="879"/>
      <c r="V703" s="879"/>
    </row>
    <row r="704" spans="1:22" ht="15.75" customHeight="1">
      <c r="A704" s="882"/>
      <c r="B704" s="908"/>
      <c r="C704" s="908"/>
      <c r="D704" s="908"/>
      <c r="E704" s="908"/>
      <c r="F704" s="908"/>
      <c r="G704" s="908"/>
      <c r="H704" s="908"/>
      <c r="I704" s="879"/>
      <c r="J704" s="879"/>
      <c r="K704" s="879"/>
      <c r="L704" s="879"/>
      <c r="M704" s="879"/>
      <c r="N704" s="879"/>
      <c r="O704" s="879"/>
      <c r="P704" s="879"/>
      <c r="Q704" s="879"/>
      <c r="R704" s="879"/>
      <c r="S704" s="879"/>
      <c r="T704" s="879"/>
      <c r="U704" s="879"/>
      <c r="V704" s="879"/>
    </row>
    <row r="705" spans="1:22" ht="15.75" customHeight="1">
      <c r="A705" s="882"/>
      <c r="B705" s="908"/>
      <c r="C705" s="908"/>
      <c r="D705" s="908"/>
      <c r="E705" s="908"/>
      <c r="F705" s="908"/>
      <c r="G705" s="908"/>
      <c r="H705" s="908"/>
      <c r="I705" s="879"/>
      <c r="J705" s="879"/>
      <c r="K705" s="879"/>
      <c r="L705" s="879"/>
      <c r="M705" s="879"/>
      <c r="N705" s="879"/>
      <c r="O705" s="879"/>
      <c r="P705" s="879"/>
      <c r="Q705" s="879"/>
      <c r="R705" s="879"/>
      <c r="S705" s="879"/>
      <c r="T705" s="879"/>
      <c r="U705" s="879"/>
      <c r="V705" s="879"/>
    </row>
    <row r="706" spans="1:22" ht="15.75" customHeight="1">
      <c r="A706" s="882"/>
      <c r="B706" s="908"/>
      <c r="C706" s="908"/>
      <c r="D706" s="908"/>
      <c r="E706" s="908"/>
      <c r="F706" s="908"/>
      <c r="G706" s="908"/>
      <c r="H706" s="908"/>
      <c r="I706" s="879"/>
      <c r="J706" s="879"/>
      <c r="K706" s="879"/>
      <c r="L706" s="879"/>
      <c r="M706" s="879"/>
      <c r="N706" s="879"/>
      <c r="O706" s="879"/>
      <c r="P706" s="879"/>
      <c r="Q706" s="879"/>
      <c r="R706" s="879"/>
      <c r="S706" s="879"/>
      <c r="T706" s="879"/>
      <c r="U706" s="879"/>
      <c r="V706" s="879"/>
    </row>
    <row r="707" spans="1:22" ht="15.75" customHeight="1">
      <c r="A707" s="882"/>
      <c r="B707" s="908"/>
      <c r="C707" s="908"/>
      <c r="D707" s="908"/>
      <c r="E707" s="908"/>
      <c r="F707" s="908"/>
      <c r="G707" s="908"/>
      <c r="H707" s="908"/>
      <c r="I707" s="879"/>
      <c r="J707" s="879"/>
      <c r="K707" s="879"/>
      <c r="L707" s="879"/>
      <c r="M707" s="879"/>
      <c r="N707" s="879"/>
      <c r="O707" s="879"/>
      <c r="P707" s="879"/>
      <c r="Q707" s="879"/>
      <c r="R707" s="879"/>
      <c r="S707" s="879"/>
      <c r="T707" s="879"/>
      <c r="U707" s="879"/>
      <c r="V707" s="879"/>
    </row>
    <row r="708" spans="1:22" ht="15.75" customHeight="1">
      <c r="A708" s="882"/>
      <c r="B708" s="908"/>
      <c r="C708" s="908"/>
      <c r="D708" s="908"/>
      <c r="E708" s="908"/>
      <c r="F708" s="908"/>
      <c r="G708" s="908"/>
      <c r="H708" s="908"/>
      <c r="I708" s="879"/>
      <c r="J708" s="879"/>
      <c r="K708" s="879"/>
      <c r="L708" s="879"/>
      <c r="M708" s="879"/>
      <c r="N708" s="879"/>
      <c r="O708" s="879"/>
      <c r="P708" s="879"/>
      <c r="Q708" s="879"/>
      <c r="R708" s="879"/>
      <c r="S708" s="879"/>
      <c r="T708" s="879"/>
      <c r="U708" s="879"/>
      <c r="V708" s="879"/>
    </row>
    <row r="709" spans="1:22" ht="15.75" customHeight="1">
      <c r="A709" s="882"/>
      <c r="B709" s="908"/>
      <c r="C709" s="908"/>
      <c r="D709" s="908"/>
      <c r="E709" s="908"/>
      <c r="F709" s="908"/>
      <c r="G709" s="908"/>
      <c r="H709" s="908"/>
      <c r="I709" s="879"/>
      <c r="J709" s="879"/>
      <c r="K709" s="879"/>
      <c r="L709" s="879"/>
      <c r="M709" s="879"/>
      <c r="N709" s="879"/>
      <c r="O709" s="879"/>
      <c r="P709" s="879"/>
      <c r="Q709" s="879"/>
      <c r="R709" s="879"/>
      <c r="S709" s="879"/>
      <c r="T709" s="879"/>
      <c r="U709" s="879"/>
      <c r="V709" s="879"/>
    </row>
    <row r="710" spans="1:22" ht="15.75" customHeight="1">
      <c r="A710" s="882"/>
      <c r="B710" s="908"/>
      <c r="C710" s="908"/>
      <c r="D710" s="908"/>
      <c r="E710" s="908"/>
      <c r="F710" s="908"/>
      <c r="G710" s="908"/>
      <c r="H710" s="908"/>
      <c r="I710" s="879"/>
      <c r="J710" s="879"/>
      <c r="K710" s="879"/>
      <c r="L710" s="879"/>
      <c r="M710" s="879"/>
      <c r="N710" s="879"/>
      <c r="O710" s="879"/>
      <c r="P710" s="879"/>
      <c r="Q710" s="879"/>
      <c r="R710" s="879"/>
      <c r="S710" s="879"/>
      <c r="T710" s="879"/>
      <c r="U710" s="879"/>
      <c r="V710" s="879"/>
    </row>
    <row r="711" spans="1:22" ht="15.75" customHeight="1">
      <c r="A711" s="882"/>
      <c r="B711" s="908"/>
      <c r="C711" s="908"/>
      <c r="D711" s="908"/>
      <c r="E711" s="908"/>
      <c r="F711" s="908"/>
      <c r="G711" s="908"/>
      <c r="H711" s="908"/>
      <c r="I711" s="879"/>
      <c r="J711" s="879"/>
      <c r="K711" s="879"/>
      <c r="L711" s="879"/>
      <c r="M711" s="879"/>
      <c r="N711" s="879"/>
      <c r="O711" s="879"/>
      <c r="P711" s="879"/>
      <c r="Q711" s="879"/>
      <c r="R711" s="879"/>
      <c r="S711" s="879"/>
      <c r="T711" s="879"/>
      <c r="U711" s="879"/>
      <c r="V711" s="879"/>
    </row>
    <row r="712" spans="1:22" ht="15.75" customHeight="1">
      <c r="A712" s="882"/>
      <c r="B712" s="908"/>
      <c r="C712" s="908"/>
      <c r="D712" s="908"/>
      <c r="E712" s="908"/>
      <c r="F712" s="908"/>
      <c r="G712" s="908"/>
      <c r="H712" s="908"/>
      <c r="I712" s="879"/>
      <c r="J712" s="879"/>
      <c r="K712" s="879"/>
      <c r="L712" s="879"/>
      <c r="M712" s="879"/>
      <c r="N712" s="879"/>
      <c r="O712" s="879"/>
      <c r="P712" s="879"/>
      <c r="Q712" s="879"/>
      <c r="R712" s="879"/>
      <c r="S712" s="879"/>
      <c r="T712" s="879"/>
      <c r="U712" s="879"/>
      <c r="V712" s="879"/>
    </row>
    <row r="713" spans="1:22" ht="15.75" customHeight="1">
      <c r="A713" s="882"/>
      <c r="B713" s="908"/>
      <c r="C713" s="908"/>
      <c r="D713" s="908"/>
      <c r="E713" s="908"/>
      <c r="F713" s="908"/>
      <c r="G713" s="908"/>
      <c r="H713" s="908"/>
      <c r="I713" s="879"/>
      <c r="J713" s="879"/>
      <c r="K713" s="879"/>
      <c r="L713" s="879"/>
      <c r="M713" s="879"/>
      <c r="N713" s="879"/>
      <c r="O713" s="879"/>
      <c r="P713" s="879"/>
      <c r="Q713" s="879"/>
      <c r="R713" s="879"/>
      <c r="S713" s="879"/>
      <c r="T713" s="879"/>
      <c r="U713" s="879"/>
      <c r="V713" s="879"/>
    </row>
    <row r="714" spans="1:22" ht="15.75" customHeight="1">
      <c r="A714" s="882"/>
      <c r="B714" s="908"/>
      <c r="C714" s="908"/>
      <c r="D714" s="908"/>
      <c r="E714" s="908"/>
      <c r="F714" s="908"/>
      <c r="G714" s="908"/>
      <c r="H714" s="908"/>
      <c r="I714" s="879"/>
      <c r="J714" s="879"/>
      <c r="K714" s="879"/>
      <c r="L714" s="879"/>
      <c r="M714" s="879"/>
      <c r="N714" s="879"/>
      <c r="O714" s="879"/>
      <c r="P714" s="879"/>
      <c r="Q714" s="879"/>
      <c r="R714" s="879"/>
      <c r="S714" s="879"/>
      <c r="T714" s="879"/>
      <c r="U714" s="879"/>
      <c r="V714" s="879"/>
    </row>
    <row r="715" spans="1:22" ht="15.75" customHeight="1">
      <c r="A715" s="882"/>
      <c r="B715" s="908"/>
      <c r="C715" s="908"/>
      <c r="D715" s="908"/>
      <c r="E715" s="908"/>
      <c r="F715" s="908"/>
      <c r="G715" s="908"/>
      <c r="H715" s="908"/>
      <c r="I715" s="879"/>
      <c r="J715" s="879"/>
      <c r="K715" s="879"/>
      <c r="L715" s="879"/>
      <c r="M715" s="879"/>
      <c r="N715" s="879"/>
      <c r="O715" s="879"/>
      <c r="P715" s="879"/>
      <c r="Q715" s="879"/>
      <c r="R715" s="879"/>
      <c r="S715" s="879"/>
      <c r="T715" s="879"/>
      <c r="U715" s="879"/>
      <c r="V715" s="879"/>
    </row>
    <row r="716" spans="1:22" ht="15.75" customHeight="1">
      <c r="A716" s="882"/>
      <c r="B716" s="908"/>
      <c r="C716" s="908"/>
      <c r="D716" s="908"/>
      <c r="E716" s="908"/>
      <c r="F716" s="908"/>
      <c r="G716" s="908"/>
      <c r="H716" s="908"/>
      <c r="I716" s="879"/>
      <c r="J716" s="879"/>
      <c r="K716" s="879"/>
      <c r="L716" s="879"/>
      <c r="M716" s="879"/>
      <c r="N716" s="879"/>
      <c r="O716" s="879"/>
      <c r="P716" s="879"/>
      <c r="Q716" s="879"/>
      <c r="R716" s="879"/>
      <c r="S716" s="879"/>
      <c r="T716" s="879"/>
      <c r="U716" s="879"/>
      <c r="V716" s="879"/>
    </row>
    <row r="717" spans="1:22" ht="15.75" customHeight="1">
      <c r="A717" s="882"/>
      <c r="B717" s="908"/>
      <c r="C717" s="908"/>
      <c r="D717" s="908"/>
      <c r="E717" s="908"/>
      <c r="F717" s="908"/>
      <c r="G717" s="908"/>
      <c r="H717" s="908"/>
      <c r="I717" s="879"/>
      <c r="J717" s="879"/>
      <c r="K717" s="879"/>
      <c r="L717" s="879"/>
      <c r="M717" s="879"/>
      <c r="N717" s="879"/>
      <c r="O717" s="879"/>
      <c r="P717" s="879"/>
      <c r="Q717" s="879"/>
      <c r="R717" s="879"/>
      <c r="S717" s="879"/>
      <c r="T717" s="879"/>
      <c r="U717" s="879"/>
      <c r="V717" s="879"/>
    </row>
    <row r="718" spans="1:22" ht="15.75" customHeight="1">
      <c r="A718" s="882"/>
      <c r="B718" s="908"/>
      <c r="C718" s="908"/>
      <c r="D718" s="908"/>
      <c r="E718" s="908"/>
      <c r="F718" s="908"/>
      <c r="G718" s="908"/>
      <c r="H718" s="908"/>
      <c r="I718" s="879"/>
      <c r="J718" s="879"/>
      <c r="K718" s="879"/>
      <c r="L718" s="879"/>
      <c r="M718" s="879"/>
      <c r="N718" s="879"/>
      <c r="O718" s="879"/>
      <c r="P718" s="879"/>
      <c r="Q718" s="879"/>
      <c r="R718" s="879"/>
      <c r="S718" s="879"/>
      <c r="T718" s="879"/>
      <c r="U718" s="879"/>
      <c r="V718" s="879"/>
    </row>
    <row r="719" spans="1:22" ht="15.75" customHeight="1">
      <c r="A719" s="882"/>
      <c r="B719" s="908"/>
      <c r="C719" s="908"/>
      <c r="D719" s="908"/>
      <c r="E719" s="908"/>
      <c r="F719" s="908"/>
      <c r="G719" s="908"/>
      <c r="H719" s="908"/>
      <c r="I719" s="879"/>
      <c r="J719" s="879"/>
      <c r="K719" s="879"/>
      <c r="L719" s="879"/>
      <c r="M719" s="879"/>
      <c r="N719" s="879"/>
      <c r="O719" s="879"/>
      <c r="P719" s="879"/>
      <c r="Q719" s="879"/>
      <c r="R719" s="879"/>
      <c r="S719" s="879"/>
      <c r="T719" s="879"/>
      <c r="U719" s="879"/>
      <c r="V719" s="879"/>
    </row>
    <row r="720" spans="1:22" ht="15.75" customHeight="1">
      <c r="A720" s="882"/>
      <c r="B720" s="908"/>
      <c r="C720" s="908"/>
      <c r="D720" s="908"/>
      <c r="E720" s="908"/>
      <c r="F720" s="908"/>
      <c r="G720" s="908"/>
      <c r="H720" s="908"/>
      <c r="I720" s="879"/>
      <c r="J720" s="879"/>
      <c r="K720" s="879"/>
      <c r="L720" s="879"/>
      <c r="M720" s="879"/>
      <c r="N720" s="879"/>
      <c r="O720" s="879"/>
      <c r="P720" s="879"/>
      <c r="Q720" s="879"/>
      <c r="R720" s="879"/>
      <c r="S720" s="879"/>
      <c r="T720" s="879"/>
      <c r="U720" s="879"/>
      <c r="V720" s="879"/>
    </row>
    <row r="721" spans="1:22" ht="15.75" customHeight="1">
      <c r="A721" s="882"/>
      <c r="B721" s="908"/>
      <c r="C721" s="908"/>
      <c r="D721" s="908"/>
      <c r="E721" s="908"/>
      <c r="F721" s="908"/>
      <c r="G721" s="908"/>
      <c r="H721" s="908"/>
      <c r="I721" s="879"/>
      <c r="J721" s="879"/>
      <c r="K721" s="879"/>
      <c r="L721" s="879"/>
      <c r="M721" s="879"/>
      <c r="N721" s="879"/>
      <c r="O721" s="879"/>
      <c r="P721" s="879"/>
      <c r="Q721" s="879"/>
      <c r="R721" s="879"/>
      <c r="S721" s="879"/>
      <c r="T721" s="879"/>
      <c r="U721" s="879"/>
      <c r="V721" s="879"/>
    </row>
    <row r="722" spans="1:22" ht="15.75" customHeight="1">
      <c r="A722" s="882"/>
      <c r="B722" s="908"/>
      <c r="C722" s="908"/>
      <c r="D722" s="908"/>
      <c r="E722" s="908"/>
      <c r="F722" s="908"/>
      <c r="G722" s="908"/>
      <c r="H722" s="908"/>
      <c r="I722" s="879"/>
      <c r="J722" s="879"/>
      <c r="K722" s="879"/>
      <c r="L722" s="879"/>
      <c r="M722" s="879"/>
      <c r="N722" s="879"/>
      <c r="O722" s="879"/>
      <c r="P722" s="879"/>
      <c r="Q722" s="879"/>
      <c r="R722" s="879"/>
      <c r="S722" s="879"/>
      <c r="T722" s="879"/>
      <c r="U722" s="879"/>
      <c r="V722" s="879"/>
    </row>
    <row r="723" spans="1:22" ht="15.75" customHeight="1">
      <c r="A723" s="882"/>
      <c r="B723" s="908"/>
      <c r="C723" s="908"/>
      <c r="D723" s="908"/>
      <c r="E723" s="908"/>
      <c r="F723" s="908"/>
      <c r="G723" s="908"/>
      <c r="H723" s="908"/>
      <c r="I723" s="879"/>
      <c r="J723" s="879"/>
      <c r="K723" s="879"/>
      <c r="L723" s="879"/>
      <c r="M723" s="879"/>
      <c r="N723" s="879"/>
      <c r="O723" s="879"/>
      <c r="P723" s="879"/>
      <c r="Q723" s="879"/>
      <c r="R723" s="879"/>
      <c r="S723" s="879"/>
      <c r="T723" s="879"/>
      <c r="U723" s="879"/>
      <c r="V723" s="879"/>
    </row>
    <row r="724" spans="1:22" ht="15.75" customHeight="1">
      <c r="A724" s="882"/>
      <c r="B724" s="908"/>
      <c r="C724" s="908"/>
      <c r="D724" s="908"/>
      <c r="E724" s="908"/>
      <c r="F724" s="908"/>
      <c r="G724" s="908"/>
      <c r="H724" s="908"/>
      <c r="I724" s="879"/>
      <c r="J724" s="879"/>
      <c r="K724" s="879"/>
      <c r="L724" s="879"/>
      <c r="M724" s="879"/>
      <c r="N724" s="879"/>
      <c r="O724" s="879"/>
      <c r="P724" s="879"/>
      <c r="Q724" s="879"/>
      <c r="R724" s="879"/>
      <c r="S724" s="879"/>
      <c r="T724" s="879"/>
      <c r="U724" s="879"/>
      <c r="V724" s="879"/>
    </row>
    <row r="725" spans="1:22" ht="15.75" customHeight="1">
      <c r="A725" s="882"/>
      <c r="B725" s="908"/>
      <c r="C725" s="908"/>
      <c r="D725" s="908"/>
      <c r="E725" s="908"/>
      <c r="F725" s="908"/>
      <c r="G725" s="908"/>
      <c r="H725" s="908"/>
      <c r="I725" s="879"/>
      <c r="J725" s="879"/>
      <c r="K725" s="879"/>
      <c r="L725" s="879"/>
      <c r="M725" s="879"/>
      <c r="N725" s="879"/>
      <c r="O725" s="879"/>
      <c r="P725" s="879"/>
      <c r="Q725" s="879"/>
      <c r="R725" s="879"/>
      <c r="S725" s="879"/>
      <c r="T725" s="879"/>
      <c r="U725" s="879"/>
      <c r="V725" s="879"/>
    </row>
    <row r="726" spans="1:22" ht="15.75" customHeight="1">
      <c r="A726" s="882"/>
      <c r="B726" s="908"/>
      <c r="C726" s="908"/>
      <c r="D726" s="908"/>
      <c r="E726" s="908"/>
      <c r="F726" s="908"/>
      <c r="G726" s="908"/>
      <c r="H726" s="908"/>
      <c r="I726" s="879"/>
      <c r="J726" s="879"/>
      <c r="K726" s="879"/>
      <c r="L726" s="879"/>
      <c r="M726" s="879"/>
      <c r="N726" s="879"/>
      <c r="O726" s="879"/>
      <c r="P726" s="879"/>
      <c r="Q726" s="879"/>
      <c r="R726" s="879"/>
      <c r="S726" s="879"/>
      <c r="T726" s="879"/>
      <c r="U726" s="879"/>
      <c r="V726" s="879"/>
    </row>
    <row r="727" spans="1:22" ht="15.75" customHeight="1">
      <c r="A727" s="882"/>
      <c r="B727" s="908"/>
      <c r="C727" s="908"/>
      <c r="D727" s="908"/>
      <c r="E727" s="908"/>
      <c r="F727" s="908"/>
      <c r="G727" s="908"/>
      <c r="H727" s="908"/>
      <c r="I727" s="879"/>
      <c r="J727" s="879"/>
      <c r="K727" s="879"/>
      <c r="L727" s="879"/>
      <c r="M727" s="879"/>
      <c r="N727" s="879"/>
      <c r="O727" s="879"/>
      <c r="P727" s="879"/>
      <c r="Q727" s="879"/>
      <c r="R727" s="879"/>
      <c r="S727" s="879"/>
      <c r="T727" s="879"/>
      <c r="U727" s="879"/>
      <c r="V727" s="879"/>
    </row>
    <row r="728" spans="1:22" ht="15.75" customHeight="1">
      <c r="A728" s="882"/>
      <c r="B728" s="908"/>
      <c r="C728" s="908"/>
      <c r="D728" s="908"/>
      <c r="E728" s="908"/>
      <c r="F728" s="908"/>
      <c r="G728" s="908"/>
      <c r="H728" s="908"/>
      <c r="I728" s="879"/>
      <c r="J728" s="879"/>
      <c r="K728" s="879"/>
      <c r="L728" s="879"/>
      <c r="M728" s="879"/>
      <c r="N728" s="879"/>
      <c r="O728" s="879"/>
      <c r="P728" s="879"/>
      <c r="Q728" s="879"/>
      <c r="R728" s="879"/>
      <c r="S728" s="879"/>
      <c r="T728" s="879"/>
      <c r="U728" s="879"/>
      <c r="V728" s="879"/>
    </row>
    <row r="729" spans="1:22" ht="15.75" customHeight="1">
      <c r="A729" s="882"/>
      <c r="B729" s="908"/>
      <c r="C729" s="908"/>
      <c r="D729" s="908"/>
      <c r="E729" s="908"/>
      <c r="F729" s="908"/>
      <c r="G729" s="908"/>
      <c r="H729" s="908"/>
      <c r="I729" s="879"/>
      <c r="J729" s="879"/>
      <c r="K729" s="879"/>
      <c r="L729" s="879"/>
      <c r="M729" s="879"/>
      <c r="N729" s="879"/>
      <c r="O729" s="879"/>
      <c r="P729" s="879"/>
      <c r="Q729" s="879"/>
      <c r="R729" s="879"/>
      <c r="S729" s="879"/>
      <c r="T729" s="879"/>
      <c r="U729" s="879"/>
      <c r="V729" s="879"/>
    </row>
    <row r="730" spans="1:22" ht="15.75" customHeight="1">
      <c r="A730" s="882"/>
      <c r="B730" s="908"/>
      <c r="C730" s="908"/>
      <c r="D730" s="908"/>
      <c r="E730" s="908"/>
      <c r="F730" s="908"/>
      <c r="G730" s="908"/>
      <c r="H730" s="908"/>
      <c r="I730" s="879"/>
      <c r="J730" s="879"/>
      <c r="K730" s="879"/>
      <c r="L730" s="879"/>
      <c r="M730" s="879"/>
      <c r="N730" s="879"/>
      <c r="O730" s="879"/>
      <c r="P730" s="879"/>
      <c r="Q730" s="879"/>
      <c r="R730" s="879"/>
      <c r="S730" s="879"/>
      <c r="T730" s="879"/>
      <c r="U730" s="879"/>
      <c r="V730" s="879"/>
    </row>
    <row r="731" spans="1:22" ht="15.75" customHeight="1">
      <c r="A731" s="882"/>
      <c r="B731" s="908"/>
      <c r="C731" s="908"/>
      <c r="D731" s="908"/>
      <c r="E731" s="908"/>
      <c r="F731" s="908"/>
      <c r="G731" s="908"/>
      <c r="H731" s="908"/>
      <c r="I731" s="879"/>
      <c r="J731" s="879"/>
      <c r="K731" s="879"/>
      <c r="L731" s="879"/>
      <c r="M731" s="879"/>
      <c r="N731" s="879"/>
      <c r="O731" s="879"/>
      <c r="P731" s="879"/>
      <c r="Q731" s="879"/>
      <c r="R731" s="879"/>
      <c r="S731" s="879"/>
      <c r="T731" s="879"/>
      <c r="U731" s="879"/>
      <c r="V731" s="879"/>
    </row>
    <row r="732" spans="1:22" ht="15.75" customHeight="1">
      <c r="A732" s="882"/>
      <c r="B732" s="908"/>
      <c r="C732" s="908"/>
      <c r="D732" s="908"/>
      <c r="E732" s="908"/>
      <c r="F732" s="908"/>
      <c r="G732" s="908"/>
      <c r="H732" s="908"/>
      <c r="I732" s="879"/>
      <c r="J732" s="879"/>
      <c r="K732" s="879"/>
      <c r="L732" s="879"/>
      <c r="M732" s="879"/>
      <c r="N732" s="879"/>
      <c r="O732" s="879"/>
      <c r="P732" s="879"/>
      <c r="Q732" s="879"/>
      <c r="R732" s="879"/>
      <c r="S732" s="879"/>
      <c r="T732" s="879"/>
      <c r="U732" s="879"/>
      <c r="V732" s="879"/>
    </row>
    <row r="733" spans="1:22" ht="15.75" customHeight="1">
      <c r="A733" s="882"/>
      <c r="B733" s="908"/>
      <c r="C733" s="908"/>
      <c r="D733" s="908"/>
      <c r="E733" s="908"/>
      <c r="F733" s="908"/>
      <c r="G733" s="908"/>
      <c r="H733" s="908"/>
      <c r="I733" s="879"/>
      <c r="J733" s="879"/>
      <c r="K733" s="879"/>
      <c r="L733" s="879"/>
      <c r="M733" s="879"/>
      <c r="N733" s="879"/>
      <c r="O733" s="879"/>
      <c r="P733" s="879"/>
      <c r="Q733" s="879"/>
      <c r="R733" s="879"/>
      <c r="S733" s="879"/>
      <c r="T733" s="879"/>
      <c r="U733" s="879"/>
      <c r="V733" s="879"/>
    </row>
    <row r="734" spans="1:22" ht="15.75" customHeight="1">
      <c r="A734" s="882"/>
      <c r="B734" s="908"/>
      <c r="C734" s="908"/>
      <c r="D734" s="908"/>
      <c r="E734" s="908"/>
      <c r="F734" s="908"/>
      <c r="G734" s="908"/>
      <c r="H734" s="908"/>
      <c r="I734" s="879"/>
      <c r="J734" s="879"/>
      <c r="K734" s="879"/>
      <c r="L734" s="879"/>
      <c r="M734" s="879"/>
      <c r="N734" s="879"/>
      <c r="O734" s="879"/>
      <c r="P734" s="879"/>
      <c r="Q734" s="879"/>
      <c r="R734" s="879"/>
      <c r="S734" s="879"/>
      <c r="T734" s="879"/>
      <c r="U734" s="879"/>
      <c r="V734" s="879"/>
    </row>
    <row r="735" spans="1:22" ht="15.75" customHeight="1">
      <c r="A735" s="882"/>
      <c r="B735" s="908"/>
      <c r="C735" s="908"/>
      <c r="D735" s="908"/>
      <c r="E735" s="908"/>
      <c r="F735" s="908"/>
      <c r="G735" s="908"/>
      <c r="H735" s="908"/>
      <c r="I735" s="879"/>
      <c r="J735" s="879"/>
      <c r="K735" s="879"/>
      <c r="L735" s="879"/>
      <c r="M735" s="879"/>
      <c r="N735" s="879"/>
      <c r="O735" s="879"/>
      <c r="P735" s="879"/>
      <c r="Q735" s="879"/>
      <c r="R735" s="879"/>
      <c r="S735" s="879"/>
      <c r="T735" s="879"/>
      <c r="U735" s="879"/>
      <c r="V735" s="879"/>
    </row>
    <row r="736" spans="1:22" ht="15.75" customHeight="1">
      <c r="A736" s="882"/>
      <c r="B736" s="908"/>
      <c r="C736" s="908"/>
      <c r="D736" s="908"/>
      <c r="E736" s="908"/>
      <c r="F736" s="908"/>
      <c r="G736" s="908"/>
      <c r="H736" s="908"/>
      <c r="I736" s="879"/>
      <c r="J736" s="879"/>
      <c r="K736" s="879"/>
      <c r="L736" s="879"/>
      <c r="M736" s="879"/>
      <c r="N736" s="879"/>
      <c r="O736" s="879"/>
      <c r="P736" s="879"/>
      <c r="Q736" s="879"/>
      <c r="R736" s="879"/>
      <c r="S736" s="879"/>
      <c r="T736" s="879"/>
      <c r="U736" s="879"/>
      <c r="V736" s="879"/>
    </row>
    <row r="737" spans="1:22" ht="15.75" customHeight="1">
      <c r="A737" s="882"/>
      <c r="B737" s="908"/>
      <c r="C737" s="908"/>
      <c r="D737" s="908"/>
      <c r="E737" s="908"/>
      <c r="F737" s="908"/>
      <c r="G737" s="908"/>
      <c r="H737" s="908"/>
      <c r="I737" s="879"/>
      <c r="J737" s="879"/>
      <c r="K737" s="879"/>
      <c r="L737" s="879"/>
      <c r="M737" s="879"/>
      <c r="N737" s="879"/>
      <c r="O737" s="879"/>
      <c r="P737" s="879"/>
      <c r="Q737" s="879"/>
      <c r="R737" s="879"/>
      <c r="S737" s="879"/>
      <c r="T737" s="879"/>
      <c r="U737" s="879"/>
      <c r="V737" s="879"/>
    </row>
    <row r="738" spans="1:22" ht="15.75" customHeight="1">
      <c r="A738" s="882"/>
      <c r="B738" s="908"/>
      <c r="C738" s="908"/>
      <c r="D738" s="908"/>
      <c r="E738" s="908"/>
      <c r="F738" s="908"/>
      <c r="G738" s="908"/>
      <c r="H738" s="908"/>
      <c r="I738" s="879"/>
      <c r="J738" s="879"/>
      <c r="K738" s="879"/>
      <c r="L738" s="879"/>
      <c r="M738" s="879"/>
      <c r="N738" s="879"/>
      <c r="O738" s="879"/>
      <c r="P738" s="879"/>
      <c r="Q738" s="879"/>
      <c r="R738" s="879"/>
      <c r="S738" s="879"/>
      <c r="T738" s="879"/>
      <c r="U738" s="879"/>
      <c r="V738" s="879"/>
    </row>
    <row r="739" spans="1:22" ht="15.75" customHeight="1">
      <c r="A739" s="882"/>
      <c r="B739" s="908"/>
      <c r="C739" s="908"/>
      <c r="D739" s="908"/>
      <c r="E739" s="908"/>
      <c r="F739" s="908"/>
      <c r="G739" s="908"/>
      <c r="H739" s="908"/>
      <c r="I739" s="879"/>
      <c r="J739" s="879"/>
      <c r="K739" s="879"/>
      <c r="L739" s="879"/>
      <c r="M739" s="879"/>
      <c r="N739" s="879"/>
      <c r="O739" s="879"/>
      <c r="P739" s="879"/>
      <c r="Q739" s="879"/>
      <c r="R739" s="879"/>
      <c r="S739" s="879"/>
      <c r="T739" s="879"/>
      <c r="U739" s="879"/>
      <c r="V739" s="879"/>
    </row>
    <row r="740" spans="1:22" ht="15.75" customHeight="1">
      <c r="A740" s="882"/>
      <c r="B740" s="908"/>
      <c r="C740" s="908"/>
      <c r="D740" s="908"/>
      <c r="E740" s="908"/>
      <c r="F740" s="908"/>
      <c r="G740" s="908"/>
      <c r="H740" s="908"/>
      <c r="I740" s="879"/>
      <c r="J740" s="879"/>
      <c r="K740" s="879"/>
      <c r="L740" s="879"/>
      <c r="M740" s="879"/>
      <c r="N740" s="879"/>
      <c r="O740" s="879"/>
      <c r="P740" s="879"/>
      <c r="Q740" s="879"/>
      <c r="R740" s="879"/>
      <c r="S740" s="879"/>
      <c r="T740" s="879"/>
      <c r="U740" s="879"/>
      <c r="V740" s="879"/>
    </row>
    <row r="741" spans="1:22" ht="15.75" customHeight="1">
      <c r="A741" s="882"/>
      <c r="B741" s="908"/>
      <c r="C741" s="908"/>
      <c r="D741" s="908"/>
      <c r="E741" s="908"/>
      <c r="F741" s="908"/>
      <c r="G741" s="908"/>
      <c r="H741" s="908"/>
      <c r="I741" s="879"/>
      <c r="J741" s="879"/>
      <c r="K741" s="879"/>
      <c r="L741" s="879"/>
      <c r="M741" s="879"/>
      <c r="N741" s="879"/>
      <c r="O741" s="879"/>
      <c r="P741" s="879"/>
      <c r="Q741" s="879"/>
      <c r="R741" s="879"/>
      <c r="S741" s="879"/>
      <c r="T741" s="879"/>
      <c r="U741" s="879"/>
      <c r="V741" s="879"/>
    </row>
    <row r="742" spans="1:22" ht="15.75" customHeight="1">
      <c r="A742" s="882"/>
      <c r="B742" s="908"/>
      <c r="C742" s="908"/>
      <c r="D742" s="908"/>
      <c r="E742" s="908"/>
      <c r="F742" s="908"/>
      <c r="G742" s="908"/>
      <c r="H742" s="908"/>
      <c r="I742" s="879"/>
      <c r="J742" s="879"/>
      <c r="K742" s="879"/>
      <c r="L742" s="879"/>
      <c r="M742" s="879"/>
      <c r="N742" s="879"/>
      <c r="O742" s="879"/>
      <c r="P742" s="879"/>
      <c r="Q742" s="879"/>
      <c r="R742" s="879"/>
      <c r="S742" s="879"/>
      <c r="T742" s="879"/>
      <c r="U742" s="879"/>
      <c r="V742" s="879"/>
    </row>
    <row r="743" spans="1:22" ht="15.75" customHeight="1">
      <c r="A743" s="882"/>
      <c r="B743" s="908"/>
      <c r="C743" s="908"/>
      <c r="D743" s="908"/>
      <c r="E743" s="908"/>
      <c r="F743" s="908"/>
      <c r="G743" s="908"/>
      <c r="H743" s="908"/>
      <c r="I743" s="879"/>
      <c r="J743" s="879"/>
      <c r="K743" s="879"/>
      <c r="L743" s="879"/>
      <c r="M743" s="879"/>
      <c r="N743" s="879"/>
      <c r="O743" s="879"/>
      <c r="P743" s="879"/>
      <c r="Q743" s="879"/>
      <c r="R743" s="879"/>
      <c r="S743" s="879"/>
      <c r="T743" s="879"/>
      <c r="U743" s="879"/>
      <c r="V743" s="879"/>
    </row>
    <row r="744" spans="1:22" ht="15.75" customHeight="1">
      <c r="A744" s="882"/>
      <c r="B744" s="908"/>
      <c r="C744" s="908"/>
      <c r="D744" s="908"/>
      <c r="E744" s="908"/>
      <c r="F744" s="908"/>
      <c r="G744" s="908"/>
      <c r="H744" s="908"/>
      <c r="I744" s="879"/>
      <c r="J744" s="879"/>
      <c r="K744" s="879"/>
      <c r="L744" s="879"/>
      <c r="M744" s="879"/>
      <c r="N744" s="879"/>
      <c r="O744" s="879"/>
      <c r="P744" s="879"/>
      <c r="Q744" s="879"/>
      <c r="R744" s="879"/>
      <c r="S744" s="879"/>
      <c r="T744" s="879"/>
      <c r="U744" s="879"/>
      <c r="V744" s="879"/>
    </row>
    <row r="745" spans="1:22" ht="15.75" customHeight="1">
      <c r="A745" s="882"/>
      <c r="B745" s="908"/>
      <c r="C745" s="908"/>
      <c r="D745" s="908"/>
      <c r="E745" s="908"/>
      <c r="F745" s="908"/>
      <c r="G745" s="908"/>
      <c r="H745" s="908"/>
      <c r="I745" s="879"/>
      <c r="J745" s="879"/>
      <c r="K745" s="879"/>
      <c r="L745" s="879"/>
      <c r="M745" s="879"/>
      <c r="N745" s="879"/>
      <c r="O745" s="879"/>
      <c r="P745" s="879"/>
      <c r="Q745" s="879"/>
      <c r="R745" s="879"/>
      <c r="S745" s="879"/>
      <c r="T745" s="879"/>
      <c r="U745" s="879"/>
      <c r="V745" s="879"/>
    </row>
    <row r="746" spans="1:22" ht="15.75" customHeight="1">
      <c r="A746" s="882"/>
      <c r="B746" s="908"/>
      <c r="C746" s="908"/>
      <c r="D746" s="908"/>
      <c r="E746" s="908"/>
      <c r="F746" s="908"/>
      <c r="G746" s="908"/>
      <c r="H746" s="908"/>
      <c r="I746" s="879"/>
      <c r="J746" s="879"/>
      <c r="K746" s="879"/>
      <c r="L746" s="879"/>
      <c r="M746" s="879"/>
      <c r="N746" s="879"/>
      <c r="O746" s="879"/>
      <c r="P746" s="879"/>
      <c r="Q746" s="879"/>
      <c r="R746" s="879"/>
      <c r="S746" s="879"/>
      <c r="T746" s="879"/>
      <c r="U746" s="879"/>
      <c r="V746" s="879"/>
    </row>
    <row r="747" spans="1:22" ht="15.75" customHeight="1">
      <c r="A747" s="882"/>
      <c r="B747" s="908"/>
      <c r="C747" s="908"/>
      <c r="D747" s="908"/>
      <c r="E747" s="908"/>
      <c r="F747" s="908"/>
      <c r="G747" s="908"/>
      <c r="H747" s="908"/>
      <c r="I747" s="879"/>
      <c r="J747" s="879"/>
      <c r="K747" s="879"/>
      <c r="L747" s="879"/>
      <c r="M747" s="879"/>
      <c r="N747" s="879"/>
      <c r="O747" s="879"/>
      <c r="P747" s="879"/>
      <c r="Q747" s="879"/>
      <c r="R747" s="879"/>
      <c r="S747" s="879"/>
      <c r="T747" s="879"/>
      <c r="U747" s="879"/>
      <c r="V747" s="879"/>
    </row>
    <row r="748" spans="1:22" ht="15.75" customHeight="1">
      <c r="A748" s="882"/>
      <c r="B748" s="908"/>
      <c r="C748" s="908"/>
      <c r="D748" s="908"/>
      <c r="E748" s="908"/>
      <c r="F748" s="908"/>
      <c r="G748" s="908"/>
      <c r="H748" s="908"/>
      <c r="I748" s="879"/>
      <c r="J748" s="879"/>
      <c r="K748" s="879"/>
      <c r="L748" s="879"/>
      <c r="M748" s="879"/>
      <c r="N748" s="879"/>
      <c r="O748" s="879"/>
      <c r="P748" s="879"/>
      <c r="Q748" s="879"/>
      <c r="R748" s="879"/>
      <c r="S748" s="879"/>
      <c r="T748" s="879"/>
      <c r="U748" s="879"/>
      <c r="V748" s="879"/>
    </row>
    <row r="749" spans="1:22" ht="15.75" customHeight="1">
      <c r="A749" s="882"/>
      <c r="B749" s="908"/>
      <c r="C749" s="908"/>
      <c r="D749" s="908"/>
      <c r="E749" s="908"/>
      <c r="F749" s="908"/>
      <c r="G749" s="908"/>
      <c r="H749" s="908"/>
      <c r="I749" s="879"/>
      <c r="J749" s="879"/>
      <c r="K749" s="879"/>
      <c r="L749" s="879"/>
      <c r="M749" s="879"/>
      <c r="N749" s="879"/>
      <c r="O749" s="879"/>
      <c r="P749" s="879"/>
      <c r="Q749" s="879"/>
      <c r="R749" s="879"/>
      <c r="S749" s="879"/>
      <c r="T749" s="879"/>
      <c r="U749" s="879"/>
      <c r="V749" s="879"/>
    </row>
    <row r="750" spans="1:22" ht="15.75" customHeight="1">
      <c r="A750" s="882"/>
      <c r="B750" s="908"/>
      <c r="C750" s="908"/>
      <c r="D750" s="908"/>
      <c r="E750" s="908"/>
      <c r="F750" s="908"/>
      <c r="G750" s="908"/>
      <c r="H750" s="908"/>
      <c r="I750" s="879"/>
      <c r="J750" s="879"/>
      <c r="K750" s="879"/>
      <c r="L750" s="879"/>
      <c r="M750" s="879"/>
      <c r="N750" s="879"/>
      <c r="O750" s="879"/>
      <c r="P750" s="879"/>
      <c r="Q750" s="879"/>
      <c r="R750" s="879"/>
      <c r="S750" s="879"/>
      <c r="T750" s="879"/>
      <c r="U750" s="879"/>
      <c r="V750" s="879"/>
    </row>
    <row r="751" spans="1:22" ht="15.75" customHeight="1">
      <c r="A751" s="882"/>
      <c r="B751" s="908"/>
      <c r="C751" s="908"/>
      <c r="D751" s="908"/>
      <c r="E751" s="908"/>
      <c r="F751" s="908"/>
      <c r="G751" s="908"/>
      <c r="H751" s="908"/>
      <c r="I751" s="879"/>
      <c r="J751" s="879"/>
      <c r="K751" s="879"/>
      <c r="L751" s="879"/>
      <c r="M751" s="879"/>
      <c r="N751" s="879"/>
      <c r="O751" s="879"/>
      <c r="P751" s="879"/>
      <c r="Q751" s="879"/>
      <c r="R751" s="879"/>
      <c r="S751" s="879"/>
      <c r="T751" s="879"/>
      <c r="U751" s="879"/>
      <c r="V751" s="879"/>
    </row>
    <row r="752" spans="1:22" ht="15.75" customHeight="1">
      <c r="A752" s="882"/>
      <c r="B752" s="908"/>
      <c r="C752" s="908"/>
      <c r="D752" s="908"/>
      <c r="E752" s="908"/>
      <c r="F752" s="908"/>
      <c r="G752" s="908"/>
      <c r="H752" s="908"/>
      <c r="I752" s="879"/>
      <c r="J752" s="879"/>
      <c r="K752" s="879"/>
      <c r="L752" s="879"/>
      <c r="M752" s="879"/>
      <c r="N752" s="879"/>
      <c r="O752" s="879"/>
      <c r="P752" s="879"/>
      <c r="Q752" s="879"/>
      <c r="R752" s="879"/>
      <c r="S752" s="879"/>
      <c r="T752" s="879"/>
      <c r="U752" s="879"/>
      <c r="V752" s="879"/>
    </row>
    <row r="753" spans="1:22" ht="15.75" customHeight="1">
      <c r="A753" s="882"/>
      <c r="B753" s="908"/>
      <c r="C753" s="908"/>
      <c r="D753" s="908"/>
      <c r="E753" s="908"/>
      <c r="F753" s="908"/>
      <c r="G753" s="908"/>
      <c r="H753" s="908"/>
      <c r="I753" s="879"/>
      <c r="J753" s="879"/>
      <c r="K753" s="879"/>
      <c r="L753" s="879"/>
      <c r="M753" s="879"/>
      <c r="N753" s="879"/>
      <c r="O753" s="879"/>
      <c r="P753" s="879"/>
      <c r="Q753" s="879"/>
      <c r="R753" s="879"/>
      <c r="S753" s="879"/>
      <c r="T753" s="879"/>
      <c r="U753" s="879"/>
      <c r="V753" s="879"/>
    </row>
    <row r="754" spans="1:22" ht="15.75" customHeight="1">
      <c r="A754" s="882"/>
      <c r="B754" s="908"/>
      <c r="C754" s="908"/>
      <c r="D754" s="908"/>
      <c r="E754" s="908"/>
      <c r="F754" s="908"/>
      <c r="G754" s="908"/>
      <c r="H754" s="908"/>
      <c r="I754" s="879"/>
      <c r="J754" s="879"/>
      <c r="K754" s="879"/>
      <c r="L754" s="879"/>
      <c r="M754" s="879"/>
      <c r="N754" s="879"/>
      <c r="O754" s="879"/>
      <c r="P754" s="879"/>
      <c r="Q754" s="879"/>
      <c r="R754" s="879"/>
      <c r="S754" s="879"/>
      <c r="T754" s="879"/>
      <c r="U754" s="879"/>
      <c r="V754" s="879"/>
    </row>
    <row r="755" spans="1:22" ht="15.75" customHeight="1">
      <c r="A755" s="882"/>
      <c r="B755" s="908"/>
      <c r="C755" s="908"/>
      <c r="D755" s="908"/>
      <c r="E755" s="908"/>
      <c r="F755" s="908"/>
      <c r="G755" s="908"/>
      <c r="H755" s="908"/>
      <c r="I755" s="879"/>
      <c r="J755" s="879"/>
      <c r="K755" s="879"/>
      <c r="L755" s="879"/>
      <c r="M755" s="879"/>
      <c r="N755" s="879"/>
      <c r="O755" s="879"/>
      <c r="P755" s="879"/>
      <c r="Q755" s="879"/>
      <c r="R755" s="879"/>
      <c r="S755" s="879"/>
      <c r="T755" s="879"/>
      <c r="U755" s="879"/>
      <c r="V755" s="879"/>
    </row>
    <row r="756" spans="1:22" ht="15.75" customHeight="1">
      <c r="A756" s="882"/>
      <c r="B756" s="908"/>
      <c r="C756" s="908"/>
      <c r="D756" s="908"/>
      <c r="E756" s="908"/>
      <c r="F756" s="908"/>
      <c r="G756" s="908"/>
      <c r="H756" s="908"/>
      <c r="I756" s="879"/>
      <c r="J756" s="879"/>
      <c r="K756" s="879"/>
      <c r="L756" s="879"/>
      <c r="M756" s="879"/>
      <c r="N756" s="879"/>
      <c r="O756" s="879"/>
      <c r="P756" s="879"/>
      <c r="Q756" s="879"/>
      <c r="R756" s="879"/>
      <c r="S756" s="879"/>
      <c r="T756" s="879"/>
      <c r="U756" s="879"/>
      <c r="V756" s="879"/>
    </row>
    <row r="757" spans="1:22" ht="15.75" customHeight="1">
      <c r="A757" s="882"/>
      <c r="B757" s="908"/>
      <c r="C757" s="908"/>
      <c r="D757" s="908"/>
      <c r="E757" s="908"/>
      <c r="F757" s="908"/>
      <c r="G757" s="908"/>
      <c r="H757" s="908"/>
      <c r="I757" s="879"/>
      <c r="J757" s="879"/>
      <c r="K757" s="879"/>
      <c r="L757" s="879"/>
      <c r="M757" s="879"/>
      <c r="N757" s="879"/>
      <c r="O757" s="879"/>
      <c r="P757" s="879"/>
      <c r="Q757" s="879"/>
      <c r="R757" s="879"/>
      <c r="S757" s="879"/>
      <c r="T757" s="879"/>
      <c r="U757" s="879"/>
      <c r="V757" s="879"/>
    </row>
    <row r="758" spans="1:22" ht="15.75" customHeight="1">
      <c r="A758" s="882"/>
      <c r="B758" s="908"/>
      <c r="C758" s="908"/>
      <c r="D758" s="908"/>
      <c r="E758" s="908"/>
      <c r="F758" s="908"/>
      <c r="G758" s="908"/>
      <c r="H758" s="908"/>
      <c r="I758" s="879"/>
      <c r="J758" s="879"/>
      <c r="K758" s="879"/>
      <c r="L758" s="879"/>
      <c r="M758" s="879"/>
      <c r="N758" s="879"/>
      <c r="O758" s="879"/>
      <c r="P758" s="879"/>
      <c r="Q758" s="879"/>
      <c r="R758" s="879"/>
      <c r="S758" s="879"/>
      <c r="T758" s="879"/>
      <c r="U758" s="879"/>
      <c r="V758" s="879"/>
    </row>
    <row r="759" spans="1:22" ht="15.75" customHeight="1">
      <c r="A759" s="882"/>
      <c r="B759" s="908"/>
      <c r="C759" s="908"/>
      <c r="D759" s="908"/>
      <c r="E759" s="908"/>
      <c r="F759" s="908"/>
      <c r="G759" s="908"/>
      <c r="H759" s="908"/>
      <c r="I759" s="879"/>
      <c r="J759" s="879"/>
      <c r="K759" s="879"/>
      <c r="L759" s="879"/>
      <c r="M759" s="879"/>
      <c r="N759" s="879"/>
      <c r="O759" s="879"/>
      <c r="P759" s="879"/>
      <c r="Q759" s="879"/>
      <c r="R759" s="879"/>
      <c r="S759" s="879"/>
      <c r="T759" s="879"/>
      <c r="U759" s="879"/>
      <c r="V759" s="879"/>
    </row>
    <row r="760" spans="1:22" ht="15.75" customHeight="1">
      <c r="A760" s="882"/>
      <c r="B760" s="908"/>
      <c r="C760" s="908"/>
      <c r="D760" s="908"/>
      <c r="E760" s="908"/>
      <c r="F760" s="908"/>
      <c r="G760" s="908"/>
      <c r="H760" s="908"/>
      <c r="I760" s="879"/>
      <c r="J760" s="879"/>
      <c r="K760" s="879"/>
      <c r="L760" s="879"/>
      <c r="M760" s="879"/>
      <c r="N760" s="879"/>
      <c r="O760" s="879"/>
      <c r="P760" s="879"/>
      <c r="Q760" s="879"/>
      <c r="R760" s="879"/>
      <c r="S760" s="879"/>
      <c r="T760" s="879"/>
      <c r="U760" s="879"/>
      <c r="V760" s="879"/>
    </row>
    <row r="761" spans="1:22" ht="15.75" customHeight="1">
      <c r="A761" s="882"/>
      <c r="B761" s="908"/>
      <c r="C761" s="908"/>
      <c r="D761" s="908"/>
      <c r="E761" s="908"/>
      <c r="F761" s="908"/>
      <c r="G761" s="908"/>
      <c r="H761" s="908"/>
      <c r="I761" s="879"/>
      <c r="J761" s="879"/>
      <c r="K761" s="879"/>
      <c r="L761" s="879"/>
      <c r="M761" s="879"/>
      <c r="N761" s="879"/>
      <c r="O761" s="879"/>
      <c r="P761" s="879"/>
      <c r="Q761" s="879"/>
      <c r="R761" s="879"/>
      <c r="S761" s="879"/>
      <c r="T761" s="879"/>
      <c r="U761" s="879"/>
      <c r="V761" s="879"/>
    </row>
    <row r="762" spans="1:22" ht="15.75" customHeight="1">
      <c r="A762" s="882"/>
      <c r="B762" s="908"/>
      <c r="C762" s="908"/>
      <c r="D762" s="908"/>
      <c r="E762" s="908"/>
      <c r="F762" s="908"/>
      <c r="G762" s="908"/>
      <c r="H762" s="908"/>
      <c r="I762" s="879"/>
      <c r="J762" s="879"/>
      <c r="K762" s="879"/>
      <c r="L762" s="879"/>
      <c r="M762" s="879"/>
      <c r="N762" s="879"/>
      <c r="O762" s="879"/>
      <c r="P762" s="879"/>
      <c r="Q762" s="879"/>
      <c r="R762" s="879"/>
      <c r="S762" s="879"/>
      <c r="T762" s="879"/>
      <c r="U762" s="879"/>
      <c r="V762" s="879"/>
    </row>
    <row r="763" spans="1:22" ht="15.75" customHeight="1">
      <c r="A763" s="882"/>
      <c r="B763" s="908"/>
      <c r="C763" s="908"/>
      <c r="D763" s="908"/>
      <c r="E763" s="908"/>
      <c r="F763" s="908"/>
      <c r="G763" s="908"/>
      <c r="H763" s="908"/>
      <c r="I763" s="879"/>
      <c r="J763" s="879"/>
      <c r="K763" s="879"/>
      <c r="L763" s="879"/>
      <c r="M763" s="879"/>
      <c r="N763" s="879"/>
      <c r="O763" s="879"/>
      <c r="P763" s="879"/>
      <c r="Q763" s="879"/>
      <c r="R763" s="879"/>
      <c r="S763" s="879"/>
      <c r="T763" s="879"/>
      <c r="U763" s="879"/>
      <c r="V763" s="879"/>
    </row>
    <row r="764" spans="1:22" ht="15.75" customHeight="1">
      <c r="A764" s="882"/>
      <c r="B764" s="908"/>
      <c r="C764" s="908"/>
      <c r="D764" s="908"/>
      <c r="E764" s="908"/>
      <c r="F764" s="908"/>
      <c r="G764" s="908"/>
      <c r="H764" s="908"/>
      <c r="I764" s="879"/>
      <c r="J764" s="879"/>
      <c r="K764" s="879"/>
      <c r="L764" s="879"/>
      <c r="M764" s="879"/>
      <c r="N764" s="879"/>
      <c r="O764" s="879"/>
      <c r="P764" s="879"/>
      <c r="Q764" s="879"/>
      <c r="R764" s="879"/>
      <c r="S764" s="879"/>
      <c r="T764" s="879"/>
      <c r="U764" s="879"/>
      <c r="V764" s="879"/>
    </row>
    <row r="765" spans="1:22" ht="15.75" customHeight="1">
      <c r="A765" s="882"/>
      <c r="B765" s="908"/>
      <c r="C765" s="908"/>
      <c r="D765" s="908"/>
      <c r="E765" s="908"/>
      <c r="F765" s="908"/>
      <c r="G765" s="908"/>
      <c r="H765" s="908"/>
      <c r="I765" s="879"/>
      <c r="J765" s="879"/>
      <c r="K765" s="879"/>
      <c r="L765" s="879"/>
      <c r="M765" s="879"/>
      <c r="N765" s="879"/>
      <c r="O765" s="879"/>
      <c r="P765" s="879"/>
      <c r="Q765" s="879"/>
      <c r="R765" s="879"/>
      <c r="S765" s="879"/>
      <c r="T765" s="879"/>
      <c r="U765" s="879"/>
      <c r="V765" s="879"/>
    </row>
    <row r="766" spans="1:22" ht="15.75" customHeight="1">
      <c r="A766" s="882"/>
      <c r="B766" s="908"/>
      <c r="C766" s="908"/>
      <c r="D766" s="908"/>
      <c r="E766" s="908"/>
      <c r="F766" s="908"/>
      <c r="G766" s="908"/>
      <c r="H766" s="908"/>
      <c r="I766" s="879"/>
      <c r="J766" s="879"/>
      <c r="K766" s="879"/>
      <c r="L766" s="879"/>
      <c r="M766" s="879"/>
      <c r="N766" s="879"/>
      <c r="O766" s="879"/>
      <c r="P766" s="879"/>
      <c r="Q766" s="879"/>
      <c r="R766" s="879"/>
      <c r="S766" s="879"/>
      <c r="T766" s="879"/>
      <c r="U766" s="879"/>
      <c r="V766" s="879"/>
    </row>
    <row r="767" spans="1:22" ht="15.75" customHeight="1">
      <c r="A767" s="882"/>
      <c r="B767" s="908"/>
      <c r="C767" s="908"/>
      <c r="D767" s="908"/>
      <c r="E767" s="908"/>
      <c r="F767" s="908"/>
      <c r="G767" s="908"/>
      <c r="H767" s="908"/>
      <c r="I767" s="879"/>
      <c r="J767" s="879"/>
      <c r="K767" s="879"/>
      <c r="L767" s="879"/>
      <c r="M767" s="879"/>
      <c r="N767" s="879"/>
      <c r="O767" s="879"/>
      <c r="P767" s="879"/>
      <c r="Q767" s="879"/>
      <c r="R767" s="879"/>
      <c r="S767" s="879"/>
      <c r="T767" s="879"/>
      <c r="U767" s="879"/>
      <c r="V767" s="879"/>
    </row>
    <row r="768" spans="1:22" ht="15.75" customHeight="1">
      <c r="A768" s="882"/>
      <c r="B768" s="908"/>
      <c r="C768" s="908"/>
      <c r="D768" s="908"/>
      <c r="E768" s="908"/>
      <c r="F768" s="908"/>
      <c r="G768" s="908"/>
      <c r="H768" s="908"/>
      <c r="I768" s="879"/>
      <c r="J768" s="879"/>
      <c r="K768" s="879"/>
      <c r="L768" s="879"/>
      <c r="M768" s="879"/>
      <c r="N768" s="879"/>
      <c r="O768" s="879"/>
      <c r="P768" s="879"/>
      <c r="Q768" s="879"/>
      <c r="R768" s="879"/>
      <c r="S768" s="879"/>
      <c r="T768" s="879"/>
      <c r="U768" s="879"/>
      <c r="V768" s="879"/>
    </row>
    <row r="769" spans="1:22" ht="15.75" customHeight="1">
      <c r="A769" s="882"/>
      <c r="B769" s="908"/>
      <c r="C769" s="908"/>
      <c r="D769" s="908"/>
      <c r="E769" s="908"/>
      <c r="F769" s="908"/>
      <c r="G769" s="908"/>
      <c r="H769" s="908"/>
      <c r="I769" s="879"/>
      <c r="J769" s="879"/>
      <c r="K769" s="879"/>
      <c r="L769" s="879"/>
      <c r="M769" s="879"/>
      <c r="N769" s="879"/>
      <c r="O769" s="879"/>
      <c r="P769" s="879"/>
      <c r="Q769" s="879"/>
      <c r="R769" s="879"/>
      <c r="S769" s="879"/>
      <c r="T769" s="879"/>
      <c r="U769" s="879"/>
      <c r="V769" s="879"/>
    </row>
    <row r="770" spans="1:22" ht="15.75" customHeight="1">
      <c r="A770" s="882"/>
      <c r="B770" s="908"/>
      <c r="C770" s="908"/>
      <c r="D770" s="908"/>
      <c r="E770" s="908"/>
      <c r="F770" s="908"/>
      <c r="G770" s="908"/>
      <c r="H770" s="908"/>
      <c r="I770" s="879"/>
      <c r="J770" s="879"/>
      <c r="K770" s="879"/>
      <c r="L770" s="879"/>
      <c r="M770" s="879"/>
      <c r="N770" s="879"/>
      <c r="O770" s="879"/>
      <c r="P770" s="879"/>
      <c r="Q770" s="879"/>
      <c r="R770" s="879"/>
      <c r="S770" s="879"/>
      <c r="T770" s="879"/>
      <c r="U770" s="879"/>
      <c r="V770" s="879"/>
    </row>
    <row r="771" spans="1:22" ht="15.75" customHeight="1">
      <c r="A771" s="882"/>
      <c r="B771" s="908"/>
      <c r="C771" s="908"/>
      <c r="D771" s="908"/>
      <c r="E771" s="908"/>
      <c r="F771" s="908"/>
      <c r="G771" s="908"/>
      <c r="H771" s="908"/>
      <c r="I771" s="879"/>
      <c r="J771" s="879"/>
      <c r="K771" s="879"/>
      <c r="L771" s="879"/>
      <c r="M771" s="879"/>
      <c r="N771" s="879"/>
      <c r="O771" s="879"/>
      <c r="P771" s="879"/>
      <c r="Q771" s="879"/>
      <c r="R771" s="879"/>
      <c r="S771" s="879"/>
      <c r="T771" s="879"/>
      <c r="U771" s="879"/>
      <c r="V771" s="879"/>
    </row>
    <row r="772" spans="1:22" ht="15.75" customHeight="1">
      <c r="A772" s="882"/>
      <c r="B772" s="908"/>
      <c r="C772" s="908"/>
      <c r="D772" s="908"/>
      <c r="E772" s="908"/>
      <c r="F772" s="908"/>
      <c r="G772" s="908"/>
      <c r="H772" s="908"/>
      <c r="I772" s="879"/>
      <c r="J772" s="879"/>
      <c r="K772" s="879"/>
      <c r="L772" s="879"/>
      <c r="M772" s="879"/>
      <c r="N772" s="879"/>
      <c r="O772" s="879"/>
      <c r="P772" s="879"/>
      <c r="Q772" s="879"/>
      <c r="R772" s="879"/>
      <c r="S772" s="879"/>
      <c r="T772" s="879"/>
      <c r="U772" s="879"/>
      <c r="V772" s="879"/>
    </row>
    <row r="773" spans="1:22" ht="15.75" customHeight="1">
      <c r="A773" s="882"/>
      <c r="B773" s="908"/>
      <c r="C773" s="908"/>
      <c r="D773" s="908"/>
      <c r="E773" s="908"/>
      <c r="F773" s="908"/>
      <c r="G773" s="908"/>
      <c r="H773" s="908"/>
      <c r="I773" s="879"/>
      <c r="J773" s="879"/>
      <c r="K773" s="879"/>
      <c r="L773" s="879"/>
      <c r="M773" s="879"/>
      <c r="N773" s="879"/>
      <c r="O773" s="879"/>
      <c r="P773" s="879"/>
      <c r="Q773" s="879"/>
      <c r="R773" s="879"/>
      <c r="S773" s="879"/>
      <c r="T773" s="879"/>
      <c r="U773" s="879"/>
      <c r="V773" s="879"/>
    </row>
    <row r="774" spans="1:22" ht="15.75" customHeight="1">
      <c r="A774" s="882"/>
      <c r="B774" s="908"/>
      <c r="C774" s="908"/>
      <c r="D774" s="908"/>
      <c r="E774" s="908"/>
      <c r="F774" s="908"/>
      <c r="G774" s="908"/>
      <c r="H774" s="908"/>
      <c r="I774" s="879"/>
      <c r="J774" s="879"/>
      <c r="K774" s="879"/>
      <c r="L774" s="879"/>
      <c r="M774" s="879"/>
      <c r="N774" s="879"/>
      <c r="O774" s="879"/>
      <c r="P774" s="879"/>
      <c r="Q774" s="879"/>
      <c r="R774" s="879"/>
      <c r="S774" s="879"/>
      <c r="T774" s="879"/>
      <c r="U774" s="879"/>
      <c r="V774" s="879"/>
    </row>
    <row r="775" spans="1:22" ht="15.75" customHeight="1">
      <c r="A775" s="882"/>
      <c r="B775" s="908"/>
      <c r="C775" s="908"/>
      <c r="D775" s="908"/>
      <c r="E775" s="908"/>
      <c r="F775" s="908"/>
      <c r="G775" s="908"/>
      <c r="H775" s="908"/>
      <c r="I775" s="879"/>
      <c r="J775" s="879"/>
      <c r="K775" s="879"/>
      <c r="L775" s="879"/>
      <c r="M775" s="879"/>
      <c r="N775" s="879"/>
      <c r="O775" s="879"/>
      <c r="P775" s="879"/>
      <c r="Q775" s="879"/>
      <c r="R775" s="879"/>
      <c r="S775" s="879"/>
      <c r="T775" s="879"/>
      <c r="U775" s="879"/>
      <c r="V775" s="879"/>
    </row>
    <row r="776" spans="1:22" ht="15.75" customHeight="1">
      <c r="A776" s="882"/>
      <c r="B776" s="908"/>
      <c r="C776" s="908"/>
      <c r="D776" s="908"/>
      <c r="E776" s="908"/>
      <c r="F776" s="908"/>
      <c r="G776" s="908"/>
      <c r="H776" s="908"/>
      <c r="I776" s="879"/>
      <c r="J776" s="879"/>
      <c r="K776" s="879"/>
      <c r="L776" s="879"/>
      <c r="M776" s="879"/>
      <c r="N776" s="879"/>
      <c r="O776" s="879"/>
      <c r="P776" s="879"/>
      <c r="Q776" s="879"/>
      <c r="R776" s="879"/>
      <c r="S776" s="879"/>
      <c r="T776" s="879"/>
      <c r="U776" s="879"/>
      <c r="V776" s="879"/>
    </row>
    <row r="777" spans="1:22" ht="15.75" customHeight="1">
      <c r="A777" s="882"/>
      <c r="B777" s="908"/>
      <c r="C777" s="908"/>
      <c r="D777" s="908"/>
      <c r="E777" s="908"/>
      <c r="F777" s="908"/>
      <c r="G777" s="908"/>
      <c r="H777" s="908"/>
      <c r="I777" s="879"/>
      <c r="J777" s="879"/>
      <c r="K777" s="879"/>
      <c r="L777" s="879"/>
      <c r="M777" s="879"/>
      <c r="N777" s="879"/>
      <c r="O777" s="879"/>
      <c r="P777" s="879"/>
      <c r="Q777" s="879"/>
      <c r="R777" s="879"/>
      <c r="S777" s="879"/>
      <c r="T777" s="879"/>
      <c r="U777" s="879"/>
      <c r="V777" s="879"/>
    </row>
    <row r="778" spans="1:22" ht="15.75" customHeight="1">
      <c r="A778" s="882"/>
      <c r="B778" s="908"/>
      <c r="C778" s="908"/>
      <c r="D778" s="908"/>
      <c r="E778" s="908"/>
      <c r="F778" s="908"/>
      <c r="G778" s="908"/>
      <c r="H778" s="908"/>
      <c r="I778" s="879"/>
      <c r="J778" s="879"/>
      <c r="K778" s="879"/>
      <c r="L778" s="879"/>
      <c r="M778" s="879"/>
      <c r="N778" s="879"/>
      <c r="O778" s="879"/>
      <c r="P778" s="879"/>
      <c r="Q778" s="879"/>
      <c r="R778" s="879"/>
      <c r="S778" s="879"/>
      <c r="T778" s="879"/>
      <c r="U778" s="879"/>
      <c r="V778" s="879"/>
    </row>
    <row r="779" spans="1:22" ht="15.75" customHeight="1">
      <c r="A779" s="882"/>
      <c r="B779" s="908"/>
      <c r="C779" s="908"/>
      <c r="D779" s="908"/>
      <c r="E779" s="908"/>
      <c r="F779" s="908"/>
      <c r="G779" s="908"/>
      <c r="H779" s="908"/>
      <c r="I779" s="879"/>
      <c r="J779" s="879"/>
      <c r="K779" s="879"/>
      <c r="L779" s="879"/>
      <c r="M779" s="879"/>
      <c r="N779" s="879"/>
      <c r="O779" s="879"/>
      <c r="P779" s="879"/>
      <c r="Q779" s="879"/>
      <c r="R779" s="879"/>
      <c r="S779" s="879"/>
      <c r="T779" s="879"/>
      <c r="U779" s="879"/>
      <c r="V779" s="879"/>
    </row>
    <row r="780" spans="1:22" ht="15.75" customHeight="1">
      <c r="A780" s="882"/>
      <c r="B780" s="908"/>
      <c r="C780" s="908"/>
      <c r="D780" s="908"/>
      <c r="E780" s="908"/>
      <c r="F780" s="908"/>
      <c r="G780" s="908"/>
      <c r="H780" s="908"/>
      <c r="I780" s="879"/>
      <c r="J780" s="879"/>
      <c r="K780" s="879"/>
      <c r="L780" s="879"/>
      <c r="M780" s="879"/>
      <c r="N780" s="879"/>
      <c r="O780" s="879"/>
      <c r="P780" s="879"/>
      <c r="Q780" s="879"/>
      <c r="R780" s="879"/>
      <c r="S780" s="879"/>
      <c r="T780" s="879"/>
      <c r="U780" s="879"/>
      <c r="V780" s="879"/>
    </row>
    <row r="781" spans="1:22" ht="15.75" customHeight="1">
      <c r="A781" s="882"/>
      <c r="B781" s="908"/>
      <c r="C781" s="908"/>
      <c r="D781" s="908"/>
      <c r="E781" s="908"/>
      <c r="F781" s="908"/>
      <c r="G781" s="908"/>
      <c r="H781" s="908"/>
      <c r="I781" s="879"/>
      <c r="J781" s="879"/>
      <c r="K781" s="879"/>
      <c r="L781" s="879"/>
      <c r="M781" s="879"/>
      <c r="N781" s="879"/>
      <c r="O781" s="879"/>
      <c r="P781" s="879"/>
      <c r="Q781" s="879"/>
      <c r="R781" s="879"/>
      <c r="S781" s="879"/>
      <c r="T781" s="879"/>
      <c r="U781" s="879"/>
      <c r="V781" s="879"/>
    </row>
    <row r="782" spans="1:22" ht="15.75" customHeight="1">
      <c r="A782" s="882"/>
      <c r="B782" s="908"/>
      <c r="C782" s="908"/>
      <c r="D782" s="908"/>
      <c r="E782" s="908"/>
      <c r="F782" s="908"/>
      <c r="G782" s="908"/>
      <c r="H782" s="908"/>
      <c r="I782" s="879"/>
      <c r="J782" s="879"/>
      <c r="K782" s="879"/>
      <c r="L782" s="879"/>
      <c r="M782" s="879"/>
      <c r="N782" s="879"/>
      <c r="O782" s="879"/>
      <c r="P782" s="879"/>
      <c r="Q782" s="879"/>
      <c r="R782" s="879"/>
      <c r="S782" s="879"/>
      <c r="T782" s="879"/>
      <c r="U782" s="879"/>
      <c r="V782" s="879"/>
    </row>
    <row r="783" spans="1:22" ht="15.75" customHeight="1">
      <c r="A783" s="882"/>
      <c r="B783" s="908"/>
      <c r="C783" s="908"/>
      <c r="D783" s="908"/>
      <c r="E783" s="908"/>
      <c r="F783" s="908"/>
      <c r="G783" s="908"/>
      <c r="H783" s="908"/>
      <c r="I783" s="879"/>
      <c r="J783" s="879"/>
      <c r="K783" s="879"/>
      <c r="L783" s="879"/>
      <c r="M783" s="879"/>
      <c r="N783" s="879"/>
      <c r="O783" s="879"/>
      <c r="P783" s="879"/>
      <c r="Q783" s="879"/>
      <c r="R783" s="879"/>
      <c r="S783" s="879"/>
      <c r="T783" s="879"/>
      <c r="U783" s="879"/>
      <c r="V783" s="879"/>
    </row>
    <row r="784" spans="1:22" ht="15.75" customHeight="1">
      <c r="A784" s="882"/>
      <c r="B784" s="908"/>
      <c r="C784" s="908"/>
      <c r="D784" s="908"/>
      <c r="E784" s="908"/>
      <c r="F784" s="908"/>
      <c r="G784" s="908"/>
      <c r="H784" s="908"/>
      <c r="I784" s="879"/>
      <c r="J784" s="879"/>
      <c r="K784" s="879"/>
      <c r="L784" s="879"/>
      <c r="M784" s="879"/>
      <c r="N784" s="879"/>
      <c r="O784" s="879"/>
      <c r="P784" s="879"/>
      <c r="Q784" s="879"/>
      <c r="R784" s="879"/>
      <c r="S784" s="879"/>
      <c r="T784" s="879"/>
      <c r="U784" s="879"/>
      <c r="V784" s="879"/>
    </row>
    <row r="785" spans="1:22" ht="15.75" customHeight="1">
      <c r="A785" s="882"/>
      <c r="B785" s="908"/>
      <c r="C785" s="908"/>
      <c r="D785" s="908"/>
      <c r="E785" s="908"/>
      <c r="F785" s="908"/>
      <c r="G785" s="908"/>
      <c r="H785" s="908"/>
      <c r="I785" s="879"/>
      <c r="J785" s="879"/>
      <c r="K785" s="879"/>
      <c r="L785" s="879"/>
      <c r="M785" s="879"/>
      <c r="N785" s="879"/>
      <c r="O785" s="879"/>
      <c r="P785" s="879"/>
      <c r="Q785" s="879"/>
      <c r="R785" s="879"/>
      <c r="S785" s="879"/>
      <c r="T785" s="879"/>
      <c r="U785" s="879"/>
      <c r="V785" s="879"/>
    </row>
    <row r="786" spans="1:22" ht="15.75" customHeight="1">
      <c r="A786" s="882"/>
      <c r="B786" s="908"/>
      <c r="C786" s="908"/>
      <c r="D786" s="908"/>
      <c r="E786" s="908"/>
      <c r="F786" s="908"/>
      <c r="G786" s="908"/>
      <c r="H786" s="908"/>
      <c r="I786" s="879"/>
      <c r="J786" s="879"/>
      <c r="K786" s="879"/>
      <c r="L786" s="879"/>
      <c r="M786" s="879"/>
      <c r="N786" s="879"/>
      <c r="O786" s="879"/>
      <c r="P786" s="879"/>
      <c r="Q786" s="879"/>
      <c r="R786" s="879"/>
      <c r="S786" s="879"/>
      <c r="T786" s="879"/>
      <c r="U786" s="879"/>
      <c r="V786" s="879"/>
    </row>
    <row r="787" spans="1:22" ht="15.75" customHeight="1">
      <c r="A787" s="882"/>
      <c r="B787" s="908"/>
      <c r="C787" s="908"/>
      <c r="D787" s="908"/>
      <c r="E787" s="908"/>
      <c r="F787" s="908"/>
      <c r="G787" s="908"/>
      <c r="H787" s="908"/>
      <c r="I787" s="879"/>
      <c r="J787" s="879"/>
      <c r="K787" s="879"/>
      <c r="L787" s="879"/>
      <c r="M787" s="879"/>
      <c r="N787" s="879"/>
      <c r="O787" s="879"/>
      <c r="P787" s="879"/>
      <c r="Q787" s="879"/>
      <c r="R787" s="879"/>
      <c r="S787" s="879"/>
      <c r="T787" s="879"/>
      <c r="U787" s="879"/>
      <c r="V787" s="879"/>
    </row>
    <row r="788" spans="1:22" ht="15.75" customHeight="1">
      <c r="A788" s="882"/>
      <c r="B788" s="908"/>
      <c r="C788" s="908"/>
      <c r="D788" s="908"/>
      <c r="E788" s="908"/>
      <c r="F788" s="908"/>
      <c r="G788" s="908"/>
      <c r="H788" s="908"/>
      <c r="I788" s="879"/>
      <c r="J788" s="879"/>
      <c r="K788" s="879"/>
      <c r="L788" s="879"/>
      <c r="M788" s="879"/>
      <c r="N788" s="879"/>
      <c r="O788" s="879"/>
      <c r="P788" s="879"/>
      <c r="Q788" s="879"/>
      <c r="R788" s="879"/>
      <c r="S788" s="879"/>
      <c r="T788" s="879"/>
      <c r="U788" s="879"/>
      <c r="V788" s="879"/>
    </row>
    <row r="789" spans="1:22" ht="15.75" customHeight="1">
      <c r="A789" s="882"/>
      <c r="B789" s="908"/>
      <c r="C789" s="908"/>
      <c r="D789" s="908"/>
      <c r="E789" s="908"/>
      <c r="F789" s="908"/>
      <c r="G789" s="908"/>
      <c r="H789" s="908"/>
      <c r="I789" s="879"/>
      <c r="J789" s="879"/>
      <c r="K789" s="879"/>
      <c r="L789" s="879"/>
      <c r="M789" s="879"/>
      <c r="N789" s="879"/>
      <c r="O789" s="879"/>
      <c r="P789" s="879"/>
      <c r="Q789" s="879"/>
      <c r="R789" s="879"/>
      <c r="S789" s="879"/>
      <c r="T789" s="879"/>
      <c r="U789" s="879"/>
      <c r="V789" s="879"/>
    </row>
    <row r="790" spans="1:22" ht="15.75" customHeight="1">
      <c r="A790" s="882"/>
      <c r="B790" s="908"/>
      <c r="C790" s="908"/>
      <c r="D790" s="908"/>
      <c r="E790" s="908"/>
      <c r="F790" s="908"/>
      <c r="G790" s="908"/>
      <c r="H790" s="908"/>
      <c r="I790" s="879"/>
      <c r="J790" s="879"/>
      <c r="K790" s="879"/>
      <c r="L790" s="879"/>
      <c r="M790" s="879"/>
      <c r="N790" s="879"/>
      <c r="O790" s="879"/>
      <c r="P790" s="879"/>
      <c r="Q790" s="879"/>
      <c r="R790" s="879"/>
      <c r="S790" s="879"/>
      <c r="T790" s="879"/>
      <c r="U790" s="879"/>
      <c r="V790" s="879"/>
    </row>
    <row r="791" spans="1:22" ht="15.75" customHeight="1">
      <c r="A791" s="882"/>
      <c r="B791" s="908"/>
      <c r="C791" s="908"/>
      <c r="D791" s="908"/>
      <c r="E791" s="908"/>
      <c r="F791" s="908"/>
      <c r="G791" s="908"/>
      <c r="H791" s="908"/>
      <c r="I791" s="879"/>
      <c r="J791" s="879"/>
      <c r="K791" s="879"/>
      <c r="L791" s="879"/>
      <c r="M791" s="879"/>
      <c r="N791" s="879"/>
      <c r="O791" s="879"/>
      <c r="P791" s="879"/>
      <c r="Q791" s="879"/>
      <c r="R791" s="879"/>
      <c r="S791" s="879"/>
      <c r="T791" s="879"/>
      <c r="U791" s="879"/>
      <c r="V791" s="879"/>
    </row>
    <row r="792" spans="1:22" ht="15.75" customHeight="1">
      <c r="A792" s="882"/>
      <c r="B792" s="908"/>
      <c r="C792" s="908"/>
      <c r="D792" s="908"/>
      <c r="E792" s="908"/>
      <c r="F792" s="908"/>
      <c r="G792" s="908"/>
      <c r="H792" s="908"/>
      <c r="I792" s="879"/>
      <c r="J792" s="879"/>
      <c r="K792" s="879"/>
      <c r="L792" s="879"/>
      <c r="M792" s="879"/>
      <c r="N792" s="879"/>
      <c r="O792" s="879"/>
      <c r="P792" s="879"/>
      <c r="Q792" s="879"/>
      <c r="R792" s="879"/>
      <c r="S792" s="879"/>
      <c r="T792" s="879"/>
      <c r="U792" s="879"/>
      <c r="V792" s="879"/>
    </row>
    <row r="793" spans="1:22" ht="15.75" customHeight="1">
      <c r="A793" s="882"/>
      <c r="B793" s="908"/>
      <c r="C793" s="908"/>
      <c r="D793" s="908"/>
      <c r="E793" s="908"/>
      <c r="F793" s="908"/>
      <c r="G793" s="908"/>
      <c r="H793" s="908"/>
      <c r="I793" s="879"/>
      <c r="J793" s="879"/>
      <c r="K793" s="879"/>
      <c r="L793" s="879"/>
      <c r="M793" s="879"/>
      <c r="N793" s="879"/>
      <c r="O793" s="879"/>
      <c r="P793" s="879"/>
      <c r="Q793" s="879"/>
      <c r="R793" s="879"/>
      <c r="S793" s="879"/>
      <c r="T793" s="879"/>
      <c r="U793" s="879"/>
      <c r="V793" s="879"/>
    </row>
    <row r="794" spans="1:22" ht="15.75" customHeight="1">
      <c r="A794" s="882"/>
      <c r="B794" s="908"/>
      <c r="C794" s="908"/>
      <c r="D794" s="908"/>
      <c r="E794" s="908"/>
      <c r="F794" s="908"/>
      <c r="G794" s="908"/>
      <c r="H794" s="908"/>
      <c r="I794" s="879"/>
      <c r="J794" s="879"/>
      <c r="K794" s="879"/>
      <c r="L794" s="879"/>
      <c r="M794" s="879"/>
      <c r="N794" s="879"/>
      <c r="O794" s="879"/>
      <c r="P794" s="879"/>
      <c r="Q794" s="879"/>
      <c r="R794" s="879"/>
      <c r="S794" s="879"/>
      <c r="T794" s="879"/>
      <c r="U794" s="879"/>
      <c r="V794" s="879"/>
    </row>
    <row r="795" spans="1:22" ht="15.75" customHeight="1">
      <c r="A795" s="882"/>
      <c r="B795" s="908"/>
      <c r="C795" s="908"/>
      <c r="D795" s="908"/>
      <c r="E795" s="908"/>
      <c r="F795" s="908"/>
      <c r="G795" s="908"/>
      <c r="H795" s="908"/>
      <c r="I795" s="879"/>
      <c r="J795" s="879"/>
      <c r="K795" s="879"/>
      <c r="L795" s="879"/>
      <c r="M795" s="879"/>
      <c r="N795" s="879"/>
      <c r="O795" s="879"/>
      <c r="P795" s="879"/>
      <c r="Q795" s="879"/>
      <c r="R795" s="879"/>
      <c r="S795" s="879"/>
      <c r="T795" s="879"/>
      <c r="U795" s="879"/>
      <c r="V795" s="879"/>
    </row>
    <row r="796" spans="1:22" ht="15.75" customHeight="1">
      <c r="A796" s="882"/>
      <c r="B796" s="908"/>
      <c r="C796" s="908"/>
      <c r="D796" s="908"/>
      <c r="E796" s="908"/>
      <c r="F796" s="908"/>
      <c r="G796" s="908"/>
      <c r="H796" s="908"/>
      <c r="I796" s="879"/>
      <c r="J796" s="879"/>
      <c r="K796" s="879"/>
      <c r="L796" s="879"/>
      <c r="M796" s="879"/>
      <c r="N796" s="879"/>
      <c r="O796" s="879"/>
      <c r="P796" s="879"/>
      <c r="Q796" s="879"/>
      <c r="R796" s="879"/>
      <c r="S796" s="879"/>
      <c r="T796" s="879"/>
      <c r="U796" s="879"/>
      <c r="V796" s="879"/>
    </row>
    <row r="797" spans="1:22" ht="15.75" customHeight="1">
      <c r="A797" s="882"/>
      <c r="B797" s="908"/>
      <c r="C797" s="908"/>
      <c r="D797" s="908"/>
      <c r="E797" s="908"/>
      <c r="F797" s="908"/>
      <c r="G797" s="908"/>
      <c r="H797" s="908"/>
      <c r="I797" s="879"/>
      <c r="J797" s="879"/>
      <c r="K797" s="879"/>
      <c r="L797" s="879"/>
      <c r="M797" s="879"/>
      <c r="N797" s="879"/>
      <c r="O797" s="879"/>
      <c r="P797" s="879"/>
      <c r="Q797" s="879"/>
      <c r="R797" s="879"/>
      <c r="S797" s="879"/>
      <c r="T797" s="879"/>
      <c r="U797" s="879"/>
      <c r="V797" s="879"/>
    </row>
    <row r="798" spans="1:22" ht="15.75" customHeight="1">
      <c r="A798" s="882"/>
      <c r="B798" s="908"/>
      <c r="C798" s="908"/>
      <c r="D798" s="908"/>
      <c r="E798" s="908"/>
      <c r="F798" s="908"/>
      <c r="G798" s="908"/>
      <c r="H798" s="908"/>
      <c r="I798" s="879"/>
      <c r="J798" s="879"/>
      <c r="K798" s="879"/>
      <c r="L798" s="879"/>
      <c r="M798" s="879"/>
      <c r="N798" s="879"/>
      <c r="O798" s="879"/>
      <c r="P798" s="879"/>
      <c r="Q798" s="879"/>
      <c r="R798" s="879"/>
      <c r="S798" s="879"/>
      <c r="T798" s="879"/>
      <c r="U798" s="879"/>
      <c r="V798" s="879"/>
    </row>
    <row r="799" spans="1:22" ht="15.75" customHeight="1">
      <c r="A799" s="882"/>
      <c r="B799" s="908"/>
      <c r="C799" s="908"/>
      <c r="D799" s="908"/>
      <c r="E799" s="908"/>
      <c r="F799" s="908"/>
      <c r="G799" s="908"/>
      <c r="H799" s="908"/>
      <c r="I799" s="879"/>
      <c r="J799" s="879"/>
      <c r="K799" s="879"/>
      <c r="L799" s="879"/>
      <c r="M799" s="879"/>
      <c r="N799" s="879"/>
      <c r="O799" s="879"/>
      <c r="P799" s="879"/>
      <c r="Q799" s="879"/>
      <c r="R799" s="879"/>
      <c r="S799" s="879"/>
      <c r="T799" s="879"/>
      <c r="U799" s="879"/>
      <c r="V799" s="879"/>
    </row>
    <row r="800" spans="1:22" ht="15.75" customHeight="1">
      <c r="A800" s="882"/>
      <c r="B800" s="908"/>
      <c r="C800" s="908"/>
      <c r="D800" s="908"/>
      <c r="E800" s="908"/>
      <c r="F800" s="908"/>
      <c r="G800" s="908"/>
      <c r="H800" s="908"/>
      <c r="I800" s="879"/>
      <c r="J800" s="879"/>
      <c r="K800" s="879"/>
      <c r="L800" s="879"/>
      <c r="M800" s="879"/>
      <c r="N800" s="879"/>
      <c r="O800" s="879"/>
      <c r="P800" s="879"/>
      <c r="Q800" s="879"/>
      <c r="R800" s="879"/>
      <c r="S800" s="879"/>
      <c r="T800" s="879"/>
      <c r="U800" s="879"/>
      <c r="V800" s="879"/>
    </row>
    <row r="801" spans="1:22" ht="15.75" customHeight="1">
      <c r="A801" s="882"/>
      <c r="B801" s="908"/>
      <c r="C801" s="908"/>
      <c r="D801" s="908"/>
      <c r="E801" s="908"/>
      <c r="F801" s="908"/>
      <c r="G801" s="908"/>
      <c r="H801" s="908"/>
      <c r="I801" s="879"/>
      <c r="J801" s="879"/>
      <c r="K801" s="879"/>
      <c r="L801" s="879"/>
      <c r="M801" s="879"/>
      <c r="N801" s="879"/>
      <c r="O801" s="879"/>
      <c r="P801" s="879"/>
      <c r="Q801" s="879"/>
      <c r="R801" s="879"/>
      <c r="S801" s="879"/>
      <c r="T801" s="879"/>
      <c r="U801" s="879"/>
      <c r="V801" s="879"/>
    </row>
    <row r="802" spans="1:22" ht="15.75" customHeight="1">
      <c r="A802" s="882"/>
      <c r="B802" s="908"/>
      <c r="C802" s="908"/>
      <c r="D802" s="908"/>
      <c r="E802" s="908"/>
      <c r="F802" s="908"/>
      <c r="G802" s="908"/>
      <c r="H802" s="908"/>
      <c r="I802" s="879"/>
      <c r="J802" s="879"/>
      <c r="K802" s="879"/>
      <c r="L802" s="879"/>
      <c r="M802" s="879"/>
      <c r="N802" s="879"/>
      <c r="O802" s="879"/>
      <c r="P802" s="879"/>
      <c r="Q802" s="879"/>
      <c r="R802" s="879"/>
      <c r="S802" s="879"/>
      <c r="T802" s="879"/>
      <c r="U802" s="879"/>
      <c r="V802" s="879"/>
    </row>
    <row r="803" spans="1:22" ht="15.75" customHeight="1">
      <c r="A803" s="882"/>
      <c r="B803" s="908"/>
      <c r="C803" s="908"/>
      <c r="D803" s="908"/>
      <c r="E803" s="908"/>
      <c r="F803" s="908"/>
      <c r="G803" s="908"/>
      <c r="H803" s="908"/>
      <c r="I803" s="879"/>
      <c r="J803" s="879"/>
      <c r="K803" s="879"/>
      <c r="L803" s="879"/>
      <c r="M803" s="879"/>
      <c r="N803" s="879"/>
      <c r="O803" s="879"/>
      <c r="P803" s="879"/>
      <c r="Q803" s="879"/>
      <c r="R803" s="879"/>
      <c r="S803" s="879"/>
      <c r="T803" s="879"/>
      <c r="U803" s="879"/>
      <c r="V803" s="879"/>
    </row>
    <row r="804" spans="1:22" ht="15.75" customHeight="1">
      <c r="A804" s="882"/>
      <c r="B804" s="908"/>
      <c r="C804" s="908"/>
      <c r="D804" s="908"/>
      <c r="E804" s="908"/>
      <c r="F804" s="908"/>
      <c r="G804" s="908"/>
      <c r="H804" s="908"/>
      <c r="I804" s="879"/>
      <c r="J804" s="879"/>
      <c r="K804" s="879"/>
      <c r="L804" s="879"/>
      <c r="M804" s="879"/>
      <c r="N804" s="879"/>
      <c r="O804" s="879"/>
      <c r="P804" s="879"/>
      <c r="Q804" s="879"/>
      <c r="R804" s="879"/>
      <c r="S804" s="879"/>
      <c r="T804" s="879"/>
      <c r="U804" s="879"/>
      <c r="V804" s="879"/>
    </row>
    <row r="805" spans="1:22" ht="15.75" customHeight="1">
      <c r="A805" s="882"/>
      <c r="B805" s="908"/>
      <c r="C805" s="908"/>
      <c r="D805" s="908"/>
      <c r="E805" s="908"/>
      <c r="F805" s="908"/>
      <c r="G805" s="908"/>
      <c r="H805" s="908"/>
      <c r="I805" s="879"/>
      <c r="J805" s="879"/>
      <c r="K805" s="879"/>
      <c r="L805" s="879"/>
      <c r="M805" s="879"/>
      <c r="N805" s="879"/>
      <c r="O805" s="879"/>
      <c r="P805" s="879"/>
      <c r="Q805" s="879"/>
      <c r="R805" s="879"/>
      <c r="S805" s="879"/>
      <c r="T805" s="879"/>
      <c r="U805" s="879"/>
      <c r="V805" s="879"/>
    </row>
    <row r="806" spans="1:22" ht="15.75" customHeight="1">
      <c r="A806" s="882"/>
      <c r="B806" s="908"/>
      <c r="C806" s="908"/>
      <c r="D806" s="908"/>
      <c r="E806" s="908"/>
      <c r="F806" s="908"/>
      <c r="G806" s="908"/>
      <c r="H806" s="908"/>
      <c r="I806" s="879"/>
      <c r="J806" s="879"/>
      <c r="K806" s="879"/>
      <c r="L806" s="879"/>
      <c r="M806" s="879"/>
      <c r="N806" s="879"/>
      <c r="O806" s="879"/>
      <c r="P806" s="879"/>
      <c r="Q806" s="879"/>
      <c r="R806" s="879"/>
      <c r="S806" s="879"/>
      <c r="T806" s="879"/>
      <c r="U806" s="879"/>
      <c r="V806" s="879"/>
    </row>
    <row r="807" spans="1:22" ht="15.75" customHeight="1">
      <c r="A807" s="882"/>
      <c r="B807" s="908"/>
      <c r="C807" s="908"/>
      <c r="D807" s="908"/>
      <c r="E807" s="908"/>
      <c r="F807" s="908"/>
      <c r="G807" s="908"/>
      <c r="H807" s="908"/>
      <c r="I807" s="879"/>
      <c r="J807" s="879"/>
      <c r="K807" s="879"/>
      <c r="L807" s="879"/>
      <c r="M807" s="879"/>
      <c r="N807" s="879"/>
      <c r="O807" s="879"/>
      <c r="P807" s="879"/>
      <c r="Q807" s="879"/>
      <c r="R807" s="879"/>
      <c r="S807" s="879"/>
      <c r="T807" s="879"/>
      <c r="U807" s="879"/>
      <c r="V807" s="879"/>
    </row>
    <row r="808" spans="1:22" ht="15.75" customHeight="1">
      <c r="A808" s="882"/>
      <c r="B808" s="908"/>
      <c r="C808" s="908"/>
      <c r="D808" s="908"/>
      <c r="E808" s="908"/>
      <c r="F808" s="908"/>
      <c r="G808" s="908"/>
      <c r="H808" s="908"/>
      <c r="I808" s="879"/>
      <c r="J808" s="879"/>
      <c r="K808" s="879"/>
      <c r="L808" s="879"/>
      <c r="M808" s="879"/>
      <c r="N808" s="879"/>
      <c r="O808" s="879"/>
      <c r="P808" s="879"/>
      <c r="Q808" s="879"/>
      <c r="R808" s="879"/>
      <c r="S808" s="879"/>
      <c r="T808" s="879"/>
      <c r="U808" s="879"/>
      <c r="V808" s="879"/>
    </row>
    <row r="809" spans="1:22" ht="15.75" customHeight="1">
      <c r="A809" s="882"/>
      <c r="B809" s="908"/>
      <c r="C809" s="908"/>
      <c r="D809" s="908"/>
      <c r="E809" s="908"/>
      <c r="F809" s="908"/>
      <c r="G809" s="908"/>
      <c r="H809" s="908"/>
      <c r="I809" s="879"/>
      <c r="J809" s="879"/>
      <c r="K809" s="879"/>
      <c r="L809" s="879"/>
      <c r="M809" s="879"/>
      <c r="N809" s="879"/>
      <c r="O809" s="879"/>
      <c r="P809" s="879"/>
      <c r="Q809" s="879"/>
      <c r="R809" s="879"/>
      <c r="S809" s="879"/>
      <c r="T809" s="879"/>
      <c r="U809" s="879"/>
      <c r="V809" s="879"/>
    </row>
    <row r="810" spans="1:22" ht="15.75" customHeight="1">
      <c r="A810" s="882"/>
      <c r="B810" s="908"/>
      <c r="C810" s="908"/>
      <c r="D810" s="908"/>
      <c r="E810" s="908"/>
      <c r="F810" s="908"/>
      <c r="G810" s="908"/>
      <c r="H810" s="908"/>
      <c r="I810" s="879"/>
      <c r="J810" s="879"/>
      <c r="K810" s="879"/>
      <c r="L810" s="879"/>
      <c r="M810" s="879"/>
      <c r="N810" s="879"/>
      <c r="O810" s="879"/>
      <c r="P810" s="879"/>
      <c r="Q810" s="879"/>
      <c r="R810" s="879"/>
      <c r="S810" s="879"/>
      <c r="T810" s="879"/>
      <c r="U810" s="879"/>
      <c r="V810" s="879"/>
    </row>
    <row r="811" spans="1:22" ht="15.75" customHeight="1">
      <c r="A811" s="882"/>
      <c r="B811" s="908"/>
      <c r="C811" s="908"/>
      <c r="D811" s="908"/>
      <c r="E811" s="908"/>
      <c r="F811" s="908"/>
      <c r="G811" s="908"/>
      <c r="H811" s="908"/>
      <c r="I811" s="879"/>
      <c r="J811" s="879"/>
      <c r="K811" s="879"/>
      <c r="L811" s="879"/>
      <c r="M811" s="879"/>
      <c r="N811" s="879"/>
      <c r="O811" s="879"/>
      <c r="P811" s="879"/>
      <c r="Q811" s="879"/>
      <c r="R811" s="879"/>
      <c r="S811" s="879"/>
      <c r="T811" s="879"/>
      <c r="U811" s="879"/>
      <c r="V811" s="879"/>
    </row>
    <row r="812" spans="1:22" ht="15.75" customHeight="1">
      <c r="A812" s="882"/>
      <c r="B812" s="908"/>
      <c r="C812" s="908"/>
      <c r="D812" s="908"/>
      <c r="E812" s="908"/>
      <c r="F812" s="908"/>
      <c r="G812" s="908"/>
      <c r="H812" s="908"/>
      <c r="I812" s="879"/>
      <c r="J812" s="879"/>
      <c r="K812" s="879"/>
      <c r="L812" s="879"/>
      <c r="M812" s="879"/>
      <c r="N812" s="879"/>
      <c r="O812" s="879"/>
      <c r="P812" s="879"/>
      <c r="Q812" s="879"/>
      <c r="R812" s="879"/>
      <c r="S812" s="879"/>
      <c r="T812" s="879"/>
      <c r="U812" s="879"/>
      <c r="V812" s="879"/>
    </row>
    <row r="813" spans="1:22" ht="15.75" customHeight="1">
      <c r="A813" s="882"/>
      <c r="B813" s="908"/>
      <c r="C813" s="908"/>
      <c r="D813" s="908"/>
      <c r="E813" s="908"/>
      <c r="F813" s="908"/>
      <c r="G813" s="908"/>
      <c r="H813" s="908"/>
      <c r="I813" s="879"/>
      <c r="J813" s="879"/>
      <c r="K813" s="879"/>
      <c r="L813" s="879"/>
      <c r="M813" s="879"/>
      <c r="N813" s="879"/>
      <c r="O813" s="879"/>
      <c r="P813" s="879"/>
      <c r="Q813" s="879"/>
      <c r="R813" s="879"/>
      <c r="S813" s="879"/>
      <c r="T813" s="879"/>
      <c r="U813" s="879"/>
      <c r="V813" s="879"/>
    </row>
    <row r="814" spans="1:22" ht="15.75" customHeight="1">
      <c r="A814" s="882"/>
      <c r="B814" s="908"/>
      <c r="C814" s="908"/>
      <c r="D814" s="908"/>
      <c r="E814" s="908"/>
      <c r="F814" s="908"/>
      <c r="G814" s="908"/>
      <c r="H814" s="908"/>
      <c r="I814" s="879"/>
      <c r="J814" s="879"/>
      <c r="K814" s="879"/>
      <c r="L814" s="879"/>
      <c r="M814" s="879"/>
      <c r="N814" s="879"/>
      <c r="O814" s="879"/>
      <c r="P814" s="879"/>
      <c r="Q814" s="879"/>
      <c r="R814" s="879"/>
      <c r="S814" s="879"/>
      <c r="T814" s="879"/>
      <c r="U814" s="879"/>
      <c r="V814" s="879"/>
    </row>
    <row r="815" spans="1:22" ht="15.75" customHeight="1">
      <c r="A815" s="882"/>
      <c r="B815" s="908"/>
      <c r="C815" s="908"/>
      <c r="D815" s="908"/>
      <c r="E815" s="908"/>
      <c r="F815" s="908"/>
      <c r="G815" s="908"/>
      <c r="H815" s="908"/>
      <c r="I815" s="879"/>
      <c r="J815" s="879"/>
      <c r="K815" s="879"/>
      <c r="L815" s="879"/>
      <c r="M815" s="879"/>
      <c r="N815" s="879"/>
      <c r="O815" s="879"/>
      <c r="P815" s="879"/>
      <c r="Q815" s="879"/>
      <c r="R815" s="879"/>
      <c r="S815" s="879"/>
      <c r="T815" s="879"/>
      <c r="U815" s="879"/>
      <c r="V815" s="879"/>
    </row>
    <row r="816" spans="1:22" ht="15.75" customHeight="1">
      <c r="A816" s="882"/>
      <c r="B816" s="908"/>
      <c r="C816" s="908"/>
      <c r="D816" s="908"/>
      <c r="E816" s="908"/>
      <c r="F816" s="908"/>
      <c r="G816" s="908"/>
      <c r="H816" s="908"/>
      <c r="I816" s="879"/>
      <c r="J816" s="879"/>
      <c r="K816" s="879"/>
      <c r="L816" s="879"/>
      <c r="M816" s="879"/>
      <c r="N816" s="879"/>
      <c r="O816" s="879"/>
      <c r="P816" s="879"/>
      <c r="Q816" s="879"/>
      <c r="R816" s="879"/>
      <c r="S816" s="879"/>
      <c r="T816" s="879"/>
      <c r="U816" s="879"/>
      <c r="V816" s="879"/>
    </row>
    <row r="817" spans="1:22" ht="15.75" customHeight="1">
      <c r="A817" s="882"/>
      <c r="B817" s="908"/>
      <c r="C817" s="908"/>
      <c r="D817" s="908"/>
      <c r="E817" s="908"/>
      <c r="F817" s="908"/>
      <c r="G817" s="908"/>
      <c r="H817" s="908"/>
      <c r="I817" s="879"/>
      <c r="J817" s="879"/>
      <c r="K817" s="879"/>
      <c r="L817" s="879"/>
      <c r="M817" s="879"/>
      <c r="N817" s="879"/>
      <c r="O817" s="879"/>
      <c r="P817" s="879"/>
      <c r="Q817" s="879"/>
      <c r="R817" s="879"/>
      <c r="S817" s="879"/>
      <c r="T817" s="879"/>
      <c r="U817" s="879"/>
      <c r="V817" s="879"/>
    </row>
    <row r="818" spans="1:22" ht="15.75" customHeight="1">
      <c r="A818" s="882"/>
      <c r="B818" s="908"/>
      <c r="C818" s="908"/>
      <c r="D818" s="908"/>
      <c r="E818" s="908"/>
      <c r="F818" s="908"/>
      <c r="G818" s="908"/>
      <c r="H818" s="908"/>
      <c r="I818" s="879"/>
      <c r="J818" s="879"/>
      <c r="K818" s="879"/>
      <c r="L818" s="879"/>
      <c r="M818" s="879"/>
      <c r="N818" s="879"/>
      <c r="O818" s="879"/>
      <c r="P818" s="879"/>
      <c r="Q818" s="879"/>
      <c r="R818" s="879"/>
      <c r="S818" s="879"/>
      <c r="T818" s="879"/>
      <c r="U818" s="879"/>
      <c r="V818" s="879"/>
    </row>
    <row r="819" spans="1:22" ht="15.75" customHeight="1">
      <c r="A819" s="882"/>
      <c r="B819" s="908"/>
      <c r="C819" s="908"/>
      <c r="D819" s="908"/>
      <c r="E819" s="908"/>
      <c r="F819" s="908"/>
      <c r="G819" s="908"/>
      <c r="H819" s="908"/>
      <c r="I819" s="879"/>
      <c r="J819" s="879"/>
      <c r="K819" s="879"/>
      <c r="L819" s="879"/>
      <c r="M819" s="879"/>
      <c r="N819" s="879"/>
      <c r="O819" s="879"/>
      <c r="P819" s="879"/>
      <c r="Q819" s="879"/>
      <c r="R819" s="879"/>
      <c r="S819" s="879"/>
      <c r="T819" s="879"/>
      <c r="U819" s="879"/>
      <c r="V819" s="879"/>
    </row>
    <row r="820" spans="1:22" ht="15.75" customHeight="1">
      <c r="A820" s="882"/>
      <c r="B820" s="908"/>
      <c r="C820" s="908"/>
      <c r="D820" s="908"/>
      <c r="E820" s="908"/>
      <c r="F820" s="908"/>
      <c r="G820" s="908"/>
      <c r="H820" s="908"/>
      <c r="I820" s="879"/>
      <c r="J820" s="879"/>
      <c r="K820" s="879"/>
      <c r="L820" s="879"/>
      <c r="M820" s="879"/>
      <c r="N820" s="879"/>
      <c r="O820" s="879"/>
      <c r="P820" s="879"/>
      <c r="Q820" s="879"/>
      <c r="R820" s="879"/>
      <c r="S820" s="879"/>
      <c r="T820" s="879"/>
      <c r="U820" s="879"/>
      <c r="V820" s="879"/>
    </row>
    <row r="821" spans="1:22" ht="15.75" customHeight="1">
      <c r="A821" s="882"/>
      <c r="B821" s="908"/>
      <c r="C821" s="908"/>
      <c r="D821" s="908"/>
      <c r="E821" s="908"/>
      <c r="F821" s="908"/>
      <c r="G821" s="908"/>
      <c r="H821" s="908"/>
      <c r="I821" s="879"/>
      <c r="J821" s="879"/>
      <c r="K821" s="879"/>
      <c r="L821" s="879"/>
      <c r="M821" s="879"/>
      <c r="N821" s="879"/>
      <c r="O821" s="879"/>
      <c r="P821" s="879"/>
      <c r="Q821" s="879"/>
      <c r="R821" s="879"/>
      <c r="S821" s="879"/>
      <c r="T821" s="879"/>
      <c r="U821" s="879"/>
      <c r="V821" s="879"/>
    </row>
    <row r="822" spans="1:22" ht="15.75" customHeight="1">
      <c r="A822" s="882"/>
      <c r="B822" s="908"/>
      <c r="C822" s="908"/>
      <c r="D822" s="908"/>
      <c r="E822" s="908"/>
      <c r="F822" s="908"/>
      <c r="G822" s="908"/>
      <c r="H822" s="908"/>
      <c r="I822" s="879"/>
      <c r="J822" s="879"/>
      <c r="K822" s="879"/>
      <c r="L822" s="879"/>
      <c r="M822" s="879"/>
      <c r="N822" s="879"/>
      <c r="O822" s="879"/>
      <c r="P822" s="879"/>
      <c r="Q822" s="879"/>
      <c r="R822" s="879"/>
      <c r="S822" s="879"/>
      <c r="T822" s="879"/>
      <c r="U822" s="879"/>
      <c r="V822" s="879"/>
    </row>
    <row r="823" spans="1:22" ht="15.75" customHeight="1">
      <c r="A823" s="882"/>
      <c r="B823" s="908"/>
      <c r="C823" s="908"/>
      <c r="D823" s="908"/>
      <c r="E823" s="908"/>
      <c r="F823" s="908"/>
      <c r="G823" s="908"/>
      <c r="H823" s="908"/>
      <c r="I823" s="879"/>
      <c r="J823" s="879"/>
      <c r="K823" s="879"/>
      <c r="L823" s="879"/>
      <c r="M823" s="879"/>
      <c r="N823" s="879"/>
      <c r="O823" s="879"/>
      <c r="P823" s="879"/>
      <c r="Q823" s="879"/>
      <c r="R823" s="879"/>
      <c r="S823" s="879"/>
      <c r="T823" s="879"/>
      <c r="U823" s="879"/>
      <c r="V823" s="879"/>
    </row>
    <row r="824" spans="1:22" ht="15.75" customHeight="1">
      <c r="A824" s="882"/>
      <c r="B824" s="908"/>
      <c r="C824" s="908"/>
      <c r="D824" s="908"/>
      <c r="E824" s="908"/>
      <c r="F824" s="908"/>
      <c r="G824" s="908"/>
      <c r="H824" s="908"/>
      <c r="I824" s="879"/>
      <c r="J824" s="879"/>
      <c r="K824" s="879"/>
      <c r="L824" s="879"/>
      <c r="M824" s="879"/>
      <c r="N824" s="879"/>
      <c r="O824" s="879"/>
      <c r="P824" s="879"/>
      <c r="Q824" s="879"/>
      <c r="R824" s="879"/>
      <c r="S824" s="879"/>
      <c r="T824" s="879"/>
      <c r="U824" s="879"/>
      <c r="V824" s="879"/>
    </row>
    <row r="825" spans="1:22" ht="15.75" customHeight="1">
      <c r="A825" s="882"/>
      <c r="B825" s="908"/>
      <c r="C825" s="908"/>
      <c r="D825" s="908"/>
      <c r="E825" s="908"/>
      <c r="F825" s="908"/>
      <c r="G825" s="908"/>
      <c r="H825" s="908"/>
      <c r="I825" s="879"/>
      <c r="J825" s="879"/>
      <c r="K825" s="879"/>
      <c r="L825" s="879"/>
      <c r="M825" s="879"/>
      <c r="N825" s="879"/>
      <c r="O825" s="879"/>
      <c r="P825" s="879"/>
      <c r="Q825" s="879"/>
      <c r="R825" s="879"/>
      <c r="S825" s="879"/>
      <c r="T825" s="879"/>
      <c r="U825" s="879"/>
      <c r="V825" s="879"/>
    </row>
    <row r="826" spans="1:22" ht="15.75" customHeight="1">
      <c r="A826" s="882"/>
      <c r="B826" s="908"/>
      <c r="C826" s="908"/>
      <c r="D826" s="908"/>
      <c r="E826" s="908"/>
      <c r="F826" s="908"/>
      <c r="G826" s="908"/>
      <c r="H826" s="908"/>
      <c r="I826" s="879"/>
      <c r="J826" s="879"/>
      <c r="K826" s="879"/>
      <c r="L826" s="879"/>
      <c r="M826" s="879"/>
      <c r="N826" s="879"/>
      <c r="O826" s="879"/>
      <c r="P826" s="879"/>
      <c r="Q826" s="879"/>
      <c r="R826" s="879"/>
      <c r="S826" s="879"/>
      <c r="T826" s="879"/>
      <c r="U826" s="879"/>
      <c r="V826" s="879"/>
    </row>
    <row r="827" spans="1:22" ht="15.75" customHeight="1">
      <c r="A827" s="882"/>
      <c r="B827" s="908"/>
      <c r="C827" s="908"/>
      <c r="D827" s="908"/>
      <c r="E827" s="908"/>
      <c r="F827" s="908"/>
      <c r="G827" s="908"/>
      <c r="H827" s="908"/>
      <c r="I827" s="879"/>
      <c r="J827" s="879"/>
      <c r="K827" s="879"/>
      <c r="L827" s="879"/>
      <c r="M827" s="879"/>
      <c r="N827" s="879"/>
      <c r="O827" s="879"/>
      <c r="P827" s="879"/>
      <c r="Q827" s="879"/>
      <c r="R827" s="879"/>
      <c r="S827" s="879"/>
      <c r="T827" s="879"/>
      <c r="U827" s="879"/>
      <c r="V827" s="879"/>
    </row>
    <row r="828" spans="1:22" ht="15.75" customHeight="1">
      <c r="A828" s="882"/>
      <c r="B828" s="908"/>
      <c r="C828" s="908"/>
      <c r="D828" s="908"/>
      <c r="E828" s="908"/>
      <c r="F828" s="908"/>
      <c r="G828" s="908"/>
      <c r="H828" s="908"/>
      <c r="I828" s="879"/>
      <c r="J828" s="879"/>
      <c r="K828" s="879"/>
      <c r="L828" s="879"/>
      <c r="M828" s="879"/>
      <c r="N828" s="879"/>
      <c r="O828" s="879"/>
      <c r="P828" s="879"/>
      <c r="Q828" s="879"/>
      <c r="R828" s="879"/>
      <c r="S828" s="879"/>
      <c r="T828" s="879"/>
      <c r="U828" s="879"/>
      <c r="V828" s="879"/>
    </row>
    <row r="829" spans="1:22" ht="15.75" customHeight="1">
      <c r="A829" s="882"/>
      <c r="B829" s="908"/>
      <c r="C829" s="908"/>
      <c r="D829" s="908"/>
      <c r="E829" s="908"/>
      <c r="F829" s="908"/>
      <c r="G829" s="908"/>
      <c r="H829" s="908"/>
      <c r="I829" s="879"/>
      <c r="J829" s="879"/>
      <c r="K829" s="879"/>
      <c r="L829" s="879"/>
      <c r="M829" s="879"/>
      <c r="N829" s="879"/>
      <c r="O829" s="879"/>
      <c r="P829" s="879"/>
      <c r="Q829" s="879"/>
      <c r="R829" s="879"/>
      <c r="S829" s="879"/>
      <c r="T829" s="879"/>
      <c r="U829" s="879"/>
      <c r="V829" s="879"/>
    </row>
    <row r="830" spans="1:22" ht="15.75" customHeight="1">
      <c r="A830" s="882"/>
      <c r="B830" s="908"/>
      <c r="C830" s="908"/>
      <c r="D830" s="908"/>
      <c r="E830" s="908"/>
      <c r="F830" s="908"/>
      <c r="G830" s="908"/>
      <c r="H830" s="908"/>
      <c r="I830" s="879"/>
      <c r="J830" s="879"/>
      <c r="K830" s="879"/>
      <c r="L830" s="879"/>
      <c r="M830" s="879"/>
      <c r="N830" s="879"/>
      <c r="O830" s="879"/>
      <c r="P830" s="879"/>
      <c r="Q830" s="879"/>
      <c r="R830" s="879"/>
      <c r="S830" s="879"/>
      <c r="T830" s="879"/>
      <c r="U830" s="879"/>
      <c r="V830" s="879"/>
    </row>
    <row r="831" spans="1:22" ht="15.75" customHeight="1">
      <c r="A831" s="882"/>
      <c r="B831" s="908"/>
      <c r="C831" s="908"/>
      <c r="D831" s="908"/>
      <c r="E831" s="908"/>
      <c r="F831" s="908"/>
      <c r="G831" s="908"/>
      <c r="H831" s="908"/>
      <c r="I831" s="879"/>
      <c r="J831" s="879"/>
      <c r="K831" s="879"/>
      <c r="L831" s="879"/>
      <c r="M831" s="879"/>
      <c r="N831" s="879"/>
      <c r="O831" s="879"/>
      <c r="P831" s="879"/>
      <c r="Q831" s="879"/>
      <c r="R831" s="879"/>
      <c r="S831" s="879"/>
      <c r="T831" s="879"/>
      <c r="U831" s="879"/>
      <c r="V831" s="879"/>
    </row>
    <row r="832" spans="1:22" ht="15.75" customHeight="1">
      <c r="A832" s="882"/>
      <c r="B832" s="908"/>
      <c r="C832" s="908"/>
      <c r="D832" s="908"/>
      <c r="E832" s="908"/>
      <c r="F832" s="908"/>
      <c r="G832" s="908"/>
      <c r="H832" s="908"/>
      <c r="I832" s="879"/>
      <c r="J832" s="879"/>
      <c r="K832" s="879"/>
      <c r="L832" s="879"/>
      <c r="M832" s="879"/>
      <c r="N832" s="879"/>
      <c r="O832" s="879"/>
      <c r="P832" s="879"/>
      <c r="Q832" s="879"/>
      <c r="R832" s="879"/>
      <c r="S832" s="879"/>
      <c r="T832" s="879"/>
      <c r="U832" s="879"/>
      <c r="V832" s="879"/>
    </row>
    <row r="833" spans="1:22" ht="15.75" customHeight="1">
      <c r="A833" s="882"/>
      <c r="B833" s="908"/>
      <c r="C833" s="908"/>
      <c r="D833" s="908"/>
      <c r="E833" s="908"/>
      <c r="F833" s="908"/>
      <c r="G833" s="908"/>
      <c r="H833" s="908"/>
      <c r="I833" s="879"/>
      <c r="J833" s="879"/>
      <c r="K833" s="879"/>
      <c r="L833" s="879"/>
      <c r="M833" s="879"/>
      <c r="N833" s="879"/>
      <c r="O833" s="879"/>
      <c r="P833" s="879"/>
      <c r="Q833" s="879"/>
      <c r="R833" s="879"/>
      <c r="S833" s="879"/>
      <c r="T833" s="879"/>
      <c r="U833" s="879"/>
      <c r="V833" s="879"/>
    </row>
    <row r="834" spans="1:22" ht="15.75" customHeight="1">
      <c r="A834" s="882"/>
      <c r="B834" s="908"/>
      <c r="C834" s="908"/>
      <c r="D834" s="908"/>
      <c r="E834" s="908"/>
      <c r="F834" s="908"/>
      <c r="G834" s="908"/>
      <c r="H834" s="908"/>
      <c r="I834" s="879"/>
      <c r="J834" s="879"/>
      <c r="K834" s="879"/>
      <c r="L834" s="879"/>
      <c r="M834" s="879"/>
      <c r="N834" s="879"/>
      <c r="O834" s="879"/>
      <c r="P834" s="879"/>
      <c r="Q834" s="879"/>
      <c r="R834" s="879"/>
      <c r="S834" s="879"/>
      <c r="T834" s="879"/>
      <c r="U834" s="879"/>
      <c r="V834" s="879"/>
    </row>
    <row r="835" spans="1:22" ht="15.75" customHeight="1">
      <c r="A835" s="882"/>
      <c r="B835" s="908"/>
      <c r="C835" s="908"/>
      <c r="D835" s="908"/>
      <c r="E835" s="908"/>
      <c r="F835" s="908"/>
      <c r="G835" s="908"/>
      <c r="H835" s="908"/>
      <c r="I835" s="879"/>
      <c r="J835" s="879"/>
      <c r="K835" s="879"/>
      <c r="L835" s="879"/>
      <c r="M835" s="879"/>
      <c r="N835" s="879"/>
      <c r="O835" s="879"/>
      <c r="P835" s="879"/>
      <c r="Q835" s="879"/>
      <c r="R835" s="879"/>
      <c r="S835" s="879"/>
      <c r="T835" s="879"/>
      <c r="U835" s="879"/>
      <c r="V835" s="879"/>
    </row>
    <row r="836" spans="1:22" ht="15.75" customHeight="1">
      <c r="A836" s="882"/>
      <c r="B836" s="908"/>
      <c r="C836" s="908"/>
      <c r="D836" s="908"/>
      <c r="E836" s="908"/>
      <c r="F836" s="908"/>
      <c r="G836" s="908"/>
      <c r="H836" s="908"/>
      <c r="I836" s="879"/>
      <c r="J836" s="879"/>
      <c r="K836" s="879"/>
      <c r="L836" s="879"/>
      <c r="M836" s="879"/>
      <c r="N836" s="879"/>
      <c r="O836" s="879"/>
      <c r="P836" s="879"/>
      <c r="Q836" s="879"/>
      <c r="R836" s="879"/>
      <c r="S836" s="879"/>
      <c r="T836" s="879"/>
      <c r="U836" s="879"/>
      <c r="V836" s="879"/>
    </row>
    <row r="837" spans="1:22" ht="15.75" customHeight="1">
      <c r="A837" s="882"/>
      <c r="B837" s="908"/>
      <c r="C837" s="908"/>
      <c r="D837" s="908"/>
      <c r="E837" s="908"/>
      <c r="F837" s="908"/>
      <c r="G837" s="908"/>
      <c r="H837" s="908"/>
      <c r="I837" s="879"/>
      <c r="J837" s="879"/>
      <c r="K837" s="879"/>
      <c r="L837" s="879"/>
      <c r="M837" s="879"/>
      <c r="N837" s="879"/>
      <c r="O837" s="879"/>
      <c r="P837" s="879"/>
      <c r="Q837" s="879"/>
      <c r="R837" s="879"/>
      <c r="S837" s="879"/>
      <c r="T837" s="879"/>
      <c r="U837" s="879"/>
      <c r="V837" s="879"/>
    </row>
    <row r="838" spans="1:22" ht="15.75" customHeight="1">
      <c r="A838" s="882"/>
      <c r="B838" s="908"/>
      <c r="C838" s="908"/>
      <c r="D838" s="908"/>
      <c r="E838" s="908"/>
      <c r="F838" s="908"/>
      <c r="G838" s="908"/>
      <c r="H838" s="908"/>
      <c r="I838" s="879"/>
      <c r="J838" s="879"/>
      <c r="K838" s="879"/>
      <c r="L838" s="879"/>
      <c r="M838" s="879"/>
      <c r="N838" s="879"/>
      <c r="O838" s="879"/>
      <c r="P838" s="879"/>
      <c r="Q838" s="879"/>
      <c r="R838" s="879"/>
      <c r="S838" s="879"/>
      <c r="T838" s="879"/>
      <c r="U838" s="879"/>
      <c r="V838" s="879"/>
    </row>
    <row r="839" spans="1:22" ht="15.75" customHeight="1">
      <c r="A839" s="882"/>
      <c r="B839" s="908"/>
      <c r="C839" s="908"/>
      <c r="D839" s="908"/>
      <c r="E839" s="908"/>
      <c r="F839" s="908"/>
      <c r="G839" s="908"/>
      <c r="H839" s="908"/>
      <c r="I839" s="879"/>
      <c r="J839" s="879"/>
      <c r="K839" s="879"/>
      <c r="L839" s="879"/>
      <c r="M839" s="879"/>
      <c r="N839" s="879"/>
      <c r="O839" s="879"/>
      <c r="P839" s="879"/>
      <c r="Q839" s="879"/>
      <c r="R839" s="879"/>
      <c r="S839" s="879"/>
      <c r="T839" s="879"/>
      <c r="U839" s="879"/>
      <c r="V839" s="879"/>
    </row>
    <row r="840" spans="1:22" ht="15.75" customHeight="1">
      <c r="A840" s="882"/>
      <c r="B840" s="908"/>
      <c r="C840" s="908"/>
      <c r="D840" s="908"/>
      <c r="E840" s="908"/>
      <c r="F840" s="908"/>
      <c r="G840" s="908"/>
      <c r="H840" s="908"/>
      <c r="I840" s="879"/>
      <c r="J840" s="879"/>
      <c r="K840" s="879"/>
      <c r="L840" s="879"/>
      <c r="M840" s="879"/>
      <c r="N840" s="879"/>
      <c r="O840" s="879"/>
      <c r="P840" s="879"/>
      <c r="Q840" s="879"/>
      <c r="R840" s="879"/>
      <c r="S840" s="879"/>
      <c r="T840" s="879"/>
      <c r="U840" s="879"/>
      <c r="V840" s="879"/>
    </row>
    <row r="841" spans="1:22" ht="15.75" customHeight="1">
      <c r="A841" s="882"/>
      <c r="B841" s="908"/>
      <c r="C841" s="908"/>
      <c r="D841" s="908"/>
      <c r="E841" s="908"/>
      <c r="F841" s="908"/>
      <c r="G841" s="908"/>
      <c r="H841" s="908"/>
      <c r="I841" s="879"/>
      <c r="J841" s="879"/>
      <c r="K841" s="879"/>
      <c r="L841" s="879"/>
      <c r="M841" s="879"/>
      <c r="N841" s="879"/>
      <c r="O841" s="879"/>
      <c r="P841" s="879"/>
      <c r="Q841" s="879"/>
      <c r="R841" s="879"/>
      <c r="S841" s="879"/>
      <c r="T841" s="879"/>
      <c r="U841" s="879"/>
      <c r="V841" s="879"/>
    </row>
    <row r="842" spans="1:22" ht="15.75" customHeight="1">
      <c r="A842" s="882"/>
      <c r="B842" s="908"/>
      <c r="C842" s="908"/>
      <c r="D842" s="908"/>
      <c r="E842" s="908"/>
      <c r="F842" s="908"/>
      <c r="G842" s="908"/>
      <c r="H842" s="908"/>
      <c r="I842" s="879"/>
      <c r="J842" s="879"/>
      <c r="K842" s="879"/>
      <c r="L842" s="879"/>
      <c r="M842" s="879"/>
      <c r="N842" s="879"/>
      <c r="O842" s="879"/>
      <c r="P842" s="879"/>
      <c r="Q842" s="879"/>
      <c r="R842" s="879"/>
      <c r="S842" s="879"/>
      <c r="T842" s="879"/>
      <c r="U842" s="879"/>
      <c r="V842" s="879"/>
    </row>
    <row r="843" spans="1:22" ht="15.75" customHeight="1">
      <c r="A843" s="882"/>
      <c r="B843" s="908"/>
      <c r="C843" s="908"/>
      <c r="D843" s="908"/>
      <c r="E843" s="908"/>
      <c r="F843" s="908"/>
      <c r="G843" s="908"/>
      <c r="H843" s="908"/>
      <c r="I843" s="879"/>
      <c r="J843" s="879"/>
      <c r="K843" s="879"/>
      <c r="L843" s="879"/>
      <c r="M843" s="879"/>
      <c r="N843" s="879"/>
      <c r="O843" s="879"/>
      <c r="P843" s="879"/>
      <c r="Q843" s="879"/>
      <c r="R843" s="879"/>
      <c r="S843" s="879"/>
      <c r="T843" s="879"/>
      <c r="U843" s="879"/>
      <c r="V843" s="879"/>
    </row>
    <row r="844" spans="1:22" ht="15.75" customHeight="1">
      <c r="A844" s="882"/>
      <c r="B844" s="908"/>
      <c r="C844" s="908"/>
      <c r="D844" s="908"/>
      <c r="E844" s="908"/>
      <c r="F844" s="908"/>
      <c r="G844" s="908"/>
      <c r="H844" s="908"/>
      <c r="I844" s="879"/>
      <c r="J844" s="879"/>
      <c r="K844" s="879"/>
      <c r="L844" s="879"/>
      <c r="M844" s="879"/>
      <c r="N844" s="879"/>
      <c r="O844" s="879"/>
      <c r="P844" s="879"/>
      <c r="Q844" s="879"/>
      <c r="R844" s="879"/>
      <c r="S844" s="879"/>
      <c r="T844" s="879"/>
      <c r="U844" s="879"/>
      <c r="V844" s="879"/>
    </row>
    <row r="845" spans="1:22" ht="15.75" customHeight="1">
      <c r="A845" s="882"/>
      <c r="B845" s="908"/>
      <c r="C845" s="908"/>
      <c r="D845" s="908"/>
      <c r="E845" s="908"/>
      <c r="F845" s="908"/>
      <c r="G845" s="908"/>
      <c r="H845" s="908"/>
      <c r="I845" s="879"/>
      <c r="J845" s="879"/>
      <c r="K845" s="879"/>
      <c r="L845" s="879"/>
      <c r="M845" s="879"/>
      <c r="N845" s="879"/>
      <c r="O845" s="879"/>
      <c r="P845" s="879"/>
      <c r="Q845" s="879"/>
      <c r="R845" s="879"/>
      <c r="S845" s="879"/>
      <c r="T845" s="879"/>
      <c r="U845" s="879"/>
      <c r="V845" s="879"/>
    </row>
    <row r="846" spans="1:22" ht="15.75" customHeight="1">
      <c r="A846" s="882"/>
      <c r="B846" s="908"/>
      <c r="C846" s="908"/>
      <c r="D846" s="908"/>
      <c r="E846" s="908"/>
      <c r="F846" s="908"/>
      <c r="G846" s="908"/>
      <c r="H846" s="908"/>
      <c r="I846" s="879"/>
      <c r="J846" s="879"/>
      <c r="K846" s="879"/>
      <c r="L846" s="879"/>
      <c r="M846" s="879"/>
      <c r="N846" s="879"/>
      <c r="O846" s="879"/>
      <c r="P846" s="879"/>
      <c r="Q846" s="879"/>
      <c r="R846" s="879"/>
      <c r="S846" s="879"/>
      <c r="T846" s="879"/>
      <c r="U846" s="879"/>
      <c r="V846" s="879"/>
    </row>
    <row r="847" spans="1:22" ht="15.75" customHeight="1">
      <c r="A847" s="882"/>
      <c r="B847" s="908"/>
      <c r="C847" s="908"/>
      <c r="D847" s="908"/>
      <c r="E847" s="908"/>
      <c r="F847" s="908"/>
      <c r="G847" s="908"/>
      <c r="H847" s="908"/>
      <c r="I847" s="879"/>
      <c r="J847" s="879"/>
      <c r="K847" s="879"/>
      <c r="L847" s="879"/>
      <c r="M847" s="879"/>
      <c r="N847" s="879"/>
      <c r="O847" s="879"/>
      <c r="P847" s="879"/>
      <c r="Q847" s="879"/>
      <c r="R847" s="879"/>
      <c r="S847" s="879"/>
      <c r="T847" s="879"/>
      <c r="U847" s="879"/>
      <c r="V847" s="879"/>
    </row>
    <row r="848" spans="1:22" ht="15.75" customHeight="1">
      <c r="A848" s="882"/>
      <c r="B848" s="908"/>
      <c r="C848" s="908"/>
      <c r="D848" s="908"/>
      <c r="E848" s="908"/>
      <c r="F848" s="908"/>
      <c r="G848" s="908"/>
      <c r="H848" s="908"/>
      <c r="I848" s="879"/>
      <c r="J848" s="879"/>
      <c r="K848" s="879"/>
      <c r="L848" s="879"/>
      <c r="M848" s="879"/>
      <c r="N848" s="879"/>
      <c r="O848" s="879"/>
      <c r="P848" s="879"/>
      <c r="Q848" s="879"/>
      <c r="R848" s="879"/>
      <c r="S848" s="879"/>
      <c r="T848" s="879"/>
      <c r="U848" s="879"/>
      <c r="V848" s="879"/>
    </row>
    <row r="849" spans="1:22" ht="15.75" customHeight="1">
      <c r="A849" s="882"/>
      <c r="B849" s="908"/>
      <c r="C849" s="908"/>
      <c r="D849" s="908"/>
      <c r="E849" s="908"/>
      <c r="F849" s="908"/>
      <c r="G849" s="908"/>
      <c r="H849" s="908"/>
      <c r="I849" s="879"/>
      <c r="J849" s="879"/>
      <c r="K849" s="879"/>
      <c r="L849" s="879"/>
      <c r="M849" s="879"/>
      <c r="N849" s="879"/>
      <c r="O849" s="879"/>
      <c r="P849" s="879"/>
      <c r="Q849" s="879"/>
      <c r="R849" s="879"/>
      <c r="S849" s="879"/>
      <c r="T849" s="879"/>
      <c r="U849" s="879"/>
      <c r="V849" s="879"/>
    </row>
    <row r="850" spans="1:22" ht="15.75" customHeight="1">
      <c r="A850" s="882"/>
      <c r="B850" s="908"/>
      <c r="C850" s="908"/>
      <c r="D850" s="908"/>
      <c r="E850" s="908"/>
      <c r="F850" s="908"/>
      <c r="G850" s="908"/>
      <c r="H850" s="908"/>
      <c r="I850" s="879"/>
      <c r="J850" s="879"/>
      <c r="K850" s="879"/>
      <c r="L850" s="879"/>
      <c r="M850" s="879"/>
      <c r="N850" s="879"/>
      <c r="O850" s="879"/>
      <c r="P850" s="879"/>
      <c r="Q850" s="879"/>
      <c r="R850" s="879"/>
      <c r="S850" s="879"/>
      <c r="T850" s="879"/>
      <c r="U850" s="879"/>
      <c r="V850" s="879"/>
    </row>
    <row r="851" spans="1:22" ht="15.75" customHeight="1">
      <c r="A851" s="882"/>
      <c r="B851" s="908"/>
      <c r="C851" s="908"/>
      <c r="D851" s="908"/>
      <c r="E851" s="908"/>
      <c r="F851" s="908"/>
      <c r="G851" s="908"/>
      <c r="H851" s="908"/>
      <c r="I851" s="879"/>
      <c r="J851" s="879"/>
      <c r="K851" s="879"/>
      <c r="L851" s="879"/>
      <c r="M851" s="879"/>
      <c r="N851" s="879"/>
      <c r="O851" s="879"/>
      <c r="P851" s="879"/>
      <c r="Q851" s="879"/>
      <c r="R851" s="879"/>
      <c r="S851" s="879"/>
      <c r="T851" s="879"/>
      <c r="U851" s="879"/>
      <c r="V851" s="879"/>
    </row>
    <row r="852" spans="1:22" ht="15.75" customHeight="1">
      <c r="A852" s="882"/>
      <c r="B852" s="908"/>
      <c r="C852" s="908"/>
      <c r="D852" s="908"/>
      <c r="E852" s="908"/>
      <c r="F852" s="908"/>
      <c r="G852" s="908"/>
      <c r="H852" s="908"/>
      <c r="I852" s="879"/>
      <c r="J852" s="879"/>
      <c r="K852" s="879"/>
      <c r="L852" s="879"/>
      <c r="M852" s="879"/>
      <c r="N852" s="879"/>
      <c r="O852" s="879"/>
      <c r="P852" s="879"/>
      <c r="Q852" s="879"/>
      <c r="R852" s="879"/>
      <c r="S852" s="879"/>
      <c r="T852" s="879"/>
      <c r="U852" s="879"/>
      <c r="V852" s="879"/>
    </row>
    <row r="853" spans="1:22" ht="15.75" customHeight="1">
      <c r="A853" s="882"/>
      <c r="B853" s="908"/>
      <c r="C853" s="908"/>
      <c r="D853" s="908"/>
      <c r="E853" s="908"/>
      <c r="F853" s="908"/>
      <c r="G853" s="908"/>
      <c r="H853" s="908"/>
      <c r="I853" s="879"/>
      <c r="J853" s="879"/>
      <c r="K853" s="879"/>
      <c r="L853" s="879"/>
      <c r="M853" s="879"/>
      <c r="N853" s="879"/>
      <c r="O853" s="879"/>
      <c r="P853" s="879"/>
      <c r="Q853" s="879"/>
      <c r="R853" s="879"/>
      <c r="S853" s="879"/>
      <c r="T853" s="879"/>
      <c r="U853" s="879"/>
      <c r="V853" s="879"/>
    </row>
    <row r="854" spans="1:22" ht="15.75" customHeight="1">
      <c r="A854" s="882"/>
      <c r="B854" s="908"/>
      <c r="C854" s="908"/>
      <c r="D854" s="908"/>
      <c r="E854" s="908"/>
      <c r="F854" s="908"/>
      <c r="G854" s="908"/>
      <c r="H854" s="908"/>
      <c r="I854" s="879"/>
      <c r="J854" s="879"/>
      <c r="K854" s="879"/>
      <c r="L854" s="879"/>
      <c r="M854" s="879"/>
      <c r="N854" s="879"/>
      <c r="O854" s="879"/>
      <c r="P854" s="879"/>
      <c r="Q854" s="879"/>
      <c r="R854" s="879"/>
      <c r="S854" s="879"/>
      <c r="T854" s="879"/>
      <c r="U854" s="879"/>
      <c r="V854" s="879"/>
    </row>
    <row r="855" spans="1:22" ht="15.75" customHeight="1">
      <c r="A855" s="882"/>
      <c r="B855" s="908"/>
      <c r="C855" s="908"/>
      <c r="D855" s="908"/>
      <c r="E855" s="908"/>
      <c r="F855" s="908"/>
      <c r="G855" s="908"/>
      <c r="H855" s="908"/>
      <c r="I855" s="879"/>
      <c r="J855" s="879"/>
      <c r="K855" s="879"/>
      <c r="L855" s="879"/>
      <c r="M855" s="879"/>
      <c r="N855" s="879"/>
      <c r="O855" s="879"/>
      <c r="P855" s="879"/>
      <c r="Q855" s="879"/>
      <c r="R855" s="879"/>
      <c r="S855" s="879"/>
      <c r="T855" s="879"/>
      <c r="U855" s="879"/>
      <c r="V855" s="879"/>
    </row>
    <row r="856" spans="1:22" ht="15.75" customHeight="1">
      <c r="A856" s="882"/>
      <c r="B856" s="908"/>
      <c r="C856" s="908"/>
      <c r="D856" s="908"/>
      <c r="E856" s="908"/>
      <c r="F856" s="908"/>
      <c r="G856" s="908"/>
      <c r="H856" s="908"/>
      <c r="I856" s="879"/>
      <c r="J856" s="879"/>
      <c r="K856" s="879"/>
      <c r="L856" s="879"/>
      <c r="M856" s="879"/>
      <c r="N856" s="879"/>
      <c r="O856" s="879"/>
      <c r="P856" s="879"/>
      <c r="Q856" s="879"/>
      <c r="R856" s="879"/>
      <c r="S856" s="879"/>
      <c r="T856" s="879"/>
      <c r="U856" s="879"/>
      <c r="V856" s="879"/>
    </row>
    <row r="857" spans="1:22" ht="15.75" customHeight="1">
      <c r="A857" s="882"/>
      <c r="B857" s="908"/>
      <c r="C857" s="908"/>
      <c r="D857" s="908"/>
      <c r="E857" s="908"/>
      <c r="F857" s="908"/>
      <c r="G857" s="908"/>
      <c r="H857" s="908"/>
      <c r="I857" s="879"/>
      <c r="J857" s="879"/>
      <c r="K857" s="879"/>
      <c r="L857" s="879"/>
      <c r="M857" s="879"/>
      <c r="N857" s="879"/>
      <c r="O857" s="879"/>
      <c r="P857" s="879"/>
      <c r="Q857" s="879"/>
      <c r="R857" s="879"/>
      <c r="S857" s="879"/>
      <c r="T857" s="879"/>
      <c r="U857" s="879"/>
      <c r="V857" s="879"/>
    </row>
    <row r="858" spans="1:22" ht="15.75" customHeight="1">
      <c r="A858" s="882"/>
      <c r="B858" s="908"/>
      <c r="C858" s="908"/>
      <c r="D858" s="908"/>
      <c r="E858" s="908"/>
      <c r="F858" s="908"/>
      <c r="G858" s="908"/>
      <c r="H858" s="908"/>
      <c r="I858" s="879"/>
      <c r="J858" s="879"/>
      <c r="K858" s="879"/>
      <c r="L858" s="879"/>
      <c r="M858" s="879"/>
      <c r="N858" s="879"/>
      <c r="O858" s="879"/>
      <c r="P858" s="879"/>
      <c r="Q858" s="879"/>
      <c r="R858" s="879"/>
      <c r="S858" s="879"/>
      <c r="T858" s="879"/>
      <c r="U858" s="879"/>
      <c r="V858" s="879"/>
    </row>
    <row r="859" spans="1:22" ht="15.75" customHeight="1">
      <c r="A859" s="882"/>
      <c r="B859" s="908"/>
      <c r="C859" s="908"/>
      <c r="D859" s="908"/>
      <c r="E859" s="908"/>
      <c r="F859" s="908"/>
      <c r="G859" s="908"/>
      <c r="H859" s="908"/>
      <c r="I859" s="879"/>
      <c r="J859" s="879"/>
      <c r="K859" s="879"/>
      <c r="L859" s="879"/>
      <c r="M859" s="879"/>
      <c r="N859" s="879"/>
      <c r="O859" s="879"/>
      <c r="P859" s="879"/>
      <c r="Q859" s="879"/>
      <c r="R859" s="879"/>
      <c r="S859" s="879"/>
      <c r="T859" s="879"/>
      <c r="U859" s="879"/>
      <c r="V859" s="879"/>
    </row>
    <row r="860" spans="1:22" ht="15.75" customHeight="1">
      <c r="A860" s="882"/>
      <c r="B860" s="908"/>
      <c r="C860" s="908"/>
      <c r="D860" s="908"/>
      <c r="E860" s="908"/>
      <c r="F860" s="908"/>
      <c r="G860" s="908"/>
      <c r="H860" s="908"/>
      <c r="I860" s="879"/>
      <c r="J860" s="879"/>
      <c r="K860" s="879"/>
      <c r="L860" s="879"/>
      <c r="M860" s="879"/>
      <c r="N860" s="879"/>
      <c r="O860" s="879"/>
      <c r="P860" s="879"/>
      <c r="Q860" s="879"/>
      <c r="R860" s="879"/>
      <c r="S860" s="879"/>
      <c r="T860" s="879"/>
      <c r="U860" s="879"/>
      <c r="V860" s="879"/>
    </row>
    <row r="861" spans="1:22" ht="15.75" customHeight="1">
      <c r="A861" s="882"/>
      <c r="B861" s="908"/>
      <c r="C861" s="908"/>
      <c r="D861" s="908"/>
      <c r="E861" s="908"/>
      <c r="F861" s="908"/>
      <c r="G861" s="908"/>
      <c r="H861" s="908"/>
      <c r="I861" s="879"/>
      <c r="J861" s="879"/>
      <c r="K861" s="879"/>
      <c r="L861" s="879"/>
      <c r="M861" s="879"/>
      <c r="N861" s="879"/>
      <c r="O861" s="879"/>
      <c r="P861" s="879"/>
      <c r="Q861" s="879"/>
      <c r="R861" s="879"/>
      <c r="S861" s="879"/>
      <c r="T861" s="879"/>
      <c r="U861" s="879"/>
      <c r="V861" s="879"/>
    </row>
    <row r="862" spans="1:22" ht="15.75" customHeight="1">
      <c r="A862" s="882"/>
      <c r="B862" s="908"/>
      <c r="C862" s="908"/>
      <c r="D862" s="908"/>
      <c r="E862" s="908"/>
      <c r="F862" s="908"/>
      <c r="G862" s="908"/>
      <c r="H862" s="908"/>
      <c r="I862" s="879"/>
      <c r="J862" s="879"/>
      <c r="K862" s="879"/>
      <c r="L862" s="879"/>
      <c r="M862" s="879"/>
      <c r="N862" s="879"/>
      <c r="O862" s="879"/>
      <c r="P862" s="879"/>
      <c r="Q862" s="879"/>
      <c r="R862" s="879"/>
      <c r="S862" s="879"/>
      <c r="T862" s="879"/>
      <c r="U862" s="879"/>
      <c r="V862" s="879"/>
    </row>
    <row r="863" spans="1:22" ht="15.75" customHeight="1">
      <c r="A863" s="882"/>
      <c r="B863" s="908"/>
      <c r="C863" s="908"/>
      <c r="D863" s="908"/>
      <c r="E863" s="908"/>
      <c r="F863" s="908"/>
      <c r="G863" s="908"/>
      <c r="H863" s="908"/>
      <c r="I863" s="879"/>
      <c r="J863" s="879"/>
      <c r="K863" s="879"/>
      <c r="L863" s="879"/>
      <c r="M863" s="879"/>
      <c r="N863" s="879"/>
      <c r="O863" s="879"/>
      <c r="P863" s="879"/>
      <c r="Q863" s="879"/>
      <c r="R863" s="879"/>
      <c r="S863" s="879"/>
      <c r="T863" s="879"/>
      <c r="U863" s="879"/>
      <c r="V863" s="879"/>
    </row>
    <row r="864" spans="1:22" ht="15.75" customHeight="1">
      <c r="A864" s="882"/>
      <c r="B864" s="908"/>
      <c r="C864" s="908"/>
      <c r="D864" s="908"/>
      <c r="E864" s="908"/>
      <c r="F864" s="908"/>
      <c r="G864" s="908"/>
      <c r="H864" s="908"/>
      <c r="I864" s="879"/>
      <c r="J864" s="879"/>
      <c r="K864" s="879"/>
      <c r="L864" s="879"/>
      <c r="M864" s="879"/>
      <c r="N864" s="879"/>
      <c r="O864" s="879"/>
      <c r="P864" s="879"/>
      <c r="Q864" s="879"/>
      <c r="R864" s="879"/>
      <c r="S864" s="879"/>
      <c r="T864" s="879"/>
      <c r="U864" s="879"/>
      <c r="V864" s="879"/>
    </row>
    <row r="865" spans="1:22" ht="15.75" customHeight="1">
      <c r="A865" s="882"/>
      <c r="B865" s="908"/>
      <c r="C865" s="908"/>
      <c r="D865" s="908"/>
      <c r="E865" s="908"/>
      <c r="F865" s="908"/>
      <c r="G865" s="908"/>
      <c r="H865" s="908"/>
      <c r="I865" s="879"/>
      <c r="J865" s="879"/>
      <c r="K865" s="879"/>
      <c r="L865" s="879"/>
      <c r="M865" s="879"/>
      <c r="N865" s="879"/>
      <c r="O865" s="879"/>
      <c r="P865" s="879"/>
      <c r="Q865" s="879"/>
      <c r="R865" s="879"/>
      <c r="S865" s="879"/>
      <c r="T865" s="879"/>
      <c r="U865" s="879"/>
      <c r="V865" s="879"/>
    </row>
    <row r="866" spans="1:22" ht="15.75" customHeight="1">
      <c r="A866" s="882"/>
      <c r="B866" s="908"/>
      <c r="C866" s="908"/>
      <c r="D866" s="908"/>
      <c r="E866" s="908"/>
      <c r="F866" s="908"/>
      <c r="G866" s="908"/>
      <c r="H866" s="908"/>
      <c r="I866" s="879"/>
      <c r="J866" s="879"/>
      <c r="K866" s="879"/>
      <c r="L866" s="879"/>
      <c r="M866" s="879"/>
      <c r="N866" s="879"/>
      <c r="O866" s="879"/>
      <c r="P866" s="879"/>
      <c r="Q866" s="879"/>
      <c r="R866" s="879"/>
      <c r="S866" s="879"/>
      <c r="T866" s="879"/>
      <c r="U866" s="879"/>
      <c r="V866" s="879"/>
    </row>
    <row r="867" spans="1:22" ht="15.75" customHeight="1">
      <c r="A867" s="882"/>
      <c r="B867" s="908"/>
      <c r="C867" s="908"/>
      <c r="D867" s="908"/>
      <c r="E867" s="908"/>
      <c r="F867" s="908"/>
      <c r="G867" s="908"/>
      <c r="H867" s="908"/>
      <c r="I867" s="879"/>
      <c r="J867" s="879"/>
      <c r="K867" s="879"/>
      <c r="L867" s="879"/>
      <c r="M867" s="879"/>
      <c r="N867" s="879"/>
      <c r="O867" s="879"/>
      <c r="P867" s="879"/>
      <c r="Q867" s="879"/>
      <c r="R867" s="879"/>
      <c r="S867" s="879"/>
      <c r="T867" s="879"/>
      <c r="U867" s="879"/>
      <c r="V867" s="879"/>
    </row>
    <row r="868" spans="1:22" ht="15.75" customHeight="1">
      <c r="A868" s="882"/>
      <c r="B868" s="908"/>
      <c r="C868" s="908"/>
      <c r="D868" s="908"/>
      <c r="E868" s="908"/>
      <c r="F868" s="908"/>
      <c r="G868" s="908"/>
      <c r="H868" s="908"/>
      <c r="I868" s="879"/>
      <c r="J868" s="879"/>
      <c r="K868" s="879"/>
      <c r="L868" s="879"/>
      <c r="M868" s="879"/>
      <c r="N868" s="879"/>
      <c r="O868" s="879"/>
      <c r="P868" s="879"/>
      <c r="Q868" s="879"/>
      <c r="R868" s="879"/>
      <c r="S868" s="879"/>
      <c r="T868" s="879"/>
      <c r="U868" s="879"/>
      <c r="V868" s="879"/>
    </row>
    <row r="869" spans="1:22" ht="15.75" customHeight="1">
      <c r="A869" s="882"/>
      <c r="B869" s="908"/>
      <c r="C869" s="908"/>
      <c r="D869" s="908"/>
      <c r="E869" s="908"/>
      <c r="F869" s="908"/>
      <c r="G869" s="908"/>
      <c r="H869" s="908"/>
      <c r="I869" s="879"/>
      <c r="J869" s="879"/>
      <c r="K869" s="879"/>
      <c r="L869" s="879"/>
      <c r="M869" s="879"/>
      <c r="N869" s="879"/>
      <c r="O869" s="879"/>
      <c r="P869" s="879"/>
      <c r="Q869" s="879"/>
      <c r="R869" s="879"/>
      <c r="S869" s="879"/>
      <c r="T869" s="879"/>
      <c r="U869" s="879"/>
      <c r="V869" s="879"/>
    </row>
    <row r="870" spans="1:22" ht="15.75" customHeight="1">
      <c r="A870" s="882"/>
      <c r="B870" s="908"/>
      <c r="C870" s="908"/>
      <c r="D870" s="908"/>
      <c r="E870" s="908"/>
      <c r="F870" s="908"/>
      <c r="G870" s="908"/>
      <c r="H870" s="908"/>
      <c r="I870" s="879"/>
      <c r="J870" s="879"/>
      <c r="K870" s="879"/>
      <c r="L870" s="879"/>
      <c r="M870" s="879"/>
      <c r="N870" s="879"/>
      <c r="O870" s="879"/>
      <c r="P870" s="879"/>
      <c r="Q870" s="879"/>
      <c r="R870" s="879"/>
      <c r="S870" s="879"/>
      <c r="T870" s="879"/>
      <c r="U870" s="879"/>
      <c r="V870" s="879"/>
    </row>
    <row r="871" spans="1:22" ht="15.75" customHeight="1">
      <c r="A871" s="882"/>
      <c r="B871" s="908"/>
      <c r="C871" s="908"/>
      <c r="D871" s="908"/>
      <c r="E871" s="908"/>
      <c r="F871" s="908"/>
      <c r="G871" s="908"/>
      <c r="H871" s="908"/>
      <c r="I871" s="879"/>
      <c r="J871" s="879"/>
      <c r="K871" s="879"/>
      <c r="L871" s="879"/>
      <c r="M871" s="879"/>
      <c r="N871" s="879"/>
      <c r="O871" s="879"/>
      <c r="P871" s="879"/>
      <c r="Q871" s="879"/>
      <c r="R871" s="879"/>
      <c r="S871" s="879"/>
      <c r="T871" s="879"/>
      <c r="U871" s="879"/>
      <c r="V871" s="879"/>
    </row>
    <row r="872" spans="1:22" ht="15.75" customHeight="1">
      <c r="A872" s="882"/>
      <c r="B872" s="908"/>
      <c r="C872" s="908"/>
      <c r="D872" s="908"/>
      <c r="E872" s="908"/>
      <c r="F872" s="908"/>
      <c r="G872" s="908"/>
      <c r="H872" s="908"/>
      <c r="I872" s="879"/>
      <c r="J872" s="879"/>
      <c r="K872" s="879"/>
      <c r="L872" s="879"/>
      <c r="M872" s="879"/>
      <c r="N872" s="879"/>
      <c r="O872" s="879"/>
      <c r="P872" s="879"/>
      <c r="Q872" s="879"/>
      <c r="R872" s="879"/>
      <c r="S872" s="879"/>
      <c r="T872" s="879"/>
      <c r="U872" s="879"/>
      <c r="V872" s="879"/>
    </row>
    <row r="873" spans="1:22" ht="15.75" customHeight="1">
      <c r="A873" s="882"/>
      <c r="B873" s="908"/>
      <c r="C873" s="908"/>
      <c r="D873" s="908"/>
      <c r="E873" s="908"/>
      <c r="F873" s="908"/>
      <c r="G873" s="908"/>
      <c r="H873" s="908"/>
      <c r="I873" s="879"/>
      <c r="J873" s="879"/>
      <c r="K873" s="879"/>
      <c r="L873" s="879"/>
      <c r="M873" s="879"/>
      <c r="N873" s="879"/>
      <c r="O873" s="879"/>
      <c r="P873" s="879"/>
      <c r="Q873" s="879"/>
      <c r="R873" s="879"/>
      <c r="S873" s="879"/>
      <c r="T873" s="879"/>
      <c r="U873" s="879"/>
      <c r="V873" s="879"/>
    </row>
    <row r="874" spans="1:22" ht="15.75" customHeight="1">
      <c r="A874" s="882"/>
      <c r="B874" s="908"/>
      <c r="C874" s="908"/>
      <c r="D874" s="908"/>
      <c r="E874" s="908"/>
      <c r="F874" s="908"/>
      <c r="G874" s="908"/>
      <c r="H874" s="908"/>
      <c r="I874" s="879"/>
      <c r="J874" s="879"/>
      <c r="K874" s="879"/>
      <c r="L874" s="879"/>
      <c r="M874" s="879"/>
      <c r="N874" s="879"/>
      <c r="O874" s="879"/>
      <c r="P874" s="879"/>
      <c r="Q874" s="879"/>
      <c r="R874" s="879"/>
      <c r="S874" s="879"/>
      <c r="T874" s="879"/>
      <c r="U874" s="879"/>
      <c r="V874" s="879"/>
    </row>
    <row r="875" spans="1:22" ht="15.75" customHeight="1">
      <c r="A875" s="882"/>
      <c r="B875" s="908"/>
      <c r="C875" s="908"/>
      <c r="D875" s="908"/>
      <c r="E875" s="908"/>
      <c r="F875" s="908"/>
      <c r="G875" s="908"/>
      <c r="H875" s="908"/>
      <c r="I875" s="879"/>
      <c r="J875" s="879"/>
      <c r="K875" s="879"/>
      <c r="L875" s="879"/>
      <c r="M875" s="879"/>
      <c r="N875" s="879"/>
      <c r="O875" s="879"/>
      <c r="P875" s="879"/>
      <c r="Q875" s="879"/>
      <c r="R875" s="879"/>
      <c r="S875" s="879"/>
      <c r="T875" s="879"/>
      <c r="U875" s="879"/>
      <c r="V875" s="879"/>
    </row>
    <row r="876" spans="1:22" ht="15.75" customHeight="1">
      <c r="A876" s="882"/>
      <c r="B876" s="908"/>
      <c r="C876" s="908"/>
      <c r="D876" s="908"/>
      <c r="E876" s="908"/>
      <c r="F876" s="908"/>
      <c r="G876" s="908"/>
      <c r="H876" s="908"/>
      <c r="I876" s="879"/>
      <c r="J876" s="879"/>
      <c r="K876" s="879"/>
      <c r="L876" s="879"/>
      <c r="M876" s="879"/>
      <c r="N876" s="879"/>
      <c r="O876" s="879"/>
      <c r="P876" s="879"/>
      <c r="Q876" s="879"/>
      <c r="R876" s="879"/>
      <c r="S876" s="879"/>
      <c r="T876" s="879"/>
      <c r="U876" s="879"/>
      <c r="V876" s="879"/>
    </row>
    <row r="877" spans="1:22" ht="15.75" customHeight="1">
      <c r="A877" s="882"/>
      <c r="B877" s="908"/>
      <c r="C877" s="908"/>
      <c r="D877" s="908"/>
      <c r="E877" s="908"/>
      <c r="F877" s="908"/>
      <c r="G877" s="908"/>
      <c r="H877" s="908"/>
      <c r="I877" s="879"/>
      <c r="J877" s="879"/>
      <c r="K877" s="879"/>
      <c r="L877" s="879"/>
      <c r="M877" s="879"/>
      <c r="N877" s="879"/>
      <c r="O877" s="879"/>
      <c r="P877" s="879"/>
      <c r="Q877" s="879"/>
      <c r="R877" s="879"/>
      <c r="S877" s="879"/>
      <c r="T877" s="879"/>
      <c r="U877" s="879"/>
      <c r="V877" s="879"/>
    </row>
    <row r="878" spans="1:22" ht="15.75" customHeight="1">
      <c r="A878" s="882"/>
      <c r="B878" s="908"/>
      <c r="C878" s="908"/>
      <c r="D878" s="908"/>
      <c r="E878" s="908"/>
      <c r="F878" s="908"/>
      <c r="G878" s="908"/>
      <c r="H878" s="908"/>
      <c r="I878" s="879"/>
      <c r="J878" s="879"/>
      <c r="K878" s="879"/>
      <c r="L878" s="879"/>
      <c r="M878" s="879"/>
      <c r="N878" s="879"/>
      <c r="O878" s="879"/>
      <c r="P878" s="879"/>
      <c r="Q878" s="879"/>
      <c r="R878" s="879"/>
      <c r="S878" s="879"/>
      <c r="T878" s="879"/>
      <c r="U878" s="879"/>
      <c r="V878" s="879"/>
    </row>
    <row r="879" spans="1:22" ht="15.75" customHeight="1">
      <c r="A879" s="882"/>
      <c r="B879" s="908"/>
      <c r="C879" s="908"/>
      <c r="D879" s="908"/>
      <c r="E879" s="908"/>
      <c r="F879" s="908"/>
      <c r="G879" s="908"/>
      <c r="H879" s="908"/>
      <c r="I879" s="879"/>
      <c r="J879" s="879"/>
      <c r="K879" s="879"/>
      <c r="L879" s="879"/>
      <c r="M879" s="879"/>
      <c r="N879" s="879"/>
      <c r="O879" s="879"/>
      <c r="P879" s="879"/>
      <c r="Q879" s="879"/>
      <c r="R879" s="879"/>
      <c r="S879" s="879"/>
      <c r="T879" s="879"/>
      <c r="U879" s="879"/>
      <c r="V879" s="879"/>
    </row>
    <row r="880" spans="1:22" ht="15.75" customHeight="1">
      <c r="A880" s="882"/>
      <c r="B880" s="908"/>
      <c r="C880" s="908"/>
      <c r="D880" s="908"/>
      <c r="E880" s="908"/>
      <c r="F880" s="908"/>
      <c r="G880" s="908"/>
      <c r="H880" s="908"/>
      <c r="I880" s="879"/>
      <c r="J880" s="879"/>
      <c r="K880" s="879"/>
      <c r="L880" s="879"/>
      <c r="M880" s="879"/>
      <c r="N880" s="879"/>
      <c r="O880" s="879"/>
      <c r="P880" s="879"/>
      <c r="Q880" s="879"/>
      <c r="R880" s="879"/>
      <c r="S880" s="879"/>
      <c r="T880" s="879"/>
      <c r="U880" s="879"/>
      <c r="V880" s="879"/>
    </row>
    <row r="881" spans="1:22" ht="15.75" customHeight="1">
      <c r="A881" s="882"/>
      <c r="B881" s="908"/>
      <c r="C881" s="908"/>
      <c r="D881" s="908"/>
      <c r="E881" s="908"/>
      <c r="F881" s="908"/>
      <c r="G881" s="908"/>
      <c r="H881" s="908"/>
      <c r="I881" s="879"/>
      <c r="J881" s="879"/>
      <c r="K881" s="879"/>
      <c r="L881" s="879"/>
      <c r="M881" s="879"/>
      <c r="N881" s="879"/>
      <c r="O881" s="879"/>
      <c r="P881" s="879"/>
      <c r="Q881" s="879"/>
      <c r="R881" s="879"/>
      <c r="S881" s="879"/>
      <c r="T881" s="879"/>
      <c r="U881" s="879"/>
      <c r="V881" s="879"/>
    </row>
    <row r="882" spans="1:22" ht="15.75" customHeight="1">
      <c r="A882" s="882"/>
      <c r="B882" s="908"/>
      <c r="C882" s="908"/>
      <c r="D882" s="908"/>
      <c r="E882" s="908"/>
      <c r="F882" s="908"/>
      <c r="G882" s="908"/>
      <c r="H882" s="908"/>
      <c r="I882" s="879"/>
      <c r="J882" s="879"/>
      <c r="K882" s="879"/>
      <c r="L882" s="879"/>
      <c r="M882" s="879"/>
      <c r="N882" s="879"/>
      <c r="O882" s="879"/>
      <c r="P882" s="879"/>
      <c r="Q882" s="879"/>
      <c r="R882" s="879"/>
      <c r="S882" s="879"/>
      <c r="T882" s="879"/>
      <c r="U882" s="879"/>
      <c r="V882" s="879"/>
    </row>
    <row r="883" spans="1:22" ht="15.75" customHeight="1">
      <c r="A883" s="882"/>
      <c r="B883" s="908"/>
      <c r="C883" s="908"/>
      <c r="D883" s="908"/>
      <c r="E883" s="908"/>
      <c r="F883" s="908"/>
      <c r="G883" s="908"/>
      <c r="H883" s="908"/>
      <c r="I883" s="879"/>
      <c r="J883" s="879"/>
      <c r="K883" s="879"/>
      <c r="L883" s="879"/>
      <c r="M883" s="879"/>
      <c r="N883" s="879"/>
      <c r="O883" s="879"/>
      <c r="P883" s="879"/>
      <c r="Q883" s="879"/>
      <c r="R883" s="879"/>
      <c r="S883" s="879"/>
      <c r="T883" s="879"/>
      <c r="U883" s="879"/>
      <c r="V883" s="879"/>
    </row>
    <row r="884" spans="1:22" ht="15.75" customHeight="1">
      <c r="A884" s="882"/>
      <c r="B884" s="908"/>
      <c r="C884" s="908"/>
      <c r="D884" s="908"/>
      <c r="E884" s="908"/>
      <c r="F884" s="908"/>
      <c r="G884" s="908"/>
      <c r="H884" s="908"/>
      <c r="I884" s="879"/>
      <c r="J884" s="879"/>
      <c r="K884" s="879"/>
      <c r="L884" s="879"/>
      <c r="M884" s="879"/>
      <c r="N884" s="879"/>
      <c r="O884" s="879"/>
      <c r="P884" s="879"/>
      <c r="Q884" s="879"/>
      <c r="R884" s="879"/>
      <c r="S884" s="879"/>
      <c r="T884" s="879"/>
      <c r="U884" s="879"/>
      <c r="V884" s="879"/>
    </row>
    <row r="885" spans="1:22" ht="15.75" customHeight="1">
      <c r="A885" s="882"/>
      <c r="B885" s="908"/>
      <c r="C885" s="908"/>
      <c r="D885" s="908"/>
      <c r="E885" s="908"/>
      <c r="F885" s="908"/>
      <c r="G885" s="908"/>
      <c r="H885" s="908"/>
      <c r="I885" s="879"/>
      <c r="J885" s="879"/>
      <c r="K885" s="879"/>
      <c r="L885" s="879"/>
      <c r="M885" s="879"/>
      <c r="N885" s="879"/>
      <c r="O885" s="879"/>
      <c r="P885" s="879"/>
      <c r="Q885" s="879"/>
      <c r="R885" s="879"/>
      <c r="S885" s="879"/>
      <c r="T885" s="879"/>
      <c r="U885" s="879"/>
      <c r="V885" s="879"/>
    </row>
    <row r="886" spans="1:22" ht="15.75" customHeight="1">
      <c r="A886" s="882"/>
      <c r="B886" s="908"/>
      <c r="C886" s="908"/>
      <c r="D886" s="908"/>
      <c r="E886" s="908"/>
      <c r="F886" s="908"/>
      <c r="G886" s="908"/>
      <c r="H886" s="908"/>
      <c r="I886" s="879"/>
      <c r="J886" s="879"/>
      <c r="K886" s="879"/>
      <c r="L886" s="879"/>
      <c r="M886" s="879"/>
      <c r="N886" s="879"/>
      <c r="O886" s="879"/>
      <c r="P886" s="879"/>
      <c r="Q886" s="879"/>
      <c r="R886" s="879"/>
      <c r="S886" s="879"/>
      <c r="T886" s="879"/>
      <c r="U886" s="879"/>
      <c r="V886" s="879"/>
    </row>
    <row r="887" spans="1:22" ht="15.75" customHeight="1">
      <c r="A887" s="882"/>
      <c r="B887" s="908"/>
      <c r="C887" s="908"/>
      <c r="D887" s="908"/>
      <c r="E887" s="908"/>
      <c r="F887" s="908"/>
      <c r="G887" s="908"/>
      <c r="H887" s="908"/>
      <c r="I887" s="879"/>
      <c r="J887" s="879"/>
      <c r="K887" s="879"/>
      <c r="L887" s="879"/>
      <c r="M887" s="879"/>
      <c r="N887" s="879"/>
      <c r="O887" s="879"/>
      <c r="P887" s="879"/>
      <c r="Q887" s="879"/>
      <c r="R887" s="879"/>
      <c r="S887" s="879"/>
      <c r="T887" s="879"/>
      <c r="U887" s="879"/>
      <c r="V887" s="879"/>
    </row>
    <row r="888" spans="1:22" ht="15.75" customHeight="1">
      <c r="A888" s="882"/>
      <c r="B888" s="908"/>
      <c r="C888" s="908"/>
      <c r="D888" s="908"/>
      <c r="E888" s="908"/>
      <c r="F888" s="908"/>
      <c r="G888" s="908"/>
      <c r="H888" s="908"/>
      <c r="I888" s="879"/>
      <c r="J888" s="879"/>
      <c r="K888" s="879"/>
      <c r="L888" s="879"/>
      <c r="M888" s="879"/>
      <c r="N888" s="879"/>
      <c r="O888" s="879"/>
      <c r="P888" s="879"/>
      <c r="Q888" s="879"/>
      <c r="R888" s="879"/>
      <c r="S888" s="879"/>
      <c r="T888" s="879"/>
      <c r="U888" s="879"/>
      <c r="V888" s="879"/>
    </row>
    <row r="889" spans="1:22" ht="15.75" customHeight="1">
      <c r="A889" s="882"/>
      <c r="B889" s="908"/>
      <c r="C889" s="908"/>
      <c r="D889" s="908"/>
      <c r="E889" s="908"/>
      <c r="F889" s="908"/>
      <c r="G889" s="908"/>
      <c r="H889" s="908"/>
      <c r="I889" s="879"/>
      <c r="J889" s="879"/>
      <c r="K889" s="879"/>
      <c r="L889" s="879"/>
      <c r="M889" s="879"/>
      <c r="N889" s="879"/>
      <c r="O889" s="879"/>
      <c r="P889" s="879"/>
      <c r="Q889" s="879"/>
      <c r="R889" s="879"/>
      <c r="S889" s="879"/>
      <c r="T889" s="879"/>
      <c r="U889" s="879"/>
      <c r="V889" s="879"/>
    </row>
    <row r="890" spans="1:22" ht="15.75" customHeight="1">
      <c r="A890" s="882"/>
      <c r="B890" s="908"/>
      <c r="C890" s="908"/>
      <c r="D890" s="908"/>
      <c r="E890" s="908"/>
      <c r="F890" s="908"/>
      <c r="G890" s="908"/>
      <c r="H890" s="908"/>
      <c r="I890" s="879"/>
      <c r="J890" s="879"/>
      <c r="K890" s="879"/>
      <c r="L890" s="879"/>
      <c r="M890" s="879"/>
      <c r="N890" s="879"/>
      <c r="O890" s="879"/>
      <c r="P890" s="879"/>
      <c r="Q890" s="879"/>
      <c r="R890" s="879"/>
      <c r="S890" s="879"/>
      <c r="T890" s="879"/>
      <c r="U890" s="879"/>
      <c r="V890" s="879"/>
    </row>
    <row r="891" spans="1:22" ht="15.75" customHeight="1">
      <c r="A891" s="882"/>
      <c r="B891" s="908"/>
      <c r="C891" s="908"/>
      <c r="D891" s="908"/>
      <c r="E891" s="908"/>
      <c r="F891" s="908"/>
      <c r="G891" s="908"/>
      <c r="H891" s="908"/>
      <c r="I891" s="879"/>
      <c r="J891" s="879"/>
      <c r="K891" s="879"/>
      <c r="L891" s="879"/>
      <c r="M891" s="879"/>
      <c r="N891" s="879"/>
      <c r="O891" s="879"/>
      <c r="P891" s="879"/>
      <c r="Q891" s="879"/>
      <c r="R891" s="879"/>
      <c r="S891" s="879"/>
      <c r="T891" s="879"/>
      <c r="U891" s="879"/>
      <c r="V891" s="879"/>
    </row>
    <row r="892" spans="1:22" ht="15.75" customHeight="1">
      <c r="A892" s="882"/>
      <c r="B892" s="908"/>
      <c r="C892" s="908"/>
      <c r="D892" s="908"/>
      <c r="E892" s="908"/>
      <c r="F892" s="908"/>
      <c r="G892" s="908"/>
      <c r="H892" s="908"/>
      <c r="I892" s="879"/>
      <c r="J892" s="879"/>
      <c r="K892" s="879"/>
      <c r="L892" s="879"/>
      <c r="M892" s="879"/>
      <c r="N892" s="879"/>
      <c r="O892" s="879"/>
      <c r="P892" s="879"/>
      <c r="Q892" s="879"/>
      <c r="R892" s="879"/>
      <c r="S892" s="879"/>
      <c r="T892" s="879"/>
      <c r="U892" s="879"/>
      <c r="V892" s="879"/>
    </row>
    <row r="893" spans="1:22" ht="15.75" customHeight="1">
      <c r="A893" s="882"/>
      <c r="B893" s="908"/>
      <c r="C893" s="908"/>
      <c r="D893" s="908"/>
      <c r="E893" s="908"/>
      <c r="F893" s="908"/>
      <c r="G893" s="908"/>
      <c r="H893" s="908"/>
      <c r="I893" s="879"/>
      <c r="J893" s="879"/>
      <c r="K893" s="879"/>
      <c r="L893" s="879"/>
      <c r="M893" s="879"/>
      <c r="N893" s="879"/>
      <c r="O893" s="879"/>
      <c r="P893" s="879"/>
      <c r="Q893" s="879"/>
      <c r="R893" s="879"/>
      <c r="S893" s="879"/>
      <c r="T893" s="879"/>
      <c r="U893" s="879"/>
      <c r="V893" s="879"/>
    </row>
    <row r="894" spans="1:22" ht="15.75" customHeight="1">
      <c r="A894" s="882"/>
      <c r="B894" s="908"/>
      <c r="C894" s="908"/>
      <c r="D894" s="908"/>
      <c r="E894" s="908"/>
      <c r="F894" s="908"/>
      <c r="G894" s="908"/>
      <c r="H894" s="908"/>
      <c r="I894" s="879"/>
      <c r="J894" s="879"/>
      <c r="K894" s="879"/>
      <c r="L894" s="879"/>
      <c r="M894" s="879"/>
      <c r="N894" s="879"/>
      <c r="O894" s="879"/>
      <c r="P894" s="879"/>
      <c r="Q894" s="879"/>
      <c r="R894" s="879"/>
      <c r="S894" s="879"/>
      <c r="T894" s="879"/>
      <c r="U894" s="879"/>
      <c r="V894" s="879"/>
    </row>
    <row r="895" spans="1:22" ht="15.75" customHeight="1">
      <c r="A895" s="882"/>
      <c r="B895" s="908"/>
      <c r="C895" s="908"/>
      <c r="D895" s="908"/>
      <c r="E895" s="908"/>
      <c r="F895" s="908"/>
      <c r="G895" s="908"/>
      <c r="H895" s="908"/>
      <c r="I895" s="879"/>
      <c r="J895" s="879"/>
      <c r="K895" s="879"/>
      <c r="L895" s="879"/>
      <c r="M895" s="879"/>
      <c r="N895" s="879"/>
      <c r="O895" s="879"/>
      <c r="P895" s="879"/>
      <c r="Q895" s="879"/>
      <c r="R895" s="879"/>
      <c r="S895" s="879"/>
      <c r="T895" s="879"/>
      <c r="U895" s="879"/>
      <c r="V895" s="879"/>
    </row>
    <row r="896" spans="1:22" ht="15.75" customHeight="1">
      <c r="A896" s="882"/>
      <c r="B896" s="908"/>
      <c r="C896" s="908"/>
      <c r="D896" s="908"/>
      <c r="E896" s="908"/>
      <c r="F896" s="908"/>
      <c r="G896" s="908"/>
      <c r="H896" s="908"/>
      <c r="I896" s="879"/>
      <c r="J896" s="879"/>
      <c r="K896" s="879"/>
      <c r="L896" s="879"/>
      <c r="M896" s="879"/>
      <c r="N896" s="879"/>
      <c r="O896" s="879"/>
      <c r="P896" s="879"/>
      <c r="Q896" s="879"/>
      <c r="R896" s="879"/>
      <c r="S896" s="879"/>
      <c r="T896" s="879"/>
      <c r="U896" s="879"/>
      <c r="V896" s="879"/>
    </row>
    <row r="897" spans="1:22" ht="15.75" customHeight="1">
      <c r="A897" s="882"/>
      <c r="B897" s="908"/>
      <c r="C897" s="908"/>
      <c r="D897" s="908"/>
      <c r="E897" s="908"/>
      <c r="F897" s="908"/>
      <c r="G897" s="908"/>
      <c r="H897" s="908"/>
      <c r="I897" s="879"/>
      <c r="J897" s="879"/>
      <c r="K897" s="879"/>
      <c r="L897" s="879"/>
      <c r="M897" s="879"/>
      <c r="N897" s="879"/>
      <c r="O897" s="879"/>
      <c r="P897" s="879"/>
      <c r="Q897" s="879"/>
      <c r="R897" s="879"/>
      <c r="S897" s="879"/>
      <c r="T897" s="879"/>
      <c r="U897" s="879"/>
      <c r="V897" s="879"/>
    </row>
    <row r="898" spans="1:22" ht="15.75" customHeight="1">
      <c r="A898" s="882"/>
      <c r="B898" s="908"/>
      <c r="C898" s="908"/>
      <c r="D898" s="908"/>
      <c r="E898" s="908"/>
      <c r="F898" s="908"/>
      <c r="G898" s="908"/>
      <c r="H898" s="908"/>
      <c r="I898" s="879"/>
      <c r="J898" s="879"/>
      <c r="K898" s="879"/>
      <c r="L898" s="879"/>
      <c r="M898" s="879"/>
      <c r="N898" s="879"/>
      <c r="O898" s="879"/>
      <c r="P898" s="879"/>
      <c r="Q898" s="879"/>
      <c r="R898" s="879"/>
      <c r="S898" s="879"/>
      <c r="T898" s="879"/>
      <c r="U898" s="879"/>
      <c r="V898" s="879"/>
    </row>
    <row r="899" spans="1:22" ht="15.75" customHeight="1">
      <c r="A899" s="882"/>
      <c r="B899" s="908"/>
      <c r="C899" s="908"/>
      <c r="D899" s="908"/>
      <c r="E899" s="908"/>
      <c r="F899" s="908"/>
      <c r="G899" s="908"/>
      <c r="H899" s="908"/>
      <c r="I899" s="879"/>
      <c r="J899" s="879"/>
      <c r="K899" s="879"/>
      <c r="L899" s="879"/>
      <c r="M899" s="879"/>
      <c r="N899" s="879"/>
      <c r="O899" s="879"/>
      <c r="P899" s="879"/>
      <c r="Q899" s="879"/>
      <c r="R899" s="879"/>
      <c r="S899" s="879"/>
      <c r="T899" s="879"/>
      <c r="U899" s="879"/>
      <c r="V899" s="879"/>
    </row>
    <row r="900" spans="1:22" ht="15.75" customHeight="1">
      <c r="A900" s="882"/>
      <c r="B900" s="908"/>
      <c r="C900" s="908"/>
      <c r="D900" s="908"/>
      <c r="E900" s="908"/>
      <c r="F900" s="908"/>
      <c r="G900" s="908"/>
      <c r="H900" s="908"/>
      <c r="I900" s="879"/>
      <c r="J900" s="879"/>
      <c r="K900" s="879"/>
      <c r="L900" s="879"/>
      <c r="M900" s="879"/>
      <c r="N900" s="879"/>
      <c r="O900" s="879"/>
      <c r="P900" s="879"/>
      <c r="Q900" s="879"/>
      <c r="R900" s="879"/>
      <c r="S900" s="879"/>
      <c r="T900" s="879"/>
      <c r="U900" s="879"/>
      <c r="V900" s="879"/>
    </row>
    <row r="901" spans="1:22" ht="15.75" customHeight="1">
      <c r="A901" s="882"/>
      <c r="B901" s="908"/>
      <c r="C901" s="908"/>
      <c r="D901" s="908"/>
      <c r="E901" s="908"/>
      <c r="F901" s="908"/>
      <c r="G901" s="908"/>
      <c r="H901" s="908"/>
      <c r="I901" s="879"/>
      <c r="J901" s="879"/>
      <c r="K901" s="879"/>
      <c r="L901" s="879"/>
      <c r="M901" s="879"/>
      <c r="N901" s="879"/>
      <c r="O901" s="879"/>
      <c r="P901" s="879"/>
      <c r="Q901" s="879"/>
      <c r="R901" s="879"/>
      <c r="S901" s="879"/>
      <c r="T901" s="879"/>
      <c r="U901" s="879"/>
      <c r="V901" s="879"/>
    </row>
    <row r="902" spans="1:22" ht="15.75" customHeight="1">
      <c r="A902" s="882"/>
      <c r="B902" s="908"/>
      <c r="C902" s="908"/>
      <c r="D902" s="908"/>
      <c r="E902" s="908"/>
      <c r="F902" s="908"/>
      <c r="G902" s="908"/>
      <c r="H902" s="908"/>
      <c r="I902" s="879"/>
      <c r="J902" s="879"/>
      <c r="K902" s="879"/>
      <c r="L902" s="879"/>
      <c r="M902" s="879"/>
      <c r="N902" s="879"/>
      <c r="O902" s="879"/>
      <c r="P902" s="879"/>
      <c r="Q902" s="879"/>
      <c r="R902" s="879"/>
      <c r="S902" s="879"/>
      <c r="T902" s="879"/>
      <c r="U902" s="879"/>
      <c r="V902" s="879"/>
    </row>
    <row r="903" spans="1:22" ht="15.75" customHeight="1">
      <c r="A903" s="882"/>
      <c r="B903" s="908"/>
      <c r="C903" s="908"/>
      <c r="D903" s="908"/>
      <c r="E903" s="908"/>
      <c r="F903" s="908"/>
      <c r="G903" s="908"/>
      <c r="H903" s="908"/>
      <c r="I903" s="879"/>
      <c r="J903" s="879"/>
      <c r="K903" s="879"/>
      <c r="L903" s="879"/>
      <c r="M903" s="879"/>
      <c r="N903" s="879"/>
      <c r="O903" s="879"/>
      <c r="P903" s="879"/>
      <c r="Q903" s="879"/>
      <c r="R903" s="879"/>
      <c r="S903" s="879"/>
      <c r="T903" s="879"/>
      <c r="U903" s="879"/>
      <c r="V903" s="879"/>
    </row>
    <row r="904" spans="1:22" ht="15.75" customHeight="1">
      <c r="A904" s="882"/>
      <c r="B904" s="908"/>
      <c r="C904" s="908"/>
      <c r="D904" s="908"/>
      <c r="E904" s="908"/>
      <c r="F904" s="908"/>
      <c r="G904" s="908"/>
      <c r="H904" s="908"/>
      <c r="I904" s="879"/>
      <c r="J904" s="879"/>
      <c r="K904" s="879"/>
      <c r="L904" s="879"/>
      <c r="M904" s="879"/>
      <c r="N904" s="879"/>
      <c r="O904" s="879"/>
      <c r="P904" s="879"/>
      <c r="Q904" s="879"/>
      <c r="R904" s="879"/>
      <c r="S904" s="879"/>
      <c r="T904" s="879"/>
      <c r="U904" s="879"/>
      <c r="V904" s="879"/>
    </row>
    <row r="905" spans="1:22" ht="15.75" customHeight="1">
      <c r="A905" s="882"/>
      <c r="B905" s="908"/>
      <c r="C905" s="908"/>
      <c r="D905" s="908"/>
      <c r="E905" s="908"/>
      <c r="F905" s="908"/>
      <c r="G905" s="908"/>
      <c r="H905" s="908"/>
      <c r="I905" s="879"/>
      <c r="J905" s="879"/>
      <c r="K905" s="879"/>
      <c r="L905" s="879"/>
      <c r="M905" s="879"/>
      <c r="N905" s="879"/>
      <c r="O905" s="879"/>
      <c r="P905" s="879"/>
      <c r="Q905" s="879"/>
      <c r="R905" s="879"/>
      <c r="S905" s="879"/>
      <c r="T905" s="879"/>
      <c r="U905" s="879"/>
      <c r="V905" s="879"/>
    </row>
    <row r="906" spans="1:22" ht="15.75" customHeight="1">
      <c r="A906" s="882"/>
      <c r="B906" s="908"/>
      <c r="C906" s="908"/>
      <c r="D906" s="908"/>
      <c r="E906" s="908"/>
      <c r="F906" s="908"/>
      <c r="G906" s="908"/>
      <c r="H906" s="908"/>
      <c r="I906" s="879"/>
      <c r="J906" s="879"/>
      <c r="K906" s="879"/>
      <c r="L906" s="879"/>
      <c r="M906" s="879"/>
      <c r="N906" s="879"/>
      <c r="O906" s="879"/>
      <c r="P906" s="879"/>
      <c r="Q906" s="879"/>
      <c r="R906" s="879"/>
      <c r="S906" s="879"/>
      <c r="T906" s="879"/>
      <c r="U906" s="879"/>
      <c r="V906" s="879"/>
    </row>
    <row r="907" spans="1:22" ht="15.75" customHeight="1">
      <c r="A907" s="882"/>
      <c r="B907" s="908"/>
      <c r="C907" s="908"/>
      <c r="D907" s="908"/>
      <c r="E907" s="908"/>
      <c r="F907" s="908"/>
      <c r="G907" s="908"/>
      <c r="H907" s="908"/>
      <c r="I907" s="879"/>
      <c r="J907" s="879"/>
      <c r="K907" s="879"/>
      <c r="L907" s="879"/>
      <c r="M907" s="879"/>
      <c r="N907" s="879"/>
      <c r="O907" s="879"/>
      <c r="P907" s="879"/>
      <c r="Q907" s="879"/>
      <c r="R907" s="879"/>
      <c r="S907" s="879"/>
      <c r="T907" s="879"/>
      <c r="U907" s="879"/>
      <c r="V907" s="879"/>
    </row>
    <row r="908" spans="1:22" ht="15.75" customHeight="1">
      <c r="A908" s="882"/>
      <c r="B908" s="908"/>
      <c r="C908" s="908"/>
      <c r="D908" s="908"/>
      <c r="E908" s="908"/>
      <c r="F908" s="908"/>
      <c r="G908" s="908"/>
      <c r="H908" s="908"/>
      <c r="I908" s="879"/>
      <c r="J908" s="879"/>
      <c r="K908" s="879"/>
      <c r="L908" s="879"/>
      <c r="M908" s="879"/>
      <c r="N908" s="879"/>
      <c r="O908" s="879"/>
      <c r="P908" s="879"/>
      <c r="Q908" s="879"/>
      <c r="R908" s="879"/>
      <c r="S908" s="879"/>
      <c r="T908" s="879"/>
      <c r="U908" s="879"/>
      <c r="V908" s="879"/>
    </row>
    <row r="909" spans="1:22" ht="15.75" customHeight="1">
      <c r="A909" s="882"/>
      <c r="B909" s="908"/>
      <c r="C909" s="908"/>
      <c r="D909" s="908"/>
      <c r="E909" s="908"/>
      <c r="F909" s="908"/>
      <c r="G909" s="908"/>
      <c r="H909" s="908"/>
      <c r="I909" s="879"/>
      <c r="J909" s="879"/>
      <c r="K909" s="879"/>
      <c r="L909" s="879"/>
      <c r="M909" s="879"/>
      <c r="N909" s="879"/>
      <c r="O909" s="879"/>
      <c r="P909" s="879"/>
      <c r="Q909" s="879"/>
      <c r="R909" s="879"/>
      <c r="S909" s="879"/>
      <c r="T909" s="879"/>
      <c r="U909" s="879"/>
      <c r="V909" s="879"/>
    </row>
    <row r="910" spans="1:22" ht="15.75" customHeight="1">
      <c r="A910" s="882"/>
      <c r="B910" s="908"/>
      <c r="C910" s="908"/>
      <c r="D910" s="908"/>
      <c r="E910" s="908"/>
      <c r="F910" s="908"/>
      <c r="G910" s="908"/>
      <c r="H910" s="908"/>
      <c r="I910" s="879"/>
      <c r="J910" s="879"/>
      <c r="K910" s="879"/>
      <c r="L910" s="879"/>
      <c r="M910" s="879"/>
      <c r="N910" s="879"/>
      <c r="O910" s="879"/>
      <c r="P910" s="879"/>
      <c r="Q910" s="879"/>
      <c r="R910" s="879"/>
      <c r="S910" s="879"/>
      <c r="T910" s="879"/>
      <c r="U910" s="879"/>
      <c r="V910" s="879"/>
    </row>
    <row r="911" spans="1:22" ht="15.75" customHeight="1">
      <c r="A911" s="882"/>
      <c r="B911" s="908"/>
      <c r="C911" s="908"/>
      <c r="D911" s="908"/>
      <c r="E911" s="908"/>
      <c r="F911" s="908"/>
      <c r="G911" s="908"/>
      <c r="H911" s="908"/>
      <c r="I911" s="879"/>
      <c r="J911" s="879"/>
      <c r="K911" s="879"/>
      <c r="L911" s="879"/>
      <c r="M911" s="879"/>
      <c r="N911" s="879"/>
      <c r="O911" s="879"/>
      <c r="P911" s="879"/>
      <c r="Q911" s="879"/>
      <c r="R911" s="879"/>
      <c r="S911" s="879"/>
      <c r="T911" s="879"/>
      <c r="U911" s="879"/>
      <c r="V911" s="879"/>
    </row>
    <row r="912" spans="1:22" ht="15.75" customHeight="1">
      <c r="A912" s="882"/>
      <c r="B912" s="908"/>
      <c r="C912" s="908"/>
      <c r="D912" s="908"/>
      <c r="E912" s="908"/>
      <c r="F912" s="908"/>
      <c r="G912" s="908"/>
      <c r="H912" s="908"/>
      <c r="I912" s="879"/>
      <c r="J912" s="879"/>
      <c r="K912" s="879"/>
      <c r="L912" s="879"/>
      <c r="M912" s="879"/>
      <c r="N912" s="879"/>
      <c r="O912" s="879"/>
      <c r="P912" s="879"/>
      <c r="Q912" s="879"/>
      <c r="R912" s="879"/>
      <c r="S912" s="879"/>
      <c r="T912" s="879"/>
      <c r="U912" s="879"/>
      <c r="V912" s="879"/>
    </row>
    <row r="913" spans="1:22" ht="15.75" customHeight="1">
      <c r="A913" s="882"/>
      <c r="B913" s="908"/>
      <c r="C913" s="908"/>
      <c r="D913" s="908"/>
      <c r="E913" s="908"/>
      <c r="F913" s="908"/>
      <c r="G913" s="908"/>
      <c r="H913" s="908"/>
      <c r="I913" s="879"/>
      <c r="J913" s="879"/>
      <c r="K913" s="879"/>
      <c r="L913" s="879"/>
      <c r="M913" s="879"/>
      <c r="N913" s="879"/>
      <c r="O913" s="879"/>
      <c r="P913" s="879"/>
      <c r="Q913" s="879"/>
      <c r="R913" s="879"/>
      <c r="S913" s="879"/>
      <c r="T913" s="879"/>
      <c r="U913" s="879"/>
      <c r="V913" s="879"/>
    </row>
    <row r="914" spans="1:22" ht="15.75" customHeight="1">
      <c r="A914" s="882"/>
      <c r="B914" s="908"/>
      <c r="C914" s="908"/>
      <c r="D914" s="908"/>
      <c r="E914" s="908"/>
      <c r="F914" s="908"/>
      <c r="G914" s="908"/>
      <c r="H914" s="908"/>
      <c r="I914" s="879"/>
      <c r="J914" s="879"/>
      <c r="K914" s="879"/>
      <c r="L914" s="879"/>
      <c r="M914" s="879"/>
      <c r="N914" s="879"/>
      <c r="O914" s="879"/>
      <c r="P914" s="879"/>
      <c r="Q914" s="879"/>
      <c r="R914" s="879"/>
      <c r="S914" s="879"/>
      <c r="T914" s="879"/>
      <c r="U914" s="879"/>
      <c r="V914" s="879"/>
    </row>
    <row r="915" spans="1:22" ht="15.75" customHeight="1">
      <c r="A915" s="882"/>
      <c r="B915" s="908"/>
      <c r="C915" s="908"/>
      <c r="D915" s="908"/>
      <c r="E915" s="908"/>
      <c r="F915" s="908"/>
      <c r="G915" s="908"/>
      <c r="H915" s="908"/>
      <c r="I915" s="879"/>
      <c r="J915" s="879"/>
      <c r="K915" s="879"/>
      <c r="L915" s="879"/>
      <c r="M915" s="879"/>
      <c r="N915" s="879"/>
      <c r="O915" s="879"/>
      <c r="P915" s="879"/>
      <c r="Q915" s="879"/>
      <c r="R915" s="879"/>
      <c r="S915" s="879"/>
      <c r="T915" s="879"/>
      <c r="U915" s="879"/>
      <c r="V915" s="879"/>
    </row>
    <row r="916" spans="1:22" ht="15.75" customHeight="1">
      <c r="A916" s="882"/>
      <c r="B916" s="908"/>
      <c r="C916" s="908"/>
      <c r="D916" s="908"/>
      <c r="E916" s="908"/>
      <c r="F916" s="908"/>
      <c r="G916" s="908"/>
      <c r="H916" s="908"/>
      <c r="I916" s="879"/>
      <c r="J916" s="879"/>
      <c r="K916" s="879"/>
      <c r="L916" s="879"/>
      <c r="M916" s="879"/>
      <c r="N916" s="879"/>
      <c r="O916" s="879"/>
      <c r="P916" s="879"/>
      <c r="Q916" s="879"/>
      <c r="R916" s="879"/>
      <c r="S916" s="879"/>
      <c r="T916" s="879"/>
      <c r="U916" s="879"/>
      <c r="V916" s="879"/>
    </row>
    <row r="917" spans="1:22" ht="15.75" customHeight="1">
      <c r="A917" s="882"/>
      <c r="B917" s="908"/>
      <c r="C917" s="908"/>
      <c r="D917" s="908"/>
      <c r="E917" s="908"/>
      <c r="F917" s="908"/>
      <c r="G917" s="908"/>
      <c r="H917" s="908"/>
      <c r="I917" s="879"/>
      <c r="J917" s="879"/>
      <c r="K917" s="879"/>
      <c r="L917" s="879"/>
      <c r="M917" s="879"/>
      <c r="N917" s="879"/>
      <c r="O917" s="879"/>
      <c r="P917" s="879"/>
      <c r="Q917" s="879"/>
      <c r="R917" s="879"/>
      <c r="S917" s="879"/>
      <c r="T917" s="879"/>
      <c r="U917" s="879"/>
      <c r="V917" s="879"/>
    </row>
    <row r="918" spans="1:22" ht="15.75" customHeight="1">
      <c r="A918" s="882"/>
      <c r="B918" s="908"/>
      <c r="C918" s="908"/>
      <c r="D918" s="908"/>
      <c r="E918" s="908"/>
      <c r="F918" s="908"/>
      <c r="G918" s="908"/>
      <c r="H918" s="908"/>
      <c r="I918" s="879"/>
      <c r="J918" s="879"/>
      <c r="K918" s="879"/>
      <c r="L918" s="879"/>
      <c r="M918" s="879"/>
      <c r="N918" s="879"/>
      <c r="O918" s="879"/>
      <c r="P918" s="879"/>
      <c r="Q918" s="879"/>
      <c r="R918" s="879"/>
      <c r="S918" s="879"/>
      <c r="T918" s="879"/>
      <c r="U918" s="879"/>
      <c r="V918" s="879"/>
    </row>
    <row r="919" spans="1:22" ht="15.75" customHeight="1">
      <c r="A919" s="882"/>
      <c r="B919" s="908"/>
      <c r="C919" s="908"/>
      <c r="D919" s="908"/>
      <c r="E919" s="908"/>
      <c r="F919" s="908"/>
      <c r="G919" s="908"/>
      <c r="H919" s="908"/>
      <c r="I919" s="879"/>
      <c r="J919" s="879"/>
      <c r="K919" s="879"/>
      <c r="L919" s="879"/>
      <c r="M919" s="879"/>
      <c r="N919" s="879"/>
      <c r="O919" s="879"/>
      <c r="P919" s="879"/>
      <c r="Q919" s="879"/>
      <c r="R919" s="879"/>
      <c r="S919" s="879"/>
      <c r="T919" s="879"/>
      <c r="U919" s="879"/>
      <c r="V919" s="879"/>
    </row>
    <row r="920" spans="1:22" ht="15.75" customHeight="1">
      <c r="A920" s="882"/>
      <c r="B920" s="908"/>
      <c r="C920" s="908"/>
      <c r="D920" s="908"/>
      <c r="E920" s="908"/>
      <c r="F920" s="908"/>
      <c r="G920" s="908"/>
      <c r="H920" s="908"/>
      <c r="I920" s="879"/>
      <c r="J920" s="879"/>
      <c r="K920" s="879"/>
      <c r="L920" s="879"/>
      <c r="M920" s="879"/>
      <c r="N920" s="879"/>
      <c r="O920" s="879"/>
      <c r="P920" s="879"/>
      <c r="Q920" s="879"/>
      <c r="R920" s="879"/>
      <c r="S920" s="879"/>
      <c r="T920" s="879"/>
      <c r="U920" s="879"/>
      <c r="V920" s="879"/>
    </row>
    <row r="921" spans="1:22" ht="15.75" customHeight="1">
      <c r="A921" s="882"/>
      <c r="B921" s="908"/>
      <c r="C921" s="908"/>
      <c r="D921" s="908"/>
      <c r="E921" s="908"/>
      <c r="F921" s="908"/>
      <c r="G921" s="908"/>
      <c r="H921" s="908"/>
      <c r="I921" s="879"/>
      <c r="J921" s="879"/>
      <c r="K921" s="879"/>
      <c r="L921" s="879"/>
      <c r="M921" s="879"/>
      <c r="N921" s="879"/>
      <c r="O921" s="879"/>
      <c r="P921" s="879"/>
      <c r="Q921" s="879"/>
      <c r="R921" s="879"/>
      <c r="S921" s="879"/>
      <c r="T921" s="879"/>
      <c r="U921" s="879"/>
      <c r="V921" s="879"/>
    </row>
    <row r="922" spans="1:22" ht="15.75" customHeight="1">
      <c r="A922" s="882"/>
      <c r="B922" s="908"/>
      <c r="C922" s="908"/>
      <c r="D922" s="908"/>
      <c r="E922" s="908"/>
      <c r="F922" s="908"/>
      <c r="G922" s="908"/>
      <c r="H922" s="908"/>
      <c r="I922" s="879"/>
      <c r="J922" s="879"/>
      <c r="K922" s="879"/>
      <c r="L922" s="879"/>
      <c r="M922" s="879"/>
      <c r="N922" s="879"/>
      <c r="O922" s="879"/>
      <c r="P922" s="879"/>
      <c r="Q922" s="879"/>
      <c r="R922" s="879"/>
      <c r="S922" s="879"/>
      <c r="T922" s="879"/>
      <c r="U922" s="879"/>
      <c r="V922" s="879"/>
    </row>
    <row r="923" spans="1:22" ht="15.75" customHeight="1">
      <c r="A923" s="882"/>
      <c r="B923" s="908"/>
      <c r="C923" s="908"/>
      <c r="D923" s="908"/>
      <c r="E923" s="908"/>
      <c r="F923" s="908"/>
      <c r="G923" s="908"/>
      <c r="H923" s="908"/>
      <c r="I923" s="879"/>
      <c r="J923" s="879"/>
      <c r="K923" s="879"/>
      <c r="L923" s="879"/>
      <c r="M923" s="879"/>
      <c r="N923" s="879"/>
      <c r="O923" s="879"/>
      <c r="P923" s="879"/>
      <c r="Q923" s="879"/>
      <c r="R923" s="879"/>
      <c r="S923" s="879"/>
      <c r="T923" s="879"/>
      <c r="U923" s="879"/>
      <c r="V923" s="879"/>
    </row>
    <row r="924" spans="1:22" ht="15.75" customHeight="1">
      <c r="A924" s="882"/>
      <c r="B924" s="908"/>
      <c r="C924" s="908"/>
      <c r="D924" s="908"/>
      <c r="E924" s="908"/>
      <c r="F924" s="908"/>
      <c r="G924" s="908"/>
      <c r="H924" s="908"/>
      <c r="I924" s="879"/>
      <c r="J924" s="879"/>
      <c r="K924" s="879"/>
      <c r="L924" s="879"/>
      <c r="M924" s="879"/>
      <c r="N924" s="879"/>
      <c r="O924" s="879"/>
      <c r="P924" s="879"/>
      <c r="Q924" s="879"/>
      <c r="R924" s="879"/>
      <c r="S924" s="879"/>
      <c r="T924" s="879"/>
      <c r="U924" s="879"/>
      <c r="V924" s="879"/>
    </row>
    <row r="925" spans="1:22" ht="15.75" customHeight="1">
      <c r="A925" s="882"/>
      <c r="B925" s="908"/>
      <c r="C925" s="908"/>
      <c r="D925" s="908"/>
      <c r="E925" s="908"/>
      <c r="F925" s="908"/>
      <c r="G925" s="908"/>
      <c r="H925" s="908"/>
      <c r="I925" s="879"/>
      <c r="J925" s="879"/>
      <c r="K925" s="879"/>
      <c r="L925" s="879"/>
      <c r="M925" s="879"/>
      <c r="N925" s="879"/>
      <c r="O925" s="879"/>
      <c r="P925" s="879"/>
      <c r="Q925" s="879"/>
      <c r="R925" s="879"/>
      <c r="S925" s="879"/>
      <c r="T925" s="879"/>
      <c r="U925" s="879"/>
      <c r="V925" s="879"/>
    </row>
    <row r="926" spans="1:22" ht="15.75" customHeight="1">
      <c r="A926" s="882"/>
      <c r="B926" s="908"/>
      <c r="C926" s="908"/>
      <c r="D926" s="908"/>
      <c r="E926" s="908"/>
      <c r="F926" s="908"/>
      <c r="G926" s="908"/>
      <c r="H926" s="908"/>
      <c r="I926" s="879"/>
      <c r="J926" s="879"/>
      <c r="K926" s="879"/>
      <c r="L926" s="879"/>
      <c r="M926" s="879"/>
      <c r="N926" s="879"/>
      <c r="O926" s="879"/>
      <c r="P926" s="879"/>
      <c r="Q926" s="879"/>
      <c r="R926" s="879"/>
      <c r="S926" s="879"/>
      <c r="T926" s="879"/>
      <c r="U926" s="879"/>
      <c r="V926" s="879"/>
    </row>
    <row r="927" spans="1:22" ht="15.75" customHeight="1">
      <c r="A927" s="882"/>
      <c r="B927" s="908"/>
      <c r="C927" s="908"/>
      <c r="D927" s="908"/>
      <c r="E927" s="908"/>
      <c r="F927" s="908"/>
      <c r="G927" s="908"/>
      <c r="H927" s="908"/>
      <c r="I927" s="879"/>
      <c r="J927" s="879"/>
      <c r="K927" s="879"/>
      <c r="L927" s="879"/>
      <c r="M927" s="879"/>
      <c r="N927" s="879"/>
      <c r="O927" s="879"/>
      <c r="P927" s="879"/>
      <c r="Q927" s="879"/>
      <c r="R927" s="879"/>
      <c r="S927" s="879"/>
      <c r="T927" s="879"/>
      <c r="U927" s="879"/>
      <c r="V927" s="879"/>
    </row>
    <row r="928" spans="1:22" ht="15.75" customHeight="1">
      <c r="A928" s="882"/>
      <c r="B928" s="908"/>
      <c r="C928" s="908"/>
      <c r="D928" s="908"/>
      <c r="E928" s="908"/>
      <c r="F928" s="908"/>
      <c r="G928" s="908"/>
      <c r="H928" s="908"/>
      <c r="I928" s="879"/>
      <c r="J928" s="879"/>
      <c r="K928" s="879"/>
      <c r="L928" s="879"/>
      <c r="M928" s="879"/>
      <c r="N928" s="879"/>
      <c r="O928" s="879"/>
      <c r="P928" s="879"/>
      <c r="Q928" s="879"/>
      <c r="R928" s="879"/>
      <c r="S928" s="879"/>
      <c r="T928" s="879"/>
      <c r="U928" s="879"/>
      <c r="V928" s="879"/>
    </row>
    <row r="929" spans="1:22" ht="15.75" customHeight="1">
      <c r="A929" s="882"/>
      <c r="B929" s="908"/>
      <c r="C929" s="908"/>
      <c r="D929" s="908"/>
      <c r="E929" s="908"/>
      <c r="F929" s="908"/>
      <c r="G929" s="908"/>
      <c r="H929" s="908"/>
      <c r="I929" s="879"/>
      <c r="J929" s="879"/>
      <c r="K929" s="879"/>
      <c r="L929" s="879"/>
      <c r="M929" s="879"/>
      <c r="N929" s="879"/>
      <c r="O929" s="879"/>
      <c r="P929" s="879"/>
      <c r="Q929" s="879"/>
      <c r="R929" s="879"/>
      <c r="S929" s="879"/>
      <c r="T929" s="879"/>
      <c r="U929" s="879"/>
      <c r="V929" s="879"/>
    </row>
    <row r="930" spans="1:22" ht="15.75" customHeight="1">
      <c r="A930" s="882"/>
      <c r="B930" s="908"/>
      <c r="C930" s="908"/>
      <c r="D930" s="908"/>
      <c r="E930" s="908"/>
      <c r="F930" s="908"/>
      <c r="G930" s="908"/>
      <c r="H930" s="908"/>
      <c r="I930" s="879"/>
      <c r="J930" s="879"/>
      <c r="K930" s="879"/>
      <c r="L930" s="879"/>
      <c r="M930" s="879"/>
      <c r="N930" s="879"/>
      <c r="O930" s="879"/>
      <c r="P930" s="879"/>
      <c r="Q930" s="879"/>
      <c r="R930" s="879"/>
      <c r="S930" s="879"/>
      <c r="T930" s="879"/>
      <c r="U930" s="879"/>
      <c r="V930" s="879"/>
    </row>
    <row r="931" spans="1:22" ht="15.75" customHeight="1">
      <c r="A931" s="882"/>
      <c r="B931" s="908"/>
      <c r="C931" s="908"/>
      <c r="D931" s="908"/>
      <c r="E931" s="908"/>
      <c r="F931" s="908"/>
      <c r="G931" s="908"/>
      <c r="H931" s="908"/>
      <c r="I931" s="879"/>
      <c r="J931" s="879"/>
      <c r="K931" s="879"/>
      <c r="L931" s="879"/>
      <c r="M931" s="879"/>
      <c r="N931" s="879"/>
      <c r="O931" s="879"/>
      <c r="P931" s="879"/>
      <c r="Q931" s="879"/>
      <c r="R931" s="879"/>
      <c r="S931" s="879"/>
      <c r="T931" s="879"/>
      <c r="U931" s="879"/>
      <c r="V931" s="879"/>
    </row>
    <row r="932" spans="1:22" ht="15.75" customHeight="1">
      <c r="A932" s="882"/>
      <c r="B932" s="908"/>
      <c r="C932" s="908"/>
      <c r="D932" s="908"/>
      <c r="E932" s="908"/>
      <c r="F932" s="908"/>
      <c r="G932" s="908"/>
      <c r="H932" s="908"/>
      <c r="I932" s="879"/>
      <c r="J932" s="879"/>
      <c r="K932" s="879"/>
      <c r="L932" s="879"/>
      <c r="M932" s="879"/>
      <c r="N932" s="879"/>
      <c r="O932" s="879"/>
      <c r="P932" s="879"/>
      <c r="Q932" s="879"/>
      <c r="R932" s="879"/>
      <c r="S932" s="879"/>
      <c r="T932" s="879"/>
      <c r="U932" s="879"/>
      <c r="V932" s="879"/>
    </row>
    <row r="933" spans="1:22" ht="15.75" customHeight="1">
      <c r="A933" s="882"/>
      <c r="B933" s="908"/>
      <c r="C933" s="908"/>
      <c r="D933" s="908"/>
      <c r="E933" s="908"/>
      <c r="F933" s="908"/>
      <c r="G933" s="908"/>
      <c r="H933" s="908"/>
      <c r="I933" s="879"/>
      <c r="J933" s="879"/>
      <c r="K933" s="879"/>
      <c r="L933" s="879"/>
      <c r="M933" s="879"/>
      <c r="N933" s="879"/>
      <c r="O933" s="879"/>
      <c r="P933" s="879"/>
      <c r="Q933" s="879"/>
      <c r="R933" s="879"/>
      <c r="S933" s="879"/>
      <c r="T933" s="879"/>
      <c r="U933" s="879"/>
      <c r="V933" s="879"/>
    </row>
    <row r="934" spans="1:22" ht="15.75" customHeight="1">
      <c r="A934" s="882"/>
      <c r="B934" s="908"/>
      <c r="C934" s="908"/>
      <c r="D934" s="908"/>
      <c r="E934" s="908"/>
      <c r="F934" s="908"/>
      <c r="G934" s="908"/>
      <c r="H934" s="908"/>
      <c r="I934" s="879"/>
      <c r="J934" s="879"/>
      <c r="K934" s="879"/>
      <c r="L934" s="879"/>
      <c r="M934" s="879"/>
      <c r="N934" s="879"/>
      <c r="O934" s="879"/>
      <c r="P934" s="879"/>
      <c r="Q934" s="879"/>
      <c r="R934" s="879"/>
      <c r="S934" s="879"/>
      <c r="T934" s="879"/>
      <c r="U934" s="879"/>
      <c r="V934" s="879"/>
    </row>
    <row r="935" spans="1:22" ht="15.75" customHeight="1">
      <c r="A935" s="882"/>
      <c r="B935" s="908"/>
      <c r="C935" s="908"/>
      <c r="D935" s="908"/>
      <c r="E935" s="908"/>
      <c r="F935" s="908"/>
      <c r="G935" s="908"/>
      <c r="H935" s="908"/>
      <c r="I935" s="879"/>
      <c r="J935" s="879"/>
      <c r="K935" s="879"/>
      <c r="L935" s="879"/>
      <c r="M935" s="879"/>
      <c r="N935" s="879"/>
      <c r="O935" s="879"/>
      <c r="P935" s="879"/>
      <c r="Q935" s="879"/>
      <c r="R935" s="879"/>
      <c r="S935" s="879"/>
      <c r="T935" s="879"/>
      <c r="U935" s="879"/>
      <c r="V935" s="879"/>
    </row>
    <row r="936" spans="1:22" ht="15.75" customHeight="1">
      <c r="A936" s="882"/>
      <c r="B936" s="908"/>
      <c r="C936" s="908"/>
      <c r="D936" s="908"/>
      <c r="E936" s="908"/>
      <c r="F936" s="908"/>
      <c r="G936" s="908"/>
      <c r="H936" s="908"/>
      <c r="I936" s="879"/>
      <c r="J936" s="879"/>
      <c r="K936" s="879"/>
      <c r="L936" s="879"/>
      <c r="M936" s="879"/>
      <c r="N936" s="879"/>
      <c r="O936" s="879"/>
      <c r="P936" s="879"/>
      <c r="Q936" s="879"/>
      <c r="R936" s="879"/>
      <c r="S936" s="879"/>
      <c r="T936" s="879"/>
      <c r="U936" s="879"/>
      <c r="V936" s="879"/>
    </row>
    <row r="937" spans="1:22" ht="15.75" customHeight="1">
      <c r="A937" s="882"/>
      <c r="B937" s="908"/>
      <c r="C937" s="908"/>
      <c r="D937" s="908"/>
      <c r="E937" s="908"/>
      <c r="F937" s="908"/>
      <c r="G937" s="908"/>
      <c r="H937" s="908"/>
      <c r="I937" s="879"/>
      <c r="J937" s="879"/>
      <c r="K937" s="879"/>
      <c r="L937" s="879"/>
      <c r="M937" s="879"/>
      <c r="N937" s="879"/>
      <c r="O937" s="879"/>
      <c r="P937" s="879"/>
      <c r="Q937" s="879"/>
      <c r="R937" s="879"/>
      <c r="S937" s="879"/>
      <c r="T937" s="879"/>
      <c r="U937" s="879"/>
      <c r="V937" s="879"/>
    </row>
    <row r="938" spans="1:22" ht="15.75" customHeight="1">
      <c r="A938" s="882"/>
      <c r="B938" s="908"/>
      <c r="C938" s="908"/>
      <c r="D938" s="908"/>
      <c r="E938" s="908"/>
      <c r="F938" s="908"/>
      <c r="G938" s="908"/>
      <c r="H938" s="908"/>
      <c r="I938" s="879"/>
      <c r="J938" s="879"/>
      <c r="K938" s="879"/>
      <c r="L938" s="879"/>
      <c r="M938" s="879"/>
      <c r="N938" s="879"/>
      <c r="O938" s="879"/>
      <c r="P938" s="879"/>
      <c r="Q938" s="879"/>
      <c r="R938" s="879"/>
      <c r="S938" s="879"/>
      <c r="T938" s="879"/>
      <c r="U938" s="879"/>
      <c r="V938" s="879"/>
    </row>
    <row r="939" spans="1:22" ht="15.75" customHeight="1">
      <c r="A939" s="882"/>
      <c r="B939" s="908"/>
      <c r="C939" s="908"/>
      <c r="D939" s="908"/>
      <c r="E939" s="908"/>
      <c r="F939" s="908"/>
      <c r="G939" s="908"/>
      <c r="H939" s="908"/>
      <c r="I939" s="879"/>
      <c r="J939" s="879"/>
      <c r="K939" s="879"/>
      <c r="L939" s="879"/>
      <c r="M939" s="879"/>
      <c r="N939" s="879"/>
      <c r="O939" s="879"/>
      <c r="P939" s="879"/>
      <c r="Q939" s="879"/>
      <c r="R939" s="879"/>
      <c r="S939" s="879"/>
      <c r="T939" s="879"/>
      <c r="U939" s="879"/>
      <c r="V939" s="879"/>
    </row>
    <row r="940" spans="1:22" ht="15.75" customHeight="1">
      <c r="A940" s="882"/>
      <c r="B940" s="908"/>
      <c r="C940" s="908"/>
      <c r="D940" s="908"/>
      <c r="E940" s="908"/>
      <c r="F940" s="908"/>
      <c r="G940" s="908"/>
      <c r="H940" s="908"/>
      <c r="I940" s="879"/>
      <c r="J940" s="879"/>
      <c r="K940" s="879"/>
      <c r="L940" s="879"/>
      <c r="M940" s="879"/>
      <c r="N940" s="879"/>
      <c r="O940" s="879"/>
      <c r="P940" s="879"/>
      <c r="Q940" s="879"/>
      <c r="R940" s="879"/>
      <c r="S940" s="879"/>
      <c r="T940" s="879"/>
      <c r="U940" s="879"/>
      <c r="V940" s="879"/>
    </row>
    <row r="941" spans="1:22" ht="15.75" customHeight="1">
      <c r="A941" s="882"/>
      <c r="B941" s="908"/>
      <c r="C941" s="908"/>
      <c r="D941" s="908"/>
      <c r="E941" s="908"/>
      <c r="F941" s="908"/>
      <c r="G941" s="908"/>
      <c r="H941" s="908"/>
      <c r="I941" s="879"/>
      <c r="J941" s="879"/>
      <c r="K941" s="879"/>
      <c r="L941" s="879"/>
      <c r="M941" s="879"/>
      <c r="N941" s="879"/>
      <c r="O941" s="879"/>
      <c r="P941" s="879"/>
      <c r="Q941" s="879"/>
      <c r="R941" s="879"/>
      <c r="S941" s="879"/>
      <c r="T941" s="879"/>
      <c r="U941" s="879"/>
      <c r="V941" s="879"/>
    </row>
    <row r="942" spans="1:22" ht="15.75" customHeight="1">
      <c r="A942" s="882"/>
      <c r="B942" s="908"/>
      <c r="C942" s="908"/>
      <c r="D942" s="908"/>
      <c r="E942" s="908"/>
      <c r="F942" s="908"/>
      <c r="G942" s="908"/>
      <c r="H942" s="908"/>
      <c r="I942" s="879"/>
      <c r="J942" s="879"/>
      <c r="K942" s="879"/>
      <c r="L942" s="879"/>
      <c r="M942" s="879"/>
      <c r="N942" s="879"/>
      <c r="O942" s="879"/>
      <c r="P942" s="879"/>
      <c r="Q942" s="879"/>
      <c r="R942" s="879"/>
      <c r="S942" s="879"/>
      <c r="T942" s="879"/>
      <c r="U942" s="879"/>
      <c r="V942" s="879"/>
    </row>
    <row r="943" spans="1:22" ht="15.75" customHeight="1">
      <c r="A943" s="882"/>
      <c r="B943" s="908"/>
      <c r="C943" s="908"/>
      <c r="D943" s="908"/>
      <c r="E943" s="908"/>
      <c r="F943" s="908"/>
      <c r="G943" s="908"/>
      <c r="H943" s="908"/>
      <c r="I943" s="879"/>
      <c r="J943" s="879"/>
      <c r="K943" s="879"/>
      <c r="L943" s="879"/>
      <c r="M943" s="879"/>
      <c r="N943" s="879"/>
      <c r="O943" s="879"/>
      <c r="P943" s="879"/>
      <c r="Q943" s="879"/>
      <c r="R943" s="879"/>
      <c r="S943" s="879"/>
      <c r="T943" s="879"/>
      <c r="U943" s="879"/>
      <c r="V943" s="879"/>
    </row>
    <row r="944" spans="1:22" ht="15.75" customHeight="1">
      <c r="A944" s="882"/>
      <c r="B944" s="908"/>
      <c r="C944" s="908"/>
      <c r="D944" s="908"/>
      <c r="E944" s="908"/>
      <c r="F944" s="908"/>
      <c r="G944" s="908"/>
      <c r="H944" s="908"/>
      <c r="I944" s="879"/>
      <c r="J944" s="879"/>
      <c r="K944" s="879"/>
      <c r="L944" s="879"/>
      <c r="M944" s="879"/>
      <c r="N944" s="879"/>
      <c r="O944" s="879"/>
      <c r="P944" s="879"/>
      <c r="Q944" s="879"/>
      <c r="R944" s="879"/>
      <c r="S944" s="879"/>
      <c r="T944" s="879"/>
      <c r="U944" s="879"/>
      <c r="V944" s="879"/>
    </row>
    <row r="945" spans="1:22" ht="15.75" customHeight="1">
      <c r="A945" s="882"/>
      <c r="B945" s="908"/>
      <c r="C945" s="908"/>
      <c r="D945" s="908"/>
      <c r="E945" s="908"/>
      <c r="F945" s="908"/>
      <c r="G945" s="908"/>
      <c r="H945" s="908"/>
      <c r="I945" s="879"/>
      <c r="J945" s="879"/>
      <c r="K945" s="879"/>
      <c r="L945" s="879"/>
      <c r="M945" s="879"/>
      <c r="N945" s="879"/>
      <c r="O945" s="879"/>
      <c r="P945" s="879"/>
      <c r="Q945" s="879"/>
      <c r="R945" s="879"/>
      <c r="S945" s="879"/>
      <c r="T945" s="879"/>
      <c r="U945" s="879"/>
      <c r="V945" s="879"/>
    </row>
    <row r="946" spans="1:22" ht="15.75" customHeight="1">
      <c r="A946" s="882"/>
      <c r="B946" s="908"/>
      <c r="C946" s="908"/>
      <c r="D946" s="908"/>
      <c r="E946" s="908"/>
      <c r="F946" s="908"/>
      <c r="G946" s="908"/>
      <c r="H946" s="908"/>
      <c r="I946" s="879"/>
      <c r="J946" s="879"/>
      <c r="K946" s="879"/>
      <c r="L946" s="879"/>
      <c r="M946" s="879"/>
      <c r="N946" s="879"/>
      <c r="O946" s="879"/>
      <c r="P946" s="879"/>
      <c r="Q946" s="879"/>
      <c r="R946" s="879"/>
      <c r="S946" s="879"/>
      <c r="T946" s="879"/>
      <c r="U946" s="879"/>
      <c r="V946" s="879"/>
    </row>
    <row r="947" spans="1:22" ht="15.75" customHeight="1">
      <c r="A947" s="882"/>
      <c r="B947" s="908"/>
      <c r="C947" s="908"/>
      <c r="D947" s="908"/>
      <c r="E947" s="908"/>
      <c r="F947" s="908"/>
      <c r="G947" s="908"/>
      <c r="H947" s="908"/>
      <c r="I947" s="879"/>
      <c r="J947" s="879"/>
      <c r="K947" s="879"/>
      <c r="L947" s="879"/>
      <c r="M947" s="879"/>
      <c r="N947" s="879"/>
      <c r="O947" s="879"/>
      <c r="P947" s="879"/>
      <c r="Q947" s="879"/>
      <c r="R947" s="879"/>
      <c r="S947" s="879"/>
      <c r="T947" s="879"/>
      <c r="U947" s="879"/>
      <c r="V947" s="879"/>
    </row>
    <row r="948" spans="1:22" ht="15.75" customHeight="1">
      <c r="A948" s="882"/>
      <c r="B948" s="908"/>
      <c r="C948" s="908"/>
      <c r="D948" s="908"/>
      <c r="E948" s="908"/>
      <c r="F948" s="908"/>
      <c r="G948" s="908"/>
      <c r="H948" s="908"/>
      <c r="I948" s="879"/>
      <c r="J948" s="879"/>
      <c r="K948" s="879"/>
      <c r="L948" s="879"/>
      <c r="M948" s="879"/>
      <c r="N948" s="879"/>
      <c r="O948" s="879"/>
      <c r="P948" s="879"/>
      <c r="Q948" s="879"/>
      <c r="R948" s="879"/>
      <c r="S948" s="879"/>
      <c r="T948" s="879"/>
      <c r="U948" s="879"/>
      <c r="V948" s="879"/>
    </row>
    <row r="949" spans="1:22" ht="15.75" customHeight="1">
      <c r="A949" s="882"/>
      <c r="B949" s="908"/>
      <c r="C949" s="908"/>
      <c r="D949" s="908"/>
      <c r="E949" s="908"/>
      <c r="F949" s="908"/>
      <c r="G949" s="908"/>
      <c r="H949" s="908"/>
      <c r="I949" s="879"/>
      <c r="J949" s="879"/>
      <c r="K949" s="879"/>
      <c r="L949" s="879"/>
      <c r="M949" s="879"/>
      <c r="N949" s="879"/>
      <c r="O949" s="879"/>
      <c r="P949" s="879"/>
      <c r="Q949" s="879"/>
      <c r="R949" s="879"/>
      <c r="S949" s="879"/>
      <c r="T949" s="879"/>
      <c r="U949" s="879"/>
      <c r="V949" s="879"/>
    </row>
    <row r="950" spans="1:22" ht="15.75" customHeight="1">
      <c r="A950" s="882"/>
      <c r="B950" s="908"/>
      <c r="C950" s="908"/>
      <c r="D950" s="908"/>
      <c r="E950" s="908"/>
      <c r="F950" s="908"/>
      <c r="G950" s="908"/>
      <c r="H950" s="908"/>
      <c r="I950" s="879"/>
      <c r="J950" s="879"/>
      <c r="K950" s="879"/>
      <c r="L950" s="879"/>
      <c r="M950" s="879"/>
      <c r="N950" s="879"/>
      <c r="O950" s="879"/>
      <c r="P950" s="879"/>
      <c r="Q950" s="879"/>
      <c r="R950" s="879"/>
      <c r="S950" s="879"/>
      <c r="T950" s="879"/>
      <c r="U950" s="879"/>
      <c r="V950" s="879"/>
    </row>
    <row r="951" spans="1:22" ht="15.75" customHeight="1">
      <c r="A951" s="882"/>
      <c r="B951" s="908"/>
      <c r="C951" s="908"/>
      <c r="D951" s="908"/>
      <c r="E951" s="908"/>
      <c r="F951" s="908"/>
      <c r="G951" s="908"/>
      <c r="H951" s="908"/>
      <c r="I951" s="879"/>
      <c r="J951" s="879"/>
      <c r="K951" s="879"/>
      <c r="L951" s="879"/>
      <c r="M951" s="879"/>
      <c r="N951" s="879"/>
      <c r="O951" s="879"/>
      <c r="P951" s="879"/>
      <c r="Q951" s="879"/>
      <c r="R951" s="879"/>
      <c r="S951" s="879"/>
      <c r="T951" s="879"/>
      <c r="U951" s="879"/>
      <c r="V951" s="879"/>
    </row>
    <row r="952" spans="1:22" ht="15.75" customHeight="1">
      <c r="A952" s="882"/>
      <c r="B952" s="908"/>
      <c r="C952" s="908"/>
      <c r="D952" s="908"/>
      <c r="E952" s="908"/>
      <c r="F952" s="908"/>
      <c r="G952" s="908"/>
      <c r="H952" s="908"/>
      <c r="I952" s="879"/>
      <c r="J952" s="879"/>
      <c r="K952" s="879"/>
      <c r="L952" s="879"/>
      <c r="M952" s="879"/>
      <c r="N952" s="879"/>
      <c r="O952" s="879"/>
      <c r="P952" s="879"/>
      <c r="Q952" s="879"/>
      <c r="R952" s="879"/>
      <c r="S952" s="879"/>
      <c r="T952" s="879"/>
      <c r="U952" s="879"/>
      <c r="V952" s="879"/>
    </row>
    <row r="953" spans="1:22" ht="15.75" customHeight="1">
      <c r="A953" s="882"/>
      <c r="B953" s="908"/>
      <c r="C953" s="908"/>
      <c r="D953" s="908"/>
      <c r="E953" s="908"/>
      <c r="F953" s="908"/>
      <c r="G953" s="908"/>
      <c r="H953" s="908"/>
      <c r="I953" s="879"/>
      <c r="J953" s="879"/>
      <c r="K953" s="879"/>
      <c r="L953" s="879"/>
      <c r="M953" s="879"/>
      <c r="N953" s="879"/>
      <c r="O953" s="879"/>
      <c r="P953" s="879"/>
      <c r="Q953" s="879"/>
      <c r="R953" s="879"/>
      <c r="S953" s="879"/>
      <c r="T953" s="879"/>
      <c r="U953" s="879"/>
      <c r="V953" s="879"/>
    </row>
    <row r="954" spans="1:22" ht="15.75" customHeight="1">
      <c r="A954" s="882"/>
      <c r="B954" s="908"/>
      <c r="C954" s="908"/>
      <c r="D954" s="908"/>
      <c r="E954" s="908"/>
      <c r="F954" s="908"/>
      <c r="G954" s="908"/>
      <c r="H954" s="908"/>
      <c r="I954" s="879"/>
      <c r="J954" s="879"/>
      <c r="K954" s="879"/>
      <c r="L954" s="879"/>
      <c r="M954" s="879"/>
      <c r="N954" s="879"/>
      <c r="O954" s="879"/>
      <c r="P954" s="879"/>
      <c r="Q954" s="879"/>
      <c r="R954" s="879"/>
      <c r="S954" s="879"/>
      <c r="T954" s="879"/>
      <c r="U954" s="879"/>
      <c r="V954" s="879"/>
    </row>
    <row r="955" spans="1:22" ht="15.75" customHeight="1">
      <c r="A955" s="882"/>
      <c r="B955" s="908"/>
      <c r="C955" s="908"/>
      <c r="D955" s="908"/>
      <c r="E955" s="908"/>
      <c r="F955" s="908"/>
      <c r="G955" s="908"/>
      <c r="H955" s="908"/>
      <c r="I955" s="879"/>
      <c r="J955" s="879"/>
      <c r="K955" s="879"/>
      <c r="L955" s="879"/>
      <c r="M955" s="879"/>
      <c r="N955" s="879"/>
      <c r="O955" s="879"/>
      <c r="P955" s="879"/>
      <c r="Q955" s="879"/>
      <c r="R955" s="879"/>
      <c r="S955" s="879"/>
      <c r="T955" s="879"/>
      <c r="U955" s="879"/>
      <c r="V955" s="879"/>
    </row>
    <row r="956" spans="1:22" ht="15.75" customHeight="1">
      <c r="A956" s="882"/>
      <c r="B956" s="908"/>
      <c r="C956" s="908"/>
      <c r="D956" s="908"/>
      <c r="E956" s="908"/>
      <c r="F956" s="908"/>
      <c r="G956" s="908"/>
      <c r="H956" s="908"/>
      <c r="I956" s="879"/>
      <c r="J956" s="879"/>
      <c r="K956" s="879"/>
      <c r="L956" s="879"/>
      <c r="M956" s="879"/>
      <c r="N956" s="879"/>
      <c r="O956" s="879"/>
      <c r="P956" s="879"/>
      <c r="Q956" s="879"/>
      <c r="R956" s="879"/>
      <c r="S956" s="879"/>
      <c r="T956" s="879"/>
      <c r="U956" s="879"/>
      <c r="V956" s="879"/>
    </row>
    <row r="957" spans="1:22" ht="15.75" customHeight="1">
      <c r="A957" s="882"/>
      <c r="B957" s="908"/>
      <c r="C957" s="908"/>
      <c r="D957" s="908"/>
      <c r="E957" s="908"/>
      <c r="F957" s="908"/>
      <c r="G957" s="908"/>
      <c r="H957" s="908"/>
      <c r="I957" s="879"/>
      <c r="J957" s="879"/>
      <c r="K957" s="879"/>
      <c r="L957" s="879"/>
      <c r="M957" s="879"/>
      <c r="N957" s="879"/>
      <c r="O957" s="879"/>
      <c r="P957" s="879"/>
      <c r="Q957" s="879"/>
      <c r="R957" s="879"/>
      <c r="S957" s="879"/>
      <c r="T957" s="879"/>
      <c r="U957" s="879"/>
      <c r="V957" s="879"/>
    </row>
    <row r="958" spans="1:22" ht="15.75" customHeight="1">
      <c r="A958" s="882"/>
      <c r="B958" s="908"/>
      <c r="C958" s="908"/>
      <c r="D958" s="908"/>
      <c r="E958" s="908"/>
      <c r="F958" s="908"/>
      <c r="G958" s="908"/>
      <c r="H958" s="908"/>
      <c r="I958" s="879"/>
      <c r="J958" s="879"/>
      <c r="K958" s="879"/>
      <c r="L958" s="879"/>
      <c r="M958" s="879"/>
      <c r="N958" s="879"/>
      <c r="O958" s="879"/>
      <c r="P958" s="879"/>
      <c r="Q958" s="879"/>
      <c r="R958" s="879"/>
      <c r="S958" s="879"/>
      <c r="T958" s="879"/>
      <c r="U958" s="879"/>
      <c r="V958" s="879"/>
    </row>
    <row r="959" spans="1:22" ht="15.75" customHeight="1">
      <c r="A959" s="882"/>
      <c r="B959" s="908"/>
      <c r="C959" s="908"/>
      <c r="D959" s="908"/>
      <c r="E959" s="908"/>
      <c r="F959" s="908"/>
      <c r="G959" s="908"/>
      <c r="H959" s="908"/>
      <c r="I959" s="879"/>
      <c r="J959" s="879"/>
      <c r="K959" s="879"/>
      <c r="L959" s="879"/>
      <c r="M959" s="879"/>
      <c r="N959" s="879"/>
      <c r="O959" s="879"/>
      <c r="P959" s="879"/>
      <c r="Q959" s="879"/>
      <c r="R959" s="879"/>
      <c r="S959" s="879"/>
      <c r="T959" s="879"/>
      <c r="U959" s="879"/>
      <c r="V959" s="879"/>
    </row>
    <row r="960" spans="1:22" ht="15.75" customHeight="1">
      <c r="A960" s="882"/>
      <c r="B960" s="908"/>
      <c r="C960" s="908"/>
      <c r="D960" s="908"/>
      <c r="E960" s="908"/>
      <c r="F960" s="908"/>
      <c r="G960" s="908"/>
      <c r="H960" s="908"/>
      <c r="I960" s="879"/>
      <c r="J960" s="879"/>
      <c r="K960" s="879"/>
      <c r="L960" s="879"/>
      <c r="M960" s="879"/>
      <c r="N960" s="879"/>
      <c r="O960" s="879"/>
      <c r="P960" s="879"/>
      <c r="Q960" s="879"/>
      <c r="R960" s="879"/>
      <c r="S960" s="879"/>
      <c r="T960" s="879"/>
      <c r="U960" s="879"/>
      <c r="V960" s="879"/>
    </row>
    <row r="961" spans="1:22" ht="15.75" customHeight="1">
      <c r="A961" s="882"/>
      <c r="B961" s="908"/>
      <c r="C961" s="908"/>
      <c r="D961" s="908"/>
      <c r="E961" s="908"/>
      <c r="F961" s="908"/>
      <c r="G961" s="908"/>
      <c r="H961" s="908"/>
      <c r="I961" s="879"/>
      <c r="J961" s="879"/>
      <c r="K961" s="879"/>
      <c r="L961" s="879"/>
      <c r="M961" s="879"/>
      <c r="N961" s="879"/>
      <c r="O961" s="879"/>
      <c r="P961" s="879"/>
      <c r="Q961" s="879"/>
      <c r="R961" s="879"/>
      <c r="S961" s="879"/>
      <c r="T961" s="879"/>
      <c r="U961" s="879"/>
      <c r="V961" s="879"/>
    </row>
    <row r="962" spans="1:22" ht="15.75" customHeight="1">
      <c r="A962" s="882"/>
      <c r="B962" s="908"/>
      <c r="C962" s="908"/>
      <c r="D962" s="908"/>
      <c r="E962" s="908"/>
      <c r="F962" s="908"/>
      <c r="G962" s="908"/>
      <c r="H962" s="908"/>
      <c r="I962" s="879"/>
      <c r="J962" s="879"/>
      <c r="K962" s="879"/>
      <c r="L962" s="879"/>
      <c r="M962" s="879"/>
      <c r="N962" s="879"/>
      <c r="O962" s="879"/>
      <c r="P962" s="879"/>
      <c r="Q962" s="879"/>
      <c r="R962" s="879"/>
      <c r="S962" s="879"/>
      <c r="T962" s="879"/>
      <c r="U962" s="879"/>
      <c r="V962" s="879"/>
    </row>
    <row r="963" spans="1:22" ht="15.75" customHeight="1">
      <c r="A963" s="882"/>
      <c r="B963" s="908"/>
      <c r="C963" s="908"/>
      <c r="D963" s="908"/>
      <c r="E963" s="908"/>
      <c r="F963" s="908"/>
      <c r="G963" s="908"/>
      <c r="H963" s="908"/>
      <c r="I963" s="879"/>
      <c r="J963" s="879"/>
      <c r="K963" s="879"/>
      <c r="L963" s="879"/>
      <c r="M963" s="879"/>
      <c r="N963" s="879"/>
      <c r="O963" s="879"/>
      <c r="P963" s="879"/>
      <c r="Q963" s="879"/>
      <c r="R963" s="879"/>
      <c r="S963" s="879"/>
      <c r="T963" s="879"/>
      <c r="U963" s="879"/>
      <c r="V963" s="879"/>
    </row>
    <row r="964" spans="1:22" ht="15.75" customHeight="1">
      <c r="A964" s="882"/>
      <c r="B964" s="908"/>
      <c r="C964" s="908"/>
      <c r="D964" s="908"/>
      <c r="E964" s="908"/>
      <c r="F964" s="908"/>
      <c r="G964" s="908"/>
      <c r="H964" s="908"/>
      <c r="I964" s="879"/>
      <c r="J964" s="879"/>
      <c r="K964" s="879"/>
      <c r="L964" s="879"/>
      <c r="M964" s="879"/>
      <c r="N964" s="879"/>
      <c r="O964" s="879"/>
      <c r="P964" s="879"/>
      <c r="Q964" s="879"/>
      <c r="R964" s="879"/>
      <c r="S964" s="879"/>
      <c r="T964" s="879"/>
      <c r="U964" s="879"/>
      <c r="V964" s="879"/>
    </row>
    <row r="965" spans="1:22" ht="15.75" customHeight="1">
      <c r="A965" s="882"/>
      <c r="B965" s="908"/>
      <c r="C965" s="908"/>
      <c r="D965" s="908"/>
      <c r="E965" s="908"/>
      <c r="F965" s="908"/>
      <c r="G965" s="908"/>
      <c r="H965" s="908"/>
      <c r="I965" s="879"/>
      <c r="J965" s="879"/>
      <c r="K965" s="879"/>
      <c r="L965" s="879"/>
      <c r="M965" s="879"/>
      <c r="N965" s="879"/>
      <c r="O965" s="879"/>
      <c r="P965" s="879"/>
      <c r="Q965" s="879"/>
      <c r="R965" s="879"/>
      <c r="S965" s="879"/>
      <c r="T965" s="879"/>
      <c r="U965" s="879"/>
      <c r="V965" s="879"/>
    </row>
    <row r="966" spans="1:22" ht="15.75" customHeight="1">
      <c r="A966" s="882"/>
      <c r="B966" s="908"/>
      <c r="C966" s="908"/>
      <c r="D966" s="908"/>
      <c r="E966" s="908"/>
      <c r="F966" s="908"/>
      <c r="G966" s="908"/>
      <c r="H966" s="908"/>
      <c r="I966" s="879"/>
      <c r="J966" s="879"/>
      <c r="K966" s="879"/>
      <c r="L966" s="879"/>
      <c r="M966" s="879"/>
      <c r="N966" s="879"/>
      <c r="O966" s="879"/>
      <c r="P966" s="879"/>
      <c r="Q966" s="879"/>
      <c r="R966" s="879"/>
      <c r="S966" s="879"/>
      <c r="T966" s="879"/>
      <c r="U966" s="879"/>
      <c r="V966" s="879"/>
    </row>
    <row r="967" spans="1:22" ht="15.75" customHeight="1">
      <c r="A967" s="882"/>
      <c r="B967" s="908"/>
      <c r="C967" s="908"/>
      <c r="D967" s="908"/>
      <c r="E967" s="908"/>
      <c r="F967" s="908"/>
      <c r="G967" s="908"/>
      <c r="H967" s="908"/>
      <c r="I967" s="879"/>
      <c r="J967" s="879"/>
      <c r="K967" s="879"/>
      <c r="L967" s="879"/>
      <c r="M967" s="879"/>
      <c r="N967" s="879"/>
      <c r="O967" s="879"/>
      <c r="P967" s="879"/>
      <c r="Q967" s="879"/>
      <c r="R967" s="879"/>
      <c r="S967" s="879"/>
      <c r="T967" s="879"/>
      <c r="U967" s="879"/>
      <c r="V967" s="879"/>
    </row>
    <row r="968" spans="1:22" ht="15.75" customHeight="1">
      <c r="A968" s="882"/>
      <c r="B968" s="908"/>
      <c r="C968" s="908"/>
      <c r="D968" s="908"/>
      <c r="E968" s="908"/>
      <c r="F968" s="908"/>
      <c r="G968" s="908"/>
      <c r="H968" s="908"/>
      <c r="I968" s="879"/>
      <c r="J968" s="879"/>
      <c r="K968" s="879"/>
      <c r="L968" s="879"/>
      <c r="M968" s="879"/>
      <c r="N968" s="879"/>
      <c r="O968" s="879"/>
      <c r="P968" s="879"/>
      <c r="Q968" s="879"/>
      <c r="R968" s="879"/>
      <c r="S968" s="879"/>
      <c r="T968" s="879"/>
      <c r="U968" s="879"/>
      <c r="V968" s="879"/>
    </row>
    <row r="969" spans="1:22" ht="15.75" customHeight="1">
      <c r="A969" s="882"/>
      <c r="B969" s="908"/>
      <c r="C969" s="908"/>
      <c r="D969" s="908"/>
      <c r="E969" s="908"/>
      <c r="F969" s="908"/>
      <c r="G969" s="908"/>
      <c r="H969" s="908"/>
      <c r="I969" s="879"/>
      <c r="J969" s="879"/>
      <c r="K969" s="879"/>
      <c r="L969" s="879"/>
      <c r="M969" s="879"/>
      <c r="N969" s="879"/>
      <c r="O969" s="879"/>
      <c r="P969" s="879"/>
      <c r="Q969" s="879"/>
      <c r="R969" s="879"/>
      <c r="S969" s="879"/>
      <c r="T969" s="879"/>
      <c r="U969" s="879"/>
      <c r="V969" s="879"/>
    </row>
    <row r="970" spans="1:22" ht="15.75" customHeight="1">
      <c r="A970" s="882"/>
      <c r="B970" s="908"/>
      <c r="C970" s="908"/>
      <c r="D970" s="908"/>
      <c r="E970" s="908"/>
      <c r="F970" s="908"/>
      <c r="G970" s="908"/>
      <c r="H970" s="908"/>
      <c r="I970" s="879"/>
      <c r="J970" s="879"/>
      <c r="K970" s="879"/>
      <c r="L970" s="879"/>
      <c r="M970" s="879"/>
      <c r="N970" s="879"/>
      <c r="O970" s="879"/>
      <c r="P970" s="879"/>
      <c r="Q970" s="879"/>
      <c r="R970" s="879"/>
      <c r="S970" s="879"/>
      <c r="T970" s="879"/>
      <c r="U970" s="879"/>
      <c r="V970" s="879"/>
    </row>
    <row r="971" spans="1:22" ht="15.75" customHeight="1">
      <c r="A971" s="882"/>
      <c r="B971" s="908"/>
      <c r="C971" s="908"/>
      <c r="D971" s="908"/>
      <c r="E971" s="908"/>
      <c r="F971" s="908"/>
      <c r="G971" s="908"/>
      <c r="H971" s="908"/>
      <c r="I971" s="879"/>
      <c r="J971" s="879"/>
      <c r="K971" s="879"/>
      <c r="L971" s="879"/>
      <c r="M971" s="879"/>
      <c r="N971" s="879"/>
      <c r="O971" s="879"/>
      <c r="P971" s="879"/>
      <c r="Q971" s="879"/>
      <c r="R971" s="879"/>
      <c r="S971" s="879"/>
      <c r="T971" s="879"/>
      <c r="U971" s="879"/>
      <c r="V971" s="879"/>
    </row>
    <row r="972" spans="1:22" ht="15.75" customHeight="1">
      <c r="A972" s="882"/>
      <c r="B972" s="908"/>
      <c r="C972" s="908"/>
      <c r="D972" s="908"/>
      <c r="E972" s="908"/>
      <c r="F972" s="908"/>
      <c r="G972" s="908"/>
      <c r="H972" s="908"/>
      <c r="I972" s="879"/>
      <c r="J972" s="879"/>
      <c r="K972" s="879"/>
      <c r="L972" s="879"/>
      <c r="M972" s="879"/>
      <c r="N972" s="879"/>
      <c r="O972" s="879"/>
      <c r="P972" s="879"/>
      <c r="Q972" s="879"/>
      <c r="R972" s="879"/>
      <c r="S972" s="879"/>
      <c r="T972" s="879"/>
      <c r="U972" s="879"/>
      <c r="V972" s="879"/>
    </row>
    <row r="973" spans="1:22" ht="15.75" customHeight="1">
      <c r="A973" s="882"/>
      <c r="B973" s="908"/>
      <c r="C973" s="908"/>
      <c r="D973" s="908"/>
      <c r="E973" s="908"/>
      <c r="F973" s="908"/>
      <c r="G973" s="908"/>
      <c r="H973" s="908"/>
      <c r="I973" s="879"/>
      <c r="J973" s="879"/>
      <c r="K973" s="879"/>
      <c r="L973" s="879"/>
      <c r="M973" s="879"/>
      <c r="N973" s="879"/>
      <c r="O973" s="879"/>
      <c r="P973" s="879"/>
      <c r="Q973" s="879"/>
      <c r="R973" s="879"/>
      <c r="S973" s="879"/>
      <c r="T973" s="879"/>
      <c r="U973" s="879"/>
      <c r="V973" s="879"/>
    </row>
    <row r="974" spans="1:22" ht="15.75" customHeight="1">
      <c r="A974" s="882"/>
      <c r="B974" s="908"/>
      <c r="C974" s="908"/>
      <c r="D974" s="908"/>
      <c r="E974" s="908"/>
      <c r="F974" s="908"/>
      <c r="G974" s="908"/>
      <c r="H974" s="908"/>
      <c r="I974" s="879"/>
      <c r="J974" s="879"/>
      <c r="K974" s="879"/>
      <c r="L974" s="879"/>
      <c r="M974" s="879"/>
      <c r="N974" s="879"/>
      <c r="O974" s="879"/>
      <c r="P974" s="879"/>
      <c r="Q974" s="879"/>
      <c r="R974" s="879"/>
      <c r="S974" s="879"/>
      <c r="T974" s="879"/>
      <c r="U974" s="879"/>
      <c r="V974" s="879"/>
    </row>
    <row r="975" spans="1:22" ht="15.75" customHeight="1">
      <c r="A975" s="882"/>
      <c r="B975" s="908"/>
      <c r="C975" s="908"/>
      <c r="D975" s="908"/>
      <c r="E975" s="908"/>
      <c r="F975" s="908"/>
      <c r="G975" s="908"/>
      <c r="H975" s="908"/>
      <c r="I975" s="879"/>
      <c r="J975" s="879"/>
      <c r="K975" s="879"/>
      <c r="L975" s="879"/>
      <c r="M975" s="879"/>
      <c r="N975" s="879"/>
      <c r="O975" s="879"/>
      <c r="P975" s="879"/>
      <c r="Q975" s="879"/>
      <c r="R975" s="879"/>
      <c r="S975" s="879"/>
      <c r="T975" s="879"/>
      <c r="U975" s="879"/>
      <c r="V975" s="879"/>
    </row>
    <row r="976" spans="1:22" ht="15.75" customHeight="1">
      <c r="A976" s="882"/>
      <c r="B976" s="908"/>
      <c r="C976" s="908"/>
      <c r="D976" s="908"/>
      <c r="E976" s="908"/>
      <c r="F976" s="908"/>
      <c r="G976" s="908"/>
      <c r="H976" s="908"/>
      <c r="I976" s="879"/>
      <c r="J976" s="879"/>
      <c r="K976" s="879"/>
      <c r="L976" s="879"/>
      <c r="M976" s="879"/>
      <c r="N976" s="879"/>
      <c r="O976" s="879"/>
      <c r="P976" s="879"/>
      <c r="Q976" s="879"/>
      <c r="R976" s="879"/>
      <c r="S976" s="879"/>
      <c r="T976" s="879"/>
      <c r="U976" s="879"/>
      <c r="V976" s="879"/>
    </row>
    <row r="977" spans="1:22" ht="15.75" customHeight="1">
      <c r="A977" s="882"/>
      <c r="B977" s="908"/>
      <c r="C977" s="908"/>
      <c r="D977" s="908"/>
      <c r="E977" s="908"/>
      <c r="F977" s="908"/>
      <c r="G977" s="908"/>
      <c r="H977" s="908"/>
      <c r="I977" s="879"/>
      <c r="J977" s="879"/>
      <c r="K977" s="879"/>
      <c r="L977" s="879"/>
      <c r="M977" s="879"/>
      <c r="N977" s="879"/>
      <c r="O977" s="879"/>
      <c r="P977" s="879"/>
      <c r="Q977" s="879"/>
      <c r="R977" s="879"/>
      <c r="S977" s="879"/>
      <c r="T977" s="879"/>
      <c r="U977" s="879"/>
      <c r="V977" s="879"/>
    </row>
    <row r="978" spans="1:22" ht="15.75" customHeight="1">
      <c r="A978" s="882"/>
      <c r="B978" s="908"/>
      <c r="C978" s="908"/>
      <c r="D978" s="908"/>
      <c r="E978" s="908"/>
      <c r="F978" s="908"/>
      <c r="G978" s="908"/>
      <c r="H978" s="908"/>
      <c r="I978" s="879"/>
      <c r="J978" s="879"/>
      <c r="K978" s="879"/>
      <c r="L978" s="879"/>
      <c r="M978" s="879"/>
      <c r="N978" s="879"/>
      <c r="O978" s="879"/>
      <c r="P978" s="879"/>
      <c r="Q978" s="879"/>
      <c r="R978" s="879"/>
      <c r="S978" s="879"/>
      <c r="T978" s="879"/>
      <c r="U978" s="879"/>
      <c r="V978" s="879"/>
    </row>
    <row r="979" spans="1:22" ht="15.75" customHeight="1">
      <c r="A979" s="882"/>
      <c r="B979" s="908"/>
      <c r="C979" s="908"/>
      <c r="D979" s="908"/>
      <c r="E979" s="908"/>
      <c r="F979" s="908"/>
      <c r="G979" s="908"/>
      <c r="H979" s="908"/>
      <c r="I979" s="879"/>
      <c r="J979" s="879"/>
      <c r="K979" s="879"/>
      <c r="L979" s="879"/>
      <c r="M979" s="879"/>
      <c r="N979" s="879"/>
      <c r="O979" s="879"/>
      <c r="P979" s="879"/>
      <c r="Q979" s="879"/>
      <c r="R979" s="879"/>
      <c r="S979" s="879"/>
      <c r="T979" s="879"/>
      <c r="U979" s="879"/>
      <c r="V979" s="879"/>
    </row>
    <row r="980" spans="1:22" ht="15.75" customHeight="1">
      <c r="A980" s="882"/>
      <c r="B980" s="908"/>
      <c r="C980" s="908"/>
      <c r="D980" s="908"/>
      <c r="E980" s="908"/>
      <c r="F980" s="908"/>
      <c r="G980" s="908"/>
      <c r="H980" s="908"/>
      <c r="I980" s="879"/>
      <c r="J980" s="879"/>
      <c r="K980" s="879"/>
      <c r="L980" s="879"/>
      <c r="M980" s="879"/>
      <c r="N980" s="879"/>
      <c r="O980" s="879"/>
      <c r="P980" s="879"/>
      <c r="Q980" s="879"/>
      <c r="R980" s="879"/>
      <c r="S980" s="879"/>
      <c r="T980" s="879"/>
      <c r="U980" s="879"/>
      <c r="V980" s="879"/>
    </row>
    <row r="981" spans="1:22" ht="15.75" customHeight="1">
      <c r="A981" s="882"/>
      <c r="B981" s="908"/>
      <c r="C981" s="908"/>
      <c r="D981" s="908"/>
      <c r="E981" s="908"/>
      <c r="F981" s="908"/>
      <c r="G981" s="908"/>
      <c r="H981" s="908"/>
      <c r="I981" s="879"/>
      <c r="J981" s="879"/>
      <c r="K981" s="879"/>
      <c r="L981" s="879"/>
      <c r="M981" s="879"/>
      <c r="N981" s="879"/>
      <c r="O981" s="879"/>
      <c r="P981" s="879"/>
      <c r="Q981" s="879"/>
      <c r="R981" s="879"/>
      <c r="S981" s="879"/>
      <c r="T981" s="879"/>
      <c r="U981" s="879"/>
      <c r="V981" s="879"/>
    </row>
    <row r="982" spans="1:22" ht="15.75" customHeight="1">
      <c r="A982" s="882"/>
      <c r="B982" s="908"/>
      <c r="C982" s="908"/>
      <c r="D982" s="908"/>
      <c r="E982" s="908"/>
      <c r="F982" s="908"/>
      <c r="G982" s="908"/>
      <c r="H982" s="908"/>
      <c r="I982" s="879"/>
      <c r="J982" s="879"/>
      <c r="K982" s="879"/>
      <c r="L982" s="879"/>
      <c r="M982" s="879"/>
      <c r="N982" s="879"/>
      <c r="O982" s="879"/>
      <c r="P982" s="879"/>
      <c r="Q982" s="879"/>
      <c r="R982" s="879"/>
      <c r="S982" s="879"/>
      <c r="T982" s="879"/>
      <c r="U982" s="879"/>
      <c r="V982" s="879"/>
    </row>
    <row r="983" spans="1:22" ht="15.75" customHeight="1">
      <c r="A983" s="882"/>
      <c r="B983" s="908"/>
      <c r="C983" s="908"/>
      <c r="D983" s="908"/>
      <c r="E983" s="908"/>
      <c r="F983" s="908"/>
      <c r="G983" s="908"/>
      <c r="H983" s="908"/>
      <c r="I983" s="879"/>
      <c r="J983" s="879"/>
      <c r="K983" s="879"/>
      <c r="L983" s="879"/>
      <c r="M983" s="879"/>
      <c r="N983" s="879"/>
      <c r="O983" s="879"/>
      <c r="P983" s="879"/>
      <c r="Q983" s="879"/>
      <c r="R983" s="879"/>
      <c r="S983" s="879"/>
      <c r="T983" s="879"/>
      <c r="U983" s="879"/>
      <c r="V983" s="879"/>
    </row>
    <row r="984" spans="1:22" ht="15.75" customHeight="1">
      <c r="A984" s="882"/>
      <c r="B984" s="908"/>
      <c r="C984" s="908"/>
      <c r="D984" s="908"/>
      <c r="E984" s="908"/>
      <c r="F984" s="908"/>
      <c r="G984" s="908"/>
      <c r="H984" s="908"/>
      <c r="I984" s="879"/>
      <c r="J984" s="879"/>
      <c r="K984" s="879"/>
      <c r="L984" s="879"/>
      <c r="M984" s="879"/>
      <c r="N984" s="879"/>
      <c r="O984" s="879"/>
      <c r="P984" s="879"/>
      <c r="Q984" s="879"/>
      <c r="R984" s="879"/>
      <c r="S984" s="879"/>
      <c r="T984" s="879"/>
      <c r="U984" s="879"/>
      <c r="V984" s="879"/>
    </row>
    <row r="985" spans="1:22" ht="15.75" customHeight="1">
      <c r="A985" s="882"/>
      <c r="B985" s="908"/>
      <c r="C985" s="908"/>
      <c r="D985" s="908"/>
      <c r="E985" s="908"/>
      <c r="F985" s="908"/>
      <c r="G985" s="908"/>
      <c r="H985" s="908"/>
      <c r="I985" s="879"/>
      <c r="J985" s="879"/>
      <c r="K985" s="879"/>
      <c r="L985" s="879"/>
      <c r="M985" s="879"/>
      <c r="N985" s="879"/>
      <c r="O985" s="879"/>
      <c r="P985" s="879"/>
      <c r="Q985" s="879"/>
      <c r="R985" s="879"/>
      <c r="S985" s="879"/>
      <c r="T985" s="879"/>
      <c r="U985" s="879"/>
      <c r="V985" s="879"/>
    </row>
    <row r="986" spans="1:22" ht="15.75" customHeight="1">
      <c r="A986" s="882"/>
      <c r="B986" s="908"/>
      <c r="C986" s="908"/>
      <c r="D986" s="908"/>
      <c r="E986" s="908"/>
      <c r="F986" s="908"/>
      <c r="G986" s="908"/>
      <c r="H986" s="908"/>
      <c r="I986" s="879"/>
      <c r="J986" s="879"/>
      <c r="K986" s="879"/>
      <c r="L986" s="879"/>
      <c r="M986" s="879"/>
      <c r="N986" s="879"/>
      <c r="O986" s="879"/>
      <c r="P986" s="879"/>
      <c r="Q986" s="879"/>
      <c r="R986" s="879"/>
      <c r="S986" s="879"/>
      <c r="T986" s="879"/>
      <c r="U986" s="879"/>
      <c r="V986" s="879"/>
    </row>
    <row r="987" spans="1:22" ht="15.75" customHeight="1">
      <c r="A987" s="882"/>
      <c r="B987" s="908"/>
      <c r="C987" s="908"/>
      <c r="D987" s="908"/>
      <c r="E987" s="908"/>
      <c r="F987" s="908"/>
      <c r="G987" s="908"/>
      <c r="H987" s="908"/>
      <c r="I987" s="879"/>
      <c r="J987" s="879"/>
      <c r="K987" s="879"/>
      <c r="L987" s="879"/>
      <c r="M987" s="879"/>
      <c r="N987" s="879"/>
      <c r="O987" s="879"/>
      <c r="P987" s="879"/>
      <c r="Q987" s="879"/>
      <c r="R987" s="879"/>
      <c r="S987" s="879"/>
      <c r="T987" s="879"/>
      <c r="U987" s="879"/>
      <c r="V987" s="879"/>
    </row>
    <row r="988" spans="1:22" ht="15.75" customHeight="1">
      <c r="A988" s="882"/>
      <c r="B988" s="908"/>
      <c r="C988" s="908"/>
      <c r="D988" s="908"/>
      <c r="E988" s="908"/>
      <c r="F988" s="908"/>
      <c r="G988" s="908"/>
      <c r="H988" s="908"/>
      <c r="I988" s="879"/>
      <c r="J988" s="879"/>
      <c r="K988" s="879"/>
      <c r="L988" s="879"/>
      <c r="M988" s="879"/>
      <c r="N988" s="879"/>
      <c r="O988" s="879"/>
      <c r="P988" s="879"/>
      <c r="Q988" s="879"/>
      <c r="R988" s="879"/>
      <c r="S988" s="879"/>
      <c r="T988" s="879"/>
      <c r="U988" s="879"/>
      <c r="V988" s="879"/>
    </row>
    <row r="989" spans="1:22" ht="15.75" customHeight="1">
      <c r="A989" s="882"/>
      <c r="B989" s="908"/>
      <c r="C989" s="908"/>
      <c r="D989" s="908"/>
      <c r="E989" s="908"/>
      <c r="F989" s="908"/>
      <c r="G989" s="908"/>
      <c r="H989" s="908"/>
      <c r="I989" s="879"/>
      <c r="J989" s="879"/>
      <c r="K989" s="879"/>
      <c r="L989" s="879"/>
      <c r="M989" s="879"/>
      <c r="N989" s="879"/>
      <c r="O989" s="879"/>
      <c r="P989" s="879"/>
      <c r="Q989" s="879"/>
      <c r="R989" s="879"/>
      <c r="S989" s="879"/>
      <c r="T989" s="879"/>
      <c r="U989" s="879"/>
      <c r="V989" s="879"/>
    </row>
    <row r="990" spans="1:22" ht="15.75" customHeight="1">
      <c r="A990" s="882"/>
      <c r="B990" s="908"/>
      <c r="C990" s="908"/>
      <c r="D990" s="908"/>
      <c r="E990" s="908"/>
      <c r="F990" s="908"/>
      <c r="G990" s="908"/>
      <c r="H990" s="908"/>
      <c r="I990" s="879"/>
      <c r="J990" s="879"/>
      <c r="K990" s="879"/>
      <c r="L990" s="879"/>
      <c r="M990" s="879"/>
      <c r="N990" s="879"/>
      <c r="O990" s="879"/>
      <c r="P990" s="879"/>
      <c r="Q990" s="879"/>
      <c r="R990" s="879"/>
      <c r="S990" s="879"/>
      <c r="T990" s="879"/>
      <c r="U990" s="879"/>
      <c r="V990" s="879"/>
    </row>
    <row r="991" spans="1:22" ht="15.75" customHeight="1">
      <c r="A991" s="882"/>
      <c r="B991" s="908"/>
      <c r="C991" s="908"/>
      <c r="D991" s="908"/>
      <c r="E991" s="908"/>
      <c r="F991" s="908"/>
      <c r="G991" s="908"/>
      <c r="H991" s="908"/>
      <c r="I991" s="879"/>
      <c r="J991" s="879"/>
      <c r="K991" s="879"/>
      <c r="L991" s="879"/>
      <c r="M991" s="879"/>
      <c r="N991" s="879"/>
      <c r="O991" s="879"/>
      <c r="P991" s="879"/>
      <c r="Q991" s="879"/>
      <c r="R991" s="879"/>
      <c r="S991" s="879"/>
      <c r="T991" s="879"/>
      <c r="U991" s="879"/>
      <c r="V991" s="879"/>
    </row>
    <row r="992" spans="1:22" ht="15.75" customHeight="1">
      <c r="A992" s="882"/>
      <c r="B992" s="908"/>
      <c r="C992" s="908"/>
      <c r="D992" s="908"/>
      <c r="E992" s="908"/>
      <c r="F992" s="908"/>
      <c r="G992" s="908"/>
      <c r="H992" s="908"/>
      <c r="I992" s="879"/>
      <c r="J992" s="879"/>
      <c r="K992" s="879"/>
      <c r="L992" s="879"/>
      <c r="M992" s="879"/>
      <c r="N992" s="879"/>
      <c r="O992" s="879"/>
      <c r="P992" s="879"/>
      <c r="Q992" s="879"/>
      <c r="R992" s="879"/>
      <c r="S992" s="879"/>
      <c r="T992" s="879"/>
      <c r="U992" s="879"/>
      <c r="V992" s="879"/>
    </row>
    <row r="993" spans="1:22" ht="15.75" customHeight="1">
      <c r="A993" s="882"/>
      <c r="B993" s="908"/>
      <c r="C993" s="908"/>
      <c r="D993" s="908"/>
      <c r="E993" s="908"/>
      <c r="F993" s="908"/>
      <c r="G993" s="908"/>
      <c r="H993" s="908"/>
      <c r="I993" s="879"/>
      <c r="J993" s="879"/>
      <c r="K993" s="879"/>
      <c r="L993" s="879"/>
      <c r="M993" s="879"/>
      <c r="N993" s="879"/>
      <c r="O993" s="879"/>
      <c r="P993" s="879"/>
      <c r="Q993" s="879"/>
      <c r="R993" s="879"/>
      <c r="S993" s="879"/>
      <c r="T993" s="879"/>
      <c r="U993" s="879"/>
      <c r="V993" s="879"/>
    </row>
    <row r="994" spans="1:22" ht="15.75" customHeight="1">
      <c r="A994" s="882"/>
      <c r="B994" s="908"/>
      <c r="C994" s="908"/>
      <c r="D994" s="908"/>
      <c r="E994" s="908"/>
      <c r="F994" s="908"/>
      <c r="G994" s="908"/>
      <c r="H994" s="908"/>
      <c r="I994" s="879"/>
      <c r="J994" s="879"/>
      <c r="K994" s="879"/>
      <c r="L994" s="879"/>
      <c r="M994" s="879"/>
      <c r="N994" s="879"/>
      <c r="O994" s="879"/>
      <c r="P994" s="879"/>
      <c r="Q994" s="879"/>
      <c r="R994" s="879"/>
      <c r="S994" s="879"/>
      <c r="T994" s="879"/>
      <c r="U994" s="879"/>
      <c r="V994" s="879"/>
    </row>
    <row r="995" spans="1:22" ht="15.75" customHeight="1">
      <c r="A995" s="882"/>
      <c r="B995" s="908"/>
      <c r="C995" s="908"/>
      <c r="D995" s="908"/>
      <c r="E995" s="908"/>
      <c r="F995" s="908"/>
      <c r="G995" s="908"/>
      <c r="H995" s="908"/>
      <c r="I995" s="879"/>
      <c r="J995" s="879"/>
      <c r="K995" s="879"/>
      <c r="L995" s="879"/>
      <c r="M995" s="879"/>
      <c r="N995" s="879"/>
      <c r="O995" s="879"/>
      <c r="P995" s="879"/>
      <c r="Q995" s="879"/>
      <c r="R995" s="879"/>
      <c r="S995" s="879"/>
      <c r="T995" s="879"/>
      <c r="U995" s="879"/>
      <c r="V995" s="879"/>
    </row>
    <row r="996" spans="1:22" ht="15.75" customHeight="1">
      <c r="A996" s="882"/>
      <c r="B996" s="908"/>
      <c r="C996" s="908"/>
      <c r="D996" s="908"/>
      <c r="E996" s="908"/>
      <c r="F996" s="908"/>
      <c r="G996" s="908"/>
      <c r="H996" s="908"/>
      <c r="I996" s="879"/>
      <c r="J996" s="879"/>
      <c r="K996" s="879"/>
      <c r="L996" s="879"/>
      <c r="M996" s="879"/>
      <c r="N996" s="879"/>
      <c r="O996" s="879"/>
      <c r="P996" s="879"/>
      <c r="Q996" s="879"/>
      <c r="R996" s="879"/>
      <c r="S996" s="879"/>
      <c r="T996" s="879"/>
      <c r="U996" s="879"/>
      <c r="V996" s="879"/>
    </row>
    <row r="997" spans="1:22" ht="15.75" customHeight="1">
      <c r="A997" s="882"/>
      <c r="B997" s="908"/>
      <c r="C997" s="908"/>
      <c r="D997" s="908"/>
      <c r="E997" s="908"/>
      <c r="F997" s="908"/>
      <c r="G997" s="908"/>
      <c r="H997" s="908"/>
      <c r="I997" s="879"/>
      <c r="J997" s="879"/>
      <c r="K997" s="879"/>
      <c r="L997" s="879"/>
      <c r="M997" s="879"/>
      <c r="N997" s="879"/>
      <c r="O997" s="879"/>
      <c r="P997" s="879"/>
      <c r="Q997" s="879"/>
      <c r="R997" s="879"/>
      <c r="S997" s="879"/>
      <c r="T997" s="879"/>
      <c r="U997" s="879"/>
      <c r="V997" s="879"/>
    </row>
    <row r="998" spans="1:22" ht="15.75" customHeight="1">
      <c r="A998" s="882"/>
      <c r="B998" s="908"/>
      <c r="C998" s="908"/>
      <c r="D998" s="908"/>
      <c r="E998" s="908"/>
      <c r="F998" s="908"/>
      <c r="G998" s="908"/>
      <c r="H998" s="908"/>
      <c r="I998" s="879"/>
      <c r="J998" s="879"/>
      <c r="K998" s="879"/>
      <c r="L998" s="879"/>
      <c r="M998" s="879"/>
      <c r="N998" s="879"/>
      <c r="O998" s="879"/>
      <c r="P998" s="879"/>
      <c r="Q998" s="879"/>
      <c r="R998" s="879"/>
      <c r="S998" s="879"/>
      <c r="T998" s="879"/>
      <c r="U998" s="879"/>
      <c r="V998" s="879"/>
    </row>
    <row r="999" spans="1:22" ht="15.75" customHeight="1">
      <c r="A999" s="882"/>
      <c r="B999" s="908"/>
      <c r="C999" s="908"/>
      <c r="D999" s="908"/>
      <c r="E999" s="908"/>
      <c r="F999" s="908"/>
      <c r="G999" s="908"/>
      <c r="H999" s="908"/>
      <c r="I999" s="879"/>
      <c r="J999" s="879"/>
      <c r="K999" s="879"/>
      <c r="L999" s="879"/>
      <c r="M999" s="879"/>
      <c r="N999" s="879"/>
      <c r="O999" s="879"/>
      <c r="P999" s="879"/>
      <c r="Q999" s="879"/>
      <c r="R999" s="879"/>
      <c r="S999" s="879"/>
      <c r="T999" s="879"/>
      <c r="U999" s="879"/>
      <c r="V999" s="879"/>
    </row>
    <row r="1000" spans="1:22" ht="15.75" customHeight="1">
      <c r="A1000" s="882"/>
      <c r="B1000" s="908"/>
      <c r="C1000" s="908"/>
      <c r="D1000" s="908"/>
      <c r="E1000" s="908"/>
      <c r="F1000" s="908"/>
      <c r="G1000" s="908"/>
      <c r="H1000" s="908"/>
      <c r="I1000" s="879"/>
      <c r="J1000" s="879"/>
      <c r="K1000" s="879"/>
      <c r="L1000" s="879"/>
      <c r="M1000" s="879"/>
      <c r="N1000" s="879"/>
      <c r="O1000" s="879"/>
      <c r="P1000" s="879"/>
      <c r="Q1000" s="879"/>
      <c r="R1000" s="879"/>
      <c r="S1000" s="879"/>
      <c r="T1000" s="879"/>
      <c r="U1000" s="879"/>
      <c r="V1000" s="879"/>
    </row>
    <row r="1001" spans="1:22" ht="15.75" customHeight="1">
      <c r="A1001" s="882"/>
      <c r="B1001" s="908"/>
      <c r="C1001" s="908"/>
      <c r="D1001" s="908"/>
      <c r="E1001" s="908"/>
      <c r="F1001" s="908"/>
      <c r="G1001" s="908"/>
      <c r="H1001" s="908"/>
      <c r="I1001" s="879"/>
      <c r="J1001" s="879"/>
      <c r="K1001" s="879"/>
      <c r="L1001" s="879"/>
      <c r="M1001" s="879"/>
      <c r="N1001" s="879"/>
      <c r="O1001" s="879"/>
      <c r="P1001" s="879"/>
      <c r="Q1001" s="879"/>
      <c r="R1001" s="879"/>
      <c r="S1001" s="879"/>
      <c r="T1001" s="879"/>
      <c r="U1001" s="879"/>
      <c r="V1001" s="879"/>
    </row>
  </sheetData>
  <conditionalFormatting sqref="A8:B61">
    <cfRule type="duplicateValues" dxfId="15" priority="1"/>
  </conditionalFormatting>
  <hyperlinks>
    <hyperlink ref="K2" location="'Tabla de Contenido'!A1" display="Inicio"/>
  </hyperlinks>
  <printOptions horizontalCentered="1"/>
  <pageMargins left="0.70866141732283472" right="0.70866141732283472" top="0.55118110236220474" bottom="0.55118110236220474" header="0" footer="0"/>
  <pageSetup scale="49" orientation="landscape"/>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Y993"/>
  <sheetViews>
    <sheetView workbookViewId="0">
      <selection activeCell="A25" sqref="A25"/>
    </sheetView>
  </sheetViews>
  <sheetFormatPr baseColWidth="10" defaultColWidth="14.44140625" defaultRowHeight="15" customHeight="1"/>
  <cols>
    <col min="1" max="1" width="11.6640625" customWidth="1"/>
    <col min="2" max="2" width="81" customWidth="1"/>
    <col min="3" max="11" width="7.6640625" bestFit="1" customWidth="1"/>
    <col min="12" max="25" width="11.44140625" customWidth="1"/>
  </cols>
  <sheetData>
    <row r="1" spans="1:25" ht="14.4">
      <c r="A1" s="878"/>
      <c r="B1" s="878"/>
      <c r="C1" s="878"/>
      <c r="D1" s="878"/>
      <c r="E1" s="878"/>
      <c r="F1" s="878"/>
      <c r="G1" s="878"/>
      <c r="H1" s="878"/>
      <c r="I1" s="884"/>
      <c r="J1" s="884"/>
      <c r="K1" s="879"/>
      <c r="L1" s="879"/>
      <c r="M1" s="879"/>
      <c r="N1" s="879"/>
      <c r="O1" s="879"/>
      <c r="P1" s="879"/>
      <c r="Q1" s="879"/>
      <c r="R1" s="879"/>
      <c r="S1" s="879"/>
      <c r="T1" s="879"/>
      <c r="U1" s="879"/>
      <c r="V1" s="879"/>
      <c r="W1" s="879"/>
      <c r="X1" s="879"/>
      <c r="Y1" s="879"/>
    </row>
    <row r="2" spans="1:25" ht="14.4">
      <c r="A2" s="880" t="s">
        <v>1701</v>
      </c>
      <c r="B2" s="878"/>
      <c r="C2" s="878"/>
      <c r="D2" s="878"/>
      <c r="E2" s="878"/>
      <c r="F2" s="878"/>
      <c r="G2" s="878"/>
      <c r="H2" s="878"/>
      <c r="I2" s="884"/>
      <c r="J2" s="884"/>
      <c r="K2" s="877" t="s">
        <v>1620</v>
      </c>
      <c r="L2" s="879"/>
      <c r="M2" s="879"/>
      <c r="N2" s="879"/>
      <c r="O2" s="879"/>
      <c r="P2" s="879"/>
      <c r="Q2" s="879"/>
      <c r="R2" s="879"/>
      <c r="S2" s="879"/>
      <c r="T2" s="879"/>
      <c r="U2" s="879"/>
      <c r="V2" s="879"/>
      <c r="W2" s="879"/>
      <c r="X2" s="879"/>
      <c r="Y2" s="879"/>
    </row>
    <row r="3" spans="1:25" ht="14.4">
      <c r="A3" s="878" t="s">
        <v>328</v>
      </c>
      <c r="B3" s="878"/>
      <c r="C3" s="878"/>
      <c r="D3" s="878"/>
      <c r="E3" s="878"/>
      <c r="F3" s="878"/>
      <c r="G3" s="878"/>
      <c r="H3" s="878"/>
      <c r="I3" s="884"/>
      <c r="J3" s="884"/>
      <c r="K3" s="879"/>
      <c r="L3" s="879"/>
      <c r="M3" s="879"/>
      <c r="N3" s="879"/>
      <c r="O3" s="879"/>
      <c r="P3" s="879"/>
      <c r="Q3" s="879"/>
      <c r="R3" s="879"/>
      <c r="S3" s="879"/>
      <c r="T3" s="879"/>
      <c r="U3" s="879"/>
      <c r="V3" s="879"/>
      <c r="W3" s="879"/>
      <c r="X3" s="879"/>
      <c r="Y3" s="879"/>
    </row>
    <row r="4" spans="1:25" ht="14.4">
      <c r="A4" s="883" t="s">
        <v>1623</v>
      </c>
      <c r="B4" s="878"/>
      <c r="C4" s="878"/>
      <c r="D4" s="878"/>
      <c r="E4" s="878"/>
      <c r="F4" s="878"/>
      <c r="G4" s="878"/>
      <c r="H4" s="878"/>
      <c r="I4" s="884"/>
      <c r="J4" s="884"/>
      <c r="K4" s="879"/>
      <c r="L4" s="879"/>
      <c r="M4" s="879"/>
      <c r="N4" s="879"/>
      <c r="O4" s="879"/>
      <c r="P4" s="879"/>
      <c r="Q4" s="879"/>
      <c r="R4" s="879"/>
      <c r="S4" s="879"/>
      <c r="T4" s="879"/>
      <c r="U4" s="879"/>
      <c r="V4" s="879"/>
      <c r="W4" s="879"/>
      <c r="X4" s="879"/>
      <c r="Y4" s="879"/>
    </row>
    <row r="5" spans="1:25" ht="14.4">
      <c r="A5" s="878" t="s">
        <v>8</v>
      </c>
      <c r="B5" s="878"/>
      <c r="C5" s="878"/>
      <c r="D5" s="878"/>
      <c r="E5" s="878"/>
      <c r="F5" s="878"/>
      <c r="G5" s="878"/>
      <c r="H5" s="878"/>
      <c r="I5" s="884"/>
      <c r="J5" s="884"/>
      <c r="K5" s="879"/>
      <c r="L5" s="879"/>
      <c r="M5" s="879"/>
      <c r="N5" s="879"/>
      <c r="O5" s="879"/>
      <c r="P5" s="879"/>
      <c r="Q5" s="879"/>
      <c r="R5" s="879"/>
      <c r="S5" s="879"/>
      <c r="T5" s="879"/>
      <c r="U5" s="879"/>
      <c r="V5" s="879"/>
      <c r="W5" s="879"/>
      <c r="X5" s="879"/>
      <c r="Y5" s="879"/>
    </row>
    <row r="6" spans="1:25" ht="33.75" customHeight="1">
      <c r="A6" s="881" t="s">
        <v>1702</v>
      </c>
      <c r="B6" s="881" t="s">
        <v>1644</v>
      </c>
      <c r="C6" s="881">
        <v>2015</v>
      </c>
      <c r="D6" s="881">
        <v>2016</v>
      </c>
      <c r="E6" s="881">
        <v>2017</v>
      </c>
      <c r="F6" s="881">
        <v>2018</v>
      </c>
      <c r="G6" s="881">
        <v>2019</v>
      </c>
      <c r="H6" s="896">
        <v>2020</v>
      </c>
      <c r="I6" s="896">
        <v>2021</v>
      </c>
      <c r="J6" s="896" t="s">
        <v>1625</v>
      </c>
      <c r="K6" s="896" t="s">
        <v>1110</v>
      </c>
      <c r="L6" s="910"/>
      <c r="M6" s="910"/>
      <c r="N6" s="910"/>
      <c r="O6" s="910"/>
      <c r="P6" s="910"/>
      <c r="Q6" s="910"/>
      <c r="R6" s="910"/>
      <c r="S6" s="910"/>
      <c r="T6" s="910"/>
      <c r="U6" s="910"/>
      <c r="V6" s="910"/>
      <c r="W6" s="910"/>
      <c r="X6" s="910"/>
      <c r="Y6" s="910"/>
    </row>
    <row r="7" spans="1:25" ht="14.4">
      <c r="A7" s="880"/>
      <c r="B7" s="911" t="s">
        <v>1645</v>
      </c>
      <c r="C7" s="912">
        <v>203390</v>
      </c>
      <c r="D7" s="912">
        <v>200820</v>
      </c>
      <c r="E7" s="912">
        <v>193389</v>
      </c>
      <c r="F7" s="912">
        <v>189257</v>
      </c>
      <c r="G7" s="912">
        <v>182356</v>
      </c>
      <c r="H7" s="912">
        <v>164191</v>
      </c>
      <c r="I7" s="912">
        <v>165403</v>
      </c>
      <c r="J7" s="912">
        <v>170927</v>
      </c>
      <c r="K7" s="912"/>
      <c r="L7" s="913"/>
      <c r="M7" s="913"/>
      <c r="N7" s="913"/>
      <c r="O7" s="913"/>
      <c r="P7" s="913"/>
      <c r="Q7" s="913"/>
      <c r="R7" s="913"/>
      <c r="S7" s="913"/>
      <c r="T7" s="913"/>
      <c r="U7" s="913"/>
      <c r="V7" s="913"/>
      <c r="W7" s="913"/>
      <c r="X7" s="913"/>
      <c r="Y7" s="913"/>
    </row>
    <row r="8" spans="1:25" ht="14.4">
      <c r="A8" s="888">
        <v>101</v>
      </c>
      <c r="B8" s="894" t="s">
        <v>1646</v>
      </c>
      <c r="C8" s="884">
        <v>6461</v>
      </c>
      <c r="D8" s="884">
        <v>6612</v>
      </c>
      <c r="E8" s="884">
        <v>6656</v>
      </c>
      <c r="F8" s="884">
        <v>6632</v>
      </c>
      <c r="G8" s="884">
        <v>6396</v>
      </c>
      <c r="H8" s="884">
        <v>6110</v>
      </c>
      <c r="I8" s="884">
        <v>6111</v>
      </c>
      <c r="J8" s="884">
        <v>6432</v>
      </c>
      <c r="K8" s="884"/>
      <c r="L8" s="879"/>
      <c r="M8" s="879"/>
      <c r="N8" s="879"/>
      <c r="O8" s="879"/>
      <c r="P8" s="879"/>
      <c r="Q8" s="879"/>
      <c r="R8" s="879"/>
      <c r="S8" s="879"/>
      <c r="T8" s="879"/>
      <c r="U8" s="879"/>
      <c r="V8" s="879"/>
      <c r="W8" s="879"/>
      <c r="X8" s="879"/>
      <c r="Y8" s="879"/>
    </row>
    <row r="9" spans="1:25" ht="14.4">
      <c r="A9" s="888">
        <v>102</v>
      </c>
      <c r="B9" s="894" t="s">
        <v>1647</v>
      </c>
      <c r="C9" s="884">
        <v>706</v>
      </c>
      <c r="D9" s="884">
        <v>696</v>
      </c>
      <c r="E9" s="884">
        <v>831</v>
      </c>
      <c r="F9" s="884">
        <v>960</v>
      </c>
      <c r="G9" s="884">
        <v>1015</v>
      </c>
      <c r="H9" s="884">
        <v>919</v>
      </c>
      <c r="I9" s="884">
        <v>444</v>
      </c>
      <c r="J9" s="884">
        <v>1020</v>
      </c>
      <c r="K9" s="884"/>
      <c r="L9" s="879"/>
      <c r="M9" s="879"/>
      <c r="N9" s="879"/>
      <c r="O9" s="879"/>
      <c r="P9" s="879"/>
      <c r="Q9" s="879"/>
      <c r="R9" s="879"/>
      <c r="S9" s="879"/>
      <c r="T9" s="879"/>
      <c r="U9" s="879"/>
      <c r="V9" s="879"/>
      <c r="W9" s="879"/>
      <c r="X9" s="879"/>
      <c r="Y9" s="879"/>
    </row>
    <row r="10" spans="1:25" ht="14.4">
      <c r="A10" s="888">
        <v>103</v>
      </c>
      <c r="B10" s="894" t="s">
        <v>1648</v>
      </c>
      <c r="C10" s="884">
        <v>2709</v>
      </c>
      <c r="D10" s="884">
        <v>2619</v>
      </c>
      <c r="E10" s="884">
        <v>2720</v>
      </c>
      <c r="F10" s="884">
        <v>2225</v>
      </c>
      <c r="G10" s="884">
        <v>2068</v>
      </c>
      <c r="H10" s="884">
        <v>1848</v>
      </c>
      <c r="I10" s="884">
        <v>1792</v>
      </c>
      <c r="J10" s="884">
        <v>1887</v>
      </c>
      <c r="K10" s="884"/>
      <c r="L10" s="879"/>
      <c r="M10" s="879"/>
      <c r="N10" s="879"/>
      <c r="O10" s="879"/>
      <c r="P10" s="879"/>
      <c r="Q10" s="879"/>
      <c r="R10" s="879"/>
      <c r="S10" s="879"/>
      <c r="T10" s="879"/>
      <c r="U10" s="879"/>
      <c r="V10" s="879"/>
      <c r="W10" s="879"/>
      <c r="X10" s="879"/>
      <c r="Y10" s="879"/>
    </row>
    <row r="11" spans="1:25" ht="14.4">
      <c r="A11" s="888">
        <v>104</v>
      </c>
      <c r="B11" s="894" t="s">
        <v>1649</v>
      </c>
      <c r="C11" s="884">
        <v>2682</v>
      </c>
      <c r="D11" s="884">
        <v>2758</v>
      </c>
      <c r="E11" s="884">
        <v>2669</v>
      </c>
      <c r="F11" s="884">
        <v>2698</v>
      </c>
      <c r="G11" s="884">
        <v>2489</v>
      </c>
      <c r="H11" s="884">
        <v>2507</v>
      </c>
      <c r="I11" s="884">
        <v>2552</v>
      </c>
      <c r="J11" s="884">
        <v>2654</v>
      </c>
      <c r="K11" s="884"/>
      <c r="L11" s="879"/>
      <c r="M11" s="879"/>
      <c r="N11" s="879"/>
      <c r="O11" s="879"/>
      <c r="P11" s="879"/>
      <c r="Q11" s="879"/>
      <c r="R11" s="879"/>
      <c r="S11" s="879"/>
      <c r="T11" s="879"/>
      <c r="U11" s="879"/>
      <c r="V11" s="879"/>
      <c r="W11" s="879"/>
      <c r="X11" s="879"/>
      <c r="Y11" s="879"/>
    </row>
    <row r="12" spans="1:25" ht="14.4">
      <c r="A12" s="888">
        <v>105</v>
      </c>
      <c r="B12" s="894" t="s">
        <v>1650</v>
      </c>
      <c r="C12" s="884">
        <v>1120</v>
      </c>
      <c r="D12" s="884">
        <v>970</v>
      </c>
      <c r="E12" s="884">
        <v>823</v>
      </c>
      <c r="F12" s="884">
        <v>844</v>
      </c>
      <c r="G12" s="884">
        <v>836</v>
      </c>
      <c r="H12" s="884">
        <v>831</v>
      </c>
      <c r="I12" s="884">
        <v>837</v>
      </c>
      <c r="J12" s="884">
        <v>814</v>
      </c>
      <c r="K12" s="884"/>
      <c r="L12" s="879"/>
      <c r="M12" s="879"/>
      <c r="N12" s="879"/>
      <c r="O12" s="879"/>
      <c r="P12" s="879"/>
      <c r="Q12" s="879"/>
      <c r="R12" s="879"/>
      <c r="S12" s="879"/>
      <c r="T12" s="879"/>
      <c r="U12" s="879"/>
      <c r="V12" s="879"/>
      <c r="W12" s="879"/>
      <c r="X12" s="879"/>
      <c r="Y12" s="879"/>
    </row>
    <row r="13" spans="1:25" ht="14.4">
      <c r="A13" s="888">
        <v>106</v>
      </c>
      <c r="B13" s="894" t="s">
        <v>1651</v>
      </c>
      <c r="C13" s="914">
        <v>613</v>
      </c>
      <c r="D13" s="914">
        <v>706</v>
      </c>
      <c r="E13" s="914">
        <v>758</v>
      </c>
      <c r="F13" s="914">
        <v>789</v>
      </c>
      <c r="G13" s="914">
        <v>812</v>
      </c>
      <c r="H13" s="914">
        <v>811</v>
      </c>
      <c r="I13" s="914">
        <v>639</v>
      </c>
      <c r="J13" s="914">
        <v>703</v>
      </c>
      <c r="K13" s="914"/>
      <c r="L13" s="879"/>
      <c r="M13" s="879"/>
      <c r="N13" s="879"/>
      <c r="O13" s="879"/>
      <c r="P13" s="879"/>
      <c r="Q13" s="879"/>
      <c r="R13" s="879"/>
      <c r="S13" s="879"/>
      <c r="T13" s="879"/>
      <c r="U13" s="879"/>
      <c r="V13" s="879"/>
      <c r="W13" s="879"/>
      <c r="X13" s="879"/>
      <c r="Y13" s="879"/>
    </row>
    <row r="14" spans="1:25" ht="14.4">
      <c r="A14" s="888">
        <v>108</v>
      </c>
      <c r="B14" s="894" t="s">
        <v>1652</v>
      </c>
      <c r="C14" s="884">
        <v>18897</v>
      </c>
      <c r="D14" s="884">
        <v>19238</v>
      </c>
      <c r="E14" s="884">
        <v>18933</v>
      </c>
      <c r="F14" s="884">
        <v>18625</v>
      </c>
      <c r="G14" s="884">
        <v>18592</v>
      </c>
      <c r="H14" s="884">
        <v>16934</v>
      </c>
      <c r="I14" s="884">
        <v>17020</v>
      </c>
      <c r="J14" s="884">
        <v>16890</v>
      </c>
      <c r="K14" s="884"/>
      <c r="L14" s="879"/>
      <c r="M14" s="879"/>
      <c r="N14" s="879"/>
      <c r="O14" s="879"/>
      <c r="P14" s="879"/>
      <c r="Q14" s="879"/>
      <c r="R14" s="879"/>
      <c r="S14" s="879"/>
      <c r="T14" s="879"/>
      <c r="U14" s="879"/>
      <c r="V14" s="879"/>
      <c r="W14" s="879"/>
      <c r="X14" s="879"/>
      <c r="Y14" s="879"/>
    </row>
    <row r="15" spans="1:25" ht="14.4">
      <c r="A15" s="888">
        <v>109</v>
      </c>
      <c r="B15" s="894" t="s">
        <v>1653</v>
      </c>
      <c r="C15" s="884">
        <v>634</v>
      </c>
      <c r="D15" s="884">
        <v>622</v>
      </c>
      <c r="E15" s="884">
        <v>697</v>
      </c>
      <c r="F15" s="884">
        <v>710</v>
      </c>
      <c r="G15" s="884">
        <v>614</v>
      </c>
      <c r="H15" s="884">
        <v>602</v>
      </c>
      <c r="I15" s="884">
        <v>612</v>
      </c>
      <c r="J15" s="884">
        <v>630</v>
      </c>
      <c r="K15" s="884"/>
      <c r="L15" s="879"/>
      <c r="M15" s="879"/>
      <c r="N15" s="879"/>
      <c r="O15" s="879"/>
      <c r="P15" s="879"/>
      <c r="Q15" s="879"/>
      <c r="R15" s="879"/>
      <c r="S15" s="879"/>
      <c r="T15" s="879"/>
      <c r="U15" s="879"/>
      <c r="V15" s="879"/>
      <c r="W15" s="879"/>
      <c r="X15" s="879"/>
      <c r="Y15" s="879"/>
    </row>
    <row r="16" spans="1:25" ht="14.4">
      <c r="A16" s="888">
        <v>110</v>
      </c>
      <c r="B16" s="894" t="s">
        <v>1654</v>
      </c>
      <c r="C16" s="884">
        <v>3025</v>
      </c>
      <c r="D16" s="884">
        <v>4536</v>
      </c>
      <c r="E16" s="884">
        <v>3977</v>
      </c>
      <c r="F16" s="884">
        <v>4171</v>
      </c>
      <c r="G16" s="884">
        <v>4093</v>
      </c>
      <c r="H16" s="884">
        <v>3764</v>
      </c>
      <c r="I16" s="884">
        <v>3793</v>
      </c>
      <c r="J16" s="884">
        <v>4064</v>
      </c>
      <c r="K16" s="884"/>
      <c r="L16" s="913"/>
      <c r="M16" s="913"/>
      <c r="N16" s="913"/>
      <c r="O16" s="913"/>
      <c r="P16" s="913"/>
      <c r="Q16" s="913"/>
      <c r="R16" s="913"/>
      <c r="S16" s="913"/>
      <c r="T16" s="913"/>
      <c r="U16" s="913"/>
      <c r="V16" s="913"/>
      <c r="W16" s="913"/>
      <c r="X16" s="913"/>
      <c r="Y16" s="913"/>
    </row>
    <row r="17" spans="1:25" ht="14.4">
      <c r="A17" s="888">
        <v>131</v>
      </c>
      <c r="B17" s="894" t="s">
        <v>1655</v>
      </c>
      <c r="C17" s="884">
        <v>6290</v>
      </c>
      <c r="D17" s="884">
        <v>6111</v>
      </c>
      <c r="E17" s="884">
        <v>5501</v>
      </c>
      <c r="F17" s="884">
        <v>5268</v>
      </c>
      <c r="G17" s="884">
        <v>5349</v>
      </c>
      <c r="H17" s="884">
        <v>5226</v>
      </c>
      <c r="I17" s="884">
        <v>5285</v>
      </c>
      <c r="J17" s="884">
        <v>5508</v>
      </c>
      <c r="K17" s="884"/>
      <c r="L17" s="879"/>
      <c r="M17" s="879"/>
      <c r="N17" s="879"/>
      <c r="O17" s="879"/>
      <c r="P17" s="879"/>
      <c r="Q17" s="879"/>
      <c r="R17" s="879"/>
      <c r="S17" s="879"/>
      <c r="T17" s="879"/>
      <c r="U17" s="879"/>
      <c r="V17" s="879"/>
      <c r="W17" s="879"/>
      <c r="X17" s="879"/>
      <c r="Y17" s="879"/>
    </row>
    <row r="18" spans="1:25" ht="14.4">
      <c r="A18" s="888">
        <v>139</v>
      </c>
      <c r="B18" s="894" t="s">
        <v>1656</v>
      </c>
      <c r="C18" s="884">
        <v>8835</v>
      </c>
      <c r="D18" s="884">
        <v>9162</v>
      </c>
      <c r="E18" s="884">
        <v>8992</v>
      </c>
      <c r="F18" s="884">
        <v>8803</v>
      </c>
      <c r="G18" s="884">
        <v>8876</v>
      </c>
      <c r="H18" s="884">
        <v>8003</v>
      </c>
      <c r="I18" s="884">
        <v>8522</v>
      </c>
      <c r="J18" s="884">
        <v>9213</v>
      </c>
      <c r="K18" s="884"/>
      <c r="L18" s="879"/>
      <c r="M18" s="879"/>
      <c r="N18" s="879"/>
      <c r="O18" s="879"/>
      <c r="P18" s="879"/>
      <c r="Q18" s="879"/>
      <c r="R18" s="879"/>
      <c r="S18" s="879"/>
      <c r="T18" s="879"/>
      <c r="U18" s="879"/>
      <c r="V18" s="879"/>
      <c r="W18" s="879"/>
      <c r="X18" s="879"/>
      <c r="Y18" s="879"/>
    </row>
    <row r="19" spans="1:25" ht="14.4">
      <c r="A19" s="888">
        <v>141</v>
      </c>
      <c r="B19" s="894" t="s">
        <v>1657</v>
      </c>
      <c r="C19" s="884">
        <v>20100</v>
      </c>
      <c r="D19" s="884">
        <v>20447</v>
      </c>
      <c r="E19" s="884">
        <v>18957</v>
      </c>
      <c r="F19" s="884">
        <v>18908</v>
      </c>
      <c r="G19" s="884">
        <v>17971</v>
      </c>
      <c r="H19" s="884">
        <v>15049</v>
      </c>
      <c r="I19" s="884">
        <v>16632</v>
      </c>
      <c r="J19" s="884">
        <v>17502</v>
      </c>
      <c r="K19" s="884"/>
      <c r="L19" s="879"/>
      <c r="M19" s="879"/>
      <c r="N19" s="879"/>
      <c r="O19" s="879"/>
      <c r="P19" s="879"/>
      <c r="Q19" s="879"/>
      <c r="R19" s="879"/>
      <c r="S19" s="879"/>
      <c r="T19" s="879"/>
      <c r="U19" s="879"/>
      <c r="V19" s="879"/>
      <c r="W19" s="879"/>
      <c r="X19" s="879"/>
      <c r="Y19" s="879"/>
    </row>
    <row r="20" spans="1:25" ht="14.4">
      <c r="A20" s="888">
        <v>143</v>
      </c>
      <c r="B20" s="894" t="s">
        <v>1658</v>
      </c>
      <c r="C20" s="884">
        <v>1848</v>
      </c>
      <c r="D20" s="884">
        <v>1762</v>
      </c>
      <c r="E20" s="884">
        <v>2407</v>
      </c>
      <c r="F20" s="884">
        <v>2074</v>
      </c>
      <c r="G20" s="884">
        <v>1981</v>
      </c>
      <c r="H20" s="884">
        <v>1464</v>
      </c>
      <c r="I20" s="884">
        <v>995</v>
      </c>
      <c r="J20" s="884">
        <v>1089</v>
      </c>
      <c r="K20" s="884"/>
      <c r="L20" s="879"/>
      <c r="M20" s="879"/>
      <c r="N20" s="879"/>
      <c r="O20" s="879"/>
      <c r="P20" s="879"/>
      <c r="Q20" s="879"/>
      <c r="R20" s="879"/>
      <c r="S20" s="879"/>
      <c r="T20" s="879"/>
      <c r="U20" s="879"/>
      <c r="V20" s="879"/>
      <c r="W20" s="879"/>
      <c r="X20" s="879"/>
      <c r="Y20" s="879"/>
    </row>
    <row r="21" spans="1:25" ht="15.75" customHeight="1">
      <c r="A21" s="888">
        <v>151</v>
      </c>
      <c r="B21" s="894" t="s">
        <v>1659</v>
      </c>
      <c r="C21" s="884">
        <v>3156</v>
      </c>
      <c r="D21" s="884">
        <v>3099</v>
      </c>
      <c r="E21" s="884">
        <v>3161</v>
      </c>
      <c r="F21" s="884">
        <v>2997</v>
      </c>
      <c r="G21" s="884">
        <v>2848</v>
      </c>
      <c r="H21" s="884">
        <v>2072</v>
      </c>
      <c r="I21" s="884">
        <v>2011</v>
      </c>
      <c r="J21" s="884">
        <v>2176</v>
      </c>
      <c r="K21" s="884"/>
      <c r="L21" s="879"/>
      <c r="M21" s="879"/>
      <c r="N21" s="879"/>
      <c r="O21" s="879"/>
      <c r="P21" s="879"/>
      <c r="Q21" s="879"/>
      <c r="R21" s="879"/>
      <c r="S21" s="879"/>
      <c r="T21" s="879"/>
      <c r="U21" s="879"/>
      <c r="V21" s="879"/>
      <c r="W21" s="879"/>
      <c r="X21" s="879"/>
      <c r="Y21" s="879"/>
    </row>
    <row r="22" spans="1:25" ht="15.75" customHeight="1">
      <c r="A22" s="888">
        <v>152</v>
      </c>
      <c r="B22" s="894" t="s">
        <v>1660</v>
      </c>
      <c r="C22" s="884">
        <v>4570</v>
      </c>
      <c r="D22" s="884">
        <v>5218</v>
      </c>
      <c r="E22" s="884">
        <v>4665</v>
      </c>
      <c r="F22" s="884">
        <v>4115</v>
      </c>
      <c r="G22" s="884">
        <v>3620</v>
      </c>
      <c r="H22" s="884">
        <v>3042</v>
      </c>
      <c r="I22" s="884">
        <v>2783</v>
      </c>
      <c r="J22" s="884">
        <v>3315</v>
      </c>
      <c r="K22" s="884"/>
      <c r="L22" s="879"/>
      <c r="M22" s="879"/>
      <c r="N22" s="879"/>
      <c r="O22" s="879"/>
      <c r="P22" s="879"/>
      <c r="Q22" s="879"/>
      <c r="R22" s="879"/>
      <c r="S22" s="879"/>
      <c r="T22" s="879"/>
      <c r="U22" s="879"/>
      <c r="V22" s="879"/>
      <c r="W22" s="879"/>
      <c r="X22" s="879"/>
      <c r="Y22" s="879"/>
    </row>
    <row r="23" spans="1:25" ht="15.75" customHeight="1">
      <c r="A23" s="888">
        <v>161</v>
      </c>
      <c r="B23" s="894" t="s">
        <v>1661</v>
      </c>
      <c r="C23" s="884">
        <v>229</v>
      </c>
      <c r="D23" s="884">
        <v>220</v>
      </c>
      <c r="E23" s="884">
        <v>214</v>
      </c>
      <c r="F23" s="884">
        <v>168</v>
      </c>
      <c r="G23" s="884">
        <v>117</v>
      </c>
      <c r="H23" s="884">
        <v>78</v>
      </c>
      <c r="I23" s="884">
        <v>81</v>
      </c>
      <c r="J23" s="884">
        <v>88</v>
      </c>
      <c r="K23" s="884"/>
      <c r="L23" s="879"/>
      <c r="M23" s="879"/>
      <c r="N23" s="879"/>
      <c r="O23" s="879"/>
      <c r="P23" s="879"/>
      <c r="Q23" s="879"/>
      <c r="R23" s="879"/>
      <c r="S23" s="879"/>
      <c r="T23" s="879"/>
      <c r="U23" s="879"/>
      <c r="V23" s="879"/>
      <c r="W23" s="879"/>
      <c r="X23" s="879"/>
      <c r="Y23" s="879"/>
    </row>
    <row r="24" spans="1:25" ht="15.75" customHeight="1">
      <c r="A24" s="888">
        <v>162</v>
      </c>
      <c r="B24" s="894" t="s">
        <v>1662</v>
      </c>
      <c r="C24" s="884">
        <v>93</v>
      </c>
      <c r="D24" s="884">
        <v>71</v>
      </c>
      <c r="E24" s="884">
        <v>62</v>
      </c>
      <c r="F24" s="884">
        <v>55</v>
      </c>
      <c r="G24" s="884"/>
      <c r="H24" s="884"/>
      <c r="I24" s="884"/>
      <c r="J24" s="884"/>
      <c r="K24" s="884"/>
      <c r="L24" s="879"/>
      <c r="M24" s="879"/>
      <c r="N24" s="879"/>
      <c r="O24" s="879"/>
      <c r="P24" s="879"/>
      <c r="Q24" s="879"/>
      <c r="R24" s="879"/>
      <c r="S24" s="879"/>
      <c r="T24" s="879"/>
      <c r="U24" s="879"/>
      <c r="V24" s="879"/>
      <c r="W24" s="879"/>
      <c r="X24" s="879"/>
      <c r="Y24" s="879"/>
    </row>
    <row r="25" spans="1:25" ht="15.75" customHeight="1">
      <c r="A25" s="888">
        <v>163</v>
      </c>
      <c r="B25" s="894" t="s">
        <v>1663</v>
      </c>
      <c r="C25" s="884">
        <v>935</v>
      </c>
      <c r="D25" s="884">
        <v>803</v>
      </c>
      <c r="E25" s="884">
        <v>706</v>
      </c>
      <c r="F25" s="884">
        <v>722</v>
      </c>
      <c r="G25" s="884">
        <v>645</v>
      </c>
      <c r="H25" s="884">
        <v>614</v>
      </c>
      <c r="I25" s="884">
        <v>599</v>
      </c>
      <c r="J25" s="884">
        <v>435</v>
      </c>
      <c r="K25" s="884"/>
      <c r="L25" s="879"/>
      <c r="M25" s="879"/>
      <c r="N25" s="879"/>
      <c r="O25" s="879"/>
      <c r="P25" s="879"/>
      <c r="Q25" s="879"/>
      <c r="R25" s="879"/>
      <c r="S25" s="879"/>
      <c r="T25" s="879"/>
      <c r="U25" s="879"/>
      <c r="V25" s="879"/>
      <c r="W25" s="879"/>
      <c r="X25" s="879"/>
      <c r="Y25" s="879"/>
    </row>
    <row r="26" spans="1:25" ht="15.75" customHeight="1">
      <c r="A26" s="888">
        <v>164</v>
      </c>
      <c r="B26" s="894" t="s">
        <v>1664</v>
      </c>
      <c r="C26" s="884">
        <v>127</v>
      </c>
      <c r="D26" s="884">
        <v>93</v>
      </c>
      <c r="E26" s="884">
        <v>92</v>
      </c>
      <c r="F26" s="884">
        <v>108</v>
      </c>
      <c r="G26" s="884">
        <v>101</v>
      </c>
      <c r="H26" s="884">
        <v>91</v>
      </c>
      <c r="I26" s="884"/>
      <c r="J26" s="884"/>
      <c r="K26" s="884"/>
      <c r="L26" s="879"/>
      <c r="M26" s="879"/>
      <c r="N26" s="879"/>
      <c r="O26" s="879"/>
      <c r="P26" s="879"/>
      <c r="Q26" s="879"/>
      <c r="R26" s="879"/>
      <c r="S26" s="879"/>
      <c r="T26" s="879"/>
      <c r="U26" s="879"/>
      <c r="V26" s="879"/>
      <c r="W26" s="879"/>
      <c r="X26" s="879"/>
      <c r="Y26" s="879"/>
    </row>
    <row r="27" spans="1:25" ht="15.75" customHeight="1">
      <c r="A27" s="888">
        <v>169</v>
      </c>
      <c r="B27" s="894" t="s">
        <v>1665</v>
      </c>
      <c r="C27" s="884">
        <v>360</v>
      </c>
      <c r="D27" s="884">
        <v>303</v>
      </c>
      <c r="E27" s="884">
        <v>252</v>
      </c>
      <c r="F27" s="884">
        <v>187</v>
      </c>
      <c r="G27" s="884">
        <v>261</v>
      </c>
      <c r="H27" s="884">
        <v>233</v>
      </c>
      <c r="I27" s="884">
        <v>223</v>
      </c>
      <c r="J27" s="884"/>
      <c r="K27" s="884"/>
      <c r="L27" s="879"/>
      <c r="M27" s="879"/>
      <c r="N27" s="879"/>
      <c r="O27" s="879"/>
      <c r="P27" s="879"/>
      <c r="Q27" s="879"/>
      <c r="R27" s="879"/>
      <c r="S27" s="879"/>
      <c r="T27" s="879"/>
      <c r="U27" s="879"/>
      <c r="V27" s="879"/>
      <c r="W27" s="879"/>
      <c r="X27" s="879"/>
      <c r="Y27" s="879"/>
    </row>
    <row r="28" spans="1:25" ht="15.75" customHeight="1">
      <c r="A28" s="888">
        <v>170</v>
      </c>
      <c r="B28" s="894" t="s">
        <v>1666</v>
      </c>
      <c r="C28" s="884">
        <v>2794</v>
      </c>
      <c r="D28" s="884">
        <v>2842</v>
      </c>
      <c r="E28" s="884">
        <v>2886</v>
      </c>
      <c r="F28" s="884">
        <v>2876</v>
      </c>
      <c r="G28" s="884">
        <v>2838</v>
      </c>
      <c r="H28" s="884">
        <v>2709</v>
      </c>
      <c r="I28" s="884">
        <v>2845</v>
      </c>
      <c r="J28" s="884">
        <v>2696</v>
      </c>
      <c r="K28" s="884"/>
      <c r="L28" s="879"/>
      <c r="M28" s="879"/>
      <c r="N28" s="879"/>
      <c r="O28" s="879"/>
      <c r="P28" s="879"/>
      <c r="Q28" s="879"/>
      <c r="R28" s="879"/>
      <c r="S28" s="879"/>
      <c r="T28" s="879"/>
      <c r="U28" s="879"/>
      <c r="V28" s="879"/>
      <c r="W28" s="879"/>
      <c r="X28" s="879"/>
      <c r="Y28" s="879"/>
    </row>
    <row r="29" spans="1:25" ht="15.75" customHeight="1">
      <c r="A29" s="888">
        <v>181</v>
      </c>
      <c r="B29" s="894" t="s">
        <v>1667</v>
      </c>
      <c r="C29" s="884">
        <v>11211</v>
      </c>
      <c r="D29" s="884">
        <v>10426</v>
      </c>
      <c r="E29" s="884">
        <v>9734</v>
      </c>
      <c r="F29" s="884">
        <v>9506</v>
      </c>
      <c r="G29" s="884">
        <v>9123</v>
      </c>
      <c r="H29" s="884">
        <v>8058</v>
      </c>
      <c r="I29" s="884">
        <v>7510</v>
      </c>
      <c r="J29" s="884">
        <v>7520</v>
      </c>
      <c r="K29" s="884"/>
      <c r="L29" s="879"/>
      <c r="M29" s="879"/>
      <c r="N29" s="879"/>
      <c r="O29" s="879"/>
      <c r="P29" s="879"/>
      <c r="Q29" s="879"/>
      <c r="R29" s="879"/>
      <c r="S29" s="879"/>
      <c r="T29" s="879"/>
      <c r="U29" s="879"/>
      <c r="V29" s="879"/>
      <c r="W29" s="879"/>
      <c r="X29" s="879"/>
      <c r="Y29" s="879"/>
    </row>
    <row r="30" spans="1:25" ht="15.75" customHeight="1">
      <c r="A30" s="888">
        <v>192</v>
      </c>
      <c r="B30" s="894" t="s">
        <v>1668</v>
      </c>
      <c r="C30" s="914">
        <v>751</v>
      </c>
      <c r="D30" s="914">
        <v>641</v>
      </c>
      <c r="E30" s="914">
        <v>631</v>
      </c>
      <c r="F30" s="914">
        <v>653</v>
      </c>
      <c r="G30" s="914">
        <v>644</v>
      </c>
      <c r="H30" s="914">
        <v>597</v>
      </c>
      <c r="I30" s="914">
        <v>576</v>
      </c>
      <c r="J30" s="914">
        <v>662</v>
      </c>
      <c r="K30" s="914"/>
      <c r="L30" s="879"/>
      <c r="M30" s="879"/>
      <c r="N30" s="879"/>
      <c r="O30" s="879"/>
      <c r="P30" s="879"/>
      <c r="Q30" s="879"/>
      <c r="R30" s="879"/>
      <c r="S30" s="879"/>
      <c r="T30" s="879"/>
      <c r="U30" s="879"/>
      <c r="V30" s="879"/>
      <c r="W30" s="879"/>
      <c r="X30" s="879"/>
      <c r="Y30" s="879"/>
    </row>
    <row r="31" spans="1:25" ht="15.75" customHeight="1">
      <c r="A31" s="888">
        <v>201</v>
      </c>
      <c r="B31" s="894" t="s">
        <v>1669</v>
      </c>
      <c r="C31" s="884">
        <v>1213</v>
      </c>
      <c r="D31" s="884">
        <v>1224</v>
      </c>
      <c r="E31" s="884">
        <v>849</v>
      </c>
      <c r="F31" s="884">
        <v>658</v>
      </c>
      <c r="G31" s="884">
        <v>630</v>
      </c>
      <c r="H31" s="884">
        <v>588</v>
      </c>
      <c r="I31" s="884">
        <v>610</v>
      </c>
      <c r="J31" s="884">
        <v>597</v>
      </c>
      <c r="K31" s="884"/>
      <c r="L31" s="879"/>
      <c r="M31" s="879"/>
      <c r="N31" s="879"/>
      <c r="O31" s="879"/>
      <c r="P31" s="879"/>
      <c r="Q31" s="879"/>
      <c r="R31" s="879"/>
      <c r="S31" s="879"/>
      <c r="T31" s="879"/>
      <c r="U31" s="879"/>
      <c r="V31" s="879"/>
      <c r="W31" s="879"/>
      <c r="X31" s="879"/>
      <c r="Y31" s="879"/>
    </row>
    <row r="32" spans="1:25" ht="15.75" customHeight="1">
      <c r="A32" s="888">
        <v>202</v>
      </c>
      <c r="B32" s="894" t="s">
        <v>1670</v>
      </c>
      <c r="C32" s="884">
        <v>13629</v>
      </c>
      <c r="D32" s="884">
        <v>13885</v>
      </c>
      <c r="E32" s="884">
        <v>13556</v>
      </c>
      <c r="F32" s="884">
        <v>13283</v>
      </c>
      <c r="G32" s="884">
        <v>12784</v>
      </c>
      <c r="H32" s="884">
        <v>11676</v>
      </c>
      <c r="I32" s="884">
        <v>11751</v>
      </c>
      <c r="J32" s="884">
        <v>12156</v>
      </c>
      <c r="K32" s="884"/>
      <c r="L32" s="879"/>
      <c r="M32" s="879"/>
      <c r="N32" s="879"/>
      <c r="O32" s="879"/>
      <c r="P32" s="879"/>
      <c r="Q32" s="879"/>
      <c r="R32" s="879"/>
      <c r="S32" s="879"/>
      <c r="T32" s="879"/>
      <c r="U32" s="879"/>
      <c r="V32" s="879"/>
      <c r="W32" s="879"/>
      <c r="X32" s="879"/>
      <c r="Y32" s="879"/>
    </row>
    <row r="33" spans="1:25" ht="15.75" customHeight="1">
      <c r="A33" s="888">
        <v>210</v>
      </c>
      <c r="B33" s="894" t="s">
        <v>1671</v>
      </c>
      <c r="C33" s="884">
        <v>11938</v>
      </c>
      <c r="D33" s="884">
        <v>11630</v>
      </c>
      <c r="E33" s="884">
        <v>11267</v>
      </c>
      <c r="F33" s="884">
        <v>11164</v>
      </c>
      <c r="G33" s="884">
        <v>10945</v>
      </c>
      <c r="H33" s="884">
        <v>10814</v>
      </c>
      <c r="I33" s="884">
        <v>11168</v>
      </c>
      <c r="J33" s="884">
        <v>11864</v>
      </c>
      <c r="K33" s="884"/>
      <c r="L33" s="879"/>
      <c r="M33" s="879"/>
      <c r="N33" s="879"/>
      <c r="O33" s="879"/>
      <c r="P33" s="879"/>
      <c r="Q33" s="879"/>
      <c r="R33" s="879"/>
      <c r="S33" s="879"/>
      <c r="T33" s="879"/>
      <c r="U33" s="879"/>
      <c r="V33" s="879"/>
      <c r="W33" s="879"/>
      <c r="X33" s="879"/>
      <c r="Y33" s="879"/>
    </row>
    <row r="34" spans="1:25" ht="15.75" customHeight="1">
      <c r="A34" s="888">
        <v>221</v>
      </c>
      <c r="B34" s="894" t="s">
        <v>1672</v>
      </c>
      <c r="C34" s="914">
        <v>1912</v>
      </c>
      <c r="D34" s="914">
        <v>1811</v>
      </c>
      <c r="E34" s="914">
        <v>1818</v>
      </c>
      <c r="F34" s="914">
        <v>1860</v>
      </c>
      <c r="G34" s="914">
        <v>1842</v>
      </c>
      <c r="H34" s="914">
        <v>1591</v>
      </c>
      <c r="I34" s="914">
        <v>2185</v>
      </c>
      <c r="J34" s="914">
        <v>2108</v>
      </c>
      <c r="K34" s="914"/>
      <c r="L34" s="879"/>
      <c r="M34" s="879"/>
      <c r="N34" s="879"/>
      <c r="O34" s="879"/>
      <c r="P34" s="879"/>
      <c r="Q34" s="879"/>
      <c r="R34" s="879"/>
      <c r="S34" s="879"/>
      <c r="T34" s="879"/>
      <c r="U34" s="879"/>
      <c r="V34" s="879"/>
      <c r="W34" s="879"/>
      <c r="X34" s="879"/>
      <c r="Y34" s="879"/>
    </row>
    <row r="35" spans="1:25" ht="15.75" customHeight="1">
      <c r="A35" s="888">
        <v>222</v>
      </c>
      <c r="B35" s="894" t="s">
        <v>1673</v>
      </c>
      <c r="C35" s="884">
        <v>20081</v>
      </c>
      <c r="D35" s="884">
        <v>20348</v>
      </c>
      <c r="E35" s="884">
        <v>19917</v>
      </c>
      <c r="F35" s="884">
        <v>19689</v>
      </c>
      <c r="G35" s="884">
        <v>19952</v>
      </c>
      <c r="H35" s="884">
        <v>19048</v>
      </c>
      <c r="I35" s="884">
        <v>18484</v>
      </c>
      <c r="J35" s="884">
        <v>18879</v>
      </c>
      <c r="K35" s="884"/>
      <c r="L35" s="879"/>
      <c r="M35" s="879"/>
      <c r="N35" s="879"/>
      <c r="O35" s="879"/>
      <c r="P35" s="879"/>
      <c r="Q35" s="879"/>
      <c r="R35" s="879"/>
      <c r="S35" s="879"/>
      <c r="T35" s="879"/>
      <c r="U35" s="879"/>
      <c r="V35" s="879"/>
      <c r="W35" s="879"/>
      <c r="X35" s="879"/>
      <c r="Y35" s="879"/>
    </row>
    <row r="36" spans="1:25" ht="15.75" customHeight="1">
      <c r="A36" s="888">
        <v>231</v>
      </c>
      <c r="B36" s="894" t="s">
        <v>1674</v>
      </c>
      <c r="C36" s="884">
        <v>1325</v>
      </c>
      <c r="D36" s="884">
        <v>1332</v>
      </c>
      <c r="E36" s="884">
        <v>1207</v>
      </c>
      <c r="F36" s="884">
        <v>1089</v>
      </c>
      <c r="G36" s="884">
        <v>1269</v>
      </c>
      <c r="H36" s="884">
        <v>1237</v>
      </c>
      <c r="I36" s="884">
        <v>1200</v>
      </c>
      <c r="J36" s="884">
        <v>1265</v>
      </c>
      <c r="K36" s="884"/>
      <c r="L36" s="879"/>
      <c r="M36" s="879"/>
      <c r="N36" s="879"/>
      <c r="O36" s="879"/>
      <c r="P36" s="879"/>
      <c r="Q36" s="879"/>
      <c r="R36" s="879"/>
      <c r="S36" s="879"/>
      <c r="T36" s="879"/>
      <c r="U36" s="879"/>
      <c r="V36" s="879"/>
      <c r="W36" s="879"/>
      <c r="X36" s="879"/>
      <c r="Y36" s="879"/>
    </row>
    <row r="37" spans="1:25" ht="15.75" customHeight="1">
      <c r="A37" s="888">
        <v>239</v>
      </c>
      <c r="B37" s="894" t="s">
        <v>1675</v>
      </c>
      <c r="C37" s="884">
        <v>4384</v>
      </c>
      <c r="D37" s="884">
        <v>4041</v>
      </c>
      <c r="E37" s="884">
        <v>3811</v>
      </c>
      <c r="F37" s="884">
        <v>3380</v>
      </c>
      <c r="G37" s="884">
        <v>2341</v>
      </c>
      <c r="H37" s="884">
        <v>1994</v>
      </c>
      <c r="I37" s="884">
        <v>2015</v>
      </c>
      <c r="J37" s="884">
        <v>2095</v>
      </c>
      <c r="K37" s="884"/>
      <c r="L37" s="879"/>
      <c r="M37" s="879"/>
      <c r="N37" s="879"/>
      <c r="O37" s="879"/>
      <c r="P37" s="879"/>
      <c r="Q37" s="879"/>
      <c r="R37" s="879"/>
      <c r="S37" s="879"/>
      <c r="T37" s="879"/>
      <c r="U37" s="879"/>
      <c r="V37" s="879"/>
      <c r="W37" s="879"/>
      <c r="X37" s="879"/>
      <c r="Y37" s="879"/>
    </row>
    <row r="38" spans="1:25" ht="15.75" customHeight="1">
      <c r="A38" s="888">
        <v>241</v>
      </c>
      <c r="B38" s="894" t="s">
        <v>1676</v>
      </c>
      <c r="C38" s="884">
        <v>1531</v>
      </c>
      <c r="D38" s="884">
        <v>1396</v>
      </c>
      <c r="E38" s="884">
        <v>1065</v>
      </c>
      <c r="F38" s="884">
        <v>1020</v>
      </c>
      <c r="G38" s="884">
        <v>943</v>
      </c>
      <c r="H38" s="884">
        <v>899</v>
      </c>
      <c r="I38" s="884">
        <v>866</v>
      </c>
      <c r="J38" s="884">
        <v>1003</v>
      </c>
      <c r="K38" s="884"/>
      <c r="L38" s="879"/>
      <c r="M38" s="879"/>
      <c r="N38" s="879"/>
      <c r="O38" s="879"/>
      <c r="P38" s="879"/>
      <c r="Q38" s="879"/>
      <c r="R38" s="879"/>
      <c r="S38" s="879"/>
      <c r="T38" s="879"/>
      <c r="U38" s="879"/>
      <c r="V38" s="879"/>
      <c r="W38" s="879"/>
      <c r="X38" s="879"/>
      <c r="Y38" s="879"/>
    </row>
    <row r="39" spans="1:25" ht="15.75" customHeight="1">
      <c r="A39" s="888">
        <v>242</v>
      </c>
      <c r="B39" s="894" t="s">
        <v>1677</v>
      </c>
      <c r="C39" s="884">
        <v>194</v>
      </c>
      <c r="D39" s="884">
        <v>175</v>
      </c>
      <c r="E39" s="884">
        <v>208</v>
      </c>
      <c r="F39" s="884">
        <v>161</v>
      </c>
      <c r="G39" s="884">
        <v>219</v>
      </c>
      <c r="H39" s="884">
        <v>140</v>
      </c>
      <c r="I39" s="884">
        <v>192</v>
      </c>
      <c r="J39" s="884">
        <v>202</v>
      </c>
      <c r="K39" s="884"/>
      <c r="L39" s="879"/>
      <c r="M39" s="879"/>
      <c r="N39" s="879"/>
      <c r="O39" s="879"/>
      <c r="P39" s="879"/>
      <c r="Q39" s="879"/>
      <c r="R39" s="879"/>
      <c r="S39" s="879"/>
      <c r="T39" s="879"/>
      <c r="U39" s="879"/>
      <c r="V39" s="879"/>
      <c r="W39" s="879"/>
      <c r="X39" s="879"/>
      <c r="Y39" s="879"/>
    </row>
    <row r="40" spans="1:25" ht="15.75" customHeight="1">
      <c r="A40" s="888">
        <v>243</v>
      </c>
      <c r="B40" s="894" t="s">
        <v>1678</v>
      </c>
      <c r="C40" s="884">
        <v>180</v>
      </c>
      <c r="D40" s="884">
        <v>146</v>
      </c>
      <c r="E40" s="884">
        <v>120</v>
      </c>
      <c r="F40" s="884">
        <v>146</v>
      </c>
      <c r="G40" s="884">
        <v>141</v>
      </c>
      <c r="H40" s="884">
        <v>128</v>
      </c>
      <c r="I40" s="884"/>
      <c r="J40" s="884"/>
      <c r="K40" s="884"/>
      <c r="L40" s="879"/>
      <c r="M40" s="879"/>
      <c r="N40" s="879"/>
      <c r="O40" s="879"/>
      <c r="P40" s="879"/>
      <c r="Q40" s="879"/>
      <c r="R40" s="879"/>
      <c r="S40" s="879"/>
      <c r="T40" s="879"/>
      <c r="U40" s="879"/>
      <c r="V40" s="879"/>
      <c r="W40" s="879"/>
      <c r="X40" s="879"/>
      <c r="Y40" s="879"/>
    </row>
    <row r="41" spans="1:25" ht="15.75" customHeight="1">
      <c r="A41" s="888">
        <v>251</v>
      </c>
      <c r="B41" s="894" t="s">
        <v>1679</v>
      </c>
      <c r="C41" s="884">
        <v>4537</v>
      </c>
      <c r="D41" s="884">
        <v>4220</v>
      </c>
      <c r="E41" s="884">
        <v>3884</v>
      </c>
      <c r="F41" s="884">
        <v>3791</v>
      </c>
      <c r="G41" s="884">
        <v>3167</v>
      </c>
      <c r="H41" s="884">
        <v>2826</v>
      </c>
      <c r="I41" s="884">
        <v>3070</v>
      </c>
      <c r="J41" s="884">
        <v>2995</v>
      </c>
      <c r="K41" s="884"/>
      <c r="L41" s="879"/>
      <c r="M41" s="879"/>
      <c r="N41" s="879"/>
      <c r="O41" s="879"/>
      <c r="P41" s="879"/>
      <c r="Q41" s="879"/>
      <c r="R41" s="879"/>
      <c r="S41" s="879"/>
      <c r="T41" s="879"/>
      <c r="U41" s="879"/>
      <c r="V41" s="879"/>
      <c r="W41" s="879"/>
      <c r="X41" s="879"/>
      <c r="Y41" s="879"/>
    </row>
    <row r="42" spans="1:25" ht="29.25" customHeight="1">
      <c r="A42" s="888">
        <v>259</v>
      </c>
      <c r="B42" s="894" t="s">
        <v>1680</v>
      </c>
      <c r="C42" s="884">
        <v>6840</v>
      </c>
      <c r="D42" s="884">
        <v>6547</v>
      </c>
      <c r="E42" s="884">
        <v>6682</v>
      </c>
      <c r="F42" s="884">
        <v>6100</v>
      </c>
      <c r="G42" s="884">
        <v>5435</v>
      </c>
      <c r="H42" s="884">
        <v>4658</v>
      </c>
      <c r="I42" s="884">
        <v>4748</v>
      </c>
      <c r="J42" s="884">
        <v>4733</v>
      </c>
      <c r="K42" s="884"/>
      <c r="L42" s="879"/>
      <c r="M42" s="879"/>
      <c r="N42" s="879"/>
      <c r="O42" s="879"/>
      <c r="P42" s="879"/>
      <c r="Q42" s="879"/>
      <c r="R42" s="879"/>
      <c r="S42" s="879"/>
      <c r="T42" s="879"/>
      <c r="U42" s="879"/>
      <c r="V42" s="879"/>
      <c r="W42" s="879"/>
      <c r="X42" s="879"/>
      <c r="Y42" s="879"/>
    </row>
    <row r="43" spans="1:25" ht="33" customHeight="1">
      <c r="A43" s="888">
        <v>271</v>
      </c>
      <c r="B43" s="894" t="s">
        <v>1681</v>
      </c>
      <c r="C43" s="884">
        <v>4178</v>
      </c>
      <c r="D43" s="884">
        <v>2349</v>
      </c>
      <c r="E43" s="884">
        <v>2322</v>
      </c>
      <c r="F43" s="884">
        <v>2120</v>
      </c>
      <c r="G43" s="884">
        <v>1841</v>
      </c>
      <c r="H43" s="884">
        <v>1715</v>
      </c>
      <c r="I43" s="884">
        <v>1918</v>
      </c>
      <c r="J43" s="884">
        <v>599</v>
      </c>
      <c r="K43" s="884"/>
      <c r="L43" s="879"/>
      <c r="M43" s="879"/>
      <c r="N43" s="879"/>
      <c r="O43" s="879"/>
      <c r="P43" s="879"/>
      <c r="Q43" s="879"/>
      <c r="R43" s="879"/>
      <c r="S43" s="879"/>
      <c r="T43" s="879"/>
      <c r="U43" s="879"/>
      <c r="V43" s="879"/>
      <c r="W43" s="879"/>
      <c r="X43" s="879"/>
      <c r="Y43" s="879"/>
    </row>
    <row r="44" spans="1:25" ht="15.75" customHeight="1">
      <c r="A44" s="888">
        <v>274</v>
      </c>
      <c r="B44" s="894" t="s">
        <v>1683</v>
      </c>
      <c r="C44" s="884">
        <v>783</v>
      </c>
      <c r="D44" s="884">
        <v>700</v>
      </c>
      <c r="E44" s="884">
        <v>503</v>
      </c>
      <c r="F44" s="884">
        <v>443</v>
      </c>
      <c r="G44" s="884">
        <v>378</v>
      </c>
      <c r="H44" s="884">
        <v>305</v>
      </c>
      <c r="I44" s="884">
        <v>321</v>
      </c>
      <c r="J44" s="884">
        <v>314</v>
      </c>
      <c r="K44" s="884"/>
      <c r="L44" s="879"/>
      <c r="M44" s="879"/>
      <c r="N44" s="879"/>
      <c r="O44" s="879"/>
      <c r="P44" s="879"/>
      <c r="Q44" s="879"/>
      <c r="R44" s="879"/>
      <c r="S44" s="879"/>
      <c r="T44" s="879"/>
      <c r="U44" s="879"/>
      <c r="V44" s="879"/>
      <c r="W44" s="879"/>
      <c r="X44" s="879"/>
      <c r="Y44" s="879"/>
    </row>
    <row r="45" spans="1:25" ht="15.75" customHeight="1">
      <c r="A45" s="888">
        <v>275</v>
      </c>
      <c r="B45" s="894" t="s">
        <v>1684</v>
      </c>
      <c r="C45" s="914">
        <v>2521</v>
      </c>
      <c r="D45" s="914">
        <v>2658</v>
      </c>
      <c r="E45" s="914">
        <v>2771</v>
      </c>
      <c r="F45" s="914">
        <v>2822</v>
      </c>
      <c r="G45" s="914">
        <v>1389</v>
      </c>
      <c r="H45" s="914">
        <v>1158</v>
      </c>
      <c r="I45" s="914">
        <v>1136</v>
      </c>
      <c r="J45" s="914">
        <v>1222</v>
      </c>
      <c r="K45" s="914"/>
      <c r="L45" s="879"/>
      <c r="M45" s="879"/>
      <c r="N45" s="879"/>
      <c r="O45" s="879"/>
      <c r="P45" s="879"/>
      <c r="Q45" s="879"/>
      <c r="R45" s="879"/>
      <c r="S45" s="879"/>
      <c r="T45" s="879"/>
      <c r="U45" s="879"/>
      <c r="V45" s="879"/>
      <c r="W45" s="879"/>
      <c r="X45" s="879"/>
      <c r="Y45" s="879"/>
    </row>
    <row r="46" spans="1:25" ht="15.75" customHeight="1">
      <c r="A46" s="888">
        <v>279</v>
      </c>
      <c r="B46" s="894" t="s">
        <v>1685</v>
      </c>
      <c r="C46" s="884">
        <v>1077</v>
      </c>
      <c r="D46" s="884">
        <v>1051</v>
      </c>
      <c r="E46" s="884">
        <v>1046</v>
      </c>
      <c r="F46" s="884">
        <v>1428</v>
      </c>
      <c r="G46" s="884">
        <v>1363</v>
      </c>
      <c r="H46" s="884">
        <v>1289</v>
      </c>
      <c r="I46" s="884">
        <v>1260</v>
      </c>
      <c r="J46" s="884">
        <v>905</v>
      </c>
      <c r="K46" s="884"/>
      <c r="L46" s="879"/>
      <c r="M46" s="879"/>
      <c r="N46" s="879"/>
      <c r="O46" s="879"/>
      <c r="P46" s="879"/>
      <c r="Q46" s="879"/>
      <c r="R46" s="879"/>
      <c r="S46" s="879"/>
      <c r="T46" s="879"/>
      <c r="U46" s="879"/>
      <c r="V46" s="879"/>
      <c r="W46" s="879"/>
      <c r="X46" s="879"/>
      <c r="Y46" s="879"/>
    </row>
    <row r="47" spans="1:25" ht="15.75" customHeight="1">
      <c r="A47" s="888">
        <v>281</v>
      </c>
      <c r="B47" s="894" t="s">
        <v>1686</v>
      </c>
      <c r="C47" s="884">
        <v>4674</v>
      </c>
      <c r="D47" s="884">
        <v>4456</v>
      </c>
      <c r="E47" s="884">
        <v>4177</v>
      </c>
      <c r="F47" s="884">
        <v>4322</v>
      </c>
      <c r="G47" s="884">
        <v>4364</v>
      </c>
      <c r="H47" s="884">
        <v>3941</v>
      </c>
      <c r="I47" s="884">
        <v>3842</v>
      </c>
      <c r="J47" s="884">
        <v>3767</v>
      </c>
      <c r="K47" s="884"/>
      <c r="L47" s="879"/>
      <c r="M47" s="879"/>
      <c r="N47" s="879"/>
      <c r="O47" s="879"/>
      <c r="P47" s="879"/>
      <c r="Q47" s="879"/>
      <c r="R47" s="879"/>
      <c r="S47" s="879"/>
      <c r="T47" s="879"/>
      <c r="U47" s="879"/>
      <c r="V47" s="879"/>
      <c r="W47" s="879"/>
      <c r="X47" s="879"/>
      <c r="Y47" s="879"/>
    </row>
    <row r="48" spans="1:25" ht="15.75" customHeight="1">
      <c r="A48" s="888">
        <v>282</v>
      </c>
      <c r="B48" s="894" t="s">
        <v>1687</v>
      </c>
      <c r="C48" s="884">
        <v>2957</v>
      </c>
      <c r="D48" s="884">
        <v>2453</v>
      </c>
      <c r="E48" s="884">
        <v>2258</v>
      </c>
      <c r="F48" s="884">
        <v>1956</v>
      </c>
      <c r="G48" s="884">
        <v>1762</v>
      </c>
      <c r="H48" s="884">
        <v>1752</v>
      </c>
      <c r="I48" s="884">
        <v>1789</v>
      </c>
      <c r="J48" s="884">
        <v>1933</v>
      </c>
      <c r="K48" s="884"/>
      <c r="L48" s="879"/>
      <c r="M48" s="879"/>
      <c r="N48" s="879"/>
      <c r="O48" s="879"/>
      <c r="P48" s="879"/>
      <c r="Q48" s="879"/>
      <c r="R48" s="879"/>
      <c r="S48" s="879"/>
      <c r="T48" s="879"/>
      <c r="U48" s="879"/>
      <c r="V48" s="879"/>
      <c r="W48" s="879"/>
      <c r="X48" s="879"/>
      <c r="Y48" s="879"/>
    </row>
    <row r="49" spans="1:25" ht="13.8" customHeight="1">
      <c r="A49" s="888">
        <v>291</v>
      </c>
      <c r="B49" s="894" t="s">
        <v>1688</v>
      </c>
      <c r="C49" s="884">
        <v>1679</v>
      </c>
      <c r="D49" s="884">
        <v>1324</v>
      </c>
      <c r="E49" s="884">
        <v>1210</v>
      </c>
      <c r="F49" s="884"/>
      <c r="G49" s="884"/>
      <c r="H49" s="884">
        <v>834</v>
      </c>
      <c r="I49" s="884"/>
      <c r="J49" s="884"/>
      <c r="K49" s="884"/>
      <c r="L49" s="879"/>
      <c r="M49" s="879"/>
      <c r="N49" s="879"/>
      <c r="O49" s="879"/>
      <c r="P49" s="879"/>
      <c r="Q49" s="879"/>
      <c r="R49" s="879"/>
      <c r="S49" s="879"/>
      <c r="T49" s="879"/>
      <c r="U49" s="879"/>
      <c r="V49" s="879"/>
      <c r="W49" s="879"/>
      <c r="X49" s="879"/>
      <c r="Y49" s="879"/>
    </row>
    <row r="50" spans="1:25" ht="15.75" customHeight="1">
      <c r="A50" s="888">
        <v>292</v>
      </c>
      <c r="B50" s="894" t="s">
        <v>1689</v>
      </c>
      <c r="C50" s="884">
        <v>1376</v>
      </c>
      <c r="D50" s="884">
        <v>1171</v>
      </c>
      <c r="E50" s="884">
        <v>1046</v>
      </c>
      <c r="F50" s="884">
        <v>952</v>
      </c>
      <c r="G50" s="884">
        <v>848</v>
      </c>
      <c r="H50" s="884">
        <v>735</v>
      </c>
      <c r="I50" s="884">
        <v>691</v>
      </c>
      <c r="J50" s="884">
        <v>687</v>
      </c>
      <c r="K50" s="884"/>
      <c r="L50" s="879"/>
      <c r="M50" s="879"/>
      <c r="N50" s="879"/>
      <c r="O50" s="879"/>
      <c r="P50" s="879"/>
      <c r="Q50" s="879"/>
      <c r="R50" s="879"/>
      <c r="S50" s="879"/>
      <c r="T50" s="879"/>
      <c r="U50" s="879"/>
      <c r="V50" s="879"/>
      <c r="W50" s="879"/>
      <c r="X50" s="879"/>
      <c r="Y50" s="879"/>
    </row>
    <row r="51" spans="1:25" ht="15.75" customHeight="1">
      <c r="A51" s="888">
        <v>293</v>
      </c>
      <c r="B51" s="894" t="s">
        <v>1690</v>
      </c>
      <c r="C51" s="884">
        <v>3551</v>
      </c>
      <c r="D51" s="884">
        <v>3321</v>
      </c>
      <c r="E51" s="884">
        <v>3157</v>
      </c>
      <c r="F51" s="884">
        <v>3190</v>
      </c>
      <c r="G51" s="884">
        <v>3755</v>
      </c>
      <c r="H51" s="884">
        <v>3083</v>
      </c>
      <c r="I51" s="884">
        <v>3029</v>
      </c>
      <c r="J51" s="884">
        <v>3119</v>
      </c>
      <c r="K51" s="884"/>
      <c r="L51" s="879"/>
      <c r="M51" s="879"/>
      <c r="N51" s="879"/>
      <c r="O51" s="879"/>
      <c r="P51" s="879"/>
      <c r="Q51" s="879"/>
      <c r="R51" s="879"/>
      <c r="S51" s="879"/>
      <c r="T51" s="879"/>
      <c r="U51" s="879"/>
      <c r="V51" s="879"/>
      <c r="W51" s="879"/>
      <c r="X51" s="879"/>
      <c r="Y51" s="879"/>
    </row>
    <row r="52" spans="1:25" ht="15.75" customHeight="1">
      <c r="A52" s="888">
        <v>301</v>
      </c>
      <c r="B52" s="894" t="s">
        <v>1691</v>
      </c>
      <c r="C52" s="884"/>
      <c r="D52" s="884"/>
      <c r="E52" s="884"/>
      <c r="F52" s="884"/>
      <c r="G52" s="884"/>
      <c r="H52" s="884">
        <v>56</v>
      </c>
      <c r="I52" s="884"/>
      <c r="J52" s="884"/>
      <c r="K52" s="884"/>
      <c r="L52" s="879"/>
      <c r="M52" s="879"/>
      <c r="N52" s="879"/>
      <c r="O52" s="879"/>
      <c r="P52" s="879"/>
      <c r="Q52" s="879"/>
      <c r="R52" s="879"/>
      <c r="S52" s="879"/>
      <c r="T52" s="879"/>
      <c r="U52" s="879"/>
      <c r="V52" s="879"/>
      <c r="W52" s="879"/>
      <c r="X52" s="879"/>
      <c r="Y52" s="879"/>
    </row>
    <row r="53" spans="1:25" ht="15.75" customHeight="1">
      <c r="A53" s="888">
        <v>309</v>
      </c>
      <c r="B53" s="894" t="s">
        <v>1692</v>
      </c>
      <c r="C53" s="884">
        <v>208</v>
      </c>
      <c r="D53" s="884">
        <v>186</v>
      </c>
      <c r="E53" s="884">
        <v>165</v>
      </c>
      <c r="F53" s="884">
        <v>173</v>
      </c>
      <c r="G53" s="884">
        <v>159</v>
      </c>
      <c r="H53" s="884">
        <v>79</v>
      </c>
      <c r="I53" s="884">
        <v>560</v>
      </c>
      <c r="J53" s="884">
        <v>571</v>
      </c>
      <c r="K53" s="884"/>
      <c r="L53" s="879"/>
      <c r="M53" s="879"/>
      <c r="N53" s="879"/>
      <c r="O53" s="879"/>
      <c r="P53" s="879"/>
      <c r="Q53" s="879"/>
      <c r="R53" s="879"/>
      <c r="S53" s="879"/>
      <c r="T53" s="879"/>
      <c r="U53" s="879"/>
      <c r="V53" s="879"/>
      <c r="W53" s="879"/>
      <c r="X53" s="879"/>
      <c r="Y53" s="879"/>
    </row>
    <row r="54" spans="1:25" ht="15.75" customHeight="1">
      <c r="A54" s="888">
        <v>311</v>
      </c>
      <c r="B54" s="894" t="s">
        <v>1693</v>
      </c>
      <c r="C54" s="884">
        <v>6268</v>
      </c>
      <c r="D54" s="884">
        <v>6236</v>
      </c>
      <c r="E54" s="884">
        <v>5890</v>
      </c>
      <c r="F54" s="884">
        <v>5772</v>
      </c>
      <c r="G54" s="884">
        <v>5515</v>
      </c>
      <c r="H54" s="884">
        <v>4325</v>
      </c>
      <c r="I54" s="884">
        <v>4275</v>
      </c>
      <c r="J54" s="884">
        <v>4483</v>
      </c>
      <c r="K54" s="884"/>
      <c r="L54" s="879"/>
      <c r="M54" s="879"/>
      <c r="N54" s="879"/>
      <c r="O54" s="879"/>
      <c r="P54" s="879"/>
      <c r="Q54" s="879"/>
      <c r="R54" s="879"/>
      <c r="S54" s="879"/>
      <c r="T54" s="879"/>
      <c r="U54" s="879"/>
      <c r="V54" s="879"/>
      <c r="W54" s="879"/>
      <c r="X54" s="879"/>
      <c r="Y54" s="879"/>
    </row>
    <row r="55" spans="1:25" ht="15.75" customHeight="1">
      <c r="A55" s="888">
        <v>312</v>
      </c>
      <c r="B55" s="894" t="s">
        <v>1694</v>
      </c>
      <c r="C55" s="884">
        <v>894</v>
      </c>
      <c r="D55" s="884">
        <v>958</v>
      </c>
      <c r="E55" s="884">
        <v>885</v>
      </c>
      <c r="F55" s="884">
        <v>1389</v>
      </c>
      <c r="G55" s="884">
        <v>782</v>
      </c>
      <c r="H55" s="884">
        <v>459</v>
      </c>
      <c r="I55" s="884">
        <v>502</v>
      </c>
      <c r="J55" s="884"/>
      <c r="K55" s="884"/>
      <c r="L55" s="879"/>
      <c r="M55" s="879"/>
      <c r="N55" s="879"/>
      <c r="O55" s="879"/>
      <c r="P55" s="879"/>
      <c r="Q55" s="879"/>
      <c r="R55" s="879"/>
      <c r="S55" s="879"/>
      <c r="T55" s="879"/>
      <c r="U55" s="879"/>
      <c r="V55" s="879"/>
      <c r="W55" s="879"/>
      <c r="X55" s="879"/>
      <c r="Y55" s="879"/>
    </row>
    <row r="56" spans="1:25" ht="15.75" customHeight="1">
      <c r="A56" s="888">
        <v>321</v>
      </c>
      <c r="B56" s="894" t="s">
        <v>1695</v>
      </c>
      <c r="C56" s="884">
        <v>965</v>
      </c>
      <c r="D56" s="884">
        <v>859</v>
      </c>
      <c r="E56" s="884">
        <v>977</v>
      </c>
      <c r="F56" s="884">
        <v>1032</v>
      </c>
      <c r="G56" s="884">
        <v>357</v>
      </c>
      <c r="H56" s="884">
        <v>267</v>
      </c>
      <c r="I56" s="884">
        <v>186</v>
      </c>
      <c r="J56" s="884">
        <v>202</v>
      </c>
      <c r="K56" s="884"/>
      <c r="L56" s="879"/>
      <c r="M56" s="879"/>
      <c r="N56" s="879"/>
      <c r="O56" s="879"/>
      <c r="P56" s="879"/>
      <c r="Q56" s="879"/>
      <c r="R56" s="879"/>
      <c r="S56" s="879"/>
      <c r="T56" s="879"/>
      <c r="U56" s="879"/>
      <c r="V56" s="879"/>
      <c r="W56" s="879"/>
      <c r="X56" s="879"/>
      <c r="Y56" s="879"/>
    </row>
    <row r="57" spans="1:25" ht="15.75" customHeight="1">
      <c r="A57" s="888">
        <v>323</v>
      </c>
      <c r="B57" s="894" t="s">
        <v>1696</v>
      </c>
      <c r="C57" s="884">
        <v>369</v>
      </c>
      <c r="D57" s="884">
        <v>325</v>
      </c>
      <c r="E57" s="884">
        <v>314</v>
      </c>
      <c r="F57" s="884"/>
      <c r="G57" s="884"/>
      <c r="H57" s="884">
        <v>245</v>
      </c>
      <c r="I57" s="884"/>
      <c r="J57" s="884"/>
      <c r="K57" s="884"/>
      <c r="L57" s="879"/>
      <c r="M57" s="879"/>
      <c r="N57" s="879"/>
      <c r="O57" s="879"/>
      <c r="P57" s="879"/>
      <c r="Q57" s="879"/>
      <c r="R57" s="879"/>
      <c r="S57" s="879"/>
      <c r="T57" s="879"/>
      <c r="U57" s="879"/>
      <c r="V57" s="879"/>
      <c r="W57" s="879"/>
      <c r="X57" s="879"/>
      <c r="Y57" s="879"/>
    </row>
    <row r="58" spans="1:25" ht="15.75" customHeight="1">
      <c r="A58" s="888">
        <v>324</v>
      </c>
      <c r="B58" s="894" t="s">
        <v>1697</v>
      </c>
      <c r="C58" s="884">
        <v>591</v>
      </c>
      <c r="D58" s="884">
        <v>600</v>
      </c>
      <c r="E58" s="884">
        <v>616</v>
      </c>
      <c r="F58" s="884">
        <v>562</v>
      </c>
      <c r="G58" s="884">
        <v>500</v>
      </c>
      <c r="H58" s="884">
        <v>446</v>
      </c>
      <c r="I58" s="884">
        <v>420</v>
      </c>
      <c r="J58" s="884">
        <v>434</v>
      </c>
      <c r="K58" s="884"/>
      <c r="L58" s="879"/>
      <c r="M58" s="879"/>
      <c r="N58" s="879"/>
      <c r="O58" s="879"/>
      <c r="P58" s="879"/>
      <c r="Q58" s="879"/>
      <c r="R58" s="879"/>
      <c r="S58" s="879"/>
      <c r="T58" s="879"/>
      <c r="U58" s="879"/>
      <c r="V58" s="879"/>
      <c r="W58" s="879"/>
      <c r="X58" s="879"/>
      <c r="Y58" s="879"/>
    </row>
    <row r="59" spans="1:25" ht="15.75" customHeight="1">
      <c r="A59" s="888">
        <v>325</v>
      </c>
      <c r="B59" s="894" t="s">
        <v>1698</v>
      </c>
      <c r="C59" s="884">
        <v>1262</v>
      </c>
      <c r="D59" s="884">
        <v>1630</v>
      </c>
      <c r="E59" s="884">
        <v>1646</v>
      </c>
      <c r="F59" s="884">
        <v>1630</v>
      </c>
      <c r="G59" s="884">
        <v>2184</v>
      </c>
      <c r="H59" s="884">
        <v>2161</v>
      </c>
      <c r="I59" s="884">
        <v>2248</v>
      </c>
      <c r="J59" s="884">
        <v>2176</v>
      </c>
      <c r="K59" s="884"/>
      <c r="L59" s="879"/>
      <c r="M59" s="879"/>
      <c r="N59" s="879"/>
      <c r="O59" s="879"/>
      <c r="P59" s="879"/>
      <c r="Q59" s="879"/>
      <c r="R59" s="879"/>
      <c r="S59" s="879"/>
      <c r="T59" s="879"/>
      <c r="U59" s="879"/>
      <c r="V59" s="879"/>
      <c r="W59" s="879"/>
      <c r="X59" s="879"/>
      <c r="Y59" s="879"/>
    </row>
    <row r="60" spans="1:25" ht="15.75" customHeight="1">
      <c r="A60" s="904">
        <v>329</v>
      </c>
      <c r="B60" s="905" t="s">
        <v>1699</v>
      </c>
      <c r="C60" s="915">
        <v>4127</v>
      </c>
      <c r="D60" s="915">
        <v>3833</v>
      </c>
      <c r="E60" s="915">
        <v>3698</v>
      </c>
      <c r="F60" s="915">
        <v>5031</v>
      </c>
      <c r="G60" s="915">
        <v>6202</v>
      </c>
      <c r="H60" s="915">
        <v>4180</v>
      </c>
      <c r="I60" s="915">
        <v>5075</v>
      </c>
      <c r="J60" s="915">
        <v>7320</v>
      </c>
      <c r="K60" s="915"/>
      <c r="L60" s="879"/>
      <c r="M60" s="879"/>
      <c r="N60" s="879"/>
      <c r="O60" s="879"/>
      <c r="P60" s="879"/>
      <c r="Q60" s="879"/>
      <c r="R60" s="879"/>
      <c r="S60" s="879"/>
      <c r="T60" s="879"/>
      <c r="U60" s="879"/>
      <c r="V60" s="879"/>
      <c r="W60" s="879"/>
      <c r="X60" s="879"/>
      <c r="Y60" s="879"/>
    </row>
    <row r="61" spans="1:25" ht="15.75" customHeight="1">
      <c r="A61" s="879"/>
      <c r="B61" s="879"/>
      <c r="C61" s="879"/>
      <c r="D61" s="879"/>
      <c r="E61" s="879"/>
      <c r="F61" s="879"/>
      <c r="G61" s="879"/>
      <c r="H61" s="879"/>
      <c r="I61" s="879"/>
      <c r="J61" s="879"/>
      <c r="K61" s="903"/>
      <c r="L61" s="879"/>
      <c r="M61" s="879"/>
      <c r="N61" s="879"/>
      <c r="O61" s="879"/>
      <c r="P61" s="879"/>
      <c r="Q61" s="879"/>
      <c r="R61" s="879"/>
      <c r="S61" s="879"/>
      <c r="T61" s="879"/>
      <c r="U61" s="879"/>
      <c r="V61" s="879"/>
      <c r="W61" s="879"/>
      <c r="X61" s="879"/>
      <c r="Y61" s="879"/>
    </row>
    <row r="62" spans="1:25" ht="15.75" customHeight="1">
      <c r="A62" s="889" t="s">
        <v>1700</v>
      </c>
      <c r="B62" s="879"/>
      <c r="C62" s="879"/>
      <c r="D62" s="879"/>
      <c r="E62" s="879"/>
      <c r="F62" s="879"/>
      <c r="G62" s="879"/>
      <c r="H62" s="879"/>
      <c r="I62" s="879"/>
      <c r="J62" s="879"/>
      <c r="K62" s="879"/>
      <c r="L62" s="879"/>
      <c r="M62" s="879"/>
      <c r="N62" s="879"/>
      <c r="O62" s="879"/>
      <c r="P62" s="879"/>
      <c r="Q62" s="879"/>
      <c r="R62" s="879"/>
      <c r="S62" s="879"/>
      <c r="T62" s="879"/>
      <c r="U62" s="879"/>
      <c r="V62" s="879"/>
      <c r="W62" s="879"/>
      <c r="X62" s="879"/>
      <c r="Y62" s="879"/>
    </row>
    <row r="63" spans="1:25" ht="15.75" customHeight="1">
      <c r="A63" s="889" t="s">
        <v>1637</v>
      </c>
      <c r="B63" s="878"/>
      <c r="C63" s="878"/>
      <c r="D63" s="878"/>
      <c r="E63" s="878"/>
      <c r="F63" s="878"/>
      <c r="G63" s="878"/>
      <c r="H63" s="878"/>
      <c r="I63" s="884"/>
      <c r="J63" s="884"/>
      <c r="K63" s="879"/>
      <c r="L63" s="879"/>
      <c r="M63" s="879"/>
      <c r="N63" s="879"/>
      <c r="O63" s="879"/>
      <c r="P63" s="879"/>
      <c r="Q63" s="879"/>
      <c r="R63" s="879"/>
      <c r="S63" s="879"/>
      <c r="T63" s="879"/>
      <c r="U63" s="879"/>
      <c r="V63" s="879"/>
      <c r="W63" s="879"/>
      <c r="X63" s="879"/>
      <c r="Y63" s="879"/>
    </row>
    <row r="64" spans="1:25" ht="15.75" customHeight="1">
      <c r="A64" s="879"/>
      <c r="B64" s="879"/>
      <c r="C64" s="879"/>
      <c r="D64" s="879"/>
      <c r="E64" s="879"/>
      <c r="F64" s="879"/>
      <c r="G64" s="879"/>
      <c r="H64" s="879"/>
      <c r="I64" s="903"/>
      <c r="J64" s="903"/>
      <c r="K64" s="879"/>
      <c r="L64" s="879"/>
      <c r="M64" s="879"/>
      <c r="N64" s="879"/>
      <c r="O64" s="879"/>
      <c r="P64" s="879"/>
      <c r="Q64" s="879"/>
      <c r="R64" s="879"/>
      <c r="S64" s="879"/>
      <c r="T64" s="879"/>
      <c r="U64" s="879"/>
      <c r="V64" s="879"/>
      <c r="W64" s="879"/>
      <c r="X64" s="879"/>
      <c r="Y64" s="879"/>
    </row>
    <row r="65" spans="1:25" ht="15.75" customHeight="1">
      <c r="A65" s="879"/>
      <c r="B65" s="879"/>
      <c r="C65" s="879"/>
      <c r="D65" s="879"/>
      <c r="E65" s="879"/>
      <c r="F65" s="879"/>
      <c r="G65" s="879"/>
      <c r="H65" s="879"/>
      <c r="I65" s="903"/>
      <c r="J65" s="903"/>
      <c r="K65" s="879"/>
      <c r="L65" s="879"/>
      <c r="M65" s="879"/>
      <c r="N65" s="879"/>
      <c r="O65" s="879"/>
      <c r="P65" s="879"/>
      <c r="Q65" s="879"/>
      <c r="R65" s="879"/>
      <c r="S65" s="879"/>
      <c r="T65" s="879"/>
      <c r="U65" s="879"/>
      <c r="V65" s="879"/>
      <c r="W65" s="879"/>
      <c r="X65" s="879"/>
      <c r="Y65" s="879"/>
    </row>
    <row r="66" spans="1:25" ht="15.75" customHeight="1">
      <c r="A66" s="879"/>
      <c r="B66" s="879"/>
      <c r="C66" s="879"/>
      <c r="D66" s="879"/>
      <c r="E66" s="879"/>
      <c r="F66" s="879"/>
      <c r="G66" s="879"/>
      <c r="H66" s="879"/>
      <c r="I66" s="903"/>
      <c r="J66" s="903"/>
      <c r="K66" s="879"/>
      <c r="L66" s="879"/>
      <c r="M66" s="879"/>
      <c r="N66" s="879"/>
      <c r="O66" s="879"/>
      <c r="P66" s="879"/>
      <c r="Q66" s="879"/>
      <c r="R66" s="879"/>
      <c r="S66" s="879"/>
      <c r="T66" s="879"/>
      <c r="U66" s="879"/>
      <c r="V66" s="879"/>
      <c r="W66" s="879"/>
      <c r="X66" s="879"/>
      <c r="Y66" s="879"/>
    </row>
    <row r="67" spans="1:25" ht="15.75" customHeight="1">
      <c r="A67" s="879"/>
      <c r="B67" s="879"/>
      <c r="C67" s="879"/>
      <c r="D67" s="879"/>
      <c r="E67" s="879"/>
      <c r="F67" s="879"/>
      <c r="G67" s="879"/>
      <c r="H67" s="879"/>
      <c r="I67" s="903"/>
      <c r="J67" s="903"/>
      <c r="K67" s="879"/>
      <c r="L67" s="879"/>
      <c r="M67" s="879"/>
      <c r="N67" s="879"/>
      <c r="O67" s="879"/>
      <c r="P67" s="879"/>
      <c r="Q67" s="879"/>
      <c r="R67" s="879"/>
      <c r="S67" s="879"/>
      <c r="T67" s="879"/>
      <c r="U67" s="879"/>
      <c r="V67" s="879"/>
      <c r="W67" s="879"/>
      <c r="X67" s="879"/>
      <c r="Y67" s="879"/>
    </row>
    <row r="68" spans="1:25" ht="15.75" customHeight="1">
      <c r="A68" s="879"/>
      <c r="B68" s="879"/>
      <c r="C68" s="879"/>
      <c r="D68" s="879"/>
      <c r="E68" s="879"/>
      <c r="F68" s="879"/>
      <c r="G68" s="879"/>
      <c r="H68" s="879"/>
      <c r="I68" s="903"/>
      <c r="J68" s="903"/>
      <c r="K68" s="879"/>
      <c r="L68" s="879"/>
      <c r="M68" s="879"/>
      <c r="N68" s="879"/>
      <c r="O68" s="879"/>
      <c r="P68" s="879"/>
      <c r="Q68" s="879"/>
      <c r="R68" s="879"/>
      <c r="S68" s="879"/>
      <c r="T68" s="879"/>
      <c r="U68" s="879"/>
      <c r="V68" s="879"/>
      <c r="W68" s="879"/>
      <c r="X68" s="879"/>
      <c r="Y68" s="879"/>
    </row>
    <row r="69" spans="1:25" ht="15.75" customHeight="1">
      <c r="A69" s="879"/>
      <c r="B69" s="879"/>
      <c r="C69" s="879"/>
      <c r="D69" s="879"/>
      <c r="E69" s="879"/>
      <c r="F69" s="879"/>
      <c r="G69" s="879"/>
      <c r="H69" s="879"/>
      <c r="I69" s="903"/>
      <c r="J69" s="903"/>
      <c r="K69" s="879"/>
      <c r="L69" s="879"/>
      <c r="M69" s="879"/>
      <c r="N69" s="879"/>
      <c r="O69" s="879"/>
      <c r="P69" s="879"/>
      <c r="Q69" s="879"/>
      <c r="R69" s="879"/>
      <c r="S69" s="879"/>
      <c r="T69" s="879"/>
      <c r="U69" s="879"/>
      <c r="V69" s="879"/>
      <c r="W69" s="879"/>
      <c r="X69" s="879"/>
      <c r="Y69" s="879"/>
    </row>
    <row r="70" spans="1:25" ht="15.75" customHeight="1">
      <c r="A70" s="879"/>
      <c r="B70" s="879"/>
      <c r="C70" s="879"/>
      <c r="D70" s="879"/>
      <c r="E70" s="879"/>
      <c r="F70" s="879"/>
      <c r="G70" s="879"/>
      <c r="H70" s="879"/>
      <c r="I70" s="903"/>
      <c r="J70" s="903"/>
      <c r="K70" s="879"/>
      <c r="L70" s="879"/>
      <c r="M70" s="879"/>
      <c r="N70" s="879"/>
      <c r="O70" s="879"/>
      <c r="P70" s="879"/>
      <c r="Q70" s="879"/>
      <c r="R70" s="879"/>
      <c r="S70" s="879"/>
      <c r="T70" s="879"/>
      <c r="U70" s="879"/>
      <c r="V70" s="879"/>
      <c r="W70" s="879"/>
      <c r="X70" s="879"/>
      <c r="Y70" s="879"/>
    </row>
    <row r="71" spans="1:25" ht="15.75" customHeight="1">
      <c r="A71" s="879"/>
      <c r="B71" s="879"/>
      <c r="C71" s="879"/>
      <c r="D71" s="879"/>
      <c r="E71" s="879"/>
      <c r="F71" s="879"/>
      <c r="G71" s="879"/>
      <c r="H71" s="879"/>
      <c r="I71" s="903"/>
      <c r="J71" s="903"/>
      <c r="K71" s="879"/>
      <c r="L71" s="879"/>
      <c r="M71" s="879"/>
      <c r="N71" s="879"/>
      <c r="O71" s="879"/>
      <c r="P71" s="879"/>
      <c r="Q71" s="879"/>
      <c r="R71" s="879"/>
      <c r="S71" s="879"/>
      <c r="T71" s="879"/>
      <c r="U71" s="879"/>
      <c r="V71" s="879"/>
      <c r="W71" s="879"/>
      <c r="X71" s="879"/>
      <c r="Y71" s="879"/>
    </row>
    <row r="72" spans="1:25" ht="15.75" customHeight="1">
      <c r="A72" s="879"/>
      <c r="B72" s="879"/>
      <c r="C72" s="879"/>
      <c r="D72" s="879"/>
      <c r="E72" s="879"/>
      <c r="F72" s="879"/>
      <c r="G72" s="879"/>
      <c r="H72" s="879"/>
      <c r="I72" s="903"/>
      <c r="J72" s="903"/>
      <c r="K72" s="879"/>
      <c r="L72" s="879"/>
      <c r="M72" s="879"/>
      <c r="N72" s="879"/>
      <c r="O72" s="879"/>
      <c r="P72" s="879"/>
      <c r="Q72" s="879"/>
      <c r="R72" s="879"/>
      <c r="S72" s="879"/>
      <c r="T72" s="879"/>
      <c r="U72" s="879"/>
      <c r="V72" s="879"/>
      <c r="W72" s="879"/>
      <c r="X72" s="879"/>
      <c r="Y72" s="879"/>
    </row>
    <row r="73" spans="1:25" ht="15.75" customHeight="1">
      <c r="A73" s="879"/>
      <c r="B73" s="879"/>
      <c r="C73" s="879"/>
      <c r="D73" s="879"/>
      <c r="E73" s="879"/>
      <c r="F73" s="879"/>
      <c r="G73" s="879"/>
      <c r="H73" s="879"/>
      <c r="I73" s="903"/>
      <c r="J73" s="903"/>
      <c r="K73" s="879"/>
      <c r="L73" s="879"/>
      <c r="M73" s="879"/>
      <c r="N73" s="879"/>
      <c r="O73" s="879"/>
      <c r="P73" s="879"/>
      <c r="Q73" s="879"/>
      <c r="R73" s="879"/>
      <c r="S73" s="879"/>
      <c r="T73" s="879"/>
      <c r="U73" s="879"/>
      <c r="V73" s="879"/>
      <c r="W73" s="879"/>
      <c r="X73" s="879"/>
      <c r="Y73" s="879"/>
    </row>
    <row r="74" spans="1:25" ht="15.75" customHeight="1">
      <c r="A74" s="879"/>
      <c r="B74" s="879"/>
      <c r="C74" s="879"/>
      <c r="D74" s="879"/>
      <c r="E74" s="879"/>
      <c r="F74" s="879"/>
      <c r="G74" s="879"/>
      <c r="H74" s="879"/>
      <c r="I74" s="903"/>
      <c r="J74" s="903"/>
      <c r="K74" s="879"/>
      <c r="L74" s="879"/>
      <c r="M74" s="879"/>
      <c r="N74" s="879"/>
      <c r="O74" s="879"/>
      <c r="P74" s="879"/>
      <c r="Q74" s="879"/>
      <c r="R74" s="879"/>
      <c r="S74" s="879"/>
      <c r="T74" s="879"/>
      <c r="U74" s="879"/>
      <c r="V74" s="879"/>
      <c r="W74" s="879"/>
      <c r="X74" s="879"/>
      <c r="Y74" s="879"/>
    </row>
    <row r="75" spans="1:25" ht="15.75" customHeight="1">
      <c r="A75" s="879"/>
      <c r="B75" s="879"/>
      <c r="C75" s="879"/>
      <c r="D75" s="879"/>
      <c r="E75" s="879"/>
      <c r="F75" s="879"/>
      <c r="G75" s="879"/>
      <c r="H75" s="879"/>
      <c r="I75" s="903"/>
      <c r="J75" s="903"/>
      <c r="K75" s="879"/>
      <c r="L75" s="879"/>
      <c r="M75" s="879"/>
      <c r="N75" s="879"/>
      <c r="O75" s="879"/>
      <c r="P75" s="879"/>
      <c r="Q75" s="879"/>
      <c r="R75" s="879"/>
      <c r="S75" s="879"/>
      <c r="T75" s="879"/>
      <c r="U75" s="879"/>
      <c r="V75" s="879"/>
      <c r="W75" s="879"/>
      <c r="X75" s="879"/>
      <c r="Y75" s="879"/>
    </row>
    <row r="76" spans="1:25" ht="15.75" customHeight="1">
      <c r="A76" s="879"/>
      <c r="B76" s="879"/>
      <c r="C76" s="879"/>
      <c r="D76" s="879"/>
      <c r="E76" s="879"/>
      <c r="F76" s="879"/>
      <c r="G76" s="879"/>
      <c r="H76" s="879"/>
      <c r="I76" s="903"/>
      <c r="J76" s="903"/>
      <c r="K76" s="879"/>
      <c r="L76" s="879"/>
      <c r="M76" s="879"/>
      <c r="N76" s="879"/>
      <c r="O76" s="879"/>
      <c r="P76" s="879"/>
      <c r="Q76" s="879"/>
      <c r="R76" s="879"/>
      <c r="S76" s="879"/>
      <c r="T76" s="879"/>
      <c r="U76" s="879"/>
      <c r="V76" s="879"/>
      <c r="W76" s="879"/>
      <c r="X76" s="879"/>
      <c r="Y76" s="879"/>
    </row>
    <row r="77" spans="1:25" ht="15.75" customHeight="1">
      <c r="A77" s="879"/>
      <c r="B77" s="879"/>
      <c r="C77" s="879"/>
      <c r="D77" s="879"/>
      <c r="E77" s="879"/>
      <c r="F77" s="879"/>
      <c r="G77" s="879"/>
      <c r="H77" s="879"/>
      <c r="I77" s="903"/>
      <c r="J77" s="903"/>
      <c r="K77" s="879"/>
      <c r="L77" s="879"/>
      <c r="M77" s="879"/>
      <c r="N77" s="879"/>
      <c r="O77" s="879"/>
      <c r="P77" s="879"/>
      <c r="Q77" s="879"/>
      <c r="R77" s="879"/>
      <c r="S77" s="879"/>
      <c r="T77" s="879"/>
      <c r="U77" s="879"/>
      <c r="V77" s="879"/>
      <c r="W77" s="879"/>
      <c r="X77" s="879"/>
      <c r="Y77" s="879"/>
    </row>
    <row r="78" spans="1:25" ht="15.75" customHeight="1">
      <c r="A78" s="879"/>
      <c r="B78" s="879"/>
      <c r="C78" s="879"/>
      <c r="D78" s="879"/>
      <c r="E78" s="879"/>
      <c r="F78" s="879"/>
      <c r="G78" s="879"/>
      <c r="H78" s="879"/>
      <c r="I78" s="903"/>
      <c r="J78" s="903"/>
      <c r="K78" s="879"/>
      <c r="L78" s="879"/>
      <c r="M78" s="879"/>
      <c r="N78" s="879"/>
      <c r="O78" s="879"/>
      <c r="P78" s="879"/>
      <c r="Q78" s="879"/>
      <c r="R78" s="879"/>
      <c r="S78" s="879"/>
      <c r="T78" s="879"/>
      <c r="U78" s="879"/>
      <c r="V78" s="879"/>
      <c r="W78" s="879"/>
      <c r="X78" s="879"/>
      <c r="Y78" s="879"/>
    </row>
    <row r="79" spans="1:25" ht="15.75" customHeight="1">
      <c r="A79" s="879"/>
      <c r="B79" s="879"/>
      <c r="C79" s="879"/>
      <c r="D79" s="879"/>
      <c r="E79" s="879"/>
      <c r="F79" s="879"/>
      <c r="G79" s="879"/>
      <c r="H79" s="879"/>
      <c r="I79" s="903"/>
      <c r="J79" s="903"/>
      <c r="K79" s="879"/>
      <c r="L79" s="879"/>
      <c r="M79" s="879"/>
      <c r="N79" s="879"/>
      <c r="O79" s="879"/>
      <c r="P79" s="879"/>
      <c r="Q79" s="879"/>
      <c r="R79" s="879"/>
      <c r="S79" s="879"/>
      <c r="T79" s="879"/>
      <c r="U79" s="879"/>
      <c r="V79" s="879"/>
      <c r="W79" s="879"/>
      <c r="X79" s="879"/>
      <c r="Y79" s="879"/>
    </row>
    <row r="80" spans="1:25" ht="15.75" customHeight="1">
      <c r="A80" s="879"/>
      <c r="B80" s="879"/>
      <c r="C80" s="879"/>
      <c r="D80" s="879"/>
      <c r="E80" s="879"/>
      <c r="F80" s="879"/>
      <c r="G80" s="879"/>
      <c r="H80" s="879"/>
      <c r="I80" s="903"/>
      <c r="J80" s="903"/>
      <c r="K80" s="879"/>
      <c r="L80" s="879"/>
      <c r="M80" s="879"/>
      <c r="N80" s="879"/>
      <c r="O80" s="879"/>
      <c r="P80" s="879"/>
      <c r="Q80" s="879"/>
      <c r="R80" s="879"/>
      <c r="S80" s="879"/>
      <c r="T80" s="879"/>
      <c r="U80" s="879"/>
      <c r="V80" s="879"/>
      <c r="W80" s="879"/>
      <c r="X80" s="879"/>
      <c r="Y80" s="879"/>
    </row>
    <row r="81" spans="1:25" ht="15.75" customHeight="1">
      <c r="A81" s="879"/>
      <c r="B81" s="879"/>
      <c r="C81" s="879"/>
      <c r="D81" s="879"/>
      <c r="E81" s="879"/>
      <c r="F81" s="879"/>
      <c r="G81" s="879"/>
      <c r="H81" s="879"/>
      <c r="I81" s="903"/>
      <c r="J81" s="903"/>
      <c r="K81" s="879"/>
      <c r="L81" s="879"/>
      <c r="M81" s="879"/>
      <c r="N81" s="879"/>
      <c r="O81" s="879"/>
      <c r="P81" s="879"/>
      <c r="Q81" s="879"/>
      <c r="R81" s="879"/>
      <c r="S81" s="879"/>
      <c r="T81" s="879"/>
      <c r="U81" s="879"/>
      <c r="V81" s="879"/>
      <c r="W81" s="879"/>
      <c r="X81" s="879"/>
      <c r="Y81" s="879"/>
    </row>
    <row r="82" spans="1:25" ht="15.75" customHeight="1">
      <c r="A82" s="879"/>
      <c r="B82" s="879"/>
      <c r="C82" s="879"/>
      <c r="D82" s="879"/>
      <c r="E82" s="879"/>
      <c r="F82" s="879"/>
      <c r="G82" s="879"/>
      <c r="H82" s="879"/>
      <c r="I82" s="903"/>
      <c r="J82" s="903"/>
      <c r="K82" s="879"/>
      <c r="L82" s="879"/>
      <c r="M82" s="879"/>
      <c r="N82" s="879"/>
      <c r="O82" s="879"/>
      <c r="P82" s="879"/>
      <c r="Q82" s="879"/>
      <c r="R82" s="879"/>
      <c r="S82" s="879"/>
      <c r="T82" s="879"/>
      <c r="U82" s="879"/>
      <c r="V82" s="879"/>
      <c r="W82" s="879"/>
      <c r="X82" s="879"/>
      <c r="Y82" s="879"/>
    </row>
    <row r="83" spans="1:25" ht="15.75" customHeight="1">
      <c r="A83" s="879"/>
      <c r="B83" s="879"/>
      <c r="C83" s="879"/>
      <c r="D83" s="879"/>
      <c r="E83" s="879"/>
      <c r="F83" s="879"/>
      <c r="G83" s="879"/>
      <c r="H83" s="879"/>
      <c r="I83" s="903"/>
      <c r="J83" s="903"/>
      <c r="K83" s="879"/>
      <c r="L83" s="879"/>
      <c r="M83" s="879"/>
      <c r="N83" s="879"/>
      <c r="O83" s="879"/>
      <c r="P83" s="879"/>
      <c r="Q83" s="879"/>
      <c r="R83" s="879"/>
      <c r="S83" s="879"/>
      <c r="T83" s="879"/>
      <c r="U83" s="879"/>
      <c r="V83" s="879"/>
      <c r="W83" s="879"/>
      <c r="X83" s="879"/>
      <c r="Y83" s="879"/>
    </row>
    <row r="84" spans="1:25" ht="15.75" customHeight="1">
      <c r="A84" s="879"/>
      <c r="B84" s="879"/>
      <c r="C84" s="879"/>
      <c r="D84" s="879"/>
      <c r="E84" s="879"/>
      <c r="F84" s="879"/>
      <c r="G84" s="879"/>
      <c r="H84" s="879"/>
      <c r="I84" s="903"/>
      <c r="J84" s="903"/>
      <c r="K84" s="879"/>
      <c r="L84" s="879"/>
      <c r="M84" s="879"/>
      <c r="N84" s="879"/>
      <c r="O84" s="879"/>
      <c r="P84" s="879"/>
      <c r="Q84" s="879"/>
      <c r="R84" s="879"/>
      <c r="S84" s="879"/>
      <c r="T84" s="879"/>
      <c r="U84" s="879"/>
      <c r="V84" s="879"/>
      <c r="W84" s="879"/>
      <c r="X84" s="879"/>
      <c r="Y84" s="879"/>
    </row>
    <row r="85" spans="1:25" ht="15.75" customHeight="1">
      <c r="A85" s="879"/>
      <c r="B85" s="879"/>
      <c r="C85" s="879"/>
      <c r="D85" s="879"/>
      <c r="E85" s="879"/>
      <c r="F85" s="879"/>
      <c r="G85" s="879"/>
      <c r="H85" s="879"/>
      <c r="I85" s="903"/>
      <c r="J85" s="903"/>
      <c r="K85" s="879"/>
      <c r="L85" s="879"/>
      <c r="M85" s="879"/>
      <c r="N85" s="879"/>
      <c r="O85" s="879"/>
      <c r="P85" s="879"/>
      <c r="Q85" s="879"/>
      <c r="R85" s="879"/>
      <c r="S85" s="879"/>
      <c r="T85" s="879"/>
      <c r="U85" s="879"/>
      <c r="V85" s="879"/>
      <c r="W85" s="879"/>
      <c r="X85" s="879"/>
      <c r="Y85" s="879"/>
    </row>
    <row r="86" spans="1:25" ht="15.75" customHeight="1">
      <c r="A86" s="879"/>
      <c r="B86" s="879"/>
      <c r="C86" s="879"/>
      <c r="D86" s="879"/>
      <c r="E86" s="879"/>
      <c r="F86" s="879"/>
      <c r="G86" s="879"/>
      <c r="H86" s="879"/>
      <c r="I86" s="903"/>
      <c r="J86" s="903"/>
      <c r="K86" s="879"/>
      <c r="L86" s="879"/>
      <c r="M86" s="879"/>
      <c r="N86" s="879"/>
      <c r="O86" s="879"/>
      <c r="P86" s="879"/>
      <c r="Q86" s="879"/>
      <c r="R86" s="879"/>
      <c r="S86" s="879"/>
      <c r="T86" s="879"/>
      <c r="U86" s="879"/>
      <c r="V86" s="879"/>
      <c r="W86" s="879"/>
      <c r="X86" s="879"/>
      <c r="Y86" s="879"/>
    </row>
    <row r="87" spans="1:25" ht="15.75" customHeight="1">
      <c r="A87" s="879"/>
      <c r="B87" s="879"/>
      <c r="C87" s="879"/>
      <c r="D87" s="879"/>
      <c r="E87" s="879"/>
      <c r="F87" s="879"/>
      <c r="G87" s="879"/>
      <c r="H87" s="879"/>
      <c r="I87" s="903"/>
      <c r="J87" s="903"/>
      <c r="K87" s="879"/>
      <c r="L87" s="879"/>
      <c r="M87" s="879"/>
      <c r="N87" s="879"/>
      <c r="O87" s="879"/>
      <c r="P87" s="879"/>
      <c r="Q87" s="879"/>
      <c r="R87" s="879"/>
      <c r="S87" s="879"/>
      <c r="T87" s="879"/>
      <c r="U87" s="879"/>
      <c r="V87" s="879"/>
      <c r="W87" s="879"/>
      <c r="X87" s="879"/>
      <c r="Y87" s="879"/>
    </row>
    <row r="88" spans="1:25" ht="15.75" customHeight="1">
      <c r="A88" s="879"/>
      <c r="B88" s="879"/>
      <c r="C88" s="879"/>
      <c r="D88" s="879"/>
      <c r="E88" s="879"/>
      <c r="F88" s="879"/>
      <c r="G88" s="879"/>
      <c r="H88" s="879"/>
      <c r="I88" s="903"/>
      <c r="J88" s="903"/>
      <c r="K88" s="879"/>
      <c r="L88" s="879"/>
      <c r="M88" s="879"/>
      <c r="N88" s="879"/>
      <c r="O88" s="879"/>
      <c r="P88" s="879"/>
      <c r="Q88" s="879"/>
      <c r="R88" s="879"/>
      <c r="S88" s="879"/>
      <c r="T88" s="879"/>
      <c r="U88" s="879"/>
      <c r="V88" s="879"/>
      <c r="W88" s="879"/>
      <c r="X88" s="879"/>
      <c r="Y88" s="879"/>
    </row>
    <row r="89" spans="1:25" ht="15.75" customHeight="1">
      <c r="A89" s="879"/>
      <c r="B89" s="879"/>
      <c r="C89" s="879"/>
      <c r="D89" s="879"/>
      <c r="E89" s="879"/>
      <c r="F89" s="879"/>
      <c r="G89" s="879"/>
      <c r="H89" s="879"/>
      <c r="I89" s="903"/>
      <c r="J89" s="903"/>
      <c r="K89" s="879"/>
      <c r="L89" s="879"/>
      <c r="M89" s="879"/>
      <c r="N89" s="879"/>
      <c r="O89" s="879"/>
      <c r="P89" s="879"/>
      <c r="Q89" s="879"/>
      <c r="R89" s="879"/>
      <c r="S89" s="879"/>
      <c r="T89" s="879"/>
      <c r="U89" s="879"/>
      <c r="V89" s="879"/>
      <c r="W89" s="879"/>
      <c r="X89" s="879"/>
      <c r="Y89" s="879"/>
    </row>
    <row r="90" spans="1:25" ht="15.75" customHeight="1">
      <c r="A90" s="879"/>
      <c r="B90" s="879"/>
      <c r="C90" s="879"/>
      <c r="D90" s="879"/>
      <c r="E90" s="879"/>
      <c r="F90" s="879"/>
      <c r="G90" s="879"/>
      <c r="H90" s="879"/>
      <c r="I90" s="903"/>
      <c r="J90" s="903"/>
      <c r="K90" s="879"/>
      <c r="L90" s="879"/>
      <c r="M90" s="879"/>
      <c r="N90" s="879"/>
      <c r="O90" s="879"/>
      <c r="P90" s="879"/>
      <c r="Q90" s="879"/>
      <c r="R90" s="879"/>
      <c r="S90" s="879"/>
      <c r="T90" s="879"/>
      <c r="U90" s="879"/>
      <c r="V90" s="879"/>
      <c r="W90" s="879"/>
      <c r="X90" s="879"/>
      <c r="Y90" s="879"/>
    </row>
    <row r="91" spans="1:25" ht="15.75" customHeight="1">
      <c r="A91" s="879"/>
      <c r="B91" s="879"/>
      <c r="C91" s="879"/>
      <c r="D91" s="879"/>
      <c r="E91" s="879"/>
      <c r="F91" s="879"/>
      <c r="G91" s="879"/>
      <c r="H91" s="879"/>
      <c r="I91" s="903"/>
      <c r="J91" s="903"/>
      <c r="K91" s="879"/>
      <c r="L91" s="879"/>
      <c r="M91" s="879"/>
      <c r="N91" s="879"/>
      <c r="O91" s="879"/>
      <c r="P91" s="879"/>
      <c r="Q91" s="879"/>
      <c r="R91" s="879"/>
      <c r="S91" s="879"/>
      <c r="T91" s="879"/>
      <c r="U91" s="879"/>
      <c r="V91" s="879"/>
      <c r="W91" s="879"/>
      <c r="X91" s="879"/>
      <c r="Y91" s="879"/>
    </row>
    <row r="92" spans="1:25" ht="15.75" customHeight="1">
      <c r="A92" s="879"/>
      <c r="B92" s="879"/>
      <c r="C92" s="879"/>
      <c r="D92" s="879"/>
      <c r="E92" s="879"/>
      <c r="F92" s="879"/>
      <c r="G92" s="879"/>
      <c r="H92" s="879"/>
      <c r="I92" s="903"/>
      <c r="J92" s="903"/>
      <c r="K92" s="879"/>
      <c r="L92" s="879"/>
      <c r="M92" s="879"/>
      <c r="N92" s="879"/>
      <c r="O92" s="879"/>
      <c r="P92" s="879"/>
      <c r="Q92" s="879"/>
      <c r="R92" s="879"/>
      <c r="S92" s="879"/>
      <c r="T92" s="879"/>
      <c r="U92" s="879"/>
      <c r="V92" s="879"/>
      <c r="W92" s="879"/>
      <c r="X92" s="879"/>
      <c r="Y92" s="879"/>
    </row>
    <row r="93" spans="1:25" ht="15.75" customHeight="1">
      <c r="A93" s="879"/>
      <c r="B93" s="879"/>
      <c r="C93" s="879"/>
      <c r="D93" s="879"/>
      <c r="E93" s="879"/>
      <c r="F93" s="879"/>
      <c r="G93" s="879"/>
      <c r="H93" s="879"/>
      <c r="I93" s="903"/>
      <c r="J93" s="903"/>
      <c r="K93" s="879"/>
      <c r="L93" s="879"/>
      <c r="M93" s="879"/>
      <c r="N93" s="879"/>
      <c r="O93" s="879"/>
      <c r="P93" s="879"/>
      <c r="Q93" s="879"/>
      <c r="R93" s="879"/>
      <c r="S93" s="879"/>
      <c r="T93" s="879"/>
      <c r="U93" s="879"/>
      <c r="V93" s="879"/>
      <c r="W93" s="879"/>
      <c r="X93" s="879"/>
      <c r="Y93" s="879"/>
    </row>
    <row r="94" spans="1:25" ht="15.75" customHeight="1">
      <c r="A94" s="879"/>
      <c r="B94" s="879"/>
      <c r="C94" s="879"/>
      <c r="D94" s="879"/>
      <c r="E94" s="879"/>
      <c r="F94" s="879"/>
      <c r="G94" s="879"/>
      <c r="H94" s="879"/>
      <c r="I94" s="903"/>
      <c r="J94" s="903"/>
      <c r="K94" s="879"/>
      <c r="L94" s="879"/>
      <c r="M94" s="879"/>
      <c r="N94" s="879"/>
      <c r="O94" s="879"/>
      <c r="P94" s="879"/>
      <c r="Q94" s="879"/>
      <c r="R94" s="879"/>
      <c r="S94" s="879"/>
      <c r="T94" s="879"/>
      <c r="U94" s="879"/>
      <c r="V94" s="879"/>
      <c r="W94" s="879"/>
      <c r="X94" s="879"/>
      <c r="Y94" s="879"/>
    </row>
    <row r="95" spans="1:25" ht="15.75" customHeight="1">
      <c r="A95" s="879"/>
      <c r="B95" s="879"/>
      <c r="C95" s="879"/>
      <c r="D95" s="879"/>
      <c r="E95" s="879"/>
      <c r="F95" s="879"/>
      <c r="G95" s="879"/>
      <c r="H95" s="879"/>
      <c r="I95" s="903"/>
      <c r="J95" s="903"/>
      <c r="K95" s="879"/>
      <c r="L95" s="879"/>
      <c r="M95" s="879"/>
      <c r="N95" s="879"/>
      <c r="O95" s="879"/>
      <c r="P95" s="879"/>
      <c r="Q95" s="879"/>
      <c r="R95" s="879"/>
      <c r="S95" s="879"/>
      <c r="T95" s="879"/>
      <c r="U95" s="879"/>
      <c r="V95" s="879"/>
      <c r="W95" s="879"/>
      <c r="X95" s="879"/>
      <c r="Y95" s="879"/>
    </row>
    <row r="96" spans="1:25" ht="15.75" customHeight="1">
      <c r="A96" s="879"/>
      <c r="B96" s="879"/>
      <c r="C96" s="879"/>
      <c r="D96" s="879"/>
      <c r="E96" s="879"/>
      <c r="F96" s="879"/>
      <c r="G96" s="879"/>
      <c r="H96" s="879"/>
      <c r="I96" s="903"/>
      <c r="J96" s="903"/>
      <c r="K96" s="879"/>
      <c r="L96" s="879"/>
      <c r="M96" s="879"/>
      <c r="N96" s="879"/>
      <c r="O96" s="879"/>
      <c r="P96" s="879"/>
      <c r="Q96" s="879"/>
      <c r="R96" s="879"/>
      <c r="S96" s="879"/>
      <c r="T96" s="879"/>
      <c r="U96" s="879"/>
      <c r="V96" s="879"/>
      <c r="W96" s="879"/>
      <c r="X96" s="879"/>
      <c r="Y96" s="879"/>
    </row>
    <row r="97" spans="1:25" ht="15.75" customHeight="1">
      <c r="A97" s="879"/>
      <c r="B97" s="879"/>
      <c r="C97" s="879"/>
      <c r="D97" s="879"/>
      <c r="E97" s="879"/>
      <c r="F97" s="879"/>
      <c r="G97" s="879"/>
      <c r="H97" s="879"/>
      <c r="I97" s="903"/>
      <c r="J97" s="903"/>
      <c r="K97" s="879"/>
      <c r="L97" s="879"/>
      <c r="M97" s="879"/>
      <c r="N97" s="879"/>
      <c r="O97" s="879"/>
      <c r="P97" s="879"/>
      <c r="Q97" s="879"/>
      <c r="R97" s="879"/>
      <c r="S97" s="879"/>
      <c r="T97" s="879"/>
      <c r="U97" s="879"/>
      <c r="V97" s="879"/>
      <c r="W97" s="879"/>
      <c r="X97" s="879"/>
      <c r="Y97" s="879"/>
    </row>
    <row r="98" spans="1:25" ht="15.75" customHeight="1">
      <c r="A98" s="879"/>
      <c r="B98" s="879"/>
      <c r="C98" s="879"/>
      <c r="D98" s="879"/>
      <c r="E98" s="879"/>
      <c r="F98" s="879"/>
      <c r="G98" s="879"/>
      <c r="H98" s="879"/>
      <c r="I98" s="903"/>
      <c r="J98" s="903"/>
      <c r="K98" s="879"/>
      <c r="L98" s="879"/>
      <c r="M98" s="879"/>
      <c r="N98" s="879"/>
      <c r="O98" s="879"/>
      <c r="P98" s="879"/>
      <c r="Q98" s="879"/>
      <c r="R98" s="879"/>
      <c r="S98" s="879"/>
      <c r="T98" s="879"/>
      <c r="U98" s="879"/>
      <c r="V98" s="879"/>
      <c r="W98" s="879"/>
      <c r="X98" s="879"/>
      <c r="Y98" s="879"/>
    </row>
    <row r="99" spans="1:25" ht="15.75" customHeight="1">
      <c r="A99" s="879"/>
      <c r="B99" s="879"/>
      <c r="C99" s="879"/>
      <c r="D99" s="879"/>
      <c r="E99" s="879"/>
      <c r="F99" s="879"/>
      <c r="G99" s="879"/>
      <c r="H99" s="879"/>
      <c r="I99" s="903"/>
      <c r="J99" s="903"/>
      <c r="K99" s="879"/>
      <c r="L99" s="879"/>
      <c r="M99" s="879"/>
      <c r="N99" s="879"/>
      <c r="O99" s="879"/>
      <c r="P99" s="879"/>
      <c r="Q99" s="879"/>
      <c r="R99" s="879"/>
      <c r="S99" s="879"/>
      <c r="T99" s="879"/>
      <c r="U99" s="879"/>
      <c r="V99" s="879"/>
      <c r="W99" s="879"/>
      <c r="X99" s="879"/>
      <c r="Y99" s="879"/>
    </row>
    <row r="100" spans="1:25" ht="15.75" customHeight="1">
      <c r="A100" s="879"/>
      <c r="B100" s="879"/>
      <c r="C100" s="879"/>
      <c r="D100" s="879"/>
      <c r="E100" s="879"/>
      <c r="F100" s="879"/>
      <c r="G100" s="879"/>
      <c r="H100" s="879"/>
      <c r="I100" s="903"/>
      <c r="J100" s="903"/>
      <c r="K100" s="879"/>
      <c r="L100" s="879"/>
      <c r="M100" s="879"/>
      <c r="N100" s="879"/>
      <c r="O100" s="879"/>
      <c r="P100" s="879"/>
      <c r="Q100" s="879"/>
      <c r="R100" s="879"/>
      <c r="S100" s="879"/>
      <c r="T100" s="879"/>
      <c r="U100" s="879"/>
      <c r="V100" s="879"/>
      <c r="W100" s="879"/>
      <c r="X100" s="879"/>
      <c r="Y100" s="879"/>
    </row>
    <row r="101" spans="1:25" ht="15.75" customHeight="1">
      <c r="A101" s="879"/>
      <c r="B101" s="879"/>
      <c r="C101" s="879"/>
      <c r="D101" s="879"/>
      <c r="E101" s="879"/>
      <c r="F101" s="879"/>
      <c r="G101" s="879"/>
      <c r="H101" s="879"/>
      <c r="I101" s="903"/>
      <c r="J101" s="903"/>
      <c r="K101" s="879"/>
      <c r="L101" s="879"/>
      <c r="M101" s="879"/>
      <c r="N101" s="879"/>
      <c r="O101" s="879"/>
      <c r="P101" s="879"/>
      <c r="Q101" s="879"/>
      <c r="R101" s="879"/>
      <c r="S101" s="879"/>
      <c r="T101" s="879"/>
      <c r="U101" s="879"/>
      <c r="V101" s="879"/>
      <c r="W101" s="879"/>
      <c r="X101" s="879"/>
      <c r="Y101" s="879"/>
    </row>
    <row r="102" spans="1:25" ht="15.75" customHeight="1">
      <c r="A102" s="879"/>
      <c r="B102" s="879"/>
      <c r="C102" s="879"/>
      <c r="D102" s="879"/>
      <c r="E102" s="879"/>
      <c r="F102" s="879"/>
      <c r="G102" s="879"/>
      <c r="H102" s="879"/>
      <c r="I102" s="903"/>
      <c r="J102" s="903"/>
      <c r="K102" s="879"/>
      <c r="L102" s="879"/>
      <c r="M102" s="879"/>
      <c r="N102" s="879"/>
      <c r="O102" s="879"/>
      <c r="P102" s="879"/>
      <c r="Q102" s="879"/>
      <c r="R102" s="879"/>
      <c r="S102" s="879"/>
      <c r="T102" s="879"/>
      <c r="U102" s="879"/>
      <c r="V102" s="879"/>
      <c r="W102" s="879"/>
      <c r="X102" s="879"/>
      <c r="Y102" s="879"/>
    </row>
    <row r="103" spans="1:25" ht="15.75" customHeight="1">
      <c r="A103" s="879"/>
      <c r="B103" s="879"/>
      <c r="C103" s="879"/>
      <c r="D103" s="879"/>
      <c r="E103" s="879"/>
      <c r="F103" s="879"/>
      <c r="G103" s="879"/>
      <c r="H103" s="879"/>
      <c r="I103" s="903"/>
      <c r="J103" s="903"/>
      <c r="K103" s="879"/>
      <c r="L103" s="879"/>
      <c r="M103" s="879"/>
      <c r="N103" s="879"/>
      <c r="O103" s="879"/>
      <c r="P103" s="879"/>
      <c r="Q103" s="879"/>
      <c r="R103" s="879"/>
      <c r="S103" s="879"/>
      <c r="T103" s="879"/>
      <c r="U103" s="879"/>
      <c r="V103" s="879"/>
      <c r="W103" s="879"/>
      <c r="X103" s="879"/>
      <c r="Y103" s="879"/>
    </row>
    <row r="104" spans="1:25" ht="15.75" customHeight="1">
      <c r="A104" s="879"/>
      <c r="B104" s="879"/>
      <c r="C104" s="879"/>
      <c r="D104" s="879"/>
      <c r="E104" s="879"/>
      <c r="F104" s="879"/>
      <c r="G104" s="879"/>
      <c r="H104" s="879"/>
      <c r="I104" s="903"/>
      <c r="J104" s="903"/>
      <c r="K104" s="879"/>
      <c r="L104" s="879"/>
      <c r="M104" s="879"/>
      <c r="N104" s="879"/>
      <c r="O104" s="879"/>
      <c r="P104" s="879"/>
      <c r="Q104" s="879"/>
      <c r="R104" s="879"/>
      <c r="S104" s="879"/>
      <c r="T104" s="879"/>
      <c r="U104" s="879"/>
      <c r="V104" s="879"/>
      <c r="W104" s="879"/>
      <c r="X104" s="879"/>
      <c r="Y104" s="879"/>
    </row>
    <row r="105" spans="1:25" ht="15.75" customHeight="1">
      <c r="A105" s="879"/>
      <c r="B105" s="879"/>
      <c r="C105" s="879"/>
      <c r="D105" s="879"/>
      <c r="E105" s="879"/>
      <c r="F105" s="879"/>
      <c r="G105" s="879"/>
      <c r="H105" s="879"/>
      <c r="I105" s="903"/>
      <c r="J105" s="903"/>
      <c r="K105" s="879"/>
      <c r="L105" s="879"/>
      <c r="M105" s="879"/>
      <c r="N105" s="879"/>
      <c r="O105" s="879"/>
      <c r="P105" s="879"/>
      <c r="Q105" s="879"/>
      <c r="R105" s="879"/>
      <c r="S105" s="879"/>
      <c r="T105" s="879"/>
      <c r="U105" s="879"/>
      <c r="V105" s="879"/>
      <c r="W105" s="879"/>
      <c r="X105" s="879"/>
      <c r="Y105" s="879"/>
    </row>
    <row r="106" spans="1:25" ht="15.75" customHeight="1">
      <c r="A106" s="879"/>
      <c r="B106" s="879"/>
      <c r="C106" s="879"/>
      <c r="D106" s="879"/>
      <c r="E106" s="879"/>
      <c r="F106" s="879"/>
      <c r="G106" s="879"/>
      <c r="H106" s="879"/>
      <c r="I106" s="903"/>
      <c r="J106" s="903"/>
      <c r="K106" s="879"/>
      <c r="L106" s="879"/>
      <c r="M106" s="879"/>
      <c r="N106" s="879"/>
      <c r="O106" s="879"/>
      <c r="P106" s="879"/>
      <c r="Q106" s="879"/>
      <c r="R106" s="879"/>
      <c r="S106" s="879"/>
      <c r="T106" s="879"/>
      <c r="U106" s="879"/>
      <c r="V106" s="879"/>
      <c r="W106" s="879"/>
      <c r="X106" s="879"/>
      <c r="Y106" s="879"/>
    </row>
    <row r="107" spans="1:25" ht="15.75" customHeight="1">
      <c r="A107" s="879"/>
      <c r="B107" s="879"/>
      <c r="C107" s="879"/>
      <c r="D107" s="879"/>
      <c r="E107" s="879"/>
      <c r="F107" s="879"/>
      <c r="G107" s="879"/>
      <c r="H107" s="879"/>
      <c r="I107" s="903"/>
      <c r="J107" s="903"/>
      <c r="K107" s="879"/>
      <c r="L107" s="879"/>
      <c r="M107" s="879"/>
      <c r="N107" s="879"/>
      <c r="O107" s="879"/>
      <c r="P107" s="879"/>
      <c r="Q107" s="879"/>
      <c r="R107" s="879"/>
      <c r="S107" s="879"/>
      <c r="T107" s="879"/>
      <c r="U107" s="879"/>
      <c r="V107" s="879"/>
      <c r="W107" s="879"/>
      <c r="X107" s="879"/>
      <c r="Y107" s="879"/>
    </row>
    <row r="108" spans="1:25" ht="15.75" customHeight="1">
      <c r="A108" s="879"/>
      <c r="B108" s="879"/>
      <c r="C108" s="879"/>
      <c r="D108" s="879"/>
      <c r="E108" s="879"/>
      <c r="F108" s="879"/>
      <c r="G108" s="879"/>
      <c r="H108" s="879"/>
      <c r="I108" s="903"/>
      <c r="J108" s="903"/>
      <c r="K108" s="879"/>
      <c r="L108" s="879"/>
      <c r="M108" s="879"/>
      <c r="N108" s="879"/>
      <c r="O108" s="879"/>
      <c r="P108" s="879"/>
      <c r="Q108" s="879"/>
      <c r="R108" s="879"/>
      <c r="S108" s="879"/>
      <c r="T108" s="879"/>
      <c r="U108" s="879"/>
      <c r="V108" s="879"/>
      <c r="W108" s="879"/>
      <c r="X108" s="879"/>
      <c r="Y108" s="879"/>
    </row>
    <row r="109" spans="1:25" ht="15.75" customHeight="1">
      <c r="A109" s="879"/>
      <c r="B109" s="879"/>
      <c r="C109" s="879"/>
      <c r="D109" s="879"/>
      <c r="E109" s="879"/>
      <c r="F109" s="879"/>
      <c r="G109" s="879"/>
      <c r="H109" s="879"/>
      <c r="I109" s="903"/>
      <c r="J109" s="903"/>
      <c r="K109" s="879"/>
      <c r="L109" s="879"/>
      <c r="M109" s="879"/>
      <c r="N109" s="879"/>
      <c r="O109" s="879"/>
      <c r="P109" s="879"/>
      <c r="Q109" s="879"/>
      <c r="R109" s="879"/>
      <c r="S109" s="879"/>
      <c r="T109" s="879"/>
      <c r="U109" s="879"/>
      <c r="V109" s="879"/>
      <c r="W109" s="879"/>
      <c r="X109" s="879"/>
      <c r="Y109" s="879"/>
    </row>
    <row r="110" spans="1:25" ht="15.75" customHeight="1">
      <c r="A110" s="879"/>
      <c r="B110" s="879"/>
      <c r="C110" s="879"/>
      <c r="D110" s="879"/>
      <c r="E110" s="879"/>
      <c r="F110" s="879"/>
      <c r="G110" s="879"/>
      <c r="H110" s="879"/>
      <c r="I110" s="903"/>
      <c r="J110" s="903"/>
      <c r="K110" s="879"/>
      <c r="L110" s="879"/>
      <c r="M110" s="879"/>
      <c r="N110" s="879"/>
      <c r="O110" s="879"/>
      <c r="P110" s="879"/>
      <c r="Q110" s="879"/>
      <c r="R110" s="879"/>
      <c r="S110" s="879"/>
      <c r="T110" s="879"/>
      <c r="U110" s="879"/>
      <c r="V110" s="879"/>
      <c r="W110" s="879"/>
      <c r="X110" s="879"/>
      <c r="Y110" s="879"/>
    </row>
    <row r="111" spans="1:25" ht="15.75" customHeight="1">
      <c r="A111" s="879"/>
      <c r="B111" s="879"/>
      <c r="C111" s="879"/>
      <c r="D111" s="879"/>
      <c r="E111" s="879"/>
      <c r="F111" s="879"/>
      <c r="G111" s="879"/>
      <c r="H111" s="879"/>
      <c r="I111" s="903"/>
      <c r="J111" s="903"/>
      <c r="K111" s="879"/>
      <c r="L111" s="879"/>
      <c r="M111" s="879"/>
      <c r="N111" s="879"/>
      <c r="O111" s="879"/>
      <c r="P111" s="879"/>
      <c r="Q111" s="879"/>
      <c r="R111" s="879"/>
      <c r="S111" s="879"/>
      <c r="T111" s="879"/>
      <c r="U111" s="879"/>
      <c r="V111" s="879"/>
      <c r="W111" s="879"/>
      <c r="X111" s="879"/>
      <c r="Y111" s="879"/>
    </row>
    <row r="112" spans="1:25" ht="15.75" customHeight="1">
      <c r="A112" s="879"/>
      <c r="B112" s="879"/>
      <c r="C112" s="879"/>
      <c r="D112" s="879"/>
      <c r="E112" s="879"/>
      <c r="F112" s="879"/>
      <c r="G112" s="879"/>
      <c r="H112" s="879"/>
      <c r="I112" s="903"/>
      <c r="J112" s="903"/>
      <c r="K112" s="879"/>
      <c r="L112" s="879"/>
      <c r="M112" s="879"/>
      <c r="N112" s="879"/>
      <c r="O112" s="879"/>
      <c r="P112" s="879"/>
      <c r="Q112" s="879"/>
      <c r="R112" s="879"/>
      <c r="S112" s="879"/>
      <c r="T112" s="879"/>
      <c r="U112" s="879"/>
      <c r="V112" s="879"/>
      <c r="W112" s="879"/>
      <c r="X112" s="879"/>
      <c r="Y112" s="879"/>
    </row>
    <row r="113" spans="1:25" ht="15.75" customHeight="1">
      <c r="A113" s="879"/>
      <c r="B113" s="879"/>
      <c r="C113" s="879"/>
      <c r="D113" s="879"/>
      <c r="E113" s="879"/>
      <c r="F113" s="879"/>
      <c r="G113" s="879"/>
      <c r="H113" s="879"/>
      <c r="I113" s="903"/>
      <c r="J113" s="903"/>
      <c r="K113" s="879"/>
      <c r="L113" s="879"/>
      <c r="M113" s="879"/>
      <c r="N113" s="879"/>
      <c r="O113" s="879"/>
      <c r="P113" s="879"/>
      <c r="Q113" s="879"/>
      <c r="R113" s="879"/>
      <c r="S113" s="879"/>
      <c r="T113" s="879"/>
      <c r="U113" s="879"/>
      <c r="V113" s="879"/>
      <c r="W113" s="879"/>
      <c r="X113" s="879"/>
      <c r="Y113" s="879"/>
    </row>
    <row r="114" spans="1:25" ht="15.75" customHeight="1">
      <c r="A114" s="879"/>
      <c r="B114" s="879"/>
      <c r="C114" s="879"/>
      <c r="D114" s="879"/>
      <c r="E114" s="879"/>
      <c r="F114" s="879"/>
      <c r="G114" s="879"/>
      <c r="H114" s="879"/>
      <c r="I114" s="903"/>
      <c r="J114" s="903"/>
      <c r="K114" s="879"/>
      <c r="L114" s="879"/>
      <c r="M114" s="879"/>
      <c r="N114" s="879"/>
      <c r="O114" s="879"/>
      <c r="P114" s="879"/>
      <c r="Q114" s="879"/>
      <c r="R114" s="879"/>
      <c r="S114" s="879"/>
      <c r="T114" s="879"/>
      <c r="U114" s="879"/>
      <c r="V114" s="879"/>
      <c r="W114" s="879"/>
      <c r="X114" s="879"/>
      <c r="Y114" s="879"/>
    </row>
    <row r="115" spans="1:25" ht="15.75" customHeight="1">
      <c r="A115" s="879"/>
      <c r="B115" s="879"/>
      <c r="C115" s="879"/>
      <c r="D115" s="879"/>
      <c r="E115" s="879"/>
      <c r="F115" s="879"/>
      <c r="G115" s="879"/>
      <c r="H115" s="879"/>
      <c r="I115" s="903"/>
      <c r="J115" s="903"/>
      <c r="K115" s="879"/>
      <c r="L115" s="879"/>
      <c r="M115" s="879"/>
      <c r="N115" s="879"/>
      <c r="O115" s="879"/>
      <c r="P115" s="879"/>
      <c r="Q115" s="879"/>
      <c r="R115" s="879"/>
      <c r="S115" s="879"/>
      <c r="T115" s="879"/>
      <c r="U115" s="879"/>
      <c r="V115" s="879"/>
      <c r="W115" s="879"/>
      <c r="X115" s="879"/>
      <c r="Y115" s="879"/>
    </row>
    <row r="116" spans="1:25" ht="15.75" customHeight="1">
      <c r="A116" s="879"/>
      <c r="B116" s="879"/>
      <c r="C116" s="879"/>
      <c r="D116" s="879"/>
      <c r="E116" s="879"/>
      <c r="F116" s="879"/>
      <c r="G116" s="879"/>
      <c r="H116" s="879"/>
      <c r="I116" s="903"/>
      <c r="J116" s="903"/>
      <c r="K116" s="879"/>
      <c r="L116" s="879"/>
      <c r="M116" s="879"/>
      <c r="N116" s="879"/>
      <c r="O116" s="879"/>
      <c r="P116" s="879"/>
      <c r="Q116" s="879"/>
      <c r="R116" s="879"/>
      <c r="S116" s="879"/>
      <c r="T116" s="879"/>
      <c r="U116" s="879"/>
      <c r="V116" s="879"/>
      <c r="W116" s="879"/>
      <c r="X116" s="879"/>
      <c r="Y116" s="879"/>
    </row>
    <row r="117" spans="1:25" ht="15.75" customHeight="1">
      <c r="A117" s="879"/>
      <c r="B117" s="879"/>
      <c r="C117" s="879"/>
      <c r="D117" s="879"/>
      <c r="E117" s="879"/>
      <c r="F117" s="879"/>
      <c r="G117" s="879"/>
      <c r="H117" s="879"/>
      <c r="I117" s="903"/>
      <c r="J117" s="903"/>
      <c r="K117" s="879"/>
      <c r="L117" s="879"/>
      <c r="M117" s="879"/>
      <c r="N117" s="879"/>
      <c r="O117" s="879"/>
      <c r="P117" s="879"/>
      <c r="Q117" s="879"/>
      <c r="R117" s="879"/>
      <c r="S117" s="879"/>
      <c r="T117" s="879"/>
      <c r="U117" s="879"/>
      <c r="V117" s="879"/>
      <c r="W117" s="879"/>
      <c r="X117" s="879"/>
      <c r="Y117" s="879"/>
    </row>
    <row r="118" spans="1:25" ht="15.75" customHeight="1">
      <c r="A118" s="879"/>
      <c r="B118" s="879"/>
      <c r="C118" s="879"/>
      <c r="D118" s="879"/>
      <c r="E118" s="879"/>
      <c r="F118" s="879"/>
      <c r="G118" s="879"/>
      <c r="H118" s="879"/>
      <c r="I118" s="903"/>
      <c r="J118" s="903"/>
      <c r="K118" s="879"/>
      <c r="L118" s="879"/>
      <c r="M118" s="879"/>
      <c r="N118" s="879"/>
      <c r="O118" s="879"/>
      <c r="P118" s="879"/>
      <c r="Q118" s="879"/>
      <c r="R118" s="879"/>
      <c r="S118" s="879"/>
      <c r="T118" s="879"/>
      <c r="U118" s="879"/>
      <c r="V118" s="879"/>
      <c r="W118" s="879"/>
      <c r="X118" s="879"/>
      <c r="Y118" s="879"/>
    </row>
    <row r="119" spans="1:25" ht="15.75" customHeight="1">
      <c r="A119" s="879"/>
      <c r="B119" s="879"/>
      <c r="C119" s="879"/>
      <c r="D119" s="879"/>
      <c r="E119" s="879"/>
      <c r="F119" s="879"/>
      <c r="G119" s="879"/>
      <c r="H119" s="879"/>
      <c r="I119" s="903"/>
      <c r="J119" s="903"/>
      <c r="K119" s="879"/>
      <c r="L119" s="879"/>
      <c r="M119" s="879"/>
      <c r="N119" s="879"/>
      <c r="O119" s="879"/>
      <c r="P119" s="879"/>
      <c r="Q119" s="879"/>
      <c r="R119" s="879"/>
      <c r="S119" s="879"/>
      <c r="T119" s="879"/>
      <c r="U119" s="879"/>
      <c r="V119" s="879"/>
      <c r="W119" s="879"/>
      <c r="X119" s="879"/>
      <c r="Y119" s="879"/>
    </row>
    <row r="120" spans="1:25" ht="15.75" customHeight="1">
      <c r="A120" s="879"/>
      <c r="B120" s="879"/>
      <c r="C120" s="879"/>
      <c r="D120" s="879"/>
      <c r="E120" s="879"/>
      <c r="F120" s="879"/>
      <c r="G120" s="879"/>
      <c r="H120" s="879"/>
      <c r="I120" s="903"/>
      <c r="J120" s="903"/>
      <c r="K120" s="879"/>
      <c r="L120" s="879"/>
      <c r="M120" s="879"/>
      <c r="N120" s="879"/>
      <c r="O120" s="879"/>
      <c r="P120" s="879"/>
      <c r="Q120" s="879"/>
      <c r="R120" s="879"/>
      <c r="S120" s="879"/>
      <c r="T120" s="879"/>
      <c r="U120" s="879"/>
      <c r="V120" s="879"/>
      <c r="W120" s="879"/>
      <c r="X120" s="879"/>
      <c r="Y120" s="879"/>
    </row>
    <row r="121" spans="1:25" ht="15.75" customHeight="1">
      <c r="A121" s="879"/>
      <c r="B121" s="879"/>
      <c r="C121" s="879"/>
      <c r="D121" s="879"/>
      <c r="E121" s="879"/>
      <c r="F121" s="879"/>
      <c r="G121" s="879"/>
      <c r="H121" s="879"/>
      <c r="I121" s="903"/>
      <c r="J121" s="903"/>
      <c r="K121" s="879"/>
      <c r="L121" s="879"/>
      <c r="M121" s="879"/>
      <c r="N121" s="879"/>
      <c r="O121" s="879"/>
      <c r="P121" s="879"/>
      <c r="Q121" s="879"/>
      <c r="R121" s="879"/>
      <c r="S121" s="879"/>
      <c r="T121" s="879"/>
      <c r="U121" s="879"/>
      <c r="V121" s="879"/>
      <c r="W121" s="879"/>
      <c r="X121" s="879"/>
      <c r="Y121" s="879"/>
    </row>
    <row r="122" spans="1:25" ht="15.75" customHeight="1">
      <c r="A122" s="879"/>
      <c r="B122" s="879"/>
      <c r="C122" s="879"/>
      <c r="D122" s="879"/>
      <c r="E122" s="879"/>
      <c r="F122" s="879"/>
      <c r="G122" s="879"/>
      <c r="H122" s="879"/>
      <c r="I122" s="903"/>
      <c r="J122" s="903"/>
      <c r="K122" s="879"/>
      <c r="L122" s="879"/>
      <c r="M122" s="879"/>
      <c r="N122" s="879"/>
      <c r="O122" s="879"/>
      <c r="P122" s="879"/>
      <c r="Q122" s="879"/>
      <c r="R122" s="879"/>
      <c r="S122" s="879"/>
      <c r="T122" s="879"/>
      <c r="U122" s="879"/>
      <c r="V122" s="879"/>
      <c r="W122" s="879"/>
      <c r="X122" s="879"/>
      <c r="Y122" s="879"/>
    </row>
    <row r="123" spans="1:25" ht="15.75" customHeight="1">
      <c r="A123" s="879"/>
      <c r="B123" s="879"/>
      <c r="C123" s="879"/>
      <c r="D123" s="879"/>
      <c r="E123" s="879"/>
      <c r="F123" s="879"/>
      <c r="G123" s="879"/>
      <c r="H123" s="879"/>
      <c r="I123" s="903"/>
      <c r="J123" s="903"/>
      <c r="K123" s="879"/>
      <c r="L123" s="879"/>
      <c r="M123" s="879"/>
      <c r="N123" s="879"/>
      <c r="O123" s="879"/>
      <c r="P123" s="879"/>
      <c r="Q123" s="879"/>
      <c r="R123" s="879"/>
      <c r="S123" s="879"/>
      <c r="T123" s="879"/>
      <c r="U123" s="879"/>
      <c r="V123" s="879"/>
      <c r="W123" s="879"/>
      <c r="X123" s="879"/>
      <c r="Y123" s="879"/>
    </row>
    <row r="124" spans="1:25" ht="15.75" customHeight="1">
      <c r="A124" s="879"/>
      <c r="B124" s="879"/>
      <c r="C124" s="879"/>
      <c r="D124" s="879"/>
      <c r="E124" s="879"/>
      <c r="F124" s="879"/>
      <c r="G124" s="879"/>
      <c r="H124" s="879"/>
      <c r="I124" s="903"/>
      <c r="J124" s="903"/>
      <c r="K124" s="879"/>
      <c r="L124" s="879"/>
      <c r="M124" s="879"/>
      <c r="N124" s="879"/>
      <c r="O124" s="879"/>
      <c r="P124" s="879"/>
      <c r="Q124" s="879"/>
      <c r="R124" s="879"/>
      <c r="S124" s="879"/>
      <c r="T124" s="879"/>
      <c r="U124" s="879"/>
      <c r="V124" s="879"/>
      <c r="W124" s="879"/>
      <c r="X124" s="879"/>
      <c r="Y124" s="879"/>
    </row>
    <row r="125" spans="1:25" ht="15.75" customHeight="1">
      <c r="A125" s="879"/>
      <c r="B125" s="879"/>
      <c r="C125" s="879"/>
      <c r="D125" s="879"/>
      <c r="E125" s="879"/>
      <c r="F125" s="879"/>
      <c r="G125" s="879"/>
      <c r="H125" s="879"/>
      <c r="I125" s="903"/>
      <c r="J125" s="903"/>
      <c r="K125" s="879"/>
      <c r="L125" s="879"/>
      <c r="M125" s="879"/>
      <c r="N125" s="879"/>
      <c r="O125" s="879"/>
      <c r="P125" s="879"/>
      <c r="Q125" s="879"/>
      <c r="R125" s="879"/>
      <c r="S125" s="879"/>
      <c r="T125" s="879"/>
      <c r="U125" s="879"/>
      <c r="V125" s="879"/>
      <c r="W125" s="879"/>
      <c r="X125" s="879"/>
      <c r="Y125" s="879"/>
    </row>
    <row r="126" spans="1:25" ht="15.75" customHeight="1">
      <c r="A126" s="879"/>
      <c r="B126" s="879"/>
      <c r="C126" s="879"/>
      <c r="D126" s="879"/>
      <c r="E126" s="879"/>
      <c r="F126" s="879"/>
      <c r="G126" s="879"/>
      <c r="H126" s="879"/>
      <c r="I126" s="903"/>
      <c r="J126" s="903"/>
      <c r="K126" s="879"/>
      <c r="L126" s="879"/>
      <c r="M126" s="879"/>
      <c r="N126" s="879"/>
      <c r="O126" s="879"/>
      <c r="P126" s="879"/>
      <c r="Q126" s="879"/>
      <c r="R126" s="879"/>
      <c r="S126" s="879"/>
      <c r="T126" s="879"/>
      <c r="U126" s="879"/>
      <c r="V126" s="879"/>
      <c r="W126" s="879"/>
      <c r="X126" s="879"/>
      <c r="Y126" s="879"/>
    </row>
    <row r="127" spans="1:25" ht="15.75" customHeight="1">
      <c r="A127" s="879"/>
      <c r="B127" s="879"/>
      <c r="C127" s="879"/>
      <c r="D127" s="879"/>
      <c r="E127" s="879"/>
      <c r="F127" s="879"/>
      <c r="G127" s="879"/>
      <c r="H127" s="879"/>
      <c r="I127" s="903"/>
      <c r="J127" s="903"/>
      <c r="K127" s="879"/>
      <c r="L127" s="879"/>
      <c r="M127" s="879"/>
      <c r="N127" s="879"/>
      <c r="O127" s="879"/>
      <c r="P127" s="879"/>
      <c r="Q127" s="879"/>
      <c r="R127" s="879"/>
      <c r="S127" s="879"/>
      <c r="T127" s="879"/>
      <c r="U127" s="879"/>
      <c r="V127" s="879"/>
      <c r="W127" s="879"/>
      <c r="X127" s="879"/>
      <c r="Y127" s="879"/>
    </row>
    <row r="128" spans="1:25" ht="15.75" customHeight="1">
      <c r="A128" s="879"/>
      <c r="B128" s="879"/>
      <c r="C128" s="879"/>
      <c r="D128" s="879"/>
      <c r="E128" s="879"/>
      <c r="F128" s="879"/>
      <c r="G128" s="879"/>
      <c r="H128" s="879"/>
      <c r="I128" s="903"/>
      <c r="J128" s="903"/>
      <c r="K128" s="879"/>
      <c r="L128" s="879"/>
      <c r="M128" s="879"/>
      <c r="N128" s="879"/>
      <c r="O128" s="879"/>
      <c r="P128" s="879"/>
      <c r="Q128" s="879"/>
      <c r="R128" s="879"/>
      <c r="S128" s="879"/>
      <c r="T128" s="879"/>
      <c r="U128" s="879"/>
      <c r="V128" s="879"/>
      <c r="W128" s="879"/>
      <c r="X128" s="879"/>
      <c r="Y128" s="879"/>
    </row>
    <row r="129" spans="1:25" ht="15.75" customHeight="1">
      <c r="A129" s="879"/>
      <c r="B129" s="879"/>
      <c r="C129" s="879"/>
      <c r="D129" s="879"/>
      <c r="E129" s="879"/>
      <c r="F129" s="879"/>
      <c r="G129" s="879"/>
      <c r="H129" s="879"/>
      <c r="I129" s="903"/>
      <c r="J129" s="903"/>
      <c r="K129" s="879"/>
      <c r="L129" s="879"/>
      <c r="M129" s="879"/>
      <c r="N129" s="879"/>
      <c r="O129" s="879"/>
      <c r="P129" s="879"/>
      <c r="Q129" s="879"/>
      <c r="R129" s="879"/>
      <c r="S129" s="879"/>
      <c r="T129" s="879"/>
      <c r="U129" s="879"/>
      <c r="V129" s="879"/>
      <c r="W129" s="879"/>
      <c r="X129" s="879"/>
      <c r="Y129" s="879"/>
    </row>
    <row r="130" spans="1:25" ht="15.75" customHeight="1">
      <c r="A130" s="879"/>
      <c r="B130" s="879"/>
      <c r="C130" s="879"/>
      <c r="D130" s="879"/>
      <c r="E130" s="879"/>
      <c r="F130" s="879"/>
      <c r="G130" s="879"/>
      <c r="H130" s="879"/>
      <c r="I130" s="903"/>
      <c r="J130" s="903"/>
      <c r="K130" s="879"/>
      <c r="L130" s="879"/>
      <c r="M130" s="879"/>
      <c r="N130" s="879"/>
      <c r="O130" s="879"/>
      <c r="P130" s="879"/>
      <c r="Q130" s="879"/>
      <c r="R130" s="879"/>
      <c r="S130" s="879"/>
      <c r="T130" s="879"/>
      <c r="U130" s="879"/>
      <c r="V130" s="879"/>
      <c r="W130" s="879"/>
      <c r="X130" s="879"/>
      <c r="Y130" s="879"/>
    </row>
    <row r="131" spans="1:25" ht="15.75" customHeight="1">
      <c r="A131" s="879"/>
      <c r="B131" s="879"/>
      <c r="C131" s="879"/>
      <c r="D131" s="879"/>
      <c r="E131" s="879"/>
      <c r="F131" s="879"/>
      <c r="G131" s="879"/>
      <c r="H131" s="879"/>
      <c r="I131" s="903"/>
      <c r="J131" s="903"/>
      <c r="K131" s="879"/>
      <c r="L131" s="879"/>
      <c r="M131" s="879"/>
      <c r="N131" s="879"/>
      <c r="O131" s="879"/>
      <c r="P131" s="879"/>
      <c r="Q131" s="879"/>
      <c r="R131" s="879"/>
      <c r="S131" s="879"/>
      <c r="T131" s="879"/>
      <c r="U131" s="879"/>
      <c r="V131" s="879"/>
      <c r="W131" s="879"/>
      <c r="X131" s="879"/>
      <c r="Y131" s="879"/>
    </row>
    <row r="132" spans="1:25" ht="15.75" customHeight="1">
      <c r="A132" s="879"/>
      <c r="B132" s="879"/>
      <c r="C132" s="879"/>
      <c r="D132" s="879"/>
      <c r="E132" s="879"/>
      <c r="F132" s="879"/>
      <c r="G132" s="879"/>
      <c r="H132" s="879"/>
      <c r="I132" s="903"/>
      <c r="J132" s="903"/>
      <c r="K132" s="879"/>
      <c r="L132" s="879"/>
      <c r="M132" s="879"/>
      <c r="N132" s="879"/>
      <c r="O132" s="879"/>
      <c r="P132" s="879"/>
      <c r="Q132" s="879"/>
      <c r="R132" s="879"/>
      <c r="S132" s="879"/>
      <c r="T132" s="879"/>
      <c r="U132" s="879"/>
      <c r="V132" s="879"/>
      <c r="W132" s="879"/>
      <c r="X132" s="879"/>
      <c r="Y132" s="879"/>
    </row>
    <row r="133" spans="1:25" ht="15.75" customHeight="1">
      <c r="A133" s="879"/>
      <c r="B133" s="879"/>
      <c r="C133" s="879"/>
      <c r="D133" s="879"/>
      <c r="E133" s="879"/>
      <c r="F133" s="879"/>
      <c r="G133" s="879"/>
      <c r="H133" s="879"/>
      <c r="I133" s="903"/>
      <c r="J133" s="903"/>
      <c r="K133" s="879"/>
      <c r="L133" s="879"/>
      <c r="M133" s="879"/>
      <c r="N133" s="879"/>
      <c r="O133" s="879"/>
      <c r="P133" s="879"/>
      <c r="Q133" s="879"/>
      <c r="R133" s="879"/>
      <c r="S133" s="879"/>
      <c r="T133" s="879"/>
      <c r="U133" s="879"/>
      <c r="V133" s="879"/>
      <c r="W133" s="879"/>
      <c r="X133" s="879"/>
      <c r="Y133" s="879"/>
    </row>
    <row r="134" spans="1:25" ht="15.75" customHeight="1">
      <c r="A134" s="879"/>
      <c r="B134" s="879"/>
      <c r="C134" s="879"/>
      <c r="D134" s="879"/>
      <c r="E134" s="879"/>
      <c r="F134" s="879"/>
      <c r="G134" s="879"/>
      <c r="H134" s="879"/>
      <c r="I134" s="903"/>
      <c r="J134" s="903"/>
      <c r="K134" s="879"/>
      <c r="L134" s="879"/>
      <c r="M134" s="879"/>
      <c r="N134" s="879"/>
      <c r="O134" s="879"/>
      <c r="P134" s="879"/>
      <c r="Q134" s="879"/>
      <c r="R134" s="879"/>
      <c r="S134" s="879"/>
      <c r="T134" s="879"/>
      <c r="U134" s="879"/>
      <c r="V134" s="879"/>
      <c r="W134" s="879"/>
      <c r="X134" s="879"/>
      <c r="Y134" s="879"/>
    </row>
    <row r="135" spans="1:25" ht="15.75" customHeight="1">
      <c r="A135" s="879"/>
      <c r="B135" s="879"/>
      <c r="C135" s="879"/>
      <c r="D135" s="879"/>
      <c r="E135" s="879"/>
      <c r="F135" s="879"/>
      <c r="G135" s="879"/>
      <c r="H135" s="879"/>
      <c r="I135" s="903"/>
      <c r="J135" s="903"/>
      <c r="K135" s="879"/>
      <c r="L135" s="879"/>
      <c r="M135" s="879"/>
      <c r="N135" s="879"/>
      <c r="O135" s="879"/>
      <c r="P135" s="879"/>
      <c r="Q135" s="879"/>
      <c r="R135" s="879"/>
      <c r="S135" s="879"/>
      <c r="T135" s="879"/>
      <c r="U135" s="879"/>
      <c r="V135" s="879"/>
      <c r="W135" s="879"/>
      <c r="X135" s="879"/>
      <c r="Y135" s="879"/>
    </row>
    <row r="136" spans="1:25" ht="15.75" customHeight="1">
      <c r="A136" s="879"/>
      <c r="B136" s="879"/>
      <c r="C136" s="879"/>
      <c r="D136" s="879"/>
      <c r="E136" s="879"/>
      <c r="F136" s="879"/>
      <c r="G136" s="879"/>
      <c r="H136" s="879"/>
      <c r="I136" s="903"/>
      <c r="J136" s="903"/>
      <c r="K136" s="879"/>
      <c r="L136" s="879"/>
      <c r="M136" s="879"/>
      <c r="N136" s="879"/>
      <c r="O136" s="879"/>
      <c r="P136" s="879"/>
      <c r="Q136" s="879"/>
      <c r="R136" s="879"/>
      <c r="S136" s="879"/>
      <c r="T136" s="879"/>
      <c r="U136" s="879"/>
      <c r="V136" s="879"/>
      <c r="W136" s="879"/>
      <c r="X136" s="879"/>
      <c r="Y136" s="879"/>
    </row>
    <row r="137" spans="1:25" ht="15.75" customHeight="1">
      <c r="A137" s="879"/>
      <c r="B137" s="879"/>
      <c r="C137" s="879"/>
      <c r="D137" s="879"/>
      <c r="E137" s="879"/>
      <c r="F137" s="879"/>
      <c r="G137" s="879"/>
      <c r="H137" s="879"/>
      <c r="I137" s="903"/>
      <c r="J137" s="903"/>
      <c r="K137" s="879"/>
      <c r="L137" s="879"/>
      <c r="M137" s="879"/>
      <c r="N137" s="879"/>
      <c r="O137" s="879"/>
      <c r="P137" s="879"/>
      <c r="Q137" s="879"/>
      <c r="R137" s="879"/>
      <c r="S137" s="879"/>
      <c r="T137" s="879"/>
      <c r="U137" s="879"/>
      <c r="V137" s="879"/>
      <c r="W137" s="879"/>
      <c r="X137" s="879"/>
      <c r="Y137" s="879"/>
    </row>
    <row r="138" spans="1:25" ht="15.75" customHeight="1">
      <c r="A138" s="879"/>
      <c r="B138" s="879"/>
      <c r="C138" s="879"/>
      <c r="D138" s="879"/>
      <c r="E138" s="879"/>
      <c r="F138" s="879"/>
      <c r="G138" s="879"/>
      <c r="H138" s="879"/>
      <c r="I138" s="903"/>
      <c r="J138" s="903"/>
      <c r="K138" s="879"/>
      <c r="L138" s="879"/>
      <c r="M138" s="879"/>
      <c r="N138" s="879"/>
      <c r="O138" s="879"/>
      <c r="P138" s="879"/>
      <c r="Q138" s="879"/>
      <c r="R138" s="879"/>
      <c r="S138" s="879"/>
      <c r="T138" s="879"/>
      <c r="U138" s="879"/>
      <c r="V138" s="879"/>
      <c r="W138" s="879"/>
      <c r="X138" s="879"/>
      <c r="Y138" s="879"/>
    </row>
    <row r="139" spans="1:25" ht="15.75" customHeight="1">
      <c r="A139" s="879"/>
      <c r="B139" s="879"/>
      <c r="C139" s="879"/>
      <c r="D139" s="879"/>
      <c r="E139" s="879"/>
      <c r="F139" s="879"/>
      <c r="G139" s="879"/>
      <c r="H139" s="879"/>
      <c r="I139" s="903"/>
      <c r="J139" s="903"/>
      <c r="K139" s="879"/>
      <c r="L139" s="879"/>
      <c r="M139" s="879"/>
      <c r="N139" s="879"/>
      <c r="O139" s="879"/>
      <c r="P139" s="879"/>
      <c r="Q139" s="879"/>
      <c r="R139" s="879"/>
      <c r="S139" s="879"/>
      <c r="T139" s="879"/>
      <c r="U139" s="879"/>
      <c r="V139" s="879"/>
      <c r="W139" s="879"/>
      <c r="X139" s="879"/>
      <c r="Y139" s="879"/>
    </row>
    <row r="140" spans="1:25" ht="15.75" customHeight="1">
      <c r="A140" s="879"/>
      <c r="B140" s="879"/>
      <c r="C140" s="879"/>
      <c r="D140" s="879"/>
      <c r="E140" s="879"/>
      <c r="F140" s="879"/>
      <c r="G140" s="879"/>
      <c r="H140" s="879"/>
      <c r="I140" s="903"/>
      <c r="J140" s="903"/>
      <c r="K140" s="879"/>
      <c r="L140" s="879"/>
      <c r="M140" s="879"/>
      <c r="N140" s="879"/>
      <c r="O140" s="879"/>
      <c r="P140" s="879"/>
      <c r="Q140" s="879"/>
      <c r="R140" s="879"/>
      <c r="S140" s="879"/>
      <c r="T140" s="879"/>
      <c r="U140" s="879"/>
      <c r="V140" s="879"/>
      <c r="W140" s="879"/>
      <c r="X140" s="879"/>
      <c r="Y140" s="879"/>
    </row>
    <row r="141" spans="1:25" ht="15.75" customHeight="1">
      <c r="A141" s="879"/>
      <c r="B141" s="879"/>
      <c r="C141" s="879"/>
      <c r="D141" s="879"/>
      <c r="E141" s="879"/>
      <c r="F141" s="879"/>
      <c r="G141" s="879"/>
      <c r="H141" s="879"/>
      <c r="I141" s="903"/>
      <c r="J141" s="903"/>
      <c r="K141" s="879"/>
      <c r="L141" s="879"/>
      <c r="M141" s="879"/>
      <c r="N141" s="879"/>
      <c r="O141" s="879"/>
      <c r="P141" s="879"/>
      <c r="Q141" s="879"/>
      <c r="R141" s="879"/>
      <c r="S141" s="879"/>
      <c r="T141" s="879"/>
      <c r="U141" s="879"/>
      <c r="V141" s="879"/>
      <c r="W141" s="879"/>
      <c r="X141" s="879"/>
      <c r="Y141" s="879"/>
    </row>
    <row r="142" spans="1:25" ht="15.75" customHeight="1">
      <c r="A142" s="879"/>
      <c r="B142" s="879"/>
      <c r="C142" s="879"/>
      <c r="D142" s="879"/>
      <c r="E142" s="879"/>
      <c r="F142" s="879"/>
      <c r="G142" s="879"/>
      <c r="H142" s="879"/>
      <c r="I142" s="903"/>
      <c r="J142" s="903"/>
      <c r="K142" s="879"/>
      <c r="L142" s="879"/>
      <c r="M142" s="879"/>
      <c r="N142" s="879"/>
      <c r="O142" s="879"/>
      <c r="P142" s="879"/>
      <c r="Q142" s="879"/>
      <c r="R142" s="879"/>
      <c r="S142" s="879"/>
      <c r="T142" s="879"/>
      <c r="U142" s="879"/>
      <c r="V142" s="879"/>
      <c r="W142" s="879"/>
      <c r="X142" s="879"/>
      <c r="Y142" s="879"/>
    </row>
    <row r="143" spans="1:25" ht="15.75" customHeight="1">
      <c r="A143" s="879"/>
      <c r="B143" s="879"/>
      <c r="C143" s="879"/>
      <c r="D143" s="879"/>
      <c r="E143" s="879"/>
      <c r="F143" s="879"/>
      <c r="G143" s="879"/>
      <c r="H143" s="879"/>
      <c r="I143" s="903"/>
      <c r="J143" s="903"/>
      <c r="K143" s="879"/>
      <c r="L143" s="879"/>
      <c r="M143" s="879"/>
      <c r="N143" s="879"/>
      <c r="O143" s="879"/>
      <c r="P143" s="879"/>
      <c r="Q143" s="879"/>
      <c r="R143" s="879"/>
      <c r="S143" s="879"/>
      <c r="T143" s="879"/>
      <c r="U143" s="879"/>
      <c r="V143" s="879"/>
      <c r="W143" s="879"/>
      <c r="X143" s="879"/>
      <c r="Y143" s="879"/>
    </row>
    <row r="144" spans="1:25" ht="15.75" customHeight="1">
      <c r="A144" s="879"/>
      <c r="B144" s="879"/>
      <c r="C144" s="879"/>
      <c r="D144" s="879"/>
      <c r="E144" s="879"/>
      <c r="F144" s="879"/>
      <c r="G144" s="879"/>
      <c r="H144" s="879"/>
      <c r="I144" s="903"/>
      <c r="J144" s="903"/>
      <c r="K144" s="879"/>
      <c r="L144" s="879"/>
      <c r="M144" s="879"/>
      <c r="N144" s="879"/>
      <c r="O144" s="879"/>
      <c r="P144" s="879"/>
      <c r="Q144" s="879"/>
      <c r="R144" s="879"/>
      <c r="S144" s="879"/>
      <c r="T144" s="879"/>
      <c r="U144" s="879"/>
      <c r="V144" s="879"/>
      <c r="W144" s="879"/>
      <c r="X144" s="879"/>
      <c r="Y144" s="879"/>
    </row>
    <row r="145" spans="1:25" ht="15.75" customHeight="1">
      <c r="A145" s="879"/>
      <c r="B145" s="879"/>
      <c r="C145" s="879"/>
      <c r="D145" s="879"/>
      <c r="E145" s="879"/>
      <c r="F145" s="879"/>
      <c r="G145" s="879"/>
      <c r="H145" s="879"/>
      <c r="I145" s="903"/>
      <c r="J145" s="903"/>
      <c r="K145" s="879"/>
      <c r="L145" s="879"/>
      <c r="M145" s="879"/>
      <c r="N145" s="879"/>
      <c r="O145" s="879"/>
      <c r="P145" s="879"/>
      <c r="Q145" s="879"/>
      <c r="R145" s="879"/>
      <c r="S145" s="879"/>
      <c r="T145" s="879"/>
      <c r="U145" s="879"/>
      <c r="V145" s="879"/>
      <c r="W145" s="879"/>
      <c r="X145" s="879"/>
      <c r="Y145" s="879"/>
    </row>
    <row r="146" spans="1:25" ht="15.75" customHeight="1">
      <c r="A146" s="879"/>
      <c r="B146" s="879"/>
      <c r="C146" s="879"/>
      <c r="D146" s="879"/>
      <c r="E146" s="879"/>
      <c r="F146" s="879"/>
      <c r="G146" s="879"/>
      <c r="H146" s="879"/>
      <c r="I146" s="903"/>
      <c r="J146" s="903"/>
      <c r="K146" s="879"/>
      <c r="L146" s="879"/>
      <c r="M146" s="879"/>
      <c r="N146" s="879"/>
      <c r="O146" s="879"/>
      <c r="P146" s="879"/>
      <c r="Q146" s="879"/>
      <c r="R146" s="879"/>
      <c r="S146" s="879"/>
      <c r="T146" s="879"/>
      <c r="U146" s="879"/>
      <c r="V146" s="879"/>
      <c r="W146" s="879"/>
      <c r="X146" s="879"/>
      <c r="Y146" s="879"/>
    </row>
    <row r="147" spans="1:25" ht="15.75" customHeight="1">
      <c r="A147" s="879"/>
      <c r="B147" s="879"/>
      <c r="C147" s="879"/>
      <c r="D147" s="879"/>
      <c r="E147" s="879"/>
      <c r="F147" s="879"/>
      <c r="G147" s="879"/>
      <c r="H147" s="879"/>
      <c r="I147" s="903"/>
      <c r="J147" s="903"/>
      <c r="K147" s="879"/>
      <c r="L147" s="879"/>
      <c r="M147" s="879"/>
      <c r="N147" s="879"/>
      <c r="O147" s="879"/>
      <c r="P147" s="879"/>
      <c r="Q147" s="879"/>
      <c r="R147" s="879"/>
      <c r="S147" s="879"/>
      <c r="T147" s="879"/>
      <c r="U147" s="879"/>
      <c r="V147" s="879"/>
      <c r="W147" s="879"/>
      <c r="X147" s="879"/>
      <c r="Y147" s="879"/>
    </row>
    <row r="148" spans="1:25" ht="15.75" customHeight="1">
      <c r="A148" s="879"/>
      <c r="B148" s="879"/>
      <c r="C148" s="879"/>
      <c r="D148" s="879"/>
      <c r="E148" s="879"/>
      <c r="F148" s="879"/>
      <c r="G148" s="879"/>
      <c r="H148" s="879"/>
      <c r="I148" s="903"/>
      <c r="J148" s="903"/>
      <c r="K148" s="879"/>
      <c r="L148" s="879"/>
      <c r="M148" s="879"/>
      <c r="N148" s="879"/>
      <c r="O148" s="879"/>
      <c r="P148" s="879"/>
      <c r="Q148" s="879"/>
      <c r="R148" s="879"/>
      <c r="S148" s="879"/>
      <c r="T148" s="879"/>
      <c r="U148" s="879"/>
      <c r="V148" s="879"/>
      <c r="W148" s="879"/>
      <c r="X148" s="879"/>
      <c r="Y148" s="879"/>
    </row>
    <row r="149" spans="1:25" ht="15.75" customHeight="1">
      <c r="A149" s="879"/>
      <c r="B149" s="879"/>
      <c r="C149" s="879"/>
      <c r="D149" s="879"/>
      <c r="E149" s="879"/>
      <c r="F149" s="879"/>
      <c r="G149" s="879"/>
      <c r="H149" s="879"/>
      <c r="I149" s="903"/>
      <c r="J149" s="903"/>
      <c r="K149" s="879"/>
      <c r="L149" s="879"/>
      <c r="M149" s="879"/>
      <c r="N149" s="879"/>
      <c r="O149" s="879"/>
      <c r="P149" s="879"/>
      <c r="Q149" s="879"/>
      <c r="R149" s="879"/>
      <c r="S149" s="879"/>
      <c r="T149" s="879"/>
      <c r="U149" s="879"/>
      <c r="V149" s="879"/>
      <c r="W149" s="879"/>
      <c r="X149" s="879"/>
      <c r="Y149" s="879"/>
    </row>
    <row r="150" spans="1:25" ht="15.75" customHeight="1">
      <c r="A150" s="879"/>
      <c r="B150" s="879"/>
      <c r="C150" s="879"/>
      <c r="D150" s="879"/>
      <c r="E150" s="879"/>
      <c r="F150" s="879"/>
      <c r="G150" s="879"/>
      <c r="H150" s="879"/>
      <c r="I150" s="903"/>
      <c r="J150" s="903"/>
      <c r="K150" s="879"/>
      <c r="L150" s="879"/>
      <c r="M150" s="879"/>
      <c r="N150" s="879"/>
      <c r="O150" s="879"/>
      <c r="P150" s="879"/>
      <c r="Q150" s="879"/>
      <c r="R150" s="879"/>
      <c r="S150" s="879"/>
      <c r="T150" s="879"/>
      <c r="U150" s="879"/>
      <c r="V150" s="879"/>
      <c r="W150" s="879"/>
      <c r="X150" s="879"/>
      <c r="Y150" s="879"/>
    </row>
    <row r="151" spans="1:25" ht="15.75" customHeight="1">
      <c r="A151" s="879"/>
      <c r="B151" s="879"/>
      <c r="C151" s="879"/>
      <c r="D151" s="879"/>
      <c r="E151" s="879"/>
      <c r="F151" s="879"/>
      <c r="G151" s="879"/>
      <c r="H151" s="879"/>
      <c r="I151" s="903"/>
      <c r="J151" s="903"/>
      <c r="K151" s="879"/>
      <c r="L151" s="879"/>
      <c r="M151" s="879"/>
      <c r="N151" s="879"/>
      <c r="O151" s="879"/>
      <c r="P151" s="879"/>
      <c r="Q151" s="879"/>
      <c r="R151" s="879"/>
      <c r="S151" s="879"/>
      <c r="T151" s="879"/>
      <c r="U151" s="879"/>
      <c r="V151" s="879"/>
      <c r="W151" s="879"/>
      <c r="X151" s="879"/>
      <c r="Y151" s="879"/>
    </row>
    <row r="152" spans="1:25" ht="15.75" customHeight="1">
      <c r="A152" s="879"/>
      <c r="B152" s="879"/>
      <c r="C152" s="879"/>
      <c r="D152" s="879"/>
      <c r="E152" s="879"/>
      <c r="F152" s="879"/>
      <c r="G152" s="879"/>
      <c r="H152" s="879"/>
      <c r="I152" s="903"/>
      <c r="J152" s="903"/>
      <c r="K152" s="879"/>
      <c r="L152" s="879"/>
      <c r="M152" s="879"/>
      <c r="N152" s="879"/>
      <c r="O152" s="879"/>
      <c r="P152" s="879"/>
      <c r="Q152" s="879"/>
      <c r="R152" s="879"/>
      <c r="S152" s="879"/>
      <c r="T152" s="879"/>
      <c r="U152" s="879"/>
      <c r="V152" s="879"/>
      <c r="W152" s="879"/>
      <c r="X152" s="879"/>
      <c r="Y152" s="879"/>
    </row>
    <row r="153" spans="1:25" ht="15.75" customHeight="1">
      <c r="A153" s="879"/>
      <c r="B153" s="879"/>
      <c r="C153" s="879"/>
      <c r="D153" s="879"/>
      <c r="E153" s="879"/>
      <c r="F153" s="879"/>
      <c r="G153" s="879"/>
      <c r="H153" s="879"/>
      <c r="I153" s="903"/>
      <c r="J153" s="903"/>
      <c r="K153" s="879"/>
      <c r="L153" s="879"/>
      <c r="M153" s="879"/>
      <c r="N153" s="879"/>
      <c r="O153" s="879"/>
      <c r="P153" s="879"/>
      <c r="Q153" s="879"/>
      <c r="R153" s="879"/>
      <c r="S153" s="879"/>
      <c r="T153" s="879"/>
      <c r="U153" s="879"/>
      <c r="V153" s="879"/>
      <c r="W153" s="879"/>
      <c r="X153" s="879"/>
      <c r="Y153" s="879"/>
    </row>
    <row r="154" spans="1:25" ht="15.75" customHeight="1">
      <c r="A154" s="879"/>
      <c r="B154" s="879"/>
      <c r="C154" s="879"/>
      <c r="D154" s="879"/>
      <c r="E154" s="879"/>
      <c r="F154" s="879"/>
      <c r="G154" s="879"/>
      <c r="H154" s="879"/>
      <c r="I154" s="903"/>
      <c r="J154" s="903"/>
      <c r="K154" s="879"/>
      <c r="L154" s="879"/>
      <c r="M154" s="879"/>
      <c r="N154" s="879"/>
      <c r="O154" s="879"/>
      <c r="P154" s="879"/>
      <c r="Q154" s="879"/>
      <c r="R154" s="879"/>
      <c r="S154" s="879"/>
      <c r="T154" s="879"/>
      <c r="U154" s="879"/>
      <c r="V154" s="879"/>
      <c r="W154" s="879"/>
      <c r="X154" s="879"/>
      <c r="Y154" s="879"/>
    </row>
    <row r="155" spans="1:25" ht="15.75" customHeight="1">
      <c r="A155" s="879"/>
      <c r="B155" s="879"/>
      <c r="C155" s="879"/>
      <c r="D155" s="879"/>
      <c r="E155" s="879"/>
      <c r="F155" s="879"/>
      <c r="G155" s="879"/>
      <c r="H155" s="879"/>
      <c r="I155" s="903"/>
      <c r="J155" s="903"/>
      <c r="K155" s="879"/>
      <c r="L155" s="879"/>
      <c r="M155" s="879"/>
      <c r="N155" s="879"/>
      <c r="O155" s="879"/>
      <c r="P155" s="879"/>
      <c r="Q155" s="879"/>
      <c r="R155" s="879"/>
      <c r="S155" s="879"/>
      <c r="T155" s="879"/>
      <c r="U155" s="879"/>
      <c r="V155" s="879"/>
      <c r="W155" s="879"/>
      <c r="X155" s="879"/>
      <c r="Y155" s="879"/>
    </row>
    <row r="156" spans="1:25" ht="15.75" customHeight="1">
      <c r="A156" s="879"/>
      <c r="B156" s="879"/>
      <c r="C156" s="879"/>
      <c r="D156" s="879"/>
      <c r="E156" s="879"/>
      <c r="F156" s="879"/>
      <c r="G156" s="879"/>
      <c r="H156" s="879"/>
      <c r="I156" s="903"/>
      <c r="J156" s="903"/>
      <c r="K156" s="879"/>
      <c r="L156" s="879"/>
      <c r="M156" s="879"/>
      <c r="N156" s="879"/>
      <c r="O156" s="879"/>
      <c r="P156" s="879"/>
      <c r="Q156" s="879"/>
      <c r="R156" s="879"/>
      <c r="S156" s="879"/>
      <c r="T156" s="879"/>
      <c r="U156" s="879"/>
      <c r="V156" s="879"/>
      <c r="W156" s="879"/>
      <c r="X156" s="879"/>
      <c r="Y156" s="879"/>
    </row>
    <row r="157" spans="1:25" ht="15.75" customHeight="1">
      <c r="A157" s="879"/>
      <c r="B157" s="879"/>
      <c r="C157" s="879"/>
      <c r="D157" s="879"/>
      <c r="E157" s="879"/>
      <c r="F157" s="879"/>
      <c r="G157" s="879"/>
      <c r="H157" s="879"/>
      <c r="I157" s="903"/>
      <c r="J157" s="903"/>
      <c r="K157" s="879"/>
      <c r="L157" s="879"/>
      <c r="M157" s="879"/>
      <c r="N157" s="879"/>
      <c r="O157" s="879"/>
      <c r="P157" s="879"/>
      <c r="Q157" s="879"/>
      <c r="R157" s="879"/>
      <c r="S157" s="879"/>
      <c r="T157" s="879"/>
      <c r="U157" s="879"/>
      <c r="V157" s="879"/>
      <c r="W157" s="879"/>
      <c r="X157" s="879"/>
      <c r="Y157" s="879"/>
    </row>
    <row r="158" spans="1:25" ht="15.75" customHeight="1">
      <c r="A158" s="879"/>
      <c r="B158" s="879"/>
      <c r="C158" s="879"/>
      <c r="D158" s="879"/>
      <c r="E158" s="879"/>
      <c r="F158" s="879"/>
      <c r="G158" s="879"/>
      <c r="H158" s="879"/>
      <c r="I158" s="903"/>
      <c r="J158" s="903"/>
      <c r="K158" s="879"/>
      <c r="L158" s="879"/>
      <c r="M158" s="879"/>
      <c r="N158" s="879"/>
      <c r="O158" s="879"/>
      <c r="P158" s="879"/>
      <c r="Q158" s="879"/>
      <c r="R158" s="879"/>
      <c r="S158" s="879"/>
      <c r="T158" s="879"/>
      <c r="U158" s="879"/>
      <c r="V158" s="879"/>
      <c r="W158" s="879"/>
      <c r="X158" s="879"/>
      <c r="Y158" s="879"/>
    </row>
    <row r="159" spans="1:25" ht="15.75" customHeight="1">
      <c r="A159" s="879"/>
      <c r="B159" s="879"/>
      <c r="C159" s="879"/>
      <c r="D159" s="879"/>
      <c r="E159" s="879"/>
      <c r="F159" s="879"/>
      <c r="G159" s="879"/>
      <c r="H159" s="879"/>
      <c r="I159" s="903"/>
      <c r="J159" s="903"/>
      <c r="K159" s="879"/>
      <c r="L159" s="879"/>
      <c r="M159" s="879"/>
      <c r="N159" s="879"/>
      <c r="O159" s="879"/>
      <c r="P159" s="879"/>
      <c r="Q159" s="879"/>
      <c r="R159" s="879"/>
      <c r="S159" s="879"/>
      <c r="T159" s="879"/>
      <c r="U159" s="879"/>
      <c r="V159" s="879"/>
      <c r="W159" s="879"/>
      <c r="X159" s="879"/>
      <c r="Y159" s="879"/>
    </row>
    <row r="160" spans="1:25" ht="15.75" customHeight="1">
      <c r="A160" s="879"/>
      <c r="B160" s="879"/>
      <c r="C160" s="879"/>
      <c r="D160" s="879"/>
      <c r="E160" s="879"/>
      <c r="F160" s="879"/>
      <c r="G160" s="879"/>
      <c r="H160" s="879"/>
      <c r="I160" s="903"/>
      <c r="J160" s="903"/>
      <c r="K160" s="879"/>
      <c r="L160" s="879"/>
      <c r="M160" s="879"/>
      <c r="N160" s="879"/>
      <c r="O160" s="879"/>
      <c r="P160" s="879"/>
      <c r="Q160" s="879"/>
      <c r="R160" s="879"/>
      <c r="S160" s="879"/>
      <c r="T160" s="879"/>
      <c r="U160" s="879"/>
      <c r="V160" s="879"/>
      <c r="W160" s="879"/>
      <c r="X160" s="879"/>
      <c r="Y160" s="879"/>
    </row>
    <row r="161" spans="1:25" ht="15.75" customHeight="1">
      <c r="A161" s="879"/>
      <c r="B161" s="879"/>
      <c r="C161" s="879"/>
      <c r="D161" s="879"/>
      <c r="E161" s="879"/>
      <c r="F161" s="879"/>
      <c r="G161" s="879"/>
      <c r="H161" s="879"/>
      <c r="I161" s="903"/>
      <c r="J161" s="903"/>
      <c r="K161" s="879"/>
      <c r="L161" s="879"/>
      <c r="M161" s="879"/>
      <c r="N161" s="879"/>
      <c r="O161" s="879"/>
      <c r="P161" s="879"/>
      <c r="Q161" s="879"/>
      <c r="R161" s="879"/>
      <c r="S161" s="879"/>
      <c r="T161" s="879"/>
      <c r="U161" s="879"/>
      <c r="V161" s="879"/>
      <c r="W161" s="879"/>
      <c r="X161" s="879"/>
      <c r="Y161" s="879"/>
    </row>
    <row r="162" spans="1:25" ht="15.75" customHeight="1">
      <c r="A162" s="879"/>
      <c r="B162" s="879"/>
      <c r="C162" s="879"/>
      <c r="D162" s="879"/>
      <c r="E162" s="879"/>
      <c r="F162" s="879"/>
      <c r="G162" s="879"/>
      <c r="H162" s="879"/>
      <c r="I162" s="903"/>
      <c r="J162" s="903"/>
      <c r="K162" s="879"/>
      <c r="L162" s="879"/>
      <c r="M162" s="879"/>
      <c r="N162" s="879"/>
      <c r="O162" s="879"/>
      <c r="P162" s="879"/>
      <c r="Q162" s="879"/>
      <c r="R162" s="879"/>
      <c r="S162" s="879"/>
      <c r="T162" s="879"/>
      <c r="U162" s="879"/>
      <c r="V162" s="879"/>
      <c r="W162" s="879"/>
      <c r="X162" s="879"/>
      <c r="Y162" s="879"/>
    </row>
    <row r="163" spans="1:25" ht="15.75" customHeight="1">
      <c r="A163" s="879"/>
      <c r="B163" s="879"/>
      <c r="C163" s="879"/>
      <c r="D163" s="879"/>
      <c r="E163" s="879"/>
      <c r="F163" s="879"/>
      <c r="G163" s="879"/>
      <c r="H163" s="879"/>
      <c r="I163" s="903"/>
      <c r="J163" s="903"/>
      <c r="K163" s="879"/>
      <c r="L163" s="879"/>
      <c r="M163" s="879"/>
      <c r="N163" s="879"/>
      <c r="O163" s="879"/>
      <c r="P163" s="879"/>
      <c r="Q163" s="879"/>
      <c r="R163" s="879"/>
      <c r="S163" s="879"/>
      <c r="T163" s="879"/>
      <c r="U163" s="879"/>
      <c r="V163" s="879"/>
      <c r="W163" s="879"/>
      <c r="X163" s="879"/>
      <c r="Y163" s="879"/>
    </row>
    <row r="164" spans="1:25" ht="15.75" customHeight="1">
      <c r="A164" s="879"/>
      <c r="B164" s="879"/>
      <c r="C164" s="879"/>
      <c r="D164" s="879"/>
      <c r="E164" s="879"/>
      <c r="F164" s="879"/>
      <c r="G164" s="879"/>
      <c r="H164" s="879"/>
      <c r="I164" s="903"/>
      <c r="J164" s="903"/>
      <c r="K164" s="879"/>
      <c r="L164" s="879"/>
      <c r="M164" s="879"/>
      <c r="N164" s="879"/>
      <c r="O164" s="879"/>
      <c r="P164" s="879"/>
      <c r="Q164" s="879"/>
      <c r="R164" s="879"/>
      <c r="S164" s="879"/>
      <c r="T164" s="879"/>
      <c r="U164" s="879"/>
      <c r="V164" s="879"/>
      <c r="W164" s="879"/>
      <c r="X164" s="879"/>
      <c r="Y164" s="879"/>
    </row>
    <row r="165" spans="1:25" ht="15.75" customHeight="1">
      <c r="A165" s="879"/>
      <c r="B165" s="879"/>
      <c r="C165" s="879"/>
      <c r="D165" s="879"/>
      <c r="E165" s="879"/>
      <c r="F165" s="879"/>
      <c r="G165" s="879"/>
      <c r="H165" s="879"/>
      <c r="I165" s="903"/>
      <c r="J165" s="903"/>
      <c r="K165" s="879"/>
      <c r="L165" s="879"/>
      <c r="M165" s="879"/>
      <c r="N165" s="879"/>
      <c r="O165" s="879"/>
      <c r="P165" s="879"/>
      <c r="Q165" s="879"/>
      <c r="R165" s="879"/>
      <c r="S165" s="879"/>
      <c r="T165" s="879"/>
      <c r="U165" s="879"/>
      <c r="V165" s="879"/>
      <c r="W165" s="879"/>
      <c r="X165" s="879"/>
      <c r="Y165" s="879"/>
    </row>
    <row r="166" spans="1:25" ht="15.75" customHeight="1">
      <c r="A166" s="879"/>
      <c r="B166" s="879"/>
      <c r="C166" s="879"/>
      <c r="D166" s="879"/>
      <c r="E166" s="879"/>
      <c r="F166" s="879"/>
      <c r="G166" s="879"/>
      <c r="H166" s="879"/>
      <c r="I166" s="903"/>
      <c r="J166" s="903"/>
      <c r="K166" s="879"/>
      <c r="L166" s="879"/>
      <c r="M166" s="879"/>
      <c r="N166" s="879"/>
      <c r="O166" s="879"/>
      <c r="P166" s="879"/>
      <c r="Q166" s="879"/>
      <c r="R166" s="879"/>
      <c r="S166" s="879"/>
      <c r="T166" s="879"/>
      <c r="U166" s="879"/>
      <c r="V166" s="879"/>
      <c r="W166" s="879"/>
      <c r="X166" s="879"/>
      <c r="Y166" s="879"/>
    </row>
    <row r="167" spans="1:25" ht="15.75" customHeight="1">
      <c r="A167" s="879"/>
      <c r="B167" s="879"/>
      <c r="C167" s="879"/>
      <c r="D167" s="879"/>
      <c r="E167" s="879"/>
      <c r="F167" s="879"/>
      <c r="G167" s="879"/>
      <c r="H167" s="879"/>
      <c r="I167" s="903"/>
      <c r="J167" s="903"/>
      <c r="K167" s="879"/>
      <c r="L167" s="879"/>
      <c r="M167" s="879"/>
      <c r="N167" s="879"/>
      <c r="O167" s="879"/>
      <c r="P167" s="879"/>
      <c r="Q167" s="879"/>
      <c r="R167" s="879"/>
      <c r="S167" s="879"/>
      <c r="T167" s="879"/>
      <c r="U167" s="879"/>
      <c r="V167" s="879"/>
      <c r="W167" s="879"/>
      <c r="X167" s="879"/>
      <c r="Y167" s="879"/>
    </row>
    <row r="168" spans="1:25" ht="15.75" customHeight="1">
      <c r="A168" s="879"/>
      <c r="B168" s="879"/>
      <c r="C168" s="879"/>
      <c r="D168" s="879"/>
      <c r="E168" s="879"/>
      <c r="F168" s="879"/>
      <c r="G168" s="879"/>
      <c r="H168" s="879"/>
      <c r="I168" s="903"/>
      <c r="J168" s="903"/>
      <c r="K168" s="879"/>
      <c r="L168" s="879"/>
      <c r="M168" s="879"/>
      <c r="N168" s="879"/>
      <c r="O168" s="879"/>
      <c r="P168" s="879"/>
      <c r="Q168" s="879"/>
      <c r="R168" s="879"/>
      <c r="S168" s="879"/>
      <c r="T168" s="879"/>
      <c r="U168" s="879"/>
      <c r="V168" s="879"/>
      <c r="W168" s="879"/>
      <c r="X168" s="879"/>
      <c r="Y168" s="879"/>
    </row>
    <row r="169" spans="1:25" ht="15.75" customHeight="1">
      <c r="A169" s="879"/>
      <c r="B169" s="879"/>
      <c r="C169" s="879"/>
      <c r="D169" s="879"/>
      <c r="E169" s="879"/>
      <c r="F169" s="879"/>
      <c r="G169" s="879"/>
      <c r="H169" s="879"/>
      <c r="I169" s="903"/>
      <c r="J169" s="903"/>
      <c r="K169" s="879"/>
      <c r="L169" s="879"/>
      <c r="M169" s="879"/>
      <c r="N169" s="879"/>
      <c r="O169" s="879"/>
      <c r="P169" s="879"/>
      <c r="Q169" s="879"/>
      <c r="R169" s="879"/>
      <c r="S169" s="879"/>
      <c r="T169" s="879"/>
      <c r="U169" s="879"/>
      <c r="V169" s="879"/>
      <c r="W169" s="879"/>
      <c r="X169" s="879"/>
      <c r="Y169" s="879"/>
    </row>
    <row r="170" spans="1:25" ht="15.75" customHeight="1">
      <c r="A170" s="879"/>
      <c r="B170" s="879"/>
      <c r="C170" s="879"/>
      <c r="D170" s="879"/>
      <c r="E170" s="879"/>
      <c r="F170" s="879"/>
      <c r="G170" s="879"/>
      <c r="H170" s="879"/>
      <c r="I170" s="903"/>
      <c r="J170" s="903"/>
      <c r="K170" s="879"/>
      <c r="L170" s="879"/>
      <c r="M170" s="879"/>
      <c r="N170" s="879"/>
      <c r="O170" s="879"/>
      <c r="P170" s="879"/>
      <c r="Q170" s="879"/>
      <c r="R170" s="879"/>
      <c r="S170" s="879"/>
      <c r="T170" s="879"/>
      <c r="U170" s="879"/>
      <c r="V170" s="879"/>
      <c r="W170" s="879"/>
      <c r="X170" s="879"/>
      <c r="Y170" s="879"/>
    </row>
    <row r="171" spans="1:25" ht="15.75" customHeight="1">
      <c r="A171" s="879"/>
      <c r="B171" s="879"/>
      <c r="C171" s="879"/>
      <c r="D171" s="879"/>
      <c r="E171" s="879"/>
      <c r="F171" s="879"/>
      <c r="G171" s="879"/>
      <c r="H171" s="879"/>
      <c r="I171" s="903"/>
      <c r="J171" s="903"/>
      <c r="K171" s="879"/>
      <c r="L171" s="879"/>
      <c r="M171" s="879"/>
      <c r="N171" s="879"/>
      <c r="O171" s="879"/>
      <c r="P171" s="879"/>
      <c r="Q171" s="879"/>
      <c r="R171" s="879"/>
      <c r="S171" s="879"/>
      <c r="T171" s="879"/>
      <c r="U171" s="879"/>
      <c r="V171" s="879"/>
      <c r="W171" s="879"/>
      <c r="X171" s="879"/>
      <c r="Y171" s="879"/>
    </row>
    <row r="172" spans="1:25" ht="15.75" customHeight="1">
      <c r="A172" s="879"/>
      <c r="B172" s="879"/>
      <c r="C172" s="879"/>
      <c r="D172" s="879"/>
      <c r="E172" s="879"/>
      <c r="F172" s="879"/>
      <c r="G172" s="879"/>
      <c r="H172" s="879"/>
      <c r="I172" s="903"/>
      <c r="J172" s="903"/>
      <c r="K172" s="879"/>
      <c r="L172" s="879"/>
      <c r="M172" s="879"/>
      <c r="N172" s="879"/>
      <c r="O172" s="879"/>
      <c r="P172" s="879"/>
      <c r="Q172" s="879"/>
      <c r="R172" s="879"/>
      <c r="S172" s="879"/>
      <c r="T172" s="879"/>
      <c r="U172" s="879"/>
      <c r="V172" s="879"/>
      <c r="W172" s="879"/>
      <c r="X172" s="879"/>
      <c r="Y172" s="879"/>
    </row>
    <row r="173" spans="1:25" ht="15.75" customHeight="1">
      <c r="A173" s="879"/>
      <c r="B173" s="879"/>
      <c r="C173" s="879"/>
      <c r="D173" s="879"/>
      <c r="E173" s="879"/>
      <c r="F173" s="879"/>
      <c r="G173" s="879"/>
      <c r="H173" s="879"/>
      <c r="I173" s="903"/>
      <c r="J173" s="903"/>
      <c r="K173" s="879"/>
      <c r="L173" s="879"/>
      <c r="M173" s="879"/>
      <c r="N173" s="879"/>
      <c r="O173" s="879"/>
      <c r="P173" s="879"/>
      <c r="Q173" s="879"/>
      <c r="R173" s="879"/>
      <c r="S173" s="879"/>
      <c r="T173" s="879"/>
      <c r="U173" s="879"/>
      <c r="V173" s="879"/>
      <c r="W173" s="879"/>
      <c r="X173" s="879"/>
      <c r="Y173" s="879"/>
    </row>
    <row r="174" spans="1:25" ht="15.75" customHeight="1">
      <c r="A174" s="879"/>
      <c r="B174" s="879"/>
      <c r="C174" s="879"/>
      <c r="D174" s="879"/>
      <c r="E174" s="879"/>
      <c r="F174" s="879"/>
      <c r="G174" s="879"/>
      <c r="H174" s="879"/>
      <c r="I174" s="903"/>
      <c r="J174" s="903"/>
      <c r="K174" s="879"/>
      <c r="L174" s="879"/>
      <c r="M174" s="879"/>
      <c r="N174" s="879"/>
      <c r="O174" s="879"/>
      <c r="P174" s="879"/>
      <c r="Q174" s="879"/>
      <c r="R174" s="879"/>
      <c r="S174" s="879"/>
      <c r="T174" s="879"/>
      <c r="U174" s="879"/>
      <c r="V174" s="879"/>
      <c r="W174" s="879"/>
      <c r="X174" s="879"/>
      <c r="Y174" s="879"/>
    </row>
    <row r="175" spans="1:25" ht="15.75" customHeight="1">
      <c r="A175" s="879"/>
      <c r="B175" s="879"/>
      <c r="C175" s="879"/>
      <c r="D175" s="879"/>
      <c r="E175" s="879"/>
      <c r="F175" s="879"/>
      <c r="G175" s="879"/>
      <c r="H175" s="879"/>
      <c r="I175" s="903"/>
      <c r="J175" s="903"/>
      <c r="K175" s="879"/>
      <c r="L175" s="879"/>
      <c r="M175" s="879"/>
      <c r="N175" s="879"/>
      <c r="O175" s="879"/>
      <c r="P175" s="879"/>
      <c r="Q175" s="879"/>
      <c r="R175" s="879"/>
      <c r="S175" s="879"/>
      <c r="T175" s="879"/>
      <c r="U175" s="879"/>
      <c r="V175" s="879"/>
      <c r="W175" s="879"/>
      <c r="X175" s="879"/>
      <c r="Y175" s="879"/>
    </row>
    <row r="176" spans="1:25" ht="15.75" customHeight="1">
      <c r="A176" s="879"/>
      <c r="B176" s="879"/>
      <c r="C176" s="879"/>
      <c r="D176" s="879"/>
      <c r="E176" s="879"/>
      <c r="F176" s="879"/>
      <c r="G176" s="879"/>
      <c r="H176" s="879"/>
      <c r="I176" s="903"/>
      <c r="J176" s="903"/>
      <c r="K176" s="879"/>
      <c r="L176" s="879"/>
      <c r="M176" s="879"/>
      <c r="N176" s="879"/>
      <c r="O176" s="879"/>
      <c r="P176" s="879"/>
      <c r="Q176" s="879"/>
      <c r="R176" s="879"/>
      <c r="S176" s="879"/>
      <c r="T176" s="879"/>
      <c r="U176" s="879"/>
      <c r="V176" s="879"/>
      <c r="W176" s="879"/>
      <c r="X176" s="879"/>
      <c r="Y176" s="879"/>
    </row>
    <row r="177" spans="1:25" ht="15.75" customHeight="1">
      <c r="A177" s="879"/>
      <c r="B177" s="879"/>
      <c r="C177" s="879"/>
      <c r="D177" s="879"/>
      <c r="E177" s="879"/>
      <c r="F177" s="879"/>
      <c r="G177" s="879"/>
      <c r="H177" s="879"/>
      <c r="I177" s="903"/>
      <c r="J177" s="903"/>
      <c r="K177" s="879"/>
      <c r="L177" s="879"/>
      <c r="M177" s="879"/>
      <c r="N177" s="879"/>
      <c r="O177" s="879"/>
      <c r="P177" s="879"/>
      <c r="Q177" s="879"/>
      <c r="R177" s="879"/>
      <c r="S177" s="879"/>
      <c r="T177" s="879"/>
      <c r="U177" s="879"/>
      <c r="V177" s="879"/>
      <c r="W177" s="879"/>
      <c r="X177" s="879"/>
      <c r="Y177" s="879"/>
    </row>
    <row r="178" spans="1:25" ht="15.75" customHeight="1">
      <c r="A178" s="879"/>
      <c r="B178" s="879"/>
      <c r="C178" s="879"/>
      <c r="D178" s="879"/>
      <c r="E178" s="879"/>
      <c r="F178" s="879"/>
      <c r="G178" s="879"/>
      <c r="H178" s="879"/>
      <c r="I178" s="903"/>
      <c r="J178" s="903"/>
      <c r="K178" s="879"/>
      <c r="L178" s="879"/>
      <c r="M178" s="879"/>
      <c r="N178" s="879"/>
      <c r="O178" s="879"/>
      <c r="P178" s="879"/>
      <c r="Q178" s="879"/>
      <c r="R178" s="879"/>
      <c r="S178" s="879"/>
      <c r="T178" s="879"/>
      <c r="U178" s="879"/>
      <c r="V178" s="879"/>
      <c r="W178" s="879"/>
      <c r="X178" s="879"/>
      <c r="Y178" s="879"/>
    </row>
    <row r="179" spans="1:25" ht="15.75" customHeight="1">
      <c r="A179" s="879"/>
      <c r="B179" s="879"/>
      <c r="C179" s="879"/>
      <c r="D179" s="879"/>
      <c r="E179" s="879"/>
      <c r="F179" s="879"/>
      <c r="G179" s="879"/>
      <c r="H179" s="879"/>
      <c r="I179" s="903"/>
      <c r="J179" s="903"/>
      <c r="K179" s="879"/>
      <c r="L179" s="879"/>
      <c r="M179" s="879"/>
      <c r="N179" s="879"/>
      <c r="O179" s="879"/>
      <c r="P179" s="879"/>
      <c r="Q179" s="879"/>
      <c r="R179" s="879"/>
      <c r="S179" s="879"/>
      <c r="T179" s="879"/>
      <c r="U179" s="879"/>
      <c r="V179" s="879"/>
      <c r="W179" s="879"/>
      <c r="X179" s="879"/>
      <c r="Y179" s="879"/>
    </row>
    <row r="180" spans="1:25" ht="15.75" customHeight="1">
      <c r="A180" s="879"/>
      <c r="B180" s="879"/>
      <c r="C180" s="879"/>
      <c r="D180" s="879"/>
      <c r="E180" s="879"/>
      <c r="F180" s="879"/>
      <c r="G180" s="879"/>
      <c r="H180" s="879"/>
      <c r="I180" s="903"/>
      <c r="J180" s="903"/>
      <c r="K180" s="879"/>
      <c r="L180" s="879"/>
      <c r="M180" s="879"/>
      <c r="N180" s="879"/>
      <c r="O180" s="879"/>
      <c r="P180" s="879"/>
      <c r="Q180" s="879"/>
      <c r="R180" s="879"/>
      <c r="S180" s="879"/>
      <c r="T180" s="879"/>
      <c r="U180" s="879"/>
      <c r="V180" s="879"/>
      <c r="W180" s="879"/>
      <c r="X180" s="879"/>
      <c r="Y180" s="879"/>
    </row>
    <row r="181" spans="1:25" ht="15.75" customHeight="1">
      <c r="A181" s="879"/>
      <c r="B181" s="879"/>
      <c r="C181" s="879"/>
      <c r="D181" s="879"/>
      <c r="E181" s="879"/>
      <c r="F181" s="879"/>
      <c r="G181" s="879"/>
      <c r="H181" s="879"/>
      <c r="I181" s="903"/>
      <c r="J181" s="903"/>
      <c r="K181" s="879"/>
      <c r="L181" s="879"/>
      <c r="M181" s="879"/>
      <c r="N181" s="879"/>
      <c r="O181" s="879"/>
      <c r="P181" s="879"/>
      <c r="Q181" s="879"/>
      <c r="R181" s="879"/>
      <c r="S181" s="879"/>
      <c r="T181" s="879"/>
      <c r="U181" s="879"/>
      <c r="V181" s="879"/>
      <c r="W181" s="879"/>
      <c r="X181" s="879"/>
      <c r="Y181" s="879"/>
    </row>
    <row r="182" spans="1:25" ht="15.75" customHeight="1">
      <c r="A182" s="879"/>
      <c r="B182" s="879"/>
      <c r="C182" s="879"/>
      <c r="D182" s="879"/>
      <c r="E182" s="879"/>
      <c r="F182" s="879"/>
      <c r="G182" s="879"/>
      <c r="H182" s="879"/>
      <c r="I182" s="903"/>
      <c r="J182" s="903"/>
      <c r="K182" s="879"/>
      <c r="L182" s="879"/>
      <c r="M182" s="879"/>
      <c r="N182" s="879"/>
      <c r="O182" s="879"/>
      <c r="P182" s="879"/>
      <c r="Q182" s="879"/>
      <c r="R182" s="879"/>
      <c r="S182" s="879"/>
      <c r="T182" s="879"/>
      <c r="U182" s="879"/>
      <c r="V182" s="879"/>
      <c r="W182" s="879"/>
      <c r="X182" s="879"/>
      <c r="Y182" s="879"/>
    </row>
    <row r="183" spans="1:25" ht="15.75" customHeight="1">
      <c r="A183" s="879"/>
      <c r="B183" s="879"/>
      <c r="C183" s="879"/>
      <c r="D183" s="879"/>
      <c r="E183" s="879"/>
      <c r="F183" s="879"/>
      <c r="G183" s="879"/>
      <c r="H183" s="879"/>
      <c r="I183" s="903"/>
      <c r="J183" s="903"/>
      <c r="K183" s="879"/>
      <c r="L183" s="879"/>
      <c r="M183" s="879"/>
      <c r="N183" s="879"/>
      <c r="O183" s="879"/>
      <c r="P183" s="879"/>
      <c r="Q183" s="879"/>
      <c r="R183" s="879"/>
      <c r="S183" s="879"/>
      <c r="T183" s="879"/>
      <c r="U183" s="879"/>
      <c r="V183" s="879"/>
      <c r="W183" s="879"/>
      <c r="X183" s="879"/>
      <c r="Y183" s="879"/>
    </row>
    <row r="184" spans="1:25" ht="15.75" customHeight="1">
      <c r="A184" s="879"/>
      <c r="B184" s="879"/>
      <c r="C184" s="879"/>
      <c r="D184" s="879"/>
      <c r="E184" s="879"/>
      <c r="F184" s="879"/>
      <c r="G184" s="879"/>
      <c r="H184" s="879"/>
      <c r="I184" s="903"/>
      <c r="J184" s="903"/>
      <c r="K184" s="879"/>
      <c r="L184" s="879"/>
      <c r="M184" s="879"/>
      <c r="N184" s="879"/>
      <c r="O184" s="879"/>
      <c r="P184" s="879"/>
      <c r="Q184" s="879"/>
      <c r="R184" s="879"/>
      <c r="S184" s="879"/>
      <c r="T184" s="879"/>
      <c r="U184" s="879"/>
      <c r="V184" s="879"/>
      <c r="W184" s="879"/>
      <c r="X184" s="879"/>
      <c r="Y184" s="879"/>
    </row>
    <row r="185" spans="1:25" ht="15.75" customHeight="1">
      <c r="A185" s="879"/>
      <c r="B185" s="879"/>
      <c r="C185" s="879"/>
      <c r="D185" s="879"/>
      <c r="E185" s="879"/>
      <c r="F185" s="879"/>
      <c r="G185" s="879"/>
      <c r="H185" s="879"/>
      <c r="I185" s="903"/>
      <c r="J185" s="903"/>
      <c r="K185" s="879"/>
      <c r="L185" s="879"/>
      <c r="M185" s="879"/>
      <c r="N185" s="879"/>
      <c r="O185" s="879"/>
      <c r="P185" s="879"/>
      <c r="Q185" s="879"/>
      <c r="R185" s="879"/>
      <c r="S185" s="879"/>
      <c r="T185" s="879"/>
      <c r="U185" s="879"/>
      <c r="V185" s="879"/>
      <c r="W185" s="879"/>
      <c r="X185" s="879"/>
      <c r="Y185" s="879"/>
    </row>
    <row r="186" spans="1:25" ht="15.75" customHeight="1">
      <c r="A186" s="879"/>
      <c r="B186" s="879"/>
      <c r="C186" s="879"/>
      <c r="D186" s="879"/>
      <c r="E186" s="879"/>
      <c r="F186" s="879"/>
      <c r="G186" s="879"/>
      <c r="H186" s="879"/>
      <c r="I186" s="903"/>
      <c r="J186" s="903"/>
      <c r="K186" s="879"/>
      <c r="L186" s="879"/>
      <c r="M186" s="879"/>
      <c r="N186" s="879"/>
      <c r="O186" s="879"/>
      <c r="P186" s="879"/>
      <c r="Q186" s="879"/>
      <c r="R186" s="879"/>
      <c r="S186" s="879"/>
      <c r="T186" s="879"/>
      <c r="U186" s="879"/>
      <c r="V186" s="879"/>
      <c r="W186" s="879"/>
      <c r="X186" s="879"/>
      <c r="Y186" s="879"/>
    </row>
    <row r="187" spans="1:25" ht="15.75" customHeight="1">
      <c r="A187" s="879"/>
      <c r="B187" s="879"/>
      <c r="C187" s="879"/>
      <c r="D187" s="879"/>
      <c r="E187" s="879"/>
      <c r="F187" s="879"/>
      <c r="G187" s="879"/>
      <c r="H187" s="879"/>
      <c r="I187" s="903"/>
      <c r="J187" s="903"/>
      <c r="K187" s="879"/>
      <c r="L187" s="879"/>
      <c r="M187" s="879"/>
      <c r="N187" s="879"/>
      <c r="O187" s="879"/>
      <c r="P187" s="879"/>
      <c r="Q187" s="879"/>
      <c r="R187" s="879"/>
      <c r="S187" s="879"/>
      <c r="T187" s="879"/>
      <c r="U187" s="879"/>
      <c r="V187" s="879"/>
      <c r="W187" s="879"/>
      <c r="X187" s="879"/>
      <c r="Y187" s="879"/>
    </row>
    <row r="188" spans="1:25" ht="15.75" customHeight="1">
      <c r="A188" s="879"/>
      <c r="B188" s="879"/>
      <c r="C188" s="879"/>
      <c r="D188" s="879"/>
      <c r="E188" s="879"/>
      <c r="F188" s="879"/>
      <c r="G188" s="879"/>
      <c r="H188" s="879"/>
      <c r="I188" s="903"/>
      <c r="J188" s="903"/>
      <c r="K188" s="879"/>
      <c r="L188" s="879"/>
      <c r="M188" s="879"/>
      <c r="N188" s="879"/>
      <c r="O188" s="879"/>
      <c r="P188" s="879"/>
      <c r="Q188" s="879"/>
      <c r="R188" s="879"/>
      <c r="S188" s="879"/>
      <c r="T188" s="879"/>
      <c r="U188" s="879"/>
      <c r="V188" s="879"/>
      <c r="W188" s="879"/>
      <c r="X188" s="879"/>
      <c r="Y188" s="879"/>
    </row>
    <row r="189" spans="1:25" ht="15.75" customHeight="1">
      <c r="A189" s="879"/>
      <c r="B189" s="879"/>
      <c r="C189" s="879"/>
      <c r="D189" s="879"/>
      <c r="E189" s="879"/>
      <c r="F189" s="879"/>
      <c r="G189" s="879"/>
      <c r="H189" s="879"/>
      <c r="I189" s="903"/>
      <c r="J189" s="903"/>
      <c r="K189" s="879"/>
      <c r="L189" s="879"/>
      <c r="M189" s="879"/>
      <c r="N189" s="879"/>
      <c r="O189" s="879"/>
      <c r="P189" s="879"/>
      <c r="Q189" s="879"/>
      <c r="R189" s="879"/>
      <c r="S189" s="879"/>
      <c r="T189" s="879"/>
      <c r="U189" s="879"/>
      <c r="V189" s="879"/>
      <c r="W189" s="879"/>
      <c r="X189" s="879"/>
      <c r="Y189" s="879"/>
    </row>
    <row r="190" spans="1:25" ht="15.75" customHeight="1">
      <c r="A190" s="879"/>
      <c r="B190" s="879"/>
      <c r="C190" s="879"/>
      <c r="D190" s="879"/>
      <c r="E190" s="879"/>
      <c r="F190" s="879"/>
      <c r="G190" s="879"/>
      <c r="H190" s="879"/>
      <c r="I190" s="903"/>
      <c r="J190" s="903"/>
      <c r="K190" s="879"/>
      <c r="L190" s="879"/>
      <c r="M190" s="879"/>
      <c r="N190" s="879"/>
      <c r="O190" s="879"/>
      <c r="P190" s="879"/>
      <c r="Q190" s="879"/>
      <c r="R190" s="879"/>
      <c r="S190" s="879"/>
      <c r="T190" s="879"/>
      <c r="U190" s="879"/>
      <c r="V190" s="879"/>
      <c r="W190" s="879"/>
      <c r="X190" s="879"/>
      <c r="Y190" s="879"/>
    </row>
    <row r="191" spans="1:25" ht="15.75" customHeight="1">
      <c r="A191" s="879"/>
      <c r="B191" s="879"/>
      <c r="C191" s="879"/>
      <c r="D191" s="879"/>
      <c r="E191" s="879"/>
      <c r="F191" s="879"/>
      <c r="G191" s="879"/>
      <c r="H191" s="879"/>
      <c r="I191" s="903"/>
      <c r="J191" s="903"/>
      <c r="K191" s="879"/>
      <c r="L191" s="879"/>
      <c r="M191" s="879"/>
      <c r="N191" s="879"/>
      <c r="O191" s="879"/>
      <c r="P191" s="879"/>
      <c r="Q191" s="879"/>
      <c r="R191" s="879"/>
      <c r="S191" s="879"/>
      <c r="T191" s="879"/>
      <c r="U191" s="879"/>
      <c r="V191" s="879"/>
      <c r="W191" s="879"/>
      <c r="X191" s="879"/>
      <c r="Y191" s="879"/>
    </row>
    <row r="192" spans="1:25" ht="15.75" customHeight="1">
      <c r="A192" s="879"/>
      <c r="B192" s="879"/>
      <c r="C192" s="879"/>
      <c r="D192" s="879"/>
      <c r="E192" s="879"/>
      <c r="F192" s="879"/>
      <c r="G192" s="879"/>
      <c r="H192" s="879"/>
      <c r="I192" s="903"/>
      <c r="J192" s="903"/>
      <c r="K192" s="879"/>
      <c r="L192" s="879"/>
      <c r="M192" s="879"/>
      <c r="N192" s="879"/>
      <c r="O192" s="879"/>
      <c r="P192" s="879"/>
      <c r="Q192" s="879"/>
      <c r="R192" s="879"/>
      <c r="S192" s="879"/>
      <c r="T192" s="879"/>
      <c r="U192" s="879"/>
      <c r="V192" s="879"/>
      <c r="W192" s="879"/>
      <c r="X192" s="879"/>
      <c r="Y192" s="879"/>
    </row>
    <row r="193" spans="1:25" ht="15.75" customHeight="1">
      <c r="A193" s="879"/>
      <c r="B193" s="879"/>
      <c r="C193" s="879"/>
      <c r="D193" s="879"/>
      <c r="E193" s="879"/>
      <c r="F193" s="879"/>
      <c r="G193" s="879"/>
      <c r="H193" s="879"/>
      <c r="I193" s="903"/>
      <c r="J193" s="903"/>
      <c r="K193" s="879"/>
      <c r="L193" s="879"/>
      <c r="M193" s="879"/>
      <c r="N193" s="879"/>
      <c r="O193" s="879"/>
      <c r="P193" s="879"/>
      <c r="Q193" s="879"/>
      <c r="R193" s="879"/>
      <c r="S193" s="879"/>
      <c r="T193" s="879"/>
      <c r="U193" s="879"/>
      <c r="V193" s="879"/>
      <c r="W193" s="879"/>
      <c r="X193" s="879"/>
      <c r="Y193" s="879"/>
    </row>
    <row r="194" spans="1:25" ht="15.75" customHeight="1">
      <c r="A194" s="879"/>
      <c r="B194" s="879"/>
      <c r="C194" s="879"/>
      <c r="D194" s="879"/>
      <c r="E194" s="879"/>
      <c r="F194" s="879"/>
      <c r="G194" s="879"/>
      <c r="H194" s="879"/>
      <c r="I194" s="903"/>
      <c r="J194" s="903"/>
      <c r="K194" s="879"/>
      <c r="L194" s="879"/>
      <c r="M194" s="879"/>
      <c r="N194" s="879"/>
      <c r="O194" s="879"/>
      <c r="P194" s="879"/>
      <c r="Q194" s="879"/>
      <c r="R194" s="879"/>
      <c r="S194" s="879"/>
      <c r="T194" s="879"/>
      <c r="U194" s="879"/>
      <c r="V194" s="879"/>
      <c r="W194" s="879"/>
      <c r="X194" s="879"/>
      <c r="Y194" s="879"/>
    </row>
    <row r="195" spans="1:25" ht="15.75" customHeight="1">
      <c r="A195" s="879"/>
      <c r="B195" s="879"/>
      <c r="C195" s="879"/>
      <c r="D195" s="879"/>
      <c r="E195" s="879"/>
      <c r="F195" s="879"/>
      <c r="G195" s="879"/>
      <c r="H195" s="879"/>
      <c r="I195" s="903"/>
      <c r="J195" s="903"/>
      <c r="K195" s="879"/>
      <c r="L195" s="879"/>
      <c r="M195" s="879"/>
      <c r="N195" s="879"/>
      <c r="O195" s="879"/>
      <c r="P195" s="879"/>
      <c r="Q195" s="879"/>
      <c r="R195" s="879"/>
      <c r="S195" s="879"/>
      <c r="T195" s="879"/>
      <c r="U195" s="879"/>
      <c r="V195" s="879"/>
      <c r="W195" s="879"/>
      <c r="X195" s="879"/>
      <c r="Y195" s="879"/>
    </row>
    <row r="196" spans="1:25" ht="15.75" customHeight="1">
      <c r="A196" s="879"/>
      <c r="B196" s="879"/>
      <c r="C196" s="879"/>
      <c r="D196" s="879"/>
      <c r="E196" s="879"/>
      <c r="F196" s="879"/>
      <c r="G196" s="879"/>
      <c r="H196" s="879"/>
      <c r="I196" s="903"/>
      <c r="J196" s="903"/>
      <c r="K196" s="879"/>
      <c r="L196" s="879"/>
      <c r="M196" s="879"/>
      <c r="N196" s="879"/>
      <c r="O196" s="879"/>
      <c r="P196" s="879"/>
      <c r="Q196" s="879"/>
      <c r="R196" s="879"/>
      <c r="S196" s="879"/>
      <c r="T196" s="879"/>
      <c r="U196" s="879"/>
      <c r="V196" s="879"/>
      <c r="W196" s="879"/>
      <c r="X196" s="879"/>
      <c r="Y196" s="879"/>
    </row>
    <row r="197" spans="1:25" ht="15.75" customHeight="1">
      <c r="A197" s="879"/>
      <c r="B197" s="879"/>
      <c r="C197" s="879"/>
      <c r="D197" s="879"/>
      <c r="E197" s="879"/>
      <c r="F197" s="879"/>
      <c r="G197" s="879"/>
      <c r="H197" s="879"/>
      <c r="I197" s="903"/>
      <c r="J197" s="903"/>
      <c r="K197" s="879"/>
      <c r="L197" s="879"/>
      <c r="M197" s="879"/>
      <c r="N197" s="879"/>
      <c r="O197" s="879"/>
      <c r="P197" s="879"/>
      <c r="Q197" s="879"/>
      <c r="R197" s="879"/>
      <c r="S197" s="879"/>
      <c r="T197" s="879"/>
      <c r="U197" s="879"/>
      <c r="V197" s="879"/>
      <c r="W197" s="879"/>
      <c r="X197" s="879"/>
      <c r="Y197" s="879"/>
    </row>
    <row r="198" spans="1:25" ht="15.75" customHeight="1">
      <c r="A198" s="879"/>
      <c r="B198" s="879"/>
      <c r="C198" s="879"/>
      <c r="D198" s="879"/>
      <c r="E198" s="879"/>
      <c r="F198" s="879"/>
      <c r="G198" s="879"/>
      <c r="H198" s="879"/>
      <c r="I198" s="903"/>
      <c r="J198" s="903"/>
      <c r="K198" s="879"/>
      <c r="L198" s="879"/>
      <c r="M198" s="879"/>
      <c r="N198" s="879"/>
      <c r="O198" s="879"/>
      <c r="P198" s="879"/>
      <c r="Q198" s="879"/>
      <c r="R198" s="879"/>
      <c r="S198" s="879"/>
      <c r="T198" s="879"/>
      <c r="U198" s="879"/>
      <c r="V198" s="879"/>
      <c r="W198" s="879"/>
      <c r="X198" s="879"/>
      <c r="Y198" s="879"/>
    </row>
    <row r="199" spans="1:25" ht="15.75" customHeight="1">
      <c r="A199" s="879"/>
      <c r="B199" s="879"/>
      <c r="C199" s="879"/>
      <c r="D199" s="879"/>
      <c r="E199" s="879"/>
      <c r="F199" s="879"/>
      <c r="G199" s="879"/>
      <c r="H199" s="879"/>
      <c r="I199" s="903"/>
      <c r="J199" s="903"/>
      <c r="K199" s="879"/>
      <c r="L199" s="879"/>
      <c r="M199" s="879"/>
      <c r="N199" s="879"/>
      <c r="O199" s="879"/>
      <c r="P199" s="879"/>
      <c r="Q199" s="879"/>
      <c r="R199" s="879"/>
      <c r="S199" s="879"/>
      <c r="T199" s="879"/>
      <c r="U199" s="879"/>
      <c r="V199" s="879"/>
      <c r="W199" s="879"/>
      <c r="X199" s="879"/>
      <c r="Y199" s="879"/>
    </row>
    <row r="200" spans="1:25" ht="15.75" customHeight="1">
      <c r="A200" s="879"/>
      <c r="B200" s="879"/>
      <c r="C200" s="879"/>
      <c r="D200" s="879"/>
      <c r="E200" s="879"/>
      <c r="F200" s="879"/>
      <c r="G200" s="879"/>
      <c r="H200" s="879"/>
      <c r="I200" s="903"/>
      <c r="J200" s="903"/>
      <c r="K200" s="879"/>
      <c r="L200" s="879"/>
      <c r="M200" s="879"/>
      <c r="N200" s="879"/>
      <c r="O200" s="879"/>
      <c r="P200" s="879"/>
      <c r="Q200" s="879"/>
      <c r="R200" s="879"/>
      <c r="S200" s="879"/>
      <c r="T200" s="879"/>
      <c r="U200" s="879"/>
      <c r="V200" s="879"/>
      <c r="W200" s="879"/>
      <c r="X200" s="879"/>
      <c r="Y200" s="879"/>
    </row>
    <row r="201" spans="1:25" ht="15.75" customHeight="1">
      <c r="A201" s="879"/>
      <c r="B201" s="879"/>
      <c r="C201" s="879"/>
      <c r="D201" s="879"/>
      <c r="E201" s="879"/>
      <c r="F201" s="879"/>
      <c r="G201" s="879"/>
      <c r="H201" s="879"/>
      <c r="I201" s="903"/>
      <c r="J201" s="903"/>
      <c r="K201" s="879"/>
      <c r="L201" s="879"/>
      <c r="M201" s="879"/>
      <c r="N201" s="879"/>
      <c r="O201" s="879"/>
      <c r="P201" s="879"/>
      <c r="Q201" s="879"/>
      <c r="R201" s="879"/>
      <c r="S201" s="879"/>
      <c r="T201" s="879"/>
      <c r="U201" s="879"/>
      <c r="V201" s="879"/>
      <c r="W201" s="879"/>
      <c r="X201" s="879"/>
      <c r="Y201" s="879"/>
    </row>
    <row r="202" spans="1:25" ht="15.75" customHeight="1">
      <c r="A202" s="879"/>
      <c r="B202" s="879"/>
      <c r="C202" s="879"/>
      <c r="D202" s="879"/>
      <c r="E202" s="879"/>
      <c r="F202" s="879"/>
      <c r="G202" s="879"/>
      <c r="H202" s="879"/>
      <c r="I202" s="903"/>
      <c r="J202" s="903"/>
      <c r="K202" s="879"/>
      <c r="L202" s="879"/>
      <c r="M202" s="879"/>
      <c r="N202" s="879"/>
      <c r="O202" s="879"/>
      <c r="P202" s="879"/>
      <c r="Q202" s="879"/>
      <c r="R202" s="879"/>
      <c r="S202" s="879"/>
      <c r="T202" s="879"/>
      <c r="U202" s="879"/>
      <c r="V202" s="879"/>
      <c r="W202" s="879"/>
      <c r="X202" s="879"/>
      <c r="Y202" s="879"/>
    </row>
    <row r="203" spans="1:25" ht="15.75" customHeight="1">
      <c r="A203" s="879"/>
      <c r="B203" s="879"/>
      <c r="C203" s="879"/>
      <c r="D203" s="879"/>
      <c r="E203" s="879"/>
      <c r="F203" s="879"/>
      <c r="G203" s="879"/>
      <c r="H203" s="879"/>
      <c r="I203" s="903"/>
      <c r="J203" s="903"/>
      <c r="K203" s="879"/>
      <c r="L203" s="879"/>
      <c r="M203" s="879"/>
      <c r="N203" s="879"/>
      <c r="O203" s="879"/>
      <c r="P203" s="879"/>
      <c r="Q203" s="879"/>
      <c r="R203" s="879"/>
      <c r="S203" s="879"/>
      <c r="T203" s="879"/>
      <c r="U203" s="879"/>
      <c r="V203" s="879"/>
      <c r="W203" s="879"/>
      <c r="X203" s="879"/>
      <c r="Y203" s="879"/>
    </row>
    <row r="204" spans="1:25" ht="15.75" customHeight="1">
      <c r="A204" s="879"/>
      <c r="B204" s="879"/>
      <c r="C204" s="879"/>
      <c r="D204" s="879"/>
      <c r="E204" s="879"/>
      <c r="F204" s="879"/>
      <c r="G204" s="879"/>
      <c r="H204" s="879"/>
      <c r="I204" s="903"/>
      <c r="J204" s="903"/>
      <c r="K204" s="879"/>
      <c r="L204" s="879"/>
      <c r="M204" s="879"/>
      <c r="N204" s="879"/>
      <c r="O204" s="879"/>
      <c r="P204" s="879"/>
      <c r="Q204" s="879"/>
      <c r="R204" s="879"/>
      <c r="S204" s="879"/>
      <c r="T204" s="879"/>
      <c r="U204" s="879"/>
      <c r="V204" s="879"/>
      <c r="W204" s="879"/>
      <c r="X204" s="879"/>
      <c r="Y204" s="879"/>
    </row>
    <row r="205" spans="1:25" ht="15.75" customHeight="1">
      <c r="A205" s="879"/>
      <c r="B205" s="879"/>
      <c r="C205" s="879"/>
      <c r="D205" s="879"/>
      <c r="E205" s="879"/>
      <c r="F205" s="879"/>
      <c r="G205" s="879"/>
      <c r="H205" s="879"/>
      <c r="I205" s="903"/>
      <c r="J205" s="903"/>
      <c r="K205" s="879"/>
      <c r="L205" s="879"/>
      <c r="M205" s="879"/>
      <c r="N205" s="879"/>
      <c r="O205" s="879"/>
      <c r="P205" s="879"/>
      <c r="Q205" s="879"/>
      <c r="R205" s="879"/>
      <c r="S205" s="879"/>
      <c r="T205" s="879"/>
      <c r="U205" s="879"/>
      <c r="V205" s="879"/>
      <c r="W205" s="879"/>
      <c r="X205" s="879"/>
      <c r="Y205" s="879"/>
    </row>
    <row r="206" spans="1:25" ht="15.75" customHeight="1">
      <c r="A206" s="879"/>
      <c r="B206" s="879"/>
      <c r="C206" s="879"/>
      <c r="D206" s="879"/>
      <c r="E206" s="879"/>
      <c r="F206" s="879"/>
      <c r="G206" s="879"/>
      <c r="H206" s="879"/>
      <c r="I206" s="903"/>
      <c r="J206" s="903"/>
      <c r="K206" s="879"/>
      <c r="L206" s="879"/>
      <c r="M206" s="879"/>
      <c r="N206" s="879"/>
      <c r="O206" s="879"/>
      <c r="P206" s="879"/>
      <c r="Q206" s="879"/>
      <c r="R206" s="879"/>
      <c r="S206" s="879"/>
      <c r="T206" s="879"/>
      <c r="U206" s="879"/>
      <c r="V206" s="879"/>
      <c r="W206" s="879"/>
      <c r="X206" s="879"/>
      <c r="Y206" s="879"/>
    </row>
    <row r="207" spans="1:25" ht="15.75" customHeight="1">
      <c r="A207" s="879"/>
      <c r="B207" s="879"/>
      <c r="C207" s="879"/>
      <c r="D207" s="879"/>
      <c r="E207" s="879"/>
      <c r="F207" s="879"/>
      <c r="G207" s="879"/>
      <c r="H207" s="879"/>
      <c r="I207" s="903"/>
      <c r="J207" s="903"/>
      <c r="K207" s="879"/>
      <c r="L207" s="879"/>
      <c r="M207" s="879"/>
      <c r="N207" s="879"/>
      <c r="O207" s="879"/>
      <c r="P207" s="879"/>
      <c r="Q207" s="879"/>
      <c r="R207" s="879"/>
      <c r="S207" s="879"/>
      <c r="T207" s="879"/>
      <c r="U207" s="879"/>
      <c r="V207" s="879"/>
      <c r="W207" s="879"/>
      <c r="X207" s="879"/>
      <c r="Y207" s="879"/>
    </row>
    <row r="208" spans="1:25" ht="15.75" customHeight="1">
      <c r="A208" s="879"/>
      <c r="B208" s="879"/>
      <c r="C208" s="879"/>
      <c r="D208" s="879"/>
      <c r="E208" s="879"/>
      <c r="F208" s="879"/>
      <c r="G208" s="879"/>
      <c r="H208" s="879"/>
      <c r="I208" s="903"/>
      <c r="J208" s="903"/>
      <c r="K208" s="879"/>
      <c r="L208" s="879"/>
      <c r="M208" s="879"/>
      <c r="N208" s="879"/>
      <c r="O208" s="879"/>
      <c r="P208" s="879"/>
      <c r="Q208" s="879"/>
      <c r="R208" s="879"/>
      <c r="S208" s="879"/>
      <c r="T208" s="879"/>
      <c r="U208" s="879"/>
      <c r="V208" s="879"/>
      <c r="W208" s="879"/>
      <c r="X208" s="879"/>
      <c r="Y208" s="879"/>
    </row>
    <row r="209" spans="1:25" ht="15.75" customHeight="1">
      <c r="A209" s="879"/>
      <c r="B209" s="879"/>
      <c r="C209" s="879"/>
      <c r="D209" s="879"/>
      <c r="E209" s="879"/>
      <c r="F209" s="879"/>
      <c r="G209" s="879"/>
      <c r="H209" s="879"/>
      <c r="I209" s="903"/>
      <c r="J209" s="903"/>
      <c r="K209" s="879"/>
      <c r="L209" s="879"/>
      <c r="M209" s="879"/>
      <c r="N209" s="879"/>
      <c r="O209" s="879"/>
      <c r="P209" s="879"/>
      <c r="Q209" s="879"/>
      <c r="R209" s="879"/>
      <c r="S209" s="879"/>
      <c r="T209" s="879"/>
      <c r="U209" s="879"/>
      <c r="V209" s="879"/>
      <c r="W209" s="879"/>
      <c r="X209" s="879"/>
      <c r="Y209" s="879"/>
    </row>
    <row r="210" spans="1:25" ht="15.75" customHeight="1">
      <c r="A210" s="879"/>
      <c r="B210" s="879"/>
      <c r="C210" s="879"/>
      <c r="D210" s="879"/>
      <c r="E210" s="879"/>
      <c r="F210" s="879"/>
      <c r="G210" s="879"/>
      <c r="H210" s="879"/>
      <c r="I210" s="903"/>
      <c r="J210" s="903"/>
      <c r="K210" s="879"/>
      <c r="L210" s="879"/>
      <c r="M210" s="879"/>
      <c r="N210" s="879"/>
      <c r="O210" s="879"/>
      <c r="P210" s="879"/>
      <c r="Q210" s="879"/>
      <c r="R210" s="879"/>
      <c r="S210" s="879"/>
      <c r="T210" s="879"/>
      <c r="U210" s="879"/>
      <c r="V210" s="879"/>
      <c r="W210" s="879"/>
      <c r="X210" s="879"/>
      <c r="Y210" s="879"/>
    </row>
    <row r="211" spans="1:25" ht="15.75" customHeight="1">
      <c r="A211" s="879"/>
      <c r="B211" s="879"/>
      <c r="C211" s="879"/>
      <c r="D211" s="879"/>
      <c r="E211" s="879"/>
      <c r="F211" s="879"/>
      <c r="G211" s="879"/>
      <c r="H211" s="879"/>
      <c r="I211" s="903"/>
      <c r="J211" s="903"/>
      <c r="K211" s="879"/>
      <c r="L211" s="879"/>
      <c r="M211" s="879"/>
      <c r="N211" s="879"/>
      <c r="O211" s="879"/>
      <c r="P211" s="879"/>
      <c r="Q211" s="879"/>
      <c r="R211" s="879"/>
      <c r="S211" s="879"/>
      <c r="T211" s="879"/>
      <c r="U211" s="879"/>
      <c r="V211" s="879"/>
      <c r="W211" s="879"/>
      <c r="X211" s="879"/>
      <c r="Y211" s="879"/>
    </row>
    <row r="212" spans="1:25" ht="15.75" customHeight="1">
      <c r="A212" s="879"/>
      <c r="B212" s="879"/>
      <c r="C212" s="879"/>
      <c r="D212" s="879"/>
      <c r="E212" s="879"/>
      <c r="F212" s="879"/>
      <c r="G212" s="879"/>
      <c r="H212" s="879"/>
      <c r="I212" s="903"/>
      <c r="J212" s="903"/>
      <c r="K212" s="879"/>
      <c r="L212" s="879"/>
      <c r="M212" s="879"/>
      <c r="N212" s="879"/>
      <c r="O212" s="879"/>
      <c r="P212" s="879"/>
      <c r="Q212" s="879"/>
      <c r="R212" s="879"/>
      <c r="S212" s="879"/>
      <c r="T212" s="879"/>
      <c r="U212" s="879"/>
      <c r="V212" s="879"/>
      <c r="W212" s="879"/>
      <c r="X212" s="879"/>
      <c r="Y212" s="879"/>
    </row>
    <row r="213" spans="1:25" ht="15.75" customHeight="1">
      <c r="A213" s="879"/>
      <c r="B213" s="879"/>
      <c r="C213" s="879"/>
      <c r="D213" s="879"/>
      <c r="E213" s="879"/>
      <c r="F213" s="879"/>
      <c r="G213" s="879"/>
      <c r="H213" s="879"/>
      <c r="I213" s="903"/>
      <c r="J213" s="903"/>
      <c r="K213" s="879"/>
      <c r="L213" s="879"/>
      <c r="M213" s="879"/>
      <c r="N213" s="879"/>
      <c r="O213" s="879"/>
      <c r="P213" s="879"/>
      <c r="Q213" s="879"/>
      <c r="R213" s="879"/>
      <c r="S213" s="879"/>
      <c r="T213" s="879"/>
      <c r="U213" s="879"/>
      <c r="V213" s="879"/>
      <c r="W213" s="879"/>
      <c r="X213" s="879"/>
      <c r="Y213" s="879"/>
    </row>
    <row r="214" spans="1:25" ht="15.75" customHeight="1">
      <c r="A214" s="879"/>
      <c r="B214" s="879"/>
      <c r="C214" s="879"/>
      <c r="D214" s="879"/>
      <c r="E214" s="879"/>
      <c r="F214" s="879"/>
      <c r="G214" s="879"/>
      <c r="H214" s="879"/>
      <c r="I214" s="903"/>
      <c r="J214" s="903"/>
      <c r="K214" s="879"/>
      <c r="L214" s="879"/>
      <c r="M214" s="879"/>
      <c r="N214" s="879"/>
      <c r="O214" s="879"/>
      <c r="P214" s="879"/>
      <c r="Q214" s="879"/>
      <c r="R214" s="879"/>
      <c r="S214" s="879"/>
      <c r="T214" s="879"/>
      <c r="U214" s="879"/>
      <c r="V214" s="879"/>
      <c r="W214" s="879"/>
      <c r="X214" s="879"/>
      <c r="Y214" s="879"/>
    </row>
    <row r="215" spans="1:25" ht="15.75" customHeight="1">
      <c r="A215" s="879"/>
      <c r="B215" s="879"/>
      <c r="C215" s="879"/>
      <c r="D215" s="879"/>
      <c r="E215" s="879"/>
      <c r="F215" s="879"/>
      <c r="G215" s="879"/>
      <c r="H215" s="879"/>
      <c r="I215" s="903"/>
      <c r="J215" s="903"/>
      <c r="K215" s="879"/>
      <c r="L215" s="879"/>
      <c r="M215" s="879"/>
      <c r="N215" s="879"/>
      <c r="O215" s="879"/>
      <c r="P215" s="879"/>
      <c r="Q215" s="879"/>
      <c r="R215" s="879"/>
      <c r="S215" s="879"/>
      <c r="T215" s="879"/>
      <c r="U215" s="879"/>
      <c r="V215" s="879"/>
      <c r="W215" s="879"/>
      <c r="X215" s="879"/>
      <c r="Y215" s="879"/>
    </row>
    <row r="216" spans="1:25" ht="15.75" customHeight="1">
      <c r="A216" s="879"/>
      <c r="B216" s="879"/>
      <c r="C216" s="879"/>
      <c r="D216" s="879"/>
      <c r="E216" s="879"/>
      <c r="F216" s="879"/>
      <c r="G216" s="879"/>
      <c r="H216" s="879"/>
      <c r="I216" s="903"/>
      <c r="J216" s="903"/>
      <c r="K216" s="879"/>
      <c r="L216" s="879"/>
      <c r="M216" s="879"/>
      <c r="N216" s="879"/>
      <c r="O216" s="879"/>
      <c r="P216" s="879"/>
      <c r="Q216" s="879"/>
      <c r="R216" s="879"/>
      <c r="S216" s="879"/>
      <c r="T216" s="879"/>
      <c r="U216" s="879"/>
      <c r="V216" s="879"/>
      <c r="W216" s="879"/>
      <c r="X216" s="879"/>
      <c r="Y216" s="879"/>
    </row>
    <row r="217" spans="1:25" ht="15.75" customHeight="1">
      <c r="A217" s="879"/>
      <c r="B217" s="879"/>
      <c r="C217" s="879"/>
      <c r="D217" s="879"/>
      <c r="E217" s="879"/>
      <c r="F217" s="879"/>
      <c r="G217" s="879"/>
      <c r="H217" s="879"/>
      <c r="I217" s="903"/>
      <c r="J217" s="903"/>
      <c r="K217" s="879"/>
      <c r="L217" s="879"/>
      <c r="M217" s="879"/>
      <c r="N217" s="879"/>
      <c r="O217" s="879"/>
      <c r="P217" s="879"/>
      <c r="Q217" s="879"/>
      <c r="R217" s="879"/>
      <c r="S217" s="879"/>
      <c r="T217" s="879"/>
      <c r="U217" s="879"/>
      <c r="V217" s="879"/>
      <c r="W217" s="879"/>
      <c r="X217" s="879"/>
      <c r="Y217" s="879"/>
    </row>
    <row r="218" spans="1:25" ht="15.75" customHeight="1">
      <c r="A218" s="879"/>
      <c r="B218" s="879"/>
      <c r="C218" s="879"/>
      <c r="D218" s="879"/>
      <c r="E218" s="879"/>
      <c r="F218" s="879"/>
      <c r="G218" s="879"/>
      <c r="H218" s="879"/>
      <c r="I218" s="903"/>
      <c r="J218" s="903"/>
      <c r="K218" s="879"/>
      <c r="L218" s="879"/>
      <c r="M218" s="879"/>
      <c r="N218" s="879"/>
      <c r="O218" s="879"/>
      <c r="P218" s="879"/>
      <c r="Q218" s="879"/>
      <c r="R218" s="879"/>
      <c r="S218" s="879"/>
      <c r="T218" s="879"/>
      <c r="U218" s="879"/>
      <c r="V218" s="879"/>
      <c r="W218" s="879"/>
      <c r="X218" s="879"/>
      <c r="Y218" s="879"/>
    </row>
    <row r="219" spans="1:25" ht="15.75" customHeight="1">
      <c r="A219" s="879"/>
      <c r="B219" s="879"/>
      <c r="C219" s="879"/>
      <c r="D219" s="879"/>
      <c r="E219" s="879"/>
      <c r="F219" s="879"/>
      <c r="G219" s="879"/>
      <c r="H219" s="879"/>
      <c r="I219" s="903"/>
      <c r="J219" s="903"/>
      <c r="K219" s="879"/>
      <c r="L219" s="879"/>
      <c r="M219" s="879"/>
      <c r="N219" s="879"/>
      <c r="O219" s="879"/>
      <c r="P219" s="879"/>
      <c r="Q219" s="879"/>
      <c r="R219" s="879"/>
      <c r="S219" s="879"/>
      <c r="T219" s="879"/>
      <c r="U219" s="879"/>
      <c r="V219" s="879"/>
      <c r="W219" s="879"/>
      <c r="X219" s="879"/>
      <c r="Y219" s="879"/>
    </row>
    <row r="220" spans="1:25" ht="15.75" customHeight="1">
      <c r="A220" s="879"/>
      <c r="B220" s="879"/>
      <c r="C220" s="879"/>
      <c r="D220" s="879"/>
      <c r="E220" s="879"/>
      <c r="F220" s="879"/>
      <c r="G220" s="879"/>
      <c r="H220" s="879"/>
      <c r="I220" s="903"/>
      <c r="J220" s="903"/>
      <c r="K220" s="879"/>
      <c r="L220" s="879"/>
      <c r="M220" s="879"/>
      <c r="N220" s="879"/>
      <c r="O220" s="879"/>
      <c r="P220" s="879"/>
      <c r="Q220" s="879"/>
      <c r="R220" s="879"/>
      <c r="S220" s="879"/>
      <c r="T220" s="879"/>
      <c r="U220" s="879"/>
      <c r="V220" s="879"/>
      <c r="W220" s="879"/>
      <c r="X220" s="879"/>
      <c r="Y220" s="879"/>
    </row>
    <row r="221" spans="1:25" ht="15.75" customHeight="1">
      <c r="A221" s="879"/>
      <c r="B221" s="879"/>
      <c r="C221" s="879"/>
      <c r="D221" s="879"/>
      <c r="E221" s="879"/>
      <c r="F221" s="879"/>
      <c r="G221" s="879"/>
      <c r="H221" s="879"/>
      <c r="I221" s="903"/>
      <c r="J221" s="903"/>
      <c r="K221" s="879"/>
      <c r="L221" s="879"/>
      <c r="M221" s="879"/>
      <c r="N221" s="879"/>
      <c r="O221" s="879"/>
      <c r="P221" s="879"/>
      <c r="Q221" s="879"/>
      <c r="R221" s="879"/>
      <c r="S221" s="879"/>
      <c r="T221" s="879"/>
      <c r="U221" s="879"/>
      <c r="V221" s="879"/>
      <c r="W221" s="879"/>
      <c r="X221" s="879"/>
      <c r="Y221" s="879"/>
    </row>
    <row r="222" spans="1:25" ht="15.75" customHeight="1">
      <c r="A222" s="879"/>
      <c r="B222" s="879"/>
      <c r="C222" s="879"/>
      <c r="D222" s="879"/>
      <c r="E222" s="879"/>
      <c r="F222" s="879"/>
      <c r="G222" s="879"/>
      <c r="H222" s="879"/>
      <c r="I222" s="903"/>
      <c r="J222" s="903"/>
      <c r="K222" s="879"/>
      <c r="L222" s="879"/>
      <c r="M222" s="879"/>
      <c r="N222" s="879"/>
      <c r="O222" s="879"/>
      <c r="P222" s="879"/>
      <c r="Q222" s="879"/>
      <c r="R222" s="879"/>
      <c r="S222" s="879"/>
      <c r="T222" s="879"/>
      <c r="U222" s="879"/>
      <c r="V222" s="879"/>
      <c r="W222" s="879"/>
      <c r="X222" s="879"/>
      <c r="Y222" s="879"/>
    </row>
    <row r="223" spans="1:25" ht="15.75" customHeight="1">
      <c r="A223" s="879"/>
      <c r="B223" s="879"/>
      <c r="C223" s="879"/>
      <c r="D223" s="879"/>
      <c r="E223" s="879"/>
      <c r="F223" s="879"/>
      <c r="G223" s="879"/>
      <c r="H223" s="879"/>
      <c r="I223" s="903"/>
      <c r="J223" s="903"/>
      <c r="K223" s="879"/>
      <c r="L223" s="879"/>
      <c r="M223" s="879"/>
      <c r="N223" s="879"/>
      <c r="O223" s="879"/>
      <c r="P223" s="879"/>
      <c r="Q223" s="879"/>
      <c r="R223" s="879"/>
      <c r="S223" s="879"/>
      <c r="T223" s="879"/>
      <c r="U223" s="879"/>
      <c r="V223" s="879"/>
      <c r="W223" s="879"/>
      <c r="X223" s="879"/>
      <c r="Y223" s="879"/>
    </row>
    <row r="224" spans="1:25" ht="15.75" customHeight="1">
      <c r="A224" s="879"/>
      <c r="B224" s="879"/>
      <c r="C224" s="879"/>
      <c r="D224" s="879"/>
      <c r="E224" s="879"/>
      <c r="F224" s="879"/>
      <c r="G224" s="879"/>
      <c r="H224" s="879"/>
      <c r="I224" s="903"/>
      <c r="J224" s="903"/>
      <c r="K224" s="879"/>
      <c r="L224" s="879"/>
      <c r="M224" s="879"/>
      <c r="N224" s="879"/>
      <c r="O224" s="879"/>
      <c r="P224" s="879"/>
      <c r="Q224" s="879"/>
      <c r="R224" s="879"/>
      <c r="S224" s="879"/>
      <c r="T224" s="879"/>
      <c r="U224" s="879"/>
      <c r="V224" s="879"/>
      <c r="W224" s="879"/>
      <c r="X224" s="879"/>
      <c r="Y224" s="879"/>
    </row>
    <row r="225" spans="1:25" ht="15.75" customHeight="1">
      <c r="A225" s="879"/>
      <c r="B225" s="879"/>
      <c r="C225" s="879"/>
      <c r="D225" s="879"/>
      <c r="E225" s="879"/>
      <c r="F225" s="879"/>
      <c r="G225" s="879"/>
      <c r="H225" s="879"/>
      <c r="I225" s="903"/>
      <c r="J225" s="903"/>
      <c r="K225" s="879"/>
      <c r="L225" s="879"/>
      <c r="M225" s="879"/>
      <c r="N225" s="879"/>
      <c r="O225" s="879"/>
      <c r="P225" s="879"/>
      <c r="Q225" s="879"/>
      <c r="R225" s="879"/>
      <c r="S225" s="879"/>
      <c r="T225" s="879"/>
      <c r="U225" s="879"/>
      <c r="V225" s="879"/>
      <c r="W225" s="879"/>
      <c r="X225" s="879"/>
      <c r="Y225" s="879"/>
    </row>
    <row r="226" spans="1:25" ht="15.75" customHeight="1">
      <c r="A226" s="879"/>
      <c r="B226" s="879"/>
      <c r="C226" s="879"/>
      <c r="D226" s="879"/>
      <c r="E226" s="879"/>
      <c r="F226" s="879"/>
      <c r="G226" s="879"/>
      <c r="H226" s="879"/>
      <c r="I226" s="903"/>
      <c r="J226" s="903"/>
      <c r="K226" s="879"/>
      <c r="L226" s="879"/>
      <c r="M226" s="879"/>
      <c r="N226" s="879"/>
      <c r="O226" s="879"/>
      <c r="P226" s="879"/>
      <c r="Q226" s="879"/>
      <c r="R226" s="879"/>
      <c r="S226" s="879"/>
      <c r="T226" s="879"/>
      <c r="U226" s="879"/>
      <c r="V226" s="879"/>
      <c r="W226" s="879"/>
      <c r="X226" s="879"/>
      <c r="Y226" s="879"/>
    </row>
    <row r="227" spans="1:25" ht="15.75" customHeight="1">
      <c r="A227" s="879"/>
      <c r="B227" s="879"/>
      <c r="C227" s="879"/>
      <c r="D227" s="879"/>
      <c r="E227" s="879"/>
      <c r="F227" s="879"/>
      <c r="G227" s="879"/>
      <c r="H227" s="879"/>
      <c r="I227" s="903"/>
      <c r="J227" s="903"/>
      <c r="K227" s="879"/>
      <c r="L227" s="879"/>
      <c r="M227" s="879"/>
      <c r="N227" s="879"/>
      <c r="O227" s="879"/>
      <c r="P227" s="879"/>
      <c r="Q227" s="879"/>
      <c r="R227" s="879"/>
      <c r="S227" s="879"/>
      <c r="T227" s="879"/>
      <c r="U227" s="879"/>
      <c r="V227" s="879"/>
      <c r="W227" s="879"/>
      <c r="X227" s="879"/>
      <c r="Y227" s="879"/>
    </row>
    <row r="228" spans="1:25" ht="15.75" customHeight="1">
      <c r="A228" s="879"/>
      <c r="B228" s="879"/>
      <c r="C228" s="879"/>
      <c r="D228" s="879"/>
      <c r="E228" s="879"/>
      <c r="F228" s="879"/>
      <c r="G228" s="879"/>
      <c r="H228" s="879"/>
      <c r="I228" s="903"/>
      <c r="J228" s="903"/>
      <c r="K228" s="879"/>
      <c r="L228" s="879"/>
      <c r="M228" s="879"/>
      <c r="N228" s="879"/>
      <c r="O228" s="879"/>
      <c r="P228" s="879"/>
      <c r="Q228" s="879"/>
      <c r="R228" s="879"/>
      <c r="S228" s="879"/>
      <c r="T228" s="879"/>
      <c r="U228" s="879"/>
      <c r="V228" s="879"/>
      <c r="W228" s="879"/>
      <c r="X228" s="879"/>
      <c r="Y228" s="879"/>
    </row>
    <row r="229" spans="1:25" ht="15.75" customHeight="1">
      <c r="A229" s="879"/>
      <c r="B229" s="879"/>
      <c r="C229" s="879"/>
      <c r="D229" s="879"/>
      <c r="E229" s="879"/>
      <c r="F229" s="879"/>
      <c r="G229" s="879"/>
      <c r="H229" s="879"/>
      <c r="I229" s="903"/>
      <c r="J229" s="903"/>
      <c r="K229" s="879"/>
      <c r="L229" s="879"/>
      <c r="M229" s="879"/>
      <c r="N229" s="879"/>
      <c r="O229" s="879"/>
      <c r="P229" s="879"/>
      <c r="Q229" s="879"/>
      <c r="R229" s="879"/>
      <c r="S229" s="879"/>
      <c r="T229" s="879"/>
      <c r="U229" s="879"/>
      <c r="V229" s="879"/>
      <c r="W229" s="879"/>
      <c r="X229" s="879"/>
      <c r="Y229" s="879"/>
    </row>
    <row r="230" spans="1:25" ht="15.75" customHeight="1">
      <c r="A230" s="879"/>
      <c r="B230" s="879"/>
      <c r="C230" s="879"/>
      <c r="D230" s="879"/>
      <c r="E230" s="879"/>
      <c r="F230" s="879"/>
      <c r="G230" s="879"/>
      <c r="H230" s="879"/>
      <c r="I230" s="903"/>
      <c r="J230" s="903"/>
      <c r="K230" s="879"/>
      <c r="L230" s="879"/>
      <c r="M230" s="879"/>
      <c r="N230" s="879"/>
      <c r="O230" s="879"/>
      <c r="P230" s="879"/>
      <c r="Q230" s="879"/>
      <c r="R230" s="879"/>
      <c r="S230" s="879"/>
      <c r="T230" s="879"/>
      <c r="U230" s="879"/>
      <c r="V230" s="879"/>
      <c r="W230" s="879"/>
      <c r="X230" s="879"/>
      <c r="Y230" s="879"/>
    </row>
    <row r="231" spans="1:25" ht="15.75" customHeight="1">
      <c r="A231" s="879"/>
      <c r="B231" s="879"/>
      <c r="C231" s="879"/>
      <c r="D231" s="879"/>
      <c r="E231" s="879"/>
      <c r="F231" s="879"/>
      <c r="G231" s="879"/>
      <c r="H231" s="879"/>
      <c r="I231" s="903"/>
      <c r="J231" s="903"/>
      <c r="K231" s="879"/>
      <c r="L231" s="879"/>
      <c r="M231" s="879"/>
      <c r="N231" s="879"/>
      <c r="O231" s="879"/>
      <c r="P231" s="879"/>
      <c r="Q231" s="879"/>
      <c r="R231" s="879"/>
      <c r="S231" s="879"/>
      <c r="T231" s="879"/>
      <c r="U231" s="879"/>
      <c r="V231" s="879"/>
      <c r="W231" s="879"/>
      <c r="X231" s="879"/>
      <c r="Y231" s="879"/>
    </row>
    <row r="232" spans="1:25" ht="15.75" customHeight="1">
      <c r="A232" s="879"/>
      <c r="B232" s="879"/>
      <c r="C232" s="879"/>
      <c r="D232" s="879"/>
      <c r="E232" s="879"/>
      <c r="F232" s="879"/>
      <c r="G232" s="879"/>
      <c r="H232" s="879"/>
      <c r="I232" s="903"/>
      <c r="J232" s="903"/>
      <c r="K232" s="879"/>
      <c r="L232" s="879"/>
      <c r="M232" s="879"/>
      <c r="N232" s="879"/>
      <c r="O232" s="879"/>
      <c r="P232" s="879"/>
      <c r="Q232" s="879"/>
      <c r="R232" s="879"/>
      <c r="S232" s="879"/>
      <c r="T232" s="879"/>
      <c r="U232" s="879"/>
      <c r="V232" s="879"/>
      <c r="W232" s="879"/>
      <c r="X232" s="879"/>
      <c r="Y232" s="879"/>
    </row>
    <row r="233" spans="1:25" ht="15.75" customHeight="1">
      <c r="A233" s="879"/>
      <c r="B233" s="879"/>
      <c r="C233" s="879"/>
      <c r="D233" s="879"/>
      <c r="E233" s="879"/>
      <c r="F233" s="879"/>
      <c r="G233" s="879"/>
      <c r="H233" s="879"/>
      <c r="I233" s="903"/>
      <c r="J233" s="903"/>
      <c r="K233" s="879"/>
      <c r="L233" s="879"/>
      <c r="M233" s="879"/>
      <c r="N233" s="879"/>
      <c r="O233" s="879"/>
      <c r="P233" s="879"/>
      <c r="Q233" s="879"/>
      <c r="R233" s="879"/>
      <c r="S233" s="879"/>
      <c r="T233" s="879"/>
      <c r="U233" s="879"/>
      <c r="V233" s="879"/>
      <c r="W233" s="879"/>
      <c r="X233" s="879"/>
      <c r="Y233" s="879"/>
    </row>
    <row r="234" spans="1:25" ht="15.75" customHeight="1">
      <c r="A234" s="879"/>
      <c r="B234" s="879"/>
      <c r="C234" s="879"/>
      <c r="D234" s="879"/>
      <c r="E234" s="879"/>
      <c r="F234" s="879"/>
      <c r="G234" s="879"/>
      <c r="H234" s="879"/>
      <c r="I234" s="903"/>
      <c r="J234" s="903"/>
      <c r="K234" s="879"/>
      <c r="L234" s="879"/>
      <c r="M234" s="879"/>
      <c r="N234" s="879"/>
      <c r="O234" s="879"/>
      <c r="P234" s="879"/>
      <c r="Q234" s="879"/>
      <c r="R234" s="879"/>
      <c r="S234" s="879"/>
      <c r="T234" s="879"/>
      <c r="U234" s="879"/>
      <c r="V234" s="879"/>
      <c r="W234" s="879"/>
      <c r="X234" s="879"/>
      <c r="Y234" s="879"/>
    </row>
    <row r="235" spans="1:25" ht="15.75" customHeight="1">
      <c r="A235" s="879"/>
      <c r="B235" s="879"/>
      <c r="C235" s="879"/>
      <c r="D235" s="879"/>
      <c r="E235" s="879"/>
      <c r="F235" s="879"/>
      <c r="G235" s="879"/>
      <c r="H235" s="879"/>
      <c r="I235" s="903"/>
      <c r="J235" s="903"/>
      <c r="K235" s="879"/>
      <c r="L235" s="879"/>
      <c r="M235" s="879"/>
      <c r="N235" s="879"/>
      <c r="O235" s="879"/>
      <c r="P235" s="879"/>
      <c r="Q235" s="879"/>
      <c r="R235" s="879"/>
      <c r="S235" s="879"/>
      <c r="T235" s="879"/>
      <c r="U235" s="879"/>
      <c r="V235" s="879"/>
      <c r="W235" s="879"/>
      <c r="X235" s="879"/>
      <c r="Y235" s="879"/>
    </row>
    <row r="236" spans="1:25" ht="15.75" customHeight="1">
      <c r="A236" s="879"/>
      <c r="B236" s="879"/>
      <c r="C236" s="879"/>
      <c r="D236" s="879"/>
      <c r="E236" s="879"/>
      <c r="F236" s="879"/>
      <c r="G236" s="879"/>
      <c r="H236" s="879"/>
      <c r="I236" s="903"/>
      <c r="J236" s="903"/>
      <c r="K236" s="879"/>
      <c r="L236" s="879"/>
      <c r="M236" s="879"/>
      <c r="N236" s="879"/>
      <c r="O236" s="879"/>
      <c r="P236" s="879"/>
      <c r="Q236" s="879"/>
      <c r="R236" s="879"/>
      <c r="S236" s="879"/>
      <c r="T236" s="879"/>
      <c r="U236" s="879"/>
      <c r="V236" s="879"/>
      <c r="W236" s="879"/>
      <c r="X236" s="879"/>
      <c r="Y236" s="879"/>
    </row>
    <row r="237" spans="1:25" ht="15.75" customHeight="1">
      <c r="A237" s="879"/>
      <c r="B237" s="879"/>
      <c r="C237" s="879"/>
      <c r="D237" s="879"/>
      <c r="E237" s="879"/>
      <c r="F237" s="879"/>
      <c r="G237" s="879"/>
      <c r="H237" s="879"/>
      <c r="I237" s="903"/>
      <c r="J237" s="903"/>
      <c r="K237" s="879"/>
      <c r="L237" s="879"/>
      <c r="M237" s="879"/>
      <c r="N237" s="879"/>
      <c r="O237" s="879"/>
      <c r="P237" s="879"/>
      <c r="Q237" s="879"/>
      <c r="R237" s="879"/>
      <c r="S237" s="879"/>
      <c r="T237" s="879"/>
      <c r="U237" s="879"/>
      <c r="V237" s="879"/>
      <c r="W237" s="879"/>
      <c r="X237" s="879"/>
      <c r="Y237" s="879"/>
    </row>
    <row r="238" spans="1:25" ht="15.75" customHeight="1">
      <c r="A238" s="879"/>
      <c r="B238" s="879"/>
      <c r="C238" s="879"/>
      <c r="D238" s="879"/>
      <c r="E238" s="879"/>
      <c r="F238" s="879"/>
      <c r="G238" s="879"/>
      <c r="H238" s="879"/>
      <c r="I238" s="903"/>
      <c r="J238" s="903"/>
      <c r="K238" s="879"/>
      <c r="L238" s="879"/>
      <c r="M238" s="879"/>
      <c r="N238" s="879"/>
      <c r="O238" s="879"/>
      <c r="P238" s="879"/>
      <c r="Q238" s="879"/>
      <c r="R238" s="879"/>
      <c r="S238" s="879"/>
      <c r="T238" s="879"/>
      <c r="U238" s="879"/>
      <c r="V238" s="879"/>
      <c r="W238" s="879"/>
      <c r="X238" s="879"/>
      <c r="Y238" s="879"/>
    </row>
    <row r="239" spans="1:25" ht="15.75" customHeight="1">
      <c r="A239" s="879"/>
      <c r="B239" s="879"/>
      <c r="C239" s="879"/>
      <c r="D239" s="879"/>
      <c r="E239" s="879"/>
      <c r="F239" s="879"/>
      <c r="G239" s="879"/>
      <c r="H239" s="879"/>
      <c r="I239" s="903"/>
      <c r="J239" s="903"/>
      <c r="K239" s="879"/>
      <c r="L239" s="879"/>
      <c r="M239" s="879"/>
      <c r="N239" s="879"/>
      <c r="O239" s="879"/>
      <c r="P239" s="879"/>
      <c r="Q239" s="879"/>
      <c r="R239" s="879"/>
      <c r="S239" s="879"/>
      <c r="T239" s="879"/>
      <c r="U239" s="879"/>
      <c r="V239" s="879"/>
      <c r="W239" s="879"/>
      <c r="X239" s="879"/>
      <c r="Y239" s="879"/>
    </row>
    <row r="240" spans="1:25" ht="15.75" customHeight="1">
      <c r="A240" s="879"/>
      <c r="B240" s="879"/>
      <c r="C240" s="879"/>
      <c r="D240" s="879"/>
      <c r="E240" s="879"/>
      <c r="F240" s="879"/>
      <c r="G240" s="879"/>
      <c r="H240" s="879"/>
      <c r="I240" s="903"/>
      <c r="J240" s="903"/>
      <c r="K240" s="879"/>
      <c r="L240" s="879"/>
      <c r="M240" s="879"/>
      <c r="N240" s="879"/>
      <c r="O240" s="879"/>
      <c r="P240" s="879"/>
      <c r="Q240" s="879"/>
      <c r="R240" s="879"/>
      <c r="S240" s="879"/>
      <c r="T240" s="879"/>
      <c r="U240" s="879"/>
      <c r="V240" s="879"/>
      <c r="W240" s="879"/>
      <c r="X240" s="879"/>
      <c r="Y240" s="879"/>
    </row>
    <row r="241" spans="1:25" ht="15.75" customHeight="1">
      <c r="A241" s="879"/>
      <c r="B241" s="879"/>
      <c r="C241" s="879"/>
      <c r="D241" s="879"/>
      <c r="E241" s="879"/>
      <c r="F241" s="879"/>
      <c r="G241" s="879"/>
      <c r="H241" s="879"/>
      <c r="I241" s="903"/>
      <c r="J241" s="903"/>
      <c r="K241" s="879"/>
      <c r="L241" s="879"/>
      <c r="M241" s="879"/>
      <c r="N241" s="879"/>
      <c r="O241" s="879"/>
      <c r="P241" s="879"/>
      <c r="Q241" s="879"/>
      <c r="R241" s="879"/>
      <c r="S241" s="879"/>
      <c r="T241" s="879"/>
      <c r="U241" s="879"/>
      <c r="V241" s="879"/>
      <c r="W241" s="879"/>
      <c r="X241" s="879"/>
      <c r="Y241" s="879"/>
    </row>
    <row r="242" spans="1:25" ht="15.75" customHeight="1">
      <c r="A242" s="879"/>
      <c r="B242" s="879"/>
      <c r="C242" s="879"/>
      <c r="D242" s="879"/>
      <c r="E242" s="879"/>
      <c r="F242" s="879"/>
      <c r="G242" s="879"/>
      <c r="H242" s="879"/>
      <c r="I242" s="903"/>
      <c r="J242" s="903"/>
      <c r="K242" s="879"/>
      <c r="L242" s="879"/>
      <c r="M242" s="879"/>
      <c r="N242" s="879"/>
      <c r="O242" s="879"/>
      <c r="P242" s="879"/>
      <c r="Q242" s="879"/>
      <c r="R242" s="879"/>
      <c r="S242" s="879"/>
      <c r="T242" s="879"/>
      <c r="U242" s="879"/>
      <c r="V242" s="879"/>
      <c r="W242" s="879"/>
      <c r="X242" s="879"/>
      <c r="Y242" s="879"/>
    </row>
    <row r="243" spans="1:25" ht="15.75" customHeight="1">
      <c r="A243" s="879"/>
      <c r="B243" s="879"/>
      <c r="C243" s="879"/>
      <c r="D243" s="879"/>
      <c r="E243" s="879"/>
      <c r="F243" s="879"/>
      <c r="G243" s="879"/>
      <c r="H243" s="879"/>
      <c r="I243" s="903"/>
      <c r="J243" s="903"/>
      <c r="K243" s="879"/>
      <c r="L243" s="879"/>
      <c r="M243" s="879"/>
      <c r="N243" s="879"/>
      <c r="O243" s="879"/>
      <c r="P243" s="879"/>
      <c r="Q243" s="879"/>
      <c r="R243" s="879"/>
      <c r="S243" s="879"/>
      <c r="T243" s="879"/>
      <c r="U243" s="879"/>
      <c r="V243" s="879"/>
      <c r="W243" s="879"/>
      <c r="X243" s="879"/>
      <c r="Y243" s="879"/>
    </row>
    <row r="244" spans="1:25" ht="15.75" customHeight="1">
      <c r="A244" s="879"/>
      <c r="B244" s="879"/>
      <c r="C244" s="879"/>
      <c r="D244" s="879"/>
      <c r="E244" s="879"/>
      <c r="F244" s="879"/>
      <c r="G244" s="879"/>
      <c r="H244" s="879"/>
      <c r="I244" s="903"/>
      <c r="J244" s="903"/>
      <c r="K244" s="879"/>
      <c r="L244" s="879"/>
      <c r="M244" s="879"/>
      <c r="N244" s="879"/>
      <c r="O244" s="879"/>
      <c r="P244" s="879"/>
      <c r="Q244" s="879"/>
      <c r="R244" s="879"/>
      <c r="S244" s="879"/>
      <c r="T244" s="879"/>
      <c r="U244" s="879"/>
      <c r="V244" s="879"/>
      <c r="W244" s="879"/>
      <c r="X244" s="879"/>
      <c r="Y244" s="879"/>
    </row>
    <row r="245" spans="1:25" ht="15.75" customHeight="1">
      <c r="A245" s="879"/>
      <c r="B245" s="879"/>
      <c r="C245" s="879"/>
      <c r="D245" s="879"/>
      <c r="E245" s="879"/>
      <c r="F245" s="879"/>
      <c r="G245" s="879"/>
      <c r="H245" s="879"/>
      <c r="I245" s="903"/>
      <c r="J245" s="903"/>
      <c r="K245" s="879"/>
      <c r="L245" s="879"/>
      <c r="M245" s="879"/>
      <c r="N245" s="879"/>
      <c r="O245" s="879"/>
      <c r="P245" s="879"/>
      <c r="Q245" s="879"/>
      <c r="R245" s="879"/>
      <c r="S245" s="879"/>
      <c r="T245" s="879"/>
      <c r="U245" s="879"/>
      <c r="V245" s="879"/>
      <c r="W245" s="879"/>
      <c r="X245" s="879"/>
      <c r="Y245" s="879"/>
    </row>
    <row r="246" spans="1:25" ht="15.75" customHeight="1">
      <c r="A246" s="879"/>
      <c r="B246" s="879"/>
      <c r="C246" s="879"/>
      <c r="D246" s="879"/>
      <c r="E246" s="879"/>
      <c r="F246" s="879"/>
      <c r="G246" s="879"/>
      <c r="H246" s="879"/>
      <c r="I246" s="903"/>
      <c r="J246" s="903"/>
      <c r="K246" s="879"/>
      <c r="L246" s="879"/>
      <c r="M246" s="879"/>
      <c r="N246" s="879"/>
      <c r="O246" s="879"/>
      <c r="P246" s="879"/>
      <c r="Q246" s="879"/>
      <c r="R246" s="879"/>
      <c r="S246" s="879"/>
      <c r="T246" s="879"/>
      <c r="U246" s="879"/>
      <c r="V246" s="879"/>
      <c r="W246" s="879"/>
      <c r="X246" s="879"/>
      <c r="Y246" s="879"/>
    </row>
    <row r="247" spans="1:25" ht="15.75" customHeight="1">
      <c r="A247" s="879"/>
      <c r="B247" s="879"/>
      <c r="C247" s="879"/>
      <c r="D247" s="879"/>
      <c r="E247" s="879"/>
      <c r="F247" s="879"/>
      <c r="G247" s="879"/>
      <c r="H247" s="879"/>
      <c r="I247" s="903"/>
      <c r="J247" s="903"/>
      <c r="K247" s="879"/>
      <c r="L247" s="879"/>
      <c r="M247" s="879"/>
      <c r="N247" s="879"/>
      <c r="O247" s="879"/>
      <c r="P247" s="879"/>
      <c r="Q247" s="879"/>
      <c r="R247" s="879"/>
      <c r="S247" s="879"/>
      <c r="T247" s="879"/>
      <c r="U247" s="879"/>
      <c r="V247" s="879"/>
      <c r="W247" s="879"/>
      <c r="X247" s="879"/>
      <c r="Y247" s="879"/>
    </row>
    <row r="248" spans="1:25" ht="15.75" customHeight="1">
      <c r="A248" s="879"/>
      <c r="B248" s="879"/>
      <c r="C248" s="879"/>
      <c r="D248" s="879"/>
      <c r="E248" s="879"/>
      <c r="F248" s="879"/>
      <c r="G248" s="879"/>
      <c r="H248" s="879"/>
      <c r="I248" s="903"/>
      <c r="J248" s="903"/>
      <c r="K248" s="879"/>
      <c r="L248" s="879"/>
      <c r="M248" s="879"/>
      <c r="N248" s="879"/>
      <c r="O248" s="879"/>
      <c r="P248" s="879"/>
      <c r="Q248" s="879"/>
      <c r="R248" s="879"/>
      <c r="S248" s="879"/>
      <c r="T248" s="879"/>
      <c r="U248" s="879"/>
      <c r="V248" s="879"/>
      <c r="W248" s="879"/>
      <c r="X248" s="879"/>
      <c r="Y248" s="879"/>
    </row>
    <row r="249" spans="1:25" ht="15.75" customHeight="1">
      <c r="A249" s="879"/>
      <c r="B249" s="879"/>
      <c r="C249" s="879"/>
      <c r="D249" s="879"/>
      <c r="E249" s="879"/>
      <c r="F249" s="879"/>
      <c r="G249" s="879"/>
      <c r="H249" s="879"/>
      <c r="I249" s="903"/>
      <c r="J249" s="903"/>
      <c r="K249" s="879"/>
      <c r="L249" s="879"/>
      <c r="M249" s="879"/>
      <c r="N249" s="879"/>
      <c r="O249" s="879"/>
      <c r="P249" s="879"/>
      <c r="Q249" s="879"/>
      <c r="R249" s="879"/>
      <c r="S249" s="879"/>
      <c r="T249" s="879"/>
      <c r="U249" s="879"/>
      <c r="V249" s="879"/>
      <c r="W249" s="879"/>
      <c r="X249" s="879"/>
      <c r="Y249" s="879"/>
    </row>
    <row r="250" spans="1:25" ht="15.75" customHeight="1">
      <c r="A250" s="879"/>
      <c r="B250" s="879"/>
      <c r="C250" s="879"/>
      <c r="D250" s="879"/>
      <c r="E250" s="879"/>
      <c r="F250" s="879"/>
      <c r="G250" s="879"/>
      <c r="H250" s="879"/>
      <c r="I250" s="903"/>
      <c r="J250" s="903"/>
      <c r="K250" s="879"/>
      <c r="L250" s="879"/>
      <c r="M250" s="879"/>
      <c r="N250" s="879"/>
      <c r="O250" s="879"/>
      <c r="P250" s="879"/>
      <c r="Q250" s="879"/>
      <c r="R250" s="879"/>
      <c r="S250" s="879"/>
      <c r="T250" s="879"/>
      <c r="U250" s="879"/>
      <c r="V250" s="879"/>
      <c r="W250" s="879"/>
      <c r="X250" s="879"/>
      <c r="Y250" s="879"/>
    </row>
    <row r="251" spans="1:25" ht="15.75" customHeight="1">
      <c r="A251" s="879"/>
      <c r="B251" s="879"/>
      <c r="C251" s="879"/>
      <c r="D251" s="879"/>
      <c r="E251" s="879"/>
      <c r="F251" s="879"/>
      <c r="G251" s="879"/>
      <c r="H251" s="879"/>
      <c r="I251" s="903"/>
      <c r="J251" s="903"/>
      <c r="K251" s="879"/>
      <c r="L251" s="879"/>
      <c r="M251" s="879"/>
      <c r="N251" s="879"/>
      <c r="O251" s="879"/>
      <c r="P251" s="879"/>
      <c r="Q251" s="879"/>
      <c r="R251" s="879"/>
      <c r="S251" s="879"/>
      <c r="T251" s="879"/>
      <c r="U251" s="879"/>
      <c r="V251" s="879"/>
      <c r="W251" s="879"/>
      <c r="X251" s="879"/>
      <c r="Y251" s="879"/>
    </row>
    <row r="252" spans="1:25" ht="15.75" customHeight="1">
      <c r="A252" s="879"/>
      <c r="B252" s="879"/>
      <c r="C252" s="879"/>
      <c r="D252" s="879"/>
      <c r="E252" s="879"/>
      <c r="F252" s="879"/>
      <c r="G252" s="879"/>
      <c r="H252" s="879"/>
      <c r="I252" s="903"/>
      <c r="J252" s="903"/>
      <c r="K252" s="879"/>
      <c r="L252" s="879"/>
      <c r="M252" s="879"/>
      <c r="N252" s="879"/>
      <c r="O252" s="879"/>
      <c r="P252" s="879"/>
      <c r="Q252" s="879"/>
      <c r="R252" s="879"/>
      <c r="S252" s="879"/>
      <c r="T252" s="879"/>
      <c r="U252" s="879"/>
      <c r="V252" s="879"/>
      <c r="W252" s="879"/>
      <c r="X252" s="879"/>
      <c r="Y252" s="879"/>
    </row>
    <row r="253" spans="1:25" ht="15.75" customHeight="1">
      <c r="A253" s="879"/>
      <c r="B253" s="879"/>
      <c r="C253" s="879"/>
      <c r="D253" s="879"/>
      <c r="E253" s="879"/>
      <c r="F253" s="879"/>
      <c r="G253" s="879"/>
      <c r="H253" s="879"/>
      <c r="I253" s="903"/>
      <c r="J253" s="903"/>
      <c r="K253" s="879"/>
      <c r="L253" s="879"/>
      <c r="M253" s="879"/>
      <c r="N253" s="879"/>
      <c r="O253" s="879"/>
      <c r="P253" s="879"/>
      <c r="Q253" s="879"/>
      <c r="R253" s="879"/>
      <c r="S253" s="879"/>
      <c r="T253" s="879"/>
      <c r="U253" s="879"/>
      <c r="V253" s="879"/>
      <c r="W253" s="879"/>
      <c r="X253" s="879"/>
      <c r="Y253" s="879"/>
    </row>
    <row r="254" spans="1:25" ht="15.75" customHeight="1">
      <c r="A254" s="879"/>
      <c r="B254" s="879"/>
      <c r="C254" s="879"/>
      <c r="D254" s="879"/>
      <c r="E254" s="879"/>
      <c r="F254" s="879"/>
      <c r="G254" s="879"/>
      <c r="H254" s="879"/>
      <c r="I254" s="903"/>
      <c r="J254" s="903"/>
      <c r="K254" s="879"/>
      <c r="L254" s="879"/>
      <c r="M254" s="879"/>
      <c r="N254" s="879"/>
      <c r="O254" s="879"/>
      <c r="P254" s="879"/>
      <c r="Q254" s="879"/>
      <c r="R254" s="879"/>
      <c r="S254" s="879"/>
      <c r="T254" s="879"/>
      <c r="U254" s="879"/>
      <c r="V254" s="879"/>
      <c r="W254" s="879"/>
      <c r="X254" s="879"/>
      <c r="Y254" s="879"/>
    </row>
    <row r="255" spans="1:25" ht="15.75" customHeight="1">
      <c r="A255" s="879"/>
      <c r="B255" s="879"/>
      <c r="C255" s="879"/>
      <c r="D255" s="879"/>
      <c r="E255" s="879"/>
      <c r="F255" s="879"/>
      <c r="G255" s="879"/>
      <c r="H255" s="879"/>
      <c r="I255" s="903"/>
      <c r="J255" s="903"/>
      <c r="K255" s="879"/>
      <c r="L255" s="879"/>
      <c r="M255" s="879"/>
      <c r="N255" s="879"/>
      <c r="O255" s="879"/>
      <c r="P255" s="879"/>
      <c r="Q255" s="879"/>
      <c r="R255" s="879"/>
      <c r="S255" s="879"/>
      <c r="T255" s="879"/>
      <c r="U255" s="879"/>
      <c r="V255" s="879"/>
      <c r="W255" s="879"/>
      <c r="X255" s="879"/>
      <c r="Y255" s="879"/>
    </row>
    <row r="256" spans="1:25" ht="15.75" customHeight="1">
      <c r="A256" s="879"/>
      <c r="B256" s="879"/>
      <c r="C256" s="879"/>
      <c r="D256" s="879"/>
      <c r="E256" s="879"/>
      <c r="F256" s="879"/>
      <c r="G256" s="879"/>
      <c r="H256" s="879"/>
      <c r="I256" s="903"/>
      <c r="J256" s="903"/>
      <c r="K256" s="879"/>
      <c r="L256" s="879"/>
      <c r="M256" s="879"/>
      <c r="N256" s="879"/>
      <c r="O256" s="879"/>
      <c r="P256" s="879"/>
      <c r="Q256" s="879"/>
      <c r="R256" s="879"/>
      <c r="S256" s="879"/>
      <c r="T256" s="879"/>
      <c r="U256" s="879"/>
      <c r="V256" s="879"/>
      <c r="W256" s="879"/>
      <c r="X256" s="879"/>
      <c r="Y256" s="879"/>
    </row>
    <row r="257" spans="1:25" ht="15.75" customHeight="1">
      <c r="A257" s="879"/>
      <c r="B257" s="879"/>
      <c r="C257" s="879"/>
      <c r="D257" s="879"/>
      <c r="E257" s="879"/>
      <c r="F257" s="879"/>
      <c r="G257" s="879"/>
      <c r="H257" s="879"/>
      <c r="I257" s="903"/>
      <c r="J257" s="903"/>
      <c r="K257" s="879"/>
      <c r="L257" s="879"/>
      <c r="M257" s="879"/>
      <c r="N257" s="879"/>
      <c r="O257" s="879"/>
      <c r="P257" s="879"/>
      <c r="Q257" s="879"/>
      <c r="R257" s="879"/>
      <c r="S257" s="879"/>
      <c r="T257" s="879"/>
      <c r="U257" s="879"/>
      <c r="V257" s="879"/>
      <c r="W257" s="879"/>
      <c r="X257" s="879"/>
      <c r="Y257" s="879"/>
    </row>
    <row r="258" spans="1:25" ht="15.75" customHeight="1">
      <c r="A258" s="879"/>
      <c r="B258" s="879"/>
      <c r="C258" s="879"/>
      <c r="D258" s="879"/>
      <c r="E258" s="879"/>
      <c r="F258" s="879"/>
      <c r="G258" s="879"/>
      <c r="H258" s="879"/>
      <c r="I258" s="903"/>
      <c r="J258" s="903"/>
      <c r="K258" s="879"/>
      <c r="L258" s="879"/>
      <c r="M258" s="879"/>
      <c r="N258" s="879"/>
      <c r="O258" s="879"/>
      <c r="P258" s="879"/>
      <c r="Q258" s="879"/>
      <c r="R258" s="879"/>
      <c r="S258" s="879"/>
      <c r="T258" s="879"/>
      <c r="U258" s="879"/>
      <c r="V258" s="879"/>
      <c r="W258" s="879"/>
      <c r="X258" s="879"/>
      <c r="Y258" s="879"/>
    </row>
    <row r="259" spans="1:25" ht="15.75" customHeight="1">
      <c r="A259" s="879"/>
      <c r="B259" s="879"/>
      <c r="C259" s="879"/>
      <c r="D259" s="879"/>
      <c r="E259" s="879"/>
      <c r="F259" s="879"/>
      <c r="G259" s="879"/>
      <c r="H259" s="879"/>
      <c r="I259" s="903"/>
      <c r="J259" s="903"/>
      <c r="K259" s="879"/>
      <c r="L259" s="879"/>
      <c r="M259" s="879"/>
      <c r="N259" s="879"/>
      <c r="O259" s="879"/>
      <c r="P259" s="879"/>
      <c r="Q259" s="879"/>
      <c r="R259" s="879"/>
      <c r="S259" s="879"/>
      <c r="T259" s="879"/>
      <c r="U259" s="879"/>
      <c r="V259" s="879"/>
      <c r="W259" s="879"/>
      <c r="X259" s="879"/>
      <c r="Y259" s="879"/>
    </row>
    <row r="260" spans="1:25" ht="15.75" customHeight="1">
      <c r="A260" s="879"/>
      <c r="B260" s="879"/>
      <c r="C260" s="879"/>
      <c r="D260" s="879"/>
      <c r="E260" s="879"/>
      <c r="F260" s="879"/>
      <c r="G260" s="879"/>
      <c r="H260" s="879"/>
      <c r="I260" s="903"/>
      <c r="J260" s="903"/>
      <c r="K260" s="879"/>
      <c r="L260" s="879"/>
      <c r="M260" s="879"/>
      <c r="N260" s="879"/>
      <c r="O260" s="879"/>
      <c r="P260" s="879"/>
      <c r="Q260" s="879"/>
      <c r="R260" s="879"/>
      <c r="S260" s="879"/>
      <c r="T260" s="879"/>
      <c r="U260" s="879"/>
      <c r="V260" s="879"/>
      <c r="W260" s="879"/>
      <c r="X260" s="879"/>
      <c r="Y260" s="879"/>
    </row>
    <row r="261" spans="1:25" ht="15.75" customHeight="1">
      <c r="A261" s="879"/>
      <c r="B261" s="879"/>
      <c r="C261" s="879"/>
      <c r="D261" s="879"/>
      <c r="E261" s="879"/>
      <c r="F261" s="879"/>
      <c r="G261" s="879"/>
      <c r="H261" s="879"/>
      <c r="I261" s="903"/>
      <c r="J261" s="903"/>
      <c r="K261" s="879"/>
      <c r="L261" s="879"/>
      <c r="M261" s="879"/>
      <c r="N261" s="879"/>
      <c r="O261" s="879"/>
      <c r="P261" s="879"/>
      <c r="Q261" s="879"/>
      <c r="R261" s="879"/>
      <c r="S261" s="879"/>
      <c r="T261" s="879"/>
      <c r="U261" s="879"/>
      <c r="V261" s="879"/>
      <c r="W261" s="879"/>
      <c r="X261" s="879"/>
      <c r="Y261" s="879"/>
    </row>
    <row r="262" spans="1:25" ht="15.75" customHeight="1">
      <c r="A262" s="879"/>
      <c r="B262" s="879"/>
      <c r="C262" s="879"/>
      <c r="D262" s="879"/>
      <c r="E262" s="879"/>
      <c r="F262" s="879"/>
      <c r="G262" s="879"/>
      <c r="H262" s="879"/>
      <c r="I262" s="903"/>
      <c r="J262" s="903"/>
      <c r="K262" s="879"/>
      <c r="L262" s="879"/>
      <c r="M262" s="879"/>
      <c r="N262" s="879"/>
      <c r="O262" s="879"/>
      <c r="P262" s="879"/>
      <c r="Q262" s="879"/>
      <c r="R262" s="879"/>
      <c r="S262" s="879"/>
      <c r="T262" s="879"/>
      <c r="U262" s="879"/>
      <c r="V262" s="879"/>
      <c r="W262" s="879"/>
      <c r="X262" s="879"/>
      <c r="Y262" s="879"/>
    </row>
    <row r="263" spans="1:25" ht="15.75" customHeight="1">
      <c r="A263" s="879"/>
      <c r="B263" s="879"/>
      <c r="C263" s="879"/>
      <c r="D263" s="879"/>
      <c r="E263" s="879"/>
      <c r="F263" s="879"/>
      <c r="G263" s="879"/>
      <c r="H263" s="879"/>
      <c r="I263" s="903"/>
      <c r="J263" s="903"/>
      <c r="K263" s="879"/>
      <c r="L263" s="879"/>
      <c r="M263" s="879"/>
      <c r="N263" s="879"/>
      <c r="O263" s="879"/>
      <c r="P263" s="879"/>
      <c r="Q263" s="879"/>
      <c r="R263" s="879"/>
      <c r="S263" s="879"/>
      <c r="T263" s="879"/>
      <c r="U263" s="879"/>
      <c r="V263" s="879"/>
      <c r="W263" s="879"/>
      <c r="X263" s="879"/>
      <c r="Y263" s="879"/>
    </row>
    <row r="264" spans="1:25" ht="15.75" customHeight="1">
      <c r="A264" s="879"/>
      <c r="B264" s="879"/>
      <c r="C264" s="879"/>
      <c r="D264" s="879"/>
      <c r="E264" s="879"/>
      <c r="F264" s="879"/>
      <c r="G264" s="879"/>
      <c r="H264" s="879"/>
      <c r="I264" s="903"/>
      <c r="J264" s="903"/>
      <c r="K264" s="879"/>
      <c r="L264" s="879"/>
      <c r="M264" s="879"/>
      <c r="N264" s="879"/>
      <c r="O264" s="879"/>
      <c r="P264" s="879"/>
      <c r="Q264" s="879"/>
      <c r="R264" s="879"/>
      <c r="S264" s="879"/>
      <c r="T264" s="879"/>
      <c r="U264" s="879"/>
      <c r="V264" s="879"/>
      <c r="W264" s="879"/>
      <c r="X264" s="879"/>
      <c r="Y264" s="879"/>
    </row>
    <row r="265" spans="1:25" ht="15.75" customHeight="1">
      <c r="A265" s="879"/>
      <c r="B265" s="879"/>
      <c r="C265" s="879"/>
      <c r="D265" s="879"/>
      <c r="E265" s="879"/>
      <c r="F265" s="879"/>
      <c r="G265" s="879"/>
      <c r="H265" s="879"/>
      <c r="I265" s="903"/>
      <c r="J265" s="903"/>
      <c r="K265" s="879"/>
      <c r="L265" s="879"/>
      <c r="M265" s="879"/>
      <c r="N265" s="879"/>
      <c r="O265" s="879"/>
      <c r="P265" s="879"/>
      <c r="Q265" s="879"/>
      <c r="R265" s="879"/>
      <c r="S265" s="879"/>
      <c r="T265" s="879"/>
      <c r="U265" s="879"/>
      <c r="V265" s="879"/>
      <c r="W265" s="879"/>
      <c r="X265" s="879"/>
      <c r="Y265" s="879"/>
    </row>
    <row r="266" spans="1:25" ht="15.75" customHeight="1">
      <c r="A266" s="879"/>
      <c r="B266" s="879"/>
      <c r="C266" s="879"/>
      <c r="D266" s="879"/>
      <c r="E266" s="879"/>
      <c r="F266" s="879"/>
      <c r="G266" s="879"/>
      <c r="H266" s="879"/>
      <c r="I266" s="903"/>
      <c r="J266" s="903"/>
      <c r="K266" s="879"/>
      <c r="L266" s="879"/>
      <c r="M266" s="879"/>
      <c r="N266" s="879"/>
      <c r="O266" s="879"/>
      <c r="P266" s="879"/>
      <c r="Q266" s="879"/>
      <c r="R266" s="879"/>
      <c r="S266" s="879"/>
      <c r="T266" s="879"/>
      <c r="U266" s="879"/>
      <c r="V266" s="879"/>
      <c r="W266" s="879"/>
      <c r="X266" s="879"/>
      <c r="Y266" s="879"/>
    </row>
    <row r="267" spans="1:25" ht="15.75" customHeight="1">
      <c r="A267" s="879"/>
      <c r="B267" s="879"/>
      <c r="C267" s="879"/>
      <c r="D267" s="879"/>
      <c r="E267" s="879"/>
      <c r="F267" s="879"/>
      <c r="G267" s="879"/>
      <c r="H267" s="879"/>
      <c r="I267" s="903"/>
      <c r="J267" s="903"/>
      <c r="K267" s="879"/>
      <c r="L267" s="879"/>
      <c r="M267" s="879"/>
      <c r="N267" s="879"/>
      <c r="O267" s="879"/>
      <c r="P267" s="879"/>
      <c r="Q267" s="879"/>
      <c r="R267" s="879"/>
      <c r="S267" s="879"/>
      <c r="T267" s="879"/>
      <c r="U267" s="879"/>
      <c r="V267" s="879"/>
      <c r="W267" s="879"/>
      <c r="X267" s="879"/>
      <c r="Y267" s="879"/>
    </row>
    <row r="268" spans="1:25" ht="15.75" customHeight="1">
      <c r="A268" s="879"/>
      <c r="B268" s="879"/>
      <c r="C268" s="879"/>
      <c r="D268" s="879"/>
      <c r="E268" s="879"/>
      <c r="F268" s="879"/>
      <c r="G268" s="879"/>
      <c r="H268" s="879"/>
      <c r="I268" s="903"/>
      <c r="J268" s="903"/>
      <c r="K268" s="879"/>
      <c r="L268" s="879"/>
      <c r="M268" s="879"/>
      <c r="N268" s="879"/>
      <c r="O268" s="879"/>
      <c r="P268" s="879"/>
      <c r="Q268" s="879"/>
      <c r="R268" s="879"/>
      <c r="S268" s="879"/>
      <c r="T268" s="879"/>
      <c r="U268" s="879"/>
      <c r="V268" s="879"/>
      <c r="W268" s="879"/>
      <c r="X268" s="879"/>
      <c r="Y268" s="879"/>
    </row>
    <row r="269" spans="1:25" ht="15.75" customHeight="1">
      <c r="A269" s="879"/>
      <c r="B269" s="879"/>
      <c r="C269" s="879"/>
      <c r="D269" s="879"/>
      <c r="E269" s="879"/>
      <c r="F269" s="879"/>
      <c r="G269" s="879"/>
      <c r="H269" s="879"/>
      <c r="I269" s="903"/>
      <c r="J269" s="903"/>
      <c r="K269" s="879"/>
      <c r="L269" s="879"/>
      <c r="M269" s="879"/>
      <c r="N269" s="879"/>
      <c r="O269" s="879"/>
      <c r="P269" s="879"/>
      <c r="Q269" s="879"/>
      <c r="R269" s="879"/>
      <c r="S269" s="879"/>
      <c r="T269" s="879"/>
      <c r="U269" s="879"/>
      <c r="V269" s="879"/>
      <c r="W269" s="879"/>
      <c r="X269" s="879"/>
      <c r="Y269" s="879"/>
    </row>
    <row r="270" spans="1:25" ht="15.75" customHeight="1">
      <c r="A270" s="879"/>
      <c r="B270" s="879"/>
      <c r="C270" s="879"/>
      <c r="D270" s="879"/>
      <c r="E270" s="879"/>
      <c r="F270" s="879"/>
      <c r="G270" s="879"/>
      <c r="H270" s="879"/>
      <c r="I270" s="903"/>
      <c r="J270" s="903"/>
      <c r="K270" s="879"/>
      <c r="L270" s="879"/>
      <c r="M270" s="879"/>
      <c r="N270" s="879"/>
      <c r="O270" s="879"/>
      <c r="P270" s="879"/>
      <c r="Q270" s="879"/>
      <c r="R270" s="879"/>
      <c r="S270" s="879"/>
      <c r="T270" s="879"/>
      <c r="U270" s="879"/>
      <c r="V270" s="879"/>
      <c r="W270" s="879"/>
      <c r="X270" s="879"/>
      <c r="Y270" s="879"/>
    </row>
    <row r="271" spans="1:25" ht="15.75" customHeight="1">
      <c r="A271" s="879"/>
      <c r="B271" s="879"/>
      <c r="C271" s="879"/>
      <c r="D271" s="879"/>
      <c r="E271" s="879"/>
      <c r="F271" s="879"/>
      <c r="G271" s="879"/>
      <c r="H271" s="879"/>
      <c r="I271" s="903"/>
      <c r="J271" s="903"/>
      <c r="K271" s="879"/>
      <c r="L271" s="879"/>
      <c r="M271" s="879"/>
      <c r="N271" s="879"/>
      <c r="O271" s="879"/>
      <c r="P271" s="879"/>
      <c r="Q271" s="879"/>
      <c r="R271" s="879"/>
      <c r="S271" s="879"/>
      <c r="T271" s="879"/>
      <c r="U271" s="879"/>
      <c r="V271" s="879"/>
      <c r="W271" s="879"/>
      <c r="X271" s="879"/>
      <c r="Y271" s="879"/>
    </row>
    <row r="272" spans="1:25" ht="15.75" customHeight="1">
      <c r="A272" s="879"/>
      <c r="B272" s="879"/>
      <c r="C272" s="879"/>
      <c r="D272" s="879"/>
      <c r="E272" s="879"/>
      <c r="F272" s="879"/>
      <c r="G272" s="879"/>
      <c r="H272" s="879"/>
      <c r="I272" s="903"/>
      <c r="J272" s="903"/>
      <c r="K272" s="879"/>
      <c r="L272" s="879"/>
      <c r="M272" s="879"/>
      <c r="N272" s="879"/>
      <c r="O272" s="879"/>
      <c r="P272" s="879"/>
      <c r="Q272" s="879"/>
      <c r="R272" s="879"/>
      <c r="S272" s="879"/>
      <c r="T272" s="879"/>
      <c r="U272" s="879"/>
      <c r="V272" s="879"/>
      <c r="W272" s="879"/>
      <c r="X272" s="879"/>
      <c r="Y272" s="879"/>
    </row>
    <row r="273" spans="1:25" ht="15.75" customHeight="1">
      <c r="A273" s="879"/>
      <c r="B273" s="879"/>
      <c r="C273" s="879"/>
      <c r="D273" s="879"/>
      <c r="E273" s="879"/>
      <c r="F273" s="879"/>
      <c r="G273" s="879"/>
      <c r="H273" s="879"/>
      <c r="I273" s="903"/>
      <c r="J273" s="903"/>
      <c r="K273" s="879"/>
      <c r="L273" s="879"/>
      <c r="M273" s="879"/>
      <c r="N273" s="879"/>
      <c r="O273" s="879"/>
      <c r="P273" s="879"/>
      <c r="Q273" s="879"/>
      <c r="R273" s="879"/>
      <c r="S273" s="879"/>
      <c r="T273" s="879"/>
      <c r="U273" s="879"/>
      <c r="V273" s="879"/>
      <c r="W273" s="879"/>
      <c r="X273" s="879"/>
      <c r="Y273" s="879"/>
    </row>
    <row r="274" spans="1:25" ht="15.75" customHeight="1">
      <c r="A274" s="879"/>
      <c r="B274" s="879"/>
      <c r="C274" s="879"/>
      <c r="D274" s="879"/>
      <c r="E274" s="879"/>
      <c r="F274" s="879"/>
      <c r="G274" s="879"/>
      <c r="H274" s="879"/>
      <c r="I274" s="903"/>
      <c r="J274" s="903"/>
      <c r="K274" s="879"/>
      <c r="L274" s="879"/>
      <c r="M274" s="879"/>
      <c r="N274" s="879"/>
      <c r="O274" s="879"/>
      <c r="P274" s="879"/>
      <c r="Q274" s="879"/>
      <c r="R274" s="879"/>
      <c r="S274" s="879"/>
      <c r="T274" s="879"/>
      <c r="U274" s="879"/>
      <c r="V274" s="879"/>
      <c r="W274" s="879"/>
      <c r="X274" s="879"/>
      <c r="Y274" s="879"/>
    </row>
    <row r="275" spans="1:25" ht="15.75" customHeight="1">
      <c r="A275" s="879"/>
      <c r="B275" s="879"/>
      <c r="C275" s="879"/>
      <c r="D275" s="879"/>
      <c r="E275" s="879"/>
      <c r="F275" s="879"/>
      <c r="G275" s="879"/>
      <c r="H275" s="879"/>
      <c r="I275" s="903"/>
      <c r="J275" s="903"/>
      <c r="K275" s="879"/>
      <c r="L275" s="879"/>
      <c r="M275" s="879"/>
      <c r="N275" s="879"/>
      <c r="O275" s="879"/>
      <c r="P275" s="879"/>
      <c r="Q275" s="879"/>
      <c r="R275" s="879"/>
      <c r="S275" s="879"/>
      <c r="T275" s="879"/>
      <c r="U275" s="879"/>
      <c r="V275" s="879"/>
      <c r="W275" s="879"/>
      <c r="X275" s="879"/>
      <c r="Y275" s="879"/>
    </row>
    <row r="276" spans="1:25" ht="15.75" customHeight="1">
      <c r="A276" s="879"/>
      <c r="B276" s="879"/>
      <c r="C276" s="879"/>
      <c r="D276" s="879"/>
      <c r="E276" s="879"/>
      <c r="F276" s="879"/>
      <c r="G276" s="879"/>
      <c r="H276" s="879"/>
      <c r="I276" s="903"/>
      <c r="J276" s="903"/>
      <c r="K276" s="879"/>
      <c r="L276" s="879"/>
      <c r="M276" s="879"/>
      <c r="N276" s="879"/>
      <c r="O276" s="879"/>
      <c r="P276" s="879"/>
      <c r="Q276" s="879"/>
      <c r="R276" s="879"/>
      <c r="S276" s="879"/>
      <c r="T276" s="879"/>
      <c r="U276" s="879"/>
      <c r="V276" s="879"/>
      <c r="W276" s="879"/>
      <c r="X276" s="879"/>
      <c r="Y276" s="879"/>
    </row>
    <row r="277" spans="1:25" ht="15.75" customHeight="1">
      <c r="A277" s="879"/>
      <c r="B277" s="879"/>
      <c r="C277" s="879"/>
      <c r="D277" s="879"/>
      <c r="E277" s="879"/>
      <c r="F277" s="879"/>
      <c r="G277" s="879"/>
      <c r="H277" s="879"/>
      <c r="I277" s="903"/>
      <c r="J277" s="903"/>
      <c r="K277" s="879"/>
      <c r="L277" s="879"/>
      <c r="M277" s="879"/>
      <c r="N277" s="879"/>
      <c r="O277" s="879"/>
      <c r="P277" s="879"/>
      <c r="Q277" s="879"/>
      <c r="R277" s="879"/>
      <c r="S277" s="879"/>
      <c r="T277" s="879"/>
      <c r="U277" s="879"/>
      <c r="V277" s="879"/>
      <c r="W277" s="879"/>
      <c r="X277" s="879"/>
      <c r="Y277" s="879"/>
    </row>
    <row r="278" spans="1:25" ht="15.75" customHeight="1">
      <c r="A278" s="879"/>
      <c r="B278" s="879"/>
      <c r="C278" s="879"/>
      <c r="D278" s="879"/>
      <c r="E278" s="879"/>
      <c r="F278" s="879"/>
      <c r="G278" s="879"/>
      <c r="H278" s="879"/>
      <c r="I278" s="903"/>
      <c r="J278" s="903"/>
      <c r="K278" s="879"/>
      <c r="L278" s="879"/>
      <c r="M278" s="879"/>
      <c r="N278" s="879"/>
      <c r="O278" s="879"/>
      <c r="P278" s="879"/>
      <c r="Q278" s="879"/>
      <c r="R278" s="879"/>
      <c r="S278" s="879"/>
      <c r="T278" s="879"/>
      <c r="U278" s="879"/>
      <c r="V278" s="879"/>
      <c r="W278" s="879"/>
      <c r="X278" s="879"/>
      <c r="Y278" s="879"/>
    </row>
    <row r="279" spans="1:25" ht="15.75" customHeight="1">
      <c r="A279" s="879"/>
      <c r="B279" s="879"/>
      <c r="C279" s="879"/>
      <c r="D279" s="879"/>
      <c r="E279" s="879"/>
      <c r="F279" s="879"/>
      <c r="G279" s="879"/>
      <c r="H279" s="879"/>
      <c r="I279" s="903"/>
      <c r="J279" s="903"/>
      <c r="K279" s="879"/>
      <c r="L279" s="879"/>
      <c r="M279" s="879"/>
      <c r="N279" s="879"/>
      <c r="O279" s="879"/>
      <c r="P279" s="879"/>
      <c r="Q279" s="879"/>
      <c r="R279" s="879"/>
      <c r="S279" s="879"/>
      <c r="T279" s="879"/>
      <c r="U279" s="879"/>
      <c r="V279" s="879"/>
      <c r="W279" s="879"/>
      <c r="X279" s="879"/>
      <c r="Y279" s="879"/>
    </row>
    <row r="280" spans="1:25" ht="15.75" customHeight="1">
      <c r="A280" s="879"/>
      <c r="B280" s="879"/>
      <c r="C280" s="879"/>
      <c r="D280" s="879"/>
      <c r="E280" s="879"/>
      <c r="F280" s="879"/>
      <c r="G280" s="879"/>
      <c r="H280" s="879"/>
      <c r="I280" s="903"/>
      <c r="J280" s="903"/>
      <c r="K280" s="879"/>
      <c r="L280" s="879"/>
      <c r="M280" s="879"/>
      <c r="N280" s="879"/>
      <c r="O280" s="879"/>
      <c r="P280" s="879"/>
      <c r="Q280" s="879"/>
      <c r="R280" s="879"/>
      <c r="S280" s="879"/>
      <c r="T280" s="879"/>
      <c r="U280" s="879"/>
      <c r="V280" s="879"/>
      <c r="W280" s="879"/>
      <c r="X280" s="879"/>
      <c r="Y280" s="879"/>
    </row>
    <row r="281" spans="1:25" ht="15.75" customHeight="1">
      <c r="A281" s="879"/>
      <c r="B281" s="879"/>
      <c r="C281" s="879"/>
      <c r="D281" s="879"/>
      <c r="E281" s="879"/>
      <c r="F281" s="879"/>
      <c r="G281" s="879"/>
      <c r="H281" s="879"/>
      <c r="I281" s="903"/>
      <c r="J281" s="903"/>
      <c r="K281" s="879"/>
      <c r="L281" s="879"/>
      <c r="M281" s="879"/>
      <c r="N281" s="879"/>
      <c r="O281" s="879"/>
      <c r="P281" s="879"/>
      <c r="Q281" s="879"/>
      <c r="R281" s="879"/>
      <c r="S281" s="879"/>
      <c r="T281" s="879"/>
      <c r="U281" s="879"/>
      <c r="V281" s="879"/>
      <c r="W281" s="879"/>
      <c r="X281" s="879"/>
      <c r="Y281" s="879"/>
    </row>
    <row r="282" spans="1:25" ht="15.75" customHeight="1">
      <c r="A282" s="879"/>
      <c r="B282" s="879"/>
      <c r="C282" s="879"/>
      <c r="D282" s="879"/>
      <c r="E282" s="879"/>
      <c r="F282" s="879"/>
      <c r="G282" s="879"/>
      <c r="H282" s="879"/>
      <c r="I282" s="903"/>
      <c r="J282" s="903"/>
      <c r="K282" s="879"/>
      <c r="L282" s="879"/>
      <c r="M282" s="879"/>
      <c r="N282" s="879"/>
      <c r="O282" s="879"/>
      <c r="P282" s="879"/>
      <c r="Q282" s="879"/>
      <c r="R282" s="879"/>
      <c r="S282" s="879"/>
      <c r="T282" s="879"/>
      <c r="U282" s="879"/>
      <c r="V282" s="879"/>
      <c r="W282" s="879"/>
      <c r="X282" s="879"/>
      <c r="Y282" s="879"/>
    </row>
    <row r="283" spans="1:25" ht="15.75" customHeight="1">
      <c r="A283" s="879"/>
      <c r="B283" s="879"/>
      <c r="C283" s="879"/>
      <c r="D283" s="879"/>
      <c r="E283" s="879"/>
      <c r="F283" s="879"/>
      <c r="G283" s="879"/>
      <c r="H283" s="879"/>
      <c r="I283" s="903"/>
      <c r="J283" s="903"/>
      <c r="K283" s="879"/>
      <c r="L283" s="879"/>
      <c r="M283" s="879"/>
      <c r="N283" s="879"/>
      <c r="O283" s="879"/>
      <c r="P283" s="879"/>
      <c r="Q283" s="879"/>
      <c r="R283" s="879"/>
      <c r="S283" s="879"/>
      <c r="T283" s="879"/>
      <c r="U283" s="879"/>
      <c r="V283" s="879"/>
      <c r="W283" s="879"/>
      <c r="X283" s="879"/>
      <c r="Y283" s="879"/>
    </row>
    <row r="284" spans="1:25" ht="15.75" customHeight="1">
      <c r="A284" s="879"/>
      <c r="B284" s="879"/>
      <c r="C284" s="879"/>
      <c r="D284" s="879"/>
      <c r="E284" s="879"/>
      <c r="F284" s="879"/>
      <c r="G284" s="879"/>
      <c r="H284" s="879"/>
      <c r="I284" s="903"/>
      <c r="J284" s="903"/>
      <c r="K284" s="879"/>
      <c r="L284" s="879"/>
      <c r="M284" s="879"/>
      <c r="N284" s="879"/>
      <c r="O284" s="879"/>
      <c r="P284" s="879"/>
      <c r="Q284" s="879"/>
      <c r="R284" s="879"/>
      <c r="S284" s="879"/>
      <c r="T284" s="879"/>
      <c r="U284" s="879"/>
      <c r="V284" s="879"/>
      <c r="W284" s="879"/>
      <c r="X284" s="879"/>
      <c r="Y284" s="879"/>
    </row>
    <row r="285" spans="1:25" ht="15.75" customHeight="1">
      <c r="A285" s="879"/>
      <c r="B285" s="879"/>
      <c r="C285" s="879"/>
      <c r="D285" s="879"/>
      <c r="E285" s="879"/>
      <c r="F285" s="879"/>
      <c r="G285" s="879"/>
      <c r="H285" s="879"/>
      <c r="I285" s="903"/>
      <c r="J285" s="903"/>
      <c r="K285" s="879"/>
      <c r="L285" s="879"/>
      <c r="M285" s="879"/>
      <c r="N285" s="879"/>
      <c r="O285" s="879"/>
      <c r="P285" s="879"/>
      <c r="Q285" s="879"/>
      <c r="R285" s="879"/>
      <c r="S285" s="879"/>
      <c r="T285" s="879"/>
      <c r="U285" s="879"/>
      <c r="V285" s="879"/>
      <c r="W285" s="879"/>
      <c r="X285" s="879"/>
      <c r="Y285" s="879"/>
    </row>
    <row r="286" spans="1:25" ht="15.75" customHeight="1">
      <c r="A286" s="879"/>
      <c r="B286" s="879"/>
      <c r="C286" s="879"/>
      <c r="D286" s="879"/>
      <c r="E286" s="879"/>
      <c r="F286" s="879"/>
      <c r="G286" s="879"/>
      <c r="H286" s="879"/>
      <c r="I286" s="903"/>
      <c r="J286" s="903"/>
      <c r="K286" s="879"/>
      <c r="L286" s="879"/>
      <c r="M286" s="879"/>
      <c r="N286" s="879"/>
      <c r="O286" s="879"/>
      <c r="P286" s="879"/>
      <c r="Q286" s="879"/>
      <c r="R286" s="879"/>
      <c r="S286" s="879"/>
      <c r="T286" s="879"/>
      <c r="U286" s="879"/>
      <c r="V286" s="879"/>
      <c r="W286" s="879"/>
      <c r="X286" s="879"/>
      <c r="Y286" s="879"/>
    </row>
    <row r="287" spans="1:25" ht="15.75" customHeight="1">
      <c r="A287" s="879"/>
      <c r="B287" s="879"/>
      <c r="C287" s="879"/>
      <c r="D287" s="879"/>
      <c r="E287" s="879"/>
      <c r="F287" s="879"/>
      <c r="G287" s="879"/>
      <c r="H287" s="879"/>
      <c r="I287" s="903"/>
      <c r="J287" s="903"/>
      <c r="K287" s="879"/>
      <c r="L287" s="879"/>
      <c r="M287" s="879"/>
      <c r="N287" s="879"/>
      <c r="O287" s="879"/>
      <c r="P287" s="879"/>
      <c r="Q287" s="879"/>
      <c r="R287" s="879"/>
      <c r="S287" s="879"/>
      <c r="T287" s="879"/>
      <c r="U287" s="879"/>
      <c r="V287" s="879"/>
      <c r="W287" s="879"/>
      <c r="X287" s="879"/>
      <c r="Y287" s="879"/>
    </row>
    <row r="288" spans="1:25" ht="15.75" customHeight="1">
      <c r="A288" s="879"/>
      <c r="B288" s="879"/>
      <c r="C288" s="879"/>
      <c r="D288" s="879"/>
      <c r="E288" s="879"/>
      <c r="F288" s="879"/>
      <c r="G288" s="879"/>
      <c r="H288" s="879"/>
      <c r="I288" s="903"/>
      <c r="J288" s="903"/>
      <c r="K288" s="879"/>
      <c r="L288" s="879"/>
      <c r="M288" s="879"/>
      <c r="N288" s="879"/>
      <c r="O288" s="879"/>
      <c r="P288" s="879"/>
      <c r="Q288" s="879"/>
      <c r="R288" s="879"/>
      <c r="S288" s="879"/>
      <c r="T288" s="879"/>
      <c r="U288" s="879"/>
      <c r="V288" s="879"/>
      <c r="W288" s="879"/>
      <c r="X288" s="879"/>
      <c r="Y288" s="879"/>
    </row>
    <row r="289" spans="1:25" ht="15.75" customHeight="1">
      <c r="A289" s="879"/>
      <c r="B289" s="879"/>
      <c r="C289" s="879"/>
      <c r="D289" s="879"/>
      <c r="E289" s="879"/>
      <c r="F289" s="879"/>
      <c r="G289" s="879"/>
      <c r="H289" s="879"/>
      <c r="I289" s="903"/>
      <c r="J289" s="903"/>
      <c r="K289" s="879"/>
      <c r="L289" s="879"/>
      <c r="M289" s="879"/>
      <c r="N289" s="879"/>
      <c r="O289" s="879"/>
      <c r="P289" s="879"/>
      <c r="Q289" s="879"/>
      <c r="R289" s="879"/>
      <c r="S289" s="879"/>
      <c r="T289" s="879"/>
      <c r="U289" s="879"/>
      <c r="V289" s="879"/>
      <c r="W289" s="879"/>
      <c r="X289" s="879"/>
      <c r="Y289" s="879"/>
    </row>
    <row r="290" spans="1:25" ht="15.75" customHeight="1">
      <c r="A290" s="879"/>
      <c r="B290" s="879"/>
      <c r="C290" s="879"/>
      <c r="D290" s="879"/>
      <c r="E290" s="879"/>
      <c r="F290" s="879"/>
      <c r="G290" s="879"/>
      <c r="H290" s="879"/>
      <c r="I290" s="903"/>
      <c r="J290" s="903"/>
      <c r="K290" s="879"/>
      <c r="L290" s="879"/>
      <c r="M290" s="879"/>
      <c r="N290" s="879"/>
      <c r="O290" s="879"/>
      <c r="P290" s="879"/>
      <c r="Q290" s="879"/>
      <c r="R290" s="879"/>
      <c r="S290" s="879"/>
      <c r="T290" s="879"/>
      <c r="U290" s="879"/>
      <c r="V290" s="879"/>
      <c r="W290" s="879"/>
      <c r="X290" s="879"/>
      <c r="Y290" s="879"/>
    </row>
    <row r="291" spans="1:25" ht="15.75" customHeight="1">
      <c r="A291" s="879"/>
      <c r="B291" s="879"/>
      <c r="C291" s="879"/>
      <c r="D291" s="879"/>
      <c r="E291" s="879"/>
      <c r="F291" s="879"/>
      <c r="G291" s="879"/>
      <c r="H291" s="879"/>
      <c r="I291" s="903"/>
      <c r="J291" s="903"/>
      <c r="K291" s="879"/>
      <c r="L291" s="879"/>
      <c r="M291" s="879"/>
      <c r="N291" s="879"/>
      <c r="O291" s="879"/>
      <c r="P291" s="879"/>
      <c r="Q291" s="879"/>
      <c r="R291" s="879"/>
      <c r="S291" s="879"/>
      <c r="T291" s="879"/>
      <c r="U291" s="879"/>
      <c r="V291" s="879"/>
      <c r="W291" s="879"/>
      <c r="X291" s="879"/>
      <c r="Y291" s="879"/>
    </row>
    <row r="292" spans="1:25" ht="15.75" customHeight="1">
      <c r="A292" s="879"/>
      <c r="B292" s="879"/>
      <c r="C292" s="879"/>
      <c r="D292" s="879"/>
      <c r="E292" s="879"/>
      <c r="F292" s="879"/>
      <c r="G292" s="879"/>
      <c r="H292" s="879"/>
      <c r="I292" s="903"/>
      <c r="J292" s="903"/>
      <c r="K292" s="879"/>
      <c r="L292" s="879"/>
      <c r="M292" s="879"/>
      <c r="N292" s="879"/>
      <c r="O292" s="879"/>
      <c r="P292" s="879"/>
      <c r="Q292" s="879"/>
      <c r="R292" s="879"/>
      <c r="S292" s="879"/>
      <c r="T292" s="879"/>
      <c r="U292" s="879"/>
      <c r="V292" s="879"/>
      <c r="W292" s="879"/>
      <c r="X292" s="879"/>
      <c r="Y292" s="879"/>
    </row>
    <row r="293" spans="1:25" ht="15.75" customHeight="1">
      <c r="A293" s="879"/>
      <c r="B293" s="879"/>
      <c r="C293" s="879"/>
      <c r="D293" s="879"/>
      <c r="E293" s="879"/>
      <c r="F293" s="879"/>
      <c r="G293" s="879"/>
      <c r="H293" s="879"/>
      <c r="I293" s="903"/>
      <c r="J293" s="903"/>
      <c r="K293" s="879"/>
      <c r="L293" s="879"/>
      <c r="M293" s="879"/>
      <c r="N293" s="879"/>
      <c r="O293" s="879"/>
      <c r="P293" s="879"/>
      <c r="Q293" s="879"/>
      <c r="R293" s="879"/>
      <c r="S293" s="879"/>
      <c r="T293" s="879"/>
      <c r="U293" s="879"/>
      <c r="V293" s="879"/>
      <c r="W293" s="879"/>
      <c r="X293" s="879"/>
      <c r="Y293" s="879"/>
    </row>
    <row r="294" spans="1:25" ht="15.75" customHeight="1">
      <c r="A294" s="879"/>
      <c r="B294" s="879"/>
      <c r="C294" s="879"/>
      <c r="D294" s="879"/>
      <c r="E294" s="879"/>
      <c r="F294" s="879"/>
      <c r="G294" s="879"/>
      <c r="H294" s="879"/>
      <c r="I294" s="903"/>
      <c r="J294" s="903"/>
      <c r="K294" s="879"/>
      <c r="L294" s="879"/>
      <c r="M294" s="879"/>
      <c r="N294" s="879"/>
      <c r="O294" s="879"/>
      <c r="P294" s="879"/>
      <c r="Q294" s="879"/>
      <c r="R294" s="879"/>
      <c r="S294" s="879"/>
      <c r="T294" s="879"/>
      <c r="U294" s="879"/>
      <c r="V294" s="879"/>
      <c r="W294" s="879"/>
      <c r="X294" s="879"/>
      <c r="Y294" s="879"/>
    </row>
    <row r="295" spans="1:25" ht="15.75" customHeight="1">
      <c r="A295" s="879"/>
      <c r="B295" s="879"/>
      <c r="C295" s="879"/>
      <c r="D295" s="879"/>
      <c r="E295" s="879"/>
      <c r="F295" s="879"/>
      <c r="G295" s="879"/>
      <c r="H295" s="879"/>
      <c r="I295" s="903"/>
      <c r="J295" s="903"/>
      <c r="K295" s="879"/>
      <c r="L295" s="879"/>
      <c r="M295" s="879"/>
      <c r="N295" s="879"/>
      <c r="O295" s="879"/>
      <c r="P295" s="879"/>
      <c r="Q295" s="879"/>
      <c r="R295" s="879"/>
      <c r="S295" s="879"/>
      <c r="T295" s="879"/>
      <c r="U295" s="879"/>
      <c r="V295" s="879"/>
      <c r="W295" s="879"/>
      <c r="X295" s="879"/>
      <c r="Y295" s="879"/>
    </row>
    <row r="296" spans="1:25" ht="15.75" customHeight="1">
      <c r="A296" s="879"/>
      <c r="B296" s="879"/>
      <c r="C296" s="879"/>
      <c r="D296" s="879"/>
      <c r="E296" s="879"/>
      <c r="F296" s="879"/>
      <c r="G296" s="879"/>
      <c r="H296" s="879"/>
      <c r="I296" s="903"/>
      <c r="J296" s="903"/>
      <c r="K296" s="879"/>
      <c r="L296" s="879"/>
      <c r="M296" s="879"/>
      <c r="N296" s="879"/>
      <c r="O296" s="879"/>
      <c r="P296" s="879"/>
      <c r="Q296" s="879"/>
      <c r="R296" s="879"/>
      <c r="S296" s="879"/>
      <c r="T296" s="879"/>
      <c r="U296" s="879"/>
      <c r="V296" s="879"/>
      <c r="W296" s="879"/>
      <c r="X296" s="879"/>
      <c r="Y296" s="879"/>
    </row>
    <row r="297" spans="1:25" ht="15.75" customHeight="1">
      <c r="A297" s="879"/>
      <c r="B297" s="879"/>
      <c r="C297" s="879"/>
      <c r="D297" s="879"/>
      <c r="E297" s="879"/>
      <c r="F297" s="879"/>
      <c r="G297" s="879"/>
      <c r="H297" s="879"/>
      <c r="I297" s="903"/>
      <c r="J297" s="903"/>
      <c r="K297" s="879"/>
      <c r="L297" s="879"/>
      <c r="M297" s="879"/>
      <c r="N297" s="879"/>
      <c r="O297" s="879"/>
      <c r="P297" s="879"/>
      <c r="Q297" s="879"/>
      <c r="R297" s="879"/>
      <c r="S297" s="879"/>
      <c r="T297" s="879"/>
      <c r="U297" s="879"/>
      <c r="V297" s="879"/>
      <c r="W297" s="879"/>
      <c r="X297" s="879"/>
      <c r="Y297" s="879"/>
    </row>
    <row r="298" spans="1:25" ht="15.75" customHeight="1">
      <c r="A298" s="879"/>
      <c r="B298" s="879"/>
      <c r="C298" s="879"/>
      <c r="D298" s="879"/>
      <c r="E298" s="879"/>
      <c r="F298" s="879"/>
      <c r="G298" s="879"/>
      <c r="H298" s="879"/>
      <c r="I298" s="903"/>
      <c r="J298" s="903"/>
      <c r="K298" s="879"/>
      <c r="L298" s="879"/>
      <c r="M298" s="879"/>
      <c r="N298" s="879"/>
      <c r="O298" s="879"/>
      <c r="P298" s="879"/>
      <c r="Q298" s="879"/>
      <c r="R298" s="879"/>
      <c r="S298" s="879"/>
      <c r="T298" s="879"/>
      <c r="U298" s="879"/>
      <c r="V298" s="879"/>
      <c r="W298" s="879"/>
      <c r="X298" s="879"/>
      <c r="Y298" s="879"/>
    </row>
    <row r="299" spans="1:25" ht="15.75" customHeight="1">
      <c r="A299" s="879"/>
      <c r="B299" s="879"/>
      <c r="C299" s="879"/>
      <c r="D299" s="879"/>
      <c r="E299" s="879"/>
      <c r="F299" s="879"/>
      <c r="G299" s="879"/>
      <c r="H299" s="879"/>
      <c r="I299" s="903"/>
      <c r="J299" s="903"/>
      <c r="K299" s="879"/>
      <c r="L299" s="879"/>
      <c r="M299" s="879"/>
      <c r="N299" s="879"/>
      <c r="O299" s="879"/>
      <c r="P299" s="879"/>
      <c r="Q299" s="879"/>
      <c r="R299" s="879"/>
      <c r="S299" s="879"/>
      <c r="T299" s="879"/>
      <c r="U299" s="879"/>
      <c r="V299" s="879"/>
      <c r="W299" s="879"/>
      <c r="X299" s="879"/>
      <c r="Y299" s="879"/>
    </row>
    <row r="300" spans="1:25" ht="15.75" customHeight="1">
      <c r="A300" s="879"/>
      <c r="B300" s="879"/>
      <c r="C300" s="879"/>
      <c r="D300" s="879"/>
      <c r="E300" s="879"/>
      <c r="F300" s="879"/>
      <c r="G300" s="879"/>
      <c r="H300" s="879"/>
      <c r="I300" s="903"/>
      <c r="J300" s="903"/>
      <c r="K300" s="879"/>
      <c r="L300" s="879"/>
      <c r="M300" s="879"/>
      <c r="N300" s="879"/>
      <c r="O300" s="879"/>
      <c r="P300" s="879"/>
      <c r="Q300" s="879"/>
      <c r="R300" s="879"/>
      <c r="S300" s="879"/>
      <c r="T300" s="879"/>
      <c r="U300" s="879"/>
      <c r="V300" s="879"/>
      <c r="W300" s="879"/>
      <c r="X300" s="879"/>
      <c r="Y300" s="879"/>
    </row>
    <row r="301" spans="1:25" ht="15.75" customHeight="1">
      <c r="A301" s="879"/>
      <c r="B301" s="879"/>
      <c r="C301" s="879"/>
      <c r="D301" s="879"/>
      <c r="E301" s="879"/>
      <c r="F301" s="879"/>
      <c r="G301" s="879"/>
      <c r="H301" s="879"/>
      <c r="I301" s="903"/>
      <c r="J301" s="903"/>
      <c r="K301" s="879"/>
      <c r="L301" s="879"/>
      <c r="M301" s="879"/>
      <c r="N301" s="879"/>
      <c r="O301" s="879"/>
      <c r="P301" s="879"/>
      <c r="Q301" s="879"/>
      <c r="R301" s="879"/>
      <c r="S301" s="879"/>
      <c r="T301" s="879"/>
      <c r="U301" s="879"/>
      <c r="V301" s="879"/>
      <c r="W301" s="879"/>
      <c r="X301" s="879"/>
      <c r="Y301" s="879"/>
    </row>
    <row r="302" spans="1:25" ht="15.75" customHeight="1">
      <c r="A302" s="879"/>
      <c r="B302" s="879"/>
      <c r="C302" s="879"/>
      <c r="D302" s="879"/>
      <c r="E302" s="879"/>
      <c r="F302" s="879"/>
      <c r="G302" s="879"/>
      <c r="H302" s="879"/>
      <c r="I302" s="903"/>
      <c r="J302" s="903"/>
      <c r="K302" s="879"/>
      <c r="L302" s="879"/>
      <c r="M302" s="879"/>
      <c r="N302" s="879"/>
      <c r="O302" s="879"/>
      <c r="P302" s="879"/>
      <c r="Q302" s="879"/>
      <c r="R302" s="879"/>
      <c r="S302" s="879"/>
      <c r="T302" s="879"/>
      <c r="U302" s="879"/>
      <c r="V302" s="879"/>
      <c r="W302" s="879"/>
      <c r="X302" s="879"/>
      <c r="Y302" s="879"/>
    </row>
    <row r="303" spans="1:25" ht="15.75" customHeight="1">
      <c r="A303" s="879"/>
      <c r="B303" s="879"/>
      <c r="C303" s="879"/>
      <c r="D303" s="879"/>
      <c r="E303" s="879"/>
      <c r="F303" s="879"/>
      <c r="G303" s="879"/>
      <c r="H303" s="879"/>
      <c r="I303" s="903"/>
      <c r="J303" s="903"/>
      <c r="K303" s="879"/>
      <c r="L303" s="879"/>
      <c r="M303" s="879"/>
      <c r="N303" s="879"/>
      <c r="O303" s="879"/>
      <c r="P303" s="879"/>
      <c r="Q303" s="879"/>
      <c r="R303" s="879"/>
      <c r="S303" s="879"/>
      <c r="T303" s="879"/>
      <c r="U303" s="879"/>
      <c r="V303" s="879"/>
      <c r="W303" s="879"/>
      <c r="X303" s="879"/>
      <c r="Y303" s="879"/>
    </row>
    <row r="304" spans="1:25" ht="15.75" customHeight="1">
      <c r="A304" s="879"/>
      <c r="B304" s="879"/>
      <c r="C304" s="879"/>
      <c r="D304" s="879"/>
      <c r="E304" s="879"/>
      <c r="F304" s="879"/>
      <c r="G304" s="879"/>
      <c r="H304" s="879"/>
      <c r="I304" s="903"/>
      <c r="J304" s="903"/>
      <c r="K304" s="879"/>
      <c r="L304" s="879"/>
      <c r="M304" s="879"/>
      <c r="N304" s="879"/>
      <c r="O304" s="879"/>
      <c r="P304" s="879"/>
      <c r="Q304" s="879"/>
      <c r="R304" s="879"/>
      <c r="S304" s="879"/>
      <c r="T304" s="879"/>
      <c r="U304" s="879"/>
      <c r="V304" s="879"/>
      <c r="W304" s="879"/>
      <c r="X304" s="879"/>
      <c r="Y304" s="879"/>
    </row>
    <row r="305" spans="1:25" ht="15.75" customHeight="1">
      <c r="A305" s="879"/>
      <c r="B305" s="879"/>
      <c r="C305" s="879"/>
      <c r="D305" s="879"/>
      <c r="E305" s="879"/>
      <c r="F305" s="879"/>
      <c r="G305" s="879"/>
      <c r="H305" s="879"/>
      <c r="I305" s="903"/>
      <c r="J305" s="903"/>
      <c r="K305" s="879"/>
      <c r="L305" s="879"/>
      <c r="M305" s="879"/>
      <c r="N305" s="879"/>
      <c r="O305" s="879"/>
      <c r="P305" s="879"/>
      <c r="Q305" s="879"/>
      <c r="R305" s="879"/>
      <c r="S305" s="879"/>
      <c r="T305" s="879"/>
      <c r="U305" s="879"/>
      <c r="V305" s="879"/>
      <c r="W305" s="879"/>
      <c r="X305" s="879"/>
      <c r="Y305" s="879"/>
    </row>
    <row r="306" spans="1:25" ht="15.75" customHeight="1">
      <c r="A306" s="879"/>
      <c r="B306" s="879"/>
      <c r="C306" s="879"/>
      <c r="D306" s="879"/>
      <c r="E306" s="879"/>
      <c r="F306" s="879"/>
      <c r="G306" s="879"/>
      <c r="H306" s="879"/>
      <c r="I306" s="903"/>
      <c r="J306" s="903"/>
      <c r="K306" s="879"/>
      <c r="L306" s="879"/>
      <c r="M306" s="879"/>
      <c r="N306" s="879"/>
      <c r="O306" s="879"/>
      <c r="P306" s="879"/>
      <c r="Q306" s="879"/>
      <c r="R306" s="879"/>
      <c r="S306" s="879"/>
      <c r="T306" s="879"/>
      <c r="U306" s="879"/>
      <c r="V306" s="879"/>
      <c r="W306" s="879"/>
      <c r="X306" s="879"/>
      <c r="Y306" s="879"/>
    </row>
    <row r="307" spans="1:25" ht="15.75" customHeight="1">
      <c r="A307" s="879"/>
      <c r="B307" s="879"/>
      <c r="C307" s="879"/>
      <c r="D307" s="879"/>
      <c r="E307" s="879"/>
      <c r="F307" s="879"/>
      <c r="G307" s="879"/>
      <c r="H307" s="879"/>
      <c r="I307" s="903"/>
      <c r="J307" s="903"/>
      <c r="K307" s="879"/>
      <c r="L307" s="879"/>
      <c r="M307" s="879"/>
      <c r="N307" s="879"/>
      <c r="O307" s="879"/>
      <c r="P307" s="879"/>
      <c r="Q307" s="879"/>
      <c r="R307" s="879"/>
      <c r="S307" s="879"/>
      <c r="T307" s="879"/>
      <c r="U307" s="879"/>
      <c r="V307" s="879"/>
      <c r="W307" s="879"/>
      <c r="X307" s="879"/>
      <c r="Y307" s="879"/>
    </row>
    <row r="308" spans="1:25" ht="15.75" customHeight="1">
      <c r="A308" s="879"/>
      <c r="B308" s="879"/>
      <c r="C308" s="879"/>
      <c r="D308" s="879"/>
      <c r="E308" s="879"/>
      <c r="F308" s="879"/>
      <c r="G308" s="879"/>
      <c r="H308" s="879"/>
      <c r="I308" s="903"/>
      <c r="J308" s="903"/>
      <c r="K308" s="879"/>
      <c r="L308" s="879"/>
      <c r="M308" s="879"/>
      <c r="N308" s="879"/>
      <c r="O308" s="879"/>
      <c r="P308" s="879"/>
      <c r="Q308" s="879"/>
      <c r="R308" s="879"/>
      <c r="S308" s="879"/>
      <c r="T308" s="879"/>
      <c r="U308" s="879"/>
      <c r="V308" s="879"/>
      <c r="W308" s="879"/>
      <c r="X308" s="879"/>
      <c r="Y308" s="879"/>
    </row>
    <row r="309" spans="1:25" ht="15.75" customHeight="1">
      <c r="A309" s="879"/>
      <c r="B309" s="879"/>
      <c r="C309" s="879"/>
      <c r="D309" s="879"/>
      <c r="E309" s="879"/>
      <c r="F309" s="879"/>
      <c r="G309" s="879"/>
      <c r="H309" s="879"/>
      <c r="I309" s="903"/>
      <c r="J309" s="903"/>
      <c r="K309" s="879"/>
      <c r="L309" s="879"/>
      <c r="M309" s="879"/>
      <c r="N309" s="879"/>
      <c r="O309" s="879"/>
      <c r="P309" s="879"/>
      <c r="Q309" s="879"/>
      <c r="R309" s="879"/>
      <c r="S309" s="879"/>
      <c r="T309" s="879"/>
      <c r="U309" s="879"/>
      <c r="V309" s="879"/>
      <c r="W309" s="879"/>
      <c r="X309" s="879"/>
      <c r="Y309" s="879"/>
    </row>
    <row r="310" spans="1:25" ht="15.75" customHeight="1">
      <c r="A310" s="879"/>
      <c r="B310" s="879"/>
      <c r="C310" s="879"/>
      <c r="D310" s="879"/>
      <c r="E310" s="879"/>
      <c r="F310" s="879"/>
      <c r="G310" s="879"/>
      <c r="H310" s="879"/>
      <c r="I310" s="903"/>
      <c r="J310" s="903"/>
      <c r="K310" s="879"/>
      <c r="L310" s="879"/>
      <c r="M310" s="879"/>
      <c r="N310" s="879"/>
      <c r="O310" s="879"/>
      <c r="P310" s="879"/>
      <c r="Q310" s="879"/>
      <c r="R310" s="879"/>
      <c r="S310" s="879"/>
      <c r="T310" s="879"/>
      <c r="U310" s="879"/>
      <c r="V310" s="879"/>
      <c r="W310" s="879"/>
      <c r="X310" s="879"/>
      <c r="Y310" s="879"/>
    </row>
    <row r="311" spans="1:25" ht="15.75" customHeight="1">
      <c r="A311" s="879"/>
      <c r="B311" s="879"/>
      <c r="C311" s="879"/>
      <c r="D311" s="879"/>
      <c r="E311" s="879"/>
      <c r="F311" s="879"/>
      <c r="G311" s="879"/>
      <c r="H311" s="879"/>
      <c r="I311" s="903"/>
      <c r="J311" s="903"/>
      <c r="K311" s="879"/>
      <c r="L311" s="879"/>
      <c r="M311" s="879"/>
      <c r="N311" s="879"/>
      <c r="O311" s="879"/>
      <c r="P311" s="879"/>
      <c r="Q311" s="879"/>
      <c r="R311" s="879"/>
      <c r="S311" s="879"/>
      <c r="T311" s="879"/>
      <c r="U311" s="879"/>
      <c r="V311" s="879"/>
      <c r="W311" s="879"/>
      <c r="X311" s="879"/>
      <c r="Y311" s="879"/>
    </row>
    <row r="312" spans="1:25" ht="15.75" customHeight="1">
      <c r="A312" s="879"/>
      <c r="B312" s="879"/>
      <c r="C312" s="879"/>
      <c r="D312" s="879"/>
      <c r="E312" s="879"/>
      <c r="F312" s="879"/>
      <c r="G312" s="879"/>
      <c r="H312" s="879"/>
      <c r="I312" s="903"/>
      <c r="J312" s="903"/>
      <c r="K312" s="879"/>
      <c r="L312" s="879"/>
      <c r="M312" s="879"/>
      <c r="N312" s="879"/>
      <c r="O312" s="879"/>
      <c r="P312" s="879"/>
      <c r="Q312" s="879"/>
      <c r="R312" s="879"/>
      <c r="S312" s="879"/>
      <c r="T312" s="879"/>
      <c r="U312" s="879"/>
      <c r="V312" s="879"/>
      <c r="W312" s="879"/>
      <c r="X312" s="879"/>
      <c r="Y312" s="879"/>
    </row>
    <row r="313" spans="1:25" ht="15.75" customHeight="1">
      <c r="A313" s="879"/>
      <c r="B313" s="879"/>
      <c r="C313" s="879"/>
      <c r="D313" s="879"/>
      <c r="E313" s="879"/>
      <c r="F313" s="879"/>
      <c r="G313" s="879"/>
      <c r="H313" s="879"/>
      <c r="I313" s="903"/>
      <c r="J313" s="903"/>
      <c r="K313" s="879"/>
      <c r="L313" s="879"/>
      <c r="M313" s="879"/>
      <c r="N313" s="879"/>
      <c r="O313" s="879"/>
      <c r="P313" s="879"/>
      <c r="Q313" s="879"/>
      <c r="R313" s="879"/>
      <c r="S313" s="879"/>
      <c r="T313" s="879"/>
      <c r="U313" s="879"/>
      <c r="V313" s="879"/>
      <c r="W313" s="879"/>
      <c r="X313" s="879"/>
      <c r="Y313" s="879"/>
    </row>
    <row r="314" spans="1:25" ht="15.75" customHeight="1">
      <c r="A314" s="879"/>
      <c r="B314" s="879"/>
      <c r="C314" s="879"/>
      <c r="D314" s="879"/>
      <c r="E314" s="879"/>
      <c r="F314" s="879"/>
      <c r="G314" s="879"/>
      <c r="H314" s="879"/>
      <c r="I314" s="903"/>
      <c r="J314" s="903"/>
      <c r="K314" s="879"/>
      <c r="L314" s="879"/>
      <c r="M314" s="879"/>
      <c r="N314" s="879"/>
      <c r="O314" s="879"/>
      <c r="P314" s="879"/>
      <c r="Q314" s="879"/>
      <c r="R314" s="879"/>
      <c r="S314" s="879"/>
      <c r="T314" s="879"/>
      <c r="U314" s="879"/>
      <c r="V314" s="879"/>
      <c r="W314" s="879"/>
      <c r="X314" s="879"/>
      <c r="Y314" s="879"/>
    </row>
    <row r="315" spans="1:25" ht="15.75" customHeight="1">
      <c r="A315" s="879"/>
      <c r="B315" s="879"/>
      <c r="C315" s="879"/>
      <c r="D315" s="879"/>
      <c r="E315" s="879"/>
      <c r="F315" s="879"/>
      <c r="G315" s="879"/>
      <c r="H315" s="879"/>
      <c r="I315" s="903"/>
      <c r="J315" s="903"/>
      <c r="K315" s="879"/>
      <c r="L315" s="879"/>
      <c r="M315" s="879"/>
      <c r="N315" s="879"/>
      <c r="O315" s="879"/>
      <c r="P315" s="879"/>
      <c r="Q315" s="879"/>
      <c r="R315" s="879"/>
      <c r="S315" s="879"/>
      <c r="T315" s="879"/>
      <c r="U315" s="879"/>
      <c r="V315" s="879"/>
      <c r="W315" s="879"/>
      <c r="X315" s="879"/>
      <c r="Y315" s="879"/>
    </row>
    <row r="316" spans="1:25" ht="15.75" customHeight="1">
      <c r="A316" s="879"/>
      <c r="B316" s="879"/>
      <c r="C316" s="879"/>
      <c r="D316" s="879"/>
      <c r="E316" s="879"/>
      <c r="F316" s="879"/>
      <c r="G316" s="879"/>
      <c r="H316" s="879"/>
      <c r="I316" s="903"/>
      <c r="J316" s="903"/>
      <c r="K316" s="879"/>
      <c r="L316" s="879"/>
      <c r="M316" s="879"/>
      <c r="N316" s="879"/>
      <c r="O316" s="879"/>
      <c r="P316" s="879"/>
      <c r="Q316" s="879"/>
      <c r="R316" s="879"/>
      <c r="S316" s="879"/>
      <c r="T316" s="879"/>
      <c r="U316" s="879"/>
      <c r="V316" s="879"/>
      <c r="W316" s="879"/>
      <c r="X316" s="879"/>
      <c r="Y316" s="879"/>
    </row>
    <row r="317" spans="1:25" ht="15.75" customHeight="1">
      <c r="A317" s="879"/>
      <c r="B317" s="879"/>
      <c r="C317" s="879"/>
      <c r="D317" s="879"/>
      <c r="E317" s="879"/>
      <c r="F317" s="879"/>
      <c r="G317" s="879"/>
      <c r="H317" s="879"/>
      <c r="I317" s="903"/>
      <c r="J317" s="903"/>
      <c r="K317" s="879"/>
      <c r="L317" s="879"/>
      <c r="M317" s="879"/>
      <c r="N317" s="879"/>
      <c r="O317" s="879"/>
      <c r="P317" s="879"/>
      <c r="Q317" s="879"/>
      <c r="R317" s="879"/>
      <c r="S317" s="879"/>
      <c r="T317" s="879"/>
      <c r="U317" s="879"/>
      <c r="V317" s="879"/>
      <c r="W317" s="879"/>
      <c r="X317" s="879"/>
      <c r="Y317" s="879"/>
    </row>
    <row r="318" spans="1:25" ht="15.75" customHeight="1">
      <c r="A318" s="879"/>
      <c r="B318" s="879"/>
      <c r="C318" s="879"/>
      <c r="D318" s="879"/>
      <c r="E318" s="879"/>
      <c r="F318" s="879"/>
      <c r="G318" s="879"/>
      <c r="H318" s="879"/>
      <c r="I318" s="903"/>
      <c r="J318" s="903"/>
      <c r="K318" s="879"/>
      <c r="L318" s="879"/>
      <c r="M318" s="879"/>
      <c r="N318" s="879"/>
      <c r="O318" s="879"/>
      <c r="P318" s="879"/>
      <c r="Q318" s="879"/>
      <c r="R318" s="879"/>
      <c r="S318" s="879"/>
      <c r="T318" s="879"/>
      <c r="U318" s="879"/>
      <c r="V318" s="879"/>
      <c r="W318" s="879"/>
      <c r="X318" s="879"/>
      <c r="Y318" s="879"/>
    </row>
    <row r="319" spans="1:25" ht="15.75" customHeight="1">
      <c r="A319" s="879"/>
      <c r="B319" s="879"/>
      <c r="C319" s="879"/>
      <c r="D319" s="879"/>
      <c r="E319" s="879"/>
      <c r="F319" s="879"/>
      <c r="G319" s="879"/>
      <c r="H319" s="879"/>
      <c r="I319" s="903"/>
      <c r="J319" s="903"/>
      <c r="K319" s="879"/>
      <c r="L319" s="879"/>
      <c r="M319" s="879"/>
      <c r="N319" s="879"/>
      <c r="O319" s="879"/>
      <c r="P319" s="879"/>
      <c r="Q319" s="879"/>
      <c r="R319" s="879"/>
      <c r="S319" s="879"/>
      <c r="T319" s="879"/>
      <c r="U319" s="879"/>
      <c r="V319" s="879"/>
      <c r="W319" s="879"/>
      <c r="X319" s="879"/>
      <c r="Y319" s="879"/>
    </row>
    <row r="320" spans="1:25" ht="15.75" customHeight="1">
      <c r="A320" s="879"/>
      <c r="B320" s="879"/>
      <c r="C320" s="879"/>
      <c r="D320" s="879"/>
      <c r="E320" s="879"/>
      <c r="F320" s="879"/>
      <c r="G320" s="879"/>
      <c r="H320" s="879"/>
      <c r="I320" s="903"/>
      <c r="J320" s="903"/>
      <c r="K320" s="879"/>
      <c r="L320" s="879"/>
      <c r="M320" s="879"/>
      <c r="N320" s="879"/>
      <c r="O320" s="879"/>
      <c r="P320" s="879"/>
      <c r="Q320" s="879"/>
      <c r="R320" s="879"/>
      <c r="S320" s="879"/>
      <c r="T320" s="879"/>
      <c r="U320" s="879"/>
      <c r="V320" s="879"/>
      <c r="W320" s="879"/>
      <c r="X320" s="879"/>
      <c r="Y320" s="879"/>
    </row>
    <row r="321" spans="1:25" ht="15.75" customHeight="1">
      <c r="A321" s="879"/>
      <c r="B321" s="879"/>
      <c r="C321" s="879"/>
      <c r="D321" s="879"/>
      <c r="E321" s="879"/>
      <c r="F321" s="879"/>
      <c r="G321" s="879"/>
      <c r="H321" s="879"/>
      <c r="I321" s="903"/>
      <c r="J321" s="903"/>
      <c r="K321" s="879"/>
      <c r="L321" s="879"/>
      <c r="M321" s="879"/>
      <c r="N321" s="879"/>
      <c r="O321" s="879"/>
      <c r="P321" s="879"/>
      <c r="Q321" s="879"/>
      <c r="R321" s="879"/>
      <c r="S321" s="879"/>
      <c r="T321" s="879"/>
      <c r="U321" s="879"/>
      <c r="V321" s="879"/>
      <c r="W321" s="879"/>
      <c r="X321" s="879"/>
      <c r="Y321" s="879"/>
    </row>
    <row r="322" spans="1:25" ht="15.75" customHeight="1">
      <c r="A322" s="879"/>
      <c r="B322" s="879"/>
      <c r="C322" s="879"/>
      <c r="D322" s="879"/>
      <c r="E322" s="879"/>
      <c r="F322" s="879"/>
      <c r="G322" s="879"/>
      <c r="H322" s="879"/>
      <c r="I322" s="903"/>
      <c r="J322" s="903"/>
      <c r="K322" s="879"/>
      <c r="L322" s="879"/>
      <c r="M322" s="879"/>
      <c r="N322" s="879"/>
      <c r="O322" s="879"/>
      <c r="P322" s="879"/>
      <c r="Q322" s="879"/>
      <c r="R322" s="879"/>
      <c r="S322" s="879"/>
      <c r="T322" s="879"/>
      <c r="U322" s="879"/>
      <c r="V322" s="879"/>
      <c r="W322" s="879"/>
      <c r="X322" s="879"/>
      <c r="Y322" s="879"/>
    </row>
    <row r="323" spans="1:25" ht="15.75" customHeight="1">
      <c r="A323" s="879"/>
      <c r="B323" s="879"/>
      <c r="C323" s="879"/>
      <c r="D323" s="879"/>
      <c r="E323" s="879"/>
      <c r="F323" s="879"/>
      <c r="G323" s="879"/>
      <c r="H323" s="879"/>
      <c r="I323" s="903"/>
      <c r="J323" s="903"/>
      <c r="K323" s="879"/>
      <c r="L323" s="879"/>
      <c r="M323" s="879"/>
      <c r="N323" s="879"/>
      <c r="O323" s="879"/>
      <c r="P323" s="879"/>
      <c r="Q323" s="879"/>
      <c r="R323" s="879"/>
      <c r="S323" s="879"/>
      <c r="T323" s="879"/>
      <c r="U323" s="879"/>
      <c r="V323" s="879"/>
      <c r="W323" s="879"/>
      <c r="X323" s="879"/>
      <c r="Y323" s="879"/>
    </row>
    <row r="324" spans="1:25" ht="15.75" customHeight="1">
      <c r="A324" s="879"/>
      <c r="B324" s="879"/>
      <c r="C324" s="879"/>
      <c r="D324" s="879"/>
      <c r="E324" s="879"/>
      <c r="F324" s="879"/>
      <c r="G324" s="879"/>
      <c r="H324" s="879"/>
      <c r="I324" s="903"/>
      <c r="J324" s="903"/>
      <c r="K324" s="879"/>
      <c r="L324" s="879"/>
      <c r="M324" s="879"/>
      <c r="N324" s="879"/>
      <c r="O324" s="879"/>
      <c r="P324" s="879"/>
      <c r="Q324" s="879"/>
      <c r="R324" s="879"/>
      <c r="S324" s="879"/>
      <c r="T324" s="879"/>
      <c r="U324" s="879"/>
      <c r="V324" s="879"/>
      <c r="W324" s="879"/>
      <c r="X324" s="879"/>
      <c r="Y324" s="879"/>
    </row>
    <row r="325" spans="1:25" ht="15.75" customHeight="1">
      <c r="A325" s="879"/>
      <c r="B325" s="879"/>
      <c r="C325" s="879"/>
      <c r="D325" s="879"/>
      <c r="E325" s="879"/>
      <c r="F325" s="879"/>
      <c r="G325" s="879"/>
      <c r="H325" s="879"/>
      <c r="I325" s="903"/>
      <c r="J325" s="903"/>
      <c r="K325" s="879"/>
      <c r="L325" s="879"/>
      <c r="M325" s="879"/>
      <c r="N325" s="879"/>
      <c r="O325" s="879"/>
      <c r="P325" s="879"/>
      <c r="Q325" s="879"/>
      <c r="R325" s="879"/>
      <c r="S325" s="879"/>
      <c r="T325" s="879"/>
      <c r="U325" s="879"/>
      <c r="V325" s="879"/>
      <c r="W325" s="879"/>
      <c r="X325" s="879"/>
      <c r="Y325" s="879"/>
    </row>
    <row r="326" spans="1:25" ht="15.75" customHeight="1">
      <c r="A326" s="879"/>
      <c r="B326" s="879"/>
      <c r="C326" s="879"/>
      <c r="D326" s="879"/>
      <c r="E326" s="879"/>
      <c r="F326" s="879"/>
      <c r="G326" s="879"/>
      <c r="H326" s="879"/>
      <c r="I326" s="903"/>
      <c r="J326" s="903"/>
      <c r="K326" s="879"/>
      <c r="L326" s="879"/>
      <c r="M326" s="879"/>
      <c r="N326" s="879"/>
      <c r="O326" s="879"/>
      <c r="P326" s="879"/>
      <c r="Q326" s="879"/>
      <c r="R326" s="879"/>
      <c r="S326" s="879"/>
      <c r="T326" s="879"/>
      <c r="U326" s="879"/>
      <c r="V326" s="879"/>
      <c r="W326" s="879"/>
      <c r="X326" s="879"/>
      <c r="Y326" s="879"/>
    </row>
    <row r="327" spans="1:25" ht="15.75" customHeight="1">
      <c r="A327" s="879"/>
      <c r="B327" s="879"/>
      <c r="C327" s="879"/>
      <c r="D327" s="879"/>
      <c r="E327" s="879"/>
      <c r="F327" s="879"/>
      <c r="G327" s="879"/>
      <c r="H327" s="879"/>
      <c r="I327" s="903"/>
      <c r="J327" s="903"/>
      <c r="K327" s="879"/>
      <c r="L327" s="879"/>
      <c r="M327" s="879"/>
      <c r="N327" s="879"/>
      <c r="O327" s="879"/>
      <c r="P327" s="879"/>
      <c r="Q327" s="879"/>
      <c r="R327" s="879"/>
      <c r="S327" s="879"/>
      <c r="T327" s="879"/>
      <c r="U327" s="879"/>
      <c r="V327" s="879"/>
      <c r="W327" s="879"/>
      <c r="X327" s="879"/>
      <c r="Y327" s="879"/>
    </row>
    <row r="328" spans="1:25" ht="15.75" customHeight="1">
      <c r="A328" s="879"/>
      <c r="B328" s="879"/>
      <c r="C328" s="879"/>
      <c r="D328" s="879"/>
      <c r="E328" s="879"/>
      <c r="F328" s="879"/>
      <c r="G328" s="879"/>
      <c r="H328" s="879"/>
      <c r="I328" s="903"/>
      <c r="J328" s="903"/>
      <c r="K328" s="879"/>
      <c r="L328" s="879"/>
      <c r="M328" s="879"/>
      <c r="N328" s="879"/>
      <c r="O328" s="879"/>
      <c r="P328" s="879"/>
      <c r="Q328" s="879"/>
      <c r="R328" s="879"/>
      <c r="S328" s="879"/>
      <c r="T328" s="879"/>
      <c r="U328" s="879"/>
      <c r="V328" s="879"/>
      <c r="W328" s="879"/>
      <c r="X328" s="879"/>
      <c r="Y328" s="879"/>
    </row>
    <row r="329" spans="1:25" ht="15.75" customHeight="1">
      <c r="A329" s="879"/>
      <c r="B329" s="879"/>
      <c r="C329" s="879"/>
      <c r="D329" s="879"/>
      <c r="E329" s="879"/>
      <c r="F329" s="879"/>
      <c r="G329" s="879"/>
      <c r="H329" s="879"/>
      <c r="I329" s="903"/>
      <c r="J329" s="903"/>
      <c r="K329" s="879"/>
      <c r="L329" s="879"/>
      <c r="M329" s="879"/>
      <c r="N329" s="879"/>
      <c r="O329" s="879"/>
      <c r="P329" s="879"/>
      <c r="Q329" s="879"/>
      <c r="R329" s="879"/>
      <c r="S329" s="879"/>
      <c r="T329" s="879"/>
      <c r="U329" s="879"/>
      <c r="V329" s="879"/>
      <c r="W329" s="879"/>
      <c r="X329" s="879"/>
      <c r="Y329" s="879"/>
    </row>
    <row r="330" spans="1:25" ht="15.75" customHeight="1">
      <c r="A330" s="879"/>
      <c r="B330" s="879"/>
      <c r="C330" s="879"/>
      <c r="D330" s="879"/>
      <c r="E330" s="879"/>
      <c r="F330" s="879"/>
      <c r="G330" s="879"/>
      <c r="H330" s="879"/>
      <c r="I330" s="903"/>
      <c r="J330" s="903"/>
      <c r="K330" s="879"/>
      <c r="L330" s="879"/>
      <c r="M330" s="879"/>
      <c r="N330" s="879"/>
      <c r="O330" s="879"/>
      <c r="P330" s="879"/>
      <c r="Q330" s="879"/>
      <c r="R330" s="879"/>
      <c r="S330" s="879"/>
      <c r="T330" s="879"/>
      <c r="U330" s="879"/>
      <c r="V330" s="879"/>
      <c r="W330" s="879"/>
      <c r="X330" s="879"/>
      <c r="Y330" s="879"/>
    </row>
    <row r="331" spans="1:25" ht="15.75" customHeight="1">
      <c r="A331" s="879"/>
      <c r="B331" s="879"/>
      <c r="C331" s="879"/>
      <c r="D331" s="879"/>
      <c r="E331" s="879"/>
      <c r="F331" s="879"/>
      <c r="G331" s="879"/>
      <c r="H331" s="879"/>
      <c r="I331" s="903"/>
      <c r="J331" s="903"/>
      <c r="K331" s="879"/>
      <c r="L331" s="879"/>
      <c r="M331" s="879"/>
      <c r="N331" s="879"/>
      <c r="O331" s="879"/>
      <c r="P331" s="879"/>
      <c r="Q331" s="879"/>
      <c r="R331" s="879"/>
      <c r="S331" s="879"/>
      <c r="T331" s="879"/>
      <c r="U331" s="879"/>
      <c r="V331" s="879"/>
      <c r="W331" s="879"/>
      <c r="X331" s="879"/>
      <c r="Y331" s="879"/>
    </row>
    <row r="332" spans="1:25" ht="15.75" customHeight="1">
      <c r="A332" s="879"/>
      <c r="B332" s="879"/>
      <c r="C332" s="879"/>
      <c r="D332" s="879"/>
      <c r="E332" s="879"/>
      <c r="F332" s="879"/>
      <c r="G332" s="879"/>
      <c r="H332" s="879"/>
      <c r="I332" s="903"/>
      <c r="J332" s="903"/>
      <c r="K332" s="879"/>
      <c r="L332" s="879"/>
      <c r="M332" s="879"/>
      <c r="N332" s="879"/>
      <c r="O332" s="879"/>
      <c r="P332" s="879"/>
      <c r="Q332" s="879"/>
      <c r="R332" s="879"/>
      <c r="S332" s="879"/>
      <c r="T332" s="879"/>
      <c r="U332" s="879"/>
      <c r="V332" s="879"/>
      <c r="W332" s="879"/>
      <c r="X332" s="879"/>
      <c r="Y332" s="879"/>
    </row>
    <row r="333" spans="1:25" ht="15.75" customHeight="1">
      <c r="A333" s="879"/>
      <c r="B333" s="879"/>
      <c r="C333" s="879"/>
      <c r="D333" s="879"/>
      <c r="E333" s="879"/>
      <c r="F333" s="879"/>
      <c r="G333" s="879"/>
      <c r="H333" s="879"/>
      <c r="I333" s="903"/>
      <c r="J333" s="903"/>
      <c r="K333" s="879"/>
      <c r="L333" s="879"/>
      <c r="M333" s="879"/>
      <c r="N333" s="879"/>
      <c r="O333" s="879"/>
      <c r="P333" s="879"/>
      <c r="Q333" s="879"/>
      <c r="R333" s="879"/>
      <c r="S333" s="879"/>
      <c r="T333" s="879"/>
      <c r="U333" s="879"/>
      <c r="V333" s="879"/>
      <c r="W333" s="879"/>
      <c r="X333" s="879"/>
      <c r="Y333" s="879"/>
    </row>
    <row r="334" spans="1:25" ht="15.75" customHeight="1">
      <c r="A334" s="879"/>
      <c r="B334" s="879"/>
      <c r="C334" s="879"/>
      <c r="D334" s="879"/>
      <c r="E334" s="879"/>
      <c r="F334" s="879"/>
      <c r="G334" s="879"/>
      <c r="H334" s="879"/>
      <c r="I334" s="903"/>
      <c r="J334" s="903"/>
      <c r="K334" s="879"/>
      <c r="L334" s="879"/>
      <c r="M334" s="879"/>
      <c r="N334" s="879"/>
      <c r="O334" s="879"/>
      <c r="P334" s="879"/>
      <c r="Q334" s="879"/>
      <c r="R334" s="879"/>
      <c r="S334" s="879"/>
      <c r="T334" s="879"/>
      <c r="U334" s="879"/>
      <c r="V334" s="879"/>
      <c r="W334" s="879"/>
      <c r="X334" s="879"/>
      <c r="Y334" s="879"/>
    </row>
    <row r="335" spans="1:25" ht="15.75" customHeight="1">
      <c r="A335" s="879"/>
      <c r="B335" s="879"/>
      <c r="C335" s="879"/>
      <c r="D335" s="879"/>
      <c r="E335" s="879"/>
      <c r="F335" s="879"/>
      <c r="G335" s="879"/>
      <c r="H335" s="879"/>
      <c r="I335" s="903"/>
      <c r="J335" s="903"/>
      <c r="K335" s="879"/>
      <c r="L335" s="879"/>
      <c r="M335" s="879"/>
      <c r="N335" s="879"/>
      <c r="O335" s="879"/>
      <c r="P335" s="879"/>
      <c r="Q335" s="879"/>
      <c r="R335" s="879"/>
      <c r="S335" s="879"/>
      <c r="T335" s="879"/>
      <c r="U335" s="879"/>
      <c r="V335" s="879"/>
      <c r="W335" s="879"/>
      <c r="X335" s="879"/>
      <c r="Y335" s="879"/>
    </row>
    <row r="336" spans="1:25" ht="15.75" customHeight="1">
      <c r="A336" s="879"/>
      <c r="B336" s="879"/>
      <c r="C336" s="879"/>
      <c r="D336" s="879"/>
      <c r="E336" s="879"/>
      <c r="F336" s="879"/>
      <c r="G336" s="879"/>
      <c r="H336" s="879"/>
      <c r="I336" s="903"/>
      <c r="J336" s="903"/>
      <c r="K336" s="879"/>
      <c r="L336" s="879"/>
      <c r="M336" s="879"/>
      <c r="N336" s="879"/>
      <c r="O336" s="879"/>
      <c r="P336" s="879"/>
      <c r="Q336" s="879"/>
      <c r="R336" s="879"/>
      <c r="S336" s="879"/>
      <c r="T336" s="879"/>
      <c r="U336" s="879"/>
      <c r="V336" s="879"/>
      <c r="W336" s="879"/>
      <c r="X336" s="879"/>
      <c r="Y336" s="879"/>
    </row>
    <row r="337" spans="1:25" ht="15.75" customHeight="1">
      <c r="A337" s="879"/>
      <c r="B337" s="879"/>
      <c r="C337" s="879"/>
      <c r="D337" s="879"/>
      <c r="E337" s="879"/>
      <c r="F337" s="879"/>
      <c r="G337" s="879"/>
      <c r="H337" s="879"/>
      <c r="I337" s="903"/>
      <c r="J337" s="903"/>
      <c r="K337" s="879"/>
      <c r="L337" s="879"/>
      <c r="M337" s="879"/>
      <c r="N337" s="879"/>
      <c r="O337" s="879"/>
      <c r="P337" s="879"/>
      <c r="Q337" s="879"/>
      <c r="R337" s="879"/>
      <c r="S337" s="879"/>
      <c r="T337" s="879"/>
      <c r="U337" s="879"/>
      <c r="V337" s="879"/>
      <c r="W337" s="879"/>
      <c r="X337" s="879"/>
      <c r="Y337" s="879"/>
    </row>
    <row r="338" spans="1:25" ht="15.75" customHeight="1">
      <c r="A338" s="879"/>
      <c r="B338" s="879"/>
      <c r="C338" s="879"/>
      <c r="D338" s="879"/>
      <c r="E338" s="879"/>
      <c r="F338" s="879"/>
      <c r="G338" s="879"/>
      <c r="H338" s="879"/>
      <c r="I338" s="903"/>
      <c r="J338" s="903"/>
      <c r="K338" s="879"/>
      <c r="L338" s="879"/>
      <c r="M338" s="879"/>
      <c r="N338" s="879"/>
      <c r="O338" s="879"/>
      <c r="P338" s="879"/>
      <c r="Q338" s="879"/>
      <c r="R338" s="879"/>
      <c r="S338" s="879"/>
      <c r="T338" s="879"/>
      <c r="U338" s="879"/>
      <c r="V338" s="879"/>
      <c r="W338" s="879"/>
      <c r="X338" s="879"/>
      <c r="Y338" s="879"/>
    </row>
    <row r="339" spans="1:25" ht="15.75" customHeight="1">
      <c r="A339" s="879"/>
      <c r="B339" s="879"/>
      <c r="C339" s="879"/>
      <c r="D339" s="879"/>
      <c r="E339" s="879"/>
      <c r="F339" s="879"/>
      <c r="G339" s="879"/>
      <c r="H339" s="879"/>
      <c r="I339" s="903"/>
      <c r="J339" s="903"/>
      <c r="K339" s="879"/>
      <c r="L339" s="879"/>
      <c r="M339" s="879"/>
      <c r="N339" s="879"/>
      <c r="O339" s="879"/>
      <c r="P339" s="879"/>
      <c r="Q339" s="879"/>
      <c r="R339" s="879"/>
      <c r="S339" s="879"/>
      <c r="T339" s="879"/>
      <c r="U339" s="879"/>
      <c r="V339" s="879"/>
      <c r="W339" s="879"/>
      <c r="X339" s="879"/>
      <c r="Y339" s="879"/>
    </row>
    <row r="340" spans="1:25" ht="15.75" customHeight="1">
      <c r="A340" s="879"/>
      <c r="B340" s="879"/>
      <c r="C340" s="879"/>
      <c r="D340" s="879"/>
      <c r="E340" s="879"/>
      <c r="F340" s="879"/>
      <c r="G340" s="879"/>
      <c r="H340" s="879"/>
      <c r="I340" s="903"/>
      <c r="J340" s="903"/>
      <c r="K340" s="879"/>
      <c r="L340" s="879"/>
      <c r="M340" s="879"/>
      <c r="N340" s="879"/>
      <c r="O340" s="879"/>
      <c r="P340" s="879"/>
      <c r="Q340" s="879"/>
      <c r="R340" s="879"/>
      <c r="S340" s="879"/>
      <c r="T340" s="879"/>
      <c r="U340" s="879"/>
      <c r="V340" s="879"/>
      <c r="W340" s="879"/>
      <c r="X340" s="879"/>
      <c r="Y340" s="879"/>
    </row>
    <row r="341" spans="1:25" ht="15.75" customHeight="1">
      <c r="A341" s="879"/>
      <c r="B341" s="879"/>
      <c r="C341" s="879"/>
      <c r="D341" s="879"/>
      <c r="E341" s="879"/>
      <c r="F341" s="879"/>
      <c r="G341" s="879"/>
      <c r="H341" s="879"/>
      <c r="I341" s="903"/>
      <c r="J341" s="903"/>
      <c r="K341" s="879"/>
      <c r="L341" s="879"/>
      <c r="M341" s="879"/>
      <c r="N341" s="879"/>
      <c r="O341" s="879"/>
      <c r="P341" s="879"/>
      <c r="Q341" s="879"/>
      <c r="R341" s="879"/>
      <c r="S341" s="879"/>
      <c r="T341" s="879"/>
      <c r="U341" s="879"/>
      <c r="V341" s="879"/>
      <c r="W341" s="879"/>
      <c r="X341" s="879"/>
      <c r="Y341" s="879"/>
    </row>
    <row r="342" spans="1:25" ht="15.75" customHeight="1">
      <c r="A342" s="879"/>
      <c r="B342" s="879"/>
      <c r="C342" s="879"/>
      <c r="D342" s="879"/>
      <c r="E342" s="879"/>
      <c r="F342" s="879"/>
      <c r="G342" s="879"/>
      <c r="H342" s="879"/>
      <c r="I342" s="903"/>
      <c r="J342" s="903"/>
      <c r="K342" s="879"/>
      <c r="L342" s="879"/>
      <c r="M342" s="879"/>
      <c r="N342" s="879"/>
      <c r="O342" s="879"/>
      <c r="P342" s="879"/>
      <c r="Q342" s="879"/>
      <c r="R342" s="879"/>
      <c r="S342" s="879"/>
      <c r="T342" s="879"/>
      <c r="U342" s="879"/>
      <c r="V342" s="879"/>
      <c r="W342" s="879"/>
      <c r="X342" s="879"/>
      <c r="Y342" s="879"/>
    </row>
    <row r="343" spans="1:25" ht="15.75" customHeight="1">
      <c r="A343" s="879"/>
      <c r="B343" s="879"/>
      <c r="C343" s="879"/>
      <c r="D343" s="879"/>
      <c r="E343" s="879"/>
      <c r="F343" s="879"/>
      <c r="G343" s="879"/>
      <c r="H343" s="879"/>
      <c r="I343" s="903"/>
      <c r="J343" s="903"/>
      <c r="K343" s="879"/>
      <c r="L343" s="879"/>
      <c r="M343" s="879"/>
      <c r="N343" s="879"/>
      <c r="O343" s="879"/>
      <c r="P343" s="879"/>
      <c r="Q343" s="879"/>
      <c r="R343" s="879"/>
      <c r="S343" s="879"/>
      <c r="T343" s="879"/>
      <c r="U343" s="879"/>
      <c r="V343" s="879"/>
      <c r="W343" s="879"/>
      <c r="X343" s="879"/>
      <c r="Y343" s="879"/>
    </row>
    <row r="344" spans="1:25" ht="15.75" customHeight="1">
      <c r="A344" s="879"/>
      <c r="B344" s="879"/>
      <c r="C344" s="879"/>
      <c r="D344" s="879"/>
      <c r="E344" s="879"/>
      <c r="F344" s="879"/>
      <c r="G344" s="879"/>
      <c r="H344" s="879"/>
      <c r="I344" s="903"/>
      <c r="J344" s="903"/>
      <c r="K344" s="879"/>
      <c r="L344" s="879"/>
      <c r="M344" s="879"/>
      <c r="N344" s="879"/>
      <c r="O344" s="879"/>
      <c r="P344" s="879"/>
      <c r="Q344" s="879"/>
      <c r="R344" s="879"/>
      <c r="S344" s="879"/>
      <c r="T344" s="879"/>
      <c r="U344" s="879"/>
      <c r="V344" s="879"/>
      <c r="W344" s="879"/>
      <c r="X344" s="879"/>
      <c r="Y344" s="879"/>
    </row>
    <row r="345" spans="1:25" ht="15.75" customHeight="1">
      <c r="A345" s="879"/>
      <c r="B345" s="879"/>
      <c r="C345" s="879"/>
      <c r="D345" s="879"/>
      <c r="E345" s="879"/>
      <c r="F345" s="879"/>
      <c r="G345" s="879"/>
      <c r="H345" s="879"/>
      <c r="I345" s="903"/>
      <c r="J345" s="903"/>
      <c r="K345" s="879"/>
      <c r="L345" s="879"/>
      <c r="M345" s="879"/>
      <c r="N345" s="879"/>
      <c r="O345" s="879"/>
      <c r="P345" s="879"/>
      <c r="Q345" s="879"/>
      <c r="R345" s="879"/>
      <c r="S345" s="879"/>
      <c r="T345" s="879"/>
      <c r="U345" s="879"/>
      <c r="V345" s="879"/>
      <c r="W345" s="879"/>
      <c r="X345" s="879"/>
      <c r="Y345" s="879"/>
    </row>
    <row r="346" spans="1:25" ht="15.75" customHeight="1">
      <c r="A346" s="879"/>
      <c r="B346" s="879"/>
      <c r="C346" s="879"/>
      <c r="D346" s="879"/>
      <c r="E346" s="879"/>
      <c r="F346" s="879"/>
      <c r="G346" s="879"/>
      <c r="H346" s="879"/>
      <c r="I346" s="903"/>
      <c r="J346" s="903"/>
      <c r="K346" s="879"/>
      <c r="L346" s="879"/>
      <c r="M346" s="879"/>
      <c r="N346" s="879"/>
      <c r="O346" s="879"/>
      <c r="P346" s="879"/>
      <c r="Q346" s="879"/>
      <c r="R346" s="879"/>
      <c r="S346" s="879"/>
      <c r="T346" s="879"/>
      <c r="U346" s="879"/>
      <c r="V346" s="879"/>
      <c r="W346" s="879"/>
      <c r="X346" s="879"/>
      <c r="Y346" s="879"/>
    </row>
    <row r="347" spans="1:25" ht="15.75" customHeight="1">
      <c r="A347" s="879"/>
      <c r="B347" s="879"/>
      <c r="C347" s="879"/>
      <c r="D347" s="879"/>
      <c r="E347" s="879"/>
      <c r="F347" s="879"/>
      <c r="G347" s="879"/>
      <c r="H347" s="879"/>
      <c r="I347" s="903"/>
      <c r="J347" s="903"/>
      <c r="K347" s="879"/>
      <c r="L347" s="879"/>
      <c r="M347" s="879"/>
      <c r="N347" s="879"/>
      <c r="O347" s="879"/>
      <c r="P347" s="879"/>
      <c r="Q347" s="879"/>
      <c r="R347" s="879"/>
      <c r="S347" s="879"/>
      <c r="T347" s="879"/>
      <c r="U347" s="879"/>
      <c r="V347" s="879"/>
      <c r="W347" s="879"/>
      <c r="X347" s="879"/>
      <c r="Y347" s="879"/>
    </row>
    <row r="348" spans="1:25" ht="15.75" customHeight="1">
      <c r="A348" s="879"/>
      <c r="B348" s="879"/>
      <c r="C348" s="879"/>
      <c r="D348" s="879"/>
      <c r="E348" s="879"/>
      <c r="F348" s="879"/>
      <c r="G348" s="879"/>
      <c r="H348" s="879"/>
      <c r="I348" s="903"/>
      <c r="J348" s="903"/>
      <c r="K348" s="879"/>
      <c r="L348" s="879"/>
      <c r="M348" s="879"/>
      <c r="N348" s="879"/>
      <c r="O348" s="879"/>
      <c r="P348" s="879"/>
      <c r="Q348" s="879"/>
      <c r="R348" s="879"/>
      <c r="S348" s="879"/>
      <c r="T348" s="879"/>
      <c r="U348" s="879"/>
      <c r="V348" s="879"/>
      <c r="W348" s="879"/>
      <c r="X348" s="879"/>
      <c r="Y348" s="879"/>
    </row>
    <row r="349" spans="1:25" ht="15.75" customHeight="1">
      <c r="A349" s="879"/>
      <c r="B349" s="879"/>
      <c r="C349" s="879"/>
      <c r="D349" s="879"/>
      <c r="E349" s="879"/>
      <c r="F349" s="879"/>
      <c r="G349" s="879"/>
      <c r="H349" s="879"/>
      <c r="I349" s="903"/>
      <c r="J349" s="903"/>
      <c r="K349" s="879"/>
      <c r="L349" s="879"/>
      <c r="M349" s="879"/>
      <c r="N349" s="879"/>
      <c r="O349" s="879"/>
      <c r="P349" s="879"/>
      <c r="Q349" s="879"/>
      <c r="R349" s="879"/>
      <c r="S349" s="879"/>
      <c r="T349" s="879"/>
      <c r="U349" s="879"/>
      <c r="V349" s="879"/>
      <c r="W349" s="879"/>
      <c r="X349" s="879"/>
      <c r="Y349" s="879"/>
    </row>
    <row r="350" spans="1:25" ht="15.75" customHeight="1">
      <c r="A350" s="879"/>
      <c r="B350" s="879"/>
      <c r="C350" s="879"/>
      <c r="D350" s="879"/>
      <c r="E350" s="879"/>
      <c r="F350" s="879"/>
      <c r="G350" s="879"/>
      <c r="H350" s="879"/>
      <c r="I350" s="903"/>
      <c r="J350" s="903"/>
      <c r="K350" s="879"/>
      <c r="L350" s="879"/>
      <c r="M350" s="879"/>
      <c r="N350" s="879"/>
      <c r="O350" s="879"/>
      <c r="P350" s="879"/>
      <c r="Q350" s="879"/>
      <c r="R350" s="879"/>
      <c r="S350" s="879"/>
      <c r="T350" s="879"/>
      <c r="U350" s="879"/>
      <c r="V350" s="879"/>
      <c r="W350" s="879"/>
      <c r="X350" s="879"/>
      <c r="Y350" s="879"/>
    </row>
    <row r="351" spans="1:25" ht="15.75" customHeight="1">
      <c r="A351" s="879"/>
      <c r="B351" s="879"/>
      <c r="C351" s="879"/>
      <c r="D351" s="879"/>
      <c r="E351" s="879"/>
      <c r="F351" s="879"/>
      <c r="G351" s="879"/>
      <c r="H351" s="879"/>
      <c r="I351" s="903"/>
      <c r="J351" s="903"/>
      <c r="K351" s="879"/>
      <c r="L351" s="879"/>
      <c r="M351" s="879"/>
      <c r="N351" s="879"/>
      <c r="O351" s="879"/>
      <c r="P351" s="879"/>
      <c r="Q351" s="879"/>
      <c r="R351" s="879"/>
      <c r="S351" s="879"/>
      <c r="T351" s="879"/>
      <c r="U351" s="879"/>
      <c r="V351" s="879"/>
      <c r="W351" s="879"/>
      <c r="X351" s="879"/>
      <c r="Y351" s="879"/>
    </row>
    <row r="352" spans="1:25" ht="15.75" customHeight="1">
      <c r="A352" s="879"/>
      <c r="B352" s="879"/>
      <c r="C352" s="879"/>
      <c r="D352" s="879"/>
      <c r="E352" s="879"/>
      <c r="F352" s="879"/>
      <c r="G352" s="879"/>
      <c r="H352" s="879"/>
      <c r="I352" s="903"/>
      <c r="J352" s="903"/>
      <c r="K352" s="879"/>
      <c r="L352" s="879"/>
      <c r="M352" s="879"/>
      <c r="N352" s="879"/>
      <c r="O352" s="879"/>
      <c r="P352" s="879"/>
      <c r="Q352" s="879"/>
      <c r="R352" s="879"/>
      <c r="S352" s="879"/>
      <c r="T352" s="879"/>
      <c r="U352" s="879"/>
      <c r="V352" s="879"/>
      <c r="W352" s="879"/>
      <c r="X352" s="879"/>
      <c r="Y352" s="879"/>
    </row>
    <row r="353" spans="1:25" ht="15.75" customHeight="1">
      <c r="A353" s="879"/>
      <c r="B353" s="879"/>
      <c r="C353" s="879"/>
      <c r="D353" s="879"/>
      <c r="E353" s="879"/>
      <c r="F353" s="879"/>
      <c r="G353" s="879"/>
      <c r="H353" s="879"/>
      <c r="I353" s="903"/>
      <c r="J353" s="903"/>
      <c r="K353" s="879"/>
      <c r="L353" s="879"/>
      <c r="M353" s="879"/>
      <c r="N353" s="879"/>
      <c r="O353" s="879"/>
      <c r="P353" s="879"/>
      <c r="Q353" s="879"/>
      <c r="R353" s="879"/>
      <c r="S353" s="879"/>
      <c r="T353" s="879"/>
      <c r="U353" s="879"/>
      <c r="V353" s="879"/>
      <c r="W353" s="879"/>
      <c r="X353" s="879"/>
      <c r="Y353" s="879"/>
    </row>
    <row r="354" spans="1:25" ht="15.75" customHeight="1">
      <c r="A354" s="879"/>
      <c r="B354" s="879"/>
      <c r="C354" s="879"/>
      <c r="D354" s="879"/>
      <c r="E354" s="879"/>
      <c r="F354" s="879"/>
      <c r="G354" s="879"/>
      <c r="H354" s="879"/>
      <c r="I354" s="903"/>
      <c r="J354" s="903"/>
      <c r="K354" s="879"/>
      <c r="L354" s="879"/>
      <c r="M354" s="879"/>
      <c r="N354" s="879"/>
      <c r="O354" s="879"/>
      <c r="P354" s="879"/>
      <c r="Q354" s="879"/>
      <c r="R354" s="879"/>
      <c r="S354" s="879"/>
      <c r="T354" s="879"/>
      <c r="U354" s="879"/>
      <c r="V354" s="879"/>
      <c r="W354" s="879"/>
      <c r="X354" s="879"/>
      <c r="Y354" s="879"/>
    </row>
    <row r="355" spans="1:25" ht="15.75" customHeight="1">
      <c r="A355" s="879"/>
      <c r="B355" s="879"/>
      <c r="C355" s="879"/>
      <c r="D355" s="879"/>
      <c r="E355" s="879"/>
      <c r="F355" s="879"/>
      <c r="G355" s="879"/>
      <c r="H355" s="879"/>
      <c r="I355" s="903"/>
      <c r="J355" s="903"/>
      <c r="K355" s="879"/>
      <c r="L355" s="879"/>
      <c r="M355" s="879"/>
      <c r="N355" s="879"/>
      <c r="O355" s="879"/>
      <c r="P355" s="879"/>
      <c r="Q355" s="879"/>
      <c r="R355" s="879"/>
      <c r="S355" s="879"/>
      <c r="T355" s="879"/>
      <c r="U355" s="879"/>
      <c r="V355" s="879"/>
      <c r="W355" s="879"/>
      <c r="X355" s="879"/>
      <c r="Y355" s="879"/>
    </row>
    <row r="356" spans="1:25" ht="15.75" customHeight="1">
      <c r="A356" s="879"/>
      <c r="B356" s="879"/>
      <c r="C356" s="879"/>
      <c r="D356" s="879"/>
      <c r="E356" s="879"/>
      <c r="F356" s="879"/>
      <c r="G356" s="879"/>
      <c r="H356" s="879"/>
      <c r="I356" s="903"/>
      <c r="J356" s="903"/>
      <c r="K356" s="879"/>
      <c r="L356" s="879"/>
      <c r="M356" s="879"/>
      <c r="N356" s="879"/>
      <c r="O356" s="879"/>
      <c r="P356" s="879"/>
      <c r="Q356" s="879"/>
      <c r="R356" s="879"/>
      <c r="S356" s="879"/>
      <c r="T356" s="879"/>
      <c r="U356" s="879"/>
      <c r="V356" s="879"/>
      <c r="W356" s="879"/>
      <c r="X356" s="879"/>
      <c r="Y356" s="879"/>
    </row>
    <row r="357" spans="1:25" ht="15.75" customHeight="1">
      <c r="A357" s="879"/>
      <c r="B357" s="879"/>
      <c r="C357" s="879"/>
      <c r="D357" s="879"/>
      <c r="E357" s="879"/>
      <c r="F357" s="879"/>
      <c r="G357" s="879"/>
      <c r="H357" s="879"/>
      <c r="I357" s="903"/>
      <c r="J357" s="903"/>
      <c r="K357" s="879"/>
      <c r="L357" s="879"/>
      <c r="M357" s="879"/>
      <c r="N357" s="879"/>
      <c r="O357" s="879"/>
      <c r="P357" s="879"/>
      <c r="Q357" s="879"/>
      <c r="R357" s="879"/>
      <c r="S357" s="879"/>
      <c r="T357" s="879"/>
      <c r="U357" s="879"/>
      <c r="V357" s="879"/>
      <c r="W357" s="879"/>
      <c r="X357" s="879"/>
      <c r="Y357" s="879"/>
    </row>
    <row r="358" spans="1:25" ht="15.75" customHeight="1">
      <c r="A358" s="879"/>
      <c r="B358" s="879"/>
      <c r="C358" s="879"/>
      <c r="D358" s="879"/>
      <c r="E358" s="879"/>
      <c r="F358" s="879"/>
      <c r="G358" s="879"/>
      <c r="H358" s="879"/>
      <c r="I358" s="903"/>
      <c r="J358" s="903"/>
      <c r="K358" s="879"/>
      <c r="L358" s="879"/>
      <c r="M358" s="879"/>
      <c r="N358" s="879"/>
      <c r="O358" s="879"/>
      <c r="P358" s="879"/>
      <c r="Q358" s="879"/>
      <c r="R358" s="879"/>
      <c r="S358" s="879"/>
      <c r="T358" s="879"/>
      <c r="U358" s="879"/>
      <c r="V358" s="879"/>
      <c r="W358" s="879"/>
      <c r="X358" s="879"/>
      <c r="Y358" s="879"/>
    </row>
    <row r="359" spans="1:25" ht="15.75" customHeight="1">
      <c r="A359" s="879"/>
      <c r="B359" s="879"/>
      <c r="C359" s="879"/>
      <c r="D359" s="879"/>
      <c r="E359" s="879"/>
      <c r="F359" s="879"/>
      <c r="G359" s="879"/>
      <c r="H359" s="879"/>
      <c r="I359" s="903"/>
      <c r="J359" s="903"/>
      <c r="K359" s="879"/>
      <c r="L359" s="879"/>
      <c r="M359" s="879"/>
      <c r="N359" s="879"/>
      <c r="O359" s="879"/>
      <c r="P359" s="879"/>
      <c r="Q359" s="879"/>
      <c r="R359" s="879"/>
      <c r="S359" s="879"/>
      <c r="T359" s="879"/>
      <c r="U359" s="879"/>
      <c r="V359" s="879"/>
      <c r="W359" s="879"/>
      <c r="X359" s="879"/>
      <c r="Y359" s="879"/>
    </row>
    <row r="360" spans="1:25" ht="15.75" customHeight="1">
      <c r="A360" s="879"/>
      <c r="B360" s="879"/>
      <c r="C360" s="879"/>
      <c r="D360" s="879"/>
      <c r="E360" s="879"/>
      <c r="F360" s="879"/>
      <c r="G360" s="879"/>
      <c r="H360" s="879"/>
      <c r="I360" s="903"/>
      <c r="J360" s="903"/>
      <c r="K360" s="879"/>
      <c r="L360" s="879"/>
      <c r="M360" s="879"/>
      <c r="N360" s="879"/>
      <c r="O360" s="879"/>
      <c r="P360" s="879"/>
      <c r="Q360" s="879"/>
      <c r="R360" s="879"/>
      <c r="S360" s="879"/>
      <c r="T360" s="879"/>
      <c r="U360" s="879"/>
      <c r="V360" s="879"/>
      <c r="W360" s="879"/>
      <c r="X360" s="879"/>
      <c r="Y360" s="879"/>
    </row>
    <row r="361" spans="1:25" ht="15.75" customHeight="1">
      <c r="A361" s="879"/>
      <c r="B361" s="879"/>
      <c r="C361" s="879"/>
      <c r="D361" s="879"/>
      <c r="E361" s="879"/>
      <c r="F361" s="879"/>
      <c r="G361" s="879"/>
      <c r="H361" s="879"/>
      <c r="I361" s="903"/>
      <c r="J361" s="903"/>
      <c r="K361" s="879"/>
      <c r="L361" s="879"/>
      <c r="M361" s="879"/>
      <c r="N361" s="879"/>
      <c r="O361" s="879"/>
      <c r="P361" s="879"/>
      <c r="Q361" s="879"/>
      <c r="R361" s="879"/>
      <c r="S361" s="879"/>
      <c r="T361" s="879"/>
      <c r="U361" s="879"/>
      <c r="V361" s="879"/>
      <c r="W361" s="879"/>
      <c r="X361" s="879"/>
      <c r="Y361" s="879"/>
    </row>
    <row r="362" spans="1:25" ht="15.75" customHeight="1">
      <c r="A362" s="879"/>
      <c r="B362" s="879"/>
      <c r="C362" s="879"/>
      <c r="D362" s="879"/>
      <c r="E362" s="879"/>
      <c r="F362" s="879"/>
      <c r="G362" s="879"/>
      <c r="H362" s="879"/>
      <c r="I362" s="903"/>
      <c r="J362" s="903"/>
      <c r="K362" s="879"/>
      <c r="L362" s="879"/>
      <c r="M362" s="879"/>
      <c r="N362" s="879"/>
      <c r="O362" s="879"/>
      <c r="P362" s="879"/>
      <c r="Q362" s="879"/>
      <c r="R362" s="879"/>
      <c r="S362" s="879"/>
      <c r="T362" s="879"/>
      <c r="U362" s="879"/>
      <c r="V362" s="879"/>
      <c r="W362" s="879"/>
      <c r="X362" s="879"/>
      <c r="Y362" s="879"/>
    </row>
    <row r="363" spans="1:25" ht="15.75" customHeight="1">
      <c r="A363" s="879"/>
      <c r="B363" s="879"/>
      <c r="C363" s="879"/>
      <c r="D363" s="879"/>
      <c r="E363" s="879"/>
      <c r="F363" s="879"/>
      <c r="G363" s="879"/>
      <c r="H363" s="879"/>
      <c r="I363" s="903"/>
      <c r="J363" s="903"/>
      <c r="K363" s="879"/>
      <c r="L363" s="879"/>
      <c r="M363" s="879"/>
      <c r="N363" s="879"/>
      <c r="O363" s="879"/>
      <c r="P363" s="879"/>
      <c r="Q363" s="879"/>
      <c r="R363" s="879"/>
      <c r="S363" s="879"/>
      <c r="T363" s="879"/>
      <c r="U363" s="879"/>
      <c r="V363" s="879"/>
      <c r="W363" s="879"/>
      <c r="X363" s="879"/>
      <c r="Y363" s="879"/>
    </row>
    <row r="364" spans="1:25" ht="15.75" customHeight="1">
      <c r="A364" s="879"/>
      <c r="B364" s="879"/>
      <c r="C364" s="879"/>
      <c r="D364" s="879"/>
      <c r="E364" s="879"/>
      <c r="F364" s="879"/>
      <c r="G364" s="879"/>
      <c r="H364" s="879"/>
      <c r="I364" s="903"/>
      <c r="J364" s="903"/>
      <c r="K364" s="879"/>
      <c r="L364" s="879"/>
      <c r="M364" s="879"/>
      <c r="N364" s="879"/>
      <c r="O364" s="879"/>
      <c r="P364" s="879"/>
      <c r="Q364" s="879"/>
      <c r="R364" s="879"/>
      <c r="S364" s="879"/>
      <c r="T364" s="879"/>
      <c r="U364" s="879"/>
      <c r="V364" s="879"/>
      <c r="W364" s="879"/>
      <c r="X364" s="879"/>
      <c r="Y364" s="879"/>
    </row>
    <row r="365" spans="1:25" ht="15.75" customHeight="1">
      <c r="A365" s="879"/>
      <c r="B365" s="879"/>
      <c r="C365" s="879"/>
      <c r="D365" s="879"/>
      <c r="E365" s="879"/>
      <c r="F365" s="879"/>
      <c r="G365" s="879"/>
      <c r="H365" s="879"/>
      <c r="I365" s="903"/>
      <c r="J365" s="903"/>
      <c r="K365" s="879"/>
      <c r="L365" s="879"/>
      <c r="M365" s="879"/>
      <c r="N365" s="879"/>
      <c r="O365" s="879"/>
      <c r="P365" s="879"/>
      <c r="Q365" s="879"/>
      <c r="R365" s="879"/>
      <c r="S365" s="879"/>
      <c r="T365" s="879"/>
      <c r="U365" s="879"/>
      <c r="V365" s="879"/>
      <c r="W365" s="879"/>
      <c r="X365" s="879"/>
      <c r="Y365" s="879"/>
    </row>
    <row r="366" spans="1:25" ht="15.75" customHeight="1">
      <c r="A366" s="879"/>
      <c r="B366" s="879"/>
      <c r="C366" s="879"/>
      <c r="D366" s="879"/>
      <c r="E366" s="879"/>
      <c r="F366" s="879"/>
      <c r="G366" s="879"/>
      <c r="H366" s="879"/>
      <c r="I366" s="903"/>
      <c r="J366" s="903"/>
      <c r="K366" s="879"/>
      <c r="L366" s="879"/>
      <c r="M366" s="879"/>
      <c r="N366" s="879"/>
      <c r="O366" s="879"/>
      <c r="P366" s="879"/>
      <c r="Q366" s="879"/>
      <c r="R366" s="879"/>
      <c r="S366" s="879"/>
      <c r="T366" s="879"/>
      <c r="U366" s="879"/>
      <c r="V366" s="879"/>
      <c r="W366" s="879"/>
      <c r="X366" s="879"/>
      <c r="Y366" s="879"/>
    </row>
    <row r="367" spans="1:25" ht="15.75" customHeight="1">
      <c r="A367" s="879"/>
      <c r="B367" s="879"/>
      <c r="C367" s="879"/>
      <c r="D367" s="879"/>
      <c r="E367" s="879"/>
      <c r="F367" s="879"/>
      <c r="G367" s="879"/>
      <c r="H367" s="879"/>
      <c r="I367" s="903"/>
      <c r="J367" s="903"/>
      <c r="K367" s="879"/>
      <c r="L367" s="879"/>
      <c r="M367" s="879"/>
      <c r="N367" s="879"/>
      <c r="O367" s="879"/>
      <c r="P367" s="879"/>
      <c r="Q367" s="879"/>
      <c r="R367" s="879"/>
      <c r="S367" s="879"/>
      <c r="T367" s="879"/>
      <c r="U367" s="879"/>
      <c r="V367" s="879"/>
      <c r="W367" s="879"/>
      <c r="X367" s="879"/>
      <c r="Y367" s="879"/>
    </row>
    <row r="368" spans="1:25" ht="15.75" customHeight="1">
      <c r="A368" s="879"/>
      <c r="B368" s="879"/>
      <c r="C368" s="879"/>
      <c r="D368" s="879"/>
      <c r="E368" s="879"/>
      <c r="F368" s="879"/>
      <c r="G368" s="879"/>
      <c r="H368" s="879"/>
      <c r="I368" s="903"/>
      <c r="J368" s="903"/>
      <c r="K368" s="879"/>
      <c r="L368" s="879"/>
      <c r="M368" s="879"/>
      <c r="N368" s="879"/>
      <c r="O368" s="879"/>
      <c r="P368" s="879"/>
      <c r="Q368" s="879"/>
      <c r="R368" s="879"/>
      <c r="S368" s="879"/>
      <c r="T368" s="879"/>
      <c r="U368" s="879"/>
      <c r="V368" s="879"/>
      <c r="W368" s="879"/>
      <c r="X368" s="879"/>
      <c r="Y368" s="879"/>
    </row>
    <row r="369" spans="1:25" ht="15.75" customHeight="1">
      <c r="A369" s="879"/>
      <c r="B369" s="879"/>
      <c r="C369" s="879"/>
      <c r="D369" s="879"/>
      <c r="E369" s="879"/>
      <c r="F369" s="879"/>
      <c r="G369" s="879"/>
      <c r="H369" s="879"/>
      <c r="I369" s="903"/>
      <c r="J369" s="903"/>
      <c r="K369" s="879"/>
      <c r="L369" s="879"/>
      <c r="M369" s="879"/>
      <c r="N369" s="879"/>
      <c r="O369" s="879"/>
      <c r="P369" s="879"/>
      <c r="Q369" s="879"/>
      <c r="R369" s="879"/>
      <c r="S369" s="879"/>
      <c r="T369" s="879"/>
      <c r="U369" s="879"/>
      <c r="V369" s="879"/>
      <c r="W369" s="879"/>
      <c r="X369" s="879"/>
      <c r="Y369" s="879"/>
    </row>
    <row r="370" spans="1:25" ht="15.75" customHeight="1">
      <c r="A370" s="879"/>
      <c r="B370" s="879"/>
      <c r="C370" s="879"/>
      <c r="D370" s="879"/>
      <c r="E370" s="879"/>
      <c r="F370" s="879"/>
      <c r="G370" s="879"/>
      <c r="H370" s="879"/>
      <c r="I370" s="903"/>
      <c r="J370" s="903"/>
      <c r="K370" s="879"/>
      <c r="L370" s="879"/>
      <c r="M370" s="879"/>
      <c r="N370" s="879"/>
      <c r="O370" s="879"/>
      <c r="P370" s="879"/>
      <c r="Q370" s="879"/>
      <c r="R370" s="879"/>
      <c r="S370" s="879"/>
      <c r="T370" s="879"/>
      <c r="U370" s="879"/>
      <c r="V370" s="879"/>
      <c r="W370" s="879"/>
      <c r="X370" s="879"/>
      <c r="Y370" s="879"/>
    </row>
    <row r="371" spans="1:25" ht="15.75" customHeight="1">
      <c r="A371" s="879"/>
      <c r="B371" s="879"/>
      <c r="C371" s="879"/>
      <c r="D371" s="879"/>
      <c r="E371" s="879"/>
      <c r="F371" s="879"/>
      <c r="G371" s="879"/>
      <c r="H371" s="879"/>
      <c r="I371" s="903"/>
      <c r="J371" s="903"/>
      <c r="K371" s="879"/>
      <c r="L371" s="879"/>
      <c r="M371" s="879"/>
      <c r="N371" s="879"/>
      <c r="O371" s="879"/>
      <c r="P371" s="879"/>
      <c r="Q371" s="879"/>
      <c r="R371" s="879"/>
      <c r="S371" s="879"/>
      <c r="T371" s="879"/>
      <c r="U371" s="879"/>
      <c r="V371" s="879"/>
      <c r="W371" s="879"/>
      <c r="X371" s="879"/>
      <c r="Y371" s="879"/>
    </row>
    <row r="372" spans="1:25" ht="15.75" customHeight="1">
      <c r="A372" s="879"/>
      <c r="B372" s="879"/>
      <c r="C372" s="879"/>
      <c r="D372" s="879"/>
      <c r="E372" s="879"/>
      <c r="F372" s="879"/>
      <c r="G372" s="879"/>
      <c r="H372" s="879"/>
      <c r="I372" s="903"/>
      <c r="J372" s="903"/>
      <c r="K372" s="879"/>
      <c r="L372" s="879"/>
      <c r="M372" s="879"/>
      <c r="N372" s="879"/>
      <c r="O372" s="879"/>
      <c r="P372" s="879"/>
      <c r="Q372" s="879"/>
      <c r="R372" s="879"/>
      <c r="S372" s="879"/>
      <c r="T372" s="879"/>
      <c r="U372" s="879"/>
      <c r="V372" s="879"/>
      <c r="W372" s="879"/>
      <c r="X372" s="879"/>
      <c r="Y372" s="879"/>
    </row>
    <row r="373" spans="1:25" ht="15.75" customHeight="1">
      <c r="A373" s="879"/>
      <c r="B373" s="879"/>
      <c r="C373" s="879"/>
      <c r="D373" s="879"/>
      <c r="E373" s="879"/>
      <c r="F373" s="879"/>
      <c r="G373" s="879"/>
      <c r="H373" s="879"/>
      <c r="I373" s="903"/>
      <c r="J373" s="903"/>
      <c r="K373" s="879"/>
      <c r="L373" s="879"/>
      <c r="M373" s="879"/>
      <c r="N373" s="879"/>
      <c r="O373" s="879"/>
      <c r="P373" s="879"/>
      <c r="Q373" s="879"/>
      <c r="R373" s="879"/>
      <c r="S373" s="879"/>
      <c r="T373" s="879"/>
      <c r="U373" s="879"/>
      <c r="V373" s="879"/>
      <c r="W373" s="879"/>
      <c r="X373" s="879"/>
      <c r="Y373" s="879"/>
    </row>
    <row r="374" spans="1:25" ht="15.75" customHeight="1">
      <c r="A374" s="879"/>
      <c r="B374" s="879"/>
      <c r="C374" s="879"/>
      <c r="D374" s="879"/>
      <c r="E374" s="879"/>
      <c r="F374" s="879"/>
      <c r="G374" s="879"/>
      <c r="H374" s="879"/>
      <c r="I374" s="903"/>
      <c r="J374" s="903"/>
      <c r="K374" s="879"/>
      <c r="L374" s="879"/>
      <c r="M374" s="879"/>
      <c r="N374" s="879"/>
      <c r="O374" s="879"/>
      <c r="P374" s="879"/>
      <c r="Q374" s="879"/>
      <c r="R374" s="879"/>
      <c r="S374" s="879"/>
      <c r="T374" s="879"/>
      <c r="U374" s="879"/>
      <c r="V374" s="879"/>
      <c r="W374" s="879"/>
      <c r="X374" s="879"/>
      <c r="Y374" s="879"/>
    </row>
    <row r="375" spans="1:25" ht="15.75" customHeight="1">
      <c r="A375" s="879"/>
      <c r="B375" s="879"/>
      <c r="C375" s="879"/>
      <c r="D375" s="879"/>
      <c r="E375" s="879"/>
      <c r="F375" s="879"/>
      <c r="G375" s="879"/>
      <c r="H375" s="879"/>
      <c r="I375" s="903"/>
      <c r="J375" s="903"/>
      <c r="K375" s="879"/>
      <c r="L375" s="879"/>
      <c r="M375" s="879"/>
      <c r="N375" s="879"/>
      <c r="O375" s="879"/>
      <c r="P375" s="879"/>
      <c r="Q375" s="879"/>
      <c r="R375" s="879"/>
      <c r="S375" s="879"/>
      <c r="T375" s="879"/>
      <c r="U375" s="879"/>
      <c r="V375" s="879"/>
      <c r="W375" s="879"/>
      <c r="X375" s="879"/>
      <c r="Y375" s="879"/>
    </row>
    <row r="376" spans="1:25" ht="15.75" customHeight="1">
      <c r="A376" s="879"/>
      <c r="B376" s="879"/>
      <c r="C376" s="879"/>
      <c r="D376" s="879"/>
      <c r="E376" s="879"/>
      <c r="F376" s="879"/>
      <c r="G376" s="879"/>
      <c r="H376" s="879"/>
      <c r="I376" s="903"/>
      <c r="J376" s="903"/>
      <c r="K376" s="879"/>
      <c r="L376" s="879"/>
      <c r="M376" s="879"/>
      <c r="N376" s="879"/>
      <c r="O376" s="879"/>
      <c r="P376" s="879"/>
      <c r="Q376" s="879"/>
      <c r="R376" s="879"/>
      <c r="S376" s="879"/>
      <c r="T376" s="879"/>
      <c r="U376" s="879"/>
      <c r="V376" s="879"/>
      <c r="W376" s="879"/>
      <c r="X376" s="879"/>
      <c r="Y376" s="879"/>
    </row>
    <row r="377" spans="1:25" ht="15.75" customHeight="1">
      <c r="A377" s="879"/>
      <c r="B377" s="879"/>
      <c r="C377" s="879"/>
      <c r="D377" s="879"/>
      <c r="E377" s="879"/>
      <c r="F377" s="879"/>
      <c r="G377" s="879"/>
      <c r="H377" s="879"/>
      <c r="I377" s="903"/>
      <c r="J377" s="903"/>
      <c r="K377" s="879"/>
      <c r="L377" s="879"/>
      <c r="M377" s="879"/>
      <c r="N377" s="879"/>
      <c r="O377" s="879"/>
      <c r="P377" s="879"/>
      <c r="Q377" s="879"/>
      <c r="R377" s="879"/>
      <c r="S377" s="879"/>
      <c r="T377" s="879"/>
      <c r="U377" s="879"/>
      <c r="V377" s="879"/>
      <c r="W377" s="879"/>
      <c r="X377" s="879"/>
      <c r="Y377" s="879"/>
    </row>
    <row r="378" spans="1:25" ht="15.75" customHeight="1">
      <c r="A378" s="879"/>
      <c r="B378" s="879"/>
      <c r="C378" s="879"/>
      <c r="D378" s="879"/>
      <c r="E378" s="879"/>
      <c r="F378" s="879"/>
      <c r="G378" s="879"/>
      <c r="H378" s="879"/>
      <c r="I378" s="903"/>
      <c r="J378" s="903"/>
      <c r="K378" s="879"/>
      <c r="L378" s="879"/>
      <c r="M378" s="879"/>
      <c r="N378" s="879"/>
      <c r="O378" s="879"/>
      <c r="P378" s="879"/>
      <c r="Q378" s="879"/>
      <c r="R378" s="879"/>
      <c r="S378" s="879"/>
      <c r="T378" s="879"/>
      <c r="U378" s="879"/>
      <c r="V378" s="879"/>
      <c r="W378" s="879"/>
      <c r="X378" s="879"/>
      <c r="Y378" s="879"/>
    </row>
    <row r="379" spans="1:25" ht="15.75" customHeight="1">
      <c r="A379" s="879"/>
      <c r="B379" s="879"/>
      <c r="C379" s="879"/>
      <c r="D379" s="879"/>
      <c r="E379" s="879"/>
      <c r="F379" s="879"/>
      <c r="G379" s="879"/>
      <c r="H379" s="879"/>
      <c r="I379" s="903"/>
      <c r="J379" s="903"/>
      <c r="K379" s="879"/>
      <c r="L379" s="879"/>
      <c r="M379" s="879"/>
      <c r="N379" s="879"/>
      <c r="O379" s="879"/>
      <c r="P379" s="879"/>
      <c r="Q379" s="879"/>
      <c r="R379" s="879"/>
      <c r="S379" s="879"/>
      <c r="T379" s="879"/>
      <c r="U379" s="879"/>
      <c r="V379" s="879"/>
      <c r="W379" s="879"/>
      <c r="X379" s="879"/>
      <c r="Y379" s="879"/>
    </row>
    <row r="380" spans="1:25" ht="15.75" customHeight="1">
      <c r="A380" s="879"/>
      <c r="B380" s="879"/>
      <c r="C380" s="879"/>
      <c r="D380" s="879"/>
      <c r="E380" s="879"/>
      <c r="F380" s="879"/>
      <c r="G380" s="879"/>
      <c r="H380" s="879"/>
      <c r="I380" s="903"/>
      <c r="J380" s="903"/>
      <c r="K380" s="879"/>
      <c r="L380" s="879"/>
      <c r="M380" s="879"/>
      <c r="N380" s="879"/>
      <c r="O380" s="879"/>
      <c r="P380" s="879"/>
      <c r="Q380" s="879"/>
      <c r="R380" s="879"/>
      <c r="S380" s="879"/>
      <c r="T380" s="879"/>
      <c r="U380" s="879"/>
      <c r="V380" s="879"/>
      <c r="W380" s="879"/>
      <c r="X380" s="879"/>
      <c r="Y380" s="879"/>
    </row>
    <row r="381" spans="1:25" ht="15.75" customHeight="1">
      <c r="A381" s="879"/>
      <c r="B381" s="879"/>
      <c r="C381" s="879"/>
      <c r="D381" s="879"/>
      <c r="E381" s="879"/>
      <c r="F381" s="879"/>
      <c r="G381" s="879"/>
      <c r="H381" s="879"/>
      <c r="I381" s="903"/>
      <c r="J381" s="903"/>
      <c r="K381" s="879"/>
      <c r="L381" s="879"/>
      <c r="M381" s="879"/>
      <c r="N381" s="879"/>
      <c r="O381" s="879"/>
      <c r="P381" s="879"/>
      <c r="Q381" s="879"/>
      <c r="R381" s="879"/>
      <c r="S381" s="879"/>
      <c r="T381" s="879"/>
      <c r="U381" s="879"/>
      <c r="V381" s="879"/>
      <c r="W381" s="879"/>
      <c r="X381" s="879"/>
      <c r="Y381" s="879"/>
    </row>
    <row r="382" spans="1:25" ht="15.75" customHeight="1">
      <c r="A382" s="879"/>
      <c r="B382" s="879"/>
      <c r="C382" s="879"/>
      <c r="D382" s="879"/>
      <c r="E382" s="879"/>
      <c r="F382" s="879"/>
      <c r="G382" s="879"/>
      <c r="H382" s="879"/>
      <c r="I382" s="903"/>
      <c r="J382" s="903"/>
      <c r="K382" s="879"/>
      <c r="L382" s="879"/>
      <c r="M382" s="879"/>
      <c r="N382" s="879"/>
      <c r="O382" s="879"/>
      <c r="P382" s="879"/>
      <c r="Q382" s="879"/>
      <c r="R382" s="879"/>
      <c r="S382" s="879"/>
      <c r="T382" s="879"/>
      <c r="U382" s="879"/>
      <c r="V382" s="879"/>
      <c r="W382" s="879"/>
      <c r="X382" s="879"/>
      <c r="Y382" s="879"/>
    </row>
    <row r="383" spans="1:25" ht="15.75" customHeight="1">
      <c r="A383" s="879"/>
      <c r="B383" s="879"/>
      <c r="C383" s="879"/>
      <c r="D383" s="879"/>
      <c r="E383" s="879"/>
      <c r="F383" s="879"/>
      <c r="G383" s="879"/>
      <c r="H383" s="879"/>
      <c r="I383" s="903"/>
      <c r="J383" s="903"/>
      <c r="K383" s="879"/>
      <c r="L383" s="879"/>
      <c r="M383" s="879"/>
      <c r="N383" s="879"/>
      <c r="O383" s="879"/>
      <c r="P383" s="879"/>
      <c r="Q383" s="879"/>
      <c r="R383" s="879"/>
      <c r="S383" s="879"/>
      <c r="T383" s="879"/>
      <c r="U383" s="879"/>
      <c r="V383" s="879"/>
      <c r="W383" s="879"/>
      <c r="X383" s="879"/>
      <c r="Y383" s="879"/>
    </row>
    <row r="384" spans="1:25" ht="15.75" customHeight="1">
      <c r="A384" s="879"/>
      <c r="B384" s="879"/>
      <c r="C384" s="879"/>
      <c r="D384" s="879"/>
      <c r="E384" s="879"/>
      <c r="F384" s="879"/>
      <c r="G384" s="879"/>
      <c r="H384" s="879"/>
      <c r="I384" s="903"/>
      <c r="J384" s="903"/>
      <c r="K384" s="879"/>
      <c r="L384" s="879"/>
      <c r="M384" s="879"/>
      <c r="N384" s="879"/>
      <c r="O384" s="879"/>
      <c r="P384" s="879"/>
      <c r="Q384" s="879"/>
      <c r="R384" s="879"/>
      <c r="S384" s="879"/>
      <c r="T384" s="879"/>
      <c r="U384" s="879"/>
      <c r="V384" s="879"/>
      <c r="W384" s="879"/>
      <c r="X384" s="879"/>
      <c r="Y384" s="879"/>
    </row>
    <row r="385" spans="1:25" ht="15.75" customHeight="1">
      <c r="A385" s="879"/>
      <c r="B385" s="879"/>
      <c r="C385" s="879"/>
      <c r="D385" s="879"/>
      <c r="E385" s="879"/>
      <c r="F385" s="879"/>
      <c r="G385" s="879"/>
      <c r="H385" s="879"/>
      <c r="I385" s="903"/>
      <c r="J385" s="903"/>
      <c r="K385" s="879"/>
      <c r="L385" s="879"/>
      <c r="M385" s="879"/>
      <c r="N385" s="879"/>
      <c r="O385" s="879"/>
      <c r="P385" s="879"/>
      <c r="Q385" s="879"/>
      <c r="R385" s="879"/>
      <c r="S385" s="879"/>
      <c r="T385" s="879"/>
      <c r="U385" s="879"/>
      <c r="V385" s="879"/>
      <c r="W385" s="879"/>
      <c r="X385" s="879"/>
      <c r="Y385" s="879"/>
    </row>
    <row r="386" spans="1:25" ht="15.75" customHeight="1">
      <c r="A386" s="879"/>
      <c r="B386" s="879"/>
      <c r="C386" s="879"/>
      <c r="D386" s="879"/>
      <c r="E386" s="879"/>
      <c r="F386" s="879"/>
      <c r="G386" s="879"/>
      <c r="H386" s="879"/>
      <c r="I386" s="903"/>
      <c r="J386" s="903"/>
      <c r="K386" s="879"/>
      <c r="L386" s="879"/>
      <c r="M386" s="879"/>
      <c r="N386" s="879"/>
      <c r="O386" s="879"/>
      <c r="P386" s="879"/>
      <c r="Q386" s="879"/>
      <c r="R386" s="879"/>
      <c r="S386" s="879"/>
      <c r="T386" s="879"/>
      <c r="U386" s="879"/>
      <c r="V386" s="879"/>
      <c r="W386" s="879"/>
      <c r="X386" s="879"/>
      <c r="Y386" s="879"/>
    </row>
    <row r="387" spans="1:25" ht="15.75" customHeight="1">
      <c r="A387" s="879"/>
      <c r="B387" s="879"/>
      <c r="C387" s="879"/>
      <c r="D387" s="879"/>
      <c r="E387" s="879"/>
      <c r="F387" s="879"/>
      <c r="G387" s="879"/>
      <c r="H387" s="879"/>
      <c r="I387" s="903"/>
      <c r="J387" s="903"/>
      <c r="K387" s="879"/>
      <c r="L387" s="879"/>
      <c r="M387" s="879"/>
      <c r="N387" s="879"/>
      <c r="O387" s="879"/>
      <c r="P387" s="879"/>
      <c r="Q387" s="879"/>
      <c r="R387" s="879"/>
      <c r="S387" s="879"/>
      <c r="T387" s="879"/>
      <c r="U387" s="879"/>
      <c r="V387" s="879"/>
      <c r="W387" s="879"/>
      <c r="X387" s="879"/>
      <c r="Y387" s="879"/>
    </row>
    <row r="388" spans="1:25" ht="15.75" customHeight="1">
      <c r="A388" s="879"/>
      <c r="B388" s="879"/>
      <c r="C388" s="879"/>
      <c r="D388" s="879"/>
      <c r="E388" s="879"/>
      <c r="F388" s="879"/>
      <c r="G388" s="879"/>
      <c r="H388" s="879"/>
      <c r="I388" s="903"/>
      <c r="J388" s="903"/>
      <c r="K388" s="879"/>
      <c r="L388" s="879"/>
      <c r="M388" s="879"/>
      <c r="N388" s="879"/>
      <c r="O388" s="879"/>
      <c r="P388" s="879"/>
      <c r="Q388" s="879"/>
      <c r="R388" s="879"/>
      <c r="S388" s="879"/>
      <c r="T388" s="879"/>
      <c r="U388" s="879"/>
      <c r="V388" s="879"/>
      <c r="W388" s="879"/>
      <c r="X388" s="879"/>
      <c r="Y388" s="879"/>
    </row>
    <row r="389" spans="1:25" ht="15.75" customHeight="1">
      <c r="A389" s="879"/>
      <c r="B389" s="879"/>
      <c r="C389" s="879"/>
      <c r="D389" s="879"/>
      <c r="E389" s="879"/>
      <c r="F389" s="879"/>
      <c r="G389" s="879"/>
      <c r="H389" s="879"/>
      <c r="I389" s="903"/>
      <c r="J389" s="903"/>
      <c r="K389" s="879"/>
      <c r="L389" s="879"/>
      <c r="M389" s="879"/>
      <c r="N389" s="879"/>
      <c r="O389" s="879"/>
      <c r="P389" s="879"/>
      <c r="Q389" s="879"/>
      <c r="R389" s="879"/>
      <c r="S389" s="879"/>
      <c r="T389" s="879"/>
      <c r="U389" s="879"/>
      <c r="V389" s="879"/>
      <c r="W389" s="879"/>
      <c r="X389" s="879"/>
      <c r="Y389" s="879"/>
    </row>
    <row r="390" spans="1:25" ht="15.75" customHeight="1">
      <c r="A390" s="879"/>
      <c r="B390" s="879"/>
      <c r="C390" s="879"/>
      <c r="D390" s="879"/>
      <c r="E390" s="879"/>
      <c r="F390" s="879"/>
      <c r="G390" s="879"/>
      <c r="H390" s="879"/>
      <c r="I390" s="903"/>
      <c r="J390" s="903"/>
      <c r="K390" s="879"/>
      <c r="L390" s="879"/>
      <c r="M390" s="879"/>
      <c r="N390" s="879"/>
      <c r="O390" s="879"/>
      <c r="P390" s="879"/>
      <c r="Q390" s="879"/>
      <c r="R390" s="879"/>
      <c r="S390" s="879"/>
      <c r="T390" s="879"/>
      <c r="U390" s="879"/>
      <c r="V390" s="879"/>
      <c r="W390" s="879"/>
      <c r="X390" s="879"/>
      <c r="Y390" s="879"/>
    </row>
    <row r="391" spans="1:25" ht="15.75" customHeight="1">
      <c r="A391" s="879"/>
      <c r="B391" s="879"/>
      <c r="C391" s="879"/>
      <c r="D391" s="879"/>
      <c r="E391" s="879"/>
      <c r="F391" s="879"/>
      <c r="G391" s="879"/>
      <c r="H391" s="879"/>
      <c r="I391" s="903"/>
      <c r="J391" s="903"/>
      <c r="K391" s="879"/>
      <c r="L391" s="879"/>
      <c r="M391" s="879"/>
      <c r="N391" s="879"/>
      <c r="O391" s="879"/>
      <c r="P391" s="879"/>
      <c r="Q391" s="879"/>
      <c r="R391" s="879"/>
      <c r="S391" s="879"/>
      <c r="T391" s="879"/>
      <c r="U391" s="879"/>
      <c r="V391" s="879"/>
      <c r="W391" s="879"/>
      <c r="X391" s="879"/>
      <c r="Y391" s="879"/>
    </row>
    <row r="392" spans="1:25" ht="15.75" customHeight="1">
      <c r="A392" s="879"/>
      <c r="B392" s="879"/>
      <c r="C392" s="879"/>
      <c r="D392" s="879"/>
      <c r="E392" s="879"/>
      <c r="F392" s="879"/>
      <c r="G392" s="879"/>
      <c r="H392" s="879"/>
      <c r="I392" s="903"/>
      <c r="J392" s="903"/>
      <c r="K392" s="879"/>
      <c r="L392" s="879"/>
      <c r="M392" s="879"/>
      <c r="N392" s="879"/>
      <c r="O392" s="879"/>
      <c r="P392" s="879"/>
      <c r="Q392" s="879"/>
      <c r="R392" s="879"/>
      <c r="S392" s="879"/>
      <c r="T392" s="879"/>
      <c r="U392" s="879"/>
      <c r="V392" s="879"/>
      <c r="W392" s="879"/>
      <c r="X392" s="879"/>
      <c r="Y392" s="879"/>
    </row>
    <row r="393" spans="1:25" ht="15.75" customHeight="1">
      <c r="A393" s="879"/>
      <c r="B393" s="879"/>
      <c r="C393" s="879"/>
      <c r="D393" s="879"/>
      <c r="E393" s="879"/>
      <c r="F393" s="879"/>
      <c r="G393" s="879"/>
      <c r="H393" s="879"/>
      <c r="I393" s="903"/>
      <c r="J393" s="903"/>
      <c r="K393" s="879"/>
      <c r="L393" s="879"/>
      <c r="M393" s="879"/>
      <c r="N393" s="879"/>
      <c r="O393" s="879"/>
      <c r="P393" s="879"/>
      <c r="Q393" s="879"/>
      <c r="R393" s="879"/>
      <c r="S393" s="879"/>
      <c r="T393" s="879"/>
      <c r="U393" s="879"/>
      <c r="V393" s="879"/>
      <c r="W393" s="879"/>
      <c r="X393" s="879"/>
      <c r="Y393" s="879"/>
    </row>
    <row r="394" spans="1:25" ht="15.75" customHeight="1">
      <c r="A394" s="879"/>
      <c r="B394" s="879"/>
      <c r="C394" s="879"/>
      <c r="D394" s="879"/>
      <c r="E394" s="879"/>
      <c r="F394" s="879"/>
      <c r="G394" s="879"/>
      <c r="H394" s="879"/>
      <c r="I394" s="903"/>
      <c r="J394" s="903"/>
      <c r="K394" s="879"/>
      <c r="L394" s="879"/>
      <c r="M394" s="879"/>
      <c r="N394" s="879"/>
      <c r="O394" s="879"/>
      <c r="P394" s="879"/>
      <c r="Q394" s="879"/>
      <c r="R394" s="879"/>
      <c r="S394" s="879"/>
      <c r="T394" s="879"/>
      <c r="U394" s="879"/>
      <c r="V394" s="879"/>
      <c r="W394" s="879"/>
      <c r="X394" s="879"/>
      <c r="Y394" s="879"/>
    </row>
    <row r="395" spans="1:25" ht="15.75" customHeight="1">
      <c r="A395" s="879"/>
      <c r="B395" s="879"/>
      <c r="C395" s="879"/>
      <c r="D395" s="879"/>
      <c r="E395" s="879"/>
      <c r="F395" s="879"/>
      <c r="G395" s="879"/>
      <c r="H395" s="879"/>
      <c r="I395" s="903"/>
      <c r="J395" s="903"/>
      <c r="K395" s="879"/>
      <c r="L395" s="879"/>
      <c r="M395" s="879"/>
      <c r="N395" s="879"/>
      <c r="O395" s="879"/>
      <c r="P395" s="879"/>
      <c r="Q395" s="879"/>
      <c r="R395" s="879"/>
      <c r="S395" s="879"/>
      <c r="T395" s="879"/>
      <c r="U395" s="879"/>
      <c r="V395" s="879"/>
      <c r="W395" s="879"/>
      <c r="X395" s="879"/>
      <c r="Y395" s="879"/>
    </row>
    <row r="396" spans="1:25" ht="15.75" customHeight="1">
      <c r="A396" s="879"/>
      <c r="B396" s="879"/>
      <c r="C396" s="879"/>
      <c r="D396" s="879"/>
      <c r="E396" s="879"/>
      <c r="F396" s="879"/>
      <c r="G396" s="879"/>
      <c r="H396" s="879"/>
      <c r="I396" s="903"/>
      <c r="J396" s="903"/>
      <c r="K396" s="879"/>
      <c r="L396" s="879"/>
      <c r="M396" s="879"/>
      <c r="N396" s="879"/>
      <c r="O396" s="879"/>
      <c r="P396" s="879"/>
      <c r="Q396" s="879"/>
      <c r="R396" s="879"/>
      <c r="S396" s="879"/>
      <c r="T396" s="879"/>
      <c r="U396" s="879"/>
      <c r="V396" s="879"/>
      <c r="W396" s="879"/>
      <c r="X396" s="879"/>
      <c r="Y396" s="879"/>
    </row>
    <row r="397" spans="1:25" ht="15.75" customHeight="1">
      <c r="A397" s="879"/>
      <c r="B397" s="879"/>
      <c r="C397" s="879"/>
      <c r="D397" s="879"/>
      <c r="E397" s="879"/>
      <c r="F397" s="879"/>
      <c r="G397" s="879"/>
      <c r="H397" s="879"/>
      <c r="I397" s="903"/>
      <c r="J397" s="903"/>
      <c r="K397" s="879"/>
      <c r="L397" s="879"/>
      <c r="M397" s="879"/>
      <c r="N397" s="879"/>
      <c r="O397" s="879"/>
      <c r="P397" s="879"/>
      <c r="Q397" s="879"/>
      <c r="R397" s="879"/>
      <c r="S397" s="879"/>
      <c r="T397" s="879"/>
      <c r="U397" s="879"/>
      <c r="V397" s="879"/>
      <c r="W397" s="879"/>
      <c r="X397" s="879"/>
      <c r="Y397" s="879"/>
    </row>
    <row r="398" spans="1:25" ht="15.75" customHeight="1">
      <c r="A398" s="879"/>
      <c r="B398" s="879"/>
      <c r="C398" s="879"/>
      <c r="D398" s="879"/>
      <c r="E398" s="879"/>
      <c r="F398" s="879"/>
      <c r="G398" s="879"/>
      <c r="H398" s="879"/>
      <c r="I398" s="903"/>
      <c r="J398" s="903"/>
      <c r="K398" s="879"/>
      <c r="L398" s="879"/>
      <c r="M398" s="879"/>
      <c r="N398" s="879"/>
      <c r="O398" s="879"/>
      <c r="P398" s="879"/>
      <c r="Q398" s="879"/>
      <c r="R398" s="879"/>
      <c r="S398" s="879"/>
      <c r="T398" s="879"/>
      <c r="U398" s="879"/>
      <c r="V398" s="879"/>
      <c r="W398" s="879"/>
      <c r="X398" s="879"/>
      <c r="Y398" s="879"/>
    </row>
    <row r="399" spans="1:25" ht="15.75" customHeight="1">
      <c r="A399" s="879"/>
      <c r="B399" s="879"/>
      <c r="C399" s="879"/>
      <c r="D399" s="879"/>
      <c r="E399" s="879"/>
      <c r="F399" s="879"/>
      <c r="G399" s="879"/>
      <c r="H399" s="879"/>
      <c r="I399" s="903"/>
      <c r="J399" s="903"/>
      <c r="K399" s="879"/>
      <c r="L399" s="879"/>
      <c r="M399" s="879"/>
      <c r="N399" s="879"/>
      <c r="O399" s="879"/>
      <c r="P399" s="879"/>
      <c r="Q399" s="879"/>
      <c r="R399" s="879"/>
      <c r="S399" s="879"/>
      <c r="T399" s="879"/>
      <c r="U399" s="879"/>
      <c r="V399" s="879"/>
      <c r="W399" s="879"/>
      <c r="X399" s="879"/>
      <c r="Y399" s="879"/>
    </row>
    <row r="400" spans="1:25" ht="15.75" customHeight="1">
      <c r="A400" s="879"/>
      <c r="B400" s="879"/>
      <c r="C400" s="879"/>
      <c r="D400" s="879"/>
      <c r="E400" s="879"/>
      <c r="F400" s="879"/>
      <c r="G400" s="879"/>
      <c r="H400" s="879"/>
      <c r="I400" s="903"/>
      <c r="J400" s="903"/>
      <c r="K400" s="879"/>
      <c r="L400" s="879"/>
      <c r="M400" s="879"/>
      <c r="N400" s="879"/>
      <c r="O400" s="879"/>
      <c r="P400" s="879"/>
      <c r="Q400" s="879"/>
      <c r="R400" s="879"/>
      <c r="S400" s="879"/>
      <c r="T400" s="879"/>
      <c r="U400" s="879"/>
      <c r="V400" s="879"/>
      <c r="W400" s="879"/>
      <c r="X400" s="879"/>
      <c r="Y400" s="879"/>
    </row>
    <row r="401" spans="1:25" ht="15.75" customHeight="1">
      <c r="A401" s="879"/>
      <c r="B401" s="879"/>
      <c r="C401" s="879"/>
      <c r="D401" s="879"/>
      <c r="E401" s="879"/>
      <c r="F401" s="879"/>
      <c r="G401" s="879"/>
      <c r="H401" s="879"/>
      <c r="I401" s="903"/>
      <c r="J401" s="903"/>
      <c r="K401" s="879"/>
      <c r="L401" s="879"/>
      <c r="M401" s="879"/>
      <c r="N401" s="879"/>
      <c r="O401" s="879"/>
      <c r="P401" s="879"/>
      <c r="Q401" s="879"/>
      <c r="R401" s="879"/>
      <c r="S401" s="879"/>
      <c r="T401" s="879"/>
      <c r="U401" s="879"/>
      <c r="V401" s="879"/>
      <c r="W401" s="879"/>
      <c r="X401" s="879"/>
      <c r="Y401" s="879"/>
    </row>
    <row r="402" spans="1:25" ht="15.75" customHeight="1">
      <c r="A402" s="879"/>
      <c r="B402" s="879"/>
      <c r="C402" s="879"/>
      <c r="D402" s="879"/>
      <c r="E402" s="879"/>
      <c r="F402" s="879"/>
      <c r="G402" s="879"/>
      <c r="H402" s="879"/>
      <c r="I402" s="903"/>
      <c r="J402" s="903"/>
      <c r="K402" s="879"/>
      <c r="L402" s="879"/>
      <c r="M402" s="879"/>
      <c r="N402" s="879"/>
      <c r="O402" s="879"/>
      <c r="P402" s="879"/>
      <c r="Q402" s="879"/>
      <c r="R402" s="879"/>
      <c r="S402" s="879"/>
      <c r="T402" s="879"/>
      <c r="U402" s="879"/>
      <c r="V402" s="879"/>
      <c r="W402" s="879"/>
      <c r="X402" s="879"/>
      <c r="Y402" s="879"/>
    </row>
    <row r="403" spans="1:25" ht="15.75" customHeight="1">
      <c r="A403" s="879"/>
      <c r="B403" s="879"/>
      <c r="C403" s="879"/>
      <c r="D403" s="879"/>
      <c r="E403" s="879"/>
      <c r="F403" s="879"/>
      <c r="G403" s="879"/>
      <c r="H403" s="879"/>
      <c r="I403" s="903"/>
      <c r="J403" s="903"/>
      <c r="K403" s="879"/>
      <c r="L403" s="879"/>
      <c r="M403" s="879"/>
      <c r="N403" s="879"/>
      <c r="O403" s="879"/>
      <c r="P403" s="879"/>
      <c r="Q403" s="879"/>
      <c r="R403" s="879"/>
      <c r="S403" s="879"/>
      <c r="T403" s="879"/>
      <c r="U403" s="879"/>
      <c r="V403" s="879"/>
      <c r="W403" s="879"/>
      <c r="X403" s="879"/>
      <c r="Y403" s="879"/>
    </row>
    <row r="404" spans="1:25" ht="15.75" customHeight="1">
      <c r="A404" s="879"/>
      <c r="B404" s="879"/>
      <c r="C404" s="879"/>
      <c r="D404" s="879"/>
      <c r="E404" s="879"/>
      <c r="F404" s="879"/>
      <c r="G404" s="879"/>
      <c r="H404" s="879"/>
      <c r="I404" s="903"/>
      <c r="J404" s="903"/>
      <c r="K404" s="879"/>
      <c r="L404" s="879"/>
      <c r="M404" s="879"/>
      <c r="N404" s="879"/>
      <c r="O404" s="879"/>
      <c r="P404" s="879"/>
      <c r="Q404" s="879"/>
      <c r="R404" s="879"/>
      <c r="S404" s="879"/>
      <c r="T404" s="879"/>
      <c r="U404" s="879"/>
      <c r="V404" s="879"/>
      <c r="W404" s="879"/>
      <c r="X404" s="879"/>
      <c r="Y404" s="879"/>
    </row>
    <row r="405" spans="1:25" ht="15.75" customHeight="1">
      <c r="A405" s="879"/>
      <c r="B405" s="879"/>
      <c r="C405" s="879"/>
      <c r="D405" s="879"/>
      <c r="E405" s="879"/>
      <c r="F405" s="879"/>
      <c r="G405" s="879"/>
      <c r="H405" s="879"/>
      <c r="I405" s="903"/>
      <c r="J405" s="903"/>
      <c r="K405" s="879"/>
      <c r="L405" s="879"/>
      <c r="M405" s="879"/>
      <c r="N405" s="879"/>
      <c r="O405" s="879"/>
      <c r="P405" s="879"/>
      <c r="Q405" s="879"/>
      <c r="R405" s="879"/>
      <c r="S405" s="879"/>
      <c r="T405" s="879"/>
      <c r="U405" s="879"/>
      <c r="V405" s="879"/>
      <c r="W405" s="879"/>
      <c r="X405" s="879"/>
      <c r="Y405" s="879"/>
    </row>
    <row r="406" spans="1:25" ht="15.75" customHeight="1">
      <c r="A406" s="879"/>
      <c r="B406" s="879"/>
      <c r="C406" s="879"/>
      <c r="D406" s="879"/>
      <c r="E406" s="879"/>
      <c r="F406" s="879"/>
      <c r="G406" s="879"/>
      <c r="H406" s="879"/>
      <c r="I406" s="903"/>
      <c r="J406" s="903"/>
      <c r="K406" s="879"/>
      <c r="L406" s="879"/>
      <c r="M406" s="879"/>
      <c r="N406" s="879"/>
      <c r="O406" s="879"/>
      <c r="P406" s="879"/>
      <c r="Q406" s="879"/>
      <c r="R406" s="879"/>
      <c r="S406" s="879"/>
      <c r="T406" s="879"/>
      <c r="U406" s="879"/>
      <c r="V406" s="879"/>
      <c r="W406" s="879"/>
      <c r="X406" s="879"/>
      <c r="Y406" s="879"/>
    </row>
    <row r="407" spans="1:25" ht="15.75" customHeight="1">
      <c r="A407" s="879"/>
      <c r="B407" s="879"/>
      <c r="C407" s="879"/>
      <c r="D407" s="879"/>
      <c r="E407" s="879"/>
      <c r="F407" s="879"/>
      <c r="G407" s="879"/>
      <c r="H407" s="879"/>
      <c r="I407" s="903"/>
      <c r="J407" s="903"/>
      <c r="K407" s="879"/>
      <c r="L407" s="879"/>
      <c r="M407" s="879"/>
      <c r="N407" s="879"/>
      <c r="O407" s="879"/>
      <c r="P407" s="879"/>
      <c r="Q407" s="879"/>
      <c r="R407" s="879"/>
      <c r="S407" s="879"/>
      <c r="T407" s="879"/>
      <c r="U407" s="879"/>
      <c r="V407" s="879"/>
      <c r="W407" s="879"/>
      <c r="X407" s="879"/>
      <c r="Y407" s="879"/>
    </row>
    <row r="408" spans="1:25" ht="15.75" customHeight="1">
      <c r="A408" s="879"/>
      <c r="B408" s="879"/>
      <c r="C408" s="879"/>
      <c r="D408" s="879"/>
      <c r="E408" s="879"/>
      <c r="F408" s="879"/>
      <c r="G408" s="879"/>
      <c r="H408" s="879"/>
      <c r="I408" s="903"/>
      <c r="J408" s="903"/>
      <c r="K408" s="879"/>
      <c r="L408" s="879"/>
      <c r="M408" s="879"/>
      <c r="N408" s="879"/>
      <c r="O408" s="879"/>
      <c r="P408" s="879"/>
      <c r="Q408" s="879"/>
      <c r="R408" s="879"/>
      <c r="S408" s="879"/>
      <c r="T408" s="879"/>
      <c r="U408" s="879"/>
      <c r="V408" s="879"/>
      <c r="W408" s="879"/>
      <c r="X408" s="879"/>
      <c r="Y408" s="879"/>
    </row>
    <row r="409" spans="1:25" ht="15.75" customHeight="1">
      <c r="A409" s="879"/>
      <c r="B409" s="879"/>
      <c r="C409" s="879"/>
      <c r="D409" s="879"/>
      <c r="E409" s="879"/>
      <c r="F409" s="879"/>
      <c r="G409" s="879"/>
      <c r="H409" s="879"/>
      <c r="I409" s="903"/>
      <c r="J409" s="903"/>
      <c r="K409" s="879"/>
      <c r="L409" s="879"/>
      <c r="M409" s="879"/>
      <c r="N409" s="879"/>
      <c r="O409" s="879"/>
      <c r="P409" s="879"/>
      <c r="Q409" s="879"/>
      <c r="R409" s="879"/>
      <c r="S409" s="879"/>
      <c r="T409" s="879"/>
      <c r="U409" s="879"/>
      <c r="V409" s="879"/>
      <c r="W409" s="879"/>
      <c r="X409" s="879"/>
      <c r="Y409" s="879"/>
    </row>
    <row r="410" spans="1:25" ht="15.75" customHeight="1">
      <c r="A410" s="879"/>
      <c r="B410" s="879"/>
      <c r="C410" s="879"/>
      <c r="D410" s="879"/>
      <c r="E410" s="879"/>
      <c r="F410" s="879"/>
      <c r="G410" s="879"/>
      <c r="H410" s="879"/>
      <c r="I410" s="903"/>
      <c r="J410" s="903"/>
      <c r="K410" s="879"/>
      <c r="L410" s="879"/>
      <c r="M410" s="879"/>
      <c r="N410" s="879"/>
      <c r="O410" s="879"/>
      <c r="P410" s="879"/>
      <c r="Q410" s="879"/>
      <c r="R410" s="879"/>
      <c r="S410" s="879"/>
      <c r="T410" s="879"/>
      <c r="U410" s="879"/>
      <c r="V410" s="879"/>
      <c r="W410" s="879"/>
      <c r="X410" s="879"/>
      <c r="Y410" s="879"/>
    </row>
    <row r="411" spans="1:25" ht="15.75" customHeight="1">
      <c r="A411" s="879"/>
      <c r="B411" s="879"/>
      <c r="C411" s="879"/>
      <c r="D411" s="879"/>
      <c r="E411" s="879"/>
      <c r="F411" s="879"/>
      <c r="G411" s="879"/>
      <c r="H411" s="879"/>
      <c r="I411" s="903"/>
      <c r="J411" s="903"/>
      <c r="K411" s="879"/>
      <c r="L411" s="879"/>
      <c r="M411" s="879"/>
      <c r="N411" s="879"/>
      <c r="O411" s="879"/>
      <c r="P411" s="879"/>
      <c r="Q411" s="879"/>
      <c r="R411" s="879"/>
      <c r="S411" s="879"/>
      <c r="T411" s="879"/>
      <c r="U411" s="879"/>
      <c r="V411" s="879"/>
      <c r="W411" s="879"/>
      <c r="X411" s="879"/>
      <c r="Y411" s="879"/>
    </row>
    <row r="412" spans="1:25" ht="15.75" customHeight="1">
      <c r="A412" s="879"/>
      <c r="B412" s="879"/>
      <c r="C412" s="879"/>
      <c r="D412" s="879"/>
      <c r="E412" s="879"/>
      <c r="F412" s="879"/>
      <c r="G412" s="879"/>
      <c r="H412" s="879"/>
      <c r="I412" s="903"/>
      <c r="J412" s="903"/>
      <c r="K412" s="879"/>
      <c r="L412" s="879"/>
      <c r="M412" s="879"/>
      <c r="N412" s="879"/>
      <c r="O412" s="879"/>
      <c r="P412" s="879"/>
      <c r="Q412" s="879"/>
      <c r="R412" s="879"/>
      <c r="S412" s="879"/>
      <c r="T412" s="879"/>
      <c r="U412" s="879"/>
      <c r="V412" s="879"/>
      <c r="W412" s="879"/>
      <c r="X412" s="879"/>
      <c r="Y412" s="879"/>
    </row>
    <row r="413" spans="1:25" ht="15.75" customHeight="1">
      <c r="A413" s="879"/>
      <c r="B413" s="879"/>
      <c r="C413" s="879"/>
      <c r="D413" s="879"/>
      <c r="E413" s="879"/>
      <c r="F413" s="879"/>
      <c r="G413" s="879"/>
      <c r="H413" s="879"/>
      <c r="I413" s="903"/>
      <c r="J413" s="903"/>
      <c r="K413" s="879"/>
      <c r="L413" s="879"/>
      <c r="M413" s="879"/>
      <c r="N413" s="879"/>
      <c r="O413" s="879"/>
      <c r="P413" s="879"/>
      <c r="Q413" s="879"/>
      <c r="R413" s="879"/>
      <c r="S413" s="879"/>
      <c r="T413" s="879"/>
      <c r="U413" s="879"/>
      <c r="V413" s="879"/>
      <c r="W413" s="879"/>
      <c r="X413" s="879"/>
      <c r="Y413" s="879"/>
    </row>
    <row r="414" spans="1:25" ht="15.75" customHeight="1">
      <c r="A414" s="879"/>
      <c r="B414" s="879"/>
      <c r="C414" s="879"/>
      <c r="D414" s="879"/>
      <c r="E414" s="879"/>
      <c r="F414" s="879"/>
      <c r="G414" s="879"/>
      <c r="H414" s="879"/>
      <c r="I414" s="903"/>
      <c r="J414" s="903"/>
      <c r="K414" s="879"/>
      <c r="L414" s="879"/>
      <c r="M414" s="879"/>
      <c r="N414" s="879"/>
      <c r="O414" s="879"/>
      <c r="P414" s="879"/>
      <c r="Q414" s="879"/>
      <c r="R414" s="879"/>
      <c r="S414" s="879"/>
      <c r="T414" s="879"/>
      <c r="U414" s="879"/>
      <c r="V414" s="879"/>
      <c r="W414" s="879"/>
      <c r="X414" s="879"/>
      <c r="Y414" s="879"/>
    </row>
    <row r="415" spans="1:25" ht="15.75" customHeight="1">
      <c r="A415" s="879"/>
      <c r="B415" s="879"/>
      <c r="C415" s="879"/>
      <c r="D415" s="879"/>
      <c r="E415" s="879"/>
      <c r="F415" s="879"/>
      <c r="G415" s="879"/>
      <c r="H415" s="879"/>
      <c r="I415" s="903"/>
      <c r="J415" s="903"/>
      <c r="K415" s="879"/>
      <c r="L415" s="879"/>
      <c r="M415" s="879"/>
      <c r="N415" s="879"/>
      <c r="O415" s="879"/>
      <c r="P415" s="879"/>
      <c r="Q415" s="879"/>
      <c r="R415" s="879"/>
      <c r="S415" s="879"/>
      <c r="T415" s="879"/>
      <c r="U415" s="879"/>
      <c r="V415" s="879"/>
      <c r="W415" s="879"/>
      <c r="X415" s="879"/>
      <c r="Y415" s="879"/>
    </row>
    <row r="416" spans="1:25" ht="15.75" customHeight="1">
      <c r="A416" s="879"/>
      <c r="B416" s="879"/>
      <c r="C416" s="879"/>
      <c r="D416" s="879"/>
      <c r="E416" s="879"/>
      <c r="F416" s="879"/>
      <c r="G416" s="879"/>
      <c r="H416" s="879"/>
      <c r="I416" s="903"/>
      <c r="J416" s="903"/>
      <c r="K416" s="879"/>
      <c r="L416" s="879"/>
      <c r="M416" s="879"/>
      <c r="N416" s="879"/>
      <c r="O416" s="879"/>
      <c r="P416" s="879"/>
      <c r="Q416" s="879"/>
      <c r="R416" s="879"/>
      <c r="S416" s="879"/>
      <c r="T416" s="879"/>
      <c r="U416" s="879"/>
      <c r="V416" s="879"/>
      <c r="W416" s="879"/>
      <c r="X416" s="879"/>
      <c r="Y416" s="879"/>
    </row>
    <row r="417" spans="1:25" ht="15.75" customHeight="1">
      <c r="A417" s="879"/>
      <c r="B417" s="879"/>
      <c r="C417" s="879"/>
      <c r="D417" s="879"/>
      <c r="E417" s="879"/>
      <c r="F417" s="879"/>
      <c r="G417" s="879"/>
      <c r="H417" s="879"/>
      <c r="I417" s="903"/>
      <c r="J417" s="903"/>
      <c r="K417" s="879"/>
      <c r="L417" s="879"/>
      <c r="M417" s="879"/>
      <c r="N417" s="879"/>
      <c r="O417" s="879"/>
      <c r="P417" s="879"/>
      <c r="Q417" s="879"/>
      <c r="R417" s="879"/>
      <c r="S417" s="879"/>
      <c r="T417" s="879"/>
      <c r="U417" s="879"/>
      <c r="V417" s="879"/>
      <c r="W417" s="879"/>
      <c r="X417" s="879"/>
      <c r="Y417" s="879"/>
    </row>
    <row r="418" spans="1:25" ht="15.75" customHeight="1">
      <c r="A418" s="879"/>
      <c r="B418" s="879"/>
      <c r="C418" s="879"/>
      <c r="D418" s="879"/>
      <c r="E418" s="879"/>
      <c r="F418" s="879"/>
      <c r="G418" s="879"/>
      <c r="H418" s="879"/>
      <c r="I418" s="903"/>
      <c r="J418" s="903"/>
      <c r="K418" s="879"/>
      <c r="L418" s="879"/>
      <c r="M418" s="879"/>
      <c r="N418" s="879"/>
      <c r="O418" s="879"/>
      <c r="P418" s="879"/>
      <c r="Q418" s="879"/>
      <c r="R418" s="879"/>
      <c r="S418" s="879"/>
      <c r="T418" s="879"/>
      <c r="U418" s="879"/>
      <c r="V418" s="879"/>
      <c r="W418" s="879"/>
      <c r="X418" s="879"/>
      <c r="Y418" s="879"/>
    </row>
    <row r="419" spans="1:25" ht="15.75" customHeight="1">
      <c r="A419" s="879"/>
      <c r="B419" s="879"/>
      <c r="C419" s="879"/>
      <c r="D419" s="879"/>
      <c r="E419" s="879"/>
      <c r="F419" s="879"/>
      <c r="G419" s="879"/>
      <c r="H419" s="879"/>
      <c r="I419" s="903"/>
      <c r="J419" s="903"/>
      <c r="K419" s="879"/>
      <c r="L419" s="879"/>
      <c r="M419" s="879"/>
      <c r="N419" s="879"/>
      <c r="O419" s="879"/>
      <c r="P419" s="879"/>
      <c r="Q419" s="879"/>
      <c r="R419" s="879"/>
      <c r="S419" s="879"/>
      <c r="T419" s="879"/>
      <c r="U419" s="879"/>
      <c r="V419" s="879"/>
      <c r="W419" s="879"/>
      <c r="X419" s="879"/>
      <c r="Y419" s="879"/>
    </row>
    <row r="420" spans="1:25" ht="15.75" customHeight="1">
      <c r="A420" s="879"/>
      <c r="B420" s="879"/>
      <c r="C420" s="879"/>
      <c r="D420" s="879"/>
      <c r="E420" s="879"/>
      <c r="F420" s="879"/>
      <c r="G420" s="879"/>
      <c r="H420" s="879"/>
      <c r="I420" s="903"/>
      <c r="J420" s="903"/>
      <c r="K420" s="879"/>
      <c r="L420" s="879"/>
      <c r="M420" s="879"/>
      <c r="N420" s="879"/>
      <c r="O420" s="879"/>
      <c r="P420" s="879"/>
      <c r="Q420" s="879"/>
      <c r="R420" s="879"/>
      <c r="S420" s="879"/>
      <c r="T420" s="879"/>
      <c r="U420" s="879"/>
      <c r="V420" s="879"/>
      <c r="W420" s="879"/>
      <c r="X420" s="879"/>
      <c r="Y420" s="879"/>
    </row>
    <row r="421" spans="1:25" ht="15.75" customHeight="1">
      <c r="A421" s="879"/>
      <c r="B421" s="879"/>
      <c r="C421" s="879"/>
      <c r="D421" s="879"/>
      <c r="E421" s="879"/>
      <c r="F421" s="879"/>
      <c r="G421" s="879"/>
      <c r="H421" s="879"/>
      <c r="I421" s="903"/>
      <c r="J421" s="903"/>
      <c r="K421" s="879"/>
      <c r="L421" s="879"/>
      <c r="M421" s="879"/>
      <c r="N421" s="879"/>
      <c r="O421" s="879"/>
      <c r="P421" s="879"/>
      <c r="Q421" s="879"/>
      <c r="R421" s="879"/>
      <c r="S421" s="879"/>
      <c r="T421" s="879"/>
      <c r="U421" s="879"/>
      <c r="V421" s="879"/>
      <c r="W421" s="879"/>
      <c r="X421" s="879"/>
      <c r="Y421" s="879"/>
    </row>
    <row r="422" spans="1:25" ht="15.75" customHeight="1">
      <c r="A422" s="879"/>
      <c r="B422" s="879"/>
      <c r="C422" s="879"/>
      <c r="D422" s="879"/>
      <c r="E422" s="879"/>
      <c r="F422" s="879"/>
      <c r="G422" s="879"/>
      <c r="H422" s="879"/>
      <c r="I422" s="903"/>
      <c r="J422" s="903"/>
      <c r="K422" s="879"/>
      <c r="L422" s="879"/>
      <c r="M422" s="879"/>
      <c r="N422" s="879"/>
      <c r="O422" s="879"/>
      <c r="P422" s="879"/>
      <c r="Q422" s="879"/>
      <c r="R422" s="879"/>
      <c r="S422" s="879"/>
      <c r="T422" s="879"/>
      <c r="U422" s="879"/>
      <c r="V422" s="879"/>
      <c r="W422" s="879"/>
      <c r="X422" s="879"/>
      <c r="Y422" s="879"/>
    </row>
    <row r="423" spans="1:25" ht="15.75" customHeight="1">
      <c r="A423" s="879"/>
      <c r="B423" s="879"/>
      <c r="C423" s="879"/>
      <c r="D423" s="879"/>
      <c r="E423" s="879"/>
      <c r="F423" s="879"/>
      <c r="G423" s="879"/>
      <c r="H423" s="879"/>
      <c r="I423" s="903"/>
      <c r="J423" s="903"/>
      <c r="K423" s="879"/>
      <c r="L423" s="879"/>
      <c r="M423" s="879"/>
      <c r="N423" s="879"/>
      <c r="O423" s="879"/>
      <c r="P423" s="879"/>
      <c r="Q423" s="879"/>
      <c r="R423" s="879"/>
      <c r="S423" s="879"/>
      <c r="T423" s="879"/>
      <c r="U423" s="879"/>
      <c r="V423" s="879"/>
      <c r="W423" s="879"/>
      <c r="X423" s="879"/>
      <c r="Y423" s="879"/>
    </row>
    <row r="424" spans="1:25" ht="15.75" customHeight="1">
      <c r="A424" s="879"/>
      <c r="B424" s="879"/>
      <c r="C424" s="879"/>
      <c r="D424" s="879"/>
      <c r="E424" s="879"/>
      <c r="F424" s="879"/>
      <c r="G424" s="879"/>
      <c r="H424" s="879"/>
      <c r="I424" s="903"/>
      <c r="J424" s="903"/>
      <c r="K424" s="879"/>
      <c r="L424" s="879"/>
      <c r="M424" s="879"/>
      <c r="N424" s="879"/>
      <c r="O424" s="879"/>
      <c r="P424" s="879"/>
      <c r="Q424" s="879"/>
      <c r="R424" s="879"/>
      <c r="S424" s="879"/>
      <c r="T424" s="879"/>
      <c r="U424" s="879"/>
      <c r="V424" s="879"/>
      <c r="W424" s="879"/>
      <c r="X424" s="879"/>
      <c r="Y424" s="879"/>
    </row>
    <row r="425" spans="1:25" ht="15.75" customHeight="1">
      <c r="A425" s="879"/>
      <c r="B425" s="879"/>
      <c r="C425" s="879"/>
      <c r="D425" s="879"/>
      <c r="E425" s="879"/>
      <c r="F425" s="879"/>
      <c r="G425" s="879"/>
      <c r="H425" s="879"/>
      <c r="I425" s="903"/>
      <c r="J425" s="903"/>
      <c r="K425" s="879"/>
      <c r="L425" s="879"/>
      <c r="M425" s="879"/>
      <c r="N425" s="879"/>
      <c r="O425" s="879"/>
      <c r="P425" s="879"/>
      <c r="Q425" s="879"/>
      <c r="R425" s="879"/>
      <c r="S425" s="879"/>
      <c r="T425" s="879"/>
      <c r="U425" s="879"/>
      <c r="V425" s="879"/>
      <c r="W425" s="879"/>
      <c r="X425" s="879"/>
      <c r="Y425" s="879"/>
    </row>
    <row r="426" spans="1:25" ht="15.75" customHeight="1">
      <c r="A426" s="879"/>
      <c r="B426" s="879"/>
      <c r="C426" s="879"/>
      <c r="D426" s="879"/>
      <c r="E426" s="879"/>
      <c r="F426" s="879"/>
      <c r="G426" s="879"/>
      <c r="H426" s="879"/>
      <c r="I426" s="903"/>
      <c r="J426" s="903"/>
      <c r="K426" s="879"/>
      <c r="L426" s="879"/>
      <c r="M426" s="879"/>
      <c r="N426" s="879"/>
      <c r="O426" s="879"/>
      <c r="P426" s="879"/>
      <c r="Q426" s="879"/>
      <c r="R426" s="879"/>
      <c r="S426" s="879"/>
      <c r="T426" s="879"/>
      <c r="U426" s="879"/>
      <c r="V426" s="879"/>
      <c r="W426" s="879"/>
      <c r="X426" s="879"/>
      <c r="Y426" s="879"/>
    </row>
    <row r="427" spans="1:25" ht="15.75" customHeight="1">
      <c r="A427" s="879"/>
      <c r="B427" s="879"/>
      <c r="C427" s="879"/>
      <c r="D427" s="879"/>
      <c r="E427" s="879"/>
      <c r="F427" s="879"/>
      <c r="G427" s="879"/>
      <c r="H427" s="879"/>
      <c r="I427" s="903"/>
      <c r="J427" s="903"/>
      <c r="K427" s="879"/>
      <c r="L427" s="879"/>
      <c r="M427" s="879"/>
      <c r="N427" s="879"/>
      <c r="O427" s="879"/>
      <c r="P427" s="879"/>
      <c r="Q427" s="879"/>
      <c r="R427" s="879"/>
      <c r="S427" s="879"/>
      <c r="T427" s="879"/>
      <c r="U427" s="879"/>
      <c r="V427" s="879"/>
      <c r="W427" s="879"/>
      <c r="X427" s="879"/>
      <c r="Y427" s="879"/>
    </row>
    <row r="428" spans="1:25" ht="15.75" customHeight="1">
      <c r="A428" s="879"/>
      <c r="B428" s="879"/>
      <c r="C428" s="879"/>
      <c r="D428" s="879"/>
      <c r="E428" s="879"/>
      <c r="F428" s="879"/>
      <c r="G428" s="879"/>
      <c r="H428" s="879"/>
      <c r="I428" s="903"/>
      <c r="J428" s="903"/>
      <c r="K428" s="879"/>
      <c r="L428" s="879"/>
      <c r="M428" s="879"/>
      <c r="N428" s="879"/>
      <c r="O428" s="879"/>
      <c r="P428" s="879"/>
      <c r="Q428" s="879"/>
      <c r="R428" s="879"/>
      <c r="S428" s="879"/>
      <c r="T428" s="879"/>
      <c r="U428" s="879"/>
      <c r="V428" s="879"/>
      <c r="W428" s="879"/>
      <c r="X428" s="879"/>
      <c r="Y428" s="879"/>
    </row>
    <row r="429" spans="1:25" ht="15.75" customHeight="1">
      <c r="A429" s="879"/>
      <c r="B429" s="879"/>
      <c r="C429" s="879"/>
      <c r="D429" s="879"/>
      <c r="E429" s="879"/>
      <c r="F429" s="879"/>
      <c r="G429" s="879"/>
      <c r="H429" s="879"/>
      <c r="I429" s="903"/>
      <c r="J429" s="903"/>
      <c r="K429" s="879"/>
      <c r="L429" s="879"/>
      <c r="M429" s="879"/>
      <c r="N429" s="879"/>
      <c r="O429" s="879"/>
      <c r="P429" s="879"/>
      <c r="Q429" s="879"/>
      <c r="R429" s="879"/>
      <c r="S429" s="879"/>
      <c r="T429" s="879"/>
      <c r="U429" s="879"/>
      <c r="V429" s="879"/>
      <c r="W429" s="879"/>
      <c r="X429" s="879"/>
      <c r="Y429" s="879"/>
    </row>
    <row r="430" spans="1:25" ht="15.75" customHeight="1">
      <c r="A430" s="879"/>
      <c r="B430" s="879"/>
      <c r="C430" s="879"/>
      <c r="D430" s="879"/>
      <c r="E430" s="879"/>
      <c r="F430" s="879"/>
      <c r="G430" s="879"/>
      <c r="H430" s="879"/>
      <c r="I430" s="903"/>
      <c r="J430" s="903"/>
      <c r="K430" s="879"/>
      <c r="L430" s="879"/>
      <c r="M430" s="879"/>
      <c r="N430" s="879"/>
      <c r="O430" s="879"/>
      <c r="P430" s="879"/>
      <c r="Q430" s="879"/>
      <c r="R430" s="879"/>
      <c r="S430" s="879"/>
      <c r="T430" s="879"/>
      <c r="U430" s="879"/>
      <c r="V430" s="879"/>
      <c r="W430" s="879"/>
      <c r="X430" s="879"/>
      <c r="Y430" s="879"/>
    </row>
    <row r="431" spans="1:25" ht="15.75" customHeight="1">
      <c r="A431" s="879"/>
      <c r="B431" s="879"/>
      <c r="C431" s="879"/>
      <c r="D431" s="879"/>
      <c r="E431" s="879"/>
      <c r="F431" s="879"/>
      <c r="G431" s="879"/>
      <c r="H431" s="879"/>
      <c r="I431" s="903"/>
      <c r="J431" s="903"/>
      <c r="K431" s="879"/>
      <c r="L431" s="879"/>
      <c r="M431" s="879"/>
      <c r="N431" s="879"/>
      <c r="O431" s="879"/>
      <c r="P431" s="879"/>
      <c r="Q431" s="879"/>
      <c r="R431" s="879"/>
      <c r="S431" s="879"/>
      <c r="T431" s="879"/>
      <c r="U431" s="879"/>
      <c r="V431" s="879"/>
      <c r="W431" s="879"/>
      <c r="X431" s="879"/>
      <c r="Y431" s="879"/>
    </row>
    <row r="432" spans="1:25" ht="15.75" customHeight="1">
      <c r="A432" s="879"/>
      <c r="B432" s="879"/>
      <c r="C432" s="879"/>
      <c r="D432" s="879"/>
      <c r="E432" s="879"/>
      <c r="F432" s="879"/>
      <c r="G432" s="879"/>
      <c r="H432" s="879"/>
      <c r="I432" s="903"/>
      <c r="J432" s="903"/>
      <c r="K432" s="879"/>
      <c r="L432" s="879"/>
      <c r="M432" s="879"/>
      <c r="N432" s="879"/>
      <c r="O432" s="879"/>
      <c r="P432" s="879"/>
      <c r="Q432" s="879"/>
      <c r="R432" s="879"/>
      <c r="S432" s="879"/>
      <c r="T432" s="879"/>
      <c r="U432" s="879"/>
      <c r="V432" s="879"/>
      <c r="W432" s="879"/>
      <c r="X432" s="879"/>
      <c r="Y432" s="879"/>
    </row>
    <row r="433" spans="1:25" ht="15.75" customHeight="1">
      <c r="A433" s="879"/>
      <c r="B433" s="879"/>
      <c r="C433" s="879"/>
      <c r="D433" s="879"/>
      <c r="E433" s="879"/>
      <c r="F433" s="879"/>
      <c r="G433" s="879"/>
      <c r="H433" s="879"/>
      <c r="I433" s="903"/>
      <c r="J433" s="903"/>
      <c r="K433" s="879"/>
      <c r="L433" s="879"/>
      <c r="M433" s="879"/>
      <c r="N433" s="879"/>
      <c r="O433" s="879"/>
      <c r="P433" s="879"/>
      <c r="Q433" s="879"/>
      <c r="R433" s="879"/>
      <c r="S433" s="879"/>
      <c r="T433" s="879"/>
      <c r="U433" s="879"/>
      <c r="V433" s="879"/>
      <c r="W433" s="879"/>
      <c r="X433" s="879"/>
      <c r="Y433" s="879"/>
    </row>
    <row r="434" spans="1:25" ht="15.75" customHeight="1">
      <c r="A434" s="879"/>
      <c r="B434" s="879"/>
      <c r="C434" s="879"/>
      <c r="D434" s="879"/>
      <c r="E434" s="879"/>
      <c r="F434" s="879"/>
      <c r="G434" s="879"/>
      <c r="H434" s="879"/>
      <c r="I434" s="903"/>
      <c r="J434" s="903"/>
      <c r="K434" s="879"/>
      <c r="L434" s="879"/>
      <c r="M434" s="879"/>
      <c r="N434" s="879"/>
      <c r="O434" s="879"/>
      <c r="P434" s="879"/>
      <c r="Q434" s="879"/>
      <c r="R434" s="879"/>
      <c r="S434" s="879"/>
      <c r="T434" s="879"/>
      <c r="U434" s="879"/>
      <c r="V434" s="879"/>
      <c r="W434" s="879"/>
      <c r="X434" s="879"/>
      <c r="Y434" s="879"/>
    </row>
    <row r="435" spans="1:25" ht="15.75" customHeight="1">
      <c r="A435" s="879"/>
      <c r="B435" s="879"/>
      <c r="C435" s="879"/>
      <c r="D435" s="879"/>
      <c r="E435" s="879"/>
      <c r="F435" s="879"/>
      <c r="G435" s="879"/>
      <c r="H435" s="879"/>
      <c r="I435" s="903"/>
      <c r="J435" s="903"/>
      <c r="K435" s="879"/>
      <c r="L435" s="879"/>
      <c r="M435" s="879"/>
      <c r="N435" s="879"/>
      <c r="O435" s="879"/>
      <c r="P435" s="879"/>
      <c r="Q435" s="879"/>
      <c r="R435" s="879"/>
      <c r="S435" s="879"/>
      <c r="T435" s="879"/>
      <c r="U435" s="879"/>
      <c r="V435" s="879"/>
      <c r="W435" s="879"/>
      <c r="X435" s="879"/>
      <c r="Y435" s="879"/>
    </row>
    <row r="436" spans="1:25" ht="15.75" customHeight="1">
      <c r="A436" s="879"/>
      <c r="B436" s="879"/>
      <c r="C436" s="879"/>
      <c r="D436" s="879"/>
      <c r="E436" s="879"/>
      <c r="F436" s="879"/>
      <c r="G436" s="879"/>
      <c r="H436" s="879"/>
      <c r="I436" s="903"/>
      <c r="J436" s="903"/>
      <c r="K436" s="879"/>
      <c r="L436" s="879"/>
      <c r="M436" s="879"/>
      <c r="N436" s="879"/>
      <c r="O436" s="879"/>
      <c r="P436" s="879"/>
      <c r="Q436" s="879"/>
      <c r="R436" s="879"/>
      <c r="S436" s="879"/>
      <c r="T436" s="879"/>
      <c r="U436" s="879"/>
      <c r="V436" s="879"/>
      <c r="W436" s="879"/>
      <c r="X436" s="879"/>
      <c r="Y436" s="879"/>
    </row>
    <row r="437" spans="1:25" ht="15.75" customHeight="1">
      <c r="A437" s="879"/>
      <c r="B437" s="879"/>
      <c r="C437" s="879"/>
      <c r="D437" s="879"/>
      <c r="E437" s="879"/>
      <c r="F437" s="879"/>
      <c r="G437" s="879"/>
      <c r="H437" s="879"/>
      <c r="I437" s="903"/>
      <c r="J437" s="903"/>
      <c r="K437" s="879"/>
      <c r="L437" s="879"/>
      <c r="M437" s="879"/>
      <c r="N437" s="879"/>
      <c r="O437" s="879"/>
      <c r="P437" s="879"/>
      <c r="Q437" s="879"/>
      <c r="R437" s="879"/>
      <c r="S437" s="879"/>
      <c r="T437" s="879"/>
      <c r="U437" s="879"/>
      <c r="V437" s="879"/>
      <c r="W437" s="879"/>
      <c r="X437" s="879"/>
      <c r="Y437" s="879"/>
    </row>
    <row r="438" spans="1:25" ht="15.75" customHeight="1">
      <c r="A438" s="879"/>
      <c r="B438" s="879"/>
      <c r="C438" s="879"/>
      <c r="D438" s="879"/>
      <c r="E438" s="879"/>
      <c r="F438" s="879"/>
      <c r="G438" s="879"/>
      <c r="H438" s="879"/>
      <c r="I438" s="903"/>
      <c r="J438" s="903"/>
      <c r="K438" s="879"/>
      <c r="L438" s="879"/>
      <c r="M438" s="879"/>
      <c r="N438" s="879"/>
      <c r="O438" s="879"/>
      <c r="P438" s="879"/>
      <c r="Q438" s="879"/>
      <c r="R438" s="879"/>
      <c r="S438" s="879"/>
      <c r="T438" s="879"/>
      <c r="U438" s="879"/>
      <c r="V438" s="879"/>
      <c r="W438" s="879"/>
      <c r="X438" s="879"/>
      <c r="Y438" s="879"/>
    </row>
    <row r="439" spans="1:25" ht="15.75" customHeight="1">
      <c r="A439" s="879"/>
      <c r="B439" s="879"/>
      <c r="C439" s="879"/>
      <c r="D439" s="879"/>
      <c r="E439" s="879"/>
      <c r="F439" s="879"/>
      <c r="G439" s="879"/>
      <c r="H439" s="879"/>
      <c r="I439" s="903"/>
      <c r="J439" s="903"/>
      <c r="K439" s="879"/>
      <c r="L439" s="879"/>
      <c r="M439" s="879"/>
      <c r="N439" s="879"/>
      <c r="O439" s="879"/>
      <c r="P439" s="879"/>
      <c r="Q439" s="879"/>
      <c r="R439" s="879"/>
      <c r="S439" s="879"/>
      <c r="T439" s="879"/>
      <c r="U439" s="879"/>
      <c r="V439" s="879"/>
      <c r="W439" s="879"/>
      <c r="X439" s="879"/>
      <c r="Y439" s="879"/>
    </row>
    <row r="440" spans="1:25" ht="15.75" customHeight="1">
      <c r="A440" s="879"/>
      <c r="B440" s="879"/>
      <c r="C440" s="879"/>
      <c r="D440" s="879"/>
      <c r="E440" s="879"/>
      <c r="F440" s="879"/>
      <c r="G440" s="879"/>
      <c r="H440" s="879"/>
      <c r="I440" s="903"/>
      <c r="J440" s="903"/>
      <c r="K440" s="879"/>
      <c r="L440" s="879"/>
      <c r="M440" s="879"/>
      <c r="N440" s="879"/>
      <c r="O440" s="879"/>
      <c r="P440" s="879"/>
      <c r="Q440" s="879"/>
      <c r="R440" s="879"/>
      <c r="S440" s="879"/>
      <c r="T440" s="879"/>
      <c r="U440" s="879"/>
      <c r="V440" s="879"/>
      <c r="W440" s="879"/>
      <c r="X440" s="879"/>
      <c r="Y440" s="879"/>
    </row>
    <row r="441" spans="1:25" ht="15.75" customHeight="1">
      <c r="A441" s="879"/>
      <c r="B441" s="879"/>
      <c r="C441" s="879"/>
      <c r="D441" s="879"/>
      <c r="E441" s="879"/>
      <c r="F441" s="879"/>
      <c r="G441" s="879"/>
      <c r="H441" s="879"/>
      <c r="I441" s="903"/>
      <c r="J441" s="903"/>
      <c r="K441" s="879"/>
      <c r="L441" s="879"/>
      <c r="M441" s="879"/>
      <c r="N441" s="879"/>
      <c r="O441" s="879"/>
      <c r="P441" s="879"/>
      <c r="Q441" s="879"/>
      <c r="R441" s="879"/>
      <c r="S441" s="879"/>
      <c r="T441" s="879"/>
      <c r="U441" s="879"/>
      <c r="V441" s="879"/>
      <c r="W441" s="879"/>
      <c r="X441" s="879"/>
      <c r="Y441" s="879"/>
    </row>
    <row r="442" spans="1:25" ht="15.75" customHeight="1">
      <c r="A442" s="879"/>
      <c r="B442" s="879"/>
      <c r="C442" s="879"/>
      <c r="D442" s="879"/>
      <c r="E442" s="879"/>
      <c r="F442" s="879"/>
      <c r="G442" s="879"/>
      <c r="H442" s="879"/>
      <c r="I442" s="903"/>
      <c r="J442" s="903"/>
      <c r="K442" s="879"/>
      <c r="L442" s="879"/>
      <c r="M442" s="879"/>
      <c r="N442" s="879"/>
      <c r="O442" s="879"/>
      <c r="P442" s="879"/>
      <c r="Q442" s="879"/>
      <c r="R442" s="879"/>
      <c r="S442" s="879"/>
      <c r="T442" s="879"/>
      <c r="U442" s="879"/>
      <c r="V442" s="879"/>
      <c r="W442" s="879"/>
      <c r="X442" s="879"/>
      <c r="Y442" s="879"/>
    </row>
    <row r="443" spans="1:25" ht="15.75" customHeight="1">
      <c r="A443" s="879"/>
      <c r="B443" s="879"/>
      <c r="C443" s="879"/>
      <c r="D443" s="879"/>
      <c r="E443" s="879"/>
      <c r="F443" s="879"/>
      <c r="G443" s="879"/>
      <c r="H443" s="879"/>
      <c r="I443" s="903"/>
      <c r="J443" s="903"/>
      <c r="K443" s="879"/>
      <c r="L443" s="879"/>
      <c r="M443" s="879"/>
      <c r="N443" s="879"/>
      <c r="O443" s="879"/>
      <c r="P443" s="879"/>
      <c r="Q443" s="879"/>
      <c r="R443" s="879"/>
      <c r="S443" s="879"/>
      <c r="T443" s="879"/>
      <c r="U443" s="879"/>
      <c r="V443" s="879"/>
      <c r="W443" s="879"/>
      <c r="X443" s="879"/>
      <c r="Y443" s="879"/>
    </row>
    <row r="444" spans="1:25" ht="15.75" customHeight="1">
      <c r="A444" s="879"/>
      <c r="B444" s="879"/>
      <c r="C444" s="879"/>
      <c r="D444" s="879"/>
      <c r="E444" s="879"/>
      <c r="F444" s="879"/>
      <c r="G444" s="879"/>
      <c r="H444" s="879"/>
      <c r="I444" s="903"/>
      <c r="J444" s="903"/>
      <c r="K444" s="879"/>
      <c r="L444" s="879"/>
      <c r="M444" s="879"/>
      <c r="N444" s="879"/>
      <c r="O444" s="879"/>
      <c r="P444" s="879"/>
      <c r="Q444" s="879"/>
      <c r="R444" s="879"/>
      <c r="S444" s="879"/>
      <c r="T444" s="879"/>
      <c r="U444" s="879"/>
      <c r="V444" s="879"/>
      <c r="W444" s="879"/>
      <c r="X444" s="879"/>
      <c r="Y444" s="879"/>
    </row>
    <row r="445" spans="1:25" ht="15.75" customHeight="1">
      <c r="A445" s="879"/>
      <c r="B445" s="879"/>
      <c r="C445" s="879"/>
      <c r="D445" s="879"/>
      <c r="E445" s="879"/>
      <c r="F445" s="879"/>
      <c r="G445" s="879"/>
      <c r="H445" s="879"/>
      <c r="I445" s="903"/>
      <c r="J445" s="903"/>
      <c r="K445" s="879"/>
      <c r="L445" s="879"/>
      <c r="M445" s="879"/>
      <c r="N445" s="879"/>
      <c r="O445" s="879"/>
      <c r="P445" s="879"/>
      <c r="Q445" s="879"/>
      <c r="R445" s="879"/>
      <c r="S445" s="879"/>
      <c r="T445" s="879"/>
      <c r="U445" s="879"/>
      <c r="V445" s="879"/>
      <c r="W445" s="879"/>
      <c r="X445" s="879"/>
      <c r="Y445" s="879"/>
    </row>
    <row r="446" spans="1:25" ht="15.75" customHeight="1">
      <c r="A446" s="879"/>
      <c r="B446" s="879"/>
      <c r="C446" s="879"/>
      <c r="D446" s="879"/>
      <c r="E446" s="879"/>
      <c r="F446" s="879"/>
      <c r="G446" s="879"/>
      <c r="H446" s="879"/>
      <c r="I446" s="903"/>
      <c r="J446" s="903"/>
      <c r="K446" s="879"/>
      <c r="L446" s="879"/>
      <c r="M446" s="879"/>
      <c r="N446" s="879"/>
      <c r="O446" s="879"/>
      <c r="P446" s="879"/>
      <c r="Q446" s="879"/>
      <c r="R446" s="879"/>
      <c r="S446" s="879"/>
      <c r="T446" s="879"/>
      <c r="U446" s="879"/>
      <c r="V446" s="879"/>
      <c r="W446" s="879"/>
      <c r="X446" s="879"/>
      <c r="Y446" s="879"/>
    </row>
    <row r="447" spans="1:25" ht="15.75" customHeight="1">
      <c r="A447" s="879"/>
      <c r="B447" s="879"/>
      <c r="C447" s="879"/>
      <c r="D447" s="879"/>
      <c r="E447" s="879"/>
      <c r="F447" s="879"/>
      <c r="G447" s="879"/>
      <c r="H447" s="879"/>
      <c r="I447" s="903"/>
      <c r="J447" s="903"/>
      <c r="K447" s="879"/>
      <c r="L447" s="879"/>
      <c r="M447" s="879"/>
      <c r="N447" s="879"/>
      <c r="O447" s="879"/>
      <c r="P447" s="879"/>
      <c r="Q447" s="879"/>
      <c r="R447" s="879"/>
      <c r="S447" s="879"/>
      <c r="T447" s="879"/>
      <c r="U447" s="879"/>
      <c r="V447" s="879"/>
      <c r="W447" s="879"/>
      <c r="X447" s="879"/>
      <c r="Y447" s="879"/>
    </row>
    <row r="448" spans="1:25" ht="15.75" customHeight="1">
      <c r="A448" s="879"/>
      <c r="B448" s="879"/>
      <c r="C448" s="879"/>
      <c r="D448" s="879"/>
      <c r="E448" s="879"/>
      <c r="F448" s="879"/>
      <c r="G448" s="879"/>
      <c r="H448" s="879"/>
      <c r="I448" s="903"/>
      <c r="J448" s="903"/>
      <c r="K448" s="879"/>
      <c r="L448" s="879"/>
      <c r="M448" s="879"/>
      <c r="N448" s="879"/>
      <c r="O448" s="879"/>
      <c r="P448" s="879"/>
      <c r="Q448" s="879"/>
      <c r="R448" s="879"/>
      <c r="S448" s="879"/>
      <c r="T448" s="879"/>
      <c r="U448" s="879"/>
      <c r="V448" s="879"/>
      <c r="W448" s="879"/>
      <c r="X448" s="879"/>
      <c r="Y448" s="879"/>
    </row>
    <row r="449" spans="1:25" ht="15.75" customHeight="1">
      <c r="A449" s="879"/>
      <c r="B449" s="879"/>
      <c r="C449" s="879"/>
      <c r="D449" s="879"/>
      <c r="E449" s="879"/>
      <c r="F449" s="879"/>
      <c r="G449" s="879"/>
      <c r="H449" s="879"/>
      <c r="I449" s="903"/>
      <c r="J449" s="903"/>
      <c r="K449" s="879"/>
      <c r="L449" s="879"/>
      <c r="M449" s="879"/>
      <c r="N449" s="879"/>
      <c r="O449" s="879"/>
      <c r="P449" s="879"/>
      <c r="Q449" s="879"/>
      <c r="R449" s="879"/>
      <c r="S449" s="879"/>
      <c r="T449" s="879"/>
      <c r="U449" s="879"/>
      <c r="V449" s="879"/>
      <c r="W449" s="879"/>
      <c r="X449" s="879"/>
      <c r="Y449" s="879"/>
    </row>
    <row r="450" spans="1:25" ht="15.75" customHeight="1">
      <c r="A450" s="879"/>
      <c r="B450" s="879"/>
      <c r="C450" s="879"/>
      <c r="D450" s="879"/>
      <c r="E450" s="879"/>
      <c r="F450" s="879"/>
      <c r="G450" s="879"/>
      <c r="H450" s="879"/>
      <c r="I450" s="903"/>
      <c r="J450" s="903"/>
      <c r="K450" s="879"/>
      <c r="L450" s="879"/>
      <c r="M450" s="879"/>
      <c r="N450" s="879"/>
      <c r="O450" s="879"/>
      <c r="P450" s="879"/>
      <c r="Q450" s="879"/>
      <c r="R450" s="879"/>
      <c r="S450" s="879"/>
      <c r="T450" s="879"/>
      <c r="U450" s="879"/>
      <c r="V450" s="879"/>
      <c r="W450" s="879"/>
      <c r="X450" s="879"/>
      <c r="Y450" s="879"/>
    </row>
    <row r="451" spans="1:25" ht="15.75" customHeight="1">
      <c r="A451" s="879"/>
      <c r="B451" s="879"/>
      <c r="C451" s="879"/>
      <c r="D451" s="879"/>
      <c r="E451" s="879"/>
      <c r="F451" s="879"/>
      <c r="G451" s="879"/>
      <c r="H451" s="879"/>
      <c r="I451" s="903"/>
      <c r="J451" s="903"/>
      <c r="K451" s="879"/>
      <c r="L451" s="879"/>
      <c r="M451" s="879"/>
      <c r="N451" s="879"/>
      <c r="O451" s="879"/>
      <c r="P451" s="879"/>
      <c r="Q451" s="879"/>
      <c r="R451" s="879"/>
      <c r="S451" s="879"/>
      <c r="T451" s="879"/>
      <c r="U451" s="879"/>
      <c r="V451" s="879"/>
      <c r="W451" s="879"/>
      <c r="X451" s="879"/>
      <c r="Y451" s="879"/>
    </row>
    <row r="452" spans="1:25" ht="15.75" customHeight="1">
      <c r="A452" s="879"/>
      <c r="B452" s="879"/>
      <c r="C452" s="879"/>
      <c r="D452" s="879"/>
      <c r="E452" s="879"/>
      <c r="F452" s="879"/>
      <c r="G452" s="879"/>
      <c r="H452" s="879"/>
      <c r="I452" s="903"/>
      <c r="J452" s="903"/>
      <c r="K452" s="879"/>
      <c r="L452" s="879"/>
      <c r="M452" s="879"/>
      <c r="N452" s="879"/>
      <c r="O452" s="879"/>
      <c r="P452" s="879"/>
      <c r="Q452" s="879"/>
      <c r="R452" s="879"/>
      <c r="S452" s="879"/>
      <c r="T452" s="879"/>
      <c r="U452" s="879"/>
      <c r="V452" s="879"/>
      <c r="W452" s="879"/>
      <c r="X452" s="879"/>
      <c r="Y452" s="879"/>
    </row>
    <row r="453" spans="1:25" ht="15.75" customHeight="1">
      <c r="A453" s="879"/>
      <c r="B453" s="879"/>
      <c r="C453" s="879"/>
      <c r="D453" s="879"/>
      <c r="E453" s="879"/>
      <c r="F453" s="879"/>
      <c r="G453" s="879"/>
      <c r="H453" s="879"/>
      <c r="I453" s="903"/>
      <c r="J453" s="903"/>
      <c r="K453" s="879"/>
      <c r="L453" s="879"/>
      <c r="M453" s="879"/>
      <c r="N453" s="879"/>
      <c r="O453" s="879"/>
      <c r="P453" s="879"/>
      <c r="Q453" s="879"/>
      <c r="R453" s="879"/>
      <c r="S453" s="879"/>
      <c r="T453" s="879"/>
      <c r="U453" s="879"/>
      <c r="V453" s="879"/>
      <c r="W453" s="879"/>
      <c r="X453" s="879"/>
      <c r="Y453" s="879"/>
    </row>
    <row r="454" spans="1:25" ht="15.75" customHeight="1">
      <c r="A454" s="879"/>
      <c r="B454" s="879"/>
      <c r="C454" s="879"/>
      <c r="D454" s="879"/>
      <c r="E454" s="879"/>
      <c r="F454" s="879"/>
      <c r="G454" s="879"/>
      <c r="H454" s="879"/>
      <c r="I454" s="903"/>
      <c r="J454" s="903"/>
      <c r="K454" s="879"/>
      <c r="L454" s="879"/>
      <c r="M454" s="879"/>
      <c r="N454" s="879"/>
      <c r="O454" s="879"/>
      <c r="P454" s="879"/>
      <c r="Q454" s="879"/>
      <c r="R454" s="879"/>
      <c r="S454" s="879"/>
      <c r="T454" s="879"/>
      <c r="U454" s="879"/>
      <c r="V454" s="879"/>
      <c r="W454" s="879"/>
      <c r="X454" s="879"/>
      <c r="Y454" s="879"/>
    </row>
    <row r="455" spans="1:25" ht="15.75" customHeight="1">
      <c r="A455" s="879"/>
      <c r="B455" s="879"/>
      <c r="C455" s="879"/>
      <c r="D455" s="879"/>
      <c r="E455" s="879"/>
      <c r="F455" s="879"/>
      <c r="G455" s="879"/>
      <c r="H455" s="879"/>
      <c r="I455" s="903"/>
      <c r="J455" s="903"/>
      <c r="K455" s="879"/>
      <c r="L455" s="879"/>
      <c r="M455" s="879"/>
      <c r="N455" s="879"/>
      <c r="O455" s="879"/>
      <c r="P455" s="879"/>
      <c r="Q455" s="879"/>
      <c r="R455" s="879"/>
      <c r="S455" s="879"/>
      <c r="T455" s="879"/>
      <c r="U455" s="879"/>
      <c r="V455" s="879"/>
      <c r="W455" s="879"/>
      <c r="X455" s="879"/>
      <c r="Y455" s="879"/>
    </row>
    <row r="456" spans="1:25" ht="15.75" customHeight="1">
      <c r="A456" s="879"/>
      <c r="B456" s="879"/>
      <c r="C456" s="879"/>
      <c r="D456" s="879"/>
      <c r="E456" s="879"/>
      <c r="F456" s="879"/>
      <c r="G456" s="879"/>
      <c r="H456" s="879"/>
      <c r="I456" s="903"/>
      <c r="J456" s="903"/>
      <c r="K456" s="879"/>
      <c r="L456" s="879"/>
      <c r="M456" s="879"/>
      <c r="N456" s="879"/>
      <c r="O456" s="879"/>
      <c r="P456" s="879"/>
      <c r="Q456" s="879"/>
      <c r="R456" s="879"/>
      <c r="S456" s="879"/>
      <c r="T456" s="879"/>
      <c r="U456" s="879"/>
      <c r="V456" s="879"/>
      <c r="W456" s="879"/>
      <c r="X456" s="879"/>
      <c r="Y456" s="879"/>
    </row>
    <row r="457" spans="1:25" ht="15.75" customHeight="1">
      <c r="A457" s="879"/>
      <c r="B457" s="879"/>
      <c r="C457" s="879"/>
      <c r="D457" s="879"/>
      <c r="E457" s="879"/>
      <c r="F457" s="879"/>
      <c r="G457" s="879"/>
      <c r="H457" s="879"/>
      <c r="I457" s="903"/>
      <c r="J457" s="903"/>
      <c r="K457" s="879"/>
      <c r="L457" s="879"/>
      <c r="M457" s="879"/>
      <c r="N457" s="879"/>
      <c r="O457" s="879"/>
      <c r="P457" s="879"/>
      <c r="Q457" s="879"/>
      <c r="R457" s="879"/>
      <c r="S457" s="879"/>
      <c r="T457" s="879"/>
      <c r="U457" s="879"/>
      <c r="V457" s="879"/>
      <c r="W457" s="879"/>
      <c r="X457" s="879"/>
      <c r="Y457" s="879"/>
    </row>
    <row r="458" spans="1:25" ht="15.75" customHeight="1">
      <c r="A458" s="879"/>
      <c r="B458" s="879"/>
      <c r="C458" s="879"/>
      <c r="D458" s="879"/>
      <c r="E458" s="879"/>
      <c r="F458" s="879"/>
      <c r="G458" s="879"/>
      <c r="H458" s="879"/>
      <c r="I458" s="903"/>
      <c r="J458" s="903"/>
      <c r="K458" s="879"/>
      <c r="L458" s="879"/>
      <c r="M458" s="879"/>
      <c r="N458" s="879"/>
      <c r="O458" s="879"/>
      <c r="P458" s="879"/>
      <c r="Q458" s="879"/>
      <c r="R458" s="879"/>
      <c r="S458" s="879"/>
      <c r="T458" s="879"/>
      <c r="U458" s="879"/>
      <c r="V458" s="879"/>
      <c r="W458" s="879"/>
      <c r="X458" s="879"/>
      <c r="Y458" s="879"/>
    </row>
    <row r="459" spans="1:25" ht="15.75" customHeight="1">
      <c r="A459" s="879"/>
      <c r="B459" s="879"/>
      <c r="C459" s="879"/>
      <c r="D459" s="879"/>
      <c r="E459" s="879"/>
      <c r="F459" s="879"/>
      <c r="G459" s="879"/>
      <c r="H459" s="879"/>
      <c r="I459" s="903"/>
      <c r="J459" s="903"/>
      <c r="K459" s="879"/>
      <c r="L459" s="879"/>
      <c r="M459" s="879"/>
      <c r="N459" s="879"/>
      <c r="O459" s="879"/>
      <c r="P459" s="879"/>
      <c r="Q459" s="879"/>
      <c r="R459" s="879"/>
      <c r="S459" s="879"/>
      <c r="T459" s="879"/>
      <c r="U459" s="879"/>
      <c r="V459" s="879"/>
      <c r="W459" s="879"/>
      <c r="X459" s="879"/>
      <c r="Y459" s="879"/>
    </row>
    <row r="460" spans="1:25" ht="15.75" customHeight="1">
      <c r="A460" s="879"/>
      <c r="B460" s="879"/>
      <c r="C460" s="879"/>
      <c r="D460" s="879"/>
      <c r="E460" s="879"/>
      <c r="F460" s="879"/>
      <c r="G460" s="879"/>
      <c r="H460" s="879"/>
      <c r="I460" s="903"/>
      <c r="J460" s="903"/>
      <c r="K460" s="879"/>
      <c r="L460" s="879"/>
      <c r="M460" s="879"/>
      <c r="N460" s="879"/>
      <c r="O460" s="879"/>
      <c r="P460" s="879"/>
      <c r="Q460" s="879"/>
      <c r="R460" s="879"/>
      <c r="S460" s="879"/>
      <c r="T460" s="879"/>
      <c r="U460" s="879"/>
      <c r="V460" s="879"/>
      <c r="W460" s="879"/>
      <c r="X460" s="879"/>
      <c r="Y460" s="879"/>
    </row>
    <row r="461" spans="1:25" ht="15.75" customHeight="1">
      <c r="A461" s="879"/>
      <c r="B461" s="879"/>
      <c r="C461" s="879"/>
      <c r="D461" s="879"/>
      <c r="E461" s="879"/>
      <c r="F461" s="879"/>
      <c r="G461" s="879"/>
      <c r="H461" s="879"/>
      <c r="I461" s="903"/>
      <c r="J461" s="903"/>
      <c r="K461" s="879"/>
      <c r="L461" s="879"/>
      <c r="M461" s="879"/>
      <c r="N461" s="879"/>
      <c r="O461" s="879"/>
      <c r="P461" s="879"/>
      <c r="Q461" s="879"/>
      <c r="R461" s="879"/>
      <c r="S461" s="879"/>
      <c r="T461" s="879"/>
      <c r="U461" s="879"/>
      <c r="V461" s="879"/>
      <c r="W461" s="879"/>
      <c r="X461" s="879"/>
      <c r="Y461" s="879"/>
    </row>
    <row r="462" spans="1:25" ht="15.75" customHeight="1">
      <c r="A462" s="879"/>
      <c r="B462" s="879"/>
      <c r="C462" s="879"/>
      <c r="D462" s="879"/>
      <c r="E462" s="879"/>
      <c r="F462" s="879"/>
      <c r="G462" s="879"/>
      <c r="H462" s="879"/>
      <c r="I462" s="903"/>
      <c r="J462" s="903"/>
      <c r="K462" s="879"/>
      <c r="L462" s="879"/>
      <c r="M462" s="879"/>
      <c r="N462" s="879"/>
      <c r="O462" s="879"/>
      <c r="P462" s="879"/>
      <c r="Q462" s="879"/>
      <c r="R462" s="879"/>
      <c r="S462" s="879"/>
      <c r="T462" s="879"/>
      <c r="U462" s="879"/>
      <c r="V462" s="879"/>
      <c r="W462" s="879"/>
      <c r="X462" s="879"/>
      <c r="Y462" s="879"/>
    </row>
    <row r="463" spans="1:25" ht="15.75" customHeight="1">
      <c r="A463" s="879"/>
      <c r="B463" s="879"/>
      <c r="C463" s="879"/>
      <c r="D463" s="879"/>
      <c r="E463" s="879"/>
      <c r="F463" s="879"/>
      <c r="G463" s="879"/>
      <c r="H463" s="879"/>
      <c r="I463" s="903"/>
      <c r="J463" s="903"/>
      <c r="K463" s="879"/>
      <c r="L463" s="879"/>
      <c r="M463" s="879"/>
      <c r="N463" s="879"/>
      <c r="O463" s="879"/>
      <c r="P463" s="879"/>
      <c r="Q463" s="879"/>
      <c r="R463" s="879"/>
      <c r="S463" s="879"/>
      <c r="T463" s="879"/>
      <c r="U463" s="879"/>
      <c r="V463" s="879"/>
      <c r="W463" s="879"/>
      <c r="X463" s="879"/>
      <c r="Y463" s="879"/>
    </row>
    <row r="464" spans="1:25" ht="15.75" customHeight="1">
      <c r="A464" s="879"/>
      <c r="B464" s="879"/>
      <c r="C464" s="879"/>
      <c r="D464" s="879"/>
      <c r="E464" s="879"/>
      <c r="F464" s="879"/>
      <c r="G464" s="879"/>
      <c r="H464" s="879"/>
      <c r="I464" s="903"/>
      <c r="J464" s="903"/>
      <c r="K464" s="879"/>
      <c r="L464" s="879"/>
      <c r="M464" s="879"/>
      <c r="N464" s="879"/>
      <c r="O464" s="879"/>
      <c r="P464" s="879"/>
      <c r="Q464" s="879"/>
      <c r="R464" s="879"/>
      <c r="S464" s="879"/>
      <c r="T464" s="879"/>
      <c r="U464" s="879"/>
      <c r="V464" s="879"/>
      <c r="W464" s="879"/>
      <c r="X464" s="879"/>
      <c r="Y464" s="879"/>
    </row>
    <row r="465" spans="1:25" ht="15.75" customHeight="1">
      <c r="A465" s="879"/>
      <c r="B465" s="879"/>
      <c r="C465" s="879"/>
      <c r="D465" s="879"/>
      <c r="E465" s="879"/>
      <c r="F465" s="879"/>
      <c r="G465" s="879"/>
      <c r="H465" s="879"/>
      <c r="I465" s="903"/>
      <c r="J465" s="903"/>
      <c r="K465" s="879"/>
      <c r="L465" s="879"/>
      <c r="M465" s="879"/>
      <c r="N465" s="879"/>
      <c r="O465" s="879"/>
      <c r="P465" s="879"/>
      <c r="Q465" s="879"/>
      <c r="R465" s="879"/>
      <c r="S465" s="879"/>
      <c r="T465" s="879"/>
      <c r="U465" s="879"/>
      <c r="V465" s="879"/>
      <c r="W465" s="879"/>
      <c r="X465" s="879"/>
      <c r="Y465" s="879"/>
    </row>
    <row r="466" spans="1:25" ht="15.75" customHeight="1">
      <c r="A466" s="879"/>
      <c r="B466" s="879"/>
      <c r="C466" s="879"/>
      <c r="D466" s="879"/>
      <c r="E466" s="879"/>
      <c r="F466" s="879"/>
      <c r="G466" s="879"/>
      <c r="H466" s="879"/>
      <c r="I466" s="903"/>
      <c r="J466" s="903"/>
      <c r="K466" s="879"/>
      <c r="L466" s="879"/>
      <c r="M466" s="879"/>
      <c r="N466" s="879"/>
      <c r="O466" s="879"/>
      <c r="P466" s="879"/>
      <c r="Q466" s="879"/>
      <c r="R466" s="879"/>
      <c r="S466" s="879"/>
      <c r="T466" s="879"/>
      <c r="U466" s="879"/>
      <c r="V466" s="879"/>
      <c r="W466" s="879"/>
      <c r="X466" s="879"/>
      <c r="Y466" s="879"/>
    </row>
    <row r="467" spans="1:25" ht="15.75" customHeight="1">
      <c r="A467" s="879"/>
      <c r="B467" s="879"/>
      <c r="C467" s="879"/>
      <c r="D467" s="879"/>
      <c r="E467" s="879"/>
      <c r="F467" s="879"/>
      <c r="G467" s="879"/>
      <c r="H467" s="879"/>
      <c r="I467" s="903"/>
      <c r="J467" s="903"/>
      <c r="K467" s="879"/>
      <c r="L467" s="879"/>
      <c r="M467" s="879"/>
      <c r="N467" s="879"/>
      <c r="O467" s="879"/>
      <c r="P467" s="879"/>
      <c r="Q467" s="879"/>
      <c r="R467" s="879"/>
      <c r="S467" s="879"/>
      <c r="T467" s="879"/>
      <c r="U467" s="879"/>
      <c r="V467" s="879"/>
      <c r="W467" s="879"/>
      <c r="X467" s="879"/>
      <c r="Y467" s="879"/>
    </row>
    <row r="468" spans="1:25" ht="15.75" customHeight="1">
      <c r="A468" s="879"/>
      <c r="B468" s="879"/>
      <c r="C468" s="879"/>
      <c r="D468" s="879"/>
      <c r="E468" s="879"/>
      <c r="F468" s="879"/>
      <c r="G468" s="879"/>
      <c r="H468" s="879"/>
      <c r="I468" s="903"/>
      <c r="J468" s="903"/>
      <c r="K468" s="879"/>
      <c r="L468" s="879"/>
      <c r="M468" s="879"/>
      <c r="N468" s="879"/>
      <c r="O468" s="879"/>
      <c r="P468" s="879"/>
      <c r="Q468" s="879"/>
      <c r="R468" s="879"/>
      <c r="S468" s="879"/>
      <c r="T468" s="879"/>
      <c r="U468" s="879"/>
      <c r="V468" s="879"/>
      <c r="W468" s="879"/>
      <c r="X468" s="879"/>
      <c r="Y468" s="879"/>
    </row>
    <row r="469" spans="1:25" ht="15.75" customHeight="1">
      <c r="A469" s="879"/>
      <c r="B469" s="879"/>
      <c r="C469" s="879"/>
      <c r="D469" s="879"/>
      <c r="E469" s="879"/>
      <c r="F469" s="879"/>
      <c r="G469" s="879"/>
      <c r="H469" s="879"/>
      <c r="I469" s="903"/>
      <c r="J469" s="903"/>
      <c r="K469" s="879"/>
      <c r="L469" s="879"/>
      <c r="M469" s="879"/>
      <c r="N469" s="879"/>
      <c r="O469" s="879"/>
      <c r="P469" s="879"/>
      <c r="Q469" s="879"/>
      <c r="R469" s="879"/>
      <c r="S469" s="879"/>
      <c r="T469" s="879"/>
      <c r="U469" s="879"/>
      <c r="V469" s="879"/>
      <c r="W469" s="879"/>
      <c r="X469" s="879"/>
      <c r="Y469" s="879"/>
    </row>
    <row r="470" spans="1:25" ht="15.75" customHeight="1">
      <c r="A470" s="879"/>
      <c r="B470" s="879"/>
      <c r="C470" s="879"/>
      <c r="D470" s="879"/>
      <c r="E470" s="879"/>
      <c r="F470" s="879"/>
      <c r="G470" s="879"/>
      <c r="H470" s="879"/>
      <c r="I470" s="903"/>
      <c r="J470" s="903"/>
      <c r="K470" s="879"/>
      <c r="L470" s="879"/>
      <c r="M470" s="879"/>
      <c r="N470" s="879"/>
      <c r="O470" s="879"/>
      <c r="P470" s="879"/>
      <c r="Q470" s="879"/>
      <c r="R470" s="879"/>
      <c r="S470" s="879"/>
      <c r="T470" s="879"/>
      <c r="U470" s="879"/>
      <c r="V470" s="879"/>
      <c r="W470" s="879"/>
      <c r="X470" s="879"/>
      <c r="Y470" s="879"/>
    </row>
    <row r="471" spans="1:25" ht="15.75" customHeight="1">
      <c r="A471" s="879"/>
      <c r="B471" s="879"/>
      <c r="C471" s="879"/>
      <c r="D471" s="879"/>
      <c r="E471" s="879"/>
      <c r="F471" s="879"/>
      <c r="G471" s="879"/>
      <c r="H471" s="879"/>
      <c r="I471" s="903"/>
      <c r="J471" s="903"/>
      <c r="K471" s="879"/>
      <c r="L471" s="879"/>
      <c r="M471" s="879"/>
      <c r="N471" s="879"/>
      <c r="O471" s="879"/>
      <c r="P471" s="879"/>
      <c r="Q471" s="879"/>
      <c r="R471" s="879"/>
      <c r="S471" s="879"/>
      <c r="T471" s="879"/>
      <c r="U471" s="879"/>
      <c r="V471" s="879"/>
      <c r="W471" s="879"/>
      <c r="X471" s="879"/>
      <c r="Y471" s="879"/>
    </row>
    <row r="472" spans="1:25" ht="15.75" customHeight="1">
      <c r="A472" s="879"/>
      <c r="B472" s="879"/>
      <c r="C472" s="879"/>
      <c r="D472" s="879"/>
      <c r="E472" s="879"/>
      <c r="F472" s="879"/>
      <c r="G472" s="879"/>
      <c r="H472" s="879"/>
      <c r="I472" s="903"/>
      <c r="J472" s="903"/>
      <c r="K472" s="879"/>
      <c r="L472" s="879"/>
      <c r="M472" s="879"/>
      <c r="N472" s="879"/>
      <c r="O472" s="879"/>
      <c r="P472" s="879"/>
      <c r="Q472" s="879"/>
      <c r="R472" s="879"/>
      <c r="S472" s="879"/>
      <c r="T472" s="879"/>
      <c r="U472" s="879"/>
      <c r="V472" s="879"/>
      <c r="W472" s="879"/>
      <c r="X472" s="879"/>
      <c r="Y472" s="879"/>
    </row>
    <row r="473" spans="1:25" ht="15.75" customHeight="1">
      <c r="A473" s="879"/>
      <c r="B473" s="879"/>
      <c r="C473" s="879"/>
      <c r="D473" s="879"/>
      <c r="E473" s="879"/>
      <c r="F473" s="879"/>
      <c r="G473" s="879"/>
      <c r="H473" s="879"/>
      <c r="I473" s="903"/>
      <c r="J473" s="903"/>
      <c r="K473" s="879"/>
      <c r="L473" s="879"/>
      <c r="M473" s="879"/>
      <c r="N473" s="879"/>
      <c r="O473" s="879"/>
      <c r="P473" s="879"/>
      <c r="Q473" s="879"/>
      <c r="R473" s="879"/>
      <c r="S473" s="879"/>
      <c r="T473" s="879"/>
      <c r="U473" s="879"/>
      <c r="V473" s="879"/>
      <c r="W473" s="879"/>
      <c r="X473" s="879"/>
      <c r="Y473" s="879"/>
    </row>
    <row r="474" spans="1:25" ht="15.75" customHeight="1">
      <c r="A474" s="879"/>
      <c r="B474" s="879"/>
      <c r="C474" s="879"/>
      <c r="D474" s="879"/>
      <c r="E474" s="879"/>
      <c r="F474" s="879"/>
      <c r="G474" s="879"/>
      <c r="H474" s="879"/>
      <c r="I474" s="903"/>
      <c r="J474" s="903"/>
      <c r="K474" s="879"/>
      <c r="L474" s="879"/>
      <c r="M474" s="879"/>
      <c r="N474" s="879"/>
      <c r="O474" s="879"/>
      <c r="P474" s="879"/>
      <c r="Q474" s="879"/>
      <c r="R474" s="879"/>
      <c r="S474" s="879"/>
      <c r="T474" s="879"/>
      <c r="U474" s="879"/>
      <c r="V474" s="879"/>
      <c r="W474" s="879"/>
      <c r="X474" s="879"/>
      <c r="Y474" s="879"/>
    </row>
    <row r="475" spans="1:25" ht="15.75" customHeight="1">
      <c r="A475" s="879"/>
      <c r="B475" s="879"/>
      <c r="C475" s="879"/>
      <c r="D475" s="879"/>
      <c r="E475" s="879"/>
      <c r="F475" s="879"/>
      <c r="G475" s="879"/>
      <c r="H475" s="879"/>
      <c r="I475" s="903"/>
      <c r="J475" s="903"/>
      <c r="K475" s="879"/>
      <c r="L475" s="879"/>
      <c r="M475" s="879"/>
      <c r="N475" s="879"/>
      <c r="O475" s="879"/>
      <c r="P475" s="879"/>
      <c r="Q475" s="879"/>
      <c r="R475" s="879"/>
      <c r="S475" s="879"/>
      <c r="T475" s="879"/>
      <c r="U475" s="879"/>
      <c r="V475" s="879"/>
      <c r="W475" s="879"/>
      <c r="X475" s="879"/>
      <c r="Y475" s="879"/>
    </row>
    <row r="476" spans="1:25" ht="15.75" customHeight="1">
      <c r="A476" s="879"/>
      <c r="B476" s="879"/>
      <c r="C476" s="879"/>
      <c r="D476" s="879"/>
      <c r="E476" s="879"/>
      <c r="F476" s="879"/>
      <c r="G476" s="879"/>
      <c r="H476" s="879"/>
      <c r="I476" s="903"/>
      <c r="J476" s="903"/>
      <c r="K476" s="879"/>
      <c r="L476" s="879"/>
      <c r="M476" s="879"/>
      <c r="N476" s="879"/>
      <c r="O476" s="879"/>
      <c r="P476" s="879"/>
      <c r="Q476" s="879"/>
      <c r="R476" s="879"/>
      <c r="S476" s="879"/>
      <c r="T476" s="879"/>
      <c r="U476" s="879"/>
      <c r="V476" s="879"/>
      <c r="W476" s="879"/>
      <c r="X476" s="879"/>
      <c r="Y476" s="879"/>
    </row>
    <row r="477" spans="1:25" ht="15.75" customHeight="1">
      <c r="A477" s="879"/>
      <c r="B477" s="879"/>
      <c r="C477" s="879"/>
      <c r="D477" s="879"/>
      <c r="E477" s="879"/>
      <c r="F477" s="879"/>
      <c r="G477" s="879"/>
      <c r="H477" s="879"/>
      <c r="I477" s="903"/>
      <c r="J477" s="903"/>
      <c r="K477" s="879"/>
      <c r="L477" s="879"/>
      <c r="M477" s="879"/>
      <c r="N477" s="879"/>
      <c r="O477" s="879"/>
      <c r="P477" s="879"/>
      <c r="Q477" s="879"/>
      <c r="R477" s="879"/>
      <c r="S477" s="879"/>
      <c r="T477" s="879"/>
      <c r="U477" s="879"/>
      <c r="V477" s="879"/>
      <c r="W477" s="879"/>
      <c r="X477" s="879"/>
      <c r="Y477" s="879"/>
    </row>
    <row r="478" spans="1:25" ht="15.75" customHeight="1">
      <c r="A478" s="879"/>
      <c r="B478" s="879"/>
      <c r="C478" s="879"/>
      <c r="D478" s="879"/>
      <c r="E478" s="879"/>
      <c r="F478" s="879"/>
      <c r="G478" s="879"/>
      <c r="H478" s="879"/>
      <c r="I478" s="903"/>
      <c r="J478" s="903"/>
      <c r="K478" s="879"/>
      <c r="L478" s="879"/>
      <c r="M478" s="879"/>
      <c r="N478" s="879"/>
      <c r="O478" s="879"/>
      <c r="P478" s="879"/>
      <c r="Q478" s="879"/>
      <c r="R478" s="879"/>
      <c r="S478" s="879"/>
      <c r="T478" s="879"/>
      <c r="U478" s="879"/>
      <c r="V478" s="879"/>
      <c r="W478" s="879"/>
      <c r="X478" s="879"/>
      <c r="Y478" s="879"/>
    </row>
    <row r="479" spans="1:25" ht="15.75" customHeight="1">
      <c r="A479" s="879"/>
      <c r="B479" s="879"/>
      <c r="C479" s="879"/>
      <c r="D479" s="879"/>
      <c r="E479" s="879"/>
      <c r="F479" s="879"/>
      <c r="G479" s="879"/>
      <c r="H479" s="879"/>
      <c r="I479" s="903"/>
      <c r="J479" s="903"/>
      <c r="K479" s="879"/>
      <c r="L479" s="879"/>
      <c r="M479" s="879"/>
      <c r="N479" s="879"/>
      <c r="O479" s="879"/>
      <c r="P479" s="879"/>
      <c r="Q479" s="879"/>
      <c r="R479" s="879"/>
      <c r="S479" s="879"/>
      <c r="T479" s="879"/>
      <c r="U479" s="879"/>
      <c r="V479" s="879"/>
      <c r="W479" s="879"/>
      <c r="X479" s="879"/>
      <c r="Y479" s="879"/>
    </row>
    <row r="480" spans="1:25" ht="15.75" customHeight="1">
      <c r="A480" s="879"/>
      <c r="B480" s="879"/>
      <c r="C480" s="879"/>
      <c r="D480" s="879"/>
      <c r="E480" s="879"/>
      <c r="F480" s="879"/>
      <c r="G480" s="879"/>
      <c r="H480" s="879"/>
      <c r="I480" s="903"/>
      <c r="J480" s="903"/>
      <c r="K480" s="879"/>
      <c r="L480" s="879"/>
      <c r="M480" s="879"/>
      <c r="N480" s="879"/>
      <c r="O480" s="879"/>
      <c r="P480" s="879"/>
      <c r="Q480" s="879"/>
      <c r="R480" s="879"/>
      <c r="S480" s="879"/>
      <c r="T480" s="879"/>
      <c r="U480" s="879"/>
      <c r="V480" s="879"/>
      <c r="W480" s="879"/>
      <c r="X480" s="879"/>
      <c r="Y480" s="879"/>
    </row>
    <row r="481" spans="1:25" ht="15.75" customHeight="1">
      <c r="A481" s="879"/>
      <c r="B481" s="879"/>
      <c r="C481" s="879"/>
      <c r="D481" s="879"/>
      <c r="E481" s="879"/>
      <c r="F481" s="879"/>
      <c r="G481" s="879"/>
      <c r="H481" s="879"/>
      <c r="I481" s="903"/>
      <c r="J481" s="903"/>
      <c r="K481" s="879"/>
      <c r="L481" s="879"/>
      <c r="M481" s="879"/>
      <c r="N481" s="879"/>
      <c r="O481" s="879"/>
      <c r="P481" s="879"/>
      <c r="Q481" s="879"/>
      <c r="R481" s="879"/>
      <c r="S481" s="879"/>
      <c r="T481" s="879"/>
      <c r="U481" s="879"/>
      <c r="V481" s="879"/>
      <c r="W481" s="879"/>
      <c r="X481" s="879"/>
      <c r="Y481" s="879"/>
    </row>
    <row r="482" spans="1:25" ht="15.75" customHeight="1">
      <c r="A482" s="879"/>
      <c r="B482" s="879"/>
      <c r="C482" s="879"/>
      <c r="D482" s="879"/>
      <c r="E482" s="879"/>
      <c r="F482" s="879"/>
      <c r="G482" s="879"/>
      <c r="H482" s="879"/>
      <c r="I482" s="903"/>
      <c r="J482" s="903"/>
      <c r="K482" s="879"/>
      <c r="L482" s="879"/>
      <c r="M482" s="879"/>
      <c r="N482" s="879"/>
      <c r="O482" s="879"/>
      <c r="P482" s="879"/>
      <c r="Q482" s="879"/>
      <c r="R482" s="879"/>
      <c r="S482" s="879"/>
      <c r="T482" s="879"/>
      <c r="U482" s="879"/>
      <c r="V482" s="879"/>
      <c r="W482" s="879"/>
      <c r="X482" s="879"/>
      <c r="Y482" s="879"/>
    </row>
    <row r="483" spans="1:25" ht="15.75" customHeight="1">
      <c r="A483" s="879"/>
      <c r="B483" s="879"/>
      <c r="C483" s="879"/>
      <c r="D483" s="879"/>
      <c r="E483" s="879"/>
      <c r="F483" s="879"/>
      <c r="G483" s="879"/>
      <c r="H483" s="879"/>
      <c r="I483" s="903"/>
      <c r="J483" s="903"/>
      <c r="K483" s="879"/>
      <c r="L483" s="879"/>
      <c r="M483" s="879"/>
      <c r="N483" s="879"/>
      <c r="O483" s="879"/>
      <c r="P483" s="879"/>
      <c r="Q483" s="879"/>
      <c r="R483" s="879"/>
      <c r="S483" s="879"/>
      <c r="T483" s="879"/>
      <c r="U483" s="879"/>
      <c r="V483" s="879"/>
      <c r="W483" s="879"/>
      <c r="X483" s="879"/>
      <c r="Y483" s="879"/>
    </row>
    <row r="484" spans="1:25" ht="15.75" customHeight="1">
      <c r="A484" s="879"/>
      <c r="B484" s="879"/>
      <c r="C484" s="879"/>
      <c r="D484" s="879"/>
      <c r="E484" s="879"/>
      <c r="F484" s="879"/>
      <c r="G484" s="879"/>
      <c r="H484" s="879"/>
      <c r="I484" s="903"/>
      <c r="J484" s="903"/>
      <c r="K484" s="879"/>
      <c r="L484" s="879"/>
      <c r="M484" s="879"/>
      <c r="N484" s="879"/>
      <c r="O484" s="879"/>
      <c r="P484" s="879"/>
      <c r="Q484" s="879"/>
      <c r="R484" s="879"/>
      <c r="S484" s="879"/>
      <c r="T484" s="879"/>
      <c r="U484" s="879"/>
      <c r="V484" s="879"/>
      <c r="W484" s="879"/>
      <c r="X484" s="879"/>
      <c r="Y484" s="879"/>
    </row>
    <row r="485" spans="1:25" ht="15.75" customHeight="1">
      <c r="A485" s="879"/>
      <c r="B485" s="879"/>
      <c r="C485" s="879"/>
      <c r="D485" s="879"/>
      <c r="E485" s="879"/>
      <c r="F485" s="879"/>
      <c r="G485" s="879"/>
      <c r="H485" s="879"/>
      <c r="I485" s="903"/>
      <c r="J485" s="903"/>
      <c r="K485" s="879"/>
      <c r="L485" s="879"/>
      <c r="M485" s="879"/>
      <c r="N485" s="879"/>
      <c r="O485" s="879"/>
      <c r="P485" s="879"/>
      <c r="Q485" s="879"/>
      <c r="R485" s="879"/>
      <c r="S485" s="879"/>
      <c r="T485" s="879"/>
      <c r="U485" s="879"/>
      <c r="V485" s="879"/>
      <c r="W485" s="879"/>
      <c r="X485" s="879"/>
      <c r="Y485" s="879"/>
    </row>
    <row r="486" spans="1:25" ht="15.75" customHeight="1">
      <c r="A486" s="879"/>
      <c r="B486" s="879"/>
      <c r="C486" s="879"/>
      <c r="D486" s="879"/>
      <c r="E486" s="879"/>
      <c r="F486" s="879"/>
      <c r="G486" s="879"/>
      <c r="H486" s="879"/>
      <c r="I486" s="903"/>
      <c r="J486" s="903"/>
      <c r="K486" s="879"/>
      <c r="L486" s="879"/>
      <c r="M486" s="879"/>
      <c r="N486" s="879"/>
      <c r="O486" s="879"/>
      <c r="P486" s="879"/>
      <c r="Q486" s="879"/>
      <c r="R486" s="879"/>
      <c r="S486" s="879"/>
      <c r="T486" s="879"/>
      <c r="U486" s="879"/>
      <c r="V486" s="879"/>
      <c r="W486" s="879"/>
      <c r="X486" s="879"/>
      <c r="Y486" s="879"/>
    </row>
    <row r="487" spans="1:25" ht="15.75" customHeight="1">
      <c r="A487" s="879"/>
      <c r="B487" s="879"/>
      <c r="C487" s="879"/>
      <c r="D487" s="879"/>
      <c r="E487" s="879"/>
      <c r="F487" s="879"/>
      <c r="G487" s="879"/>
      <c r="H487" s="879"/>
      <c r="I487" s="903"/>
      <c r="J487" s="903"/>
      <c r="K487" s="879"/>
      <c r="L487" s="879"/>
      <c r="M487" s="879"/>
      <c r="N487" s="879"/>
      <c r="O487" s="879"/>
      <c r="P487" s="879"/>
      <c r="Q487" s="879"/>
      <c r="R487" s="879"/>
      <c r="S487" s="879"/>
      <c r="T487" s="879"/>
      <c r="U487" s="879"/>
      <c r="V487" s="879"/>
      <c r="W487" s="879"/>
      <c r="X487" s="879"/>
      <c r="Y487" s="879"/>
    </row>
    <row r="488" spans="1:25" ht="15.75" customHeight="1">
      <c r="A488" s="879"/>
      <c r="B488" s="879"/>
      <c r="C488" s="879"/>
      <c r="D488" s="879"/>
      <c r="E488" s="879"/>
      <c r="F488" s="879"/>
      <c r="G488" s="879"/>
      <c r="H488" s="879"/>
      <c r="I488" s="903"/>
      <c r="J488" s="903"/>
      <c r="K488" s="879"/>
      <c r="L488" s="879"/>
      <c r="M488" s="879"/>
      <c r="N488" s="879"/>
      <c r="O488" s="879"/>
      <c r="P488" s="879"/>
      <c r="Q488" s="879"/>
      <c r="R488" s="879"/>
      <c r="S488" s="879"/>
      <c r="T488" s="879"/>
      <c r="U488" s="879"/>
      <c r="V488" s="879"/>
      <c r="W488" s="879"/>
      <c r="X488" s="879"/>
      <c r="Y488" s="879"/>
    </row>
    <row r="489" spans="1:25" ht="15.75" customHeight="1">
      <c r="A489" s="879"/>
      <c r="B489" s="879"/>
      <c r="C489" s="879"/>
      <c r="D489" s="879"/>
      <c r="E489" s="879"/>
      <c r="F489" s="879"/>
      <c r="G489" s="879"/>
      <c r="H489" s="879"/>
      <c r="I489" s="903"/>
      <c r="J489" s="903"/>
      <c r="K489" s="879"/>
      <c r="L489" s="879"/>
      <c r="M489" s="879"/>
      <c r="N489" s="879"/>
      <c r="O489" s="879"/>
      <c r="P489" s="879"/>
      <c r="Q489" s="879"/>
      <c r="R489" s="879"/>
      <c r="S489" s="879"/>
      <c r="T489" s="879"/>
      <c r="U489" s="879"/>
      <c r="V489" s="879"/>
      <c r="W489" s="879"/>
      <c r="X489" s="879"/>
      <c r="Y489" s="879"/>
    </row>
    <row r="490" spans="1:25" ht="15.75" customHeight="1">
      <c r="A490" s="879"/>
      <c r="B490" s="879"/>
      <c r="C490" s="879"/>
      <c r="D490" s="879"/>
      <c r="E490" s="879"/>
      <c r="F490" s="879"/>
      <c r="G490" s="879"/>
      <c r="H490" s="879"/>
      <c r="I490" s="903"/>
      <c r="J490" s="903"/>
      <c r="K490" s="879"/>
      <c r="L490" s="879"/>
      <c r="M490" s="879"/>
      <c r="N490" s="879"/>
      <c r="O490" s="879"/>
      <c r="P490" s="879"/>
      <c r="Q490" s="879"/>
      <c r="R490" s="879"/>
      <c r="S490" s="879"/>
      <c r="T490" s="879"/>
      <c r="U490" s="879"/>
      <c r="V490" s="879"/>
      <c r="W490" s="879"/>
      <c r="X490" s="879"/>
      <c r="Y490" s="879"/>
    </row>
    <row r="491" spans="1:25" ht="15.75" customHeight="1">
      <c r="A491" s="879"/>
      <c r="B491" s="879"/>
      <c r="C491" s="879"/>
      <c r="D491" s="879"/>
      <c r="E491" s="879"/>
      <c r="F491" s="879"/>
      <c r="G491" s="879"/>
      <c r="H491" s="879"/>
      <c r="I491" s="903"/>
      <c r="J491" s="903"/>
      <c r="K491" s="879"/>
      <c r="L491" s="879"/>
      <c r="M491" s="879"/>
      <c r="N491" s="879"/>
      <c r="O491" s="879"/>
      <c r="P491" s="879"/>
      <c r="Q491" s="879"/>
      <c r="R491" s="879"/>
      <c r="S491" s="879"/>
      <c r="T491" s="879"/>
      <c r="U491" s="879"/>
      <c r="V491" s="879"/>
      <c r="W491" s="879"/>
      <c r="X491" s="879"/>
      <c r="Y491" s="879"/>
    </row>
    <row r="492" spans="1:25" ht="15.75" customHeight="1">
      <c r="A492" s="879"/>
      <c r="B492" s="879"/>
      <c r="C492" s="879"/>
      <c r="D492" s="879"/>
      <c r="E492" s="879"/>
      <c r="F492" s="879"/>
      <c r="G492" s="879"/>
      <c r="H492" s="879"/>
      <c r="I492" s="903"/>
      <c r="J492" s="903"/>
      <c r="K492" s="879"/>
      <c r="L492" s="879"/>
      <c r="M492" s="879"/>
      <c r="N492" s="879"/>
      <c r="O492" s="879"/>
      <c r="P492" s="879"/>
      <c r="Q492" s="879"/>
      <c r="R492" s="879"/>
      <c r="S492" s="879"/>
      <c r="T492" s="879"/>
      <c r="U492" s="879"/>
      <c r="V492" s="879"/>
      <c r="W492" s="879"/>
      <c r="X492" s="879"/>
      <c r="Y492" s="879"/>
    </row>
    <row r="493" spans="1:25" ht="15.75" customHeight="1">
      <c r="A493" s="879"/>
      <c r="B493" s="879"/>
      <c r="C493" s="879"/>
      <c r="D493" s="879"/>
      <c r="E493" s="879"/>
      <c r="F493" s="879"/>
      <c r="G493" s="879"/>
      <c r="H493" s="879"/>
      <c r="I493" s="903"/>
      <c r="J493" s="903"/>
      <c r="K493" s="879"/>
      <c r="L493" s="879"/>
      <c r="M493" s="879"/>
      <c r="N493" s="879"/>
      <c r="O493" s="879"/>
      <c r="P493" s="879"/>
      <c r="Q493" s="879"/>
      <c r="R493" s="879"/>
      <c r="S493" s="879"/>
      <c r="T493" s="879"/>
      <c r="U493" s="879"/>
      <c r="V493" s="879"/>
      <c r="W493" s="879"/>
      <c r="X493" s="879"/>
      <c r="Y493" s="879"/>
    </row>
    <row r="494" spans="1:25" ht="15.75" customHeight="1">
      <c r="A494" s="879"/>
      <c r="B494" s="879"/>
      <c r="C494" s="879"/>
      <c r="D494" s="879"/>
      <c r="E494" s="879"/>
      <c r="F494" s="879"/>
      <c r="G494" s="879"/>
      <c r="H494" s="879"/>
      <c r="I494" s="903"/>
      <c r="J494" s="903"/>
      <c r="K494" s="879"/>
      <c r="L494" s="879"/>
      <c r="M494" s="879"/>
      <c r="N494" s="879"/>
      <c r="O494" s="879"/>
      <c r="P494" s="879"/>
      <c r="Q494" s="879"/>
      <c r="R494" s="879"/>
      <c r="S494" s="879"/>
      <c r="T494" s="879"/>
      <c r="U494" s="879"/>
      <c r="V494" s="879"/>
      <c r="W494" s="879"/>
      <c r="X494" s="879"/>
      <c r="Y494" s="879"/>
    </row>
    <row r="495" spans="1:25" ht="15.75" customHeight="1">
      <c r="A495" s="879"/>
      <c r="B495" s="879"/>
      <c r="C495" s="879"/>
      <c r="D495" s="879"/>
      <c r="E495" s="879"/>
      <c r="F495" s="879"/>
      <c r="G495" s="879"/>
      <c r="H495" s="879"/>
      <c r="I495" s="903"/>
      <c r="J495" s="903"/>
      <c r="K495" s="879"/>
      <c r="L495" s="879"/>
      <c r="M495" s="879"/>
      <c r="N495" s="879"/>
      <c r="O495" s="879"/>
      <c r="P495" s="879"/>
      <c r="Q495" s="879"/>
      <c r="R495" s="879"/>
      <c r="S495" s="879"/>
      <c r="T495" s="879"/>
      <c r="U495" s="879"/>
      <c r="V495" s="879"/>
      <c r="W495" s="879"/>
      <c r="X495" s="879"/>
      <c r="Y495" s="879"/>
    </row>
    <row r="496" spans="1:25" ht="15.75" customHeight="1">
      <c r="A496" s="879"/>
      <c r="B496" s="879"/>
      <c r="C496" s="879"/>
      <c r="D496" s="879"/>
      <c r="E496" s="879"/>
      <c r="F496" s="879"/>
      <c r="G496" s="879"/>
      <c r="H496" s="879"/>
      <c r="I496" s="903"/>
      <c r="J496" s="903"/>
      <c r="K496" s="879"/>
      <c r="L496" s="879"/>
      <c r="M496" s="879"/>
      <c r="N496" s="879"/>
      <c r="O496" s="879"/>
      <c r="P496" s="879"/>
      <c r="Q496" s="879"/>
      <c r="R496" s="879"/>
      <c r="S496" s="879"/>
      <c r="T496" s="879"/>
      <c r="U496" s="879"/>
      <c r="V496" s="879"/>
      <c r="W496" s="879"/>
      <c r="X496" s="879"/>
      <c r="Y496" s="879"/>
    </row>
    <row r="497" spans="1:25" ht="15.75" customHeight="1">
      <c r="A497" s="879"/>
      <c r="B497" s="879"/>
      <c r="C497" s="879"/>
      <c r="D497" s="879"/>
      <c r="E497" s="879"/>
      <c r="F497" s="879"/>
      <c r="G497" s="879"/>
      <c r="H497" s="879"/>
      <c r="I497" s="903"/>
      <c r="J497" s="903"/>
      <c r="K497" s="879"/>
      <c r="L497" s="879"/>
      <c r="M497" s="879"/>
      <c r="N497" s="879"/>
      <c r="O497" s="879"/>
      <c r="P497" s="879"/>
      <c r="Q497" s="879"/>
      <c r="R497" s="879"/>
      <c r="S497" s="879"/>
      <c r="T497" s="879"/>
      <c r="U497" s="879"/>
      <c r="V497" s="879"/>
      <c r="W497" s="879"/>
      <c r="X497" s="879"/>
      <c r="Y497" s="879"/>
    </row>
    <row r="498" spans="1:25" ht="15.75" customHeight="1">
      <c r="A498" s="879"/>
      <c r="B498" s="879"/>
      <c r="C498" s="879"/>
      <c r="D498" s="879"/>
      <c r="E498" s="879"/>
      <c r="F498" s="879"/>
      <c r="G498" s="879"/>
      <c r="H498" s="879"/>
      <c r="I498" s="903"/>
      <c r="J498" s="903"/>
      <c r="K498" s="879"/>
      <c r="L498" s="879"/>
      <c r="M498" s="879"/>
      <c r="N498" s="879"/>
      <c r="O498" s="879"/>
      <c r="P498" s="879"/>
      <c r="Q498" s="879"/>
      <c r="R498" s="879"/>
      <c r="S498" s="879"/>
      <c r="T498" s="879"/>
      <c r="U498" s="879"/>
      <c r="V498" s="879"/>
      <c r="W498" s="879"/>
      <c r="X498" s="879"/>
      <c r="Y498" s="879"/>
    </row>
    <row r="499" spans="1:25" ht="15.75" customHeight="1">
      <c r="A499" s="879"/>
      <c r="B499" s="879"/>
      <c r="C499" s="879"/>
      <c r="D499" s="879"/>
      <c r="E499" s="879"/>
      <c r="F499" s="879"/>
      <c r="G499" s="879"/>
      <c r="H499" s="879"/>
      <c r="I499" s="903"/>
      <c r="J499" s="903"/>
      <c r="K499" s="879"/>
      <c r="L499" s="879"/>
      <c r="M499" s="879"/>
      <c r="N499" s="879"/>
      <c r="O499" s="879"/>
      <c r="P499" s="879"/>
      <c r="Q499" s="879"/>
      <c r="R499" s="879"/>
      <c r="S499" s="879"/>
      <c r="T499" s="879"/>
      <c r="U499" s="879"/>
      <c r="V499" s="879"/>
      <c r="W499" s="879"/>
      <c r="X499" s="879"/>
      <c r="Y499" s="879"/>
    </row>
    <row r="500" spans="1:25" ht="15.75" customHeight="1">
      <c r="A500" s="879"/>
      <c r="B500" s="879"/>
      <c r="C500" s="879"/>
      <c r="D500" s="879"/>
      <c r="E500" s="879"/>
      <c r="F500" s="879"/>
      <c r="G500" s="879"/>
      <c r="H500" s="879"/>
      <c r="I500" s="903"/>
      <c r="J500" s="903"/>
      <c r="K500" s="879"/>
      <c r="L500" s="879"/>
      <c r="M500" s="879"/>
      <c r="N500" s="879"/>
      <c r="O500" s="879"/>
      <c r="P500" s="879"/>
      <c r="Q500" s="879"/>
      <c r="R500" s="879"/>
      <c r="S500" s="879"/>
      <c r="T500" s="879"/>
      <c r="U500" s="879"/>
      <c r="V500" s="879"/>
      <c r="W500" s="879"/>
      <c r="X500" s="879"/>
      <c r="Y500" s="879"/>
    </row>
    <row r="501" spans="1:25" ht="15.75" customHeight="1">
      <c r="A501" s="879"/>
      <c r="B501" s="879"/>
      <c r="C501" s="879"/>
      <c r="D501" s="879"/>
      <c r="E501" s="879"/>
      <c r="F501" s="879"/>
      <c r="G501" s="879"/>
      <c r="H501" s="879"/>
      <c r="I501" s="903"/>
      <c r="J501" s="903"/>
      <c r="K501" s="879"/>
      <c r="L501" s="879"/>
      <c r="M501" s="879"/>
      <c r="N501" s="879"/>
      <c r="O501" s="879"/>
      <c r="P501" s="879"/>
      <c r="Q501" s="879"/>
      <c r="R501" s="879"/>
      <c r="S501" s="879"/>
      <c r="T501" s="879"/>
      <c r="U501" s="879"/>
      <c r="V501" s="879"/>
      <c r="W501" s="879"/>
      <c r="X501" s="879"/>
      <c r="Y501" s="879"/>
    </row>
    <row r="502" spans="1:25" ht="15.75" customHeight="1">
      <c r="A502" s="879"/>
      <c r="B502" s="879"/>
      <c r="C502" s="879"/>
      <c r="D502" s="879"/>
      <c r="E502" s="879"/>
      <c r="F502" s="879"/>
      <c r="G502" s="879"/>
      <c r="H502" s="879"/>
      <c r="I502" s="903"/>
      <c r="J502" s="903"/>
      <c r="K502" s="879"/>
      <c r="L502" s="879"/>
      <c r="M502" s="879"/>
      <c r="N502" s="879"/>
      <c r="O502" s="879"/>
      <c r="P502" s="879"/>
      <c r="Q502" s="879"/>
      <c r="R502" s="879"/>
      <c r="S502" s="879"/>
      <c r="T502" s="879"/>
      <c r="U502" s="879"/>
      <c r="V502" s="879"/>
      <c r="W502" s="879"/>
      <c r="X502" s="879"/>
      <c r="Y502" s="879"/>
    </row>
    <row r="503" spans="1:25" ht="15.75" customHeight="1">
      <c r="A503" s="879"/>
      <c r="B503" s="879"/>
      <c r="C503" s="879"/>
      <c r="D503" s="879"/>
      <c r="E503" s="879"/>
      <c r="F503" s="879"/>
      <c r="G503" s="879"/>
      <c r="H503" s="879"/>
      <c r="I503" s="903"/>
      <c r="J503" s="903"/>
      <c r="K503" s="879"/>
      <c r="L503" s="879"/>
      <c r="M503" s="879"/>
      <c r="N503" s="879"/>
      <c r="O503" s="879"/>
      <c r="P503" s="879"/>
      <c r="Q503" s="879"/>
      <c r="R503" s="879"/>
      <c r="S503" s="879"/>
      <c r="T503" s="879"/>
      <c r="U503" s="879"/>
      <c r="V503" s="879"/>
      <c r="W503" s="879"/>
      <c r="X503" s="879"/>
      <c r="Y503" s="879"/>
    </row>
    <row r="504" spans="1:25" ht="15.75" customHeight="1">
      <c r="A504" s="879"/>
      <c r="B504" s="879"/>
      <c r="C504" s="879"/>
      <c r="D504" s="879"/>
      <c r="E504" s="879"/>
      <c r="F504" s="879"/>
      <c r="G504" s="879"/>
      <c r="H504" s="879"/>
      <c r="I504" s="903"/>
      <c r="J504" s="903"/>
      <c r="K504" s="879"/>
      <c r="L504" s="879"/>
      <c r="M504" s="879"/>
      <c r="N504" s="879"/>
      <c r="O504" s="879"/>
      <c r="P504" s="879"/>
      <c r="Q504" s="879"/>
      <c r="R504" s="879"/>
      <c r="S504" s="879"/>
      <c r="T504" s="879"/>
      <c r="U504" s="879"/>
      <c r="V504" s="879"/>
      <c r="W504" s="879"/>
      <c r="X504" s="879"/>
      <c r="Y504" s="879"/>
    </row>
    <row r="505" spans="1:25" ht="15.75" customHeight="1">
      <c r="A505" s="879"/>
      <c r="B505" s="879"/>
      <c r="C505" s="879"/>
      <c r="D505" s="879"/>
      <c r="E505" s="879"/>
      <c r="F505" s="879"/>
      <c r="G505" s="879"/>
      <c r="H505" s="879"/>
      <c r="I505" s="903"/>
      <c r="J505" s="903"/>
      <c r="K505" s="879"/>
      <c r="L505" s="879"/>
      <c r="M505" s="879"/>
      <c r="N505" s="879"/>
      <c r="O505" s="879"/>
      <c r="P505" s="879"/>
      <c r="Q505" s="879"/>
      <c r="R505" s="879"/>
      <c r="S505" s="879"/>
      <c r="T505" s="879"/>
      <c r="U505" s="879"/>
      <c r="V505" s="879"/>
      <c r="W505" s="879"/>
      <c r="X505" s="879"/>
      <c r="Y505" s="879"/>
    </row>
    <row r="506" spans="1:25" ht="15.75" customHeight="1">
      <c r="A506" s="879"/>
      <c r="B506" s="879"/>
      <c r="C506" s="879"/>
      <c r="D506" s="879"/>
      <c r="E506" s="879"/>
      <c r="F506" s="879"/>
      <c r="G506" s="879"/>
      <c r="H506" s="879"/>
      <c r="I506" s="903"/>
      <c r="J506" s="903"/>
      <c r="K506" s="879"/>
      <c r="L506" s="879"/>
      <c r="M506" s="879"/>
      <c r="N506" s="879"/>
      <c r="O506" s="879"/>
      <c r="P506" s="879"/>
      <c r="Q506" s="879"/>
      <c r="R506" s="879"/>
      <c r="S506" s="879"/>
      <c r="T506" s="879"/>
      <c r="U506" s="879"/>
      <c r="V506" s="879"/>
      <c r="W506" s="879"/>
      <c r="X506" s="879"/>
      <c r="Y506" s="879"/>
    </row>
    <row r="507" spans="1:25" ht="15.75" customHeight="1">
      <c r="A507" s="879"/>
      <c r="B507" s="879"/>
      <c r="C507" s="879"/>
      <c r="D507" s="879"/>
      <c r="E507" s="879"/>
      <c r="F507" s="879"/>
      <c r="G507" s="879"/>
      <c r="H507" s="879"/>
      <c r="I507" s="903"/>
      <c r="J507" s="903"/>
      <c r="K507" s="879"/>
      <c r="L507" s="879"/>
      <c r="M507" s="879"/>
      <c r="N507" s="879"/>
      <c r="O507" s="879"/>
      <c r="P507" s="879"/>
      <c r="Q507" s="879"/>
      <c r="R507" s="879"/>
      <c r="S507" s="879"/>
      <c r="T507" s="879"/>
      <c r="U507" s="879"/>
      <c r="V507" s="879"/>
      <c r="W507" s="879"/>
      <c r="X507" s="879"/>
      <c r="Y507" s="879"/>
    </row>
    <row r="508" spans="1:25" ht="15.75" customHeight="1">
      <c r="A508" s="879"/>
      <c r="B508" s="879"/>
      <c r="C508" s="879"/>
      <c r="D508" s="879"/>
      <c r="E508" s="879"/>
      <c r="F508" s="879"/>
      <c r="G508" s="879"/>
      <c r="H508" s="879"/>
      <c r="I508" s="903"/>
      <c r="J508" s="903"/>
      <c r="K508" s="879"/>
      <c r="L508" s="879"/>
      <c r="M508" s="879"/>
      <c r="N508" s="879"/>
      <c r="O508" s="879"/>
      <c r="P508" s="879"/>
      <c r="Q508" s="879"/>
      <c r="R508" s="879"/>
      <c r="S508" s="879"/>
      <c r="T508" s="879"/>
      <c r="U508" s="879"/>
      <c r="V508" s="879"/>
      <c r="W508" s="879"/>
      <c r="X508" s="879"/>
      <c r="Y508" s="879"/>
    </row>
    <row r="509" spans="1:25" ht="15.75" customHeight="1">
      <c r="A509" s="879"/>
      <c r="B509" s="879"/>
      <c r="C509" s="879"/>
      <c r="D509" s="879"/>
      <c r="E509" s="879"/>
      <c r="F509" s="879"/>
      <c r="G509" s="879"/>
      <c r="H509" s="879"/>
      <c r="I509" s="903"/>
      <c r="J509" s="903"/>
      <c r="K509" s="879"/>
      <c r="L509" s="879"/>
      <c r="M509" s="879"/>
      <c r="N509" s="879"/>
      <c r="O509" s="879"/>
      <c r="P509" s="879"/>
      <c r="Q509" s="879"/>
      <c r="R509" s="879"/>
      <c r="S509" s="879"/>
      <c r="T509" s="879"/>
      <c r="U509" s="879"/>
      <c r="V509" s="879"/>
      <c r="W509" s="879"/>
      <c r="X509" s="879"/>
      <c r="Y509" s="879"/>
    </row>
    <row r="510" spans="1:25" ht="15.75" customHeight="1">
      <c r="A510" s="879"/>
      <c r="B510" s="879"/>
      <c r="C510" s="879"/>
      <c r="D510" s="879"/>
      <c r="E510" s="879"/>
      <c r="F510" s="879"/>
      <c r="G510" s="879"/>
      <c r="H510" s="879"/>
      <c r="I510" s="903"/>
      <c r="J510" s="903"/>
      <c r="K510" s="879"/>
      <c r="L510" s="879"/>
      <c r="M510" s="879"/>
      <c r="N510" s="879"/>
      <c r="O510" s="879"/>
      <c r="P510" s="879"/>
      <c r="Q510" s="879"/>
      <c r="R510" s="879"/>
      <c r="S510" s="879"/>
      <c r="T510" s="879"/>
      <c r="U510" s="879"/>
      <c r="V510" s="879"/>
      <c r="W510" s="879"/>
      <c r="X510" s="879"/>
      <c r="Y510" s="879"/>
    </row>
    <row r="511" spans="1:25" ht="15.75" customHeight="1">
      <c r="A511" s="879"/>
      <c r="B511" s="879"/>
      <c r="C511" s="879"/>
      <c r="D511" s="879"/>
      <c r="E511" s="879"/>
      <c r="F511" s="879"/>
      <c r="G511" s="879"/>
      <c r="H511" s="879"/>
      <c r="I511" s="903"/>
      <c r="J511" s="903"/>
      <c r="K511" s="879"/>
      <c r="L511" s="879"/>
      <c r="M511" s="879"/>
      <c r="N511" s="879"/>
      <c r="O511" s="879"/>
      <c r="P511" s="879"/>
      <c r="Q511" s="879"/>
      <c r="R511" s="879"/>
      <c r="S511" s="879"/>
      <c r="T511" s="879"/>
      <c r="U511" s="879"/>
      <c r="V511" s="879"/>
      <c r="W511" s="879"/>
      <c r="X511" s="879"/>
      <c r="Y511" s="879"/>
    </row>
    <row r="512" spans="1:25" ht="15.75" customHeight="1">
      <c r="A512" s="879"/>
      <c r="B512" s="879"/>
      <c r="C512" s="879"/>
      <c r="D512" s="879"/>
      <c r="E512" s="879"/>
      <c r="F512" s="879"/>
      <c r="G512" s="879"/>
      <c r="H512" s="879"/>
      <c r="I512" s="903"/>
      <c r="J512" s="903"/>
      <c r="K512" s="879"/>
      <c r="L512" s="879"/>
      <c r="M512" s="879"/>
      <c r="N512" s="879"/>
      <c r="O512" s="879"/>
      <c r="P512" s="879"/>
      <c r="Q512" s="879"/>
      <c r="R512" s="879"/>
      <c r="S512" s="879"/>
      <c r="T512" s="879"/>
      <c r="U512" s="879"/>
      <c r="V512" s="879"/>
      <c r="W512" s="879"/>
      <c r="X512" s="879"/>
      <c r="Y512" s="879"/>
    </row>
    <row r="513" spans="1:25" ht="15.75" customHeight="1">
      <c r="A513" s="879"/>
      <c r="B513" s="879"/>
      <c r="C513" s="879"/>
      <c r="D513" s="879"/>
      <c r="E513" s="879"/>
      <c r="F513" s="879"/>
      <c r="G513" s="879"/>
      <c r="H513" s="879"/>
      <c r="I513" s="903"/>
      <c r="J513" s="903"/>
      <c r="K513" s="879"/>
      <c r="L513" s="879"/>
      <c r="M513" s="879"/>
      <c r="N513" s="879"/>
      <c r="O513" s="879"/>
      <c r="P513" s="879"/>
      <c r="Q513" s="879"/>
      <c r="R513" s="879"/>
      <c r="S513" s="879"/>
      <c r="T513" s="879"/>
      <c r="U513" s="879"/>
      <c r="V513" s="879"/>
      <c r="W513" s="879"/>
      <c r="X513" s="879"/>
      <c r="Y513" s="879"/>
    </row>
    <row r="514" spans="1:25" ht="15.75" customHeight="1">
      <c r="A514" s="879"/>
      <c r="B514" s="879"/>
      <c r="C514" s="879"/>
      <c r="D514" s="879"/>
      <c r="E514" s="879"/>
      <c r="F514" s="879"/>
      <c r="G514" s="879"/>
      <c r="H514" s="879"/>
      <c r="I514" s="903"/>
      <c r="J514" s="903"/>
      <c r="K514" s="879"/>
      <c r="L514" s="879"/>
      <c r="M514" s="879"/>
      <c r="N514" s="879"/>
      <c r="O514" s="879"/>
      <c r="P514" s="879"/>
      <c r="Q514" s="879"/>
      <c r="R514" s="879"/>
      <c r="S514" s="879"/>
      <c r="T514" s="879"/>
      <c r="U514" s="879"/>
      <c r="V514" s="879"/>
      <c r="W514" s="879"/>
      <c r="X514" s="879"/>
      <c r="Y514" s="879"/>
    </row>
    <row r="515" spans="1:25" ht="15.75" customHeight="1">
      <c r="A515" s="879"/>
      <c r="B515" s="879"/>
      <c r="C515" s="879"/>
      <c r="D515" s="879"/>
      <c r="E515" s="879"/>
      <c r="F515" s="879"/>
      <c r="G515" s="879"/>
      <c r="H515" s="879"/>
      <c r="I515" s="903"/>
      <c r="J515" s="903"/>
      <c r="K515" s="879"/>
      <c r="L515" s="879"/>
      <c r="M515" s="879"/>
      <c r="N515" s="879"/>
      <c r="O515" s="879"/>
      <c r="P515" s="879"/>
      <c r="Q515" s="879"/>
      <c r="R515" s="879"/>
      <c r="S515" s="879"/>
      <c r="T515" s="879"/>
      <c r="U515" s="879"/>
      <c r="V515" s="879"/>
      <c r="W515" s="879"/>
      <c r="X515" s="879"/>
      <c r="Y515" s="879"/>
    </row>
    <row r="516" spans="1:25" ht="15.75" customHeight="1">
      <c r="A516" s="879"/>
      <c r="B516" s="879"/>
      <c r="C516" s="879"/>
      <c r="D516" s="879"/>
      <c r="E516" s="879"/>
      <c r="F516" s="879"/>
      <c r="G516" s="879"/>
      <c r="H516" s="879"/>
      <c r="I516" s="903"/>
      <c r="J516" s="903"/>
      <c r="K516" s="879"/>
      <c r="L516" s="879"/>
      <c r="M516" s="879"/>
      <c r="N516" s="879"/>
      <c r="O516" s="879"/>
      <c r="P516" s="879"/>
      <c r="Q516" s="879"/>
      <c r="R516" s="879"/>
      <c r="S516" s="879"/>
      <c r="T516" s="879"/>
      <c r="U516" s="879"/>
      <c r="V516" s="879"/>
      <c r="W516" s="879"/>
      <c r="X516" s="879"/>
      <c r="Y516" s="879"/>
    </row>
    <row r="517" spans="1:25" ht="15.75" customHeight="1">
      <c r="A517" s="879"/>
      <c r="B517" s="879"/>
      <c r="C517" s="879"/>
      <c r="D517" s="879"/>
      <c r="E517" s="879"/>
      <c r="F517" s="879"/>
      <c r="G517" s="879"/>
      <c r="H517" s="879"/>
      <c r="I517" s="903"/>
      <c r="J517" s="903"/>
      <c r="K517" s="879"/>
      <c r="L517" s="879"/>
      <c r="M517" s="879"/>
      <c r="N517" s="879"/>
      <c r="O517" s="879"/>
      <c r="P517" s="879"/>
      <c r="Q517" s="879"/>
      <c r="R517" s="879"/>
      <c r="S517" s="879"/>
      <c r="T517" s="879"/>
      <c r="U517" s="879"/>
      <c r="V517" s="879"/>
      <c r="W517" s="879"/>
      <c r="X517" s="879"/>
      <c r="Y517" s="879"/>
    </row>
    <row r="518" spans="1:25" ht="15.75" customHeight="1">
      <c r="A518" s="879"/>
      <c r="B518" s="879"/>
      <c r="C518" s="879"/>
      <c r="D518" s="879"/>
      <c r="E518" s="879"/>
      <c r="F518" s="879"/>
      <c r="G518" s="879"/>
      <c r="H518" s="879"/>
      <c r="I518" s="903"/>
      <c r="J518" s="903"/>
      <c r="K518" s="879"/>
      <c r="L518" s="879"/>
      <c r="M518" s="879"/>
      <c r="N518" s="879"/>
      <c r="O518" s="879"/>
      <c r="P518" s="879"/>
      <c r="Q518" s="879"/>
      <c r="R518" s="879"/>
      <c r="S518" s="879"/>
      <c r="T518" s="879"/>
      <c r="U518" s="879"/>
      <c r="V518" s="879"/>
      <c r="W518" s="879"/>
      <c r="X518" s="879"/>
      <c r="Y518" s="879"/>
    </row>
    <row r="519" spans="1:25" ht="15.75" customHeight="1">
      <c r="A519" s="879"/>
      <c r="B519" s="879"/>
      <c r="C519" s="879"/>
      <c r="D519" s="879"/>
      <c r="E519" s="879"/>
      <c r="F519" s="879"/>
      <c r="G519" s="879"/>
      <c r="H519" s="879"/>
      <c r="I519" s="903"/>
      <c r="J519" s="903"/>
      <c r="K519" s="879"/>
      <c r="L519" s="879"/>
      <c r="M519" s="879"/>
      <c r="N519" s="879"/>
      <c r="O519" s="879"/>
      <c r="P519" s="879"/>
      <c r="Q519" s="879"/>
      <c r="R519" s="879"/>
      <c r="S519" s="879"/>
      <c r="T519" s="879"/>
      <c r="U519" s="879"/>
      <c r="V519" s="879"/>
      <c r="W519" s="879"/>
      <c r="X519" s="879"/>
      <c r="Y519" s="879"/>
    </row>
    <row r="520" spans="1:25" ht="15.75" customHeight="1">
      <c r="A520" s="879"/>
      <c r="B520" s="879"/>
      <c r="C520" s="879"/>
      <c r="D520" s="879"/>
      <c r="E520" s="879"/>
      <c r="F520" s="879"/>
      <c r="G520" s="879"/>
      <c r="H520" s="879"/>
      <c r="I520" s="903"/>
      <c r="J520" s="903"/>
      <c r="K520" s="879"/>
      <c r="L520" s="879"/>
      <c r="M520" s="879"/>
      <c r="N520" s="879"/>
      <c r="O520" s="879"/>
      <c r="P520" s="879"/>
      <c r="Q520" s="879"/>
      <c r="R520" s="879"/>
      <c r="S520" s="879"/>
      <c r="T520" s="879"/>
      <c r="U520" s="879"/>
      <c r="V520" s="879"/>
      <c r="W520" s="879"/>
      <c r="X520" s="879"/>
      <c r="Y520" s="879"/>
    </row>
    <row r="521" spans="1:25" ht="15.75" customHeight="1">
      <c r="A521" s="879"/>
      <c r="B521" s="879"/>
      <c r="C521" s="879"/>
      <c r="D521" s="879"/>
      <c r="E521" s="879"/>
      <c r="F521" s="879"/>
      <c r="G521" s="879"/>
      <c r="H521" s="879"/>
      <c r="I521" s="903"/>
      <c r="J521" s="903"/>
      <c r="K521" s="879"/>
      <c r="L521" s="879"/>
      <c r="M521" s="879"/>
      <c r="N521" s="879"/>
      <c r="O521" s="879"/>
      <c r="P521" s="879"/>
      <c r="Q521" s="879"/>
      <c r="R521" s="879"/>
      <c r="S521" s="879"/>
      <c r="T521" s="879"/>
      <c r="U521" s="879"/>
      <c r="V521" s="879"/>
      <c r="W521" s="879"/>
      <c r="X521" s="879"/>
      <c r="Y521" s="879"/>
    </row>
    <row r="522" spans="1:25" ht="15.75" customHeight="1">
      <c r="A522" s="879"/>
      <c r="B522" s="879"/>
      <c r="C522" s="879"/>
      <c r="D522" s="879"/>
      <c r="E522" s="879"/>
      <c r="F522" s="879"/>
      <c r="G522" s="879"/>
      <c r="H522" s="879"/>
      <c r="I522" s="903"/>
      <c r="J522" s="903"/>
      <c r="K522" s="879"/>
      <c r="L522" s="879"/>
      <c r="M522" s="879"/>
      <c r="N522" s="879"/>
      <c r="O522" s="879"/>
      <c r="P522" s="879"/>
      <c r="Q522" s="879"/>
      <c r="R522" s="879"/>
      <c r="S522" s="879"/>
      <c r="T522" s="879"/>
      <c r="U522" s="879"/>
      <c r="V522" s="879"/>
      <c r="W522" s="879"/>
      <c r="X522" s="879"/>
      <c r="Y522" s="879"/>
    </row>
    <row r="523" spans="1:25" ht="15.75" customHeight="1">
      <c r="A523" s="879"/>
      <c r="B523" s="879"/>
      <c r="C523" s="879"/>
      <c r="D523" s="879"/>
      <c r="E523" s="879"/>
      <c r="F523" s="879"/>
      <c r="G523" s="879"/>
      <c r="H523" s="879"/>
      <c r="I523" s="903"/>
      <c r="J523" s="903"/>
      <c r="K523" s="879"/>
      <c r="L523" s="879"/>
      <c r="M523" s="879"/>
      <c r="N523" s="879"/>
      <c r="O523" s="879"/>
      <c r="P523" s="879"/>
      <c r="Q523" s="879"/>
      <c r="R523" s="879"/>
      <c r="S523" s="879"/>
      <c r="T523" s="879"/>
      <c r="U523" s="879"/>
      <c r="V523" s="879"/>
      <c r="W523" s="879"/>
      <c r="X523" s="879"/>
      <c r="Y523" s="879"/>
    </row>
    <row r="524" spans="1:25" ht="15.75" customHeight="1">
      <c r="A524" s="879"/>
      <c r="B524" s="879"/>
      <c r="C524" s="879"/>
      <c r="D524" s="879"/>
      <c r="E524" s="879"/>
      <c r="F524" s="879"/>
      <c r="G524" s="879"/>
      <c r="H524" s="879"/>
      <c r="I524" s="903"/>
      <c r="J524" s="903"/>
      <c r="K524" s="879"/>
      <c r="L524" s="879"/>
      <c r="M524" s="879"/>
      <c r="N524" s="879"/>
      <c r="O524" s="879"/>
      <c r="P524" s="879"/>
      <c r="Q524" s="879"/>
      <c r="R524" s="879"/>
      <c r="S524" s="879"/>
      <c r="T524" s="879"/>
      <c r="U524" s="879"/>
      <c r="V524" s="879"/>
      <c r="W524" s="879"/>
      <c r="X524" s="879"/>
      <c r="Y524" s="879"/>
    </row>
    <row r="525" spans="1:25" ht="15.75" customHeight="1">
      <c r="A525" s="879"/>
      <c r="B525" s="879"/>
      <c r="C525" s="879"/>
      <c r="D525" s="879"/>
      <c r="E525" s="879"/>
      <c r="F525" s="879"/>
      <c r="G525" s="879"/>
      <c r="H525" s="879"/>
      <c r="I525" s="903"/>
      <c r="J525" s="903"/>
      <c r="K525" s="879"/>
      <c r="L525" s="879"/>
      <c r="M525" s="879"/>
      <c r="N525" s="879"/>
      <c r="O525" s="879"/>
      <c r="P525" s="879"/>
      <c r="Q525" s="879"/>
      <c r="R525" s="879"/>
      <c r="S525" s="879"/>
      <c r="T525" s="879"/>
      <c r="U525" s="879"/>
      <c r="V525" s="879"/>
      <c r="W525" s="879"/>
      <c r="X525" s="879"/>
      <c r="Y525" s="879"/>
    </row>
    <row r="526" spans="1:25" ht="15.75" customHeight="1">
      <c r="A526" s="879"/>
      <c r="B526" s="879"/>
      <c r="C526" s="879"/>
      <c r="D526" s="879"/>
      <c r="E526" s="879"/>
      <c r="F526" s="879"/>
      <c r="G526" s="879"/>
      <c r="H526" s="879"/>
      <c r="I526" s="903"/>
      <c r="J526" s="903"/>
      <c r="K526" s="879"/>
      <c r="L526" s="879"/>
      <c r="M526" s="879"/>
      <c r="N526" s="879"/>
      <c r="O526" s="879"/>
      <c r="P526" s="879"/>
      <c r="Q526" s="879"/>
      <c r="R526" s="879"/>
      <c r="S526" s="879"/>
      <c r="T526" s="879"/>
      <c r="U526" s="879"/>
      <c r="V526" s="879"/>
      <c r="W526" s="879"/>
      <c r="X526" s="879"/>
      <c r="Y526" s="879"/>
    </row>
    <row r="527" spans="1:25" ht="15.75" customHeight="1">
      <c r="A527" s="879"/>
      <c r="B527" s="879"/>
      <c r="C527" s="879"/>
      <c r="D527" s="879"/>
      <c r="E527" s="879"/>
      <c r="F527" s="879"/>
      <c r="G527" s="879"/>
      <c r="H527" s="879"/>
      <c r="I527" s="903"/>
      <c r="J527" s="903"/>
      <c r="K527" s="879"/>
      <c r="L527" s="879"/>
      <c r="M527" s="879"/>
      <c r="N527" s="879"/>
      <c r="O527" s="879"/>
      <c r="P527" s="879"/>
      <c r="Q527" s="879"/>
      <c r="R527" s="879"/>
      <c r="S527" s="879"/>
      <c r="T527" s="879"/>
      <c r="U527" s="879"/>
      <c r="V527" s="879"/>
      <c r="W527" s="879"/>
      <c r="X527" s="879"/>
      <c r="Y527" s="879"/>
    </row>
    <row r="528" spans="1:25" ht="15.75" customHeight="1">
      <c r="A528" s="879"/>
      <c r="B528" s="879"/>
      <c r="C528" s="879"/>
      <c r="D528" s="879"/>
      <c r="E528" s="879"/>
      <c r="F528" s="879"/>
      <c r="G528" s="879"/>
      <c r="H528" s="879"/>
      <c r="I528" s="903"/>
      <c r="J528" s="903"/>
      <c r="K528" s="879"/>
      <c r="L528" s="879"/>
      <c r="M528" s="879"/>
      <c r="N528" s="879"/>
      <c r="O528" s="879"/>
      <c r="P528" s="879"/>
      <c r="Q528" s="879"/>
      <c r="R528" s="879"/>
      <c r="S528" s="879"/>
      <c r="T528" s="879"/>
      <c r="U528" s="879"/>
      <c r="V528" s="879"/>
      <c r="W528" s="879"/>
      <c r="X528" s="879"/>
      <c r="Y528" s="879"/>
    </row>
    <row r="529" spans="1:25" ht="15.75" customHeight="1">
      <c r="A529" s="879"/>
      <c r="B529" s="879"/>
      <c r="C529" s="879"/>
      <c r="D529" s="879"/>
      <c r="E529" s="879"/>
      <c r="F529" s="879"/>
      <c r="G529" s="879"/>
      <c r="H529" s="879"/>
      <c r="I529" s="903"/>
      <c r="J529" s="903"/>
      <c r="K529" s="879"/>
      <c r="L529" s="879"/>
      <c r="M529" s="879"/>
      <c r="N529" s="879"/>
      <c r="O529" s="879"/>
      <c r="P529" s="879"/>
      <c r="Q529" s="879"/>
      <c r="R529" s="879"/>
      <c r="S529" s="879"/>
      <c r="T529" s="879"/>
      <c r="U529" s="879"/>
      <c r="V529" s="879"/>
      <c r="W529" s="879"/>
      <c r="X529" s="879"/>
      <c r="Y529" s="879"/>
    </row>
    <row r="530" spans="1:25" ht="15.75" customHeight="1">
      <c r="A530" s="879"/>
      <c r="B530" s="879"/>
      <c r="C530" s="879"/>
      <c r="D530" s="879"/>
      <c r="E530" s="879"/>
      <c r="F530" s="879"/>
      <c r="G530" s="879"/>
      <c r="H530" s="879"/>
      <c r="I530" s="903"/>
      <c r="J530" s="903"/>
      <c r="K530" s="879"/>
      <c r="L530" s="879"/>
      <c r="M530" s="879"/>
      <c r="N530" s="879"/>
      <c r="O530" s="879"/>
      <c r="P530" s="879"/>
      <c r="Q530" s="879"/>
      <c r="R530" s="879"/>
      <c r="S530" s="879"/>
      <c r="T530" s="879"/>
      <c r="U530" s="879"/>
      <c r="V530" s="879"/>
      <c r="W530" s="879"/>
      <c r="X530" s="879"/>
      <c r="Y530" s="879"/>
    </row>
    <row r="531" spans="1:25" ht="15.75" customHeight="1">
      <c r="A531" s="879"/>
      <c r="B531" s="879"/>
      <c r="C531" s="879"/>
      <c r="D531" s="879"/>
      <c r="E531" s="879"/>
      <c r="F531" s="879"/>
      <c r="G531" s="879"/>
      <c r="H531" s="879"/>
      <c r="I531" s="903"/>
      <c r="J531" s="903"/>
      <c r="K531" s="879"/>
      <c r="L531" s="879"/>
      <c r="M531" s="879"/>
      <c r="N531" s="879"/>
      <c r="O531" s="879"/>
      <c r="P531" s="879"/>
      <c r="Q531" s="879"/>
      <c r="R531" s="879"/>
      <c r="S531" s="879"/>
      <c r="T531" s="879"/>
      <c r="U531" s="879"/>
      <c r="V531" s="879"/>
      <c r="W531" s="879"/>
      <c r="X531" s="879"/>
      <c r="Y531" s="879"/>
    </row>
    <row r="532" spans="1:25" ht="15.75" customHeight="1">
      <c r="A532" s="879"/>
      <c r="B532" s="879"/>
      <c r="C532" s="879"/>
      <c r="D532" s="879"/>
      <c r="E532" s="879"/>
      <c r="F532" s="879"/>
      <c r="G532" s="879"/>
      <c r="H532" s="879"/>
      <c r="I532" s="903"/>
      <c r="J532" s="903"/>
      <c r="K532" s="879"/>
      <c r="L532" s="879"/>
      <c r="M532" s="879"/>
      <c r="N532" s="879"/>
      <c r="O532" s="879"/>
      <c r="P532" s="879"/>
      <c r="Q532" s="879"/>
      <c r="R532" s="879"/>
      <c r="S532" s="879"/>
      <c r="T532" s="879"/>
      <c r="U532" s="879"/>
      <c r="V532" s="879"/>
      <c r="W532" s="879"/>
      <c r="X532" s="879"/>
      <c r="Y532" s="879"/>
    </row>
    <row r="533" spans="1:25" ht="15.75" customHeight="1">
      <c r="A533" s="879"/>
      <c r="B533" s="879"/>
      <c r="C533" s="879"/>
      <c r="D533" s="879"/>
      <c r="E533" s="879"/>
      <c r="F533" s="879"/>
      <c r="G533" s="879"/>
      <c r="H533" s="879"/>
      <c r="I533" s="903"/>
      <c r="J533" s="903"/>
      <c r="K533" s="879"/>
      <c r="L533" s="879"/>
      <c r="M533" s="879"/>
      <c r="N533" s="879"/>
      <c r="O533" s="879"/>
      <c r="P533" s="879"/>
      <c r="Q533" s="879"/>
      <c r="R533" s="879"/>
      <c r="S533" s="879"/>
      <c r="T533" s="879"/>
      <c r="U533" s="879"/>
      <c r="V533" s="879"/>
      <c r="W533" s="879"/>
      <c r="X533" s="879"/>
      <c r="Y533" s="879"/>
    </row>
    <row r="534" spans="1:25" ht="15.75" customHeight="1">
      <c r="A534" s="879"/>
      <c r="B534" s="879"/>
      <c r="C534" s="879"/>
      <c r="D534" s="879"/>
      <c r="E534" s="879"/>
      <c r="F534" s="879"/>
      <c r="G534" s="879"/>
      <c r="H534" s="879"/>
      <c r="I534" s="903"/>
      <c r="J534" s="903"/>
      <c r="K534" s="879"/>
      <c r="L534" s="879"/>
      <c r="M534" s="879"/>
      <c r="N534" s="879"/>
      <c r="O534" s="879"/>
      <c r="P534" s="879"/>
      <c r="Q534" s="879"/>
      <c r="R534" s="879"/>
      <c r="S534" s="879"/>
      <c r="T534" s="879"/>
      <c r="U534" s="879"/>
      <c r="V534" s="879"/>
      <c r="W534" s="879"/>
      <c r="X534" s="879"/>
      <c r="Y534" s="879"/>
    </row>
    <row r="535" spans="1:25" ht="15.75" customHeight="1">
      <c r="A535" s="879"/>
      <c r="B535" s="879"/>
      <c r="C535" s="879"/>
      <c r="D535" s="879"/>
      <c r="E535" s="879"/>
      <c r="F535" s="879"/>
      <c r="G535" s="879"/>
      <c r="H535" s="879"/>
      <c r="I535" s="903"/>
      <c r="J535" s="903"/>
      <c r="K535" s="879"/>
      <c r="L535" s="879"/>
      <c r="M535" s="879"/>
      <c r="N535" s="879"/>
      <c r="O535" s="879"/>
      <c r="P535" s="879"/>
      <c r="Q535" s="879"/>
      <c r="R535" s="879"/>
      <c r="S535" s="879"/>
      <c r="T535" s="879"/>
      <c r="U535" s="879"/>
      <c r="V535" s="879"/>
      <c r="W535" s="879"/>
      <c r="X535" s="879"/>
      <c r="Y535" s="879"/>
    </row>
    <row r="536" spans="1:25" ht="15.75" customHeight="1">
      <c r="A536" s="879"/>
      <c r="B536" s="879"/>
      <c r="C536" s="879"/>
      <c r="D536" s="879"/>
      <c r="E536" s="879"/>
      <c r="F536" s="879"/>
      <c r="G536" s="879"/>
      <c r="H536" s="879"/>
      <c r="I536" s="903"/>
      <c r="J536" s="903"/>
      <c r="K536" s="879"/>
      <c r="L536" s="879"/>
      <c r="M536" s="879"/>
      <c r="N536" s="879"/>
      <c r="O536" s="879"/>
      <c r="P536" s="879"/>
      <c r="Q536" s="879"/>
      <c r="R536" s="879"/>
      <c r="S536" s="879"/>
      <c r="T536" s="879"/>
      <c r="U536" s="879"/>
      <c r="V536" s="879"/>
      <c r="W536" s="879"/>
      <c r="X536" s="879"/>
      <c r="Y536" s="879"/>
    </row>
    <row r="537" spans="1:25" ht="15.75" customHeight="1">
      <c r="A537" s="879"/>
      <c r="B537" s="879"/>
      <c r="C537" s="879"/>
      <c r="D537" s="879"/>
      <c r="E537" s="879"/>
      <c r="F537" s="879"/>
      <c r="G537" s="879"/>
      <c r="H537" s="879"/>
      <c r="I537" s="903"/>
      <c r="J537" s="903"/>
      <c r="K537" s="879"/>
      <c r="L537" s="879"/>
      <c r="M537" s="879"/>
      <c r="N537" s="879"/>
      <c r="O537" s="879"/>
      <c r="P537" s="879"/>
      <c r="Q537" s="879"/>
      <c r="R537" s="879"/>
      <c r="S537" s="879"/>
      <c r="T537" s="879"/>
      <c r="U537" s="879"/>
      <c r="V537" s="879"/>
      <c r="W537" s="879"/>
      <c r="X537" s="879"/>
      <c r="Y537" s="879"/>
    </row>
    <row r="538" spans="1:25" ht="15.75" customHeight="1">
      <c r="A538" s="879"/>
      <c r="B538" s="879"/>
      <c r="C538" s="879"/>
      <c r="D538" s="879"/>
      <c r="E538" s="879"/>
      <c r="F538" s="879"/>
      <c r="G538" s="879"/>
      <c r="H538" s="879"/>
      <c r="I538" s="903"/>
      <c r="J538" s="903"/>
      <c r="K538" s="879"/>
      <c r="L538" s="879"/>
      <c r="M538" s="879"/>
      <c r="N538" s="879"/>
      <c r="O538" s="879"/>
      <c r="P538" s="879"/>
      <c r="Q538" s="879"/>
      <c r="R538" s="879"/>
      <c r="S538" s="879"/>
      <c r="T538" s="879"/>
      <c r="U538" s="879"/>
      <c r="V538" s="879"/>
      <c r="W538" s="879"/>
      <c r="X538" s="879"/>
      <c r="Y538" s="879"/>
    </row>
    <row r="539" spans="1:25" ht="15.75" customHeight="1">
      <c r="A539" s="879"/>
      <c r="B539" s="879"/>
      <c r="C539" s="879"/>
      <c r="D539" s="879"/>
      <c r="E539" s="879"/>
      <c r="F539" s="879"/>
      <c r="G539" s="879"/>
      <c r="H539" s="879"/>
      <c r="I539" s="903"/>
      <c r="J539" s="903"/>
      <c r="K539" s="879"/>
      <c r="L539" s="879"/>
      <c r="M539" s="879"/>
      <c r="N539" s="879"/>
      <c r="O539" s="879"/>
      <c r="P539" s="879"/>
      <c r="Q539" s="879"/>
      <c r="R539" s="879"/>
      <c r="S539" s="879"/>
      <c r="T539" s="879"/>
      <c r="U539" s="879"/>
      <c r="V539" s="879"/>
      <c r="W539" s="879"/>
      <c r="X539" s="879"/>
      <c r="Y539" s="879"/>
    </row>
    <row r="540" spans="1:25" ht="15.75" customHeight="1">
      <c r="A540" s="879"/>
      <c r="B540" s="879"/>
      <c r="C540" s="879"/>
      <c r="D540" s="879"/>
      <c r="E540" s="879"/>
      <c r="F540" s="879"/>
      <c r="G540" s="879"/>
      <c r="H540" s="879"/>
      <c r="I540" s="903"/>
      <c r="J540" s="903"/>
      <c r="K540" s="879"/>
      <c r="L540" s="879"/>
      <c r="M540" s="879"/>
      <c r="N540" s="879"/>
      <c r="O540" s="879"/>
      <c r="P540" s="879"/>
      <c r="Q540" s="879"/>
      <c r="R540" s="879"/>
      <c r="S540" s="879"/>
      <c r="T540" s="879"/>
      <c r="U540" s="879"/>
      <c r="V540" s="879"/>
      <c r="W540" s="879"/>
      <c r="X540" s="879"/>
      <c r="Y540" s="879"/>
    </row>
    <row r="541" spans="1:25" ht="15.75" customHeight="1">
      <c r="A541" s="879"/>
      <c r="B541" s="879"/>
      <c r="C541" s="879"/>
      <c r="D541" s="879"/>
      <c r="E541" s="879"/>
      <c r="F541" s="879"/>
      <c r="G541" s="879"/>
      <c r="H541" s="879"/>
      <c r="I541" s="903"/>
      <c r="J541" s="903"/>
      <c r="K541" s="879"/>
      <c r="L541" s="879"/>
      <c r="M541" s="879"/>
      <c r="N541" s="879"/>
      <c r="O541" s="879"/>
      <c r="P541" s="879"/>
      <c r="Q541" s="879"/>
      <c r="R541" s="879"/>
      <c r="S541" s="879"/>
      <c r="T541" s="879"/>
      <c r="U541" s="879"/>
      <c r="V541" s="879"/>
      <c r="W541" s="879"/>
      <c r="X541" s="879"/>
      <c r="Y541" s="879"/>
    </row>
    <row r="542" spans="1:25" ht="15.75" customHeight="1">
      <c r="A542" s="879"/>
      <c r="B542" s="879"/>
      <c r="C542" s="879"/>
      <c r="D542" s="879"/>
      <c r="E542" s="879"/>
      <c r="F542" s="879"/>
      <c r="G542" s="879"/>
      <c r="H542" s="879"/>
      <c r="I542" s="903"/>
      <c r="J542" s="903"/>
      <c r="K542" s="879"/>
      <c r="L542" s="879"/>
      <c r="M542" s="879"/>
      <c r="N542" s="879"/>
      <c r="O542" s="879"/>
      <c r="P542" s="879"/>
      <c r="Q542" s="879"/>
      <c r="R542" s="879"/>
      <c r="S542" s="879"/>
      <c r="T542" s="879"/>
      <c r="U542" s="879"/>
      <c r="V542" s="879"/>
      <c r="W542" s="879"/>
      <c r="X542" s="879"/>
      <c r="Y542" s="879"/>
    </row>
    <row r="543" spans="1:25" ht="15.75" customHeight="1">
      <c r="A543" s="879"/>
      <c r="B543" s="879"/>
      <c r="C543" s="879"/>
      <c r="D543" s="879"/>
      <c r="E543" s="879"/>
      <c r="F543" s="879"/>
      <c r="G543" s="879"/>
      <c r="H543" s="879"/>
      <c r="I543" s="903"/>
      <c r="J543" s="903"/>
      <c r="K543" s="879"/>
      <c r="L543" s="879"/>
      <c r="M543" s="879"/>
      <c r="N543" s="879"/>
      <c r="O543" s="879"/>
      <c r="P543" s="879"/>
      <c r="Q543" s="879"/>
      <c r="R543" s="879"/>
      <c r="S543" s="879"/>
      <c r="T543" s="879"/>
      <c r="U543" s="879"/>
      <c r="V543" s="879"/>
      <c r="W543" s="879"/>
      <c r="X543" s="879"/>
      <c r="Y543" s="879"/>
    </row>
    <row r="544" spans="1:25" ht="15.75" customHeight="1">
      <c r="A544" s="879"/>
      <c r="B544" s="879"/>
      <c r="C544" s="879"/>
      <c r="D544" s="879"/>
      <c r="E544" s="879"/>
      <c r="F544" s="879"/>
      <c r="G544" s="879"/>
      <c r="H544" s="879"/>
      <c r="I544" s="903"/>
      <c r="J544" s="903"/>
      <c r="K544" s="879"/>
      <c r="L544" s="879"/>
      <c r="M544" s="879"/>
      <c r="N544" s="879"/>
      <c r="O544" s="879"/>
      <c r="P544" s="879"/>
      <c r="Q544" s="879"/>
      <c r="R544" s="879"/>
      <c r="S544" s="879"/>
      <c r="T544" s="879"/>
      <c r="U544" s="879"/>
      <c r="V544" s="879"/>
      <c r="W544" s="879"/>
      <c r="X544" s="879"/>
      <c r="Y544" s="879"/>
    </row>
    <row r="545" spans="1:25" ht="15.75" customHeight="1">
      <c r="A545" s="879"/>
      <c r="B545" s="879"/>
      <c r="C545" s="879"/>
      <c r="D545" s="879"/>
      <c r="E545" s="879"/>
      <c r="F545" s="879"/>
      <c r="G545" s="879"/>
      <c r="H545" s="879"/>
      <c r="I545" s="903"/>
      <c r="J545" s="903"/>
      <c r="K545" s="879"/>
      <c r="L545" s="879"/>
      <c r="M545" s="879"/>
      <c r="N545" s="879"/>
      <c r="O545" s="879"/>
      <c r="P545" s="879"/>
      <c r="Q545" s="879"/>
      <c r="R545" s="879"/>
      <c r="S545" s="879"/>
      <c r="T545" s="879"/>
      <c r="U545" s="879"/>
      <c r="V545" s="879"/>
      <c r="W545" s="879"/>
      <c r="X545" s="879"/>
      <c r="Y545" s="879"/>
    </row>
    <row r="546" spans="1:25" ht="15.75" customHeight="1">
      <c r="A546" s="879"/>
      <c r="B546" s="879"/>
      <c r="C546" s="879"/>
      <c r="D546" s="879"/>
      <c r="E546" s="879"/>
      <c r="F546" s="879"/>
      <c r="G546" s="879"/>
      <c r="H546" s="879"/>
      <c r="I546" s="903"/>
      <c r="J546" s="903"/>
      <c r="K546" s="879"/>
      <c r="L546" s="879"/>
      <c r="M546" s="879"/>
      <c r="N546" s="879"/>
      <c r="O546" s="879"/>
      <c r="P546" s="879"/>
      <c r="Q546" s="879"/>
      <c r="R546" s="879"/>
      <c r="S546" s="879"/>
      <c r="T546" s="879"/>
      <c r="U546" s="879"/>
      <c r="V546" s="879"/>
      <c r="W546" s="879"/>
      <c r="X546" s="879"/>
      <c r="Y546" s="879"/>
    </row>
    <row r="547" spans="1:25" ht="15.75" customHeight="1">
      <c r="A547" s="879"/>
      <c r="B547" s="879"/>
      <c r="C547" s="879"/>
      <c r="D547" s="879"/>
      <c r="E547" s="879"/>
      <c r="F547" s="879"/>
      <c r="G547" s="879"/>
      <c r="H547" s="879"/>
      <c r="I547" s="903"/>
      <c r="J547" s="903"/>
      <c r="K547" s="879"/>
      <c r="L547" s="879"/>
      <c r="M547" s="879"/>
      <c r="N547" s="879"/>
      <c r="O547" s="879"/>
      <c r="P547" s="879"/>
      <c r="Q547" s="879"/>
      <c r="R547" s="879"/>
      <c r="S547" s="879"/>
      <c r="T547" s="879"/>
      <c r="U547" s="879"/>
      <c r="V547" s="879"/>
      <c r="W547" s="879"/>
      <c r="X547" s="879"/>
      <c r="Y547" s="879"/>
    </row>
    <row r="548" spans="1:25" ht="15.75" customHeight="1">
      <c r="A548" s="879"/>
      <c r="B548" s="879"/>
      <c r="C548" s="879"/>
      <c r="D548" s="879"/>
      <c r="E548" s="879"/>
      <c r="F548" s="879"/>
      <c r="G548" s="879"/>
      <c r="H548" s="879"/>
      <c r="I548" s="903"/>
      <c r="J548" s="903"/>
      <c r="K548" s="879"/>
      <c r="L548" s="879"/>
      <c r="M548" s="879"/>
      <c r="N548" s="879"/>
      <c r="O548" s="879"/>
      <c r="P548" s="879"/>
      <c r="Q548" s="879"/>
      <c r="R548" s="879"/>
      <c r="S548" s="879"/>
      <c r="T548" s="879"/>
      <c r="U548" s="879"/>
      <c r="V548" s="879"/>
      <c r="W548" s="879"/>
      <c r="X548" s="879"/>
      <c r="Y548" s="879"/>
    </row>
    <row r="549" spans="1:25" ht="15.75" customHeight="1">
      <c r="A549" s="879"/>
      <c r="B549" s="879"/>
      <c r="C549" s="879"/>
      <c r="D549" s="879"/>
      <c r="E549" s="879"/>
      <c r="F549" s="879"/>
      <c r="G549" s="879"/>
      <c r="H549" s="879"/>
      <c r="I549" s="903"/>
      <c r="J549" s="903"/>
      <c r="K549" s="879"/>
      <c r="L549" s="879"/>
      <c r="M549" s="879"/>
      <c r="N549" s="879"/>
      <c r="O549" s="879"/>
      <c r="P549" s="879"/>
      <c r="Q549" s="879"/>
      <c r="R549" s="879"/>
      <c r="S549" s="879"/>
      <c r="T549" s="879"/>
      <c r="U549" s="879"/>
      <c r="V549" s="879"/>
      <c r="W549" s="879"/>
      <c r="X549" s="879"/>
      <c r="Y549" s="879"/>
    </row>
    <row r="550" spans="1:25" ht="15.75" customHeight="1">
      <c r="A550" s="879"/>
      <c r="B550" s="879"/>
      <c r="C550" s="879"/>
      <c r="D550" s="879"/>
      <c r="E550" s="879"/>
      <c r="F550" s="879"/>
      <c r="G550" s="879"/>
      <c r="H550" s="879"/>
      <c r="I550" s="903"/>
      <c r="J550" s="903"/>
      <c r="K550" s="879"/>
      <c r="L550" s="879"/>
      <c r="M550" s="879"/>
      <c r="N550" s="879"/>
      <c r="O550" s="879"/>
      <c r="P550" s="879"/>
      <c r="Q550" s="879"/>
      <c r="R550" s="879"/>
      <c r="S550" s="879"/>
      <c r="T550" s="879"/>
      <c r="U550" s="879"/>
      <c r="V550" s="879"/>
      <c r="W550" s="879"/>
      <c r="X550" s="879"/>
      <c r="Y550" s="879"/>
    </row>
    <row r="551" spans="1:25" ht="15.75" customHeight="1">
      <c r="A551" s="879"/>
      <c r="B551" s="879"/>
      <c r="C551" s="879"/>
      <c r="D551" s="879"/>
      <c r="E551" s="879"/>
      <c r="F551" s="879"/>
      <c r="G551" s="879"/>
      <c r="H551" s="879"/>
      <c r="I551" s="903"/>
      <c r="J551" s="903"/>
      <c r="K551" s="879"/>
      <c r="L551" s="879"/>
      <c r="M551" s="879"/>
      <c r="N551" s="879"/>
      <c r="O551" s="879"/>
      <c r="P551" s="879"/>
      <c r="Q551" s="879"/>
      <c r="R551" s="879"/>
      <c r="S551" s="879"/>
      <c r="T551" s="879"/>
      <c r="U551" s="879"/>
      <c r="V551" s="879"/>
      <c r="W551" s="879"/>
      <c r="X551" s="879"/>
      <c r="Y551" s="879"/>
    </row>
    <row r="552" spans="1:25" ht="15.75" customHeight="1">
      <c r="A552" s="879"/>
      <c r="B552" s="879"/>
      <c r="C552" s="879"/>
      <c r="D552" s="879"/>
      <c r="E552" s="879"/>
      <c r="F552" s="879"/>
      <c r="G552" s="879"/>
      <c r="H552" s="879"/>
      <c r="I552" s="903"/>
      <c r="J552" s="903"/>
      <c r="K552" s="879"/>
      <c r="L552" s="879"/>
      <c r="M552" s="879"/>
      <c r="N552" s="879"/>
      <c r="O552" s="879"/>
      <c r="P552" s="879"/>
      <c r="Q552" s="879"/>
      <c r="R552" s="879"/>
      <c r="S552" s="879"/>
      <c r="T552" s="879"/>
      <c r="U552" s="879"/>
      <c r="V552" s="879"/>
      <c r="W552" s="879"/>
      <c r="X552" s="879"/>
      <c r="Y552" s="879"/>
    </row>
    <row r="553" spans="1:25" ht="15.75" customHeight="1">
      <c r="A553" s="879"/>
      <c r="B553" s="879"/>
      <c r="C553" s="879"/>
      <c r="D553" s="879"/>
      <c r="E553" s="879"/>
      <c r="F553" s="879"/>
      <c r="G553" s="879"/>
      <c r="H553" s="879"/>
      <c r="I553" s="903"/>
      <c r="J553" s="903"/>
      <c r="K553" s="879"/>
      <c r="L553" s="879"/>
      <c r="M553" s="879"/>
      <c r="N553" s="879"/>
      <c r="O553" s="879"/>
      <c r="P553" s="879"/>
      <c r="Q553" s="879"/>
      <c r="R553" s="879"/>
      <c r="S553" s="879"/>
      <c r="T553" s="879"/>
      <c r="U553" s="879"/>
      <c r="V553" s="879"/>
      <c r="W553" s="879"/>
      <c r="X553" s="879"/>
      <c r="Y553" s="879"/>
    </row>
    <row r="554" spans="1:25" ht="15.75" customHeight="1">
      <c r="A554" s="879"/>
      <c r="B554" s="879"/>
      <c r="C554" s="879"/>
      <c r="D554" s="879"/>
      <c r="E554" s="879"/>
      <c r="F554" s="879"/>
      <c r="G554" s="879"/>
      <c r="H554" s="879"/>
      <c r="I554" s="903"/>
      <c r="J554" s="903"/>
      <c r="K554" s="879"/>
      <c r="L554" s="879"/>
      <c r="M554" s="879"/>
      <c r="N554" s="879"/>
      <c r="O554" s="879"/>
      <c r="P554" s="879"/>
      <c r="Q554" s="879"/>
      <c r="R554" s="879"/>
      <c r="S554" s="879"/>
      <c r="T554" s="879"/>
      <c r="U554" s="879"/>
      <c r="V554" s="879"/>
      <c r="W554" s="879"/>
      <c r="X554" s="879"/>
      <c r="Y554" s="879"/>
    </row>
    <row r="555" spans="1:25" ht="15.75" customHeight="1">
      <c r="A555" s="879"/>
      <c r="B555" s="879"/>
      <c r="C555" s="879"/>
      <c r="D555" s="879"/>
      <c r="E555" s="879"/>
      <c r="F555" s="879"/>
      <c r="G555" s="879"/>
      <c r="H555" s="879"/>
      <c r="I555" s="903"/>
      <c r="J555" s="903"/>
      <c r="K555" s="879"/>
      <c r="L555" s="879"/>
      <c r="M555" s="879"/>
      <c r="N555" s="879"/>
      <c r="O555" s="879"/>
      <c r="P555" s="879"/>
      <c r="Q555" s="879"/>
      <c r="R555" s="879"/>
      <c r="S555" s="879"/>
      <c r="T555" s="879"/>
      <c r="U555" s="879"/>
      <c r="V555" s="879"/>
      <c r="W555" s="879"/>
      <c r="X555" s="879"/>
      <c r="Y555" s="879"/>
    </row>
    <row r="556" spans="1:25" ht="15.75" customHeight="1">
      <c r="A556" s="879"/>
      <c r="B556" s="879"/>
      <c r="C556" s="879"/>
      <c r="D556" s="879"/>
      <c r="E556" s="879"/>
      <c r="F556" s="879"/>
      <c r="G556" s="879"/>
      <c r="H556" s="879"/>
      <c r="I556" s="903"/>
      <c r="J556" s="903"/>
      <c r="K556" s="879"/>
      <c r="L556" s="879"/>
      <c r="M556" s="879"/>
      <c r="N556" s="879"/>
      <c r="O556" s="879"/>
      <c r="P556" s="879"/>
      <c r="Q556" s="879"/>
      <c r="R556" s="879"/>
      <c r="S556" s="879"/>
      <c r="T556" s="879"/>
      <c r="U556" s="879"/>
      <c r="V556" s="879"/>
      <c r="W556" s="879"/>
      <c r="X556" s="879"/>
      <c r="Y556" s="879"/>
    </row>
    <row r="557" spans="1:25" ht="15.75" customHeight="1">
      <c r="A557" s="879"/>
      <c r="B557" s="879"/>
      <c r="C557" s="879"/>
      <c r="D557" s="879"/>
      <c r="E557" s="879"/>
      <c r="F557" s="879"/>
      <c r="G557" s="879"/>
      <c r="H557" s="879"/>
      <c r="I557" s="903"/>
      <c r="J557" s="903"/>
      <c r="K557" s="879"/>
      <c r="L557" s="879"/>
      <c r="M557" s="879"/>
      <c r="N557" s="879"/>
      <c r="O557" s="879"/>
      <c r="P557" s="879"/>
      <c r="Q557" s="879"/>
      <c r="R557" s="879"/>
      <c r="S557" s="879"/>
      <c r="T557" s="879"/>
      <c r="U557" s="879"/>
      <c r="V557" s="879"/>
      <c r="W557" s="879"/>
      <c r="X557" s="879"/>
      <c r="Y557" s="879"/>
    </row>
    <row r="558" spans="1:25" ht="15.75" customHeight="1">
      <c r="A558" s="879"/>
      <c r="B558" s="879"/>
      <c r="C558" s="879"/>
      <c r="D558" s="879"/>
      <c r="E558" s="879"/>
      <c r="F558" s="879"/>
      <c r="G558" s="879"/>
      <c r="H558" s="879"/>
      <c r="I558" s="903"/>
      <c r="J558" s="903"/>
      <c r="K558" s="879"/>
      <c r="L558" s="879"/>
      <c r="M558" s="879"/>
      <c r="N558" s="879"/>
      <c r="O558" s="879"/>
      <c r="P558" s="879"/>
      <c r="Q558" s="879"/>
      <c r="R558" s="879"/>
      <c r="S558" s="879"/>
      <c r="T558" s="879"/>
      <c r="U558" s="879"/>
      <c r="V558" s="879"/>
      <c r="W558" s="879"/>
      <c r="X558" s="879"/>
      <c r="Y558" s="879"/>
    </row>
    <row r="559" spans="1:25" ht="15.75" customHeight="1">
      <c r="A559" s="879"/>
      <c r="B559" s="879"/>
      <c r="C559" s="879"/>
      <c r="D559" s="879"/>
      <c r="E559" s="879"/>
      <c r="F559" s="879"/>
      <c r="G559" s="879"/>
      <c r="H559" s="879"/>
      <c r="I559" s="903"/>
      <c r="J559" s="903"/>
      <c r="K559" s="879"/>
      <c r="L559" s="879"/>
      <c r="M559" s="879"/>
      <c r="N559" s="879"/>
      <c r="O559" s="879"/>
      <c r="P559" s="879"/>
      <c r="Q559" s="879"/>
      <c r="R559" s="879"/>
      <c r="S559" s="879"/>
      <c r="T559" s="879"/>
      <c r="U559" s="879"/>
      <c r="V559" s="879"/>
      <c r="W559" s="879"/>
      <c r="X559" s="879"/>
      <c r="Y559" s="879"/>
    </row>
    <row r="560" spans="1:25" ht="15.75" customHeight="1">
      <c r="A560" s="879"/>
      <c r="B560" s="879"/>
      <c r="C560" s="879"/>
      <c r="D560" s="879"/>
      <c r="E560" s="879"/>
      <c r="F560" s="879"/>
      <c r="G560" s="879"/>
      <c r="H560" s="879"/>
      <c r="I560" s="903"/>
      <c r="J560" s="903"/>
      <c r="K560" s="879"/>
      <c r="L560" s="879"/>
      <c r="M560" s="879"/>
      <c r="N560" s="879"/>
      <c r="O560" s="879"/>
      <c r="P560" s="879"/>
      <c r="Q560" s="879"/>
      <c r="R560" s="879"/>
      <c r="S560" s="879"/>
      <c r="T560" s="879"/>
      <c r="U560" s="879"/>
      <c r="V560" s="879"/>
      <c r="W560" s="879"/>
      <c r="X560" s="879"/>
      <c r="Y560" s="879"/>
    </row>
    <row r="561" spans="1:25" ht="15.75" customHeight="1">
      <c r="A561" s="879"/>
      <c r="B561" s="879"/>
      <c r="C561" s="879"/>
      <c r="D561" s="879"/>
      <c r="E561" s="879"/>
      <c r="F561" s="879"/>
      <c r="G561" s="879"/>
      <c r="H561" s="879"/>
      <c r="I561" s="903"/>
      <c r="J561" s="903"/>
      <c r="K561" s="879"/>
      <c r="L561" s="879"/>
      <c r="M561" s="879"/>
      <c r="N561" s="879"/>
      <c r="O561" s="879"/>
      <c r="P561" s="879"/>
      <c r="Q561" s="879"/>
      <c r="R561" s="879"/>
      <c r="S561" s="879"/>
      <c r="T561" s="879"/>
      <c r="U561" s="879"/>
      <c r="V561" s="879"/>
      <c r="W561" s="879"/>
      <c r="X561" s="879"/>
      <c r="Y561" s="879"/>
    </row>
    <row r="562" spans="1:25" ht="15.75" customHeight="1">
      <c r="A562" s="879"/>
      <c r="B562" s="879"/>
      <c r="C562" s="879"/>
      <c r="D562" s="879"/>
      <c r="E562" s="879"/>
      <c r="F562" s="879"/>
      <c r="G562" s="879"/>
      <c r="H562" s="879"/>
      <c r="I562" s="903"/>
      <c r="J562" s="903"/>
      <c r="K562" s="879"/>
      <c r="L562" s="879"/>
      <c r="M562" s="879"/>
      <c r="N562" s="879"/>
      <c r="O562" s="879"/>
      <c r="P562" s="879"/>
      <c r="Q562" s="879"/>
      <c r="R562" s="879"/>
      <c r="S562" s="879"/>
      <c r="T562" s="879"/>
      <c r="U562" s="879"/>
      <c r="V562" s="879"/>
      <c r="W562" s="879"/>
      <c r="X562" s="879"/>
      <c r="Y562" s="879"/>
    </row>
    <row r="563" spans="1:25" ht="15.75" customHeight="1">
      <c r="A563" s="879"/>
      <c r="B563" s="879"/>
      <c r="C563" s="879"/>
      <c r="D563" s="879"/>
      <c r="E563" s="879"/>
      <c r="F563" s="879"/>
      <c r="G563" s="879"/>
      <c r="H563" s="879"/>
      <c r="I563" s="903"/>
      <c r="J563" s="903"/>
      <c r="K563" s="879"/>
      <c r="L563" s="879"/>
      <c r="M563" s="879"/>
      <c r="N563" s="879"/>
      <c r="O563" s="879"/>
      <c r="P563" s="879"/>
      <c r="Q563" s="879"/>
      <c r="R563" s="879"/>
      <c r="S563" s="879"/>
      <c r="T563" s="879"/>
      <c r="U563" s="879"/>
      <c r="V563" s="879"/>
      <c r="W563" s="879"/>
      <c r="X563" s="879"/>
      <c r="Y563" s="879"/>
    </row>
    <row r="564" spans="1:25" ht="15.75" customHeight="1">
      <c r="A564" s="879"/>
      <c r="B564" s="879"/>
      <c r="C564" s="879"/>
      <c r="D564" s="879"/>
      <c r="E564" s="879"/>
      <c r="F564" s="879"/>
      <c r="G564" s="879"/>
      <c r="H564" s="879"/>
      <c r="I564" s="903"/>
      <c r="J564" s="903"/>
      <c r="K564" s="879"/>
      <c r="L564" s="879"/>
      <c r="M564" s="879"/>
      <c r="N564" s="879"/>
      <c r="O564" s="879"/>
      <c r="P564" s="879"/>
      <c r="Q564" s="879"/>
      <c r="R564" s="879"/>
      <c r="S564" s="879"/>
      <c r="T564" s="879"/>
      <c r="U564" s="879"/>
      <c r="V564" s="879"/>
      <c r="W564" s="879"/>
      <c r="X564" s="879"/>
      <c r="Y564" s="879"/>
    </row>
    <row r="565" spans="1:25" ht="15.75" customHeight="1">
      <c r="A565" s="879"/>
      <c r="B565" s="879"/>
      <c r="C565" s="879"/>
      <c r="D565" s="879"/>
      <c r="E565" s="879"/>
      <c r="F565" s="879"/>
      <c r="G565" s="879"/>
      <c r="H565" s="879"/>
      <c r="I565" s="903"/>
      <c r="J565" s="903"/>
      <c r="K565" s="879"/>
      <c r="L565" s="879"/>
      <c r="M565" s="879"/>
      <c r="N565" s="879"/>
      <c r="O565" s="879"/>
      <c r="P565" s="879"/>
      <c r="Q565" s="879"/>
      <c r="R565" s="879"/>
      <c r="S565" s="879"/>
      <c r="T565" s="879"/>
      <c r="U565" s="879"/>
      <c r="V565" s="879"/>
      <c r="W565" s="879"/>
      <c r="X565" s="879"/>
      <c r="Y565" s="879"/>
    </row>
    <row r="566" spans="1:25" ht="15.75" customHeight="1">
      <c r="A566" s="879"/>
      <c r="B566" s="879"/>
      <c r="C566" s="879"/>
      <c r="D566" s="879"/>
      <c r="E566" s="879"/>
      <c r="F566" s="879"/>
      <c r="G566" s="879"/>
      <c r="H566" s="879"/>
      <c r="I566" s="903"/>
      <c r="J566" s="903"/>
      <c r="K566" s="879"/>
      <c r="L566" s="879"/>
      <c r="M566" s="879"/>
      <c r="N566" s="879"/>
      <c r="O566" s="879"/>
      <c r="P566" s="879"/>
      <c r="Q566" s="879"/>
      <c r="R566" s="879"/>
      <c r="S566" s="879"/>
      <c r="T566" s="879"/>
      <c r="U566" s="879"/>
      <c r="V566" s="879"/>
      <c r="W566" s="879"/>
      <c r="X566" s="879"/>
      <c r="Y566" s="879"/>
    </row>
    <row r="567" spans="1:25" ht="15.75" customHeight="1">
      <c r="A567" s="879"/>
      <c r="B567" s="879"/>
      <c r="C567" s="879"/>
      <c r="D567" s="879"/>
      <c r="E567" s="879"/>
      <c r="F567" s="879"/>
      <c r="G567" s="879"/>
      <c r="H567" s="879"/>
      <c r="I567" s="903"/>
      <c r="J567" s="903"/>
      <c r="K567" s="879"/>
      <c r="L567" s="879"/>
      <c r="M567" s="879"/>
      <c r="N567" s="879"/>
      <c r="O567" s="879"/>
      <c r="P567" s="879"/>
      <c r="Q567" s="879"/>
      <c r="R567" s="879"/>
      <c r="S567" s="879"/>
      <c r="T567" s="879"/>
      <c r="U567" s="879"/>
      <c r="V567" s="879"/>
      <c r="W567" s="879"/>
      <c r="X567" s="879"/>
      <c r="Y567" s="879"/>
    </row>
    <row r="568" spans="1:25" ht="15.75" customHeight="1">
      <c r="A568" s="879"/>
      <c r="B568" s="879"/>
      <c r="C568" s="879"/>
      <c r="D568" s="879"/>
      <c r="E568" s="879"/>
      <c r="F568" s="879"/>
      <c r="G568" s="879"/>
      <c r="H568" s="879"/>
      <c r="I568" s="903"/>
      <c r="J568" s="903"/>
      <c r="K568" s="879"/>
      <c r="L568" s="879"/>
      <c r="M568" s="879"/>
      <c r="N568" s="879"/>
      <c r="O568" s="879"/>
      <c r="P568" s="879"/>
      <c r="Q568" s="879"/>
      <c r="R568" s="879"/>
      <c r="S568" s="879"/>
      <c r="T568" s="879"/>
      <c r="U568" s="879"/>
      <c r="V568" s="879"/>
      <c r="W568" s="879"/>
      <c r="X568" s="879"/>
      <c r="Y568" s="879"/>
    </row>
    <row r="569" spans="1:25" ht="15.75" customHeight="1">
      <c r="A569" s="879"/>
      <c r="B569" s="879"/>
      <c r="C569" s="879"/>
      <c r="D569" s="879"/>
      <c r="E569" s="879"/>
      <c r="F569" s="879"/>
      <c r="G569" s="879"/>
      <c r="H569" s="879"/>
      <c r="I569" s="903"/>
      <c r="J569" s="903"/>
      <c r="K569" s="879"/>
      <c r="L569" s="879"/>
      <c r="M569" s="879"/>
      <c r="N569" s="879"/>
      <c r="O569" s="879"/>
      <c r="P569" s="879"/>
      <c r="Q569" s="879"/>
      <c r="R569" s="879"/>
      <c r="S569" s="879"/>
      <c r="T569" s="879"/>
      <c r="U569" s="879"/>
      <c r="V569" s="879"/>
      <c r="W569" s="879"/>
      <c r="X569" s="879"/>
      <c r="Y569" s="879"/>
    </row>
    <row r="570" spans="1:25" ht="15.75" customHeight="1">
      <c r="A570" s="879"/>
      <c r="B570" s="879"/>
      <c r="C570" s="879"/>
      <c r="D570" s="879"/>
      <c r="E570" s="879"/>
      <c r="F570" s="879"/>
      <c r="G570" s="879"/>
      <c r="H570" s="879"/>
      <c r="I570" s="903"/>
      <c r="J570" s="903"/>
      <c r="K570" s="879"/>
      <c r="L570" s="879"/>
      <c r="M570" s="879"/>
      <c r="N570" s="879"/>
      <c r="O570" s="879"/>
      <c r="P570" s="879"/>
      <c r="Q570" s="879"/>
      <c r="R570" s="879"/>
      <c r="S570" s="879"/>
      <c r="T570" s="879"/>
      <c r="U570" s="879"/>
      <c r="V570" s="879"/>
      <c r="W570" s="879"/>
      <c r="X570" s="879"/>
      <c r="Y570" s="879"/>
    </row>
    <row r="571" spans="1:25" ht="15.75" customHeight="1">
      <c r="A571" s="879"/>
      <c r="B571" s="879"/>
      <c r="C571" s="879"/>
      <c r="D571" s="879"/>
      <c r="E571" s="879"/>
      <c r="F571" s="879"/>
      <c r="G571" s="879"/>
      <c r="H571" s="879"/>
      <c r="I571" s="903"/>
      <c r="J571" s="903"/>
      <c r="K571" s="879"/>
      <c r="L571" s="879"/>
      <c r="M571" s="879"/>
      <c r="N571" s="879"/>
      <c r="O571" s="879"/>
      <c r="P571" s="879"/>
      <c r="Q571" s="879"/>
      <c r="R571" s="879"/>
      <c r="S571" s="879"/>
      <c r="T571" s="879"/>
      <c r="U571" s="879"/>
      <c r="V571" s="879"/>
      <c r="W571" s="879"/>
      <c r="X571" s="879"/>
      <c r="Y571" s="879"/>
    </row>
    <row r="572" spans="1:25" ht="15.75" customHeight="1">
      <c r="A572" s="879"/>
      <c r="B572" s="879"/>
      <c r="C572" s="879"/>
      <c r="D572" s="879"/>
      <c r="E572" s="879"/>
      <c r="F572" s="879"/>
      <c r="G572" s="879"/>
      <c r="H572" s="879"/>
      <c r="I572" s="903"/>
      <c r="J572" s="903"/>
      <c r="K572" s="879"/>
      <c r="L572" s="879"/>
      <c r="M572" s="879"/>
      <c r="N572" s="879"/>
      <c r="O572" s="879"/>
      <c r="P572" s="879"/>
      <c r="Q572" s="879"/>
      <c r="R572" s="879"/>
      <c r="S572" s="879"/>
      <c r="T572" s="879"/>
      <c r="U572" s="879"/>
      <c r="V572" s="879"/>
      <c r="W572" s="879"/>
      <c r="X572" s="879"/>
      <c r="Y572" s="879"/>
    </row>
    <row r="573" spans="1:25" ht="15.75" customHeight="1">
      <c r="A573" s="879"/>
      <c r="B573" s="879"/>
      <c r="C573" s="879"/>
      <c r="D573" s="879"/>
      <c r="E573" s="879"/>
      <c r="F573" s="879"/>
      <c r="G573" s="879"/>
      <c r="H573" s="879"/>
      <c r="I573" s="903"/>
      <c r="J573" s="903"/>
      <c r="K573" s="879"/>
      <c r="L573" s="879"/>
      <c r="M573" s="879"/>
      <c r="N573" s="879"/>
      <c r="O573" s="879"/>
      <c r="P573" s="879"/>
      <c r="Q573" s="879"/>
      <c r="R573" s="879"/>
      <c r="S573" s="879"/>
      <c r="T573" s="879"/>
      <c r="U573" s="879"/>
      <c r="V573" s="879"/>
      <c r="W573" s="879"/>
      <c r="X573" s="879"/>
      <c r="Y573" s="879"/>
    </row>
    <row r="574" spans="1:25" ht="15.75" customHeight="1">
      <c r="A574" s="879"/>
      <c r="B574" s="879"/>
      <c r="C574" s="879"/>
      <c r="D574" s="879"/>
      <c r="E574" s="879"/>
      <c r="F574" s="879"/>
      <c r="G574" s="879"/>
      <c r="H574" s="879"/>
      <c r="I574" s="903"/>
      <c r="J574" s="903"/>
      <c r="K574" s="879"/>
      <c r="L574" s="879"/>
      <c r="M574" s="879"/>
      <c r="N574" s="879"/>
      <c r="O574" s="879"/>
      <c r="P574" s="879"/>
      <c r="Q574" s="879"/>
      <c r="R574" s="879"/>
      <c r="S574" s="879"/>
      <c r="T574" s="879"/>
      <c r="U574" s="879"/>
      <c r="V574" s="879"/>
      <c r="W574" s="879"/>
      <c r="X574" s="879"/>
      <c r="Y574" s="879"/>
    </row>
    <row r="575" spans="1:25" ht="15.75" customHeight="1">
      <c r="A575" s="879"/>
      <c r="B575" s="879"/>
      <c r="C575" s="879"/>
      <c r="D575" s="879"/>
      <c r="E575" s="879"/>
      <c r="F575" s="879"/>
      <c r="G575" s="879"/>
      <c r="H575" s="879"/>
      <c r="I575" s="903"/>
      <c r="J575" s="903"/>
      <c r="K575" s="879"/>
      <c r="L575" s="879"/>
      <c r="M575" s="879"/>
      <c r="N575" s="879"/>
      <c r="O575" s="879"/>
      <c r="P575" s="879"/>
      <c r="Q575" s="879"/>
      <c r="R575" s="879"/>
      <c r="S575" s="879"/>
      <c r="T575" s="879"/>
      <c r="U575" s="879"/>
      <c r="V575" s="879"/>
      <c r="W575" s="879"/>
      <c r="X575" s="879"/>
      <c r="Y575" s="879"/>
    </row>
    <row r="576" spans="1:25" ht="15.75" customHeight="1">
      <c r="A576" s="879"/>
      <c r="B576" s="879"/>
      <c r="C576" s="879"/>
      <c r="D576" s="879"/>
      <c r="E576" s="879"/>
      <c r="F576" s="879"/>
      <c r="G576" s="879"/>
      <c r="H576" s="879"/>
      <c r="I576" s="903"/>
      <c r="J576" s="903"/>
      <c r="K576" s="879"/>
      <c r="L576" s="879"/>
      <c r="M576" s="879"/>
      <c r="N576" s="879"/>
      <c r="O576" s="879"/>
      <c r="P576" s="879"/>
      <c r="Q576" s="879"/>
      <c r="R576" s="879"/>
      <c r="S576" s="879"/>
      <c r="T576" s="879"/>
      <c r="U576" s="879"/>
      <c r="V576" s="879"/>
      <c r="W576" s="879"/>
      <c r="X576" s="879"/>
      <c r="Y576" s="879"/>
    </row>
    <row r="577" spans="1:25" ht="15.75" customHeight="1">
      <c r="A577" s="879"/>
      <c r="B577" s="879"/>
      <c r="C577" s="879"/>
      <c r="D577" s="879"/>
      <c r="E577" s="879"/>
      <c r="F577" s="879"/>
      <c r="G577" s="879"/>
      <c r="H577" s="879"/>
      <c r="I577" s="903"/>
      <c r="J577" s="903"/>
      <c r="K577" s="879"/>
      <c r="L577" s="879"/>
      <c r="M577" s="879"/>
      <c r="N577" s="879"/>
      <c r="O577" s="879"/>
      <c r="P577" s="879"/>
      <c r="Q577" s="879"/>
      <c r="R577" s="879"/>
      <c r="S577" s="879"/>
      <c r="T577" s="879"/>
      <c r="U577" s="879"/>
      <c r="V577" s="879"/>
      <c r="W577" s="879"/>
      <c r="X577" s="879"/>
      <c r="Y577" s="879"/>
    </row>
    <row r="578" spans="1:25" ht="15.75" customHeight="1">
      <c r="A578" s="879"/>
      <c r="B578" s="879"/>
      <c r="C578" s="879"/>
      <c r="D578" s="879"/>
      <c r="E578" s="879"/>
      <c r="F578" s="879"/>
      <c r="G578" s="879"/>
      <c r="H578" s="879"/>
      <c r="I578" s="903"/>
      <c r="J578" s="903"/>
      <c r="K578" s="879"/>
      <c r="L578" s="879"/>
      <c r="M578" s="879"/>
      <c r="N578" s="879"/>
      <c r="O578" s="879"/>
      <c r="P578" s="879"/>
      <c r="Q578" s="879"/>
      <c r="R578" s="879"/>
      <c r="S578" s="879"/>
      <c r="T578" s="879"/>
      <c r="U578" s="879"/>
      <c r="V578" s="879"/>
      <c r="W578" s="879"/>
      <c r="X578" s="879"/>
      <c r="Y578" s="879"/>
    </row>
    <row r="579" spans="1:25" ht="15.75" customHeight="1">
      <c r="A579" s="879"/>
      <c r="B579" s="879"/>
      <c r="C579" s="879"/>
      <c r="D579" s="879"/>
      <c r="E579" s="879"/>
      <c r="F579" s="879"/>
      <c r="G579" s="879"/>
      <c r="H579" s="879"/>
      <c r="I579" s="903"/>
      <c r="J579" s="903"/>
      <c r="K579" s="879"/>
      <c r="L579" s="879"/>
      <c r="M579" s="879"/>
      <c r="N579" s="879"/>
      <c r="O579" s="879"/>
      <c r="P579" s="879"/>
      <c r="Q579" s="879"/>
      <c r="R579" s="879"/>
      <c r="S579" s="879"/>
      <c r="T579" s="879"/>
      <c r="U579" s="879"/>
      <c r="V579" s="879"/>
      <c r="W579" s="879"/>
      <c r="X579" s="879"/>
      <c r="Y579" s="879"/>
    </row>
    <row r="580" spans="1:25" ht="15.75" customHeight="1">
      <c r="A580" s="879"/>
      <c r="B580" s="879"/>
      <c r="C580" s="879"/>
      <c r="D580" s="879"/>
      <c r="E580" s="879"/>
      <c r="F580" s="879"/>
      <c r="G580" s="879"/>
      <c r="H580" s="879"/>
      <c r="I580" s="903"/>
      <c r="J580" s="903"/>
      <c r="K580" s="879"/>
      <c r="L580" s="879"/>
      <c r="M580" s="879"/>
      <c r="N580" s="879"/>
      <c r="O580" s="879"/>
      <c r="P580" s="879"/>
      <c r="Q580" s="879"/>
      <c r="R580" s="879"/>
      <c r="S580" s="879"/>
      <c r="T580" s="879"/>
      <c r="U580" s="879"/>
      <c r="V580" s="879"/>
      <c r="W580" s="879"/>
      <c r="X580" s="879"/>
      <c r="Y580" s="879"/>
    </row>
    <row r="581" spans="1:25" ht="15.75" customHeight="1">
      <c r="A581" s="879"/>
      <c r="B581" s="879"/>
      <c r="C581" s="879"/>
      <c r="D581" s="879"/>
      <c r="E581" s="879"/>
      <c r="F581" s="879"/>
      <c r="G581" s="879"/>
      <c r="H581" s="879"/>
      <c r="I581" s="903"/>
      <c r="J581" s="903"/>
      <c r="K581" s="879"/>
      <c r="L581" s="879"/>
      <c r="M581" s="879"/>
      <c r="N581" s="879"/>
      <c r="O581" s="879"/>
      <c r="P581" s="879"/>
      <c r="Q581" s="879"/>
      <c r="R581" s="879"/>
      <c r="S581" s="879"/>
      <c r="T581" s="879"/>
      <c r="U581" s="879"/>
      <c r="V581" s="879"/>
      <c r="W581" s="879"/>
      <c r="X581" s="879"/>
      <c r="Y581" s="879"/>
    </row>
    <row r="582" spans="1:25" ht="15.75" customHeight="1">
      <c r="A582" s="879"/>
      <c r="B582" s="879"/>
      <c r="C582" s="879"/>
      <c r="D582" s="879"/>
      <c r="E582" s="879"/>
      <c r="F582" s="879"/>
      <c r="G582" s="879"/>
      <c r="H582" s="879"/>
      <c r="I582" s="903"/>
      <c r="J582" s="903"/>
      <c r="K582" s="879"/>
      <c r="L582" s="879"/>
      <c r="M582" s="879"/>
      <c r="N582" s="879"/>
      <c r="O582" s="879"/>
      <c r="P582" s="879"/>
      <c r="Q582" s="879"/>
      <c r="R582" s="879"/>
      <c r="S582" s="879"/>
      <c r="T582" s="879"/>
      <c r="U582" s="879"/>
      <c r="V582" s="879"/>
      <c r="W582" s="879"/>
      <c r="X582" s="879"/>
      <c r="Y582" s="879"/>
    </row>
    <row r="583" spans="1:25" ht="15.75" customHeight="1">
      <c r="A583" s="879"/>
      <c r="B583" s="879"/>
      <c r="C583" s="879"/>
      <c r="D583" s="879"/>
      <c r="E583" s="879"/>
      <c r="F583" s="879"/>
      <c r="G583" s="879"/>
      <c r="H583" s="879"/>
      <c r="I583" s="903"/>
      <c r="J583" s="903"/>
      <c r="K583" s="879"/>
      <c r="L583" s="879"/>
      <c r="M583" s="879"/>
      <c r="N583" s="879"/>
      <c r="O583" s="879"/>
      <c r="P583" s="879"/>
      <c r="Q583" s="879"/>
      <c r="R583" s="879"/>
      <c r="S583" s="879"/>
      <c r="T583" s="879"/>
      <c r="U583" s="879"/>
      <c r="V583" s="879"/>
      <c r="W583" s="879"/>
      <c r="X583" s="879"/>
      <c r="Y583" s="879"/>
    </row>
    <row r="584" spans="1:25" ht="15.75" customHeight="1">
      <c r="A584" s="879"/>
      <c r="B584" s="879"/>
      <c r="C584" s="879"/>
      <c r="D584" s="879"/>
      <c r="E584" s="879"/>
      <c r="F584" s="879"/>
      <c r="G584" s="879"/>
      <c r="H584" s="879"/>
      <c r="I584" s="903"/>
      <c r="J584" s="903"/>
      <c r="K584" s="879"/>
      <c r="L584" s="879"/>
      <c r="M584" s="879"/>
      <c r="N584" s="879"/>
      <c r="O584" s="879"/>
      <c r="P584" s="879"/>
      <c r="Q584" s="879"/>
      <c r="R584" s="879"/>
      <c r="S584" s="879"/>
      <c r="T584" s="879"/>
      <c r="U584" s="879"/>
      <c r="V584" s="879"/>
      <c r="W584" s="879"/>
      <c r="X584" s="879"/>
      <c r="Y584" s="879"/>
    </row>
    <row r="585" spans="1:25" ht="15.75" customHeight="1">
      <c r="A585" s="879"/>
      <c r="B585" s="879"/>
      <c r="C585" s="879"/>
      <c r="D585" s="879"/>
      <c r="E585" s="879"/>
      <c r="F585" s="879"/>
      <c r="G585" s="879"/>
      <c r="H585" s="879"/>
      <c r="I585" s="903"/>
      <c r="J585" s="903"/>
      <c r="K585" s="879"/>
      <c r="L585" s="879"/>
      <c r="M585" s="879"/>
      <c r="N585" s="879"/>
      <c r="O585" s="879"/>
      <c r="P585" s="879"/>
      <c r="Q585" s="879"/>
      <c r="R585" s="879"/>
      <c r="S585" s="879"/>
      <c r="T585" s="879"/>
      <c r="U585" s="879"/>
      <c r="V585" s="879"/>
      <c r="W585" s="879"/>
      <c r="X585" s="879"/>
      <c r="Y585" s="879"/>
    </row>
    <row r="586" spans="1:25" ht="15.75" customHeight="1">
      <c r="A586" s="879"/>
      <c r="B586" s="879"/>
      <c r="C586" s="879"/>
      <c r="D586" s="879"/>
      <c r="E586" s="879"/>
      <c r="F586" s="879"/>
      <c r="G586" s="879"/>
      <c r="H586" s="879"/>
      <c r="I586" s="903"/>
      <c r="J586" s="903"/>
      <c r="K586" s="879"/>
      <c r="L586" s="879"/>
      <c r="M586" s="879"/>
      <c r="N586" s="879"/>
      <c r="O586" s="879"/>
      <c r="P586" s="879"/>
      <c r="Q586" s="879"/>
      <c r="R586" s="879"/>
      <c r="S586" s="879"/>
      <c r="T586" s="879"/>
      <c r="U586" s="879"/>
      <c r="V586" s="879"/>
      <c r="W586" s="879"/>
      <c r="X586" s="879"/>
      <c r="Y586" s="879"/>
    </row>
    <row r="587" spans="1:25" ht="15.75" customHeight="1">
      <c r="A587" s="879"/>
      <c r="B587" s="879"/>
      <c r="C587" s="879"/>
      <c r="D587" s="879"/>
      <c r="E587" s="879"/>
      <c r="F587" s="879"/>
      <c r="G587" s="879"/>
      <c r="H587" s="879"/>
      <c r="I587" s="903"/>
      <c r="J587" s="903"/>
      <c r="K587" s="879"/>
      <c r="L587" s="879"/>
      <c r="M587" s="879"/>
      <c r="N587" s="879"/>
      <c r="O587" s="879"/>
      <c r="P587" s="879"/>
      <c r="Q587" s="879"/>
      <c r="R587" s="879"/>
      <c r="S587" s="879"/>
      <c r="T587" s="879"/>
      <c r="U587" s="879"/>
      <c r="V587" s="879"/>
      <c r="W587" s="879"/>
      <c r="X587" s="879"/>
      <c r="Y587" s="879"/>
    </row>
    <row r="588" spans="1:25" ht="15.75" customHeight="1">
      <c r="A588" s="879"/>
      <c r="B588" s="879"/>
      <c r="C588" s="879"/>
      <c r="D588" s="879"/>
      <c r="E588" s="879"/>
      <c r="F588" s="879"/>
      <c r="G588" s="879"/>
      <c r="H588" s="879"/>
      <c r="I588" s="903"/>
      <c r="J588" s="903"/>
      <c r="K588" s="879"/>
      <c r="L588" s="879"/>
      <c r="M588" s="879"/>
      <c r="N588" s="879"/>
      <c r="O588" s="879"/>
      <c r="P588" s="879"/>
      <c r="Q588" s="879"/>
      <c r="R588" s="879"/>
      <c r="S588" s="879"/>
      <c r="T588" s="879"/>
      <c r="U588" s="879"/>
      <c r="V588" s="879"/>
      <c r="W588" s="879"/>
      <c r="X588" s="879"/>
      <c r="Y588" s="879"/>
    </row>
    <row r="589" spans="1:25" ht="15.75" customHeight="1">
      <c r="A589" s="879"/>
      <c r="B589" s="879"/>
      <c r="C589" s="879"/>
      <c r="D589" s="879"/>
      <c r="E589" s="879"/>
      <c r="F589" s="879"/>
      <c r="G589" s="879"/>
      <c r="H589" s="879"/>
      <c r="I589" s="903"/>
      <c r="J589" s="903"/>
      <c r="K589" s="879"/>
      <c r="L589" s="879"/>
      <c r="M589" s="879"/>
      <c r="N589" s="879"/>
      <c r="O589" s="879"/>
      <c r="P589" s="879"/>
      <c r="Q589" s="879"/>
      <c r="R589" s="879"/>
      <c r="S589" s="879"/>
      <c r="T589" s="879"/>
      <c r="U589" s="879"/>
      <c r="V589" s="879"/>
      <c r="W589" s="879"/>
      <c r="X589" s="879"/>
      <c r="Y589" s="879"/>
    </row>
    <row r="590" spans="1:25" ht="15.75" customHeight="1">
      <c r="A590" s="879"/>
      <c r="B590" s="879"/>
      <c r="C590" s="879"/>
      <c r="D590" s="879"/>
      <c r="E590" s="879"/>
      <c r="F590" s="879"/>
      <c r="G590" s="879"/>
      <c r="H590" s="879"/>
      <c r="I590" s="903"/>
      <c r="J590" s="903"/>
      <c r="K590" s="879"/>
      <c r="L590" s="879"/>
      <c r="M590" s="879"/>
      <c r="N590" s="879"/>
      <c r="O590" s="879"/>
      <c r="P590" s="879"/>
      <c r="Q590" s="879"/>
      <c r="R590" s="879"/>
      <c r="S590" s="879"/>
      <c r="T590" s="879"/>
      <c r="U590" s="879"/>
      <c r="V590" s="879"/>
      <c r="W590" s="879"/>
      <c r="X590" s="879"/>
      <c r="Y590" s="879"/>
    </row>
    <row r="591" spans="1:25" ht="15.75" customHeight="1">
      <c r="A591" s="879"/>
      <c r="B591" s="879"/>
      <c r="C591" s="879"/>
      <c r="D591" s="879"/>
      <c r="E591" s="879"/>
      <c r="F591" s="879"/>
      <c r="G591" s="879"/>
      <c r="H591" s="879"/>
      <c r="I591" s="903"/>
      <c r="J591" s="903"/>
      <c r="K591" s="879"/>
      <c r="L591" s="879"/>
      <c r="M591" s="879"/>
      <c r="N591" s="879"/>
      <c r="O591" s="879"/>
      <c r="P591" s="879"/>
      <c r="Q591" s="879"/>
      <c r="R591" s="879"/>
      <c r="S591" s="879"/>
      <c r="T591" s="879"/>
      <c r="U591" s="879"/>
      <c r="V591" s="879"/>
      <c r="W591" s="879"/>
      <c r="X591" s="879"/>
      <c r="Y591" s="879"/>
    </row>
    <row r="592" spans="1:25" ht="15.75" customHeight="1">
      <c r="A592" s="879"/>
      <c r="B592" s="879"/>
      <c r="C592" s="879"/>
      <c r="D592" s="879"/>
      <c r="E592" s="879"/>
      <c r="F592" s="879"/>
      <c r="G592" s="879"/>
      <c r="H592" s="879"/>
      <c r="I592" s="903"/>
      <c r="J592" s="903"/>
      <c r="K592" s="879"/>
      <c r="L592" s="879"/>
      <c r="M592" s="879"/>
      <c r="N592" s="879"/>
      <c r="O592" s="879"/>
      <c r="P592" s="879"/>
      <c r="Q592" s="879"/>
      <c r="R592" s="879"/>
      <c r="S592" s="879"/>
      <c r="T592" s="879"/>
      <c r="U592" s="879"/>
      <c r="V592" s="879"/>
      <c r="W592" s="879"/>
      <c r="X592" s="879"/>
      <c r="Y592" s="879"/>
    </row>
    <row r="593" spans="1:25" ht="15.75" customHeight="1">
      <c r="A593" s="879"/>
      <c r="B593" s="879"/>
      <c r="C593" s="879"/>
      <c r="D593" s="879"/>
      <c r="E593" s="879"/>
      <c r="F593" s="879"/>
      <c r="G593" s="879"/>
      <c r="H593" s="879"/>
      <c r="I593" s="903"/>
      <c r="J593" s="903"/>
      <c r="K593" s="879"/>
      <c r="L593" s="879"/>
      <c r="M593" s="879"/>
      <c r="N593" s="879"/>
      <c r="O593" s="879"/>
      <c r="P593" s="879"/>
      <c r="Q593" s="879"/>
      <c r="R593" s="879"/>
      <c r="S593" s="879"/>
      <c r="T593" s="879"/>
      <c r="U593" s="879"/>
      <c r="V593" s="879"/>
      <c r="W593" s="879"/>
      <c r="X593" s="879"/>
      <c r="Y593" s="879"/>
    </row>
    <row r="594" spans="1:25" ht="15.75" customHeight="1">
      <c r="A594" s="879"/>
      <c r="B594" s="879"/>
      <c r="C594" s="879"/>
      <c r="D594" s="879"/>
      <c r="E594" s="879"/>
      <c r="F594" s="879"/>
      <c r="G594" s="879"/>
      <c r="H594" s="879"/>
      <c r="I594" s="903"/>
      <c r="J594" s="903"/>
      <c r="K594" s="879"/>
      <c r="L594" s="879"/>
      <c r="M594" s="879"/>
      <c r="N594" s="879"/>
      <c r="O594" s="879"/>
      <c r="P594" s="879"/>
      <c r="Q594" s="879"/>
      <c r="R594" s="879"/>
      <c r="S594" s="879"/>
      <c r="T594" s="879"/>
      <c r="U594" s="879"/>
      <c r="V594" s="879"/>
      <c r="W594" s="879"/>
      <c r="X594" s="879"/>
      <c r="Y594" s="879"/>
    </row>
    <row r="595" spans="1:25" ht="15.75" customHeight="1">
      <c r="A595" s="879"/>
      <c r="B595" s="879"/>
      <c r="C595" s="879"/>
      <c r="D595" s="879"/>
      <c r="E595" s="879"/>
      <c r="F595" s="879"/>
      <c r="G595" s="879"/>
      <c r="H595" s="879"/>
      <c r="I595" s="903"/>
      <c r="J595" s="903"/>
      <c r="K595" s="879"/>
      <c r="L595" s="879"/>
      <c r="M595" s="879"/>
      <c r="N595" s="879"/>
      <c r="O595" s="879"/>
      <c r="P595" s="879"/>
      <c r="Q595" s="879"/>
      <c r="R595" s="879"/>
      <c r="S595" s="879"/>
      <c r="T595" s="879"/>
      <c r="U595" s="879"/>
      <c r="V595" s="879"/>
      <c r="W595" s="879"/>
      <c r="X595" s="879"/>
      <c r="Y595" s="879"/>
    </row>
    <row r="596" spans="1:25" ht="15.75" customHeight="1">
      <c r="A596" s="879"/>
      <c r="B596" s="879"/>
      <c r="C596" s="879"/>
      <c r="D596" s="879"/>
      <c r="E596" s="879"/>
      <c r="F596" s="879"/>
      <c r="G596" s="879"/>
      <c r="H596" s="879"/>
      <c r="I596" s="903"/>
      <c r="J596" s="903"/>
      <c r="K596" s="879"/>
      <c r="L596" s="879"/>
      <c r="M596" s="879"/>
      <c r="N596" s="879"/>
      <c r="O596" s="879"/>
      <c r="P596" s="879"/>
      <c r="Q596" s="879"/>
      <c r="R596" s="879"/>
      <c r="S596" s="879"/>
      <c r="T596" s="879"/>
      <c r="U596" s="879"/>
      <c r="V596" s="879"/>
      <c r="W596" s="879"/>
      <c r="X596" s="879"/>
      <c r="Y596" s="879"/>
    </row>
    <row r="597" spans="1:25" ht="15.75" customHeight="1">
      <c r="A597" s="879"/>
      <c r="B597" s="879"/>
      <c r="C597" s="879"/>
      <c r="D597" s="879"/>
      <c r="E597" s="879"/>
      <c r="F597" s="879"/>
      <c r="G597" s="879"/>
      <c r="H597" s="879"/>
      <c r="I597" s="903"/>
      <c r="J597" s="903"/>
      <c r="K597" s="879"/>
      <c r="L597" s="879"/>
      <c r="M597" s="879"/>
      <c r="N597" s="879"/>
      <c r="O597" s="879"/>
      <c r="P597" s="879"/>
      <c r="Q597" s="879"/>
      <c r="R597" s="879"/>
      <c r="S597" s="879"/>
      <c r="T597" s="879"/>
      <c r="U597" s="879"/>
      <c r="V597" s="879"/>
      <c r="W597" s="879"/>
      <c r="X597" s="879"/>
      <c r="Y597" s="879"/>
    </row>
    <row r="598" spans="1:25" ht="15.75" customHeight="1">
      <c r="A598" s="879"/>
      <c r="B598" s="879"/>
      <c r="C598" s="879"/>
      <c r="D598" s="879"/>
      <c r="E598" s="879"/>
      <c r="F598" s="879"/>
      <c r="G598" s="879"/>
      <c r="H598" s="879"/>
      <c r="I598" s="903"/>
      <c r="J598" s="903"/>
      <c r="K598" s="879"/>
      <c r="L598" s="879"/>
      <c r="M598" s="879"/>
      <c r="N598" s="879"/>
      <c r="O598" s="879"/>
      <c r="P598" s="879"/>
      <c r="Q598" s="879"/>
      <c r="R598" s="879"/>
      <c r="S598" s="879"/>
      <c r="T598" s="879"/>
      <c r="U598" s="879"/>
      <c r="V598" s="879"/>
      <c r="W598" s="879"/>
      <c r="X598" s="879"/>
      <c r="Y598" s="879"/>
    </row>
    <row r="599" spans="1:25" ht="15.75" customHeight="1">
      <c r="A599" s="879"/>
      <c r="B599" s="879"/>
      <c r="C599" s="879"/>
      <c r="D599" s="879"/>
      <c r="E599" s="879"/>
      <c r="F599" s="879"/>
      <c r="G599" s="879"/>
      <c r="H599" s="879"/>
      <c r="I599" s="903"/>
      <c r="J599" s="903"/>
      <c r="K599" s="879"/>
      <c r="L599" s="879"/>
      <c r="M599" s="879"/>
      <c r="N599" s="879"/>
      <c r="O599" s="879"/>
      <c r="P599" s="879"/>
      <c r="Q599" s="879"/>
      <c r="R599" s="879"/>
      <c r="S599" s="879"/>
      <c r="T599" s="879"/>
      <c r="U599" s="879"/>
      <c r="V599" s="879"/>
      <c r="W599" s="879"/>
      <c r="X599" s="879"/>
      <c r="Y599" s="879"/>
    </row>
    <row r="600" spans="1:25" ht="15.75" customHeight="1">
      <c r="A600" s="879"/>
      <c r="B600" s="879"/>
      <c r="C600" s="879"/>
      <c r="D600" s="879"/>
      <c r="E600" s="879"/>
      <c r="F600" s="879"/>
      <c r="G600" s="879"/>
      <c r="H600" s="879"/>
      <c r="I600" s="903"/>
      <c r="J600" s="903"/>
      <c r="K600" s="879"/>
      <c r="L600" s="879"/>
      <c r="M600" s="879"/>
      <c r="N600" s="879"/>
      <c r="O600" s="879"/>
      <c r="P600" s="879"/>
      <c r="Q600" s="879"/>
      <c r="R600" s="879"/>
      <c r="S600" s="879"/>
      <c r="T600" s="879"/>
      <c r="U600" s="879"/>
      <c r="V600" s="879"/>
      <c r="W600" s="879"/>
      <c r="X600" s="879"/>
      <c r="Y600" s="879"/>
    </row>
    <row r="601" spans="1:25" ht="15.75" customHeight="1">
      <c r="A601" s="879"/>
      <c r="B601" s="879"/>
      <c r="C601" s="879"/>
      <c r="D601" s="879"/>
      <c r="E601" s="879"/>
      <c r="F601" s="879"/>
      <c r="G601" s="879"/>
      <c r="H601" s="879"/>
      <c r="I601" s="903"/>
      <c r="J601" s="903"/>
      <c r="K601" s="879"/>
      <c r="L601" s="879"/>
      <c r="M601" s="879"/>
      <c r="N601" s="879"/>
      <c r="O601" s="879"/>
      <c r="P601" s="879"/>
      <c r="Q601" s="879"/>
      <c r="R601" s="879"/>
      <c r="S601" s="879"/>
      <c r="T601" s="879"/>
      <c r="U601" s="879"/>
      <c r="V601" s="879"/>
      <c r="W601" s="879"/>
      <c r="X601" s="879"/>
      <c r="Y601" s="879"/>
    </row>
    <row r="602" spans="1:25" ht="15.75" customHeight="1">
      <c r="A602" s="879"/>
      <c r="B602" s="879"/>
      <c r="C602" s="879"/>
      <c r="D602" s="879"/>
      <c r="E602" s="879"/>
      <c r="F602" s="879"/>
      <c r="G602" s="879"/>
      <c r="H602" s="879"/>
      <c r="I602" s="903"/>
      <c r="J602" s="903"/>
      <c r="K602" s="879"/>
      <c r="L602" s="879"/>
      <c r="M602" s="879"/>
      <c r="N602" s="879"/>
      <c r="O602" s="879"/>
      <c r="P602" s="879"/>
      <c r="Q602" s="879"/>
      <c r="R602" s="879"/>
      <c r="S602" s="879"/>
      <c r="T602" s="879"/>
      <c r="U602" s="879"/>
      <c r="V602" s="879"/>
      <c r="W602" s="879"/>
      <c r="X602" s="879"/>
      <c r="Y602" s="879"/>
    </row>
    <row r="603" spans="1:25" ht="15.75" customHeight="1">
      <c r="A603" s="879"/>
      <c r="B603" s="879"/>
      <c r="C603" s="879"/>
      <c r="D603" s="879"/>
      <c r="E603" s="879"/>
      <c r="F603" s="879"/>
      <c r="G603" s="879"/>
      <c r="H603" s="879"/>
      <c r="I603" s="903"/>
      <c r="J603" s="903"/>
      <c r="K603" s="879"/>
      <c r="L603" s="879"/>
      <c r="M603" s="879"/>
      <c r="N603" s="879"/>
      <c r="O603" s="879"/>
      <c r="P603" s="879"/>
      <c r="Q603" s="879"/>
      <c r="R603" s="879"/>
      <c r="S603" s="879"/>
      <c r="T603" s="879"/>
      <c r="U603" s="879"/>
      <c r="V603" s="879"/>
      <c r="W603" s="879"/>
      <c r="X603" s="879"/>
      <c r="Y603" s="879"/>
    </row>
    <row r="604" spans="1:25" ht="15.75" customHeight="1">
      <c r="A604" s="879"/>
      <c r="B604" s="879"/>
      <c r="C604" s="879"/>
      <c r="D604" s="879"/>
      <c r="E604" s="879"/>
      <c r="F604" s="879"/>
      <c r="G604" s="879"/>
      <c r="H604" s="879"/>
      <c r="I604" s="903"/>
      <c r="J604" s="903"/>
      <c r="K604" s="879"/>
      <c r="L604" s="879"/>
      <c r="M604" s="879"/>
      <c r="N604" s="879"/>
      <c r="O604" s="879"/>
      <c r="P604" s="879"/>
      <c r="Q604" s="879"/>
      <c r="R604" s="879"/>
      <c r="S604" s="879"/>
      <c r="T604" s="879"/>
      <c r="U604" s="879"/>
      <c r="V604" s="879"/>
      <c r="W604" s="879"/>
      <c r="X604" s="879"/>
      <c r="Y604" s="879"/>
    </row>
    <row r="605" spans="1:25" ht="15.75" customHeight="1">
      <c r="A605" s="879"/>
      <c r="B605" s="879"/>
      <c r="C605" s="879"/>
      <c r="D605" s="879"/>
      <c r="E605" s="879"/>
      <c r="F605" s="879"/>
      <c r="G605" s="879"/>
      <c r="H605" s="879"/>
      <c r="I605" s="903"/>
      <c r="J605" s="903"/>
      <c r="K605" s="879"/>
      <c r="L605" s="879"/>
      <c r="M605" s="879"/>
      <c r="N605" s="879"/>
      <c r="O605" s="879"/>
      <c r="P605" s="879"/>
      <c r="Q605" s="879"/>
      <c r="R605" s="879"/>
      <c r="S605" s="879"/>
      <c r="T605" s="879"/>
      <c r="U605" s="879"/>
      <c r="V605" s="879"/>
      <c r="W605" s="879"/>
      <c r="X605" s="879"/>
      <c r="Y605" s="879"/>
    </row>
    <row r="606" spans="1:25" ht="15.75" customHeight="1">
      <c r="A606" s="879"/>
      <c r="B606" s="879"/>
      <c r="C606" s="879"/>
      <c r="D606" s="879"/>
      <c r="E606" s="879"/>
      <c r="F606" s="879"/>
      <c r="G606" s="879"/>
      <c r="H606" s="879"/>
      <c r="I606" s="903"/>
      <c r="J606" s="903"/>
      <c r="K606" s="879"/>
      <c r="L606" s="879"/>
      <c r="M606" s="879"/>
      <c r="N606" s="879"/>
      <c r="O606" s="879"/>
      <c r="P606" s="879"/>
      <c r="Q606" s="879"/>
      <c r="R606" s="879"/>
      <c r="S606" s="879"/>
      <c r="T606" s="879"/>
      <c r="U606" s="879"/>
      <c r="V606" s="879"/>
      <c r="W606" s="879"/>
      <c r="X606" s="879"/>
      <c r="Y606" s="879"/>
    </row>
    <row r="607" spans="1:25" ht="15.75" customHeight="1">
      <c r="A607" s="879"/>
      <c r="B607" s="879"/>
      <c r="C607" s="879"/>
      <c r="D607" s="879"/>
      <c r="E607" s="879"/>
      <c r="F607" s="879"/>
      <c r="G607" s="879"/>
      <c r="H607" s="879"/>
      <c r="I607" s="903"/>
      <c r="J607" s="903"/>
      <c r="K607" s="879"/>
      <c r="L607" s="879"/>
      <c r="M607" s="879"/>
      <c r="N607" s="879"/>
      <c r="O607" s="879"/>
      <c r="P607" s="879"/>
      <c r="Q607" s="879"/>
      <c r="R607" s="879"/>
      <c r="S607" s="879"/>
      <c r="T607" s="879"/>
      <c r="U607" s="879"/>
      <c r="V607" s="879"/>
      <c r="W607" s="879"/>
      <c r="X607" s="879"/>
      <c r="Y607" s="879"/>
    </row>
    <row r="608" spans="1:25" ht="15.75" customHeight="1">
      <c r="A608" s="879"/>
      <c r="B608" s="879"/>
      <c r="C608" s="879"/>
      <c r="D608" s="879"/>
      <c r="E608" s="879"/>
      <c r="F608" s="879"/>
      <c r="G608" s="879"/>
      <c r="H608" s="879"/>
      <c r="I608" s="903"/>
      <c r="J608" s="903"/>
      <c r="K608" s="879"/>
      <c r="L608" s="879"/>
      <c r="M608" s="879"/>
      <c r="N608" s="879"/>
      <c r="O608" s="879"/>
      <c r="P608" s="879"/>
      <c r="Q608" s="879"/>
      <c r="R608" s="879"/>
      <c r="S608" s="879"/>
      <c r="T608" s="879"/>
      <c r="U608" s="879"/>
      <c r="V608" s="879"/>
      <c r="W608" s="879"/>
      <c r="X608" s="879"/>
      <c r="Y608" s="879"/>
    </row>
    <row r="609" spans="1:25" ht="15.75" customHeight="1">
      <c r="A609" s="879"/>
      <c r="B609" s="879"/>
      <c r="C609" s="879"/>
      <c r="D609" s="879"/>
      <c r="E609" s="879"/>
      <c r="F609" s="879"/>
      <c r="G609" s="879"/>
      <c r="H609" s="879"/>
      <c r="I609" s="903"/>
      <c r="J609" s="903"/>
      <c r="K609" s="879"/>
      <c r="L609" s="879"/>
      <c r="M609" s="879"/>
      <c r="N609" s="879"/>
      <c r="O609" s="879"/>
      <c r="P609" s="879"/>
      <c r="Q609" s="879"/>
      <c r="R609" s="879"/>
      <c r="S609" s="879"/>
      <c r="T609" s="879"/>
      <c r="U609" s="879"/>
      <c r="V609" s="879"/>
      <c r="W609" s="879"/>
      <c r="X609" s="879"/>
      <c r="Y609" s="879"/>
    </row>
    <row r="610" spans="1:25" ht="15.75" customHeight="1">
      <c r="A610" s="879"/>
      <c r="B610" s="879"/>
      <c r="C610" s="879"/>
      <c r="D610" s="879"/>
      <c r="E610" s="879"/>
      <c r="F610" s="879"/>
      <c r="G610" s="879"/>
      <c r="H610" s="879"/>
      <c r="I610" s="903"/>
      <c r="J610" s="903"/>
      <c r="K610" s="879"/>
      <c r="L610" s="879"/>
      <c r="M610" s="879"/>
      <c r="N610" s="879"/>
      <c r="O610" s="879"/>
      <c r="P610" s="879"/>
      <c r="Q610" s="879"/>
      <c r="R610" s="879"/>
      <c r="S610" s="879"/>
      <c r="T610" s="879"/>
      <c r="U610" s="879"/>
      <c r="V610" s="879"/>
      <c r="W610" s="879"/>
      <c r="X610" s="879"/>
      <c r="Y610" s="879"/>
    </row>
    <row r="611" spans="1:25" ht="15.75" customHeight="1">
      <c r="A611" s="879"/>
      <c r="B611" s="879"/>
      <c r="C611" s="879"/>
      <c r="D611" s="879"/>
      <c r="E611" s="879"/>
      <c r="F611" s="879"/>
      <c r="G611" s="879"/>
      <c r="H611" s="879"/>
      <c r="I611" s="903"/>
      <c r="J611" s="903"/>
      <c r="K611" s="879"/>
      <c r="L611" s="879"/>
      <c r="M611" s="879"/>
      <c r="N611" s="879"/>
      <c r="O611" s="879"/>
      <c r="P611" s="879"/>
      <c r="Q611" s="879"/>
      <c r="R611" s="879"/>
      <c r="S611" s="879"/>
      <c r="T611" s="879"/>
      <c r="U611" s="879"/>
      <c r="V611" s="879"/>
      <c r="W611" s="879"/>
      <c r="X611" s="879"/>
      <c r="Y611" s="879"/>
    </row>
    <row r="612" spans="1:25" ht="15.75" customHeight="1">
      <c r="A612" s="879"/>
      <c r="B612" s="879"/>
      <c r="C612" s="879"/>
      <c r="D612" s="879"/>
      <c r="E612" s="879"/>
      <c r="F612" s="879"/>
      <c r="G612" s="879"/>
      <c r="H612" s="879"/>
      <c r="I612" s="903"/>
      <c r="J612" s="903"/>
      <c r="K612" s="879"/>
      <c r="L612" s="879"/>
      <c r="M612" s="879"/>
      <c r="N612" s="879"/>
      <c r="O612" s="879"/>
      <c r="P612" s="879"/>
      <c r="Q612" s="879"/>
      <c r="R612" s="879"/>
      <c r="S612" s="879"/>
      <c r="T612" s="879"/>
      <c r="U612" s="879"/>
      <c r="V612" s="879"/>
      <c r="W612" s="879"/>
      <c r="X612" s="879"/>
      <c r="Y612" s="879"/>
    </row>
    <row r="613" spans="1:25" ht="15.75" customHeight="1">
      <c r="A613" s="879"/>
      <c r="B613" s="879"/>
      <c r="C613" s="879"/>
      <c r="D613" s="879"/>
      <c r="E613" s="879"/>
      <c r="F613" s="879"/>
      <c r="G613" s="879"/>
      <c r="H613" s="879"/>
      <c r="I613" s="903"/>
      <c r="J613" s="903"/>
      <c r="K613" s="879"/>
      <c r="L613" s="879"/>
      <c r="M613" s="879"/>
      <c r="N613" s="879"/>
      <c r="O613" s="879"/>
      <c r="P613" s="879"/>
      <c r="Q613" s="879"/>
      <c r="R613" s="879"/>
      <c r="S613" s="879"/>
      <c r="T613" s="879"/>
      <c r="U613" s="879"/>
      <c r="V613" s="879"/>
      <c r="W613" s="879"/>
      <c r="X613" s="879"/>
      <c r="Y613" s="879"/>
    </row>
    <row r="614" spans="1:25" ht="15.75" customHeight="1">
      <c r="A614" s="879"/>
      <c r="B614" s="879"/>
      <c r="C614" s="879"/>
      <c r="D614" s="879"/>
      <c r="E614" s="879"/>
      <c r="F614" s="879"/>
      <c r="G614" s="879"/>
      <c r="H614" s="879"/>
      <c r="I614" s="903"/>
      <c r="J614" s="903"/>
      <c r="K614" s="879"/>
      <c r="L614" s="879"/>
      <c r="M614" s="879"/>
      <c r="N614" s="879"/>
      <c r="O614" s="879"/>
      <c r="P614" s="879"/>
      <c r="Q614" s="879"/>
      <c r="R614" s="879"/>
      <c r="S614" s="879"/>
      <c r="T614" s="879"/>
      <c r="U614" s="879"/>
      <c r="V614" s="879"/>
      <c r="W614" s="879"/>
      <c r="X614" s="879"/>
      <c r="Y614" s="879"/>
    </row>
    <row r="615" spans="1:25" ht="15.75" customHeight="1">
      <c r="A615" s="879"/>
      <c r="B615" s="879"/>
      <c r="C615" s="879"/>
      <c r="D615" s="879"/>
      <c r="E615" s="879"/>
      <c r="F615" s="879"/>
      <c r="G615" s="879"/>
      <c r="H615" s="879"/>
      <c r="I615" s="903"/>
      <c r="J615" s="903"/>
      <c r="K615" s="879"/>
      <c r="L615" s="879"/>
      <c r="M615" s="879"/>
      <c r="N615" s="879"/>
      <c r="O615" s="879"/>
      <c r="P615" s="879"/>
      <c r="Q615" s="879"/>
      <c r="R615" s="879"/>
      <c r="S615" s="879"/>
      <c r="T615" s="879"/>
      <c r="U615" s="879"/>
      <c r="V615" s="879"/>
      <c r="W615" s="879"/>
      <c r="X615" s="879"/>
      <c r="Y615" s="879"/>
    </row>
    <row r="616" spans="1:25" ht="15.75" customHeight="1">
      <c r="A616" s="879"/>
      <c r="B616" s="879"/>
      <c r="C616" s="879"/>
      <c r="D616" s="879"/>
      <c r="E616" s="879"/>
      <c r="F616" s="879"/>
      <c r="G616" s="879"/>
      <c r="H616" s="879"/>
      <c r="I616" s="903"/>
      <c r="J616" s="903"/>
      <c r="K616" s="879"/>
      <c r="L616" s="879"/>
      <c r="M616" s="879"/>
      <c r="N616" s="879"/>
      <c r="O616" s="879"/>
      <c r="P616" s="879"/>
      <c r="Q616" s="879"/>
      <c r="R616" s="879"/>
      <c r="S616" s="879"/>
      <c r="T616" s="879"/>
      <c r="U616" s="879"/>
      <c r="V616" s="879"/>
      <c r="W616" s="879"/>
      <c r="X616" s="879"/>
      <c r="Y616" s="879"/>
    </row>
    <row r="617" spans="1:25" ht="15.75" customHeight="1">
      <c r="A617" s="879"/>
      <c r="B617" s="879"/>
      <c r="C617" s="879"/>
      <c r="D617" s="879"/>
      <c r="E617" s="879"/>
      <c r="F617" s="879"/>
      <c r="G617" s="879"/>
      <c r="H617" s="879"/>
      <c r="I617" s="903"/>
      <c r="J617" s="903"/>
      <c r="K617" s="879"/>
      <c r="L617" s="879"/>
      <c r="M617" s="879"/>
      <c r="N617" s="879"/>
      <c r="O617" s="879"/>
      <c r="P617" s="879"/>
      <c r="Q617" s="879"/>
      <c r="R617" s="879"/>
      <c r="S617" s="879"/>
      <c r="T617" s="879"/>
      <c r="U617" s="879"/>
      <c r="V617" s="879"/>
      <c r="W617" s="879"/>
      <c r="X617" s="879"/>
      <c r="Y617" s="879"/>
    </row>
    <row r="618" spans="1:25" ht="15.75" customHeight="1">
      <c r="A618" s="879"/>
      <c r="B618" s="879"/>
      <c r="C618" s="879"/>
      <c r="D618" s="879"/>
      <c r="E618" s="879"/>
      <c r="F618" s="879"/>
      <c r="G618" s="879"/>
      <c r="H618" s="879"/>
      <c r="I618" s="903"/>
      <c r="J618" s="903"/>
      <c r="K618" s="879"/>
      <c r="L618" s="879"/>
      <c r="M618" s="879"/>
      <c r="N618" s="879"/>
      <c r="O618" s="879"/>
      <c r="P618" s="879"/>
      <c r="Q618" s="879"/>
      <c r="R618" s="879"/>
      <c r="S618" s="879"/>
      <c r="T618" s="879"/>
      <c r="U618" s="879"/>
      <c r="V618" s="879"/>
      <c r="W618" s="879"/>
      <c r="X618" s="879"/>
      <c r="Y618" s="879"/>
    </row>
    <row r="619" spans="1:25" ht="15.75" customHeight="1">
      <c r="A619" s="879"/>
      <c r="B619" s="879"/>
      <c r="C619" s="879"/>
      <c r="D619" s="879"/>
      <c r="E619" s="879"/>
      <c r="F619" s="879"/>
      <c r="G619" s="879"/>
      <c r="H619" s="879"/>
      <c r="I619" s="903"/>
      <c r="J619" s="903"/>
      <c r="K619" s="879"/>
      <c r="L619" s="879"/>
      <c r="M619" s="879"/>
      <c r="N619" s="879"/>
      <c r="O619" s="879"/>
      <c r="P619" s="879"/>
      <c r="Q619" s="879"/>
      <c r="R619" s="879"/>
      <c r="S619" s="879"/>
      <c r="T619" s="879"/>
      <c r="U619" s="879"/>
      <c r="V619" s="879"/>
      <c r="W619" s="879"/>
      <c r="X619" s="879"/>
      <c r="Y619" s="879"/>
    </row>
    <row r="620" spans="1:25" ht="15.75" customHeight="1">
      <c r="A620" s="879"/>
      <c r="B620" s="879"/>
      <c r="C620" s="879"/>
      <c r="D620" s="879"/>
      <c r="E620" s="879"/>
      <c r="F620" s="879"/>
      <c r="G620" s="879"/>
      <c r="H620" s="879"/>
      <c r="I620" s="903"/>
      <c r="J620" s="903"/>
      <c r="K620" s="879"/>
      <c r="L620" s="879"/>
      <c r="M620" s="879"/>
      <c r="N620" s="879"/>
      <c r="O620" s="879"/>
      <c r="P620" s="879"/>
      <c r="Q620" s="879"/>
      <c r="R620" s="879"/>
      <c r="S620" s="879"/>
      <c r="T620" s="879"/>
      <c r="U620" s="879"/>
      <c r="V620" s="879"/>
      <c r="W620" s="879"/>
      <c r="X620" s="879"/>
      <c r="Y620" s="879"/>
    </row>
    <row r="621" spans="1:25" ht="15.75" customHeight="1">
      <c r="A621" s="879"/>
      <c r="B621" s="879"/>
      <c r="C621" s="879"/>
      <c r="D621" s="879"/>
      <c r="E621" s="879"/>
      <c r="F621" s="879"/>
      <c r="G621" s="879"/>
      <c r="H621" s="879"/>
      <c r="I621" s="903"/>
      <c r="J621" s="903"/>
      <c r="K621" s="879"/>
      <c r="L621" s="879"/>
      <c r="M621" s="879"/>
      <c r="N621" s="879"/>
      <c r="O621" s="879"/>
      <c r="P621" s="879"/>
      <c r="Q621" s="879"/>
      <c r="R621" s="879"/>
      <c r="S621" s="879"/>
      <c r="T621" s="879"/>
      <c r="U621" s="879"/>
      <c r="V621" s="879"/>
      <c r="W621" s="879"/>
      <c r="X621" s="879"/>
      <c r="Y621" s="879"/>
    </row>
    <row r="622" spans="1:25" ht="15.75" customHeight="1">
      <c r="A622" s="879"/>
      <c r="B622" s="879"/>
      <c r="C622" s="879"/>
      <c r="D622" s="879"/>
      <c r="E622" s="879"/>
      <c r="F622" s="879"/>
      <c r="G622" s="879"/>
      <c r="H622" s="879"/>
      <c r="I622" s="903"/>
      <c r="J622" s="903"/>
      <c r="K622" s="879"/>
      <c r="L622" s="879"/>
      <c r="M622" s="879"/>
      <c r="N622" s="879"/>
      <c r="O622" s="879"/>
      <c r="P622" s="879"/>
      <c r="Q622" s="879"/>
      <c r="R622" s="879"/>
      <c r="S622" s="879"/>
      <c r="T622" s="879"/>
      <c r="U622" s="879"/>
      <c r="V622" s="879"/>
      <c r="W622" s="879"/>
      <c r="X622" s="879"/>
      <c r="Y622" s="879"/>
    </row>
    <row r="623" spans="1:25" ht="15.75" customHeight="1">
      <c r="A623" s="879"/>
      <c r="B623" s="879"/>
      <c r="C623" s="879"/>
      <c r="D623" s="879"/>
      <c r="E623" s="879"/>
      <c r="F623" s="879"/>
      <c r="G623" s="879"/>
      <c r="H623" s="879"/>
      <c r="I623" s="903"/>
      <c r="J623" s="903"/>
      <c r="K623" s="879"/>
      <c r="L623" s="879"/>
      <c r="M623" s="879"/>
      <c r="N623" s="879"/>
      <c r="O623" s="879"/>
      <c r="P623" s="879"/>
      <c r="Q623" s="879"/>
      <c r="R623" s="879"/>
      <c r="S623" s="879"/>
      <c r="T623" s="879"/>
      <c r="U623" s="879"/>
      <c r="V623" s="879"/>
      <c r="W623" s="879"/>
      <c r="X623" s="879"/>
      <c r="Y623" s="879"/>
    </row>
    <row r="624" spans="1:25" ht="15.75" customHeight="1">
      <c r="A624" s="879"/>
      <c r="B624" s="879"/>
      <c r="C624" s="879"/>
      <c r="D624" s="879"/>
      <c r="E624" s="879"/>
      <c r="F624" s="879"/>
      <c r="G624" s="879"/>
      <c r="H624" s="879"/>
      <c r="I624" s="903"/>
      <c r="J624" s="903"/>
      <c r="K624" s="879"/>
      <c r="L624" s="879"/>
      <c r="M624" s="879"/>
      <c r="N624" s="879"/>
      <c r="O624" s="879"/>
      <c r="P624" s="879"/>
      <c r="Q624" s="879"/>
      <c r="R624" s="879"/>
      <c r="S624" s="879"/>
      <c r="T624" s="879"/>
      <c r="U624" s="879"/>
      <c r="V624" s="879"/>
      <c r="W624" s="879"/>
      <c r="X624" s="879"/>
      <c r="Y624" s="879"/>
    </row>
    <row r="625" spans="1:25" ht="15.75" customHeight="1">
      <c r="A625" s="879"/>
      <c r="B625" s="879"/>
      <c r="C625" s="879"/>
      <c r="D625" s="879"/>
      <c r="E625" s="879"/>
      <c r="F625" s="879"/>
      <c r="G625" s="879"/>
      <c r="H625" s="879"/>
      <c r="I625" s="903"/>
      <c r="J625" s="903"/>
      <c r="K625" s="879"/>
      <c r="L625" s="879"/>
      <c r="M625" s="879"/>
      <c r="N625" s="879"/>
      <c r="O625" s="879"/>
      <c r="P625" s="879"/>
      <c r="Q625" s="879"/>
      <c r="R625" s="879"/>
      <c r="S625" s="879"/>
      <c r="T625" s="879"/>
      <c r="U625" s="879"/>
      <c r="V625" s="879"/>
      <c r="W625" s="879"/>
      <c r="X625" s="879"/>
      <c r="Y625" s="879"/>
    </row>
    <row r="626" spans="1:25" ht="15.75" customHeight="1">
      <c r="A626" s="879"/>
      <c r="B626" s="879"/>
      <c r="C626" s="879"/>
      <c r="D626" s="879"/>
      <c r="E626" s="879"/>
      <c r="F626" s="879"/>
      <c r="G626" s="879"/>
      <c r="H626" s="879"/>
      <c r="I626" s="903"/>
      <c r="J626" s="903"/>
      <c r="K626" s="879"/>
      <c r="L626" s="879"/>
      <c r="M626" s="879"/>
      <c r="N626" s="879"/>
      <c r="O626" s="879"/>
      <c r="P626" s="879"/>
      <c r="Q626" s="879"/>
      <c r="R626" s="879"/>
      <c r="S626" s="879"/>
      <c r="T626" s="879"/>
      <c r="U626" s="879"/>
      <c r="V626" s="879"/>
      <c r="W626" s="879"/>
      <c r="X626" s="879"/>
      <c r="Y626" s="879"/>
    </row>
    <row r="627" spans="1:25" ht="15.75" customHeight="1">
      <c r="A627" s="879"/>
      <c r="B627" s="879"/>
      <c r="C627" s="879"/>
      <c r="D627" s="879"/>
      <c r="E627" s="879"/>
      <c r="F627" s="879"/>
      <c r="G627" s="879"/>
      <c r="H627" s="879"/>
      <c r="I627" s="903"/>
      <c r="J627" s="903"/>
      <c r="K627" s="879"/>
      <c r="L627" s="879"/>
      <c r="M627" s="879"/>
      <c r="N627" s="879"/>
      <c r="O627" s="879"/>
      <c r="P627" s="879"/>
      <c r="Q627" s="879"/>
      <c r="R627" s="879"/>
      <c r="S627" s="879"/>
      <c r="T627" s="879"/>
      <c r="U627" s="879"/>
      <c r="V627" s="879"/>
      <c r="W627" s="879"/>
      <c r="X627" s="879"/>
      <c r="Y627" s="879"/>
    </row>
    <row r="628" spans="1:25" ht="15.75" customHeight="1">
      <c r="A628" s="879"/>
      <c r="B628" s="879"/>
      <c r="C628" s="879"/>
      <c r="D628" s="879"/>
      <c r="E628" s="879"/>
      <c r="F628" s="879"/>
      <c r="G628" s="879"/>
      <c r="H628" s="879"/>
      <c r="I628" s="903"/>
      <c r="J628" s="903"/>
      <c r="K628" s="879"/>
      <c r="L628" s="879"/>
      <c r="M628" s="879"/>
      <c r="N628" s="879"/>
      <c r="O628" s="879"/>
      <c r="P628" s="879"/>
      <c r="Q628" s="879"/>
      <c r="R628" s="879"/>
      <c r="S628" s="879"/>
      <c r="T628" s="879"/>
      <c r="U628" s="879"/>
      <c r="V628" s="879"/>
      <c r="W628" s="879"/>
      <c r="X628" s="879"/>
      <c r="Y628" s="879"/>
    </row>
    <row r="629" spans="1:25" ht="15.75" customHeight="1">
      <c r="A629" s="879"/>
      <c r="B629" s="879"/>
      <c r="C629" s="879"/>
      <c r="D629" s="879"/>
      <c r="E629" s="879"/>
      <c r="F629" s="879"/>
      <c r="G629" s="879"/>
      <c r="H629" s="879"/>
      <c r="I629" s="903"/>
      <c r="J629" s="903"/>
      <c r="K629" s="879"/>
      <c r="L629" s="879"/>
      <c r="M629" s="879"/>
      <c r="N629" s="879"/>
      <c r="O629" s="879"/>
      <c r="P629" s="879"/>
      <c r="Q629" s="879"/>
      <c r="R629" s="879"/>
      <c r="S629" s="879"/>
      <c r="T629" s="879"/>
      <c r="U629" s="879"/>
      <c r="V629" s="879"/>
      <c r="W629" s="879"/>
      <c r="X629" s="879"/>
      <c r="Y629" s="879"/>
    </row>
    <row r="630" spans="1:25" ht="15.75" customHeight="1">
      <c r="A630" s="879"/>
      <c r="B630" s="879"/>
      <c r="C630" s="879"/>
      <c r="D630" s="879"/>
      <c r="E630" s="879"/>
      <c r="F630" s="879"/>
      <c r="G630" s="879"/>
      <c r="H630" s="879"/>
      <c r="I630" s="903"/>
      <c r="J630" s="903"/>
      <c r="K630" s="879"/>
      <c r="L630" s="879"/>
      <c r="M630" s="879"/>
      <c r="N630" s="879"/>
      <c r="O630" s="879"/>
      <c r="P630" s="879"/>
      <c r="Q630" s="879"/>
      <c r="R630" s="879"/>
      <c r="S630" s="879"/>
      <c r="T630" s="879"/>
      <c r="U630" s="879"/>
      <c r="V630" s="879"/>
      <c r="W630" s="879"/>
      <c r="X630" s="879"/>
      <c r="Y630" s="879"/>
    </row>
    <row r="631" spans="1:25" ht="15.75" customHeight="1">
      <c r="A631" s="879"/>
      <c r="B631" s="879"/>
      <c r="C631" s="879"/>
      <c r="D631" s="879"/>
      <c r="E631" s="879"/>
      <c r="F631" s="879"/>
      <c r="G631" s="879"/>
      <c r="H631" s="879"/>
      <c r="I631" s="903"/>
      <c r="J631" s="903"/>
      <c r="K631" s="879"/>
      <c r="L631" s="879"/>
      <c r="M631" s="879"/>
      <c r="N631" s="879"/>
      <c r="O631" s="879"/>
      <c r="P631" s="879"/>
      <c r="Q631" s="879"/>
      <c r="R631" s="879"/>
      <c r="S631" s="879"/>
      <c r="T631" s="879"/>
      <c r="U631" s="879"/>
      <c r="V631" s="879"/>
      <c r="W631" s="879"/>
      <c r="X631" s="879"/>
      <c r="Y631" s="879"/>
    </row>
    <row r="632" spans="1:25" ht="15.75" customHeight="1">
      <c r="A632" s="879"/>
      <c r="B632" s="879"/>
      <c r="C632" s="879"/>
      <c r="D632" s="879"/>
      <c r="E632" s="879"/>
      <c r="F632" s="879"/>
      <c r="G632" s="879"/>
      <c r="H632" s="879"/>
      <c r="I632" s="903"/>
      <c r="J632" s="903"/>
      <c r="K632" s="879"/>
      <c r="L632" s="879"/>
      <c r="M632" s="879"/>
      <c r="N632" s="879"/>
      <c r="O632" s="879"/>
      <c r="P632" s="879"/>
      <c r="Q632" s="879"/>
      <c r="R632" s="879"/>
      <c r="S632" s="879"/>
      <c r="T632" s="879"/>
      <c r="U632" s="879"/>
      <c r="V632" s="879"/>
      <c r="W632" s="879"/>
      <c r="X632" s="879"/>
      <c r="Y632" s="879"/>
    </row>
    <row r="633" spans="1:25" ht="15.75" customHeight="1">
      <c r="A633" s="879"/>
      <c r="B633" s="879"/>
      <c r="C633" s="879"/>
      <c r="D633" s="879"/>
      <c r="E633" s="879"/>
      <c r="F633" s="879"/>
      <c r="G633" s="879"/>
      <c r="H633" s="879"/>
      <c r="I633" s="903"/>
      <c r="J633" s="903"/>
      <c r="K633" s="879"/>
      <c r="L633" s="879"/>
      <c r="M633" s="879"/>
      <c r="N633" s="879"/>
      <c r="O633" s="879"/>
      <c r="P633" s="879"/>
      <c r="Q633" s="879"/>
      <c r="R633" s="879"/>
      <c r="S633" s="879"/>
      <c r="T633" s="879"/>
      <c r="U633" s="879"/>
      <c r="V633" s="879"/>
      <c r="W633" s="879"/>
      <c r="X633" s="879"/>
      <c r="Y633" s="879"/>
    </row>
    <row r="634" spans="1:25" ht="15.75" customHeight="1">
      <c r="A634" s="879"/>
      <c r="B634" s="879"/>
      <c r="C634" s="879"/>
      <c r="D634" s="879"/>
      <c r="E634" s="879"/>
      <c r="F634" s="879"/>
      <c r="G634" s="879"/>
      <c r="H634" s="879"/>
      <c r="I634" s="903"/>
      <c r="J634" s="903"/>
      <c r="K634" s="879"/>
      <c r="L634" s="879"/>
      <c r="M634" s="879"/>
      <c r="N634" s="879"/>
      <c r="O634" s="879"/>
      <c r="P634" s="879"/>
      <c r="Q634" s="879"/>
      <c r="R634" s="879"/>
      <c r="S634" s="879"/>
      <c r="T634" s="879"/>
      <c r="U634" s="879"/>
      <c r="V634" s="879"/>
      <c r="W634" s="879"/>
      <c r="X634" s="879"/>
      <c r="Y634" s="879"/>
    </row>
    <row r="635" spans="1:25" ht="15.75" customHeight="1">
      <c r="A635" s="879"/>
      <c r="B635" s="879"/>
      <c r="C635" s="879"/>
      <c r="D635" s="879"/>
      <c r="E635" s="879"/>
      <c r="F635" s="879"/>
      <c r="G635" s="879"/>
      <c r="H635" s="879"/>
      <c r="I635" s="903"/>
      <c r="J635" s="903"/>
      <c r="K635" s="879"/>
      <c r="L635" s="879"/>
      <c r="M635" s="879"/>
      <c r="N635" s="879"/>
      <c r="O635" s="879"/>
      <c r="P635" s="879"/>
      <c r="Q635" s="879"/>
      <c r="R635" s="879"/>
      <c r="S635" s="879"/>
      <c r="T635" s="879"/>
      <c r="U635" s="879"/>
      <c r="V635" s="879"/>
      <c r="W635" s="879"/>
      <c r="X635" s="879"/>
      <c r="Y635" s="879"/>
    </row>
    <row r="636" spans="1:25" ht="15.75" customHeight="1">
      <c r="A636" s="879"/>
      <c r="B636" s="879"/>
      <c r="C636" s="879"/>
      <c r="D636" s="879"/>
      <c r="E636" s="879"/>
      <c r="F636" s="879"/>
      <c r="G636" s="879"/>
      <c r="H636" s="879"/>
      <c r="I636" s="903"/>
      <c r="J636" s="903"/>
      <c r="K636" s="879"/>
      <c r="L636" s="879"/>
      <c r="M636" s="879"/>
      <c r="N636" s="879"/>
      <c r="O636" s="879"/>
      <c r="P636" s="879"/>
      <c r="Q636" s="879"/>
      <c r="R636" s="879"/>
      <c r="S636" s="879"/>
      <c r="T636" s="879"/>
      <c r="U636" s="879"/>
      <c r="V636" s="879"/>
      <c r="W636" s="879"/>
      <c r="X636" s="879"/>
      <c r="Y636" s="879"/>
    </row>
    <row r="637" spans="1:25" ht="15.75" customHeight="1">
      <c r="A637" s="879"/>
      <c r="B637" s="879"/>
      <c r="C637" s="879"/>
      <c r="D637" s="879"/>
      <c r="E637" s="879"/>
      <c r="F637" s="879"/>
      <c r="G637" s="879"/>
      <c r="H637" s="879"/>
      <c r="I637" s="903"/>
      <c r="J637" s="903"/>
      <c r="K637" s="879"/>
      <c r="L637" s="879"/>
      <c r="M637" s="879"/>
      <c r="N637" s="879"/>
      <c r="O637" s="879"/>
      <c r="P637" s="879"/>
      <c r="Q637" s="879"/>
      <c r="R637" s="879"/>
      <c r="S637" s="879"/>
      <c r="T637" s="879"/>
      <c r="U637" s="879"/>
      <c r="V637" s="879"/>
      <c r="W637" s="879"/>
      <c r="X637" s="879"/>
      <c r="Y637" s="879"/>
    </row>
    <row r="638" spans="1:25" ht="15.75" customHeight="1">
      <c r="A638" s="879"/>
      <c r="B638" s="879"/>
      <c r="C638" s="879"/>
      <c r="D638" s="879"/>
      <c r="E638" s="879"/>
      <c r="F638" s="879"/>
      <c r="G638" s="879"/>
      <c r="H638" s="879"/>
      <c r="I638" s="903"/>
      <c r="J638" s="903"/>
      <c r="K638" s="879"/>
      <c r="L638" s="879"/>
      <c r="M638" s="879"/>
      <c r="N638" s="879"/>
      <c r="O638" s="879"/>
      <c r="P638" s="879"/>
      <c r="Q638" s="879"/>
      <c r="R638" s="879"/>
      <c r="S638" s="879"/>
      <c r="T638" s="879"/>
      <c r="U638" s="879"/>
      <c r="V638" s="879"/>
      <c r="W638" s="879"/>
      <c r="X638" s="879"/>
      <c r="Y638" s="879"/>
    </row>
    <row r="639" spans="1:25" ht="15.75" customHeight="1">
      <c r="A639" s="879"/>
      <c r="B639" s="879"/>
      <c r="C639" s="879"/>
      <c r="D639" s="879"/>
      <c r="E639" s="879"/>
      <c r="F639" s="879"/>
      <c r="G639" s="879"/>
      <c r="H639" s="879"/>
      <c r="I639" s="903"/>
      <c r="J639" s="903"/>
      <c r="K639" s="879"/>
      <c r="L639" s="879"/>
      <c r="M639" s="879"/>
      <c r="N639" s="879"/>
      <c r="O639" s="879"/>
      <c r="P639" s="879"/>
      <c r="Q639" s="879"/>
      <c r="R639" s="879"/>
      <c r="S639" s="879"/>
      <c r="T639" s="879"/>
      <c r="U639" s="879"/>
      <c r="V639" s="879"/>
      <c r="W639" s="879"/>
      <c r="X639" s="879"/>
      <c r="Y639" s="879"/>
    </row>
    <row r="640" spans="1:25" ht="15.75" customHeight="1">
      <c r="A640" s="879"/>
      <c r="B640" s="879"/>
      <c r="C640" s="879"/>
      <c r="D640" s="879"/>
      <c r="E640" s="879"/>
      <c r="F640" s="879"/>
      <c r="G640" s="879"/>
      <c r="H640" s="879"/>
      <c r="I640" s="903"/>
      <c r="J640" s="903"/>
      <c r="K640" s="879"/>
      <c r="L640" s="879"/>
      <c r="M640" s="879"/>
      <c r="N640" s="879"/>
      <c r="O640" s="879"/>
      <c r="P640" s="879"/>
      <c r="Q640" s="879"/>
      <c r="R640" s="879"/>
      <c r="S640" s="879"/>
      <c r="T640" s="879"/>
      <c r="U640" s="879"/>
      <c r="V640" s="879"/>
      <c r="W640" s="879"/>
      <c r="X640" s="879"/>
      <c r="Y640" s="879"/>
    </row>
    <row r="641" spans="1:25" ht="15.75" customHeight="1">
      <c r="A641" s="879"/>
      <c r="B641" s="879"/>
      <c r="C641" s="879"/>
      <c r="D641" s="879"/>
      <c r="E641" s="879"/>
      <c r="F641" s="879"/>
      <c r="G641" s="879"/>
      <c r="H641" s="879"/>
      <c r="I641" s="903"/>
      <c r="J641" s="903"/>
      <c r="K641" s="879"/>
      <c r="L641" s="879"/>
      <c r="M641" s="879"/>
      <c r="N641" s="879"/>
      <c r="O641" s="879"/>
      <c r="P641" s="879"/>
      <c r="Q641" s="879"/>
      <c r="R641" s="879"/>
      <c r="S641" s="879"/>
      <c r="T641" s="879"/>
      <c r="U641" s="879"/>
      <c r="V641" s="879"/>
      <c r="W641" s="879"/>
      <c r="X641" s="879"/>
      <c r="Y641" s="879"/>
    </row>
    <row r="642" spans="1:25" ht="15.75" customHeight="1">
      <c r="A642" s="879"/>
      <c r="B642" s="879"/>
      <c r="C642" s="879"/>
      <c r="D642" s="879"/>
      <c r="E642" s="879"/>
      <c r="F642" s="879"/>
      <c r="G642" s="879"/>
      <c r="H642" s="879"/>
      <c r="I642" s="903"/>
      <c r="J642" s="903"/>
      <c r="K642" s="879"/>
      <c r="L642" s="879"/>
      <c r="M642" s="879"/>
      <c r="N642" s="879"/>
      <c r="O642" s="879"/>
      <c r="P642" s="879"/>
      <c r="Q642" s="879"/>
      <c r="R642" s="879"/>
      <c r="S642" s="879"/>
      <c r="T642" s="879"/>
      <c r="U642" s="879"/>
      <c r="V642" s="879"/>
      <c r="W642" s="879"/>
      <c r="X642" s="879"/>
      <c r="Y642" s="879"/>
    </row>
    <row r="643" spans="1:25" ht="15.75" customHeight="1">
      <c r="A643" s="879"/>
      <c r="B643" s="879"/>
      <c r="C643" s="879"/>
      <c r="D643" s="879"/>
      <c r="E643" s="879"/>
      <c r="F643" s="879"/>
      <c r="G643" s="879"/>
      <c r="H643" s="879"/>
      <c r="I643" s="903"/>
      <c r="J643" s="903"/>
      <c r="K643" s="879"/>
      <c r="L643" s="879"/>
      <c r="M643" s="879"/>
      <c r="N643" s="879"/>
      <c r="O643" s="879"/>
      <c r="P643" s="879"/>
      <c r="Q643" s="879"/>
      <c r="R643" s="879"/>
      <c r="S643" s="879"/>
      <c r="T643" s="879"/>
      <c r="U643" s="879"/>
      <c r="V643" s="879"/>
      <c r="W643" s="879"/>
      <c r="X643" s="879"/>
      <c r="Y643" s="879"/>
    </row>
    <row r="644" spans="1:25" ht="15.75" customHeight="1">
      <c r="A644" s="879"/>
      <c r="B644" s="879"/>
      <c r="C644" s="879"/>
      <c r="D644" s="879"/>
      <c r="E644" s="879"/>
      <c r="F644" s="879"/>
      <c r="G644" s="879"/>
      <c r="H644" s="879"/>
      <c r="I644" s="903"/>
      <c r="J644" s="903"/>
      <c r="K644" s="879"/>
      <c r="L644" s="879"/>
      <c r="M644" s="879"/>
      <c r="N644" s="879"/>
      <c r="O644" s="879"/>
      <c r="P644" s="879"/>
      <c r="Q644" s="879"/>
      <c r="R644" s="879"/>
      <c r="S644" s="879"/>
      <c r="T644" s="879"/>
      <c r="U644" s="879"/>
      <c r="V644" s="879"/>
      <c r="W644" s="879"/>
      <c r="X644" s="879"/>
      <c r="Y644" s="879"/>
    </row>
    <row r="645" spans="1:25" ht="15.75" customHeight="1">
      <c r="A645" s="879"/>
      <c r="B645" s="879"/>
      <c r="C645" s="879"/>
      <c r="D645" s="879"/>
      <c r="E645" s="879"/>
      <c r="F645" s="879"/>
      <c r="G645" s="879"/>
      <c r="H645" s="879"/>
      <c r="I645" s="903"/>
      <c r="J645" s="903"/>
      <c r="K645" s="879"/>
      <c r="L645" s="879"/>
      <c r="M645" s="879"/>
      <c r="N645" s="879"/>
      <c r="O645" s="879"/>
      <c r="P645" s="879"/>
      <c r="Q645" s="879"/>
      <c r="R645" s="879"/>
      <c r="S645" s="879"/>
      <c r="T645" s="879"/>
      <c r="U645" s="879"/>
      <c r="V645" s="879"/>
      <c r="W645" s="879"/>
      <c r="X645" s="879"/>
      <c r="Y645" s="879"/>
    </row>
    <row r="646" spans="1:25" ht="15.75" customHeight="1">
      <c r="A646" s="879"/>
      <c r="B646" s="879"/>
      <c r="C646" s="879"/>
      <c r="D646" s="879"/>
      <c r="E646" s="879"/>
      <c r="F646" s="879"/>
      <c r="G646" s="879"/>
      <c r="H646" s="879"/>
      <c r="I646" s="903"/>
      <c r="J646" s="903"/>
      <c r="K646" s="879"/>
      <c r="L646" s="879"/>
      <c r="M646" s="879"/>
      <c r="N646" s="879"/>
      <c r="O646" s="879"/>
      <c r="P646" s="879"/>
      <c r="Q646" s="879"/>
      <c r="R646" s="879"/>
      <c r="S646" s="879"/>
      <c r="T646" s="879"/>
      <c r="U646" s="879"/>
      <c r="V646" s="879"/>
      <c r="W646" s="879"/>
      <c r="X646" s="879"/>
      <c r="Y646" s="879"/>
    </row>
    <row r="647" spans="1:25" ht="15.75" customHeight="1">
      <c r="A647" s="879"/>
      <c r="B647" s="879"/>
      <c r="C647" s="879"/>
      <c r="D647" s="879"/>
      <c r="E647" s="879"/>
      <c r="F647" s="879"/>
      <c r="G647" s="879"/>
      <c r="H647" s="879"/>
      <c r="I647" s="903"/>
      <c r="J647" s="903"/>
      <c r="K647" s="879"/>
      <c r="L647" s="879"/>
      <c r="M647" s="879"/>
      <c r="N647" s="879"/>
      <c r="O647" s="879"/>
      <c r="P647" s="879"/>
      <c r="Q647" s="879"/>
      <c r="R647" s="879"/>
      <c r="S647" s="879"/>
      <c r="T647" s="879"/>
      <c r="U647" s="879"/>
      <c r="V647" s="879"/>
      <c r="W647" s="879"/>
      <c r="X647" s="879"/>
      <c r="Y647" s="879"/>
    </row>
    <row r="648" spans="1:25" ht="15.75" customHeight="1">
      <c r="A648" s="879"/>
      <c r="B648" s="879"/>
      <c r="C648" s="879"/>
      <c r="D648" s="879"/>
      <c r="E648" s="879"/>
      <c r="F648" s="879"/>
      <c r="G648" s="879"/>
      <c r="H648" s="879"/>
      <c r="I648" s="903"/>
      <c r="J648" s="903"/>
      <c r="K648" s="879"/>
      <c r="L648" s="879"/>
      <c r="M648" s="879"/>
      <c r="N648" s="879"/>
      <c r="O648" s="879"/>
      <c r="P648" s="879"/>
      <c r="Q648" s="879"/>
      <c r="R648" s="879"/>
      <c r="S648" s="879"/>
      <c r="T648" s="879"/>
      <c r="U648" s="879"/>
      <c r="V648" s="879"/>
      <c r="W648" s="879"/>
      <c r="X648" s="879"/>
      <c r="Y648" s="879"/>
    </row>
    <row r="649" spans="1:25" ht="15.75" customHeight="1">
      <c r="A649" s="879"/>
      <c r="B649" s="879"/>
      <c r="C649" s="879"/>
      <c r="D649" s="879"/>
      <c r="E649" s="879"/>
      <c r="F649" s="879"/>
      <c r="G649" s="879"/>
      <c r="H649" s="879"/>
      <c r="I649" s="903"/>
      <c r="J649" s="903"/>
      <c r="K649" s="879"/>
      <c r="L649" s="879"/>
      <c r="M649" s="879"/>
      <c r="N649" s="879"/>
      <c r="O649" s="879"/>
      <c r="P649" s="879"/>
      <c r="Q649" s="879"/>
      <c r="R649" s="879"/>
      <c r="S649" s="879"/>
      <c r="T649" s="879"/>
      <c r="U649" s="879"/>
      <c r="V649" s="879"/>
      <c r="W649" s="879"/>
      <c r="X649" s="879"/>
      <c r="Y649" s="879"/>
    </row>
    <row r="650" spans="1:25" ht="15.75" customHeight="1">
      <c r="A650" s="879"/>
      <c r="B650" s="879"/>
      <c r="C650" s="879"/>
      <c r="D650" s="879"/>
      <c r="E650" s="879"/>
      <c r="F650" s="879"/>
      <c r="G650" s="879"/>
      <c r="H650" s="879"/>
      <c r="I650" s="903"/>
      <c r="J650" s="903"/>
      <c r="K650" s="879"/>
      <c r="L650" s="879"/>
      <c r="M650" s="879"/>
      <c r="N650" s="879"/>
      <c r="O650" s="879"/>
      <c r="P650" s="879"/>
      <c r="Q650" s="879"/>
      <c r="R650" s="879"/>
      <c r="S650" s="879"/>
      <c r="T650" s="879"/>
      <c r="U650" s="879"/>
      <c r="V650" s="879"/>
      <c r="W650" s="879"/>
      <c r="X650" s="879"/>
      <c r="Y650" s="879"/>
    </row>
    <row r="651" spans="1:25" ht="15.75" customHeight="1">
      <c r="A651" s="879"/>
      <c r="B651" s="879"/>
      <c r="C651" s="879"/>
      <c r="D651" s="879"/>
      <c r="E651" s="879"/>
      <c r="F651" s="879"/>
      <c r="G651" s="879"/>
      <c r="H651" s="879"/>
      <c r="I651" s="903"/>
      <c r="J651" s="903"/>
      <c r="K651" s="879"/>
      <c r="L651" s="879"/>
      <c r="M651" s="879"/>
      <c r="N651" s="879"/>
      <c r="O651" s="879"/>
      <c r="P651" s="879"/>
      <c r="Q651" s="879"/>
      <c r="R651" s="879"/>
      <c r="S651" s="879"/>
      <c r="T651" s="879"/>
      <c r="U651" s="879"/>
      <c r="V651" s="879"/>
      <c r="W651" s="879"/>
      <c r="X651" s="879"/>
      <c r="Y651" s="879"/>
    </row>
    <row r="652" spans="1:25" ht="15.75" customHeight="1">
      <c r="A652" s="879"/>
      <c r="B652" s="879"/>
      <c r="C652" s="879"/>
      <c r="D652" s="879"/>
      <c r="E652" s="879"/>
      <c r="F652" s="879"/>
      <c r="G652" s="879"/>
      <c r="H652" s="879"/>
      <c r="I652" s="903"/>
      <c r="J652" s="903"/>
      <c r="K652" s="879"/>
      <c r="L652" s="879"/>
      <c r="M652" s="879"/>
      <c r="N652" s="879"/>
      <c r="O652" s="879"/>
      <c r="P652" s="879"/>
      <c r="Q652" s="879"/>
      <c r="R652" s="879"/>
      <c r="S652" s="879"/>
      <c r="T652" s="879"/>
      <c r="U652" s="879"/>
      <c r="V652" s="879"/>
      <c r="W652" s="879"/>
      <c r="X652" s="879"/>
      <c r="Y652" s="879"/>
    </row>
    <row r="653" spans="1:25" ht="15.75" customHeight="1">
      <c r="A653" s="879"/>
      <c r="B653" s="879"/>
      <c r="C653" s="879"/>
      <c r="D653" s="879"/>
      <c r="E653" s="879"/>
      <c r="F653" s="879"/>
      <c r="G653" s="879"/>
      <c r="H653" s="879"/>
      <c r="I653" s="903"/>
      <c r="J653" s="903"/>
      <c r="K653" s="879"/>
      <c r="L653" s="879"/>
      <c r="M653" s="879"/>
      <c r="N653" s="879"/>
      <c r="O653" s="879"/>
      <c r="P653" s="879"/>
      <c r="Q653" s="879"/>
      <c r="R653" s="879"/>
      <c r="S653" s="879"/>
      <c r="T653" s="879"/>
      <c r="U653" s="879"/>
      <c r="V653" s="879"/>
      <c r="W653" s="879"/>
      <c r="X653" s="879"/>
      <c r="Y653" s="879"/>
    </row>
    <row r="654" spans="1:25" ht="15.75" customHeight="1">
      <c r="A654" s="879"/>
      <c r="B654" s="879"/>
      <c r="C654" s="879"/>
      <c r="D654" s="879"/>
      <c r="E654" s="879"/>
      <c r="F654" s="879"/>
      <c r="G654" s="879"/>
      <c r="H654" s="879"/>
      <c r="I654" s="903"/>
      <c r="J654" s="903"/>
      <c r="K654" s="879"/>
      <c r="L654" s="879"/>
      <c r="M654" s="879"/>
      <c r="N654" s="879"/>
      <c r="O654" s="879"/>
      <c r="P654" s="879"/>
      <c r="Q654" s="879"/>
      <c r="R654" s="879"/>
      <c r="S654" s="879"/>
      <c r="T654" s="879"/>
      <c r="U654" s="879"/>
      <c r="V654" s="879"/>
      <c r="W654" s="879"/>
      <c r="X654" s="879"/>
      <c r="Y654" s="879"/>
    </row>
    <row r="655" spans="1:25" ht="15.75" customHeight="1">
      <c r="A655" s="879"/>
      <c r="B655" s="879"/>
      <c r="C655" s="879"/>
      <c r="D655" s="879"/>
      <c r="E655" s="879"/>
      <c r="F655" s="879"/>
      <c r="G655" s="879"/>
      <c r="H655" s="879"/>
      <c r="I655" s="903"/>
      <c r="J655" s="903"/>
      <c r="K655" s="879"/>
      <c r="L655" s="879"/>
      <c r="M655" s="879"/>
      <c r="N655" s="879"/>
      <c r="O655" s="879"/>
      <c r="P655" s="879"/>
      <c r="Q655" s="879"/>
      <c r="R655" s="879"/>
      <c r="S655" s="879"/>
      <c r="T655" s="879"/>
      <c r="U655" s="879"/>
      <c r="V655" s="879"/>
      <c r="W655" s="879"/>
      <c r="X655" s="879"/>
      <c r="Y655" s="879"/>
    </row>
    <row r="656" spans="1:25" ht="15.75" customHeight="1">
      <c r="A656" s="879"/>
      <c r="B656" s="879"/>
      <c r="C656" s="879"/>
      <c r="D656" s="879"/>
      <c r="E656" s="879"/>
      <c r="F656" s="879"/>
      <c r="G656" s="879"/>
      <c r="H656" s="879"/>
      <c r="I656" s="903"/>
      <c r="J656" s="903"/>
      <c r="K656" s="879"/>
      <c r="L656" s="879"/>
      <c r="M656" s="879"/>
      <c r="N656" s="879"/>
      <c r="O656" s="879"/>
      <c r="P656" s="879"/>
      <c r="Q656" s="879"/>
      <c r="R656" s="879"/>
      <c r="S656" s="879"/>
      <c r="T656" s="879"/>
      <c r="U656" s="879"/>
      <c r="V656" s="879"/>
      <c r="W656" s="879"/>
      <c r="X656" s="879"/>
      <c r="Y656" s="879"/>
    </row>
    <row r="657" spans="1:25" ht="15.75" customHeight="1">
      <c r="A657" s="879"/>
      <c r="B657" s="879"/>
      <c r="C657" s="879"/>
      <c r="D657" s="879"/>
      <c r="E657" s="879"/>
      <c r="F657" s="879"/>
      <c r="G657" s="879"/>
      <c r="H657" s="879"/>
      <c r="I657" s="903"/>
      <c r="J657" s="903"/>
      <c r="K657" s="879"/>
      <c r="L657" s="879"/>
      <c r="M657" s="879"/>
      <c r="N657" s="879"/>
      <c r="O657" s="879"/>
      <c r="P657" s="879"/>
      <c r="Q657" s="879"/>
      <c r="R657" s="879"/>
      <c r="S657" s="879"/>
      <c r="T657" s="879"/>
      <c r="U657" s="879"/>
      <c r="V657" s="879"/>
      <c r="W657" s="879"/>
      <c r="X657" s="879"/>
      <c r="Y657" s="879"/>
    </row>
    <row r="658" spans="1:25" ht="15.75" customHeight="1">
      <c r="A658" s="879"/>
      <c r="B658" s="879"/>
      <c r="C658" s="879"/>
      <c r="D658" s="879"/>
      <c r="E658" s="879"/>
      <c r="F658" s="879"/>
      <c r="G658" s="879"/>
      <c r="H658" s="879"/>
      <c r="I658" s="903"/>
      <c r="J658" s="903"/>
      <c r="K658" s="879"/>
      <c r="L658" s="879"/>
      <c r="M658" s="879"/>
      <c r="N658" s="879"/>
      <c r="O658" s="879"/>
      <c r="P658" s="879"/>
      <c r="Q658" s="879"/>
      <c r="R658" s="879"/>
      <c r="S658" s="879"/>
      <c r="T658" s="879"/>
      <c r="U658" s="879"/>
      <c r="V658" s="879"/>
      <c r="W658" s="879"/>
      <c r="X658" s="879"/>
      <c r="Y658" s="879"/>
    </row>
    <row r="659" spans="1:25" ht="15.75" customHeight="1">
      <c r="A659" s="879"/>
      <c r="B659" s="879"/>
      <c r="C659" s="879"/>
      <c r="D659" s="879"/>
      <c r="E659" s="879"/>
      <c r="F659" s="879"/>
      <c r="G659" s="879"/>
      <c r="H659" s="879"/>
      <c r="I659" s="903"/>
      <c r="J659" s="903"/>
      <c r="K659" s="879"/>
      <c r="L659" s="879"/>
      <c r="M659" s="879"/>
      <c r="N659" s="879"/>
      <c r="O659" s="879"/>
      <c r="P659" s="879"/>
      <c r="Q659" s="879"/>
      <c r="R659" s="879"/>
      <c r="S659" s="879"/>
      <c r="T659" s="879"/>
      <c r="U659" s="879"/>
      <c r="V659" s="879"/>
      <c r="W659" s="879"/>
      <c r="X659" s="879"/>
      <c r="Y659" s="879"/>
    </row>
    <row r="660" spans="1:25" ht="15.75" customHeight="1">
      <c r="A660" s="879"/>
      <c r="B660" s="879"/>
      <c r="C660" s="879"/>
      <c r="D660" s="879"/>
      <c r="E660" s="879"/>
      <c r="F660" s="879"/>
      <c r="G660" s="879"/>
      <c r="H660" s="879"/>
      <c r="I660" s="903"/>
      <c r="J660" s="903"/>
      <c r="K660" s="879"/>
      <c r="L660" s="879"/>
      <c r="M660" s="879"/>
      <c r="N660" s="879"/>
      <c r="O660" s="879"/>
      <c r="P660" s="879"/>
      <c r="Q660" s="879"/>
      <c r="R660" s="879"/>
      <c r="S660" s="879"/>
      <c r="T660" s="879"/>
      <c r="U660" s="879"/>
      <c r="V660" s="879"/>
      <c r="W660" s="879"/>
      <c r="X660" s="879"/>
      <c r="Y660" s="879"/>
    </row>
    <row r="661" spans="1:25" ht="15.75" customHeight="1">
      <c r="A661" s="879"/>
      <c r="B661" s="879"/>
      <c r="C661" s="879"/>
      <c r="D661" s="879"/>
      <c r="E661" s="879"/>
      <c r="F661" s="879"/>
      <c r="G661" s="879"/>
      <c r="H661" s="879"/>
      <c r="I661" s="903"/>
      <c r="J661" s="903"/>
      <c r="K661" s="879"/>
      <c r="L661" s="879"/>
      <c r="M661" s="879"/>
      <c r="N661" s="879"/>
      <c r="O661" s="879"/>
      <c r="P661" s="879"/>
      <c r="Q661" s="879"/>
      <c r="R661" s="879"/>
      <c r="S661" s="879"/>
      <c r="T661" s="879"/>
      <c r="U661" s="879"/>
      <c r="V661" s="879"/>
      <c r="W661" s="879"/>
      <c r="X661" s="879"/>
      <c r="Y661" s="879"/>
    </row>
    <row r="662" spans="1:25" ht="15.75" customHeight="1">
      <c r="A662" s="879"/>
      <c r="B662" s="879"/>
      <c r="C662" s="879"/>
      <c r="D662" s="879"/>
      <c r="E662" s="879"/>
      <c r="F662" s="879"/>
      <c r="G662" s="879"/>
      <c r="H662" s="879"/>
      <c r="I662" s="903"/>
      <c r="J662" s="903"/>
      <c r="K662" s="879"/>
      <c r="L662" s="879"/>
      <c r="M662" s="879"/>
      <c r="N662" s="879"/>
      <c r="O662" s="879"/>
      <c r="P662" s="879"/>
      <c r="Q662" s="879"/>
      <c r="R662" s="879"/>
      <c r="S662" s="879"/>
      <c r="T662" s="879"/>
      <c r="U662" s="879"/>
      <c r="V662" s="879"/>
      <c r="W662" s="879"/>
      <c r="X662" s="879"/>
      <c r="Y662" s="879"/>
    </row>
    <row r="663" spans="1:25" ht="15.75" customHeight="1">
      <c r="A663" s="879"/>
      <c r="B663" s="879"/>
      <c r="C663" s="879"/>
      <c r="D663" s="879"/>
      <c r="E663" s="879"/>
      <c r="F663" s="879"/>
      <c r="G663" s="879"/>
      <c r="H663" s="879"/>
      <c r="I663" s="903"/>
      <c r="J663" s="903"/>
      <c r="K663" s="879"/>
      <c r="L663" s="879"/>
      <c r="M663" s="879"/>
      <c r="N663" s="879"/>
      <c r="O663" s="879"/>
      <c r="P663" s="879"/>
      <c r="Q663" s="879"/>
      <c r="R663" s="879"/>
      <c r="S663" s="879"/>
      <c r="T663" s="879"/>
      <c r="U663" s="879"/>
      <c r="V663" s="879"/>
      <c r="W663" s="879"/>
      <c r="X663" s="879"/>
      <c r="Y663" s="879"/>
    </row>
    <row r="664" spans="1:25" ht="15.75" customHeight="1">
      <c r="A664" s="879"/>
      <c r="B664" s="879"/>
      <c r="C664" s="879"/>
      <c r="D664" s="879"/>
      <c r="E664" s="879"/>
      <c r="F664" s="879"/>
      <c r="G664" s="879"/>
      <c r="H664" s="879"/>
      <c r="I664" s="903"/>
      <c r="J664" s="903"/>
      <c r="K664" s="879"/>
      <c r="L664" s="879"/>
      <c r="M664" s="879"/>
      <c r="N664" s="879"/>
      <c r="O664" s="879"/>
      <c r="P664" s="879"/>
      <c r="Q664" s="879"/>
      <c r="R664" s="879"/>
      <c r="S664" s="879"/>
      <c r="T664" s="879"/>
      <c r="U664" s="879"/>
      <c r="V664" s="879"/>
      <c r="W664" s="879"/>
      <c r="X664" s="879"/>
      <c r="Y664" s="879"/>
    </row>
    <row r="665" spans="1:25" ht="15.75" customHeight="1">
      <c r="A665" s="879"/>
      <c r="B665" s="879"/>
      <c r="C665" s="879"/>
      <c r="D665" s="879"/>
      <c r="E665" s="879"/>
      <c r="F665" s="879"/>
      <c r="G665" s="879"/>
      <c r="H665" s="879"/>
      <c r="I665" s="903"/>
      <c r="J665" s="903"/>
      <c r="K665" s="879"/>
      <c r="L665" s="879"/>
      <c r="M665" s="879"/>
      <c r="N665" s="879"/>
      <c r="O665" s="879"/>
      <c r="P665" s="879"/>
      <c r="Q665" s="879"/>
      <c r="R665" s="879"/>
      <c r="S665" s="879"/>
      <c r="T665" s="879"/>
      <c r="U665" s="879"/>
      <c r="V665" s="879"/>
      <c r="W665" s="879"/>
      <c r="X665" s="879"/>
      <c r="Y665" s="879"/>
    </row>
    <row r="666" spans="1:25" ht="15.75" customHeight="1">
      <c r="A666" s="879"/>
      <c r="B666" s="879"/>
      <c r="C666" s="879"/>
      <c r="D666" s="879"/>
      <c r="E666" s="879"/>
      <c r="F666" s="879"/>
      <c r="G666" s="879"/>
      <c r="H666" s="879"/>
      <c r="I666" s="903"/>
      <c r="J666" s="903"/>
      <c r="K666" s="879"/>
      <c r="L666" s="879"/>
      <c r="M666" s="879"/>
      <c r="N666" s="879"/>
      <c r="O666" s="879"/>
      <c r="P666" s="879"/>
      <c r="Q666" s="879"/>
      <c r="R666" s="879"/>
      <c r="S666" s="879"/>
      <c r="T666" s="879"/>
      <c r="U666" s="879"/>
      <c r="V666" s="879"/>
      <c r="W666" s="879"/>
      <c r="X666" s="879"/>
      <c r="Y666" s="879"/>
    </row>
    <row r="667" spans="1:25" ht="15.75" customHeight="1">
      <c r="A667" s="879"/>
      <c r="B667" s="879"/>
      <c r="C667" s="879"/>
      <c r="D667" s="879"/>
      <c r="E667" s="879"/>
      <c r="F667" s="879"/>
      <c r="G667" s="879"/>
      <c r="H667" s="879"/>
      <c r="I667" s="903"/>
      <c r="J667" s="903"/>
      <c r="K667" s="879"/>
      <c r="L667" s="879"/>
      <c r="M667" s="879"/>
      <c r="N667" s="879"/>
      <c r="O667" s="879"/>
      <c r="P667" s="879"/>
      <c r="Q667" s="879"/>
      <c r="R667" s="879"/>
      <c r="S667" s="879"/>
      <c r="T667" s="879"/>
      <c r="U667" s="879"/>
      <c r="V667" s="879"/>
      <c r="W667" s="879"/>
      <c r="X667" s="879"/>
      <c r="Y667" s="879"/>
    </row>
    <row r="668" spans="1:25" ht="15.75" customHeight="1">
      <c r="A668" s="879"/>
      <c r="B668" s="879"/>
      <c r="C668" s="879"/>
      <c r="D668" s="879"/>
      <c r="E668" s="879"/>
      <c r="F668" s="879"/>
      <c r="G668" s="879"/>
      <c r="H668" s="879"/>
      <c r="I668" s="903"/>
      <c r="J668" s="903"/>
      <c r="K668" s="879"/>
      <c r="L668" s="879"/>
      <c r="M668" s="879"/>
      <c r="N668" s="879"/>
      <c r="O668" s="879"/>
      <c r="P668" s="879"/>
      <c r="Q668" s="879"/>
      <c r="R668" s="879"/>
      <c r="S668" s="879"/>
      <c r="T668" s="879"/>
      <c r="U668" s="879"/>
      <c r="V668" s="879"/>
      <c r="W668" s="879"/>
      <c r="X668" s="879"/>
      <c r="Y668" s="879"/>
    </row>
    <row r="669" spans="1:25" ht="15.75" customHeight="1">
      <c r="A669" s="879"/>
      <c r="B669" s="879"/>
      <c r="C669" s="879"/>
      <c r="D669" s="879"/>
      <c r="E669" s="879"/>
      <c r="F669" s="879"/>
      <c r="G669" s="879"/>
      <c r="H669" s="879"/>
      <c r="I669" s="903"/>
      <c r="J669" s="903"/>
      <c r="K669" s="879"/>
      <c r="L669" s="879"/>
      <c r="M669" s="879"/>
      <c r="N669" s="879"/>
      <c r="O669" s="879"/>
      <c r="P669" s="879"/>
      <c r="Q669" s="879"/>
      <c r="R669" s="879"/>
      <c r="S669" s="879"/>
      <c r="T669" s="879"/>
      <c r="U669" s="879"/>
      <c r="V669" s="879"/>
      <c r="W669" s="879"/>
      <c r="X669" s="879"/>
      <c r="Y669" s="879"/>
    </row>
    <row r="670" spans="1:25" ht="15.75" customHeight="1">
      <c r="A670" s="879"/>
      <c r="B670" s="879"/>
      <c r="C670" s="879"/>
      <c r="D670" s="879"/>
      <c r="E670" s="879"/>
      <c r="F670" s="879"/>
      <c r="G670" s="879"/>
      <c r="H670" s="879"/>
      <c r="I670" s="903"/>
      <c r="J670" s="903"/>
      <c r="K670" s="879"/>
      <c r="L670" s="879"/>
      <c r="M670" s="879"/>
      <c r="N670" s="879"/>
      <c r="O670" s="879"/>
      <c r="P670" s="879"/>
      <c r="Q670" s="879"/>
      <c r="R670" s="879"/>
      <c r="S670" s="879"/>
      <c r="T670" s="879"/>
      <c r="U670" s="879"/>
      <c r="V670" s="879"/>
      <c r="W670" s="879"/>
      <c r="X670" s="879"/>
      <c r="Y670" s="879"/>
    </row>
    <row r="671" spans="1:25" ht="15.75" customHeight="1">
      <c r="A671" s="879"/>
      <c r="B671" s="879"/>
      <c r="C671" s="879"/>
      <c r="D671" s="879"/>
      <c r="E671" s="879"/>
      <c r="F671" s="879"/>
      <c r="G671" s="879"/>
      <c r="H671" s="879"/>
      <c r="I671" s="903"/>
      <c r="J671" s="903"/>
      <c r="K671" s="879"/>
      <c r="L671" s="879"/>
      <c r="M671" s="879"/>
      <c r="N671" s="879"/>
      <c r="O671" s="879"/>
      <c r="P671" s="879"/>
      <c r="Q671" s="879"/>
      <c r="R671" s="879"/>
      <c r="S671" s="879"/>
      <c r="T671" s="879"/>
      <c r="U671" s="879"/>
      <c r="V671" s="879"/>
      <c r="W671" s="879"/>
      <c r="X671" s="879"/>
      <c r="Y671" s="879"/>
    </row>
    <row r="672" spans="1:25" ht="15.75" customHeight="1">
      <c r="A672" s="879"/>
      <c r="B672" s="879"/>
      <c r="C672" s="879"/>
      <c r="D672" s="879"/>
      <c r="E672" s="879"/>
      <c r="F672" s="879"/>
      <c r="G672" s="879"/>
      <c r="H672" s="879"/>
      <c r="I672" s="903"/>
      <c r="J672" s="903"/>
      <c r="K672" s="879"/>
      <c r="L672" s="879"/>
      <c r="M672" s="879"/>
      <c r="N672" s="879"/>
      <c r="O672" s="879"/>
      <c r="P672" s="879"/>
      <c r="Q672" s="879"/>
      <c r="R672" s="879"/>
      <c r="S672" s="879"/>
      <c r="T672" s="879"/>
      <c r="U672" s="879"/>
      <c r="V672" s="879"/>
      <c r="W672" s="879"/>
      <c r="X672" s="879"/>
      <c r="Y672" s="879"/>
    </row>
    <row r="673" spans="1:25" ht="15.75" customHeight="1">
      <c r="A673" s="879"/>
      <c r="B673" s="879"/>
      <c r="C673" s="879"/>
      <c r="D673" s="879"/>
      <c r="E673" s="879"/>
      <c r="F673" s="879"/>
      <c r="G673" s="879"/>
      <c r="H673" s="879"/>
      <c r="I673" s="903"/>
      <c r="J673" s="903"/>
      <c r="K673" s="879"/>
      <c r="L673" s="879"/>
      <c r="M673" s="879"/>
      <c r="N673" s="879"/>
      <c r="O673" s="879"/>
      <c r="P673" s="879"/>
      <c r="Q673" s="879"/>
      <c r="R673" s="879"/>
      <c r="S673" s="879"/>
      <c r="T673" s="879"/>
      <c r="U673" s="879"/>
      <c r="V673" s="879"/>
      <c r="W673" s="879"/>
      <c r="X673" s="879"/>
      <c r="Y673" s="879"/>
    </row>
    <row r="674" spans="1:25" ht="15.75" customHeight="1">
      <c r="A674" s="879"/>
      <c r="B674" s="879"/>
      <c r="C674" s="879"/>
      <c r="D674" s="879"/>
      <c r="E674" s="879"/>
      <c r="F674" s="879"/>
      <c r="G674" s="879"/>
      <c r="H674" s="879"/>
      <c r="I674" s="903"/>
      <c r="J674" s="903"/>
      <c r="K674" s="879"/>
      <c r="L674" s="879"/>
      <c r="M674" s="879"/>
      <c r="N674" s="879"/>
      <c r="O674" s="879"/>
      <c r="P674" s="879"/>
      <c r="Q674" s="879"/>
      <c r="R674" s="879"/>
      <c r="S674" s="879"/>
      <c r="T674" s="879"/>
      <c r="U674" s="879"/>
      <c r="V674" s="879"/>
      <c r="W674" s="879"/>
      <c r="X674" s="879"/>
      <c r="Y674" s="879"/>
    </row>
    <row r="675" spans="1:25" ht="15.75" customHeight="1">
      <c r="A675" s="879"/>
      <c r="B675" s="879"/>
      <c r="C675" s="879"/>
      <c r="D675" s="879"/>
      <c r="E675" s="879"/>
      <c r="F675" s="879"/>
      <c r="G675" s="879"/>
      <c r="H675" s="879"/>
      <c r="I675" s="903"/>
      <c r="J675" s="903"/>
      <c r="K675" s="879"/>
      <c r="L675" s="879"/>
      <c r="M675" s="879"/>
      <c r="N675" s="879"/>
      <c r="O675" s="879"/>
      <c r="P675" s="879"/>
      <c r="Q675" s="879"/>
      <c r="R675" s="879"/>
      <c r="S675" s="879"/>
      <c r="T675" s="879"/>
      <c r="U675" s="879"/>
      <c r="V675" s="879"/>
      <c r="W675" s="879"/>
      <c r="X675" s="879"/>
      <c r="Y675" s="879"/>
    </row>
    <row r="676" spans="1:25" ht="15.75" customHeight="1">
      <c r="A676" s="879"/>
      <c r="B676" s="879"/>
      <c r="C676" s="879"/>
      <c r="D676" s="879"/>
      <c r="E676" s="879"/>
      <c r="F676" s="879"/>
      <c r="G676" s="879"/>
      <c r="H676" s="879"/>
      <c r="I676" s="903"/>
      <c r="J676" s="903"/>
      <c r="K676" s="879"/>
      <c r="L676" s="879"/>
      <c r="M676" s="879"/>
      <c r="N676" s="879"/>
      <c r="O676" s="879"/>
      <c r="P676" s="879"/>
      <c r="Q676" s="879"/>
      <c r="R676" s="879"/>
      <c r="S676" s="879"/>
      <c r="T676" s="879"/>
      <c r="U676" s="879"/>
      <c r="V676" s="879"/>
      <c r="W676" s="879"/>
      <c r="X676" s="879"/>
      <c r="Y676" s="879"/>
    </row>
    <row r="677" spans="1:25" ht="15.75" customHeight="1">
      <c r="A677" s="879"/>
      <c r="B677" s="879"/>
      <c r="C677" s="879"/>
      <c r="D677" s="879"/>
      <c r="E677" s="879"/>
      <c r="F677" s="879"/>
      <c r="G677" s="879"/>
      <c r="H677" s="879"/>
      <c r="I677" s="903"/>
      <c r="J677" s="903"/>
      <c r="K677" s="879"/>
      <c r="L677" s="879"/>
      <c r="M677" s="879"/>
      <c r="N677" s="879"/>
      <c r="O677" s="879"/>
      <c r="P677" s="879"/>
      <c r="Q677" s="879"/>
      <c r="R677" s="879"/>
      <c r="S677" s="879"/>
      <c r="T677" s="879"/>
      <c r="U677" s="879"/>
      <c r="V677" s="879"/>
      <c r="W677" s="879"/>
      <c r="X677" s="879"/>
      <c r="Y677" s="879"/>
    </row>
    <row r="678" spans="1:25" ht="15.75" customHeight="1">
      <c r="A678" s="879"/>
      <c r="B678" s="879"/>
      <c r="C678" s="879"/>
      <c r="D678" s="879"/>
      <c r="E678" s="879"/>
      <c r="F678" s="879"/>
      <c r="G678" s="879"/>
      <c r="H678" s="879"/>
      <c r="I678" s="903"/>
      <c r="J678" s="903"/>
      <c r="K678" s="879"/>
      <c r="L678" s="879"/>
      <c r="M678" s="879"/>
      <c r="N678" s="879"/>
      <c r="O678" s="879"/>
      <c r="P678" s="879"/>
      <c r="Q678" s="879"/>
      <c r="R678" s="879"/>
      <c r="S678" s="879"/>
      <c r="T678" s="879"/>
      <c r="U678" s="879"/>
      <c r="V678" s="879"/>
      <c r="W678" s="879"/>
      <c r="X678" s="879"/>
      <c r="Y678" s="879"/>
    </row>
    <row r="679" spans="1:25" ht="15.75" customHeight="1">
      <c r="A679" s="879"/>
      <c r="B679" s="879"/>
      <c r="C679" s="879"/>
      <c r="D679" s="879"/>
      <c r="E679" s="879"/>
      <c r="F679" s="879"/>
      <c r="G679" s="879"/>
      <c r="H679" s="879"/>
      <c r="I679" s="903"/>
      <c r="J679" s="903"/>
      <c r="K679" s="879"/>
      <c r="L679" s="879"/>
      <c r="M679" s="879"/>
      <c r="N679" s="879"/>
      <c r="O679" s="879"/>
      <c r="P679" s="879"/>
      <c r="Q679" s="879"/>
      <c r="R679" s="879"/>
      <c r="S679" s="879"/>
      <c r="T679" s="879"/>
      <c r="U679" s="879"/>
      <c r="V679" s="879"/>
      <c r="W679" s="879"/>
      <c r="X679" s="879"/>
      <c r="Y679" s="879"/>
    </row>
    <row r="680" spans="1:25" ht="15.75" customHeight="1">
      <c r="A680" s="879"/>
      <c r="B680" s="879"/>
      <c r="C680" s="879"/>
      <c r="D680" s="879"/>
      <c r="E680" s="879"/>
      <c r="F680" s="879"/>
      <c r="G680" s="879"/>
      <c r="H680" s="879"/>
      <c r="I680" s="903"/>
      <c r="J680" s="903"/>
      <c r="K680" s="879"/>
      <c r="L680" s="879"/>
      <c r="M680" s="879"/>
      <c r="N680" s="879"/>
      <c r="O680" s="879"/>
      <c r="P680" s="879"/>
      <c r="Q680" s="879"/>
      <c r="R680" s="879"/>
      <c r="S680" s="879"/>
      <c r="T680" s="879"/>
      <c r="U680" s="879"/>
      <c r="V680" s="879"/>
      <c r="W680" s="879"/>
      <c r="X680" s="879"/>
      <c r="Y680" s="879"/>
    </row>
    <row r="681" spans="1:25" ht="15.75" customHeight="1">
      <c r="A681" s="879"/>
      <c r="B681" s="879"/>
      <c r="C681" s="879"/>
      <c r="D681" s="879"/>
      <c r="E681" s="879"/>
      <c r="F681" s="879"/>
      <c r="G681" s="879"/>
      <c r="H681" s="879"/>
      <c r="I681" s="903"/>
      <c r="J681" s="903"/>
      <c r="K681" s="879"/>
      <c r="L681" s="879"/>
      <c r="M681" s="879"/>
      <c r="N681" s="879"/>
      <c r="O681" s="879"/>
      <c r="P681" s="879"/>
      <c r="Q681" s="879"/>
      <c r="R681" s="879"/>
      <c r="S681" s="879"/>
      <c r="T681" s="879"/>
      <c r="U681" s="879"/>
      <c r="V681" s="879"/>
      <c r="W681" s="879"/>
      <c r="X681" s="879"/>
      <c r="Y681" s="879"/>
    </row>
    <row r="682" spans="1:25" ht="15.75" customHeight="1">
      <c r="A682" s="879"/>
      <c r="B682" s="879"/>
      <c r="C682" s="879"/>
      <c r="D682" s="879"/>
      <c r="E682" s="879"/>
      <c r="F682" s="879"/>
      <c r="G682" s="879"/>
      <c r="H682" s="879"/>
      <c r="I682" s="903"/>
      <c r="J682" s="903"/>
      <c r="K682" s="879"/>
      <c r="L682" s="879"/>
      <c r="M682" s="879"/>
      <c r="N682" s="879"/>
      <c r="O682" s="879"/>
      <c r="P682" s="879"/>
      <c r="Q682" s="879"/>
      <c r="R682" s="879"/>
      <c r="S682" s="879"/>
      <c r="T682" s="879"/>
      <c r="U682" s="879"/>
      <c r="V682" s="879"/>
      <c r="W682" s="879"/>
      <c r="X682" s="879"/>
      <c r="Y682" s="879"/>
    </row>
    <row r="683" spans="1:25" ht="15.75" customHeight="1">
      <c r="A683" s="879"/>
      <c r="B683" s="879"/>
      <c r="C683" s="879"/>
      <c r="D683" s="879"/>
      <c r="E683" s="879"/>
      <c r="F683" s="879"/>
      <c r="G683" s="879"/>
      <c r="H683" s="879"/>
      <c r="I683" s="903"/>
      <c r="J683" s="903"/>
      <c r="K683" s="879"/>
      <c r="L683" s="879"/>
      <c r="M683" s="879"/>
      <c r="N683" s="879"/>
      <c r="O683" s="879"/>
      <c r="P683" s="879"/>
      <c r="Q683" s="879"/>
      <c r="R683" s="879"/>
      <c r="S683" s="879"/>
      <c r="T683" s="879"/>
      <c r="U683" s="879"/>
      <c r="V683" s="879"/>
      <c r="W683" s="879"/>
      <c r="X683" s="879"/>
      <c r="Y683" s="879"/>
    </row>
    <row r="684" spans="1:25" ht="15.75" customHeight="1">
      <c r="A684" s="879"/>
      <c r="B684" s="879"/>
      <c r="C684" s="879"/>
      <c r="D684" s="879"/>
      <c r="E684" s="879"/>
      <c r="F684" s="879"/>
      <c r="G684" s="879"/>
      <c r="H684" s="879"/>
      <c r="I684" s="903"/>
      <c r="J684" s="903"/>
      <c r="K684" s="879"/>
      <c r="L684" s="879"/>
      <c r="M684" s="879"/>
      <c r="N684" s="879"/>
      <c r="O684" s="879"/>
      <c r="P684" s="879"/>
      <c r="Q684" s="879"/>
      <c r="R684" s="879"/>
      <c r="S684" s="879"/>
      <c r="T684" s="879"/>
      <c r="U684" s="879"/>
      <c r="V684" s="879"/>
      <c r="W684" s="879"/>
      <c r="X684" s="879"/>
      <c r="Y684" s="879"/>
    </row>
    <row r="685" spans="1:25" ht="15.75" customHeight="1">
      <c r="A685" s="879"/>
      <c r="B685" s="879"/>
      <c r="C685" s="879"/>
      <c r="D685" s="879"/>
      <c r="E685" s="879"/>
      <c r="F685" s="879"/>
      <c r="G685" s="879"/>
      <c r="H685" s="879"/>
      <c r="I685" s="903"/>
      <c r="J685" s="903"/>
      <c r="K685" s="879"/>
      <c r="L685" s="879"/>
      <c r="M685" s="879"/>
      <c r="N685" s="879"/>
      <c r="O685" s="879"/>
      <c r="P685" s="879"/>
      <c r="Q685" s="879"/>
      <c r="R685" s="879"/>
      <c r="S685" s="879"/>
      <c r="T685" s="879"/>
      <c r="U685" s="879"/>
      <c r="V685" s="879"/>
      <c r="W685" s="879"/>
      <c r="X685" s="879"/>
      <c r="Y685" s="879"/>
    </row>
    <row r="686" spans="1:25" ht="15.75" customHeight="1">
      <c r="A686" s="879"/>
      <c r="B686" s="879"/>
      <c r="C686" s="879"/>
      <c r="D686" s="879"/>
      <c r="E686" s="879"/>
      <c r="F686" s="879"/>
      <c r="G686" s="879"/>
      <c r="H686" s="879"/>
      <c r="I686" s="903"/>
      <c r="J686" s="903"/>
      <c r="K686" s="879"/>
      <c r="L686" s="879"/>
      <c r="M686" s="879"/>
      <c r="N686" s="879"/>
      <c r="O686" s="879"/>
      <c r="P686" s="879"/>
      <c r="Q686" s="879"/>
      <c r="R686" s="879"/>
      <c r="S686" s="879"/>
      <c r="T686" s="879"/>
      <c r="U686" s="879"/>
      <c r="V686" s="879"/>
      <c r="W686" s="879"/>
      <c r="X686" s="879"/>
      <c r="Y686" s="879"/>
    </row>
    <row r="687" spans="1:25" ht="15.75" customHeight="1">
      <c r="A687" s="879"/>
      <c r="B687" s="879"/>
      <c r="C687" s="879"/>
      <c r="D687" s="879"/>
      <c r="E687" s="879"/>
      <c r="F687" s="879"/>
      <c r="G687" s="879"/>
      <c r="H687" s="879"/>
      <c r="I687" s="903"/>
      <c r="J687" s="903"/>
      <c r="K687" s="879"/>
      <c r="L687" s="879"/>
      <c r="M687" s="879"/>
      <c r="N687" s="879"/>
      <c r="O687" s="879"/>
      <c r="P687" s="879"/>
      <c r="Q687" s="879"/>
      <c r="R687" s="879"/>
      <c r="S687" s="879"/>
      <c r="T687" s="879"/>
      <c r="U687" s="879"/>
      <c r="V687" s="879"/>
      <c r="W687" s="879"/>
      <c r="X687" s="879"/>
      <c r="Y687" s="879"/>
    </row>
    <row r="688" spans="1:25" ht="15.75" customHeight="1">
      <c r="A688" s="879"/>
      <c r="B688" s="879"/>
      <c r="C688" s="879"/>
      <c r="D688" s="879"/>
      <c r="E688" s="879"/>
      <c r="F688" s="879"/>
      <c r="G688" s="879"/>
      <c r="H688" s="879"/>
      <c r="I688" s="903"/>
      <c r="J688" s="903"/>
      <c r="K688" s="879"/>
      <c r="L688" s="879"/>
      <c r="M688" s="879"/>
      <c r="N688" s="879"/>
      <c r="O688" s="879"/>
      <c r="P688" s="879"/>
      <c r="Q688" s="879"/>
      <c r="R688" s="879"/>
      <c r="S688" s="879"/>
      <c r="T688" s="879"/>
      <c r="U688" s="879"/>
      <c r="V688" s="879"/>
      <c r="W688" s="879"/>
      <c r="X688" s="879"/>
      <c r="Y688" s="879"/>
    </row>
    <row r="689" spans="1:25" ht="15.75" customHeight="1">
      <c r="A689" s="879"/>
      <c r="B689" s="879"/>
      <c r="C689" s="879"/>
      <c r="D689" s="879"/>
      <c r="E689" s="879"/>
      <c r="F689" s="879"/>
      <c r="G689" s="879"/>
      <c r="H689" s="879"/>
      <c r="I689" s="903"/>
      <c r="J689" s="903"/>
      <c r="K689" s="879"/>
      <c r="L689" s="879"/>
      <c r="M689" s="879"/>
      <c r="N689" s="879"/>
      <c r="O689" s="879"/>
      <c r="P689" s="879"/>
      <c r="Q689" s="879"/>
      <c r="R689" s="879"/>
      <c r="S689" s="879"/>
      <c r="T689" s="879"/>
      <c r="U689" s="879"/>
      <c r="V689" s="879"/>
      <c r="W689" s="879"/>
      <c r="X689" s="879"/>
      <c r="Y689" s="879"/>
    </row>
    <row r="690" spans="1:25" ht="15.75" customHeight="1">
      <c r="A690" s="879"/>
      <c r="B690" s="879"/>
      <c r="C690" s="879"/>
      <c r="D690" s="879"/>
      <c r="E690" s="879"/>
      <c r="F690" s="879"/>
      <c r="G690" s="879"/>
      <c r="H690" s="879"/>
      <c r="I690" s="903"/>
      <c r="J690" s="903"/>
      <c r="K690" s="879"/>
      <c r="L690" s="879"/>
      <c r="M690" s="879"/>
      <c r="N690" s="879"/>
      <c r="O690" s="879"/>
      <c r="P690" s="879"/>
      <c r="Q690" s="879"/>
      <c r="R690" s="879"/>
      <c r="S690" s="879"/>
      <c r="T690" s="879"/>
      <c r="U690" s="879"/>
      <c r="V690" s="879"/>
      <c r="W690" s="879"/>
      <c r="X690" s="879"/>
      <c r="Y690" s="879"/>
    </row>
    <row r="691" spans="1:25" ht="15.75" customHeight="1">
      <c r="A691" s="879"/>
      <c r="B691" s="879"/>
      <c r="C691" s="879"/>
      <c r="D691" s="879"/>
      <c r="E691" s="879"/>
      <c r="F691" s="879"/>
      <c r="G691" s="879"/>
      <c r="H691" s="879"/>
      <c r="I691" s="903"/>
      <c r="J691" s="903"/>
      <c r="K691" s="879"/>
      <c r="L691" s="879"/>
      <c r="M691" s="879"/>
      <c r="N691" s="879"/>
      <c r="O691" s="879"/>
      <c r="P691" s="879"/>
      <c r="Q691" s="879"/>
      <c r="R691" s="879"/>
      <c r="S691" s="879"/>
      <c r="T691" s="879"/>
      <c r="U691" s="879"/>
      <c r="V691" s="879"/>
      <c r="W691" s="879"/>
      <c r="X691" s="879"/>
      <c r="Y691" s="879"/>
    </row>
    <row r="692" spans="1:25" ht="15.75" customHeight="1">
      <c r="A692" s="879"/>
      <c r="B692" s="879"/>
      <c r="C692" s="879"/>
      <c r="D692" s="879"/>
      <c r="E692" s="879"/>
      <c r="F692" s="879"/>
      <c r="G692" s="879"/>
      <c r="H692" s="879"/>
      <c r="I692" s="903"/>
      <c r="J692" s="903"/>
      <c r="K692" s="879"/>
      <c r="L692" s="879"/>
      <c r="M692" s="879"/>
      <c r="N692" s="879"/>
      <c r="O692" s="879"/>
      <c r="P692" s="879"/>
      <c r="Q692" s="879"/>
      <c r="R692" s="879"/>
      <c r="S692" s="879"/>
      <c r="T692" s="879"/>
      <c r="U692" s="879"/>
      <c r="V692" s="879"/>
      <c r="W692" s="879"/>
      <c r="X692" s="879"/>
      <c r="Y692" s="879"/>
    </row>
    <row r="693" spans="1:25" ht="15.75" customHeight="1">
      <c r="A693" s="879"/>
      <c r="B693" s="879"/>
      <c r="C693" s="879"/>
      <c r="D693" s="879"/>
      <c r="E693" s="879"/>
      <c r="F693" s="879"/>
      <c r="G693" s="879"/>
      <c r="H693" s="879"/>
      <c r="I693" s="903"/>
      <c r="J693" s="903"/>
      <c r="K693" s="879"/>
      <c r="L693" s="879"/>
      <c r="M693" s="879"/>
      <c r="N693" s="879"/>
      <c r="O693" s="879"/>
      <c r="P693" s="879"/>
      <c r="Q693" s="879"/>
      <c r="R693" s="879"/>
      <c r="S693" s="879"/>
      <c r="T693" s="879"/>
      <c r="U693" s="879"/>
      <c r="V693" s="879"/>
      <c r="W693" s="879"/>
      <c r="X693" s="879"/>
      <c r="Y693" s="879"/>
    </row>
    <row r="694" spans="1:25" ht="15.75" customHeight="1">
      <c r="A694" s="879"/>
      <c r="B694" s="879"/>
      <c r="C694" s="879"/>
      <c r="D694" s="879"/>
      <c r="E694" s="879"/>
      <c r="F694" s="879"/>
      <c r="G694" s="879"/>
      <c r="H694" s="879"/>
      <c r="I694" s="903"/>
      <c r="J694" s="903"/>
      <c r="K694" s="879"/>
      <c r="L694" s="879"/>
      <c r="M694" s="879"/>
      <c r="N694" s="879"/>
      <c r="O694" s="879"/>
      <c r="P694" s="879"/>
      <c r="Q694" s="879"/>
      <c r="R694" s="879"/>
      <c r="S694" s="879"/>
      <c r="T694" s="879"/>
      <c r="U694" s="879"/>
      <c r="V694" s="879"/>
      <c r="W694" s="879"/>
      <c r="X694" s="879"/>
      <c r="Y694" s="879"/>
    </row>
    <row r="695" spans="1:25" ht="15.75" customHeight="1">
      <c r="A695" s="879"/>
      <c r="B695" s="879"/>
      <c r="C695" s="879"/>
      <c r="D695" s="879"/>
      <c r="E695" s="879"/>
      <c r="F695" s="879"/>
      <c r="G695" s="879"/>
      <c r="H695" s="879"/>
      <c r="I695" s="903"/>
      <c r="J695" s="903"/>
      <c r="K695" s="879"/>
      <c r="L695" s="879"/>
      <c r="M695" s="879"/>
      <c r="N695" s="879"/>
      <c r="O695" s="879"/>
      <c r="P695" s="879"/>
      <c r="Q695" s="879"/>
      <c r="R695" s="879"/>
      <c r="S695" s="879"/>
      <c r="T695" s="879"/>
      <c r="U695" s="879"/>
      <c r="V695" s="879"/>
      <c r="W695" s="879"/>
      <c r="X695" s="879"/>
      <c r="Y695" s="879"/>
    </row>
    <row r="696" spans="1:25" ht="15.75" customHeight="1">
      <c r="A696" s="879"/>
      <c r="B696" s="879"/>
      <c r="C696" s="879"/>
      <c r="D696" s="879"/>
      <c r="E696" s="879"/>
      <c r="F696" s="879"/>
      <c r="G696" s="879"/>
      <c r="H696" s="879"/>
      <c r="I696" s="903"/>
      <c r="J696" s="903"/>
      <c r="K696" s="879"/>
      <c r="L696" s="879"/>
      <c r="M696" s="879"/>
      <c r="N696" s="879"/>
      <c r="O696" s="879"/>
      <c r="P696" s="879"/>
      <c r="Q696" s="879"/>
      <c r="R696" s="879"/>
      <c r="S696" s="879"/>
      <c r="T696" s="879"/>
      <c r="U696" s="879"/>
      <c r="V696" s="879"/>
      <c r="W696" s="879"/>
      <c r="X696" s="879"/>
      <c r="Y696" s="879"/>
    </row>
    <row r="697" spans="1:25" ht="15.75" customHeight="1">
      <c r="A697" s="879"/>
      <c r="B697" s="879"/>
      <c r="C697" s="879"/>
      <c r="D697" s="879"/>
      <c r="E697" s="879"/>
      <c r="F697" s="879"/>
      <c r="G697" s="879"/>
      <c r="H697" s="879"/>
      <c r="I697" s="903"/>
      <c r="J697" s="903"/>
      <c r="K697" s="879"/>
      <c r="L697" s="879"/>
      <c r="M697" s="879"/>
      <c r="N697" s="879"/>
      <c r="O697" s="879"/>
      <c r="P697" s="879"/>
      <c r="Q697" s="879"/>
      <c r="R697" s="879"/>
      <c r="S697" s="879"/>
      <c r="T697" s="879"/>
      <c r="U697" s="879"/>
      <c r="V697" s="879"/>
      <c r="W697" s="879"/>
      <c r="X697" s="879"/>
      <c r="Y697" s="879"/>
    </row>
    <row r="698" spans="1:25" ht="15.75" customHeight="1">
      <c r="A698" s="879"/>
      <c r="B698" s="879"/>
      <c r="C698" s="879"/>
      <c r="D698" s="879"/>
      <c r="E698" s="879"/>
      <c r="F698" s="879"/>
      <c r="G698" s="879"/>
      <c r="H698" s="879"/>
      <c r="I698" s="903"/>
      <c r="J698" s="903"/>
      <c r="K698" s="879"/>
      <c r="L698" s="879"/>
      <c r="M698" s="879"/>
      <c r="N698" s="879"/>
      <c r="O698" s="879"/>
      <c r="P698" s="879"/>
      <c r="Q698" s="879"/>
      <c r="R698" s="879"/>
      <c r="S698" s="879"/>
      <c r="T698" s="879"/>
      <c r="U698" s="879"/>
      <c r="V698" s="879"/>
      <c r="W698" s="879"/>
      <c r="X698" s="879"/>
      <c r="Y698" s="879"/>
    </row>
    <row r="699" spans="1:25" ht="15.75" customHeight="1">
      <c r="A699" s="879"/>
      <c r="B699" s="879"/>
      <c r="C699" s="879"/>
      <c r="D699" s="879"/>
      <c r="E699" s="879"/>
      <c r="F699" s="879"/>
      <c r="G699" s="879"/>
      <c r="H699" s="879"/>
      <c r="I699" s="903"/>
      <c r="J699" s="903"/>
      <c r="K699" s="879"/>
      <c r="L699" s="879"/>
      <c r="M699" s="879"/>
      <c r="N699" s="879"/>
      <c r="O699" s="879"/>
      <c r="P699" s="879"/>
      <c r="Q699" s="879"/>
      <c r="R699" s="879"/>
      <c r="S699" s="879"/>
      <c r="T699" s="879"/>
      <c r="U699" s="879"/>
      <c r="V699" s="879"/>
      <c r="W699" s="879"/>
      <c r="X699" s="879"/>
      <c r="Y699" s="879"/>
    </row>
    <row r="700" spans="1:25" ht="15.75" customHeight="1">
      <c r="A700" s="879"/>
      <c r="B700" s="879"/>
      <c r="C700" s="879"/>
      <c r="D700" s="879"/>
      <c r="E700" s="879"/>
      <c r="F700" s="879"/>
      <c r="G700" s="879"/>
      <c r="H700" s="879"/>
      <c r="I700" s="903"/>
      <c r="J700" s="903"/>
      <c r="K700" s="879"/>
      <c r="L700" s="879"/>
      <c r="M700" s="879"/>
      <c r="N700" s="879"/>
      <c r="O700" s="879"/>
      <c r="P700" s="879"/>
      <c r="Q700" s="879"/>
      <c r="R700" s="879"/>
      <c r="S700" s="879"/>
      <c r="T700" s="879"/>
      <c r="U700" s="879"/>
      <c r="V700" s="879"/>
      <c r="W700" s="879"/>
      <c r="X700" s="879"/>
      <c r="Y700" s="879"/>
    </row>
    <row r="701" spans="1:25" ht="15.75" customHeight="1">
      <c r="A701" s="879"/>
      <c r="B701" s="879"/>
      <c r="C701" s="879"/>
      <c r="D701" s="879"/>
      <c r="E701" s="879"/>
      <c r="F701" s="879"/>
      <c r="G701" s="879"/>
      <c r="H701" s="879"/>
      <c r="I701" s="903"/>
      <c r="J701" s="903"/>
      <c r="K701" s="879"/>
      <c r="L701" s="879"/>
      <c r="M701" s="879"/>
      <c r="N701" s="879"/>
      <c r="O701" s="879"/>
      <c r="P701" s="879"/>
      <c r="Q701" s="879"/>
      <c r="R701" s="879"/>
      <c r="S701" s="879"/>
      <c r="T701" s="879"/>
      <c r="U701" s="879"/>
      <c r="V701" s="879"/>
      <c r="W701" s="879"/>
      <c r="X701" s="879"/>
      <c r="Y701" s="879"/>
    </row>
    <row r="702" spans="1:25" ht="15.75" customHeight="1">
      <c r="A702" s="879"/>
      <c r="B702" s="879"/>
      <c r="C702" s="879"/>
      <c r="D702" s="879"/>
      <c r="E702" s="879"/>
      <c r="F702" s="879"/>
      <c r="G702" s="879"/>
      <c r="H702" s="879"/>
      <c r="I702" s="903"/>
      <c r="J702" s="903"/>
      <c r="K702" s="879"/>
      <c r="L702" s="879"/>
      <c r="M702" s="879"/>
      <c r="N702" s="879"/>
      <c r="O702" s="879"/>
      <c r="P702" s="879"/>
      <c r="Q702" s="879"/>
      <c r="R702" s="879"/>
      <c r="S702" s="879"/>
      <c r="T702" s="879"/>
      <c r="U702" s="879"/>
      <c r="V702" s="879"/>
      <c r="W702" s="879"/>
      <c r="X702" s="879"/>
      <c r="Y702" s="879"/>
    </row>
    <row r="703" spans="1:25" ht="15.75" customHeight="1">
      <c r="A703" s="879"/>
      <c r="B703" s="879"/>
      <c r="C703" s="879"/>
      <c r="D703" s="879"/>
      <c r="E703" s="879"/>
      <c r="F703" s="879"/>
      <c r="G703" s="879"/>
      <c r="H703" s="879"/>
      <c r="I703" s="903"/>
      <c r="J703" s="903"/>
      <c r="K703" s="879"/>
      <c r="L703" s="879"/>
      <c r="M703" s="879"/>
      <c r="N703" s="879"/>
      <c r="O703" s="879"/>
      <c r="P703" s="879"/>
      <c r="Q703" s="879"/>
      <c r="R703" s="879"/>
      <c r="S703" s="879"/>
      <c r="T703" s="879"/>
      <c r="U703" s="879"/>
      <c r="V703" s="879"/>
      <c r="W703" s="879"/>
      <c r="X703" s="879"/>
      <c r="Y703" s="879"/>
    </row>
    <row r="704" spans="1:25" ht="15.75" customHeight="1">
      <c r="A704" s="879"/>
      <c r="B704" s="879"/>
      <c r="C704" s="879"/>
      <c r="D704" s="879"/>
      <c r="E704" s="879"/>
      <c r="F704" s="879"/>
      <c r="G704" s="879"/>
      <c r="H704" s="879"/>
      <c r="I704" s="903"/>
      <c r="J704" s="903"/>
      <c r="K704" s="879"/>
      <c r="L704" s="879"/>
      <c r="M704" s="879"/>
      <c r="N704" s="879"/>
      <c r="O704" s="879"/>
      <c r="P704" s="879"/>
      <c r="Q704" s="879"/>
      <c r="R704" s="879"/>
      <c r="S704" s="879"/>
      <c r="T704" s="879"/>
      <c r="U704" s="879"/>
      <c r="V704" s="879"/>
      <c r="W704" s="879"/>
      <c r="X704" s="879"/>
      <c r="Y704" s="879"/>
    </row>
    <row r="705" spans="1:25" ht="15.75" customHeight="1">
      <c r="A705" s="879"/>
      <c r="B705" s="879"/>
      <c r="C705" s="879"/>
      <c r="D705" s="879"/>
      <c r="E705" s="879"/>
      <c r="F705" s="879"/>
      <c r="G705" s="879"/>
      <c r="H705" s="879"/>
      <c r="I705" s="903"/>
      <c r="J705" s="903"/>
      <c r="K705" s="879"/>
      <c r="L705" s="879"/>
      <c r="M705" s="879"/>
      <c r="N705" s="879"/>
      <c r="O705" s="879"/>
      <c r="P705" s="879"/>
      <c r="Q705" s="879"/>
      <c r="R705" s="879"/>
      <c r="S705" s="879"/>
      <c r="T705" s="879"/>
      <c r="U705" s="879"/>
      <c r="V705" s="879"/>
      <c r="W705" s="879"/>
      <c r="X705" s="879"/>
      <c r="Y705" s="879"/>
    </row>
    <row r="706" spans="1:25" ht="15.75" customHeight="1">
      <c r="A706" s="879"/>
      <c r="B706" s="879"/>
      <c r="C706" s="879"/>
      <c r="D706" s="879"/>
      <c r="E706" s="879"/>
      <c r="F706" s="879"/>
      <c r="G706" s="879"/>
      <c r="H706" s="879"/>
      <c r="I706" s="903"/>
      <c r="J706" s="903"/>
      <c r="K706" s="879"/>
      <c r="L706" s="879"/>
      <c r="M706" s="879"/>
      <c r="N706" s="879"/>
      <c r="O706" s="879"/>
      <c r="P706" s="879"/>
      <c r="Q706" s="879"/>
      <c r="R706" s="879"/>
      <c r="S706" s="879"/>
      <c r="T706" s="879"/>
      <c r="U706" s="879"/>
      <c r="V706" s="879"/>
      <c r="W706" s="879"/>
      <c r="X706" s="879"/>
      <c r="Y706" s="879"/>
    </row>
    <row r="707" spans="1:25" ht="15.75" customHeight="1">
      <c r="A707" s="879"/>
      <c r="B707" s="879"/>
      <c r="C707" s="879"/>
      <c r="D707" s="879"/>
      <c r="E707" s="879"/>
      <c r="F707" s="879"/>
      <c r="G707" s="879"/>
      <c r="H707" s="879"/>
      <c r="I707" s="903"/>
      <c r="J707" s="903"/>
      <c r="K707" s="879"/>
      <c r="L707" s="879"/>
      <c r="M707" s="879"/>
      <c r="N707" s="879"/>
      <c r="O707" s="879"/>
      <c r="P707" s="879"/>
      <c r="Q707" s="879"/>
      <c r="R707" s="879"/>
      <c r="S707" s="879"/>
      <c r="T707" s="879"/>
      <c r="U707" s="879"/>
      <c r="V707" s="879"/>
      <c r="W707" s="879"/>
      <c r="X707" s="879"/>
      <c r="Y707" s="879"/>
    </row>
    <row r="708" spans="1:25" ht="15.75" customHeight="1">
      <c r="A708" s="879"/>
      <c r="B708" s="879"/>
      <c r="C708" s="879"/>
      <c r="D708" s="879"/>
      <c r="E708" s="879"/>
      <c r="F708" s="879"/>
      <c r="G708" s="879"/>
      <c r="H708" s="879"/>
      <c r="I708" s="903"/>
      <c r="J708" s="903"/>
      <c r="K708" s="879"/>
      <c r="L708" s="879"/>
      <c r="M708" s="879"/>
      <c r="N708" s="879"/>
      <c r="O708" s="879"/>
      <c r="P708" s="879"/>
      <c r="Q708" s="879"/>
      <c r="R708" s="879"/>
      <c r="S708" s="879"/>
      <c r="T708" s="879"/>
      <c r="U708" s="879"/>
      <c r="V708" s="879"/>
      <c r="W708" s="879"/>
      <c r="X708" s="879"/>
      <c r="Y708" s="879"/>
    </row>
    <row r="709" spans="1:25" ht="15.75" customHeight="1">
      <c r="A709" s="879"/>
      <c r="B709" s="879"/>
      <c r="C709" s="879"/>
      <c r="D709" s="879"/>
      <c r="E709" s="879"/>
      <c r="F709" s="879"/>
      <c r="G709" s="879"/>
      <c r="H709" s="879"/>
      <c r="I709" s="903"/>
      <c r="J709" s="903"/>
      <c r="K709" s="879"/>
      <c r="L709" s="879"/>
      <c r="M709" s="879"/>
      <c r="N709" s="879"/>
      <c r="O709" s="879"/>
      <c r="P709" s="879"/>
      <c r="Q709" s="879"/>
      <c r="R709" s="879"/>
      <c r="S709" s="879"/>
      <c r="T709" s="879"/>
      <c r="U709" s="879"/>
      <c r="V709" s="879"/>
      <c r="W709" s="879"/>
      <c r="X709" s="879"/>
      <c r="Y709" s="879"/>
    </row>
    <row r="710" spans="1:25" ht="15.75" customHeight="1">
      <c r="A710" s="879"/>
      <c r="B710" s="879"/>
      <c r="C710" s="879"/>
      <c r="D710" s="879"/>
      <c r="E710" s="879"/>
      <c r="F710" s="879"/>
      <c r="G710" s="879"/>
      <c r="H710" s="879"/>
      <c r="I710" s="903"/>
      <c r="J710" s="903"/>
      <c r="K710" s="879"/>
      <c r="L710" s="879"/>
      <c r="M710" s="879"/>
      <c r="N710" s="879"/>
      <c r="O710" s="879"/>
      <c r="P710" s="879"/>
      <c r="Q710" s="879"/>
      <c r="R710" s="879"/>
      <c r="S710" s="879"/>
      <c r="T710" s="879"/>
      <c r="U710" s="879"/>
      <c r="V710" s="879"/>
      <c r="W710" s="879"/>
      <c r="X710" s="879"/>
      <c r="Y710" s="879"/>
    </row>
    <row r="711" spans="1:25" ht="15.75" customHeight="1">
      <c r="A711" s="879"/>
      <c r="B711" s="879"/>
      <c r="C711" s="879"/>
      <c r="D711" s="879"/>
      <c r="E711" s="879"/>
      <c r="F711" s="879"/>
      <c r="G711" s="879"/>
      <c r="H711" s="879"/>
      <c r="I711" s="903"/>
      <c r="J711" s="903"/>
      <c r="K711" s="879"/>
      <c r="L711" s="879"/>
      <c r="M711" s="879"/>
      <c r="N711" s="879"/>
      <c r="O711" s="879"/>
      <c r="P711" s="879"/>
      <c r="Q711" s="879"/>
      <c r="R711" s="879"/>
      <c r="S711" s="879"/>
      <c r="T711" s="879"/>
      <c r="U711" s="879"/>
      <c r="V711" s="879"/>
      <c r="W711" s="879"/>
      <c r="X711" s="879"/>
      <c r="Y711" s="879"/>
    </row>
    <row r="712" spans="1:25" ht="15.75" customHeight="1">
      <c r="A712" s="879"/>
      <c r="B712" s="879"/>
      <c r="C712" s="879"/>
      <c r="D712" s="879"/>
      <c r="E712" s="879"/>
      <c r="F712" s="879"/>
      <c r="G712" s="879"/>
      <c r="H712" s="879"/>
      <c r="I712" s="903"/>
      <c r="J712" s="903"/>
      <c r="K712" s="879"/>
      <c r="L712" s="879"/>
      <c r="M712" s="879"/>
      <c r="N712" s="879"/>
      <c r="O712" s="879"/>
      <c r="P712" s="879"/>
      <c r="Q712" s="879"/>
      <c r="R712" s="879"/>
      <c r="S712" s="879"/>
      <c r="T712" s="879"/>
      <c r="U712" s="879"/>
      <c r="V712" s="879"/>
      <c r="W712" s="879"/>
      <c r="X712" s="879"/>
      <c r="Y712" s="879"/>
    </row>
    <row r="713" spans="1:25" ht="15.75" customHeight="1">
      <c r="A713" s="879"/>
      <c r="B713" s="879"/>
      <c r="C713" s="879"/>
      <c r="D713" s="879"/>
      <c r="E713" s="879"/>
      <c r="F713" s="879"/>
      <c r="G713" s="879"/>
      <c r="H713" s="879"/>
      <c r="I713" s="903"/>
      <c r="J713" s="903"/>
      <c r="K713" s="879"/>
      <c r="L713" s="879"/>
      <c r="M713" s="879"/>
      <c r="N713" s="879"/>
      <c r="O713" s="879"/>
      <c r="P713" s="879"/>
      <c r="Q713" s="879"/>
      <c r="R713" s="879"/>
      <c r="S713" s="879"/>
      <c r="T713" s="879"/>
      <c r="U713" s="879"/>
      <c r="V713" s="879"/>
      <c r="W713" s="879"/>
      <c r="X713" s="879"/>
      <c r="Y713" s="879"/>
    </row>
    <row r="714" spans="1:25" ht="15.75" customHeight="1">
      <c r="A714" s="879"/>
      <c r="B714" s="879"/>
      <c r="C714" s="879"/>
      <c r="D714" s="879"/>
      <c r="E714" s="879"/>
      <c r="F714" s="879"/>
      <c r="G714" s="879"/>
      <c r="H714" s="879"/>
      <c r="I714" s="903"/>
      <c r="J714" s="903"/>
      <c r="K714" s="879"/>
      <c r="L714" s="879"/>
      <c r="M714" s="879"/>
      <c r="N714" s="879"/>
      <c r="O714" s="879"/>
      <c r="P714" s="879"/>
      <c r="Q714" s="879"/>
      <c r="R714" s="879"/>
      <c r="S714" s="879"/>
      <c r="T714" s="879"/>
      <c r="U714" s="879"/>
      <c r="V714" s="879"/>
      <c r="W714" s="879"/>
      <c r="X714" s="879"/>
      <c r="Y714" s="879"/>
    </row>
    <row r="715" spans="1:25" ht="15.75" customHeight="1">
      <c r="A715" s="879"/>
      <c r="B715" s="879"/>
      <c r="C715" s="879"/>
      <c r="D715" s="879"/>
      <c r="E715" s="879"/>
      <c r="F715" s="879"/>
      <c r="G715" s="879"/>
      <c r="H715" s="879"/>
      <c r="I715" s="903"/>
      <c r="J715" s="903"/>
      <c r="K715" s="879"/>
      <c r="L715" s="879"/>
      <c r="M715" s="879"/>
      <c r="N715" s="879"/>
      <c r="O715" s="879"/>
      <c r="P715" s="879"/>
      <c r="Q715" s="879"/>
      <c r="R715" s="879"/>
      <c r="S715" s="879"/>
      <c r="T715" s="879"/>
      <c r="U715" s="879"/>
      <c r="V715" s="879"/>
      <c r="W715" s="879"/>
      <c r="X715" s="879"/>
      <c r="Y715" s="879"/>
    </row>
    <row r="716" spans="1:25" ht="15.75" customHeight="1">
      <c r="A716" s="879"/>
      <c r="B716" s="879"/>
      <c r="C716" s="879"/>
      <c r="D716" s="879"/>
      <c r="E716" s="879"/>
      <c r="F716" s="879"/>
      <c r="G716" s="879"/>
      <c r="H716" s="879"/>
      <c r="I716" s="903"/>
      <c r="J716" s="903"/>
      <c r="K716" s="879"/>
      <c r="L716" s="879"/>
      <c r="M716" s="879"/>
      <c r="N716" s="879"/>
      <c r="O716" s="879"/>
      <c r="P716" s="879"/>
      <c r="Q716" s="879"/>
      <c r="R716" s="879"/>
      <c r="S716" s="879"/>
      <c r="T716" s="879"/>
      <c r="U716" s="879"/>
      <c r="V716" s="879"/>
      <c r="W716" s="879"/>
      <c r="X716" s="879"/>
      <c r="Y716" s="879"/>
    </row>
    <row r="717" spans="1:25" ht="15.75" customHeight="1">
      <c r="A717" s="879"/>
      <c r="B717" s="879"/>
      <c r="C717" s="879"/>
      <c r="D717" s="879"/>
      <c r="E717" s="879"/>
      <c r="F717" s="879"/>
      <c r="G717" s="879"/>
      <c r="H717" s="879"/>
      <c r="I717" s="903"/>
      <c r="J717" s="903"/>
      <c r="K717" s="879"/>
      <c r="L717" s="879"/>
      <c r="M717" s="879"/>
      <c r="N717" s="879"/>
      <c r="O717" s="879"/>
      <c r="P717" s="879"/>
      <c r="Q717" s="879"/>
      <c r="R717" s="879"/>
      <c r="S717" s="879"/>
      <c r="T717" s="879"/>
      <c r="U717" s="879"/>
      <c r="V717" s="879"/>
      <c r="W717" s="879"/>
      <c r="X717" s="879"/>
      <c r="Y717" s="879"/>
    </row>
    <row r="718" spans="1:25" ht="15.75" customHeight="1">
      <c r="A718" s="879"/>
      <c r="B718" s="879"/>
      <c r="C718" s="879"/>
      <c r="D718" s="879"/>
      <c r="E718" s="879"/>
      <c r="F718" s="879"/>
      <c r="G718" s="879"/>
      <c r="H718" s="879"/>
      <c r="I718" s="903"/>
      <c r="J718" s="903"/>
      <c r="K718" s="879"/>
      <c r="L718" s="879"/>
      <c r="M718" s="879"/>
      <c r="N718" s="879"/>
      <c r="O718" s="879"/>
      <c r="P718" s="879"/>
      <c r="Q718" s="879"/>
      <c r="R718" s="879"/>
      <c r="S718" s="879"/>
      <c r="T718" s="879"/>
      <c r="U718" s="879"/>
      <c r="V718" s="879"/>
      <c r="W718" s="879"/>
      <c r="X718" s="879"/>
      <c r="Y718" s="879"/>
    </row>
    <row r="719" spans="1:25" ht="15.75" customHeight="1">
      <c r="A719" s="879"/>
      <c r="B719" s="879"/>
      <c r="C719" s="879"/>
      <c r="D719" s="879"/>
      <c r="E719" s="879"/>
      <c r="F719" s="879"/>
      <c r="G719" s="879"/>
      <c r="H719" s="879"/>
      <c r="I719" s="903"/>
      <c r="J719" s="903"/>
      <c r="K719" s="879"/>
      <c r="L719" s="879"/>
      <c r="M719" s="879"/>
      <c r="N719" s="879"/>
      <c r="O719" s="879"/>
      <c r="P719" s="879"/>
      <c r="Q719" s="879"/>
      <c r="R719" s="879"/>
      <c r="S719" s="879"/>
      <c r="T719" s="879"/>
      <c r="U719" s="879"/>
      <c r="V719" s="879"/>
      <c r="W719" s="879"/>
      <c r="X719" s="879"/>
      <c r="Y719" s="879"/>
    </row>
    <row r="720" spans="1:25" ht="15.75" customHeight="1">
      <c r="A720" s="879"/>
      <c r="B720" s="879"/>
      <c r="C720" s="879"/>
      <c r="D720" s="879"/>
      <c r="E720" s="879"/>
      <c r="F720" s="879"/>
      <c r="G720" s="879"/>
      <c r="H720" s="879"/>
      <c r="I720" s="903"/>
      <c r="J720" s="903"/>
      <c r="K720" s="879"/>
      <c r="L720" s="879"/>
      <c r="M720" s="879"/>
      <c r="N720" s="879"/>
      <c r="O720" s="879"/>
      <c r="P720" s="879"/>
      <c r="Q720" s="879"/>
      <c r="R720" s="879"/>
      <c r="S720" s="879"/>
      <c r="T720" s="879"/>
      <c r="U720" s="879"/>
      <c r="V720" s="879"/>
      <c r="W720" s="879"/>
      <c r="X720" s="879"/>
      <c r="Y720" s="879"/>
    </row>
    <row r="721" spans="1:25" ht="15.75" customHeight="1">
      <c r="A721" s="879"/>
      <c r="B721" s="879"/>
      <c r="C721" s="879"/>
      <c r="D721" s="879"/>
      <c r="E721" s="879"/>
      <c r="F721" s="879"/>
      <c r="G721" s="879"/>
      <c r="H721" s="879"/>
      <c r="I721" s="903"/>
      <c r="J721" s="903"/>
      <c r="K721" s="879"/>
      <c r="L721" s="879"/>
      <c r="M721" s="879"/>
      <c r="N721" s="879"/>
      <c r="O721" s="879"/>
      <c r="P721" s="879"/>
      <c r="Q721" s="879"/>
      <c r="R721" s="879"/>
      <c r="S721" s="879"/>
      <c r="T721" s="879"/>
      <c r="U721" s="879"/>
      <c r="V721" s="879"/>
      <c r="W721" s="879"/>
      <c r="X721" s="879"/>
      <c r="Y721" s="879"/>
    </row>
    <row r="722" spans="1:25" ht="15.75" customHeight="1">
      <c r="A722" s="879"/>
      <c r="B722" s="879"/>
      <c r="C722" s="879"/>
      <c r="D722" s="879"/>
      <c r="E722" s="879"/>
      <c r="F722" s="879"/>
      <c r="G722" s="879"/>
      <c r="H722" s="879"/>
      <c r="I722" s="903"/>
      <c r="J722" s="903"/>
      <c r="K722" s="879"/>
      <c r="L722" s="879"/>
      <c r="M722" s="879"/>
      <c r="N722" s="879"/>
      <c r="O722" s="879"/>
      <c r="P722" s="879"/>
      <c r="Q722" s="879"/>
      <c r="R722" s="879"/>
      <c r="S722" s="879"/>
      <c r="T722" s="879"/>
      <c r="U722" s="879"/>
      <c r="V722" s="879"/>
      <c r="W722" s="879"/>
      <c r="X722" s="879"/>
      <c r="Y722" s="879"/>
    </row>
    <row r="723" spans="1:25" ht="15.75" customHeight="1">
      <c r="A723" s="879"/>
      <c r="B723" s="879"/>
      <c r="C723" s="879"/>
      <c r="D723" s="879"/>
      <c r="E723" s="879"/>
      <c r="F723" s="879"/>
      <c r="G723" s="879"/>
      <c r="H723" s="879"/>
      <c r="I723" s="903"/>
      <c r="J723" s="903"/>
      <c r="K723" s="879"/>
      <c r="L723" s="879"/>
      <c r="M723" s="879"/>
      <c r="N723" s="879"/>
      <c r="O723" s="879"/>
      <c r="P723" s="879"/>
      <c r="Q723" s="879"/>
      <c r="R723" s="879"/>
      <c r="S723" s="879"/>
      <c r="T723" s="879"/>
      <c r="U723" s="879"/>
      <c r="V723" s="879"/>
      <c r="W723" s="879"/>
      <c r="X723" s="879"/>
      <c r="Y723" s="879"/>
    </row>
    <row r="724" spans="1:25" ht="15.75" customHeight="1">
      <c r="A724" s="879"/>
      <c r="B724" s="879"/>
      <c r="C724" s="879"/>
      <c r="D724" s="879"/>
      <c r="E724" s="879"/>
      <c r="F724" s="879"/>
      <c r="G724" s="879"/>
      <c r="H724" s="879"/>
      <c r="I724" s="903"/>
      <c r="J724" s="903"/>
      <c r="K724" s="879"/>
      <c r="L724" s="879"/>
      <c r="M724" s="879"/>
      <c r="N724" s="879"/>
      <c r="O724" s="879"/>
      <c r="P724" s="879"/>
      <c r="Q724" s="879"/>
      <c r="R724" s="879"/>
      <c r="S724" s="879"/>
      <c r="T724" s="879"/>
      <c r="U724" s="879"/>
      <c r="V724" s="879"/>
      <c r="W724" s="879"/>
      <c r="X724" s="879"/>
      <c r="Y724" s="879"/>
    </row>
    <row r="725" spans="1:25" ht="15.75" customHeight="1">
      <c r="A725" s="879"/>
      <c r="B725" s="879"/>
      <c r="C725" s="879"/>
      <c r="D725" s="879"/>
      <c r="E725" s="879"/>
      <c r="F725" s="879"/>
      <c r="G725" s="879"/>
      <c r="H725" s="879"/>
      <c r="I725" s="903"/>
      <c r="J725" s="903"/>
      <c r="K725" s="879"/>
      <c r="L725" s="879"/>
      <c r="M725" s="879"/>
      <c r="N725" s="879"/>
      <c r="O725" s="879"/>
      <c r="P725" s="879"/>
      <c r="Q725" s="879"/>
      <c r="R725" s="879"/>
      <c r="S725" s="879"/>
      <c r="T725" s="879"/>
      <c r="U725" s="879"/>
      <c r="V725" s="879"/>
      <c r="W725" s="879"/>
      <c r="X725" s="879"/>
      <c r="Y725" s="879"/>
    </row>
    <row r="726" spans="1:25" ht="15.75" customHeight="1">
      <c r="A726" s="879"/>
      <c r="B726" s="879"/>
      <c r="C726" s="879"/>
      <c r="D726" s="879"/>
      <c r="E726" s="879"/>
      <c r="F726" s="879"/>
      <c r="G726" s="879"/>
      <c r="H726" s="879"/>
      <c r="I726" s="903"/>
      <c r="J726" s="903"/>
      <c r="K726" s="879"/>
      <c r="L726" s="879"/>
      <c r="M726" s="879"/>
      <c r="N726" s="879"/>
      <c r="O726" s="879"/>
      <c r="P726" s="879"/>
      <c r="Q726" s="879"/>
      <c r="R726" s="879"/>
      <c r="S726" s="879"/>
      <c r="T726" s="879"/>
      <c r="U726" s="879"/>
      <c r="V726" s="879"/>
      <c r="W726" s="879"/>
      <c r="X726" s="879"/>
      <c r="Y726" s="879"/>
    </row>
    <row r="727" spans="1:25" ht="15.75" customHeight="1">
      <c r="A727" s="879"/>
      <c r="B727" s="879"/>
      <c r="C727" s="879"/>
      <c r="D727" s="879"/>
      <c r="E727" s="879"/>
      <c r="F727" s="879"/>
      <c r="G727" s="879"/>
      <c r="H727" s="879"/>
      <c r="I727" s="903"/>
      <c r="J727" s="903"/>
      <c r="K727" s="879"/>
      <c r="L727" s="879"/>
      <c r="M727" s="879"/>
      <c r="N727" s="879"/>
      <c r="O727" s="879"/>
      <c r="P727" s="879"/>
      <c r="Q727" s="879"/>
      <c r="R727" s="879"/>
      <c r="S727" s="879"/>
      <c r="T727" s="879"/>
      <c r="U727" s="879"/>
      <c r="V727" s="879"/>
      <c r="W727" s="879"/>
      <c r="X727" s="879"/>
      <c r="Y727" s="879"/>
    </row>
    <row r="728" spans="1:25" ht="15.75" customHeight="1">
      <c r="A728" s="879"/>
      <c r="B728" s="879"/>
      <c r="C728" s="879"/>
      <c r="D728" s="879"/>
      <c r="E728" s="879"/>
      <c r="F728" s="879"/>
      <c r="G728" s="879"/>
      <c r="H728" s="879"/>
      <c r="I728" s="903"/>
      <c r="J728" s="903"/>
      <c r="K728" s="879"/>
      <c r="L728" s="879"/>
      <c r="M728" s="879"/>
      <c r="N728" s="879"/>
      <c r="O728" s="879"/>
      <c r="P728" s="879"/>
      <c r="Q728" s="879"/>
      <c r="R728" s="879"/>
      <c r="S728" s="879"/>
      <c r="T728" s="879"/>
      <c r="U728" s="879"/>
      <c r="V728" s="879"/>
      <c r="W728" s="879"/>
      <c r="X728" s="879"/>
      <c r="Y728" s="879"/>
    </row>
    <row r="729" spans="1:25" ht="15.75" customHeight="1">
      <c r="A729" s="879"/>
      <c r="B729" s="879"/>
      <c r="C729" s="879"/>
      <c r="D729" s="879"/>
      <c r="E729" s="879"/>
      <c r="F729" s="879"/>
      <c r="G729" s="879"/>
      <c r="H729" s="879"/>
      <c r="I729" s="903"/>
      <c r="J729" s="903"/>
      <c r="K729" s="879"/>
      <c r="L729" s="879"/>
      <c r="M729" s="879"/>
      <c r="N729" s="879"/>
      <c r="O729" s="879"/>
      <c r="P729" s="879"/>
      <c r="Q729" s="879"/>
      <c r="R729" s="879"/>
      <c r="S729" s="879"/>
      <c r="T729" s="879"/>
      <c r="U729" s="879"/>
      <c r="V729" s="879"/>
      <c r="W729" s="879"/>
      <c r="X729" s="879"/>
      <c r="Y729" s="879"/>
    </row>
    <row r="730" spans="1:25" ht="15.75" customHeight="1">
      <c r="A730" s="879"/>
      <c r="B730" s="879"/>
      <c r="C730" s="879"/>
      <c r="D730" s="879"/>
      <c r="E730" s="879"/>
      <c r="F730" s="879"/>
      <c r="G730" s="879"/>
      <c r="H730" s="879"/>
      <c r="I730" s="903"/>
      <c r="J730" s="903"/>
      <c r="K730" s="879"/>
      <c r="L730" s="879"/>
      <c r="M730" s="879"/>
      <c r="N730" s="879"/>
      <c r="O730" s="879"/>
      <c r="P730" s="879"/>
      <c r="Q730" s="879"/>
      <c r="R730" s="879"/>
      <c r="S730" s="879"/>
      <c r="T730" s="879"/>
      <c r="U730" s="879"/>
      <c r="V730" s="879"/>
      <c r="W730" s="879"/>
      <c r="X730" s="879"/>
      <c r="Y730" s="879"/>
    </row>
    <row r="731" spans="1:25" ht="15.75" customHeight="1">
      <c r="A731" s="879"/>
      <c r="B731" s="879"/>
      <c r="C731" s="879"/>
      <c r="D731" s="879"/>
      <c r="E731" s="879"/>
      <c r="F731" s="879"/>
      <c r="G731" s="879"/>
      <c r="H731" s="879"/>
      <c r="I731" s="903"/>
      <c r="J731" s="903"/>
      <c r="K731" s="879"/>
      <c r="L731" s="879"/>
      <c r="M731" s="879"/>
      <c r="N731" s="879"/>
      <c r="O731" s="879"/>
      <c r="P731" s="879"/>
      <c r="Q731" s="879"/>
      <c r="R731" s="879"/>
      <c r="S731" s="879"/>
      <c r="T731" s="879"/>
      <c r="U731" s="879"/>
      <c r="V731" s="879"/>
      <c r="W731" s="879"/>
      <c r="X731" s="879"/>
      <c r="Y731" s="879"/>
    </row>
    <row r="732" spans="1:25" ht="15.75" customHeight="1">
      <c r="A732" s="879"/>
      <c r="B732" s="879"/>
      <c r="C732" s="879"/>
      <c r="D732" s="879"/>
      <c r="E732" s="879"/>
      <c r="F732" s="879"/>
      <c r="G732" s="879"/>
      <c r="H732" s="879"/>
      <c r="I732" s="903"/>
      <c r="J732" s="903"/>
      <c r="K732" s="879"/>
      <c r="L732" s="879"/>
      <c r="M732" s="879"/>
      <c r="N732" s="879"/>
      <c r="O732" s="879"/>
      <c r="P732" s="879"/>
      <c r="Q732" s="879"/>
      <c r="R732" s="879"/>
      <c r="S732" s="879"/>
      <c r="T732" s="879"/>
      <c r="U732" s="879"/>
      <c r="V732" s="879"/>
      <c r="W732" s="879"/>
      <c r="X732" s="879"/>
      <c r="Y732" s="879"/>
    </row>
    <row r="733" spans="1:25" ht="15.75" customHeight="1">
      <c r="A733" s="879"/>
      <c r="B733" s="879"/>
      <c r="C733" s="879"/>
      <c r="D733" s="879"/>
      <c r="E733" s="879"/>
      <c r="F733" s="879"/>
      <c r="G733" s="879"/>
      <c r="H733" s="879"/>
      <c r="I733" s="903"/>
      <c r="J733" s="903"/>
      <c r="K733" s="879"/>
      <c r="L733" s="879"/>
      <c r="M733" s="879"/>
      <c r="N733" s="879"/>
      <c r="O733" s="879"/>
      <c r="P733" s="879"/>
      <c r="Q733" s="879"/>
      <c r="R733" s="879"/>
      <c r="S733" s="879"/>
      <c r="T733" s="879"/>
      <c r="U733" s="879"/>
      <c r="V733" s="879"/>
      <c r="W733" s="879"/>
      <c r="X733" s="879"/>
      <c r="Y733" s="879"/>
    </row>
    <row r="734" spans="1:25" ht="15.75" customHeight="1">
      <c r="A734" s="879"/>
      <c r="B734" s="879"/>
      <c r="C734" s="879"/>
      <c r="D734" s="879"/>
      <c r="E734" s="879"/>
      <c r="F734" s="879"/>
      <c r="G734" s="879"/>
      <c r="H734" s="879"/>
      <c r="I734" s="903"/>
      <c r="J734" s="903"/>
      <c r="K734" s="879"/>
      <c r="L734" s="879"/>
      <c r="M734" s="879"/>
      <c r="N734" s="879"/>
      <c r="O734" s="879"/>
      <c r="P734" s="879"/>
      <c r="Q734" s="879"/>
      <c r="R734" s="879"/>
      <c r="S734" s="879"/>
      <c r="T734" s="879"/>
      <c r="U734" s="879"/>
      <c r="V734" s="879"/>
      <c r="W734" s="879"/>
      <c r="X734" s="879"/>
      <c r="Y734" s="879"/>
    </row>
    <row r="735" spans="1:25" ht="15.75" customHeight="1">
      <c r="A735" s="879"/>
      <c r="B735" s="879"/>
      <c r="C735" s="879"/>
      <c r="D735" s="879"/>
      <c r="E735" s="879"/>
      <c r="F735" s="879"/>
      <c r="G735" s="879"/>
      <c r="H735" s="879"/>
      <c r="I735" s="903"/>
      <c r="J735" s="903"/>
      <c r="K735" s="879"/>
      <c r="L735" s="879"/>
      <c r="M735" s="879"/>
      <c r="N735" s="879"/>
      <c r="O735" s="879"/>
      <c r="P735" s="879"/>
      <c r="Q735" s="879"/>
      <c r="R735" s="879"/>
      <c r="S735" s="879"/>
      <c r="T735" s="879"/>
      <c r="U735" s="879"/>
      <c r="V735" s="879"/>
      <c r="W735" s="879"/>
      <c r="X735" s="879"/>
      <c r="Y735" s="879"/>
    </row>
    <row r="736" spans="1:25" ht="15.75" customHeight="1">
      <c r="A736" s="879"/>
      <c r="B736" s="879"/>
      <c r="C736" s="879"/>
      <c r="D736" s="879"/>
      <c r="E736" s="879"/>
      <c r="F736" s="879"/>
      <c r="G736" s="879"/>
      <c r="H736" s="879"/>
      <c r="I736" s="903"/>
      <c r="J736" s="903"/>
      <c r="K736" s="879"/>
      <c r="L736" s="879"/>
      <c r="M736" s="879"/>
      <c r="N736" s="879"/>
      <c r="O736" s="879"/>
      <c r="P736" s="879"/>
      <c r="Q736" s="879"/>
      <c r="R736" s="879"/>
      <c r="S736" s="879"/>
      <c r="T736" s="879"/>
      <c r="U736" s="879"/>
      <c r="V736" s="879"/>
      <c r="W736" s="879"/>
      <c r="X736" s="879"/>
      <c r="Y736" s="879"/>
    </row>
    <row r="737" spans="1:25" ht="15.75" customHeight="1">
      <c r="A737" s="879"/>
      <c r="B737" s="879"/>
      <c r="C737" s="879"/>
      <c r="D737" s="879"/>
      <c r="E737" s="879"/>
      <c r="F737" s="879"/>
      <c r="G737" s="879"/>
      <c r="H737" s="879"/>
      <c r="I737" s="903"/>
      <c r="J737" s="903"/>
      <c r="K737" s="879"/>
      <c r="L737" s="879"/>
      <c r="M737" s="879"/>
      <c r="N737" s="879"/>
      <c r="O737" s="879"/>
      <c r="P737" s="879"/>
      <c r="Q737" s="879"/>
      <c r="R737" s="879"/>
      <c r="S737" s="879"/>
      <c r="T737" s="879"/>
      <c r="U737" s="879"/>
      <c r="V737" s="879"/>
      <c r="W737" s="879"/>
      <c r="X737" s="879"/>
      <c r="Y737" s="879"/>
    </row>
    <row r="738" spans="1:25" ht="15.75" customHeight="1">
      <c r="A738" s="879"/>
      <c r="B738" s="879"/>
      <c r="C738" s="879"/>
      <c r="D738" s="879"/>
      <c r="E738" s="879"/>
      <c r="F738" s="879"/>
      <c r="G738" s="879"/>
      <c r="H738" s="879"/>
      <c r="I738" s="903"/>
      <c r="J738" s="903"/>
      <c r="K738" s="879"/>
      <c r="L738" s="879"/>
      <c r="M738" s="879"/>
      <c r="N738" s="879"/>
      <c r="O738" s="879"/>
      <c r="P738" s="879"/>
      <c r="Q738" s="879"/>
      <c r="R738" s="879"/>
      <c r="S738" s="879"/>
      <c r="T738" s="879"/>
      <c r="U738" s="879"/>
      <c r="V738" s="879"/>
      <c r="W738" s="879"/>
      <c r="X738" s="879"/>
      <c r="Y738" s="879"/>
    </row>
    <row r="739" spans="1:25" ht="15.75" customHeight="1">
      <c r="A739" s="879"/>
      <c r="B739" s="879"/>
      <c r="C739" s="879"/>
      <c r="D739" s="879"/>
      <c r="E739" s="879"/>
      <c r="F739" s="879"/>
      <c r="G739" s="879"/>
      <c r="H739" s="879"/>
      <c r="I739" s="903"/>
      <c r="J739" s="903"/>
      <c r="K739" s="879"/>
      <c r="L739" s="879"/>
      <c r="M739" s="879"/>
      <c r="N739" s="879"/>
      <c r="O739" s="879"/>
      <c r="P739" s="879"/>
      <c r="Q739" s="879"/>
      <c r="R739" s="879"/>
      <c r="S739" s="879"/>
      <c r="T739" s="879"/>
      <c r="U739" s="879"/>
      <c r="V739" s="879"/>
      <c r="W739" s="879"/>
      <c r="X739" s="879"/>
      <c r="Y739" s="879"/>
    </row>
    <row r="740" spans="1:25" ht="15.75" customHeight="1">
      <c r="A740" s="879"/>
      <c r="B740" s="879"/>
      <c r="C740" s="879"/>
      <c r="D740" s="879"/>
      <c r="E740" s="879"/>
      <c r="F740" s="879"/>
      <c r="G740" s="879"/>
      <c r="H740" s="879"/>
      <c r="I740" s="903"/>
      <c r="J740" s="903"/>
      <c r="K740" s="879"/>
      <c r="L740" s="879"/>
      <c r="M740" s="879"/>
      <c r="N740" s="879"/>
      <c r="O740" s="879"/>
      <c r="P740" s="879"/>
      <c r="Q740" s="879"/>
      <c r="R740" s="879"/>
      <c r="S740" s="879"/>
      <c r="T740" s="879"/>
      <c r="U740" s="879"/>
      <c r="V740" s="879"/>
      <c r="W740" s="879"/>
      <c r="X740" s="879"/>
      <c r="Y740" s="879"/>
    </row>
    <row r="741" spans="1:25" ht="15.75" customHeight="1">
      <c r="A741" s="879"/>
      <c r="B741" s="879"/>
      <c r="C741" s="879"/>
      <c r="D741" s="879"/>
      <c r="E741" s="879"/>
      <c r="F741" s="879"/>
      <c r="G741" s="879"/>
      <c r="H741" s="879"/>
      <c r="I741" s="903"/>
      <c r="J741" s="903"/>
      <c r="K741" s="879"/>
      <c r="L741" s="879"/>
      <c r="M741" s="879"/>
      <c r="N741" s="879"/>
      <c r="O741" s="879"/>
      <c r="P741" s="879"/>
      <c r="Q741" s="879"/>
      <c r="R741" s="879"/>
      <c r="S741" s="879"/>
      <c r="T741" s="879"/>
      <c r="U741" s="879"/>
      <c r="V741" s="879"/>
      <c r="W741" s="879"/>
      <c r="X741" s="879"/>
      <c r="Y741" s="879"/>
    </row>
    <row r="742" spans="1:25" ht="15.75" customHeight="1">
      <c r="A742" s="879"/>
      <c r="B742" s="879"/>
      <c r="C742" s="879"/>
      <c r="D742" s="879"/>
      <c r="E742" s="879"/>
      <c r="F742" s="879"/>
      <c r="G742" s="879"/>
      <c r="H742" s="879"/>
      <c r="I742" s="903"/>
      <c r="J742" s="903"/>
      <c r="K742" s="879"/>
      <c r="L742" s="879"/>
      <c r="M742" s="879"/>
      <c r="N742" s="879"/>
      <c r="O742" s="879"/>
      <c r="P742" s="879"/>
      <c r="Q742" s="879"/>
      <c r="R742" s="879"/>
      <c r="S742" s="879"/>
      <c r="T742" s="879"/>
      <c r="U742" s="879"/>
      <c r="V742" s="879"/>
      <c r="W742" s="879"/>
      <c r="X742" s="879"/>
      <c r="Y742" s="879"/>
    </row>
    <row r="743" spans="1:25" ht="15.75" customHeight="1">
      <c r="A743" s="879"/>
      <c r="B743" s="879"/>
      <c r="C743" s="879"/>
      <c r="D743" s="879"/>
      <c r="E743" s="879"/>
      <c r="F743" s="879"/>
      <c r="G743" s="879"/>
      <c r="H743" s="879"/>
      <c r="I743" s="903"/>
      <c r="J743" s="903"/>
      <c r="K743" s="879"/>
      <c r="L743" s="879"/>
      <c r="M743" s="879"/>
      <c r="N743" s="879"/>
      <c r="O743" s="879"/>
      <c r="P743" s="879"/>
      <c r="Q743" s="879"/>
      <c r="R743" s="879"/>
      <c r="S743" s="879"/>
      <c r="T743" s="879"/>
      <c r="U743" s="879"/>
      <c r="V743" s="879"/>
      <c r="W743" s="879"/>
      <c r="X743" s="879"/>
      <c r="Y743" s="879"/>
    </row>
    <row r="744" spans="1:25" ht="15.75" customHeight="1">
      <c r="A744" s="879"/>
      <c r="B744" s="879"/>
      <c r="C744" s="879"/>
      <c r="D744" s="879"/>
      <c r="E744" s="879"/>
      <c r="F744" s="879"/>
      <c r="G744" s="879"/>
      <c r="H744" s="879"/>
      <c r="I744" s="903"/>
      <c r="J744" s="903"/>
      <c r="K744" s="879"/>
      <c r="L744" s="879"/>
      <c r="M744" s="879"/>
      <c r="N744" s="879"/>
      <c r="O744" s="879"/>
      <c r="P744" s="879"/>
      <c r="Q744" s="879"/>
      <c r="R744" s="879"/>
      <c r="S744" s="879"/>
      <c r="T744" s="879"/>
      <c r="U744" s="879"/>
      <c r="V744" s="879"/>
      <c r="W744" s="879"/>
      <c r="X744" s="879"/>
      <c r="Y744" s="879"/>
    </row>
    <row r="745" spans="1:25" ht="15.75" customHeight="1">
      <c r="A745" s="879"/>
      <c r="B745" s="879"/>
      <c r="C745" s="879"/>
      <c r="D745" s="879"/>
      <c r="E745" s="879"/>
      <c r="F745" s="879"/>
      <c r="G745" s="879"/>
      <c r="H745" s="879"/>
      <c r="I745" s="903"/>
      <c r="J745" s="903"/>
      <c r="K745" s="879"/>
      <c r="L745" s="879"/>
      <c r="M745" s="879"/>
      <c r="N745" s="879"/>
      <c r="O745" s="879"/>
      <c r="P745" s="879"/>
      <c r="Q745" s="879"/>
      <c r="R745" s="879"/>
      <c r="S745" s="879"/>
      <c r="T745" s="879"/>
      <c r="U745" s="879"/>
      <c r="V745" s="879"/>
      <c r="W745" s="879"/>
      <c r="X745" s="879"/>
      <c r="Y745" s="879"/>
    </row>
    <row r="746" spans="1:25" ht="15.75" customHeight="1">
      <c r="A746" s="879"/>
      <c r="B746" s="879"/>
      <c r="C746" s="879"/>
      <c r="D746" s="879"/>
      <c r="E746" s="879"/>
      <c r="F746" s="879"/>
      <c r="G746" s="879"/>
      <c r="H746" s="879"/>
      <c r="I746" s="903"/>
      <c r="J746" s="903"/>
      <c r="K746" s="879"/>
      <c r="L746" s="879"/>
      <c r="M746" s="879"/>
      <c r="N746" s="879"/>
      <c r="O746" s="879"/>
      <c r="P746" s="879"/>
      <c r="Q746" s="879"/>
      <c r="R746" s="879"/>
      <c r="S746" s="879"/>
      <c r="T746" s="879"/>
      <c r="U746" s="879"/>
      <c r="V746" s="879"/>
      <c r="W746" s="879"/>
      <c r="X746" s="879"/>
      <c r="Y746" s="879"/>
    </row>
    <row r="747" spans="1:25" ht="15.75" customHeight="1">
      <c r="A747" s="879"/>
      <c r="B747" s="879"/>
      <c r="C747" s="879"/>
      <c r="D747" s="879"/>
      <c r="E747" s="879"/>
      <c r="F747" s="879"/>
      <c r="G747" s="879"/>
      <c r="H747" s="879"/>
      <c r="I747" s="903"/>
      <c r="J747" s="903"/>
      <c r="K747" s="879"/>
      <c r="L747" s="879"/>
      <c r="M747" s="879"/>
      <c r="N747" s="879"/>
      <c r="O747" s="879"/>
      <c r="P747" s="879"/>
      <c r="Q747" s="879"/>
      <c r="R747" s="879"/>
      <c r="S747" s="879"/>
      <c r="T747" s="879"/>
      <c r="U747" s="879"/>
      <c r="V747" s="879"/>
      <c r="W747" s="879"/>
      <c r="X747" s="879"/>
      <c r="Y747" s="879"/>
    </row>
    <row r="748" spans="1:25" ht="15.75" customHeight="1">
      <c r="A748" s="879"/>
      <c r="B748" s="879"/>
      <c r="C748" s="879"/>
      <c r="D748" s="879"/>
      <c r="E748" s="879"/>
      <c r="F748" s="879"/>
      <c r="G748" s="879"/>
      <c r="H748" s="879"/>
      <c r="I748" s="903"/>
      <c r="J748" s="903"/>
      <c r="K748" s="879"/>
      <c r="L748" s="879"/>
      <c r="M748" s="879"/>
      <c r="N748" s="879"/>
      <c r="O748" s="879"/>
      <c r="P748" s="879"/>
      <c r="Q748" s="879"/>
      <c r="R748" s="879"/>
      <c r="S748" s="879"/>
      <c r="T748" s="879"/>
      <c r="U748" s="879"/>
      <c r="V748" s="879"/>
      <c r="W748" s="879"/>
      <c r="X748" s="879"/>
      <c r="Y748" s="879"/>
    </row>
    <row r="749" spans="1:25" ht="15.75" customHeight="1">
      <c r="A749" s="879"/>
      <c r="B749" s="879"/>
      <c r="C749" s="879"/>
      <c r="D749" s="879"/>
      <c r="E749" s="879"/>
      <c r="F749" s="879"/>
      <c r="G749" s="879"/>
      <c r="H749" s="879"/>
      <c r="I749" s="903"/>
      <c r="J749" s="903"/>
      <c r="K749" s="879"/>
      <c r="L749" s="879"/>
      <c r="M749" s="879"/>
      <c r="N749" s="879"/>
      <c r="O749" s="879"/>
      <c r="P749" s="879"/>
      <c r="Q749" s="879"/>
      <c r="R749" s="879"/>
      <c r="S749" s="879"/>
      <c r="T749" s="879"/>
      <c r="U749" s="879"/>
      <c r="V749" s="879"/>
      <c r="W749" s="879"/>
      <c r="X749" s="879"/>
      <c r="Y749" s="879"/>
    </row>
    <row r="750" spans="1:25" ht="15.75" customHeight="1">
      <c r="A750" s="879"/>
      <c r="B750" s="879"/>
      <c r="C750" s="879"/>
      <c r="D750" s="879"/>
      <c r="E750" s="879"/>
      <c r="F750" s="879"/>
      <c r="G750" s="879"/>
      <c r="H750" s="879"/>
      <c r="I750" s="903"/>
      <c r="J750" s="903"/>
      <c r="K750" s="879"/>
      <c r="L750" s="879"/>
      <c r="M750" s="879"/>
      <c r="N750" s="879"/>
      <c r="O750" s="879"/>
      <c r="P750" s="879"/>
      <c r="Q750" s="879"/>
      <c r="R750" s="879"/>
      <c r="S750" s="879"/>
      <c r="T750" s="879"/>
      <c r="U750" s="879"/>
      <c r="V750" s="879"/>
      <c r="W750" s="879"/>
      <c r="X750" s="879"/>
      <c r="Y750" s="879"/>
    </row>
    <row r="751" spans="1:25" ht="15.75" customHeight="1">
      <c r="A751" s="879"/>
      <c r="B751" s="879"/>
      <c r="C751" s="879"/>
      <c r="D751" s="879"/>
      <c r="E751" s="879"/>
      <c r="F751" s="879"/>
      <c r="G751" s="879"/>
      <c r="H751" s="879"/>
      <c r="I751" s="903"/>
      <c r="J751" s="903"/>
      <c r="K751" s="879"/>
      <c r="L751" s="879"/>
      <c r="M751" s="879"/>
      <c r="N751" s="879"/>
      <c r="O751" s="879"/>
      <c r="P751" s="879"/>
      <c r="Q751" s="879"/>
      <c r="R751" s="879"/>
      <c r="S751" s="879"/>
      <c r="T751" s="879"/>
      <c r="U751" s="879"/>
      <c r="V751" s="879"/>
      <c r="W751" s="879"/>
      <c r="X751" s="879"/>
      <c r="Y751" s="879"/>
    </row>
    <row r="752" spans="1:25" ht="15.75" customHeight="1">
      <c r="A752" s="879"/>
      <c r="B752" s="879"/>
      <c r="C752" s="879"/>
      <c r="D752" s="879"/>
      <c r="E752" s="879"/>
      <c r="F752" s="879"/>
      <c r="G752" s="879"/>
      <c r="H752" s="879"/>
      <c r="I752" s="903"/>
      <c r="J752" s="903"/>
      <c r="K752" s="879"/>
      <c r="L752" s="879"/>
      <c r="M752" s="879"/>
      <c r="N752" s="879"/>
      <c r="O752" s="879"/>
      <c r="P752" s="879"/>
      <c r="Q752" s="879"/>
      <c r="R752" s="879"/>
      <c r="S752" s="879"/>
      <c r="T752" s="879"/>
      <c r="U752" s="879"/>
      <c r="V752" s="879"/>
      <c r="W752" s="879"/>
      <c r="X752" s="879"/>
      <c r="Y752" s="879"/>
    </row>
    <row r="753" spans="1:25" ht="15.75" customHeight="1">
      <c r="A753" s="879"/>
      <c r="B753" s="879"/>
      <c r="C753" s="879"/>
      <c r="D753" s="879"/>
      <c r="E753" s="879"/>
      <c r="F753" s="879"/>
      <c r="G753" s="879"/>
      <c r="H753" s="879"/>
      <c r="I753" s="903"/>
      <c r="J753" s="903"/>
      <c r="K753" s="879"/>
      <c r="L753" s="879"/>
      <c r="M753" s="879"/>
      <c r="N753" s="879"/>
      <c r="O753" s="879"/>
      <c r="P753" s="879"/>
      <c r="Q753" s="879"/>
      <c r="R753" s="879"/>
      <c r="S753" s="879"/>
      <c r="T753" s="879"/>
      <c r="U753" s="879"/>
      <c r="V753" s="879"/>
      <c r="W753" s="879"/>
      <c r="X753" s="879"/>
      <c r="Y753" s="879"/>
    </row>
    <row r="754" spans="1:25" ht="15.75" customHeight="1">
      <c r="A754" s="879"/>
      <c r="B754" s="879"/>
      <c r="C754" s="879"/>
      <c r="D754" s="879"/>
      <c r="E754" s="879"/>
      <c r="F754" s="879"/>
      <c r="G754" s="879"/>
      <c r="H754" s="879"/>
      <c r="I754" s="903"/>
      <c r="J754" s="903"/>
      <c r="K754" s="879"/>
      <c r="L754" s="879"/>
      <c r="M754" s="879"/>
      <c r="N754" s="879"/>
      <c r="O754" s="879"/>
      <c r="P754" s="879"/>
      <c r="Q754" s="879"/>
      <c r="R754" s="879"/>
      <c r="S754" s="879"/>
      <c r="T754" s="879"/>
      <c r="U754" s="879"/>
      <c r="V754" s="879"/>
      <c r="W754" s="879"/>
      <c r="X754" s="879"/>
      <c r="Y754" s="879"/>
    </row>
    <row r="755" spans="1:25" ht="15.75" customHeight="1">
      <c r="A755" s="879"/>
      <c r="B755" s="879"/>
      <c r="C755" s="879"/>
      <c r="D755" s="879"/>
      <c r="E755" s="879"/>
      <c r="F755" s="879"/>
      <c r="G755" s="879"/>
      <c r="H755" s="879"/>
      <c r="I755" s="903"/>
      <c r="J755" s="903"/>
      <c r="K755" s="879"/>
      <c r="L755" s="879"/>
      <c r="M755" s="879"/>
      <c r="N755" s="879"/>
      <c r="O755" s="879"/>
      <c r="P755" s="879"/>
      <c r="Q755" s="879"/>
      <c r="R755" s="879"/>
      <c r="S755" s="879"/>
      <c r="T755" s="879"/>
      <c r="U755" s="879"/>
      <c r="V755" s="879"/>
      <c r="W755" s="879"/>
      <c r="X755" s="879"/>
      <c r="Y755" s="879"/>
    </row>
    <row r="756" spans="1:25" ht="15.75" customHeight="1">
      <c r="A756" s="879"/>
      <c r="B756" s="879"/>
      <c r="C756" s="879"/>
      <c r="D756" s="879"/>
      <c r="E756" s="879"/>
      <c r="F756" s="879"/>
      <c r="G756" s="879"/>
      <c r="H756" s="879"/>
      <c r="I756" s="903"/>
      <c r="J756" s="903"/>
      <c r="K756" s="879"/>
      <c r="L756" s="879"/>
      <c r="M756" s="879"/>
      <c r="N756" s="879"/>
      <c r="O756" s="879"/>
      <c r="P756" s="879"/>
      <c r="Q756" s="879"/>
      <c r="R756" s="879"/>
      <c r="S756" s="879"/>
      <c r="T756" s="879"/>
      <c r="U756" s="879"/>
      <c r="V756" s="879"/>
      <c r="W756" s="879"/>
      <c r="X756" s="879"/>
      <c r="Y756" s="879"/>
    </row>
    <row r="757" spans="1:25" ht="15.75" customHeight="1">
      <c r="A757" s="879"/>
      <c r="B757" s="879"/>
      <c r="C757" s="879"/>
      <c r="D757" s="879"/>
      <c r="E757" s="879"/>
      <c r="F757" s="879"/>
      <c r="G757" s="879"/>
      <c r="H757" s="879"/>
      <c r="I757" s="903"/>
      <c r="J757" s="903"/>
      <c r="K757" s="879"/>
      <c r="L757" s="879"/>
      <c r="M757" s="879"/>
      <c r="N757" s="879"/>
      <c r="O757" s="879"/>
      <c r="P757" s="879"/>
      <c r="Q757" s="879"/>
      <c r="R757" s="879"/>
      <c r="S757" s="879"/>
      <c r="T757" s="879"/>
      <c r="U757" s="879"/>
      <c r="V757" s="879"/>
      <c r="W757" s="879"/>
      <c r="X757" s="879"/>
      <c r="Y757" s="879"/>
    </row>
    <row r="758" spans="1:25" ht="15.75" customHeight="1">
      <c r="A758" s="879"/>
      <c r="B758" s="879"/>
      <c r="C758" s="879"/>
      <c r="D758" s="879"/>
      <c r="E758" s="879"/>
      <c r="F758" s="879"/>
      <c r="G758" s="879"/>
      <c r="H758" s="879"/>
      <c r="I758" s="903"/>
      <c r="J758" s="903"/>
      <c r="K758" s="879"/>
      <c r="L758" s="879"/>
      <c r="M758" s="879"/>
      <c r="N758" s="879"/>
      <c r="O758" s="879"/>
      <c r="P758" s="879"/>
      <c r="Q758" s="879"/>
      <c r="R758" s="879"/>
      <c r="S758" s="879"/>
      <c r="T758" s="879"/>
      <c r="U758" s="879"/>
      <c r="V758" s="879"/>
      <c r="W758" s="879"/>
      <c r="X758" s="879"/>
      <c r="Y758" s="879"/>
    </row>
    <row r="759" spans="1:25" ht="15.75" customHeight="1">
      <c r="A759" s="879"/>
      <c r="B759" s="879"/>
      <c r="C759" s="879"/>
      <c r="D759" s="879"/>
      <c r="E759" s="879"/>
      <c r="F759" s="879"/>
      <c r="G759" s="879"/>
      <c r="H759" s="879"/>
      <c r="I759" s="903"/>
      <c r="J759" s="903"/>
      <c r="K759" s="879"/>
      <c r="L759" s="879"/>
      <c r="M759" s="879"/>
      <c r="N759" s="879"/>
      <c r="O759" s="879"/>
      <c r="P759" s="879"/>
      <c r="Q759" s="879"/>
      <c r="R759" s="879"/>
      <c r="S759" s="879"/>
      <c r="T759" s="879"/>
      <c r="U759" s="879"/>
      <c r="V759" s="879"/>
      <c r="W759" s="879"/>
      <c r="X759" s="879"/>
      <c r="Y759" s="879"/>
    </row>
    <row r="760" spans="1:25" ht="15.75" customHeight="1">
      <c r="A760" s="879"/>
      <c r="B760" s="879"/>
      <c r="C760" s="879"/>
      <c r="D760" s="879"/>
      <c r="E760" s="879"/>
      <c r="F760" s="879"/>
      <c r="G760" s="879"/>
      <c r="H760" s="879"/>
      <c r="I760" s="903"/>
      <c r="J760" s="903"/>
      <c r="K760" s="879"/>
      <c r="L760" s="879"/>
      <c r="M760" s="879"/>
      <c r="N760" s="879"/>
      <c r="O760" s="879"/>
      <c r="P760" s="879"/>
      <c r="Q760" s="879"/>
      <c r="R760" s="879"/>
      <c r="S760" s="879"/>
      <c r="T760" s="879"/>
      <c r="U760" s="879"/>
      <c r="V760" s="879"/>
      <c r="W760" s="879"/>
      <c r="X760" s="879"/>
      <c r="Y760" s="879"/>
    </row>
    <row r="761" spans="1:25" ht="15.75" customHeight="1">
      <c r="A761" s="879"/>
      <c r="B761" s="879"/>
      <c r="C761" s="879"/>
      <c r="D761" s="879"/>
      <c r="E761" s="879"/>
      <c r="F761" s="879"/>
      <c r="G761" s="879"/>
      <c r="H761" s="879"/>
      <c r="I761" s="903"/>
      <c r="J761" s="903"/>
      <c r="K761" s="879"/>
      <c r="L761" s="879"/>
      <c r="M761" s="879"/>
      <c r="N761" s="879"/>
      <c r="O761" s="879"/>
      <c r="P761" s="879"/>
      <c r="Q761" s="879"/>
      <c r="R761" s="879"/>
      <c r="S761" s="879"/>
      <c r="T761" s="879"/>
      <c r="U761" s="879"/>
      <c r="V761" s="879"/>
      <c r="W761" s="879"/>
      <c r="X761" s="879"/>
      <c r="Y761" s="879"/>
    </row>
    <row r="762" spans="1:25" ht="15.75" customHeight="1">
      <c r="A762" s="879"/>
      <c r="B762" s="879"/>
      <c r="C762" s="879"/>
      <c r="D762" s="879"/>
      <c r="E762" s="879"/>
      <c r="F762" s="879"/>
      <c r="G762" s="879"/>
      <c r="H762" s="879"/>
      <c r="I762" s="903"/>
      <c r="J762" s="903"/>
      <c r="K762" s="879"/>
      <c r="L762" s="879"/>
      <c r="M762" s="879"/>
      <c r="N762" s="879"/>
      <c r="O762" s="879"/>
      <c r="P762" s="879"/>
      <c r="Q762" s="879"/>
      <c r="R762" s="879"/>
      <c r="S762" s="879"/>
      <c r="T762" s="879"/>
      <c r="U762" s="879"/>
      <c r="V762" s="879"/>
      <c r="W762" s="879"/>
      <c r="X762" s="879"/>
      <c r="Y762" s="879"/>
    </row>
    <row r="763" spans="1:25" ht="15.75" customHeight="1">
      <c r="A763" s="879"/>
      <c r="B763" s="879"/>
      <c r="C763" s="879"/>
      <c r="D763" s="879"/>
      <c r="E763" s="879"/>
      <c r="F763" s="879"/>
      <c r="G763" s="879"/>
      <c r="H763" s="879"/>
      <c r="I763" s="903"/>
      <c r="J763" s="903"/>
      <c r="K763" s="879"/>
      <c r="L763" s="879"/>
      <c r="M763" s="879"/>
      <c r="N763" s="879"/>
      <c r="O763" s="879"/>
      <c r="P763" s="879"/>
      <c r="Q763" s="879"/>
      <c r="R763" s="879"/>
      <c r="S763" s="879"/>
      <c r="T763" s="879"/>
      <c r="U763" s="879"/>
      <c r="V763" s="879"/>
      <c r="W763" s="879"/>
      <c r="X763" s="879"/>
      <c r="Y763" s="879"/>
    </row>
    <row r="764" spans="1:25" ht="15.75" customHeight="1">
      <c r="A764" s="879"/>
      <c r="B764" s="879"/>
      <c r="C764" s="879"/>
      <c r="D764" s="879"/>
      <c r="E764" s="879"/>
      <c r="F764" s="879"/>
      <c r="G764" s="879"/>
      <c r="H764" s="879"/>
      <c r="I764" s="903"/>
      <c r="J764" s="903"/>
      <c r="K764" s="879"/>
      <c r="L764" s="879"/>
      <c r="M764" s="879"/>
      <c r="N764" s="879"/>
      <c r="O764" s="879"/>
      <c r="P764" s="879"/>
      <c r="Q764" s="879"/>
      <c r="R764" s="879"/>
      <c r="S764" s="879"/>
      <c r="T764" s="879"/>
      <c r="U764" s="879"/>
      <c r="V764" s="879"/>
      <c r="W764" s="879"/>
      <c r="X764" s="879"/>
      <c r="Y764" s="879"/>
    </row>
    <row r="765" spans="1:25" ht="15.75" customHeight="1">
      <c r="A765" s="879"/>
      <c r="B765" s="879"/>
      <c r="C765" s="879"/>
      <c r="D765" s="879"/>
      <c r="E765" s="879"/>
      <c r="F765" s="879"/>
      <c r="G765" s="879"/>
      <c r="H765" s="879"/>
      <c r="I765" s="903"/>
      <c r="J765" s="903"/>
      <c r="K765" s="879"/>
      <c r="L765" s="879"/>
      <c r="M765" s="879"/>
      <c r="N765" s="879"/>
      <c r="O765" s="879"/>
      <c r="P765" s="879"/>
      <c r="Q765" s="879"/>
      <c r="R765" s="879"/>
      <c r="S765" s="879"/>
      <c r="T765" s="879"/>
      <c r="U765" s="879"/>
      <c r="V765" s="879"/>
      <c r="W765" s="879"/>
      <c r="X765" s="879"/>
      <c r="Y765" s="879"/>
    </row>
    <row r="766" spans="1:25" ht="15.75" customHeight="1">
      <c r="A766" s="879"/>
      <c r="B766" s="879"/>
      <c r="C766" s="879"/>
      <c r="D766" s="879"/>
      <c r="E766" s="879"/>
      <c r="F766" s="879"/>
      <c r="G766" s="879"/>
      <c r="H766" s="879"/>
      <c r="I766" s="903"/>
      <c r="J766" s="903"/>
      <c r="K766" s="879"/>
      <c r="L766" s="879"/>
      <c r="M766" s="879"/>
      <c r="N766" s="879"/>
      <c r="O766" s="879"/>
      <c r="P766" s="879"/>
      <c r="Q766" s="879"/>
      <c r="R766" s="879"/>
      <c r="S766" s="879"/>
      <c r="T766" s="879"/>
      <c r="U766" s="879"/>
      <c r="V766" s="879"/>
      <c r="W766" s="879"/>
      <c r="X766" s="879"/>
      <c r="Y766" s="879"/>
    </row>
    <row r="767" spans="1:25" ht="15.75" customHeight="1">
      <c r="A767" s="879"/>
      <c r="B767" s="879"/>
      <c r="C767" s="879"/>
      <c r="D767" s="879"/>
      <c r="E767" s="879"/>
      <c r="F767" s="879"/>
      <c r="G767" s="879"/>
      <c r="H767" s="879"/>
      <c r="I767" s="903"/>
      <c r="J767" s="903"/>
      <c r="K767" s="879"/>
      <c r="L767" s="879"/>
      <c r="M767" s="879"/>
      <c r="N767" s="879"/>
      <c r="O767" s="879"/>
      <c r="P767" s="879"/>
      <c r="Q767" s="879"/>
      <c r="R767" s="879"/>
      <c r="S767" s="879"/>
      <c r="T767" s="879"/>
      <c r="U767" s="879"/>
      <c r="V767" s="879"/>
      <c r="W767" s="879"/>
      <c r="X767" s="879"/>
      <c r="Y767" s="879"/>
    </row>
    <row r="768" spans="1:25" ht="15.75" customHeight="1">
      <c r="A768" s="879"/>
      <c r="B768" s="879"/>
      <c r="C768" s="879"/>
      <c r="D768" s="879"/>
      <c r="E768" s="879"/>
      <c r="F768" s="879"/>
      <c r="G768" s="879"/>
      <c r="H768" s="879"/>
      <c r="I768" s="903"/>
      <c r="J768" s="903"/>
      <c r="K768" s="879"/>
      <c r="L768" s="879"/>
      <c r="M768" s="879"/>
      <c r="N768" s="879"/>
      <c r="O768" s="879"/>
      <c r="P768" s="879"/>
      <c r="Q768" s="879"/>
      <c r="R768" s="879"/>
      <c r="S768" s="879"/>
      <c r="T768" s="879"/>
      <c r="U768" s="879"/>
      <c r="V768" s="879"/>
      <c r="W768" s="879"/>
      <c r="X768" s="879"/>
      <c r="Y768" s="879"/>
    </row>
    <row r="769" spans="1:25" ht="15.75" customHeight="1">
      <c r="A769" s="879"/>
      <c r="B769" s="879"/>
      <c r="C769" s="879"/>
      <c r="D769" s="879"/>
      <c r="E769" s="879"/>
      <c r="F769" s="879"/>
      <c r="G769" s="879"/>
      <c r="H769" s="879"/>
      <c r="I769" s="903"/>
      <c r="J769" s="903"/>
      <c r="K769" s="879"/>
      <c r="L769" s="879"/>
      <c r="M769" s="879"/>
      <c r="N769" s="879"/>
      <c r="O769" s="879"/>
      <c r="P769" s="879"/>
      <c r="Q769" s="879"/>
      <c r="R769" s="879"/>
      <c r="S769" s="879"/>
      <c r="T769" s="879"/>
      <c r="U769" s="879"/>
      <c r="V769" s="879"/>
      <c r="W769" s="879"/>
      <c r="X769" s="879"/>
      <c r="Y769" s="879"/>
    </row>
    <row r="770" spans="1:25" ht="15.75" customHeight="1">
      <c r="A770" s="879"/>
      <c r="B770" s="879"/>
      <c r="C770" s="879"/>
      <c r="D770" s="879"/>
      <c r="E770" s="879"/>
      <c r="F770" s="879"/>
      <c r="G770" s="879"/>
      <c r="H770" s="879"/>
      <c r="I770" s="903"/>
      <c r="J770" s="903"/>
      <c r="K770" s="879"/>
      <c r="L770" s="879"/>
      <c r="M770" s="879"/>
      <c r="N770" s="879"/>
      <c r="O770" s="879"/>
      <c r="P770" s="879"/>
      <c r="Q770" s="879"/>
      <c r="R770" s="879"/>
      <c r="S770" s="879"/>
      <c r="T770" s="879"/>
      <c r="U770" s="879"/>
      <c r="V770" s="879"/>
      <c r="W770" s="879"/>
      <c r="X770" s="879"/>
      <c r="Y770" s="879"/>
    </row>
    <row r="771" spans="1:25" ht="15.75" customHeight="1">
      <c r="A771" s="879"/>
      <c r="B771" s="879"/>
      <c r="C771" s="879"/>
      <c r="D771" s="879"/>
      <c r="E771" s="879"/>
      <c r="F771" s="879"/>
      <c r="G771" s="879"/>
      <c r="H771" s="879"/>
      <c r="I771" s="903"/>
      <c r="J771" s="903"/>
      <c r="K771" s="879"/>
      <c r="L771" s="879"/>
      <c r="M771" s="879"/>
      <c r="N771" s="879"/>
      <c r="O771" s="879"/>
      <c r="P771" s="879"/>
      <c r="Q771" s="879"/>
      <c r="R771" s="879"/>
      <c r="S771" s="879"/>
      <c r="T771" s="879"/>
      <c r="U771" s="879"/>
      <c r="V771" s="879"/>
      <c r="W771" s="879"/>
      <c r="X771" s="879"/>
      <c r="Y771" s="879"/>
    </row>
    <row r="772" spans="1:25" ht="15.75" customHeight="1">
      <c r="A772" s="879"/>
      <c r="B772" s="879"/>
      <c r="C772" s="879"/>
      <c r="D772" s="879"/>
      <c r="E772" s="879"/>
      <c r="F772" s="879"/>
      <c r="G772" s="879"/>
      <c r="H772" s="879"/>
      <c r="I772" s="903"/>
      <c r="J772" s="903"/>
      <c r="K772" s="879"/>
      <c r="L772" s="879"/>
      <c r="M772" s="879"/>
      <c r="N772" s="879"/>
      <c r="O772" s="879"/>
      <c r="P772" s="879"/>
      <c r="Q772" s="879"/>
      <c r="R772" s="879"/>
      <c r="S772" s="879"/>
      <c r="T772" s="879"/>
      <c r="U772" s="879"/>
      <c r="V772" s="879"/>
      <c r="W772" s="879"/>
      <c r="X772" s="879"/>
      <c r="Y772" s="879"/>
    </row>
    <row r="773" spans="1:25" ht="15.75" customHeight="1">
      <c r="A773" s="879"/>
      <c r="B773" s="879"/>
      <c r="C773" s="879"/>
      <c r="D773" s="879"/>
      <c r="E773" s="879"/>
      <c r="F773" s="879"/>
      <c r="G773" s="879"/>
      <c r="H773" s="879"/>
      <c r="I773" s="903"/>
      <c r="J773" s="903"/>
      <c r="K773" s="879"/>
      <c r="L773" s="879"/>
      <c r="M773" s="879"/>
      <c r="N773" s="879"/>
      <c r="O773" s="879"/>
      <c r="P773" s="879"/>
      <c r="Q773" s="879"/>
      <c r="R773" s="879"/>
      <c r="S773" s="879"/>
      <c r="T773" s="879"/>
      <c r="U773" s="879"/>
      <c r="V773" s="879"/>
      <c r="W773" s="879"/>
      <c r="X773" s="879"/>
      <c r="Y773" s="879"/>
    </row>
    <row r="774" spans="1:25" ht="15.75" customHeight="1">
      <c r="A774" s="879"/>
      <c r="B774" s="879"/>
      <c r="C774" s="879"/>
      <c r="D774" s="879"/>
      <c r="E774" s="879"/>
      <c r="F774" s="879"/>
      <c r="G774" s="879"/>
      <c r="H774" s="879"/>
      <c r="I774" s="903"/>
      <c r="J774" s="903"/>
      <c r="K774" s="879"/>
      <c r="L774" s="879"/>
      <c r="M774" s="879"/>
      <c r="N774" s="879"/>
      <c r="O774" s="879"/>
      <c r="P774" s="879"/>
      <c r="Q774" s="879"/>
      <c r="R774" s="879"/>
      <c r="S774" s="879"/>
      <c r="T774" s="879"/>
      <c r="U774" s="879"/>
      <c r="V774" s="879"/>
      <c r="W774" s="879"/>
      <c r="X774" s="879"/>
      <c r="Y774" s="879"/>
    </row>
    <row r="775" spans="1:25" ht="15.75" customHeight="1">
      <c r="A775" s="879"/>
      <c r="B775" s="879"/>
      <c r="C775" s="879"/>
      <c r="D775" s="879"/>
      <c r="E775" s="879"/>
      <c r="F775" s="879"/>
      <c r="G775" s="879"/>
      <c r="H775" s="879"/>
      <c r="I775" s="903"/>
      <c r="J775" s="903"/>
      <c r="K775" s="879"/>
      <c r="L775" s="879"/>
      <c r="M775" s="879"/>
      <c r="N775" s="879"/>
      <c r="O775" s="879"/>
      <c r="P775" s="879"/>
      <c r="Q775" s="879"/>
      <c r="R775" s="879"/>
      <c r="S775" s="879"/>
      <c r="T775" s="879"/>
      <c r="U775" s="879"/>
      <c r="V775" s="879"/>
      <c r="W775" s="879"/>
      <c r="X775" s="879"/>
      <c r="Y775" s="879"/>
    </row>
    <row r="776" spans="1:25" ht="15.75" customHeight="1">
      <c r="A776" s="879"/>
      <c r="B776" s="879"/>
      <c r="C776" s="879"/>
      <c r="D776" s="879"/>
      <c r="E776" s="879"/>
      <c r="F776" s="879"/>
      <c r="G776" s="879"/>
      <c r="H776" s="879"/>
      <c r="I776" s="903"/>
      <c r="J776" s="903"/>
      <c r="K776" s="879"/>
      <c r="L776" s="879"/>
      <c r="M776" s="879"/>
      <c r="N776" s="879"/>
      <c r="O776" s="879"/>
      <c r="P776" s="879"/>
      <c r="Q776" s="879"/>
      <c r="R776" s="879"/>
      <c r="S776" s="879"/>
      <c r="T776" s="879"/>
      <c r="U776" s="879"/>
      <c r="V776" s="879"/>
      <c r="W776" s="879"/>
      <c r="X776" s="879"/>
      <c r="Y776" s="879"/>
    </row>
    <row r="777" spans="1:25" ht="15.75" customHeight="1">
      <c r="A777" s="879"/>
      <c r="B777" s="879"/>
      <c r="C777" s="879"/>
      <c r="D777" s="879"/>
      <c r="E777" s="879"/>
      <c r="F777" s="879"/>
      <c r="G777" s="879"/>
      <c r="H777" s="879"/>
      <c r="I777" s="903"/>
      <c r="J777" s="903"/>
      <c r="K777" s="879"/>
      <c r="L777" s="879"/>
      <c r="M777" s="879"/>
      <c r="N777" s="879"/>
      <c r="O777" s="879"/>
      <c r="P777" s="879"/>
      <c r="Q777" s="879"/>
      <c r="R777" s="879"/>
      <c r="S777" s="879"/>
      <c r="T777" s="879"/>
      <c r="U777" s="879"/>
      <c r="V777" s="879"/>
      <c r="W777" s="879"/>
      <c r="X777" s="879"/>
      <c r="Y777" s="879"/>
    </row>
    <row r="778" spans="1:25" ht="15.75" customHeight="1">
      <c r="A778" s="879"/>
      <c r="B778" s="879"/>
      <c r="C778" s="879"/>
      <c r="D778" s="879"/>
      <c r="E778" s="879"/>
      <c r="F778" s="879"/>
      <c r="G778" s="879"/>
      <c r="H778" s="879"/>
      <c r="I778" s="903"/>
      <c r="J778" s="903"/>
      <c r="K778" s="879"/>
      <c r="L778" s="879"/>
      <c r="M778" s="879"/>
      <c r="N778" s="879"/>
      <c r="O778" s="879"/>
      <c r="P778" s="879"/>
      <c r="Q778" s="879"/>
      <c r="R778" s="879"/>
      <c r="S778" s="879"/>
      <c r="T778" s="879"/>
      <c r="U778" s="879"/>
      <c r="V778" s="879"/>
      <c r="W778" s="879"/>
      <c r="X778" s="879"/>
      <c r="Y778" s="879"/>
    </row>
    <row r="779" spans="1:25" ht="15.75" customHeight="1">
      <c r="A779" s="879"/>
      <c r="B779" s="879"/>
      <c r="C779" s="879"/>
      <c r="D779" s="879"/>
      <c r="E779" s="879"/>
      <c r="F779" s="879"/>
      <c r="G779" s="879"/>
      <c r="H779" s="879"/>
      <c r="I779" s="903"/>
      <c r="J779" s="903"/>
      <c r="K779" s="879"/>
      <c r="L779" s="879"/>
      <c r="M779" s="879"/>
      <c r="N779" s="879"/>
      <c r="O779" s="879"/>
      <c r="P779" s="879"/>
      <c r="Q779" s="879"/>
      <c r="R779" s="879"/>
      <c r="S779" s="879"/>
      <c r="T779" s="879"/>
      <c r="U779" s="879"/>
      <c r="V779" s="879"/>
      <c r="W779" s="879"/>
      <c r="X779" s="879"/>
      <c r="Y779" s="879"/>
    </row>
    <row r="780" spans="1:25" ht="15.75" customHeight="1">
      <c r="A780" s="879"/>
      <c r="B780" s="879"/>
      <c r="C780" s="879"/>
      <c r="D780" s="879"/>
      <c r="E780" s="879"/>
      <c r="F780" s="879"/>
      <c r="G780" s="879"/>
      <c r="H780" s="879"/>
      <c r="I780" s="903"/>
      <c r="J780" s="903"/>
      <c r="K780" s="879"/>
      <c r="L780" s="879"/>
      <c r="M780" s="879"/>
      <c r="N780" s="879"/>
      <c r="O780" s="879"/>
      <c r="P780" s="879"/>
      <c r="Q780" s="879"/>
      <c r="R780" s="879"/>
      <c r="S780" s="879"/>
      <c r="T780" s="879"/>
      <c r="U780" s="879"/>
      <c r="V780" s="879"/>
      <c r="W780" s="879"/>
      <c r="X780" s="879"/>
      <c r="Y780" s="879"/>
    </row>
    <row r="781" spans="1:25" ht="15.75" customHeight="1">
      <c r="A781" s="879"/>
      <c r="B781" s="879"/>
      <c r="C781" s="879"/>
      <c r="D781" s="879"/>
      <c r="E781" s="879"/>
      <c r="F781" s="879"/>
      <c r="G781" s="879"/>
      <c r="H781" s="879"/>
      <c r="I781" s="903"/>
      <c r="J781" s="903"/>
      <c r="K781" s="879"/>
      <c r="L781" s="879"/>
      <c r="M781" s="879"/>
      <c r="N781" s="879"/>
      <c r="O781" s="879"/>
      <c r="P781" s="879"/>
      <c r="Q781" s="879"/>
      <c r="R781" s="879"/>
      <c r="S781" s="879"/>
      <c r="T781" s="879"/>
      <c r="U781" s="879"/>
      <c r="V781" s="879"/>
      <c r="W781" s="879"/>
      <c r="X781" s="879"/>
      <c r="Y781" s="879"/>
    </row>
    <row r="782" spans="1:25" ht="15.75" customHeight="1">
      <c r="A782" s="879"/>
      <c r="B782" s="879"/>
      <c r="C782" s="879"/>
      <c r="D782" s="879"/>
      <c r="E782" s="879"/>
      <c r="F782" s="879"/>
      <c r="G782" s="879"/>
      <c r="H782" s="879"/>
      <c r="I782" s="903"/>
      <c r="J782" s="903"/>
      <c r="K782" s="879"/>
      <c r="L782" s="879"/>
      <c r="M782" s="879"/>
      <c r="N782" s="879"/>
      <c r="O782" s="879"/>
      <c r="P782" s="879"/>
      <c r="Q782" s="879"/>
      <c r="R782" s="879"/>
      <c r="S782" s="879"/>
      <c r="T782" s="879"/>
      <c r="U782" s="879"/>
      <c r="V782" s="879"/>
      <c r="W782" s="879"/>
      <c r="X782" s="879"/>
      <c r="Y782" s="879"/>
    </row>
    <row r="783" spans="1:25" ht="15.75" customHeight="1">
      <c r="A783" s="879"/>
      <c r="B783" s="879"/>
      <c r="C783" s="879"/>
      <c r="D783" s="879"/>
      <c r="E783" s="879"/>
      <c r="F783" s="879"/>
      <c r="G783" s="879"/>
      <c r="H783" s="879"/>
      <c r="I783" s="903"/>
      <c r="J783" s="903"/>
      <c r="K783" s="879"/>
      <c r="L783" s="879"/>
      <c r="M783" s="879"/>
      <c r="N783" s="879"/>
      <c r="O783" s="879"/>
      <c r="P783" s="879"/>
      <c r="Q783" s="879"/>
      <c r="R783" s="879"/>
      <c r="S783" s="879"/>
      <c r="T783" s="879"/>
      <c r="U783" s="879"/>
      <c r="V783" s="879"/>
      <c r="W783" s="879"/>
      <c r="X783" s="879"/>
      <c r="Y783" s="879"/>
    </row>
    <row r="784" spans="1:25" ht="15.75" customHeight="1">
      <c r="A784" s="879"/>
      <c r="B784" s="879"/>
      <c r="C784" s="879"/>
      <c r="D784" s="879"/>
      <c r="E784" s="879"/>
      <c r="F784" s="879"/>
      <c r="G784" s="879"/>
      <c r="H784" s="879"/>
      <c r="I784" s="903"/>
      <c r="J784" s="903"/>
      <c r="K784" s="879"/>
      <c r="L784" s="879"/>
      <c r="M784" s="879"/>
      <c r="N784" s="879"/>
      <c r="O784" s="879"/>
      <c r="P784" s="879"/>
      <c r="Q784" s="879"/>
      <c r="R784" s="879"/>
      <c r="S784" s="879"/>
      <c r="T784" s="879"/>
      <c r="U784" s="879"/>
      <c r="V784" s="879"/>
      <c r="W784" s="879"/>
      <c r="X784" s="879"/>
      <c r="Y784" s="879"/>
    </row>
    <row r="785" spans="1:25" ht="15.75" customHeight="1">
      <c r="A785" s="879"/>
      <c r="B785" s="879"/>
      <c r="C785" s="879"/>
      <c r="D785" s="879"/>
      <c r="E785" s="879"/>
      <c r="F785" s="879"/>
      <c r="G785" s="879"/>
      <c r="H785" s="879"/>
      <c r="I785" s="903"/>
      <c r="J785" s="903"/>
      <c r="K785" s="879"/>
      <c r="L785" s="879"/>
      <c r="M785" s="879"/>
      <c r="N785" s="879"/>
      <c r="O785" s="879"/>
      <c r="P785" s="879"/>
      <c r="Q785" s="879"/>
      <c r="R785" s="879"/>
      <c r="S785" s="879"/>
      <c r="T785" s="879"/>
      <c r="U785" s="879"/>
      <c r="V785" s="879"/>
      <c r="W785" s="879"/>
      <c r="X785" s="879"/>
      <c r="Y785" s="879"/>
    </row>
    <row r="786" spans="1:25" ht="15.75" customHeight="1">
      <c r="A786" s="879"/>
      <c r="B786" s="879"/>
      <c r="C786" s="879"/>
      <c r="D786" s="879"/>
      <c r="E786" s="879"/>
      <c r="F786" s="879"/>
      <c r="G786" s="879"/>
      <c r="H786" s="879"/>
      <c r="I786" s="903"/>
      <c r="J786" s="903"/>
      <c r="K786" s="879"/>
      <c r="L786" s="879"/>
      <c r="M786" s="879"/>
      <c r="N786" s="879"/>
      <c r="O786" s="879"/>
      <c r="P786" s="879"/>
      <c r="Q786" s="879"/>
      <c r="R786" s="879"/>
      <c r="S786" s="879"/>
      <c r="T786" s="879"/>
      <c r="U786" s="879"/>
      <c r="V786" s="879"/>
      <c r="W786" s="879"/>
      <c r="X786" s="879"/>
      <c r="Y786" s="879"/>
    </row>
    <row r="787" spans="1:25" ht="15.75" customHeight="1">
      <c r="A787" s="879"/>
      <c r="B787" s="879"/>
      <c r="C787" s="879"/>
      <c r="D787" s="879"/>
      <c r="E787" s="879"/>
      <c r="F787" s="879"/>
      <c r="G787" s="879"/>
      <c r="H787" s="879"/>
      <c r="I787" s="903"/>
      <c r="J787" s="903"/>
      <c r="K787" s="879"/>
      <c r="L787" s="879"/>
      <c r="M787" s="879"/>
      <c r="N787" s="879"/>
      <c r="O787" s="879"/>
      <c r="P787" s="879"/>
      <c r="Q787" s="879"/>
      <c r="R787" s="879"/>
      <c r="S787" s="879"/>
      <c r="T787" s="879"/>
      <c r="U787" s="879"/>
      <c r="V787" s="879"/>
      <c r="W787" s="879"/>
      <c r="X787" s="879"/>
      <c r="Y787" s="879"/>
    </row>
    <row r="788" spans="1:25" ht="15.75" customHeight="1">
      <c r="A788" s="879"/>
      <c r="B788" s="879"/>
      <c r="C788" s="879"/>
      <c r="D788" s="879"/>
      <c r="E788" s="879"/>
      <c r="F788" s="879"/>
      <c r="G788" s="879"/>
      <c r="H788" s="879"/>
      <c r="I788" s="903"/>
      <c r="J788" s="903"/>
      <c r="K788" s="879"/>
      <c r="L788" s="879"/>
      <c r="M788" s="879"/>
      <c r="N788" s="879"/>
      <c r="O788" s="879"/>
      <c r="P788" s="879"/>
      <c r="Q788" s="879"/>
      <c r="R788" s="879"/>
      <c r="S788" s="879"/>
      <c r="T788" s="879"/>
      <c r="U788" s="879"/>
      <c r="V788" s="879"/>
      <c r="W788" s="879"/>
      <c r="X788" s="879"/>
      <c r="Y788" s="879"/>
    </row>
    <row r="789" spans="1:25" ht="15.75" customHeight="1">
      <c r="A789" s="879"/>
      <c r="B789" s="879"/>
      <c r="C789" s="879"/>
      <c r="D789" s="879"/>
      <c r="E789" s="879"/>
      <c r="F789" s="879"/>
      <c r="G789" s="879"/>
      <c r="H789" s="879"/>
      <c r="I789" s="903"/>
      <c r="J789" s="903"/>
      <c r="K789" s="879"/>
      <c r="L789" s="879"/>
      <c r="M789" s="879"/>
      <c r="N789" s="879"/>
      <c r="O789" s="879"/>
      <c r="P789" s="879"/>
      <c r="Q789" s="879"/>
      <c r="R789" s="879"/>
      <c r="S789" s="879"/>
      <c r="T789" s="879"/>
      <c r="U789" s="879"/>
      <c r="V789" s="879"/>
      <c r="W789" s="879"/>
      <c r="X789" s="879"/>
      <c r="Y789" s="879"/>
    </row>
    <row r="790" spans="1:25" ht="15.75" customHeight="1">
      <c r="A790" s="879"/>
      <c r="B790" s="879"/>
      <c r="C790" s="879"/>
      <c r="D790" s="879"/>
      <c r="E790" s="879"/>
      <c r="F790" s="879"/>
      <c r="G790" s="879"/>
      <c r="H790" s="879"/>
      <c r="I790" s="903"/>
      <c r="J790" s="903"/>
      <c r="K790" s="879"/>
      <c r="L790" s="879"/>
      <c r="M790" s="879"/>
      <c r="N790" s="879"/>
      <c r="O790" s="879"/>
      <c r="P790" s="879"/>
      <c r="Q790" s="879"/>
      <c r="R790" s="879"/>
      <c r="S790" s="879"/>
      <c r="T790" s="879"/>
      <c r="U790" s="879"/>
      <c r="V790" s="879"/>
      <c r="W790" s="879"/>
      <c r="X790" s="879"/>
      <c r="Y790" s="879"/>
    </row>
    <row r="791" spans="1:25" ht="15.75" customHeight="1">
      <c r="A791" s="879"/>
      <c r="B791" s="879"/>
      <c r="C791" s="879"/>
      <c r="D791" s="879"/>
      <c r="E791" s="879"/>
      <c r="F791" s="879"/>
      <c r="G791" s="879"/>
      <c r="H791" s="879"/>
      <c r="I791" s="903"/>
      <c r="J791" s="903"/>
      <c r="K791" s="879"/>
      <c r="L791" s="879"/>
      <c r="M791" s="879"/>
      <c r="N791" s="879"/>
      <c r="O791" s="879"/>
      <c r="P791" s="879"/>
      <c r="Q791" s="879"/>
      <c r="R791" s="879"/>
      <c r="S791" s="879"/>
      <c r="T791" s="879"/>
      <c r="U791" s="879"/>
      <c r="V791" s="879"/>
      <c r="W791" s="879"/>
      <c r="X791" s="879"/>
      <c r="Y791" s="879"/>
    </row>
    <row r="792" spans="1:25" ht="15.75" customHeight="1">
      <c r="A792" s="879"/>
      <c r="B792" s="879"/>
      <c r="C792" s="879"/>
      <c r="D792" s="879"/>
      <c r="E792" s="879"/>
      <c r="F792" s="879"/>
      <c r="G792" s="879"/>
      <c r="H792" s="879"/>
      <c r="I792" s="903"/>
      <c r="J792" s="903"/>
      <c r="K792" s="879"/>
      <c r="L792" s="879"/>
      <c r="M792" s="879"/>
      <c r="N792" s="879"/>
      <c r="O792" s="879"/>
      <c r="P792" s="879"/>
      <c r="Q792" s="879"/>
      <c r="R792" s="879"/>
      <c r="S792" s="879"/>
      <c r="T792" s="879"/>
      <c r="U792" s="879"/>
      <c r="V792" s="879"/>
      <c r="W792" s="879"/>
      <c r="X792" s="879"/>
      <c r="Y792" s="879"/>
    </row>
    <row r="793" spans="1:25" ht="15.75" customHeight="1">
      <c r="A793" s="879"/>
      <c r="B793" s="879"/>
      <c r="C793" s="879"/>
      <c r="D793" s="879"/>
      <c r="E793" s="879"/>
      <c r="F793" s="879"/>
      <c r="G793" s="879"/>
      <c r="H793" s="879"/>
      <c r="I793" s="903"/>
      <c r="J793" s="903"/>
      <c r="K793" s="879"/>
      <c r="L793" s="879"/>
      <c r="M793" s="879"/>
      <c r="N793" s="879"/>
      <c r="O793" s="879"/>
      <c r="P793" s="879"/>
      <c r="Q793" s="879"/>
      <c r="R793" s="879"/>
      <c r="S793" s="879"/>
      <c r="T793" s="879"/>
      <c r="U793" s="879"/>
      <c r="V793" s="879"/>
      <c r="W793" s="879"/>
      <c r="X793" s="879"/>
      <c r="Y793" s="879"/>
    </row>
    <row r="794" spans="1:25" ht="15.75" customHeight="1">
      <c r="A794" s="879"/>
      <c r="B794" s="879"/>
      <c r="C794" s="879"/>
      <c r="D794" s="879"/>
      <c r="E794" s="879"/>
      <c r="F794" s="879"/>
      <c r="G794" s="879"/>
      <c r="H794" s="879"/>
      <c r="I794" s="903"/>
      <c r="J794" s="903"/>
      <c r="K794" s="879"/>
      <c r="L794" s="879"/>
      <c r="M794" s="879"/>
      <c r="N794" s="879"/>
      <c r="O794" s="879"/>
      <c r="P794" s="879"/>
      <c r="Q794" s="879"/>
      <c r="R794" s="879"/>
      <c r="S794" s="879"/>
      <c r="T794" s="879"/>
      <c r="U794" s="879"/>
      <c r="V794" s="879"/>
      <c r="W794" s="879"/>
      <c r="X794" s="879"/>
      <c r="Y794" s="879"/>
    </row>
    <row r="795" spans="1:25" ht="15.75" customHeight="1">
      <c r="A795" s="879"/>
      <c r="B795" s="879"/>
      <c r="C795" s="879"/>
      <c r="D795" s="879"/>
      <c r="E795" s="879"/>
      <c r="F795" s="879"/>
      <c r="G795" s="879"/>
      <c r="H795" s="879"/>
      <c r="I795" s="903"/>
      <c r="J795" s="903"/>
      <c r="K795" s="879"/>
      <c r="L795" s="879"/>
      <c r="M795" s="879"/>
      <c r="N795" s="879"/>
      <c r="O795" s="879"/>
      <c r="P795" s="879"/>
      <c r="Q795" s="879"/>
      <c r="R795" s="879"/>
      <c r="S795" s="879"/>
      <c r="T795" s="879"/>
      <c r="U795" s="879"/>
      <c r="V795" s="879"/>
      <c r="W795" s="879"/>
      <c r="X795" s="879"/>
      <c r="Y795" s="879"/>
    </row>
    <row r="796" spans="1:25" ht="15.75" customHeight="1">
      <c r="A796" s="879"/>
      <c r="B796" s="879"/>
      <c r="C796" s="879"/>
      <c r="D796" s="879"/>
      <c r="E796" s="879"/>
      <c r="F796" s="879"/>
      <c r="G796" s="879"/>
      <c r="H796" s="879"/>
      <c r="I796" s="903"/>
      <c r="J796" s="903"/>
      <c r="K796" s="879"/>
      <c r="L796" s="879"/>
      <c r="M796" s="879"/>
      <c r="N796" s="879"/>
      <c r="O796" s="879"/>
      <c r="P796" s="879"/>
      <c r="Q796" s="879"/>
      <c r="R796" s="879"/>
      <c r="S796" s="879"/>
      <c r="T796" s="879"/>
      <c r="U796" s="879"/>
      <c r="V796" s="879"/>
      <c r="W796" s="879"/>
      <c r="X796" s="879"/>
      <c r="Y796" s="879"/>
    </row>
    <row r="797" spans="1:25" ht="15.75" customHeight="1">
      <c r="A797" s="879"/>
      <c r="B797" s="879"/>
      <c r="C797" s="879"/>
      <c r="D797" s="879"/>
      <c r="E797" s="879"/>
      <c r="F797" s="879"/>
      <c r="G797" s="879"/>
      <c r="H797" s="879"/>
      <c r="I797" s="903"/>
      <c r="J797" s="903"/>
      <c r="K797" s="879"/>
      <c r="L797" s="879"/>
      <c r="M797" s="879"/>
      <c r="N797" s="879"/>
      <c r="O797" s="879"/>
      <c r="P797" s="879"/>
      <c r="Q797" s="879"/>
      <c r="R797" s="879"/>
      <c r="S797" s="879"/>
      <c r="T797" s="879"/>
      <c r="U797" s="879"/>
      <c r="V797" s="879"/>
      <c r="W797" s="879"/>
      <c r="X797" s="879"/>
      <c r="Y797" s="879"/>
    </row>
    <row r="798" spans="1:25" ht="15.75" customHeight="1">
      <c r="A798" s="879"/>
      <c r="B798" s="879"/>
      <c r="C798" s="879"/>
      <c r="D798" s="879"/>
      <c r="E798" s="879"/>
      <c r="F798" s="879"/>
      <c r="G798" s="879"/>
      <c r="H798" s="879"/>
      <c r="I798" s="903"/>
      <c r="J798" s="903"/>
      <c r="K798" s="879"/>
      <c r="L798" s="879"/>
      <c r="M798" s="879"/>
      <c r="N798" s="879"/>
      <c r="O798" s="879"/>
      <c r="P798" s="879"/>
      <c r="Q798" s="879"/>
      <c r="R798" s="879"/>
      <c r="S798" s="879"/>
      <c r="T798" s="879"/>
      <c r="U798" s="879"/>
      <c r="V798" s="879"/>
      <c r="W798" s="879"/>
      <c r="X798" s="879"/>
      <c r="Y798" s="879"/>
    </row>
    <row r="799" spans="1:25" ht="15.75" customHeight="1">
      <c r="A799" s="879"/>
      <c r="B799" s="879"/>
      <c r="C799" s="879"/>
      <c r="D799" s="879"/>
      <c r="E799" s="879"/>
      <c r="F799" s="879"/>
      <c r="G799" s="879"/>
      <c r="H799" s="879"/>
      <c r="I799" s="903"/>
      <c r="J799" s="903"/>
      <c r="K799" s="879"/>
      <c r="L799" s="879"/>
      <c r="M799" s="879"/>
      <c r="N799" s="879"/>
      <c r="O799" s="879"/>
      <c r="P799" s="879"/>
      <c r="Q799" s="879"/>
      <c r="R799" s="879"/>
      <c r="S799" s="879"/>
      <c r="T799" s="879"/>
      <c r="U799" s="879"/>
      <c r="V799" s="879"/>
      <c r="W799" s="879"/>
      <c r="X799" s="879"/>
      <c r="Y799" s="879"/>
    </row>
    <row r="800" spans="1:25" ht="15.75" customHeight="1">
      <c r="A800" s="879"/>
      <c r="B800" s="879"/>
      <c r="C800" s="879"/>
      <c r="D800" s="879"/>
      <c r="E800" s="879"/>
      <c r="F800" s="879"/>
      <c r="G800" s="879"/>
      <c r="H800" s="879"/>
      <c r="I800" s="903"/>
      <c r="J800" s="903"/>
      <c r="K800" s="879"/>
      <c r="L800" s="879"/>
      <c r="M800" s="879"/>
      <c r="N800" s="879"/>
      <c r="O800" s="879"/>
      <c r="P800" s="879"/>
      <c r="Q800" s="879"/>
      <c r="R800" s="879"/>
      <c r="S800" s="879"/>
      <c r="T800" s="879"/>
      <c r="U800" s="879"/>
      <c r="V800" s="879"/>
      <c r="W800" s="879"/>
      <c r="X800" s="879"/>
      <c r="Y800" s="879"/>
    </row>
    <row r="801" spans="1:25" ht="15.75" customHeight="1">
      <c r="A801" s="879"/>
      <c r="B801" s="879"/>
      <c r="C801" s="879"/>
      <c r="D801" s="879"/>
      <c r="E801" s="879"/>
      <c r="F801" s="879"/>
      <c r="G801" s="879"/>
      <c r="H801" s="879"/>
      <c r="I801" s="903"/>
      <c r="J801" s="903"/>
      <c r="K801" s="879"/>
      <c r="L801" s="879"/>
      <c r="M801" s="879"/>
      <c r="N801" s="879"/>
      <c r="O801" s="879"/>
      <c r="P801" s="879"/>
      <c r="Q801" s="879"/>
      <c r="R801" s="879"/>
      <c r="S801" s="879"/>
      <c r="T801" s="879"/>
      <c r="U801" s="879"/>
      <c r="V801" s="879"/>
      <c r="W801" s="879"/>
      <c r="X801" s="879"/>
      <c r="Y801" s="879"/>
    </row>
    <row r="802" spans="1:25" ht="15.75" customHeight="1">
      <c r="A802" s="879"/>
      <c r="B802" s="879"/>
      <c r="C802" s="879"/>
      <c r="D802" s="879"/>
      <c r="E802" s="879"/>
      <c r="F802" s="879"/>
      <c r="G802" s="879"/>
      <c r="H802" s="879"/>
      <c r="I802" s="903"/>
      <c r="J802" s="903"/>
      <c r="K802" s="879"/>
      <c r="L802" s="879"/>
      <c r="M802" s="879"/>
      <c r="N802" s="879"/>
      <c r="O802" s="879"/>
      <c r="P802" s="879"/>
      <c r="Q802" s="879"/>
      <c r="R802" s="879"/>
      <c r="S802" s="879"/>
      <c r="T802" s="879"/>
      <c r="U802" s="879"/>
      <c r="V802" s="879"/>
      <c r="W802" s="879"/>
      <c r="X802" s="879"/>
      <c r="Y802" s="879"/>
    </row>
    <row r="803" spans="1:25" ht="15.75" customHeight="1">
      <c r="A803" s="879"/>
      <c r="B803" s="879"/>
      <c r="C803" s="879"/>
      <c r="D803" s="879"/>
      <c r="E803" s="879"/>
      <c r="F803" s="879"/>
      <c r="G803" s="879"/>
      <c r="H803" s="879"/>
      <c r="I803" s="903"/>
      <c r="J803" s="903"/>
      <c r="K803" s="879"/>
      <c r="L803" s="879"/>
      <c r="M803" s="879"/>
      <c r="N803" s="879"/>
      <c r="O803" s="879"/>
      <c r="P803" s="879"/>
      <c r="Q803" s="879"/>
      <c r="R803" s="879"/>
      <c r="S803" s="879"/>
      <c r="T803" s="879"/>
      <c r="U803" s="879"/>
      <c r="V803" s="879"/>
      <c r="W803" s="879"/>
      <c r="X803" s="879"/>
      <c r="Y803" s="879"/>
    </row>
    <row r="804" spans="1:25" ht="15.75" customHeight="1">
      <c r="A804" s="879"/>
      <c r="B804" s="879"/>
      <c r="C804" s="879"/>
      <c r="D804" s="879"/>
      <c r="E804" s="879"/>
      <c r="F804" s="879"/>
      <c r="G804" s="879"/>
      <c r="H804" s="879"/>
      <c r="I804" s="903"/>
      <c r="J804" s="903"/>
      <c r="K804" s="879"/>
      <c r="L804" s="879"/>
      <c r="M804" s="879"/>
      <c r="N804" s="879"/>
      <c r="O804" s="879"/>
      <c r="P804" s="879"/>
      <c r="Q804" s="879"/>
      <c r="R804" s="879"/>
      <c r="S804" s="879"/>
      <c r="T804" s="879"/>
      <c r="U804" s="879"/>
      <c r="V804" s="879"/>
      <c r="W804" s="879"/>
      <c r="X804" s="879"/>
      <c r="Y804" s="879"/>
    </row>
    <row r="805" spans="1:25" ht="15.75" customHeight="1">
      <c r="A805" s="879"/>
      <c r="B805" s="879"/>
      <c r="C805" s="879"/>
      <c r="D805" s="879"/>
      <c r="E805" s="879"/>
      <c r="F805" s="879"/>
      <c r="G805" s="879"/>
      <c r="H805" s="879"/>
      <c r="I805" s="903"/>
      <c r="J805" s="903"/>
      <c r="K805" s="879"/>
      <c r="L805" s="879"/>
      <c r="M805" s="879"/>
      <c r="N805" s="879"/>
      <c r="O805" s="879"/>
      <c r="P805" s="879"/>
      <c r="Q805" s="879"/>
      <c r="R805" s="879"/>
      <c r="S805" s="879"/>
      <c r="T805" s="879"/>
      <c r="U805" s="879"/>
      <c r="V805" s="879"/>
      <c r="W805" s="879"/>
      <c r="X805" s="879"/>
      <c r="Y805" s="879"/>
    </row>
    <row r="806" spans="1:25" ht="15.75" customHeight="1">
      <c r="A806" s="879"/>
      <c r="B806" s="879"/>
      <c r="C806" s="879"/>
      <c r="D806" s="879"/>
      <c r="E806" s="879"/>
      <c r="F806" s="879"/>
      <c r="G806" s="879"/>
      <c r="H806" s="879"/>
      <c r="I806" s="903"/>
      <c r="J806" s="903"/>
      <c r="K806" s="879"/>
      <c r="L806" s="879"/>
      <c r="M806" s="879"/>
      <c r="N806" s="879"/>
      <c r="O806" s="879"/>
      <c r="P806" s="879"/>
      <c r="Q806" s="879"/>
      <c r="R806" s="879"/>
      <c r="S806" s="879"/>
      <c r="T806" s="879"/>
      <c r="U806" s="879"/>
      <c r="V806" s="879"/>
      <c r="W806" s="879"/>
      <c r="X806" s="879"/>
      <c r="Y806" s="879"/>
    </row>
    <row r="807" spans="1:25" ht="15.75" customHeight="1">
      <c r="A807" s="879"/>
      <c r="B807" s="879"/>
      <c r="C807" s="879"/>
      <c r="D807" s="879"/>
      <c r="E807" s="879"/>
      <c r="F807" s="879"/>
      <c r="G807" s="879"/>
      <c r="H807" s="879"/>
      <c r="I807" s="903"/>
      <c r="J807" s="903"/>
      <c r="K807" s="879"/>
      <c r="L807" s="879"/>
      <c r="M807" s="879"/>
      <c r="N807" s="879"/>
      <c r="O807" s="879"/>
      <c r="P807" s="879"/>
      <c r="Q807" s="879"/>
      <c r="R807" s="879"/>
      <c r="S807" s="879"/>
      <c r="T807" s="879"/>
      <c r="U807" s="879"/>
      <c r="V807" s="879"/>
      <c r="W807" s="879"/>
      <c r="X807" s="879"/>
      <c r="Y807" s="879"/>
    </row>
    <row r="808" spans="1:25" ht="15.75" customHeight="1">
      <c r="A808" s="879"/>
      <c r="B808" s="879"/>
      <c r="C808" s="879"/>
      <c r="D808" s="879"/>
      <c r="E808" s="879"/>
      <c r="F808" s="879"/>
      <c r="G808" s="879"/>
      <c r="H808" s="879"/>
      <c r="I808" s="903"/>
      <c r="J808" s="903"/>
      <c r="K808" s="879"/>
      <c r="L808" s="879"/>
      <c r="M808" s="879"/>
      <c r="N808" s="879"/>
      <c r="O808" s="879"/>
      <c r="P808" s="879"/>
      <c r="Q808" s="879"/>
      <c r="R808" s="879"/>
      <c r="S808" s="879"/>
      <c r="T808" s="879"/>
      <c r="U808" s="879"/>
      <c r="V808" s="879"/>
      <c r="W808" s="879"/>
      <c r="X808" s="879"/>
      <c r="Y808" s="879"/>
    </row>
    <row r="809" spans="1:25" ht="15.75" customHeight="1">
      <c r="A809" s="879"/>
      <c r="B809" s="879"/>
      <c r="C809" s="879"/>
      <c r="D809" s="879"/>
      <c r="E809" s="879"/>
      <c r="F809" s="879"/>
      <c r="G809" s="879"/>
      <c r="H809" s="879"/>
      <c r="I809" s="903"/>
      <c r="J809" s="903"/>
      <c r="K809" s="879"/>
      <c r="L809" s="879"/>
      <c r="M809" s="879"/>
      <c r="N809" s="879"/>
      <c r="O809" s="879"/>
      <c r="P809" s="879"/>
      <c r="Q809" s="879"/>
      <c r="R809" s="879"/>
      <c r="S809" s="879"/>
      <c r="T809" s="879"/>
      <c r="U809" s="879"/>
      <c r="V809" s="879"/>
      <c r="W809" s="879"/>
      <c r="X809" s="879"/>
      <c r="Y809" s="879"/>
    </row>
    <row r="810" spans="1:25" ht="15.75" customHeight="1">
      <c r="A810" s="879"/>
      <c r="B810" s="879"/>
      <c r="C810" s="879"/>
      <c r="D810" s="879"/>
      <c r="E810" s="879"/>
      <c r="F810" s="879"/>
      <c r="G810" s="879"/>
      <c r="H810" s="879"/>
      <c r="I810" s="903"/>
      <c r="J810" s="903"/>
      <c r="K810" s="879"/>
      <c r="L810" s="879"/>
      <c r="M810" s="879"/>
      <c r="N810" s="879"/>
      <c r="O810" s="879"/>
      <c r="P810" s="879"/>
      <c r="Q810" s="879"/>
      <c r="R810" s="879"/>
      <c r="S810" s="879"/>
      <c r="T810" s="879"/>
      <c r="U810" s="879"/>
      <c r="V810" s="879"/>
      <c r="W810" s="879"/>
      <c r="X810" s="879"/>
      <c r="Y810" s="879"/>
    </row>
    <row r="811" spans="1:25" ht="15.75" customHeight="1">
      <c r="A811" s="879"/>
      <c r="B811" s="879"/>
      <c r="C811" s="879"/>
      <c r="D811" s="879"/>
      <c r="E811" s="879"/>
      <c r="F811" s="879"/>
      <c r="G811" s="879"/>
      <c r="H811" s="879"/>
      <c r="I811" s="903"/>
      <c r="J811" s="903"/>
      <c r="K811" s="879"/>
      <c r="L811" s="879"/>
      <c r="M811" s="879"/>
      <c r="N811" s="879"/>
      <c r="O811" s="879"/>
      <c r="P811" s="879"/>
      <c r="Q811" s="879"/>
      <c r="R811" s="879"/>
      <c r="S811" s="879"/>
      <c r="T811" s="879"/>
      <c r="U811" s="879"/>
      <c r="V811" s="879"/>
      <c r="W811" s="879"/>
      <c r="X811" s="879"/>
      <c r="Y811" s="879"/>
    </row>
    <row r="812" spans="1:25" ht="15.75" customHeight="1">
      <c r="A812" s="879"/>
      <c r="B812" s="879"/>
      <c r="C812" s="879"/>
      <c r="D812" s="879"/>
      <c r="E812" s="879"/>
      <c r="F812" s="879"/>
      <c r="G812" s="879"/>
      <c r="H812" s="879"/>
      <c r="I812" s="903"/>
      <c r="J812" s="903"/>
      <c r="K812" s="879"/>
      <c r="L812" s="879"/>
      <c r="M812" s="879"/>
      <c r="N812" s="879"/>
      <c r="O812" s="879"/>
      <c r="P812" s="879"/>
      <c r="Q812" s="879"/>
      <c r="R812" s="879"/>
      <c r="S812" s="879"/>
      <c r="T812" s="879"/>
      <c r="U812" s="879"/>
      <c r="V812" s="879"/>
      <c r="W812" s="879"/>
      <c r="X812" s="879"/>
      <c r="Y812" s="879"/>
    </row>
    <row r="813" spans="1:25" ht="15.75" customHeight="1">
      <c r="A813" s="879"/>
      <c r="B813" s="879"/>
      <c r="C813" s="879"/>
      <c r="D813" s="879"/>
      <c r="E813" s="879"/>
      <c r="F813" s="879"/>
      <c r="G813" s="879"/>
      <c r="H813" s="879"/>
      <c r="I813" s="903"/>
      <c r="J813" s="903"/>
      <c r="K813" s="879"/>
      <c r="L813" s="879"/>
      <c r="M813" s="879"/>
      <c r="N813" s="879"/>
      <c r="O813" s="879"/>
      <c r="P813" s="879"/>
      <c r="Q813" s="879"/>
      <c r="R813" s="879"/>
      <c r="S813" s="879"/>
      <c r="T813" s="879"/>
      <c r="U813" s="879"/>
      <c r="V813" s="879"/>
      <c r="W813" s="879"/>
      <c r="X813" s="879"/>
      <c r="Y813" s="879"/>
    </row>
    <row r="814" spans="1:25" ht="15.75" customHeight="1">
      <c r="A814" s="879"/>
      <c r="B814" s="879"/>
      <c r="C814" s="879"/>
      <c r="D814" s="879"/>
      <c r="E814" s="879"/>
      <c r="F814" s="879"/>
      <c r="G814" s="879"/>
      <c r="H814" s="879"/>
      <c r="I814" s="903"/>
      <c r="J814" s="903"/>
      <c r="K814" s="879"/>
      <c r="L814" s="879"/>
      <c r="M814" s="879"/>
      <c r="N814" s="879"/>
      <c r="O814" s="879"/>
      <c r="P814" s="879"/>
      <c r="Q814" s="879"/>
      <c r="R814" s="879"/>
      <c r="S814" s="879"/>
      <c r="T814" s="879"/>
      <c r="U814" s="879"/>
      <c r="V814" s="879"/>
      <c r="W814" s="879"/>
      <c r="X814" s="879"/>
      <c r="Y814" s="879"/>
    </row>
    <row r="815" spans="1:25" ht="15.75" customHeight="1">
      <c r="A815" s="879"/>
      <c r="B815" s="879"/>
      <c r="C815" s="879"/>
      <c r="D815" s="879"/>
      <c r="E815" s="879"/>
      <c r="F815" s="879"/>
      <c r="G815" s="879"/>
      <c r="H815" s="879"/>
      <c r="I815" s="903"/>
      <c r="J815" s="903"/>
      <c r="K815" s="879"/>
      <c r="L815" s="879"/>
      <c r="M815" s="879"/>
      <c r="N815" s="879"/>
      <c r="O815" s="879"/>
      <c r="P815" s="879"/>
      <c r="Q815" s="879"/>
      <c r="R815" s="879"/>
      <c r="S815" s="879"/>
      <c r="T815" s="879"/>
      <c r="U815" s="879"/>
      <c r="V815" s="879"/>
      <c r="W815" s="879"/>
      <c r="X815" s="879"/>
      <c r="Y815" s="879"/>
    </row>
    <row r="816" spans="1:25" ht="15.75" customHeight="1">
      <c r="A816" s="879"/>
      <c r="B816" s="879"/>
      <c r="C816" s="879"/>
      <c r="D816" s="879"/>
      <c r="E816" s="879"/>
      <c r="F816" s="879"/>
      <c r="G816" s="879"/>
      <c r="H816" s="879"/>
      <c r="I816" s="903"/>
      <c r="J816" s="903"/>
      <c r="K816" s="879"/>
      <c r="L816" s="879"/>
      <c r="M816" s="879"/>
      <c r="N816" s="879"/>
      <c r="O816" s="879"/>
      <c r="P816" s="879"/>
      <c r="Q816" s="879"/>
      <c r="R816" s="879"/>
      <c r="S816" s="879"/>
      <c r="T816" s="879"/>
      <c r="U816" s="879"/>
      <c r="V816" s="879"/>
      <c r="W816" s="879"/>
      <c r="X816" s="879"/>
      <c r="Y816" s="879"/>
    </row>
    <row r="817" spans="1:25" ht="15.75" customHeight="1">
      <c r="A817" s="879"/>
      <c r="B817" s="879"/>
      <c r="C817" s="879"/>
      <c r="D817" s="879"/>
      <c r="E817" s="879"/>
      <c r="F817" s="879"/>
      <c r="G817" s="879"/>
      <c r="H817" s="879"/>
      <c r="I817" s="903"/>
      <c r="J817" s="903"/>
      <c r="K817" s="879"/>
      <c r="L817" s="879"/>
      <c r="M817" s="879"/>
      <c r="N817" s="879"/>
      <c r="O817" s="879"/>
      <c r="P817" s="879"/>
      <c r="Q817" s="879"/>
      <c r="R817" s="879"/>
      <c r="S817" s="879"/>
      <c r="T817" s="879"/>
      <c r="U817" s="879"/>
      <c r="V817" s="879"/>
      <c r="W817" s="879"/>
      <c r="X817" s="879"/>
      <c r="Y817" s="879"/>
    </row>
    <row r="818" spans="1:25" ht="15.75" customHeight="1">
      <c r="A818" s="879"/>
      <c r="B818" s="879"/>
      <c r="C818" s="879"/>
      <c r="D818" s="879"/>
      <c r="E818" s="879"/>
      <c r="F818" s="879"/>
      <c r="G818" s="879"/>
      <c r="H818" s="879"/>
      <c r="I818" s="903"/>
      <c r="J818" s="903"/>
      <c r="K818" s="879"/>
      <c r="L818" s="879"/>
      <c r="M818" s="879"/>
      <c r="N818" s="879"/>
      <c r="O818" s="879"/>
      <c r="P818" s="879"/>
      <c r="Q818" s="879"/>
      <c r="R818" s="879"/>
      <c r="S818" s="879"/>
      <c r="T818" s="879"/>
      <c r="U818" s="879"/>
      <c r="V818" s="879"/>
      <c r="W818" s="879"/>
      <c r="X818" s="879"/>
      <c r="Y818" s="879"/>
    </row>
    <row r="819" spans="1:25" ht="15.75" customHeight="1">
      <c r="A819" s="879"/>
      <c r="B819" s="879"/>
      <c r="C819" s="879"/>
      <c r="D819" s="879"/>
      <c r="E819" s="879"/>
      <c r="F819" s="879"/>
      <c r="G819" s="879"/>
      <c r="H819" s="879"/>
      <c r="I819" s="903"/>
      <c r="J819" s="903"/>
      <c r="K819" s="879"/>
      <c r="L819" s="879"/>
      <c r="M819" s="879"/>
      <c r="N819" s="879"/>
      <c r="O819" s="879"/>
      <c r="P819" s="879"/>
      <c r="Q819" s="879"/>
      <c r="R819" s="879"/>
      <c r="S819" s="879"/>
      <c r="T819" s="879"/>
      <c r="U819" s="879"/>
      <c r="V819" s="879"/>
      <c r="W819" s="879"/>
      <c r="X819" s="879"/>
      <c r="Y819" s="879"/>
    </row>
    <row r="820" spans="1:25" ht="15.75" customHeight="1">
      <c r="A820" s="879"/>
      <c r="B820" s="879"/>
      <c r="C820" s="879"/>
      <c r="D820" s="879"/>
      <c r="E820" s="879"/>
      <c r="F820" s="879"/>
      <c r="G820" s="879"/>
      <c r="H820" s="879"/>
      <c r="I820" s="903"/>
      <c r="J820" s="903"/>
      <c r="K820" s="879"/>
      <c r="L820" s="879"/>
      <c r="M820" s="879"/>
      <c r="N820" s="879"/>
      <c r="O820" s="879"/>
      <c r="P820" s="879"/>
      <c r="Q820" s="879"/>
      <c r="R820" s="879"/>
      <c r="S820" s="879"/>
      <c r="T820" s="879"/>
      <c r="U820" s="879"/>
      <c r="V820" s="879"/>
      <c r="W820" s="879"/>
      <c r="X820" s="879"/>
      <c r="Y820" s="879"/>
    </row>
    <row r="821" spans="1:25" ht="15.75" customHeight="1">
      <c r="A821" s="879"/>
      <c r="B821" s="879"/>
      <c r="C821" s="879"/>
      <c r="D821" s="879"/>
      <c r="E821" s="879"/>
      <c r="F821" s="879"/>
      <c r="G821" s="879"/>
      <c r="H821" s="879"/>
      <c r="I821" s="903"/>
      <c r="J821" s="903"/>
      <c r="K821" s="879"/>
      <c r="L821" s="879"/>
      <c r="M821" s="879"/>
      <c r="N821" s="879"/>
      <c r="O821" s="879"/>
      <c r="P821" s="879"/>
      <c r="Q821" s="879"/>
      <c r="R821" s="879"/>
      <c r="S821" s="879"/>
      <c r="T821" s="879"/>
      <c r="U821" s="879"/>
      <c r="V821" s="879"/>
      <c r="W821" s="879"/>
      <c r="X821" s="879"/>
      <c r="Y821" s="879"/>
    </row>
    <row r="822" spans="1:25" ht="15.75" customHeight="1">
      <c r="A822" s="879"/>
      <c r="B822" s="879"/>
      <c r="C822" s="879"/>
      <c r="D822" s="879"/>
      <c r="E822" s="879"/>
      <c r="F822" s="879"/>
      <c r="G822" s="879"/>
      <c r="H822" s="879"/>
      <c r="I822" s="903"/>
      <c r="J822" s="903"/>
      <c r="K822" s="879"/>
      <c r="L822" s="879"/>
      <c r="M822" s="879"/>
      <c r="N822" s="879"/>
      <c r="O822" s="879"/>
      <c r="P822" s="879"/>
      <c r="Q822" s="879"/>
      <c r="R822" s="879"/>
      <c r="S822" s="879"/>
      <c r="T822" s="879"/>
      <c r="U822" s="879"/>
      <c r="V822" s="879"/>
      <c r="W822" s="879"/>
      <c r="X822" s="879"/>
      <c r="Y822" s="879"/>
    </row>
    <row r="823" spans="1:25" ht="15.75" customHeight="1">
      <c r="A823" s="879"/>
      <c r="B823" s="879"/>
      <c r="C823" s="879"/>
      <c r="D823" s="879"/>
      <c r="E823" s="879"/>
      <c r="F823" s="879"/>
      <c r="G823" s="879"/>
      <c r="H823" s="879"/>
      <c r="I823" s="903"/>
      <c r="J823" s="903"/>
      <c r="K823" s="879"/>
      <c r="L823" s="879"/>
      <c r="M823" s="879"/>
      <c r="N823" s="879"/>
      <c r="O823" s="879"/>
      <c r="P823" s="879"/>
      <c r="Q823" s="879"/>
      <c r="R823" s="879"/>
      <c r="S823" s="879"/>
      <c r="T823" s="879"/>
      <c r="U823" s="879"/>
      <c r="V823" s="879"/>
      <c r="W823" s="879"/>
      <c r="X823" s="879"/>
      <c r="Y823" s="879"/>
    </row>
    <row r="824" spans="1:25" ht="15.75" customHeight="1">
      <c r="A824" s="879"/>
      <c r="B824" s="879"/>
      <c r="C824" s="879"/>
      <c r="D824" s="879"/>
      <c r="E824" s="879"/>
      <c r="F824" s="879"/>
      <c r="G824" s="879"/>
      <c r="H824" s="879"/>
      <c r="I824" s="903"/>
      <c r="J824" s="903"/>
      <c r="K824" s="879"/>
      <c r="L824" s="879"/>
      <c r="M824" s="879"/>
      <c r="N824" s="879"/>
      <c r="O824" s="879"/>
      <c r="P824" s="879"/>
      <c r="Q824" s="879"/>
      <c r="R824" s="879"/>
      <c r="S824" s="879"/>
      <c r="T824" s="879"/>
      <c r="U824" s="879"/>
      <c r="V824" s="879"/>
      <c r="W824" s="879"/>
      <c r="X824" s="879"/>
      <c r="Y824" s="879"/>
    </row>
    <row r="825" spans="1:25" ht="15.75" customHeight="1">
      <c r="A825" s="879"/>
      <c r="B825" s="879"/>
      <c r="C825" s="879"/>
      <c r="D825" s="879"/>
      <c r="E825" s="879"/>
      <c r="F825" s="879"/>
      <c r="G825" s="879"/>
      <c r="H825" s="879"/>
      <c r="I825" s="903"/>
      <c r="J825" s="903"/>
      <c r="K825" s="879"/>
      <c r="L825" s="879"/>
      <c r="M825" s="879"/>
      <c r="N825" s="879"/>
      <c r="O825" s="879"/>
      <c r="P825" s="879"/>
      <c r="Q825" s="879"/>
      <c r="R825" s="879"/>
      <c r="S825" s="879"/>
      <c r="T825" s="879"/>
      <c r="U825" s="879"/>
      <c r="V825" s="879"/>
      <c r="W825" s="879"/>
      <c r="X825" s="879"/>
      <c r="Y825" s="879"/>
    </row>
    <row r="826" spans="1:25" ht="15.75" customHeight="1">
      <c r="A826" s="879"/>
      <c r="B826" s="879"/>
      <c r="C826" s="879"/>
      <c r="D826" s="879"/>
      <c r="E826" s="879"/>
      <c r="F826" s="879"/>
      <c r="G826" s="879"/>
      <c r="H826" s="879"/>
      <c r="I826" s="903"/>
      <c r="J826" s="903"/>
      <c r="K826" s="879"/>
      <c r="L826" s="879"/>
      <c r="M826" s="879"/>
      <c r="N826" s="879"/>
      <c r="O826" s="879"/>
      <c r="P826" s="879"/>
      <c r="Q826" s="879"/>
      <c r="R826" s="879"/>
      <c r="S826" s="879"/>
      <c r="T826" s="879"/>
      <c r="U826" s="879"/>
      <c r="V826" s="879"/>
      <c r="W826" s="879"/>
      <c r="X826" s="879"/>
      <c r="Y826" s="879"/>
    </row>
    <row r="827" spans="1:25" ht="15.75" customHeight="1">
      <c r="A827" s="879"/>
      <c r="B827" s="879"/>
      <c r="C827" s="879"/>
      <c r="D827" s="879"/>
      <c r="E827" s="879"/>
      <c r="F827" s="879"/>
      <c r="G827" s="879"/>
      <c r="H827" s="879"/>
      <c r="I827" s="903"/>
      <c r="J827" s="903"/>
      <c r="K827" s="879"/>
      <c r="L827" s="879"/>
      <c r="M827" s="879"/>
      <c r="N827" s="879"/>
      <c r="O827" s="879"/>
      <c r="P827" s="879"/>
      <c r="Q827" s="879"/>
      <c r="R827" s="879"/>
      <c r="S827" s="879"/>
      <c r="T827" s="879"/>
      <c r="U827" s="879"/>
      <c r="V827" s="879"/>
      <c r="W827" s="879"/>
      <c r="X827" s="879"/>
      <c r="Y827" s="879"/>
    </row>
    <row r="828" spans="1:25" ht="15.75" customHeight="1">
      <c r="A828" s="879"/>
      <c r="B828" s="879"/>
      <c r="C828" s="879"/>
      <c r="D828" s="879"/>
      <c r="E828" s="879"/>
      <c r="F828" s="879"/>
      <c r="G828" s="879"/>
      <c r="H828" s="879"/>
      <c r="I828" s="903"/>
      <c r="J828" s="903"/>
      <c r="K828" s="879"/>
      <c r="L828" s="879"/>
      <c r="M828" s="879"/>
      <c r="N828" s="879"/>
      <c r="O828" s="879"/>
      <c r="P828" s="879"/>
      <c r="Q828" s="879"/>
      <c r="R828" s="879"/>
      <c r="S828" s="879"/>
      <c r="T828" s="879"/>
      <c r="U828" s="879"/>
      <c r="V828" s="879"/>
      <c r="W828" s="879"/>
      <c r="X828" s="879"/>
      <c r="Y828" s="879"/>
    </row>
    <row r="829" spans="1:25" ht="15.75" customHeight="1">
      <c r="A829" s="879"/>
      <c r="B829" s="879"/>
      <c r="C829" s="879"/>
      <c r="D829" s="879"/>
      <c r="E829" s="879"/>
      <c r="F829" s="879"/>
      <c r="G829" s="879"/>
      <c r="H829" s="879"/>
      <c r="I829" s="903"/>
      <c r="J829" s="903"/>
      <c r="K829" s="879"/>
      <c r="L829" s="879"/>
      <c r="M829" s="879"/>
      <c r="N829" s="879"/>
      <c r="O829" s="879"/>
      <c r="P829" s="879"/>
      <c r="Q829" s="879"/>
      <c r="R829" s="879"/>
      <c r="S829" s="879"/>
      <c r="T829" s="879"/>
      <c r="U829" s="879"/>
      <c r="V829" s="879"/>
      <c r="W829" s="879"/>
      <c r="X829" s="879"/>
      <c r="Y829" s="879"/>
    </row>
    <row r="830" spans="1:25" ht="15.75" customHeight="1">
      <c r="A830" s="879"/>
      <c r="B830" s="879"/>
      <c r="C830" s="879"/>
      <c r="D830" s="879"/>
      <c r="E830" s="879"/>
      <c r="F830" s="879"/>
      <c r="G830" s="879"/>
      <c r="H830" s="879"/>
      <c r="I830" s="903"/>
      <c r="J830" s="903"/>
      <c r="K830" s="879"/>
      <c r="L830" s="879"/>
      <c r="M830" s="879"/>
      <c r="N830" s="879"/>
      <c r="O830" s="879"/>
      <c r="P830" s="879"/>
      <c r="Q830" s="879"/>
      <c r="R830" s="879"/>
      <c r="S830" s="879"/>
      <c r="T830" s="879"/>
      <c r="U830" s="879"/>
      <c r="V830" s="879"/>
      <c r="W830" s="879"/>
      <c r="X830" s="879"/>
      <c r="Y830" s="879"/>
    </row>
    <row r="831" spans="1:25" ht="15.75" customHeight="1">
      <c r="A831" s="879"/>
      <c r="B831" s="879"/>
      <c r="C831" s="879"/>
      <c r="D831" s="879"/>
      <c r="E831" s="879"/>
      <c r="F831" s="879"/>
      <c r="G831" s="879"/>
      <c r="H831" s="879"/>
      <c r="I831" s="903"/>
      <c r="J831" s="903"/>
      <c r="K831" s="879"/>
      <c r="L831" s="879"/>
      <c r="M831" s="879"/>
      <c r="N831" s="879"/>
      <c r="O831" s="879"/>
      <c r="P831" s="879"/>
      <c r="Q831" s="879"/>
      <c r="R831" s="879"/>
      <c r="S831" s="879"/>
      <c r="T831" s="879"/>
      <c r="U831" s="879"/>
      <c r="V831" s="879"/>
      <c r="W831" s="879"/>
      <c r="X831" s="879"/>
      <c r="Y831" s="879"/>
    </row>
    <row r="832" spans="1:25" ht="15.75" customHeight="1">
      <c r="A832" s="879"/>
      <c r="B832" s="879"/>
      <c r="C832" s="879"/>
      <c r="D832" s="879"/>
      <c r="E832" s="879"/>
      <c r="F832" s="879"/>
      <c r="G832" s="879"/>
      <c r="H832" s="879"/>
      <c r="I832" s="903"/>
      <c r="J832" s="903"/>
      <c r="K832" s="879"/>
      <c r="L832" s="879"/>
      <c r="M832" s="879"/>
      <c r="N832" s="879"/>
      <c r="O832" s="879"/>
      <c r="P832" s="879"/>
      <c r="Q832" s="879"/>
      <c r="R832" s="879"/>
      <c r="S832" s="879"/>
      <c r="T832" s="879"/>
      <c r="U832" s="879"/>
      <c r="V832" s="879"/>
      <c r="W832" s="879"/>
      <c r="X832" s="879"/>
      <c r="Y832" s="879"/>
    </row>
    <row r="833" spans="1:25" ht="15.75" customHeight="1">
      <c r="A833" s="879"/>
      <c r="B833" s="879"/>
      <c r="C833" s="879"/>
      <c r="D833" s="879"/>
      <c r="E833" s="879"/>
      <c r="F833" s="879"/>
      <c r="G833" s="879"/>
      <c r="H833" s="879"/>
      <c r="I833" s="903"/>
      <c r="J833" s="903"/>
      <c r="K833" s="879"/>
      <c r="L833" s="879"/>
      <c r="M833" s="879"/>
      <c r="N833" s="879"/>
      <c r="O833" s="879"/>
      <c r="P833" s="879"/>
      <c r="Q833" s="879"/>
      <c r="R833" s="879"/>
      <c r="S833" s="879"/>
      <c r="T833" s="879"/>
      <c r="U833" s="879"/>
      <c r="V833" s="879"/>
      <c r="W833" s="879"/>
      <c r="X833" s="879"/>
      <c r="Y833" s="879"/>
    </row>
    <row r="834" spans="1:25" ht="15.75" customHeight="1">
      <c r="A834" s="879"/>
      <c r="B834" s="879"/>
      <c r="C834" s="879"/>
      <c r="D834" s="879"/>
      <c r="E834" s="879"/>
      <c r="F834" s="879"/>
      <c r="G834" s="879"/>
      <c r="H834" s="879"/>
      <c r="I834" s="903"/>
      <c r="J834" s="903"/>
      <c r="K834" s="879"/>
      <c r="L834" s="879"/>
      <c r="M834" s="879"/>
      <c r="N834" s="879"/>
      <c r="O834" s="879"/>
      <c r="P834" s="879"/>
      <c r="Q834" s="879"/>
      <c r="R834" s="879"/>
      <c r="S834" s="879"/>
      <c r="T834" s="879"/>
      <c r="U834" s="879"/>
      <c r="V834" s="879"/>
      <c r="W834" s="879"/>
      <c r="X834" s="879"/>
      <c r="Y834" s="879"/>
    </row>
    <row r="835" spans="1:25" ht="15.75" customHeight="1">
      <c r="A835" s="879"/>
      <c r="B835" s="879"/>
      <c r="C835" s="879"/>
      <c r="D835" s="879"/>
      <c r="E835" s="879"/>
      <c r="F835" s="879"/>
      <c r="G835" s="879"/>
      <c r="H835" s="879"/>
      <c r="I835" s="903"/>
      <c r="J835" s="903"/>
      <c r="K835" s="879"/>
      <c r="L835" s="879"/>
      <c r="M835" s="879"/>
      <c r="N835" s="879"/>
      <c r="O835" s="879"/>
      <c r="P835" s="879"/>
      <c r="Q835" s="879"/>
      <c r="R835" s="879"/>
      <c r="S835" s="879"/>
      <c r="T835" s="879"/>
      <c r="U835" s="879"/>
      <c r="V835" s="879"/>
      <c r="W835" s="879"/>
      <c r="X835" s="879"/>
      <c r="Y835" s="879"/>
    </row>
    <row r="836" spans="1:25" ht="15.75" customHeight="1">
      <c r="A836" s="879"/>
      <c r="B836" s="879"/>
      <c r="C836" s="879"/>
      <c r="D836" s="879"/>
      <c r="E836" s="879"/>
      <c r="F836" s="879"/>
      <c r="G836" s="879"/>
      <c r="H836" s="879"/>
      <c r="I836" s="903"/>
      <c r="J836" s="903"/>
      <c r="K836" s="879"/>
      <c r="L836" s="879"/>
      <c r="M836" s="879"/>
      <c r="N836" s="879"/>
      <c r="O836" s="879"/>
      <c r="P836" s="879"/>
      <c r="Q836" s="879"/>
      <c r="R836" s="879"/>
      <c r="S836" s="879"/>
      <c r="T836" s="879"/>
      <c r="U836" s="879"/>
      <c r="V836" s="879"/>
      <c r="W836" s="879"/>
      <c r="X836" s="879"/>
      <c r="Y836" s="879"/>
    </row>
    <row r="837" spans="1:25" ht="15.75" customHeight="1">
      <c r="A837" s="879"/>
      <c r="B837" s="879"/>
      <c r="C837" s="879"/>
      <c r="D837" s="879"/>
      <c r="E837" s="879"/>
      <c r="F837" s="879"/>
      <c r="G837" s="879"/>
      <c r="H837" s="879"/>
      <c r="I837" s="903"/>
      <c r="J837" s="903"/>
      <c r="K837" s="879"/>
      <c r="L837" s="879"/>
      <c r="M837" s="879"/>
      <c r="N837" s="879"/>
      <c r="O837" s="879"/>
      <c r="P837" s="879"/>
      <c r="Q837" s="879"/>
      <c r="R837" s="879"/>
      <c r="S837" s="879"/>
      <c r="T837" s="879"/>
      <c r="U837" s="879"/>
      <c r="V837" s="879"/>
      <c r="W837" s="879"/>
      <c r="X837" s="879"/>
      <c r="Y837" s="879"/>
    </row>
    <row r="838" spans="1:25" ht="15.75" customHeight="1">
      <c r="A838" s="879"/>
      <c r="B838" s="879"/>
      <c r="C838" s="879"/>
      <c r="D838" s="879"/>
      <c r="E838" s="879"/>
      <c r="F838" s="879"/>
      <c r="G838" s="879"/>
      <c r="H838" s="879"/>
      <c r="I838" s="903"/>
      <c r="J838" s="903"/>
      <c r="K838" s="879"/>
      <c r="L838" s="879"/>
      <c r="M838" s="879"/>
      <c r="N838" s="879"/>
      <c r="O838" s="879"/>
      <c r="P838" s="879"/>
      <c r="Q838" s="879"/>
      <c r="R838" s="879"/>
      <c r="S838" s="879"/>
      <c r="T838" s="879"/>
      <c r="U838" s="879"/>
      <c r="V838" s="879"/>
      <c r="W838" s="879"/>
      <c r="X838" s="879"/>
      <c r="Y838" s="879"/>
    </row>
    <row r="839" spans="1:25" ht="15.75" customHeight="1">
      <c r="A839" s="879"/>
      <c r="B839" s="879"/>
      <c r="C839" s="879"/>
      <c r="D839" s="879"/>
      <c r="E839" s="879"/>
      <c r="F839" s="879"/>
      <c r="G839" s="879"/>
      <c r="H839" s="879"/>
      <c r="I839" s="903"/>
      <c r="J839" s="903"/>
      <c r="K839" s="879"/>
      <c r="L839" s="879"/>
      <c r="M839" s="879"/>
      <c r="N839" s="879"/>
      <c r="O839" s="879"/>
      <c r="P839" s="879"/>
      <c r="Q839" s="879"/>
      <c r="R839" s="879"/>
      <c r="S839" s="879"/>
      <c r="T839" s="879"/>
      <c r="U839" s="879"/>
      <c r="V839" s="879"/>
      <c r="W839" s="879"/>
      <c r="X839" s="879"/>
      <c r="Y839" s="879"/>
    </row>
    <row r="840" spans="1:25" ht="15.75" customHeight="1">
      <c r="A840" s="879"/>
      <c r="B840" s="879"/>
      <c r="C840" s="879"/>
      <c r="D840" s="879"/>
      <c r="E840" s="879"/>
      <c r="F840" s="879"/>
      <c r="G840" s="879"/>
      <c r="H840" s="879"/>
      <c r="I840" s="903"/>
      <c r="J840" s="903"/>
      <c r="K840" s="879"/>
      <c r="L840" s="879"/>
      <c r="M840" s="879"/>
      <c r="N840" s="879"/>
      <c r="O840" s="879"/>
      <c r="P840" s="879"/>
      <c r="Q840" s="879"/>
      <c r="R840" s="879"/>
      <c r="S840" s="879"/>
      <c r="T840" s="879"/>
      <c r="U840" s="879"/>
      <c r="V840" s="879"/>
      <c r="W840" s="879"/>
      <c r="X840" s="879"/>
      <c r="Y840" s="879"/>
    </row>
    <row r="841" spans="1:25" ht="15.75" customHeight="1">
      <c r="A841" s="879"/>
      <c r="B841" s="879"/>
      <c r="C841" s="879"/>
      <c r="D841" s="879"/>
      <c r="E841" s="879"/>
      <c r="F841" s="879"/>
      <c r="G841" s="879"/>
      <c r="H841" s="879"/>
      <c r="I841" s="903"/>
      <c r="J841" s="903"/>
      <c r="K841" s="879"/>
      <c r="L841" s="879"/>
      <c r="M841" s="879"/>
      <c r="N841" s="879"/>
      <c r="O841" s="879"/>
      <c r="P841" s="879"/>
      <c r="Q841" s="879"/>
      <c r="R841" s="879"/>
      <c r="S841" s="879"/>
      <c r="T841" s="879"/>
      <c r="U841" s="879"/>
      <c r="V841" s="879"/>
      <c r="W841" s="879"/>
      <c r="X841" s="879"/>
      <c r="Y841" s="879"/>
    </row>
    <row r="842" spans="1:25" ht="15.75" customHeight="1">
      <c r="A842" s="879"/>
      <c r="B842" s="879"/>
      <c r="C842" s="879"/>
      <c r="D842" s="879"/>
      <c r="E842" s="879"/>
      <c r="F842" s="879"/>
      <c r="G842" s="879"/>
      <c r="H842" s="879"/>
      <c r="I842" s="903"/>
      <c r="J842" s="903"/>
      <c r="K842" s="879"/>
      <c r="L842" s="879"/>
      <c r="M842" s="879"/>
      <c r="N842" s="879"/>
      <c r="O842" s="879"/>
      <c r="P842" s="879"/>
      <c r="Q842" s="879"/>
      <c r="R842" s="879"/>
      <c r="S842" s="879"/>
      <c r="T842" s="879"/>
      <c r="U842" s="879"/>
      <c r="V842" s="879"/>
      <c r="W842" s="879"/>
      <c r="X842" s="879"/>
      <c r="Y842" s="879"/>
    </row>
    <row r="843" spans="1:25" ht="15.75" customHeight="1">
      <c r="A843" s="879"/>
      <c r="B843" s="879"/>
      <c r="C843" s="879"/>
      <c r="D843" s="879"/>
      <c r="E843" s="879"/>
      <c r="F843" s="879"/>
      <c r="G843" s="879"/>
      <c r="H843" s="879"/>
      <c r="I843" s="903"/>
      <c r="J843" s="903"/>
      <c r="K843" s="879"/>
      <c r="L843" s="879"/>
      <c r="M843" s="879"/>
      <c r="N843" s="879"/>
      <c r="O843" s="879"/>
      <c r="P843" s="879"/>
      <c r="Q843" s="879"/>
      <c r="R843" s="879"/>
      <c r="S843" s="879"/>
      <c r="T843" s="879"/>
      <c r="U843" s="879"/>
      <c r="V843" s="879"/>
      <c r="W843" s="879"/>
      <c r="X843" s="879"/>
      <c r="Y843" s="879"/>
    </row>
    <row r="844" spans="1:25" ht="15.75" customHeight="1">
      <c r="A844" s="879"/>
      <c r="B844" s="879"/>
      <c r="C844" s="879"/>
      <c r="D844" s="879"/>
      <c r="E844" s="879"/>
      <c r="F844" s="879"/>
      <c r="G844" s="879"/>
      <c r="H844" s="879"/>
      <c r="I844" s="903"/>
      <c r="J844" s="903"/>
      <c r="K844" s="879"/>
      <c r="L844" s="879"/>
      <c r="M844" s="879"/>
      <c r="N844" s="879"/>
      <c r="O844" s="879"/>
      <c r="P844" s="879"/>
      <c r="Q844" s="879"/>
      <c r="R844" s="879"/>
      <c r="S844" s="879"/>
      <c r="T844" s="879"/>
      <c r="U844" s="879"/>
      <c r="V844" s="879"/>
      <c r="W844" s="879"/>
      <c r="X844" s="879"/>
      <c r="Y844" s="879"/>
    </row>
    <row r="845" spans="1:25" ht="15.75" customHeight="1">
      <c r="A845" s="879"/>
      <c r="B845" s="879"/>
      <c r="C845" s="879"/>
      <c r="D845" s="879"/>
      <c r="E845" s="879"/>
      <c r="F845" s="879"/>
      <c r="G845" s="879"/>
      <c r="H845" s="879"/>
      <c r="I845" s="903"/>
      <c r="J845" s="903"/>
      <c r="K845" s="879"/>
      <c r="L845" s="879"/>
      <c r="M845" s="879"/>
      <c r="N845" s="879"/>
      <c r="O845" s="879"/>
      <c r="P845" s="879"/>
      <c r="Q845" s="879"/>
      <c r="R845" s="879"/>
      <c r="S845" s="879"/>
      <c r="T845" s="879"/>
      <c r="U845" s="879"/>
      <c r="V845" s="879"/>
      <c r="W845" s="879"/>
      <c r="X845" s="879"/>
      <c r="Y845" s="879"/>
    </row>
    <row r="846" spans="1:25" ht="15.75" customHeight="1">
      <c r="A846" s="879"/>
      <c r="B846" s="879"/>
      <c r="C846" s="879"/>
      <c r="D846" s="879"/>
      <c r="E846" s="879"/>
      <c r="F846" s="879"/>
      <c r="G846" s="879"/>
      <c r="H846" s="879"/>
      <c r="I846" s="903"/>
      <c r="J846" s="903"/>
      <c r="K846" s="879"/>
      <c r="L846" s="879"/>
      <c r="M846" s="879"/>
      <c r="N846" s="879"/>
      <c r="O846" s="879"/>
      <c r="P846" s="879"/>
      <c r="Q846" s="879"/>
      <c r="R846" s="879"/>
      <c r="S846" s="879"/>
      <c r="T846" s="879"/>
      <c r="U846" s="879"/>
      <c r="V846" s="879"/>
      <c r="W846" s="879"/>
      <c r="X846" s="879"/>
      <c r="Y846" s="879"/>
    </row>
    <row r="847" spans="1:25" ht="15.75" customHeight="1">
      <c r="A847" s="879"/>
      <c r="B847" s="879"/>
      <c r="C847" s="879"/>
      <c r="D847" s="879"/>
      <c r="E847" s="879"/>
      <c r="F847" s="879"/>
      <c r="G847" s="879"/>
      <c r="H847" s="879"/>
      <c r="I847" s="903"/>
      <c r="J847" s="903"/>
      <c r="K847" s="879"/>
      <c r="L847" s="879"/>
      <c r="M847" s="879"/>
      <c r="N847" s="879"/>
      <c r="O847" s="879"/>
      <c r="P847" s="879"/>
      <c r="Q847" s="879"/>
      <c r="R847" s="879"/>
      <c r="S847" s="879"/>
      <c r="T847" s="879"/>
      <c r="U847" s="879"/>
      <c r="V847" s="879"/>
      <c r="W847" s="879"/>
      <c r="X847" s="879"/>
      <c r="Y847" s="879"/>
    </row>
    <row r="848" spans="1:25" ht="15.75" customHeight="1">
      <c r="A848" s="879"/>
      <c r="B848" s="879"/>
      <c r="C848" s="879"/>
      <c r="D848" s="879"/>
      <c r="E848" s="879"/>
      <c r="F848" s="879"/>
      <c r="G848" s="879"/>
      <c r="H848" s="879"/>
      <c r="I848" s="903"/>
      <c r="J848" s="903"/>
      <c r="K848" s="879"/>
      <c r="L848" s="879"/>
      <c r="M848" s="879"/>
      <c r="N848" s="879"/>
      <c r="O848" s="879"/>
      <c r="P848" s="879"/>
      <c r="Q848" s="879"/>
      <c r="R848" s="879"/>
      <c r="S848" s="879"/>
      <c r="T848" s="879"/>
      <c r="U848" s="879"/>
      <c r="V848" s="879"/>
      <c r="W848" s="879"/>
      <c r="X848" s="879"/>
      <c r="Y848" s="879"/>
    </row>
    <row r="849" spans="1:25" ht="15.75" customHeight="1">
      <c r="A849" s="879"/>
      <c r="B849" s="879"/>
      <c r="C849" s="879"/>
      <c r="D849" s="879"/>
      <c r="E849" s="879"/>
      <c r="F849" s="879"/>
      <c r="G849" s="879"/>
      <c r="H849" s="879"/>
      <c r="I849" s="903"/>
      <c r="J849" s="903"/>
      <c r="K849" s="879"/>
      <c r="L849" s="879"/>
      <c r="M849" s="879"/>
      <c r="N849" s="879"/>
      <c r="O849" s="879"/>
      <c r="P849" s="879"/>
      <c r="Q849" s="879"/>
      <c r="R849" s="879"/>
      <c r="S849" s="879"/>
      <c r="T849" s="879"/>
      <c r="U849" s="879"/>
      <c r="V849" s="879"/>
      <c r="W849" s="879"/>
      <c r="X849" s="879"/>
      <c r="Y849" s="879"/>
    </row>
    <row r="850" spans="1:25" ht="15.75" customHeight="1">
      <c r="A850" s="879"/>
      <c r="B850" s="879"/>
      <c r="C850" s="879"/>
      <c r="D850" s="879"/>
      <c r="E850" s="879"/>
      <c r="F850" s="879"/>
      <c r="G850" s="879"/>
      <c r="H850" s="879"/>
      <c r="I850" s="903"/>
      <c r="J850" s="903"/>
      <c r="K850" s="879"/>
      <c r="L850" s="879"/>
      <c r="M850" s="879"/>
      <c r="N850" s="879"/>
      <c r="O850" s="879"/>
      <c r="P850" s="879"/>
      <c r="Q850" s="879"/>
      <c r="R850" s="879"/>
      <c r="S850" s="879"/>
      <c r="T850" s="879"/>
      <c r="U850" s="879"/>
      <c r="V850" s="879"/>
      <c r="W850" s="879"/>
      <c r="X850" s="879"/>
      <c r="Y850" s="879"/>
    </row>
    <row r="851" spans="1:25" ht="15.75" customHeight="1">
      <c r="A851" s="879"/>
      <c r="B851" s="879"/>
      <c r="C851" s="879"/>
      <c r="D851" s="879"/>
      <c r="E851" s="879"/>
      <c r="F851" s="879"/>
      <c r="G851" s="879"/>
      <c r="H851" s="879"/>
      <c r="I851" s="903"/>
      <c r="J851" s="903"/>
      <c r="K851" s="879"/>
      <c r="L851" s="879"/>
      <c r="M851" s="879"/>
      <c r="N851" s="879"/>
      <c r="O851" s="879"/>
      <c r="P851" s="879"/>
      <c r="Q851" s="879"/>
      <c r="R851" s="879"/>
      <c r="S851" s="879"/>
      <c r="T851" s="879"/>
      <c r="U851" s="879"/>
      <c r="V851" s="879"/>
      <c r="W851" s="879"/>
      <c r="X851" s="879"/>
      <c r="Y851" s="879"/>
    </row>
    <row r="852" spans="1:25" ht="15.75" customHeight="1">
      <c r="A852" s="879"/>
      <c r="B852" s="879"/>
      <c r="C852" s="879"/>
      <c r="D852" s="879"/>
      <c r="E852" s="879"/>
      <c r="F852" s="879"/>
      <c r="G852" s="879"/>
      <c r="H852" s="879"/>
      <c r="I852" s="903"/>
      <c r="J852" s="903"/>
      <c r="K852" s="879"/>
      <c r="L852" s="879"/>
      <c r="M852" s="879"/>
      <c r="N852" s="879"/>
      <c r="O852" s="879"/>
      <c r="P852" s="879"/>
      <c r="Q852" s="879"/>
      <c r="R852" s="879"/>
      <c r="S852" s="879"/>
      <c r="T852" s="879"/>
      <c r="U852" s="879"/>
      <c r="V852" s="879"/>
      <c r="W852" s="879"/>
      <c r="X852" s="879"/>
      <c r="Y852" s="879"/>
    </row>
    <row r="853" spans="1:25" ht="15.75" customHeight="1">
      <c r="A853" s="879"/>
      <c r="B853" s="879"/>
      <c r="C853" s="879"/>
      <c r="D853" s="879"/>
      <c r="E853" s="879"/>
      <c r="F853" s="879"/>
      <c r="G853" s="879"/>
      <c r="H853" s="879"/>
      <c r="I853" s="903"/>
      <c r="J853" s="903"/>
      <c r="K853" s="879"/>
      <c r="L853" s="879"/>
      <c r="M853" s="879"/>
      <c r="N853" s="879"/>
      <c r="O853" s="879"/>
      <c r="P853" s="879"/>
      <c r="Q853" s="879"/>
      <c r="R853" s="879"/>
      <c r="S853" s="879"/>
      <c r="T853" s="879"/>
      <c r="U853" s="879"/>
      <c r="V853" s="879"/>
      <c r="W853" s="879"/>
      <c r="X853" s="879"/>
      <c r="Y853" s="879"/>
    </row>
    <row r="854" spans="1:25" ht="15.75" customHeight="1">
      <c r="A854" s="879"/>
      <c r="B854" s="879"/>
      <c r="C854" s="879"/>
      <c r="D854" s="879"/>
      <c r="E854" s="879"/>
      <c r="F854" s="879"/>
      <c r="G854" s="879"/>
      <c r="H854" s="879"/>
      <c r="I854" s="903"/>
      <c r="J854" s="903"/>
      <c r="K854" s="879"/>
      <c r="L854" s="879"/>
      <c r="M854" s="879"/>
      <c r="N854" s="879"/>
      <c r="O854" s="879"/>
      <c r="P854" s="879"/>
      <c r="Q854" s="879"/>
      <c r="R854" s="879"/>
      <c r="S854" s="879"/>
      <c r="T854" s="879"/>
      <c r="U854" s="879"/>
      <c r="V854" s="879"/>
      <c r="W854" s="879"/>
      <c r="X854" s="879"/>
      <c r="Y854" s="879"/>
    </row>
    <row r="855" spans="1:25" ht="15.75" customHeight="1">
      <c r="A855" s="879"/>
      <c r="B855" s="879"/>
      <c r="C855" s="879"/>
      <c r="D855" s="879"/>
      <c r="E855" s="879"/>
      <c r="F855" s="879"/>
      <c r="G855" s="879"/>
      <c r="H855" s="879"/>
      <c r="I855" s="903"/>
      <c r="J855" s="903"/>
      <c r="K855" s="879"/>
      <c r="L855" s="879"/>
      <c r="M855" s="879"/>
      <c r="N855" s="879"/>
      <c r="O855" s="879"/>
      <c r="P855" s="879"/>
      <c r="Q855" s="879"/>
      <c r="R855" s="879"/>
      <c r="S855" s="879"/>
      <c r="T855" s="879"/>
      <c r="U855" s="879"/>
      <c r="V855" s="879"/>
      <c r="W855" s="879"/>
      <c r="X855" s="879"/>
      <c r="Y855" s="879"/>
    </row>
    <row r="856" spans="1:25" ht="15.75" customHeight="1">
      <c r="A856" s="879"/>
      <c r="B856" s="879"/>
      <c r="C856" s="879"/>
      <c r="D856" s="879"/>
      <c r="E856" s="879"/>
      <c r="F856" s="879"/>
      <c r="G856" s="879"/>
      <c r="H856" s="879"/>
      <c r="I856" s="903"/>
      <c r="J856" s="903"/>
      <c r="K856" s="879"/>
      <c r="L856" s="879"/>
      <c r="M856" s="879"/>
      <c r="N856" s="879"/>
      <c r="O856" s="879"/>
      <c r="P856" s="879"/>
      <c r="Q856" s="879"/>
      <c r="R856" s="879"/>
      <c r="S856" s="879"/>
      <c r="T856" s="879"/>
      <c r="U856" s="879"/>
      <c r="V856" s="879"/>
      <c r="W856" s="879"/>
      <c r="X856" s="879"/>
      <c r="Y856" s="879"/>
    </row>
    <row r="857" spans="1:25" ht="15.75" customHeight="1">
      <c r="A857" s="879"/>
      <c r="B857" s="879"/>
      <c r="C857" s="879"/>
      <c r="D857" s="879"/>
      <c r="E857" s="879"/>
      <c r="F857" s="879"/>
      <c r="G857" s="879"/>
      <c r="H857" s="879"/>
      <c r="I857" s="903"/>
      <c r="J857" s="903"/>
      <c r="K857" s="879"/>
      <c r="L857" s="879"/>
      <c r="M857" s="879"/>
      <c r="N857" s="879"/>
      <c r="O857" s="879"/>
      <c r="P857" s="879"/>
      <c r="Q857" s="879"/>
      <c r="R857" s="879"/>
      <c r="S857" s="879"/>
      <c r="T857" s="879"/>
      <c r="U857" s="879"/>
      <c r="V857" s="879"/>
      <c r="W857" s="879"/>
      <c r="X857" s="879"/>
      <c r="Y857" s="879"/>
    </row>
    <row r="858" spans="1:25" ht="15.75" customHeight="1">
      <c r="A858" s="879"/>
      <c r="B858" s="879"/>
      <c r="C858" s="879"/>
      <c r="D858" s="879"/>
      <c r="E858" s="879"/>
      <c r="F858" s="879"/>
      <c r="G858" s="879"/>
      <c r="H858" s="879"/>
      <c r="I858" s="903"/>
      <c r="J858" s="903"/>
      <c r="K858" s="879"/>
      <c r="L858" s="879"/>
      <c r="M858" s="879"/>
      <c r="N858" s="879"/>
      <c r="O858" s="879"/>
      <c r="P858" s="879"/>
      <c r="Q858" s="879"/>
      <c r="R858" s="879"/>
      <c r="S858" s="879"/>
      <c r="T858" s="879"/>
      <c r="U858" s="879"/>
      <c r="V858" s="879"/>
      <c r="W858" s="879"/>
      <c r="X858" s="879"/>
      <c r="Y858" s="879"/>
    </row>
    <row r="859" spans="1:25" ht="15.75" customHeight="1">
      <c r="A859" s="879"/>
      <c r="B859" s="879"/>
      <c r="C859" s="879"/>
      <c r="D859" s="879"/>
      <c r="E859" s="879"/>
      <c r="F859" s="879"/>
      <c r="G859" s="879"/>
      <c r="H859" s="879"/>
      <c r="I859" s="903"/>
      <c r="J859" s="903"/>
      <c r="K859" s="879"/>
      <c r="L859" s="879"/>
      <c r="M859" s="879"/>
      <c r="N859" s="879"/>
      <c r="O859" s="879"/>
      <c r="P859" s="879"/>
      <c r="Q859" s="879"/>
      <c r="R859" s="879"/>
      <c r="S859" s="879"/>
      <c r="T859" s="879"/>
      <c r="U859" s="879"/>
      <c r="V859" s="879"/>
      <c r="W859" s="879"/>
      <c r="X859" s="879"/>
      <c r="Y859" s="879"/>
    </row>
    <row r="860" spans="1:25" ht="15.75" customHeight="1">
      <c r="A860" s="879"/>
      <c r="B860" s="879"/>
      <c r="C860" s="879"/>
      <c r="D860" s="879"/>
      <c r="E860" s="879"/>
      <c r="F860" s="879"/>
      <c r="G860" s="879"/>
      <c r="H860" s="879"/>
      <c r="I860" s="903"/>
      <c r="J860" s="903"/>
      <c r="K860" s="879"/>
      <c r="L860" s="879"/>
      <c r="M860" s="879"/>
      <c r="N860" s="879"/>
      <c r="O860" s="879"/>
      <c r="P860" s="879"/>
      <c r="Q860" s="879"/>
      <c r="R860" s="879"/>
      <c r="S860" s="879"/>
      <c r="T860" s="879"/>
      <c r="U860" s="879"/>
      <c r="V860" s="879"/>
      <c r="W860" s="879"/>
      <c r="X860" s="879"/>
      <c r="Y860" s="879"/>
    </row>
    <row r="861" spans="1:25" ht="15.75" customHeight="1">
      <c r="A861" s="879"/>
      <c r="B861" s="879"/>
      <c r="C861" s="879"/>
      <c r="D861" s="879"/>
      <c r="E861" s="879"/>
      <c r="F861" s="879"/>
      <c r="G861" s="879"/>
      <c r="H861" s="879"/>
      <c r="I861" s="903"/>
      <c r="J861" s="903"/>
      <c r="K861" s="879"/>
      <c r="L861" s="879"/>
      <c r="M861" s="879"/>
      <c r="N861" s="879"/>
      <c r="O861" s="879"/>
      <c r="P861" s="879"/>
      <c r="Q861" s="879"/>
      <c r="R861" s="879"/>
      <c r="S861" s="879"/>
      <c r="T861" s="879"/>
      <c r="U861" s="879"/>
      <c r="V861" s="879"/>
      <c r="W861" s="879"/>
      <c r="X861" s="879"/>
      <c r="Y861" s="879"/>
    </row>
    <row r="862" spans="1:25" ht="15.75" customHeight="1">
      <c r="A862" s="879"/>
      <c r="B862" s="879"/>
      <c r="C862" s="879"/>
      <c r="D862" s="879"/>
      <c r="E862" s="879"/>
      <c r="F862" s="879"/>
      <c r="G862" s="879"/>
      <c r="H862" s="879"/>
      <c r="I862" s="903"/>
      <c r="J862" s="903"/>
      <c r="K862" s="879"/>
      <c r="L862" s="879"/>
      <c r="M862" s="879"/>
      <c r="N862" s="879"/>
      <c r="O862" s="879"/>
      <c r="P862" s="879"/>
      <c r="Q862" s="879"/>
      <c r="R862" s="879"/>
      <c r="S862" s="879"/>
      <c r="T862" s="879"/>
      <c r="U862" s="879"/>
      <c r="V862" s="879"/>
      <c r="W862" s="879"/>
      <c r="X862" s="879"/>
      <c r="Y862" s="879"/>
    </row>
    <row r="863" spans="1:25" ht="15.75" customHeight="1">
      <c r="A863" s="879"/>
      <c r="B863" s="879"/>
      <c r="C863" s="879"/>
      <c r="D863" s="879"/>
      <c r="E863" s="879"/>
      <c r="F863" s="879"/>
      <c r="G863" s="879"/>
      <c r="H863" s="879"/>
      <c r="I863" s="903"/>
      <c r="J863" s="903"/>
      <c r="K863" s="879"/>
      <c r="L863" s="879"/>
      <c r="M863" s="879"/>
      <c r="N863" s="879"/>
      <c r="O863" s="879"/>
      <c r="P863" s="879"/>
      <c r="Q863" s="879"/>
      <c r="R863" s="879"/>
      <c r="S863" s="879"/>
      <c r="T863" s="879"/>
      <c r="U863" s="879"/>
      <c r="V863" s="879"/>
      <c r="W863" s="879"/>
      <c r="X863" s="879"/>
      <c r="Y863" s="879"/>
    </row>
    <row r="864" spans="1:25" ht="15.75" customHeight="1">
      <c r="A864" s="879"/>
      <c r="B864" s="879"/>
      <c r="C864" s="879"/>
      <c r="D864" s="879"/>
      <c r="E864" s="879"/>
      <c r="F864" s="879"/>
      <c r="G864" s="879"/>
      <c r="H864" s="879"/>
      <c r="I864" s="903"/>
      <c r="J864" s="903"/>
      <c r="K864" s="879"/>
      <c r="L864" s="879"/>
      <c r="M864" s="879"/>
      <c r="N864" s="879"/>
      <c r="O864" s="879"/>
      <c r="P864" s="879"/>
      <c r="Q864" s="879"/>
      <c r="R864" s="879"/>
      <c r="S864" s="879"/>
      <c r="T864" s="879"/>
      <c r="U864" s="879"/>
      <c r="V864" s="879"/>
      <c r="W864" s="879"/>
      <c r="X864" s="879"/>
      <c r="Y864" s="879"/>
    </row>
    <row r="865" spans="1:25" ht="15.75" customHeight="1">
      <c r="A865" s="879"/>
      <c r="B865" s="879"/>
      <c r="C865" s="879"/>
      <c r="D865" s="879"/>
      <c r="E865" s="879"/>
      <c r="F865" s="879"/>
      <c r="G865" s="879"/>
      <c r="H865" s="879"/>
      <c r="I865" s="903"/>
      <c r="J865" s="903"/>
      <c r="K865" s="879"/>
      <c r="L865" s="879"/>
      <c r="M865" s="879"/>
      <c r="N865" s="879"/>
      <c r="O865" s="879"/>
      <c r="P865" s="879"/>
      <c r="Q865" s="879"/>
      <c r="R865" s="879"/>
      <c r="S865" s="879"/>
      <c r="T865" s="879"/>
      <c r="U865" s="879"/>
      <c r="V865" s="879"/>
      <c r="W865" s="879"/>
      <c r="X865" s="879"/>
      <c r="Y865" s="879"/>
    </row>
    <row r="866" spans="1:25" ht="15.75" customHeight="1">
      <c r="A866" s="879"/>
      <c r="B866" s="879"/>
      <c r="C866" s="879"/>
      <c r="D866" s="879"/>
      <c r="E866" s="879"/>
      <c r="F866" s="879"/>
      <c r="G866" s="879"/>
      <c r="H866" s="879"/>
      <c r="I866" s="903"/>
      <c r="J866" s="903"/>
      <c r="K866" s="879"/>
      <c r="L866" s="879"/>
      <c r="M866" s="879"/>
      <c r="N866" s="879"/>
      <c r="O866" s="879"/>
      <c r="P866" s="879"/>
      <c r="Q866" s="879"/>
      <c r="R866" s="879"/>
      <c r="S866" s="879"/>
      <c r="T866" s="879"/>
      <c r="U866" s="879"/>
      <c r="V866" s="879"/>
      <c r="W866" s="879"/>
      <c r="X866" s="879"/>
      <c r="Y866" s="879"/>
    </row>
    <row r="867" spans="1:25" ht="15.75" customHeight="1">
      <c r="A867" s="879"/>
      <c r="B867" s="879"/>
      <c r="C867" s="879"/>
      <c r="D867" s="879"/>
      <c r="E867" s="879"/>
      <c r="F867" s="879"/>
      <c r="G867" s="879"/>
      <c r="H867" s="879"/>
      <c r="I867" s="903"/>
      <c r="J867" s="903"/>
      <c r="K867" s="879"/>
      <c r="L867" s="879"/>
      <c r="M867" s="879"/>
      <c r="N867" s="879"/>
      <c r="O867" s="879"/>
      <c r="P867" s="879"/>
      <c r="Q867" s="879"/>
      <c r="R867" s="879"/>
      <c r="S867" s="879"/>
      <c r="T867" s="879"/>
      <c r="U867" s="879"/>
      <c r="V867" s="879"/>
      <c r="W867" s="879"/>
      <c r="X867" s="879"/>
      <c r="Y867" s="879"/>
    </row>
    <row r="868" spans="1:25" ht="15.75" customHeight="1">
      <c r="A868" s="879"/>
      <c r="B868" s="879"/>
      <c r="C868" s="879"/>
      <c r="D868" s="879"/>
      <c r="E868" s="879"/>
      <c r="F868" s="879"/>
      <c r="G868" s="879"/>
      <c r="H868" s="879"/>
      <c r="I868" s="903"/>
      <c r="J868" s="903"/>
      <c r="K868" s="879"/>
      <c r="L868" s="879"/>
      <c r="M868" s="879"/>
      <c r="N868" s="879"/>
      <c r="O868" s="879"/>
      <c r="P868" s="879"/>
      <c r="Q868" s="879"/>
      <c r="R868" s="879"/>
      <c r="S868" s="879"/>
      <c r="T868" s="879"/>
      <c r="U868" s="879"/>
      <c r="V868" s="879"/>
      <c r="W868" s="879"/>
      <c r="X868" s="879"/>
      <c r="Y868" s="879"/>
    </row>
    <row r="869" spans="1:25" ht="15.75" customHeight="1">
      <c r="A869" s="879"/>
      <c r="B869" s="879"/>
      <c r="C869" s="879"/>
      <c r="D869" s="879"/>
      <c r="E869" s="879"/>
      <c r="F869" s="879"/>
      <c r="G869" s="879"/>
      <c r="H869" s="879"/>
      <c r="I869" s="903"/>
      <c r="J869" s="903"/>
      <c r="K869" s="879"/>
      <c r="L869" s="879"/>
      <c r="M869" s="879"/>
      <c r="N869" s="879"/>
      <c r="O869" s="879"/>
      <c r="P869" s="879"/>
      <c r="Q869" s="879"/>
      <c r="R869" s="879"/>
      <c r="S869" s="879"/>
      <c r="T869" s="879"/>
      <c r="U869" s="879"/>
      <c r="V869" s="879"/>
      <c r="W869" s="879"/>
      <c r="X869" s="879"/>
      <c r="Y869" s="879"/>
    </row>
    <row r="870" spans="1:25" ht="15.75" customHeight="1">
      <c r="A870" s="879"/>
      <c r="B870" s="879"/>
      <c r="C870" s="879"/>
      <c r="D870" s="879"/>
      <c r="E870" s="879"/>
      <c r="F870" s="879"/>
      <c r="G870" s="879"/>
      <c r="H870" s="879"/>
      <c r="I870" s="903"/>
      <c r="J870" s="903"/>
      <c r="K870" s="879"/>
      <c r="L870" s="879"/>
      <c r="M870" s="879"/>
      <c r="N870" s="879"/>
      <c r="O870" s="879"/>
      <c r="P870" s="879"/>
      <c r="Q870" s="879"/>
      <c r="R870" s="879"/>
      <c r="S870" s="879"/>
      <c r="T870" s="879"/>
      <c r="U870" s="879"/>
      <c r="V870" s="879"/>
      <c r="W870" s="879"/>
      <c r="X870" s="879"/>
      <c r="Y870" s="879"/>
    </row>
    <row r="871" spans="1:25" ht="15.75" customHeight="1">
      <c r="A871" s="879"/>
      <c r="B871" s="879"/>
      <c r="C871" s="879"/>
      <c r="D871" s="879"/>
      <c r="E871" s="879"/>
      <c r="F871" s="879"/>
      <c r="G871" s="879"/>
      <c r="H871" s="879"/>
      <c r="I871" s="903"/>
      <c r="J871" s="903"/>
      <c r="K871" s="879"/>
      <c r="L871" s="879"/>
      <c r="M871" s="879"/>
      <c r="N871" s="879"/>
      <c r="O871" s="879"/>
      <c r="P871" s="879"/>
      <c r="Q871" s="879"/>
      <c r="R871" s="879"/>
      <c r="S871" s="879"/>
      <c r="T871" s="879"/>
      <c r="U871" s="879"/>
      <c r="V871" s="879"/>
      <c r="W871" s="879"/>
      <c r="X871" s="879"/>
      <c r="Y871" s="879"/>
    </row>
    <row r="872" spans="1:25" ht="15.75" customHeight="1">
      <c r="A872" s="879"/>
      <c r="B872" s="879"/>
      <c r="C872" s="879"/>
      <c r="D872" s="879"/>
      <c r="E872" s="879"/>
      <c r="F872" s="879"/>
      <c r="G872" s="879"/>
      <c r="H872" s="879"/>
      <c r="I872" s="903"/>
      <c r="J872" s="903"/>
      <c r="K872" s="879"/>
      <c r="L872" s="879"/>
      <c r="M872" s="879"/>
      <c r="N872" s="879"/>
      <c r="O872" s="879"/>
      <c r="P872" s="879"/>
      <c r="Q872" s="879"/>
      <c r="R872" s="879"/>
      <c r="S872" s="879"/>
      <c r="T872" s="879"/>
      <c r="U872" s="879"/>
      <c r="V872" s="879"/>
      <c r="W872" s="879"/>
      <c r="X872" s="879"/>
      <c r="Y872" s="879"/>
    </row>
    <row r="873" spans="1:25" ht="15.75" customHeight="1">
      <c r="A873" s="879"/>
      <c r="B873" s="879"/>
      <c r="C873" s="879"/>
      <c r="D873" s="879"/>
      <c r="E873" s="879"/>
      <c r="F873" s="879"/>
      <c r="G873" s="879"/>
      <c r="H873" s="879"/>
      <c r="I873" s="903"/>
      <c r="J873" s="903"/>
      <c r="K873" s="879"/>
      <c r="L873" s="879"/>
      <c r="M873" s="879"/>
      <c r="N873" s="879"/>
      <c r="O873" s="879"/>
      <c r="P873" s="879"/>
      <c r="Q873" s="879"/>
      <c r="R873" s="879"/>
      <c r="S873" s="879"/>
      <c r="T873" s="879"/>
      <c r="U873" s="879"/>
      <c r="V873" s="879"/>
      <c r="W873" s="879"/>
      <c r="X873" s="879"/>
      <c r="Y873" s="879"/>
    </row>
    <row r="874" spans="1:25" ht="15.75" customHeight="1">
      <c r="A874" s="879"/>
      <c r="B874" s="879"/>
      <c r="C874" s="879"/>
      <c r="D874" s="879"/>
      <c r="E874" s="879"/>
      <c r="F874" s="879"/>
      <c r="G874" s="879"/>
      <c r="H874" s="879"/>
      <c r="I874" s="903"/>
      <c r="J874" s="903"/>
      <c r="K874" s="879"/>
      <c r="L874" s="879"/>
      <c r="M874" s="879"/>
      <c r="N874" s="879"/>
      <c r="O874" s="879"/>
      <c r="P874" s="879"/>
      <c r="Q874" s="879"/>
      <c r="R874" s="879"/>
      <c r="S874" s="879"/>
      <c r="T874" s="879"/>
      <c r="U874" s="879"/>
      <c r="V874" s="879"/>
      <c r="W874" s="879"/>
      <c r="X874" s="879"/>
      <c r="Y874" s="879"/>
    </row>
    <row r="875" spans="1:25" ht="15.75" customHeight="1">
      <c r="A875" s="879"/>
      <c r="B875" s="879"/>
      <c r="C875" s="879"/>
      <c r="D875" s="879"/>
      <c r="E875" s="879"/>
      <c r="F875" s="879"/>
      <c r="G875" s="879"/>
      <c r="H875" s="879"/>
      <c r="I875" s="903"/>
      <c r="J875" s="903"/>
      <c r="K875" s="879"/>
      <c r="L875" s="879"/>
      <c r="M875" s="879"/>
      <c r="N875" s="879"/>
      <c r="O875" s="879"/>
      <c r="P875" s="879"/>
      <c r="Q875" s="879"/>
      <c r="R875" s="879"/>
      <c r="S875" s="879"/>
      <c r="T875" s="879"/>
      <c r="U875" s="879"/>
      <c r="V875" s="879"/>
      <c r="W875" s="879"/>
      <c r="X875" s="879"/>
      <c r="Y875" s="879"/>
    </row>
    <row r="876" spans="1:25" ht="15.75" customHeight="1">
      <c r="A876" s="879"/>
      <c r="B876" s="879"/>
      <c r="C876" s="879"/>
      <c r="D876" s="879"/>
      <c r="E876" s="879"/>
      <c r="F876" s="879"/>
      <c r="G876" s="879"/>
      <c r="H876" s="879"/>
      <c r="I876" s="903"/>
      <c r="J876" s="903"/>
      <c r="K876" s="879"/>
      <c r="L876" s="879"/>
      <c r="M876" s="879"/>
      <c r="N876" s="879"/>
      <c r="O876" s="879"/>
      <c r="P876" s="879"/>
      <c r="Q876" s="879"/>
      <c r="R876" s="879"/>
      <c r="S876" s="879"/>
      <c r="T876" s="879"/>
      <c r="U876" s="879"/>
      <c r="V876" s="879"/>
      <c r="W876" s="879"/>
      <c r="X876" s="879"/>
      <c r="Y876" s="879"/>
    </row>
    <row r="877" spans="1:25" ht="15.75" customHeight="1">
      <c r="A877" s="879"/>
      <c r="B877" s="879"/>
      <c r="C877" s="879"/>
      <c r="D877" s="879"/>
      <c r="E877" s="879"/>
      <c r="F877" s="879"/>
      <c r="G877" s="879"/>
      <c r="H877" s="879"/>
      <c r="I877" s="903"/>
      <c r="J877" s="903"/>
      <c r="K877" s="879"/>
      <c r="L877" s="879"/>
      <c r="M877" s="879"/>
      <c r="N877" s="879"/>
      <c r="O877" s="879"/>
      <c r="P877" s="879"/>
      <c r="Q877" s="879"/>
      <c r="R877" s="879"/>
      <c r="S877" s="879"/>
      <c r="T877" s="879"/>
      <c r="U877" s="879"/>
      <c r="V877" s="879"/>
      <c r="W877" s="879"/>
      <c r="X877" s="879"/>
      <c r="Y877" s="879"/>
    </row>
    <row r="878" spans="1:25" ht="15.75" customHeight="1">
      <c r="A878" s="879"/>
      <c r="B878" s="879"/>
      <c r="C878" s="879"/>
      <c r="D878" s="879"/>
      <c r="E878" s="879"/>
      <c r="F878" s="879"/>
      <c r="G878" s="879"/>
      <c r="H878" s="879"/>
      <c r="I878" s="903"/>
      <c r="J878" s="903"/>
      <c r="K878" s="879"/>
      <c r="L878" s="879"/>
      <c r="M878" s="879"/>
      <c r="N878" s="879"/>
      <c r="O878" s="879"/>
      <c r="P878" s="879"/>
      <c r="Q878" s="879"/>
      <c r="R878" s="879"/>
      <c r="S878" s="879"/>
      <c r="T878" s="879"/>
      <c r="U878" s="879"/>
      <c r="V878" s="879"/>
      <c r="W878" s="879"/>
      <c r="X878" s="879"/>
      <c r="Y878" s="879"/>
    </row>
    <row r="879" spans="1:25" ht="15.75" customHeight="1">
      <c r="A879" s="879"/>
      <c r="B879" s="879"/>
      <c r="C879" s="879"/>
      <c r="D879" s="879"/>
      <c r="E879" s="879"/>
      <c r="F879" s="879"/>
      <c r="G879" s="879"/>
      <c r="H879" s="879"/>
      <c r="I879" s="903"/>
      <c r="J879" s="903"/>
      <c r="K879" s="879"/>
      <c r="L879" s="879"/>
      <c r="M879" s="879"/>
      <c r="N879" s="879"/>
      <c r="O879" s="879"/>
      <c r="P879" s="879"/>
      <c r="Q879" s="879"/>
      <c r="R879" s="879"/>
      <c r="S879" s="879"/>
      <c r="T879" s="879"/>
      <c r="U879" s="879"/>
      <c r="V879" s="879"/>
      <c r="W879" s="879"/>
      <c r="X879" s="879"/>
      <c r="Y879" s="879"/>
    </row>
    <row r="880" spans="1:25" ht="15.75" customHeight="1">
      <c r="A880" s="879"/>
      <c r="B880" s="879"/>
      <c r="C880" s="879"/>
      <c r="D880" s="879"/>
      <c r="E880" s="879"/>
      <c r="F880" s="879"/>
      <c r="G880" s="879"/>
      <c r="H880" s="879"/>
      <c r="I880" s="903"/>
      <c r="J880" s="903"/>
      <c r="K880" s="879"/>
      <c r="L880" s="879"/>
      <c r="M880" s="879"/>
      <c r="N880" s="879"/>
      <c r="O880" s="879"/>
      <c r="P880" s="879"/>
      <c r="Q880" s="879"/>
      <c r="R880" s="879"/>
      <c r="S880" s="879"/>
      <c r="T880" s="879"/>
      <c r="U880" s="879"/>
      <c r="V880" s="879"/>
      <c r="W880" s="879"/>
      <c r="X880" s="879"/>
      <c r="Y880" s="879"/>
    </row>
    <row r="881" spans="1:25" ht="15.75" customHeight="1">
      <c r="A881" s="879"/>
      <c r="B881" s="879"/>
      <c r="C881" s="879"/>
      <c r="D881" s="879"/>
      <c r="E881" s="879"/>
      <c r="F881" s="879"/>
      <c r="G881" s="879"/>
      <c r="H881" s="879"/>
      <c r="I881" s="903"/>
      <c r="J881" s="903"/>
      <c r="K881" s="879"/>
      <c r="L881" s="879"/>
      <c r="M881" s="879"/>
      <c r="N881" s="879"/>
      <c r="O881" s="879"/>
      <c r="P881" s="879"/>
      <c r="Q881" s="879"/>
      <c r="R881" s="879"/>
      <c r="S881" s="879"/>
      <c r="T881" s="879"/>
      <c r="U881" s="879"/>
      <c r="V881" s="879"/>
      <c r="W881" s="879"/>
      <c r="X881" s="879"/>
      <c r="Y881" s="879"/>
    </row>
    <row r="882" spans="1:25" ht="15.75" customHeight="1">
      <c r="A882" s="879"/>
      <c r="B882" s="879"/>
      <c r="C882" s="879"/>
      <c r="D882" s="879"/>
      <c r="E882" s="879"/>
      <c r="F882" s="879"/>
      <c r="G882" s="879"/>
      <c r="H882" s="879"/>
      <c r="I882" s="903"/>
      <c r="J882" s="903"/>
      <c r="K882" s="879"/>
      <c r="L882" s="879"/>
      <c r="M882" s="879"/>
      <c r="N882" s="879"/>
      <c r="O882" s="879"/>
      <c r="P882" s="879"/>
      <c r="Q882" s="879"/>
      <c r="R882" s="879"/>
      <c r="S882" s="879"/>
      <c r="T882" s="879"/>
      <c r="U882" s="879"/>
      <c r="V882" s="879"/>
      <c r="W882" s="879"/>
      <c r="X882" s="879"/>
      <c r="Y882" s="879"/>
    </row>
    <row r="883" spans="1:25" ht="15.75" customHeight="1">
      <c r="A883" s="879"/>
      <c r="B883" s="879"/>
      <c r="C883" s="879"/>
      <c r="D883" s="879"/>
      <c r="E883" s="879"/>
      <c r="F883" s="879"/>
      <c r="G883" s="879"/>
      <c r="H883" s="879"/>
      <c r="I883" s="903"/>
      <c r="J883" s="903"/>
      <c r="K883" s="879"/>
      <c r="L883" s="879"/>
      <c r="M883" s="879"/>
      <c r="N883" s="879"/>
      <c r="O883" s="879"/>
      <c r="P883" s="879"/>
      <c r="Q883" s="879"/>
      <c r="R883" s="879"/>
      <c r="S883" s="879"/>
      <c r="T883" s="879"/>
      <c r="U883" s="879"/>
      <c r="V883" s="879"/>
      <c r="W883" s="879"/>
      <c r="X883" s="879"/>
      <c r="Y883" s="879"/>
    </row>
    <row r="884" spans="1:25" ht="15.75" customHeight="1">
      <c r="A884" s="879"/>
      <c r="B884" s="879"/>
      <c r="C884" s="879"/>
      <c r="D884" s="879"/>
      <c r="E884" s="879"/>
      <c r="F884" s="879"/>
      <c r="G884" s="879"/>
      <c r="H884" s="879"/>
      <c r="I884" s="903"/>
      <c r="J884" s="903"/>
      <c r="K884" s="879"/>
      <c r="L884" s="879"/>
      <c r="M884" s="879"/>
      <c r="N884" s="879"/>
      <c r="O884" s="879"/>
      <c r="P884" s="879"/>
      <c r="Q884" s="879"/>
      <c r="R884" s="879"/>
      <c r="S884" s="879"/>
      <c r="T884" s="879"/>
      <c r="U884" s="879"/>
      <c r="V884" s="879"/>
      <c r="W884" s="879"/>
      <c r="X884" s="879"/>
      <c r="Y884" s="879"/>
    </row>
    <row r="885" spans="1:25" ht="15.75" customHeight="1">
      <c r="A885" s="879"/>
      <c r="B885" s="879"/>
      <c r="C885" s="879"/>
      <c r="D885" s="879"/>
      <c r="E885" s="879"/>
      <c r="F885" s="879"/>
      <c r="G885" s="879"/>
      <c r="H885" s="879"/>
      <c r="I885" s="903"/>
      <c r="J885" s="903"/>
      <c r="K885" s="879"/>
      <c r="L885" s="879"/>
      <c r="M885" s="879"/>
      <c r="N885" s="879"/>
      <c r="O885" s="879"/>
      <c r="P885" s="879"/>
      <c r="Q885" s="879"/>
      <c r="R885" s="879"/>
      <c r="S885" s="879"/>
      <c r="T885" s="879"/>
      <c r="U885" s="879"/>
      <c r="V885" s="879"/>
      <c r="W885" s="879"/>
      <c r="X885" s="879"/>
      <c r="Y885" s="879"/>
    </row>
    <row r="886" spans="1:25" ht="15.75" customHeight="1">
      <c r="A886" s="879"/>
      <c r="B886" s="879"/>
      <c r="C886" s="879"/>
      <c r="D886" s="879"/>
      <c r="E886" s="879"/>
      <c r="F886" s="879"/>
      <c r="G886" s="879"/>
      <c r="H886" s="879"/>
      <c r="I886" s="903"/>
      <c r="J886" s="903"/>
      <c r="K886" s="879"/>
      <c r="L886" s="879"/>
      <c r="M886" s="879"/>
      <c r="N886" s="879"/>
      <c r="O886" s="879"/>
      <c r="P886" s="879"/>
      <c r="Q886" s="879"/>
      <c r="R886" s="879"/>
      <c r="S886" s="879"/>
      <c r="T886" s="879"/>
      <c r="U886" s="879"/>
      <c r="V886" s="879"/>
      <c r="W886" s="879"/>
      <c r="X886" s="879"/>
      <c r="Y886" s="879"/>
    </row>
    <row r="887" spans="1:25" ht="15.75" customHeight="1">
      <c r="A887" s="879"/>
      <c r="B887" s="879"/>
      <c r="C887" s="879"/>
      <c r="D887" s="879"/>
      <c r="E887" s="879"/>
      <c r="F887" s="879"/>
      <c r="G887" s="879"/>
      <c r="H887" s="879"/>
      <c r="I887" s="903"/>
      <c r="J887" s="903"/>
      <c r="K887" s="879"/>
      <c r="L887" s="879"/>
      <c r="M887" s="879"/>
      <c r="N887" s="879"/>
      <c r="O887" s="879"/>
      <c r="P887" s="879"/>
      <c r="Q887" s="879"/>
      <c r="R887" s="879"/>
      <c r="S887" s="879"/>
      <c r="T887" s="879"/>
      <c r="U887" s="879"/>
      <c r="V887" s="879"/>
      <c r="W887" s="879"/>
      <c r="X887" s="879"/>
      <c r="Y887" s="879"/>
    </row>
    <row r="888" spans="1:25" ht="15.75" customHeight="1">
      <c r="A888" s="879"/>
      <c r="B888" s="879"/>
      <c r="C888" s="879"/>
      <c r="D888" s="879"/>
      <c r="E888" s="879"/>
      <c r="F888" s="879"/>
      <c r="G888" s="879"/>
      <c r="H888" s="879"/>
      <c r="I888" s="903"/>
      <c r="J888" s="903"/>
      <c r="K888" s="879"/>
      <c r="L888" s="879"/>
      <c r="M888" s="879"/>
      <c r="N888" s="879"/>
      <c r="O888" s="879"/>
      <c r="P888" s="879"/>
      <c r="Q888" s="879"/>
      <c r="R888" s="879"/>
      <c r="S888" s="879"/>
      <c r="T888" s="879"/>
      <c r="U888" s="879"/>
      <c r="V888" s="879"/>
      <c r="W888" s="879"/>
      <c r="X888" s="879"/>
      <c r="Y888" s="879"/>
    </row>
    <row r="889" spans="1:25" ht="15.75" customHeight="1">
      <c r="A889" s="879"/>
      <c r="B889" s="879"/>
      <c r="C889" s="879"/>
      <c r="D889" s="879"/>
      <c r="E889" s="879"/>
      <c r="F889" s="879"/>
      <c r="G889" s="879"/>
      <c r="H889" s="879"/>
      <c r="I889" s="903"/>
      <c r="J889" s="903"/>
      <c r="K889" s="879"/>
      <c r="L889" s="879"/>
      <c r="M889" s="879"/>
      <c r="N889" s="879"/>
      <c r="O889" s="879"/>
      <c r="P889" s="879"/>
      <c r="Q889" s="879"/>
      <c r="R889" s="879"/>
      <c r="S889" s="879"/>
      <c r="T889" s="879"/>
      <c r="U889" s="879"/>
      <c r="V889" s="879"/>
      <c r="W889" s="879"/>
      <c r="X889" s="879"/>
      <c r="Y889" s="879"/>
    </row>
    <row r="890" spans="1:25" ht="15.75" customHeight="1">
      <c r="A890" s="879"/>
      <c r="B890" s="879"/>
      <c r="C890" s="879"/>
      <c r="D890" s="879"/>
      <c r="E890" s="879"/>
      <c r="F890" s="879"/>
      <c r="G890" s="879"/>
      <c r="H890" s="879"/>
      <c r="I890" s="903"/>
      <c r="J890" s="903"/>
      <c r="K890" s="879"/>
      <c r="L890" s="879"/>
      <c r="M890" s="879"/>
      <c r="N890" s="879"/>
      <c r="O890" s="879"/>
      <c r="P890" s="879"/>
      <c r="Q890" s="879"/>
      <c r="R890" s="879"/>
      <c r="S890" s="879"/>
      <c r="T890" s="879"/>
      <c r="U890" s="879"/>
      <c r="V890" s="879"/>
      <c r="W890" s="879"/>
      <c r="X890" s="879"/>
      <c r="Y890" s="879"/>
    </row>
    <row r="891" spans="1:25" ht="15.75" customHeight="1">
      <c r="A891" s="879"/>
      <c r="B891" s="879"/>
      <c r="C891" s="879"/>
      <c r="D891" s="879"/>
      <c r="E891" s="879"/>
      <c r="F891" s="879"/>
      <c r="G891" s="879"/>
      <c r="H891" s="879"/>
      <c r="I891" s="903"/>
      <c r="J891" s="903"/>
      <c r="K891" s="879"/>
      <c r="L891" s="879"/>
      <c r="M891" s="879"/>
      <c r="N891" s="879"/>
      <c r="O891" s="879"/>
      <c r="P891" s="879"/>
      <c r="Q891" s="879"/>
      <c r="R891" s="879"/>
      <c r="S891" s="879"/>
      <c r="T891" s="879"/>
      <c r="U891" s="879"/>
      <c r="V891" s="879"/>
      <c r="W891" s="879"/>
      <c r="X891" s="879"/>
      <c r="Y891" s="879"/>
    </row>
    <row r="892" spans="1:25" ht="15.75" customHeight="1">
      <c r="A892" s="879"/>
      <c r="B892" s="879"/>
      <c r="C892" s="879"/>
      <c r="D892" s="879"/>
      <c r="E892" s="879"/>
      <c r="F892" s="879"/>
      <c r="G892" s="879"/>
      <c r="H892" s="879"/>
      <c r="I892" s="903"/>
      <c r="J892" s="903"/>
      <c r="K892" s="879"/>
      <c r="L892" s="879"/>
      <c r="M892" s="879"/>
      <c r="N892" s="879"/>
      <c r="O892" s="879"/>
      <c r="P892" s="879"/>
      <c r="Q892" s="879"/>
      <c r="R892" s="879"/>
      <c r="S892" s="879"/>
      <c r="T892" s="879"/>
      <c r="U892" s="879"/>
      <c r="V892" s="879"/>
      <c r="W892" s="879"/>
      <c r="X892" s="879"/>
      <c r="Y892" s="879"/>
    </row>
    <row r="893" spans="1:25" ht="15.75" customHeight="1">
      <c r="A893" s="879"/>
      <c r="B893" s="879"/>
      <c r="C893" s="879"/>
      <c r="D893" s="879"/>
      <c r="E893" s="879"/>
      <c r="F893" s="879"/>
      <c r="G893" s="879"/>
      <c r="H893" s="879"/>
      <c r="I893" s="903"/>
      <c r="J893" s="903"/>
      <c r="K893" s="879"/>
      <c r="L893" s="879"/>
      <c r="M893" s="879"/>
      <c r="N893" s="879"/>
      <c r="O893" s="879"/>
      <c r="P893" s="879"/>
      <c r="Q893" s="879"/>
      <c r="R893" s="879"/>
      <c r="S893" s="879"/>
      <c r="T893" s="879"/>
      <c r="U893" s="879"/>
      <c r="V893" s="879"/>
      <c r="W893" s="879"/>
      <c r="X893" s="879"/>
      <c r="Y893" s="879"/>
    </row>
    <row r="894" spans="1:25" ht="15.75" customHeight="1">
      <c r="A894" s="879"/>
      <c r="B894" s="879"/>
      <c r="C894" s="879"/>
      <c r="D894" s="879"/>
      <c r="E894" s="879"/>
      <c r="F894" s="879"/>
      <c r="G894" s="879"/>
      <c r="H894" s="879"/>
      <c r="I894" s="903"/>
      <c r="J894" s="903"/>
      <c r="K894" s="879"/>
      <c r="L894" s="879"/>
      <c r="M894" s="879"/>
      <c r="N894" s="879"/>
      <c r="O894" s="879"/>
      <c r="P894" s="879"/>
      <c r="Q894" s="879"/>
      <c r="R894" s="879"/>
      <c r="S894" s="879"/>
      <c r="T894" s="879"/>
      <c r="U894" s="879"/>
      <c r="V894" s="879"/>
      <c r="W894" s="879"/>
      <c r="X894" s="879"/>
      <c r="Y894" s="879"/>
    </row>
    <row r="895" spans="1:25" ht="15.75" customHeight="1">
      <c r="A895" s="879"/>
      <c r="B895" s="879"/>
      <c r="C895" s="879"/>
      <c r="D895" s="879"/>
      <c r="E895" s="879"/>
      <c r="F895" s="879"/>
      <c r="G895" s="879"/>
      <c r="H895" s="879"/>
      <c r="I895" s="903"/>
      <c r="J895" s="903"/>
      <c r="K895" s="879"/>
      <c r="L895" s="879"/>
      <c r="M895" s="879"/>
      <c r="N895" s="879"/>
      <c r="O895" s="879"/>
      <c r="P895" s="879"/>
      <c r="Q895" s="879"/>
      <c r="R895" s="879"/>
      <c r="S895" s="879"/>
      <c r="T895" s="879"/>
      <c r="U895" s="879"/>
      <c r="V895" s="879"/>
      <c r="W895" s="879"/>
      <c r="X895" s="879"/>
      <c r="Y895" s="879"/>
    </row>
    <row r="896" spans="1:25" ht="15.75" customHeight="1">
      <c r="A896" s="879"/>
      <c r="B896" s="879"/>
      <c r="C896" s="879"/>
      <c r="D896" s="879"/>
      <c r="E896" s="879"/>
      <c r="F896" s="879"/>
      <c r="G896" s="879"/>
      <c r="H896" s="879"/>
      <c r="I896" s="903"/>
      <c r="J896" s="903"/>
      <c r="K896" s="879"/>
      <c r="L896" s="879"/>
      <c r="M896" s="879"/>
      <c r="N896" s="879"/>
      <c r="O896" s="879"/>
      <c r="P896" s="879"/>
      <c r="Q896" s="879"/>
      <c r="R896" s="879"/>
      <c r="S896" s="879"/>
      <c r="T896" s="879"/>
      <c r="U896" s="879"/>
      <c r="V896" s="879"/>
      <c r="W896" s="879"/>
      <c r="X896" s="879"/>
      <c r="Y896" s="879"/>
    </row>
    <row r="897" spans="1:25" ht="15.75" customHeight="1">
      <c r="A897" s="879"/>
      <c r="B897" s="879"/>
      <c r="C897" s="879"/>
      <c r="D897" s="879"/>
      <c r="E897" s="879"/>
      <c r="F897" s="879"/>
      <c r="G897" s="879"/>
      <c r="H897" s="879"/>
      <c r="I897" s="903"/>
      <c r="J897" s="903"/>
      <c r="K897" s="879"/>
      <c r="L897" s="879"/>
      <c r="M897" s="879"/>
      <c r="N897" s="879"/>
      <c r="O897" s="879"/>
      <c r="P897" s="879"/>
      <c r="Q897" s="879"/>
      <c r="R897" s="879"/>
      <c r="S897" s="879"/>
      <c r="T897" s="879"/>
      <c r="U897" s="879"/>
      <c r="V897" s="879"/>
      <c r="W897" s="879"/>
      <c r="X897" s="879"/>
      <c r="Y897" s="879"/>
    </row>
    <row r="898" spans="1:25" ht="15.75" customHeight="1">
      <c r="A898" s="879"/>
      <c r="B898" s="879"/>
      <c r="C898" s="879"/>
      <c r="D898" s="879"/>
      <c r="E898" s="879"/>
      <c r="F898" s="879"/>
      <c r="G898" s="879"/>
      <c r="H898" s="879"/>
      <c r="I898" s="903"/>
      <c r="J898" s="903"/>
      <c r="K898" s="879"/>
      <c r="L898" s="879"/>
      <c r="M898" s="879"/>
      <c r="N898" s="879"/>
      <c r="O898" s="879"/>
      <c r="P898" s="879"/>
      <c r="Q898" s="879"/>
      <c r="R898" s="879"/>
      <c r="S898" s="879"/>
      <c r="T898" s="879"/>
      <c r="U898" s="879"/>
      <c r="V898" s="879"/>
      <c r="W898" s="879"/>
      <c r="X898" s="879"/>
      <c r="Y898" s="879"/>
    </row>
    <row r="899" spans="1:25" ht="15.75" customHeight="1">
      <c r="A899" s="879"/>
      <c r="B899" s="879"/>
      <c r="C899" s="879"/>
      <c r="D899" s="879"/>
      <c r="E899" s="879"/>
      <c r="F899" s="879"/>
      <c r="G899" s="879"/>
      <c r="H899" s="879"/>
      <c r="I899" s="903"/>
      <c r="J899" s="903"/>
      <c r="K899" s="879"/>
      <c r="L899" s="879"/>
      <c r="M899" s="879"/>
      <c r="N899" s="879"/>
      <c r="O899" s="879"/>
      <c r="P899" s="879"/>
      <c r="Q899" s="879"/>
      <c r="R899" s="879"/>
      <c r="S899" s="879"/>
      <c r="T899" s="879"/>
      <c r="U899" s="879"/>
      <c r="V899" s="879"/>
      <c r="W899" s="879"/>
      <c r="X899" s="879"/>
      <c r="Y899" s="879"/>
    </row>
    <row r="900" spans="1:25" ht="15.75" customHeight="1">
      <c r="A900" s="879"/>
      <c r="B900" s="879"/>
      <c r="C900" s="879"/>
      <c r="D900" s="879"/>
      <c r="E900" s="879"/>
      <c r="F900" s="879"/>
      <c r="G900" s="879"/>
      <c r="H900" s="879"/>
      <c r="I900" s="903"/>
      <c r="J900" s="903"/>
      <c r="K900" s="879"/>
      <c r="L900" s="879"/>
      <c r="M900" s="879"/>
      <c r="N900" s="879"/>
      <c r="O900" s="879"/>
      <c r="P900" s="879"/>
      <c r="Q900" s="879"/>
      <c r="R900" s="879"/>
      <c r="S900" s="879"/>
      <c r="T900" s="879"/>
      <c r="U900" s="879"/>
      <c r="V900" s="879"/>
      <c r="W900" s="879"/>
      <c r="X900" s="879"/>
      <c r="Y900" s="879"/>
    </row>
    <row r="901" spans="1:25" ht="15.75" customHeight="1">
      <c r="A901" s="879"/>
      <c r="B901" s="879"/>
      <c r="C901" s="879"/>
      <c r="D901" s="879"/>
      <c r="E901" s="879"/>
      <c r="F901" s="879"/>
      <c r="G901" s="879"/>
      <c r="H901" s="879"/>
      <c r="I901" s="903"/>
      <c r="J901" s="903"/>
      <c r="K901" s="879"/>
      <c r="L901" s="879"/>
      <c r="M901" s="879"/>
      <c r="N901" s="879"/>
      <c r="O901" s="879"/>
      <c r="P901" s="879"/>
      <c r="Q901" s="879"/>
      <c r="R901" s="879"/>
      <c r="S901" s="879"/>
      <c r="T901" s="879"/>
      <c r="U901" s="879"/>
      <c r="V901" s="879"/>
      <c r="W901" s="879"/>
      <c r="X901" s="879"/>
      <c r="Y901" s="879"/>
    </row>
    <row r="902" spans="1:25" ht="15.75" customHeight="1">
      <c r="A902" s="879"/>
      <c r="B902" s="879"/>
      <c r="C902" s="879"/>
      <c r="D902" s="879"/>
      <c r="E902" s="879"/>
      <c r="F902" s="879"/>
      <c r="G902" s="879"/>
      <c r="H902" s="879"/>
      <c r="I902" s="903"/>
      <c r="J902" s="903"/>
      <c r="K902" s="879"/>
      <c r="L902" s="879"/>
      <c r="M902" s="879"/>
      <c r="N902" s="879"/>
      <c r="O902" s="879"/>
      <c r="P902" s="879"/>
      <c r="Q902" s="879"/>
      <c r="R902" s="879"/>
      <c r="S902" s="879"/>
      <c r="T902" s="879"/>
      <c r="U902" s="879"/>
      <c r="V902" s="879"/>
      <c r="W902" s="879"/>
      <c r="X902" s="879"/>
      <c r="Y902" s="879"/>
    </row>
    <row r="903" spans="1:25" ht="15.75" customHeight="1">
      <c r="A903" s="879"/>
      <c r="B903" s="879"/>
      <c r="C903" s="879"/>
      <c r="D903" s="879"/>
      <c r="E903" s="879"/>
      <c r="F903" s="879"/>
      <c r="G903" s="879"/>
      <c r="H903" s="879"/>
      <c r="I903" s="903"/>
      <c r="J903" s="903"/>
      <c r="K903" s="879"/>
      <c r="L903" s="879"/>
      <c r="M903" s="879"/>
      <c r="N903" s="879"/>
      <c r="O903" s="879"/>
      <c r="P903" s="879"/>
      <c r="Q903" s="879"/>
      <c r="R903" s="879"/>
      <c r="S903" s="879"/>
      <c r="T903" s="879"/>
      <c r="U903" s="879"/>
      <c r="V903" s="879"/>
      <c r="W903" s="879"/>
      <c r="X903" s="879"/>
      <c r="Y903" s="879"/>
    </row>
    <row r="904" spans="1:25" ht="15.75" customHeight="1">
      <c r="A904" s="879"/>
      <c r="B904" s="879"/>
      <c r="C904" s="879"/>
      <c r="D904" s="879"/>
      <c r="E904" s="879"/>
      <c r="F904" s="879"/>
      <c r="G904" s="879"/>
      <c r="H904" s="879"/>
      <c r="I904" s="903"/>
      <c r="J904" s="903"/>
      <c r="K904" s="879"/>
      <c r="L904" s="879"/>
      <c r="M904" s="879"/>
      <c r="N904" s="879"/>
      <c r="O904" s="879"/>
      <c r="P904" s="879"/>
      <c r="Q904" s="879"/>
      <c r="R904" s="879"/>
      <c r="S904" s="879"/>
      <c r="T904" s="879"/>
      <c r="U904" s="879"/>
      <c r="V904" s="879"/>
      <c r="W904" s="879"/>
      <c r="X904" s="879"/>
      <c r="Y904" s="879"/>
    </row>
    <row r="905" spans="1:25" ht="15.75" customHeight="1">
      <c r="A905" s="879"/>
      <c r="B905" s="879"/>
      <c r="C905" s="879"/>
      <c r="D905" s="879"/>
      <c r="E905" s="879"/>
      <c r="F905" s="879"/>
      <c r="G905" s="879"/>
      <c r="H905" s="879"/>
      <c r="I905" s="903"/>
      <c r="J905" s="903"/>
      <c r="K905" s="879"/>
      <c r="L905" s="879"/>
      <c r="M905" s="879"/>
      <c r="N905" s="879"/>
      <c r="O905" s="879"/>
      <c r="P905" s="879"/>
      <c r="Q905" s="879"/>
      <c r="R905" s="879"/>
      <c r="S905" s="879"/>
      <c r="T905" s="879"/>
      <c r="U905" s="879"/>
      <c r="V905" s="879"/>
      <c r="W905" s="879"/>
      <c r="X905" s="879"/>
      <c r="Y905" s="879"/>
    </row>
    <row r="906" spans="1:25" ht="15.75" customHeight="1">
      <c r="A906" s="879"/>
      <c r="B906" s="879"/>
      <c r="C906" s="879"/>
      <c r="D906" s="879"/>
      <c r="E906" s="879"/>
      <c r="F906" s="879"/>
      <c r="G906" s="879"/>
      <c r="H906" s="879"/>
      <c r="I906" s="903"/>
      <c r="J906" s="903"/>
      <c r="K906" s="879"/>
      <c r="L906" s="879"/>
      <c r="M906" s="879"/>
      <c r="N906" s="879"/>
      <c r="O906" s="879"/>
      <c r="P906" s="879"/>
      <c r="Q906" s="879"/>
      <c r="R906" s="879"/>
      <c r="S906" s="879"/>
      <c r="T906" s="879"/>
      <c r="U906" s="879"/>
      <c r="V906" s="879"/>
      <c r="W906" s="879"/>
      <c r="X906" s="879"/>
      <c r="Y906" s="879"/>
    </row>
    <row r="907" spans="1:25" ht="15.75" customHeight="1">
      <c r="A907" s="879"/>
      <c r="B907" s="879"/>
      <c r="C907" s="879"/>
      <c r="D907" s="879"/>
      <c r="E907" s="879"/>
      <c r="F907" s="879"/>
      <c r="G907" s="879"/>
      <c r="H907" s="879"/>
      <c r="I907" s="903"/>
      <c r="J907" s="903"/>
      <c r="K907" s="879"/>
      <c r="L907" s="879"/>
      <c r="M907" s="879"/>
      <c r="N907" s="879"/>
      <c r="O907" s="879"/>
      <c r="P907" s="879"/>
      <c r="Q907" s="879"/>
      <c r="R907" s="879"/>
      <c r="S907" s="879"/>
      <c r="T907" s="879"/>
      <c r="U907" s="879"/>
      <c r="V907" s="879"/>
      <c r="W907" s="879"/>
      <c r="X907" s="879"/>
      <c r="Y907" s="879"/>
    </row>
    <row r="908" spans="1:25" ht="15.75" customHeight="1">
      <c r="A908" s="879"/>
      <c r="B908" s="879"/>
      <c r="C908" s="879"/>
      <c r="D908" s="879"/>
      <c r="E908" s="879"/>
      <c r="F908" s="879"/>
      <c r="G908" s="879"/>
      <c r="H908" s="879"/>
      <c r="I908" s="903"/>
      <c r="J908" s="903"/>
      <c r="K908" s="879"/>
      <c r="L908" s="879"/>
      <c r="M908" s="879"/>
      <c r="N908" s="879"/>
      <c r="O908" s="879"/>
      <c r="P908" s="879"/>
      <c r="Q908" s="879"/>
      <c r="R908" s="879"/>
      <c r="S908" s="879"/>
      <c r="T908" s="879"/>
      <c r="U908" s="879"/>
      <c r="V908" s="879"/>
      <c r="W908" s="879"/>
      <c r="X908" s="879"/>
      <c r="Y908" s="879"/>
    </row>
    <row r="909" spans="1:25" ht="15.75" customHeight="1">
      <c r="A909" s="879"/>
      <c r="B909" s="879"/>
      <c r="C909" s="879"/>
      <c r="D909" s="879"/>
      <c r="E909" s="879"/>
      <c r="F909" s="879"/>
      <c r="G909" s="879"/>
      <c r="H909" s="879"/>
      <c r="I909" s="903"/>
      <c r="J909" s="903"/>
      <c r="K909" s="879"/>
      <c r="L909" s="879"/>
      <c r="M909" s="879"/>
      <c r="N909" s="879"/>
      <c r="O909" s="879"/>
      <c r="P909" s="879"/>
      <c r="Q909" s="879"/>
      <c r="R909" s="879"/>
      <c r="S909" s="879"/>
      <c r="T909" s="879"/>
      <c r="U909" s="879"/>
      <c r="V909" s="879"/>
      <c r="W909" s="879"/>
      <c r="X909" s="879"/>
      <c r="Y909" s="879"/>
    </row>
    <row r="910" spans="1:25" ht="15.75" customHeight="1">
      <c r="A910" s="879"/>
      <c r="B910" s="879"/>
      <c r="C910" s="879"/>
      <c r="D910" s="879"/>
      <c r="E910" s="879"/>
      <c r="F910" s="879"/>
      <c r="G910" s="879"/>
      <c r="H910" s="879"/>
      <c r="I910" s="903"/>
      <c r="J910" s="903"/>
      <c r="K910" s="879"/>
      <c r="L910" s="879"/>
      <c r="M910" s="879"/>
      <c r="N910" s="879"/>
      <c r="O910" s="879"/>
      <c r="P910" s="879"/>
      <c r="Q910" s="879"/>
      <c r="R910" s="879"/>
      <c r="S910" s="879"/>
      <c r="T910" s="879"/>
      <c r="U910" s="879"/>
      <c r="V910" s="879"/>
      <c r="W910" s="879"/>
      <c r="X910" s="879"/>
      <c r="Y910" s="879"/>
    </row>
    <row r="911" spans="1:25" ht="15.75" customHeight="1">
      <c r="A911" s="879"/>
      <c r="B911" s="879"/>
      <c r="C911" s="879"/>
      <c r="D911" s="879"/>
      <c r="E911" s="879"/>
      <c r="F911" s="879"/>
      <c r="G911" s="879"/>
      <c r="H911" s="879"/>
      <c r="I911" s="903"/>
      <c r="J911" s="903"/>
      <c r="K911" s="879"/>
      <c r="L911" s="879"/>
      <c r="M911" s="879"/>
      <c r="N911" s="879"/>
      <c r="O911" s="879"/>
      <c r="P911" s="879"/>
      <c r="Q911" s="879"/>
      <c r="R911" s="879"/>
      <c r="S911" s="879"/>
      <c r="T911" s="879"/>
      <c r="U911" s="879"/>
      <c r="V911" s="879"/>
      <c r="W911" s="879"/>
      <c r="X911" s="879"/>
      <c r="Y911" s="879"/>
    </row>
    <row r="912" spans="1:25" ht="15.75" customHeight="1">
      <c r="A912" s="879"/>
      <c r="B912" s="879"/>
      <c r="C912" s="879"/>
      <c r="D912" s="879"/>
      <c r="E912" s="879"/>
      <c r="F912" s="879"/>
      <c r="G912" s="879"/>
      <c r="H912" s="879"/>
      <c r="I912" s="903"/>
      <c r="J912" s="903"/>
      <c r="K912" s="879"/>
      <c r="L912" s="879"/>
      <c r="M912" s="879"/>
      <c r="N912" s="879"/>
      <c r="O912" s="879"/>
      <c r="P912" s="879"/>
      <c r="Q912" s="879"/>
      <c r="R912" s="879"/>
      <c r="S912" s="879"/>
      <c r="T912" s="879"/>
      <c r="U912" s="879"/>
      <c r="V912" s="879"/>
      <c r="W912" s="879"/>
      <c r="X912" s="879"/>
      <c r="Y912" s="879"/>
    </row>
    <row r="913" spans="1:25" ht="15.75" customHeight="1">
      <c r="A913" s="879"/>
      <c r="B913" s="879"/>
      <c r="C913" s="879"/>
      <c r="D913" s="879"/>
      <c r="E913" s="879"/>
      <c r="F913" s="879"/>
      <c r="G913" s="879"/>
      <c r="H913" s="879"/>
      <c r="I913" s="903"/>
      <c r="J913" s="903"/>
      <c r="K913" s="879"/>
      <c r="L913" s="879"/>
      <c r="M913" s="879"/>
      <c r="N913" s="879"/>
      <c r="O913" s="879"/>
      <c r="P913" s="879"/>
      <c r="Q913" s="879"/>
      <c r="R913" s="879"/>
      <c r="S913" s="879"/>
      <c r="T913" s="879"/>
      <c r="U913" s="879"/>
      <c r="V913" s="879"/>
      <c r="W913" s="879"/>
      <c r="X913" s="879"/>
      <c r="Y913" s="879"/>
    </row>
    <row r="914" spans="1:25" ht="15.75" customHeight="1">
      <c r="A914" s="879"/>
      <c r="B914" s="879"/>
      <c r="C914" s="879"/>
      <c r="D914" s="879"/>
      <c r="E914" s="879"/>
      <c r="F914" s="879"/>
      <c r="G914" s="879"/>
      <c r="H914" s="879"/>
      <c r="I914" s="903"/>
      <c r="J914" s="903"/>
      <c r="K914" s="879"/>
      <c r="L914" s="879"/>
      <c r="M914" s="879"/>
      <c r="N914" s="879"/>
      <c r="O914" s="879"/>
      <c r="P914" s="879"/>
      <c r="Q914" s="879"/>
      <c r="R914" s="879"/>
      <c r="S914" s="879"/>
      <c r="T914" s="879"/>
      <c r="U914" s="879"/>
      <c r="V914" s="879"/>
      <c r="W914" s="879"/>
      <c r="X914" s="879"/>
      <c r="Y914" s="879"/>
    </row>
    <row r="915" spans="1:25" ht="15.75" customHeight="1">
      <c r="A915" s="879"/>
      <c r="B915" s="879"/>
      <c r="C915" s="879"/>
      <c r="D915" s="879"/>
      <c r="E915" s="879"/>
      <c r="F915" s="879"/>
      <c r="G915" s="879"/>
      <c r="H915" s="879"/>
      <c r="I915" s="903"/>
      <c r="J915" s="903"/>
      <c r="K915" s="879"/>
      <c r="L915" s="879"/>
      <c r="M915" s="879"/>
      <c r="N915" s="879"/>
      <c r="O915" s="879"/>
      <c r="P915" s="879"/>
      <c r="Q915" s="879"/>
      <c r="R915" s="879"/>
      <c r="S915" s="879"/>
      <c r="T915" s="879"/>
      <c r="U915" s="879"/>
      <c r="V915" s="879"/>
      <c r="W915" s="879"/>
      <c r="X915" s="879"/>
      <c r="Y915" s="879"/>
    </row>
    <row r="916" spans="1:25" ht="15.75" customHeight="1">
      <c r="A916" s="879"/>
      <c r="B916" s="879"/>
      <c r="C916" s="879"/>
      <c r="D916" s="879"/>
      <c r="E916" s="879"/>
      <c r="F916" s="879"/>
      <c r="G916" s="879"/>
      <c r="H916" s="879"/>
      <c r="I916" s="903"/>
      <c r="J916" s="903"/>
      <c r="K916" s="879"/>
      <c r="L916" s="879"/>
      <c r="M916" s="879"/>
      <c r="N916" s="879"/>
      <c r="O916" s="879"/>
      <c r="P916" s="879"/>
      <c r="Q916" s="879"/>
      <c r="R916" s="879"/>
      <c r="S916" s="879"/>
      <c r="T916" s="879"/>
      <c r="U916" s="879"/>
      <c r="V916" s="879"/>
      <c r="W916" s="879"/>
      <c r="X916" s="879"/>
      <c r="Y916" s="879"/>
    </row>
    <row r="917" spans="1:25" ht="15.75" customHeight="1">
      <c r="A917" s="879"/>
      <c r="B917" s="879"/>
      <c r="C917" s="879"/>
      <c r="D917" s="879"/>
      <c r="E917" s="879"/>
      <c r="F917" s="879"/>
      <c r="G917" s="879"/>
      <c r="H917" s="879"/>
      <c r="I917" s="903"/>
      <c r="J917" s="903"/>
      <c r="K917" s="879"/>
      <c r="L917" s="879"/>
      <c r="M917" s="879"/>
      <c r="N917" s="879"/>
      <c r="O917" s="879"/>
      <c r="P917" s="879"/>
      <c r="Q917" s="879"/>
      <c r="R917" s="879"/>
      <c r="S917" s="879"/>
      <c r="T917" s="879"/>
      <c r="U917" s="879"/>
      <c r="V917" s="879"/>
      <c r="W917" s="879"/>
      <c r="X917" s="879"/>
      <c r="Y917" s="879"/>
    </row>
    <row r="918" spans="1:25" ht="15.75" customHeight="1">
      <c r="A918" s="879"/>
      <c r="B918" s="879"/>
      <c r="C918" s="879"/>
      <c r="D918" s="879"/>
      <c r="E918" s="879"/>
      <c r="F918" s="879"/>
      <c r="G918" s="879"/>
      <c r="H918" s="879"/>
      <c r="I918" s="903"/>
      <c r="J918" s="903"/>
      <c r="K918" s="879"/>
      <c r="L918" s="879"/>
      <c r="M918" s="879"/>
      <c r="N918" s="879"/>
      <c r="O918" s="879"/>
      <c r="P918" s="879"/>
      <c r="Q918" s="879"/>
      <c r="R918" s="879"/>
      <c r="S918" s="879"/>
      <c r="T918" s="879"/>
      <c r="U918" s="879"/>
      <c r="V918" s="879"/>
      <c r="W918" s="879"/>
      <c r="X918" s="879"/>
      <c r="Y918" s="879"/>
    </row>
    <row r="919" spans="1:25" ht="15.75" customHeight="1">
      <c r="A919" s="879"/>
      <c r="B919" s="879"/>
      <c r="C919" s="879"/>
      <c r="D919" s="879"/>
      <c r="E919" s="879"/>
      <c r="F919" s="879"/>
      <c r="G919" s="879"/>
      <c r="H919" s="879"/>
      <c r="I919" s="903"/>
      <c r="J919" s="903"/>
      <c r="K919" s="879"/>
      <c r="L919" s="879"/>
      <c r="M919" s="879"/>
      <c r="N919" s="879"/>
      <c r="O919" s="879"/>
      <c r="P919" s="879"/>
      <c r="Q919" s="879"/>
      <c r="R919" s="879"/>
      <c r="S919" s="879"/>
      <c r="T919" s="879"/>
      <c r="U919" s="879"/>
      <c r="V919" s="879"/>
      <c r="W919" s="879"/>
      <c r="X919" s="879"/>
      <c r="Y919" s="879"/>
    </row>
    <row r="920" spans="1:25" ht="15.75" customHeight="1">
      <c r="A920" s="879"/>
      <c r="B920" s="879"/>
      <c r="C920" s="879"/>
      <c r="D920" s="879"/>
      <c r="E920" s="879"/>
      <c r="F920" s="879"/>
      <c r="G920" s="879"/>
      <c r="H920" s="879"/>
      <c r="I920" s="903"/>
      <c r="J920" s="903"/>
      <c r="K920" s="879"/>
      <c r="L920" s="879"/>
      <c r="M920" s="879"/>
      <c r="N920" s="879"/>
      <c r="O920" s="879"/>
      <c r="P920" s="879"/>
      <c r="Q920" s="879"/>
      <c r="R920" s="879"/>
      <c r="S920" s="879"/>
      <c r="T920" s="879"/>
      <c r="U920" s="879"/>
      <c r="V920" s="879"/>
      <c r="W920" s="879"/>
      <c r="X920" s="879"/>
      <c r="Y920" s="879"/>
    </row>
    <row r="921" spans="1:25" ht="15.75" customHeight="1">
      <c r="A921" s="879"/>
      <c r="B921" s="879"/>
      <c r="C921" s="879"/>
      <c r="D921" s="879"/>
      <c r="E921" s="879"/>
      <c r="F921" s="879"/>
      <c r="G921" s="879"/>
      <c r="H921" s="879"/>
      <c r="I921" s="903"/>
      <c r="J921" s="903"/>
      <c r="K921" s="879"/>
      <c r="L921" s="879"/>
      <c r="M921" s="879"/>
      <c r="N921" s="879"/>
      <c r="O921" s="879"/>
      <c r="P921" s="879"/>
      <c r="Q921" s="879"/>
      <c r="R921" s="879"/>
      <c r="S921" s="879"/>
      <c r="T921" s="879"/>
      <c r="U921" s="879"/>
      <c r="V921" s="879"/>
      <c r="W921" s="879"/>
      <c r="X921" s="879"/>
      <c r="Y921" s="879"/>
    </row>
    <row r="922" spans="1:25" ht="15.75" customHeight="1">
      <c r="A922" s="879"/>
      <c r="B922" s="879"/>
      <c r="C922" s="879"/>
      <c r="D922" s="879"/>
      <c r="E922" s="879"/>
      <c r="F922" s="879"/>
      <c r="G922" s="879"/>
      <c r="H922" s="879"/>
      <c r="I922" s="903"/>
      <c r="J922" s="903"/>
      <c r="K922" s="879"/>
      <c r="L922" s="879"/>
      <c r="M922" s="879"/>
      <c r="N922" s="879"/>
      <c r="O922" s="879"/>
      <c r="P922" s="879"/>
      <c r="Q922" s="879"/>
      <c r="R922" s="879"/>
      <c r="S922" s="879"/>
      <c r="T922" s="879"/>
      <c r="U922" s="879"/>
      <c r="V922" s="879"/>
      <c r="W922" s="879"/>
      <c r="X922" s="879"/>
      <c r="Y922" s="879"/>
    </row>
    <row r="923" spans="1:25" ht="15.75" customHeight="1">
      <c r="A923" s="879"/>
      <c r="B923" s="879"/>
      <c r="C923" s="879"/>
      <c r="D923" s="879"/>
      <c r="E923" s="879"/>
      <c r="F923" s="879"/>
      <c r="G923" s="879"/>
      <c r="H923" s="879"/>
      <c r="I923" s="903"/>
      <c r="J923" s="903"/>
      <c r="K923" s="879"/>
      <c r="L923" s="879"/>
      <c r="M923" s="879"/>
      <c r="N923" s="879"/>
      <c r="O923" s="879"/>
      <c r="P923" s="879"/>
      <c r="Q923" s="879"/>
      <c r="R923" s="879"/>
      <c r="S923" s="879"/>
      <c r="T923" s="879"/>
      <c r="U923" s="879"/>
      <c r="V923" s="879"/>
      <c r="W923" s="879"/>
      <c r="X923" s="879"/>
      <c r="Y923" s="879"/>
    </row>
    <row r="924" spans="1:25" ht="15.75" customHeight="1">
      <c r="A924" s="879"/>
      <c r="B924" s="879"/>
      <c r="C924" s="879"/>
      <c r="D924" s="879"/>
      <c r="E924" s="879"/>
      <c r="F924" s="879"/>
      <c r="G924" s="879"/>
      <c r="H924" s="879"/>
      <c r="I924" s="903"/>
      <c r="J924" s="903"/>
      <c r="K924" s="879"/>
      <c r="L924" s="879"/>
      <c r="M924" s="879"/>
      <c r="N924" s="879"/>
      <c r="O924" s="879"/>
      <c r="P924" s="879"/>
      <c r="Q924" s="879"/>
      <c r="R924" s="879"/>
      <c r="S924" s="879"/>
      <c r="T924" s="879"/>
      <c r="U924" s="879"/>
      <c r="V924" s="879"/>
      <c r="W924" s="879"/>
      <c r="X924" s="879"/>
      <c r="Y924" s="879"/>
    </row>
    <row r="925" spans="1:25" ht="15.75" customHeight="1">
      <c r="A925" s="879"/>
      <c r="B925" s="879"/>
      <c r="C925" s="879"/>
      <c r="D925" s="879"/>
      <c r="E925" s="879"/>
      <c r="F925" s="879"/>
      <c r="G925" s="879"/>
      <c r="H925" s="879"/>
      <c r="I925" s="903"/>
      <c r="J925" s="903"/>
      <c r="K925" s="879"/>
      <c r="L925" s="879"/>
      <c r="M925" s="879"/>
      <c r="N925" s="879"/>
      <c r="O925" s="879"/>
      <c r="P925" s="879"/>
      <c r="Q925" s="879"/>
      <c r="R925" s="879"/>
      <c r="S925" s="879"/>
      <c r="T925" s="879"/>
      <c r="U925" s="879"/>
      <c r="V925" s="879"/>
      <c r="W925" s="879"/>
      <c r="X925" s="879"/>
      <c r="Y925" s="879"/>
    </row>
    <row r="926" spans="1:25" ht="15.75" customHeight="1">
      <c r="A926" s="879"/>
      <c r="B926" s="879"/>
      <c r="C926" s="879"/>
      <c r="D926" s="879"/>
      <c r="E926" s="879"/>
      <c r="F926" s="879"/>
      <c r="G926" s="879"/>
      <c r="H926" s="879"/>
      <c r="I926" s="903"/>
      <c r="J926" s="903"/>
      <c r="K926" s="879"/>
      <c r="L926" s="879"/>
      <c r="M926" s="879"/>
      <c r="N926" s="879"/>
      <c r="O926" s="879"/>
      <c r="P926" s="879"/>
      <c r="Q926" s="879"/>
      <c r="R926" s="879"/>
      <c r="S926" s="879"/>
      <c r="T926" s="879"/>
      <c r="U926" s="879"/>
      <c r="V926" s="879"/>
      <c r="W926" s="879"/>
      <c r="X926" s="879"/>
      <c r="Y926" s="879"/>
    </row>
    <row r="927" spans="1:25" ht="15.75" customHeight="1">
      <c r="A927" s="879"/>
      <c r="B927" s="879"/>
      <c r="C927" s="879"/>
      <c r="D927" s="879"/>
      <c r="E927" s="879"/>
      <c r="F927" s="879"/>
      <c r="G927" s="879"/>
      <c r="H927" s="879"/>
      <c r="I927" s="903"/>
      <c r="J927" s="903"/>
      <c r="K927" s="879"/>
      <c r="L927" s="879"/>
      <c r="M927" s="879"/>
      <c r="N927" s="879"/>
      <c r="O927" s="879"/>
      <c r="P927" s="879"/>
      <c r="Q927" s="879"/>
      <c r="R927" s="879"/>
      <c r="S927" s="879"/>
      <c r="T927" s="879"/>
      <c r="U927" s="879"/>
      <c r="V927" s="879"/>
      <c r="W927" s="879"/>
      <c r="X927" s="879"/>
      <c r="Y927" s="879"/>
    </row>
    <row r="928" spans="1:25" ht="15.75" customHeight="1">
      <c r="A928" s="879"/>
      <c r="B928" s="879"/>
      <c r="C928" s="879"/>
      <c r="D928" s="879"/>
      <c r="E928" s="879"/>
      <c r="F928" s="879"/>
      <c r="G928" s="879"/>
      <c r="H928" s="879"/>
      <c r="I928" s="903"/>
      <c r="J928" s="903"/>
      <c r="K928" s="879"/>
      <c r="L928" s="879"/>
      <c r="M928" s="879"/>
      <c r="N928" s="879"/>
      <c r="O928" s="879"/>
      <c r="P928" s="879"/>
      <c r="Q928" s="879"/>
      <c r="R928" s="879"/>
      <c r="S928" s="879"/>
      <c r="T928" s="879"/>
      <c r="U928" s="879"/>
      <c r="V928" s="879"/>
      <c r="W928" s="879"/>
      <c r="X928" s="879"/>
      <c r="Y928" s="879"/>
    </row>
    <row r="929" spans="1:25" ht="15.75" customHeight="1">
      <c r="A929" s="879"/>
      <c r="B929" s="879"/>
      <c r="C929" s="879"/>
      <c r="D929" s="879"/>
      <c r="E929" s="879"/>
      <c r="F929" s="879"/>
      <c r="G929" s="879"/>
      <c r="H929" s="879"/>
      <c r="I929" s="903"/>
      <c r="J929" s="903"/>
      <c r="K929" s="879"/>
      <c r="L929" s="879"/>
      <c r="M929" s="879"/>
      <c r="N929" s="879"/>
      <c r="O929" s="879"/>
      <c r="P929" s="879"/>
      <c r="Q929" s="879"/>
      <c r="R929" s="879"/>
      <c r="S929" s="879"/>
      <c r="T929" s="879"/>
      <c r="U929" s="879"/>
      <c r="V929" s="879"/>
      <c r="W929" s="879"/>
      <c r="X929" s="879"/>
      <c r="Y929" s="879"/>
    </row>
    <row r="930" spans="1:25" ht="15.75" customHeight="1">
      <c r="A930" s="879"/>
      <c r="B930" s="879"/>
      <c r="C930" s="879"/>
      <c r="D930" s="879"/>
      <c r="E930" s="879"/>
      <c r="F930" s="879"/>
      <c r="G930" s="879"/>
      <c r="H930" s="879"/>
      <c r="I930" s="903"/>
      <c r="J930" s="903"/>
      <c r="K930" s="879"/>
      <c r="L930" s="879"/>
      <c r="M930" s="879"/>
      <c r="N930" s="879"/>
      <c r="O930" s="879"/>
      <c r="P930" s="879"/>
      <c r="Q930" s="879"/>
      <c r="R930" s="879"/>
      <c r="S930" s="879"/>
      <c r="T930" s="879"/>
      <c r="U930" s="879"/>
      <c r="V930" s="879"/>
      <c r="W930" s="879"/>
      <c r="X930" s="879"/>
      <c r="Y930" s="879"/>
    </row>
    <row r="931" spans="1:25" ht="15.75" customHeight="1">
      <c r="A931" s="879"/>
      <c r="B931" s="879"/>
      <c r="C931" s="879"/>
      <c r="D931" s="879"/>
      <c r="E931" s="879"/>
      <c r="F931" s="879"/>
      <c r="G931" s="879"/>
      <c r="H931" s="879"/>
      <c r="I931" s="903"/>
      <c r="J931" s="903"/>
      <c r="K931" s="879"/>
      <c r="L931" s="879"/>
      <c r="M931" s="879"/>
      <c r="N931" s="879"/>
      <c r="O931" s="879"/>
      <c r="P931" s="879"/>
      <c r="Q931" s="879"/>
      <c r="R931" s="879"/>
      <c r="S931" s="879"/>
      <c r="T931" s="879"/>
      <c r="U931" s="879"/>
      <c r="V931" s="879"/>
      <c r="W931" s="879"/>
      <c r="X931" s="879"/>
      <c r="Y931" s="879"/>
    </row>
    <row r="932" spans="1:25" ht="15.75" customHeight="1">
      <c r="A932" s="879"/>
      <c r="B932" s="879"/>
      <c r="C932" s="879"/>
      <c r="D932" s="879"/>
      <c r="E932" s="879"/>
      <c r="F932" s="879"/>
      <c r="G932" s="879"/>
      <c r="H932" s="879"/>
      <c r="I932" s="903"/>
      <c r="J932" s="903"/>
      <c r="K932" s="879"/>
      <c r="L932" s="879"/>
      <c r="M932" s="879"/>
      <c r="N932" s="879"/>
      <c r="O932" s="879"/>
      <c r="P932" s="879"/>
      <c r="Q932" s="879"/>
      <c r="R932" s="879"/>
      <c r="S932" s="879"/>
      <c r="T932" s="879"/>
      <c r="U932" s="879"/>
      <c r="V932" s="879"/>
      <c r="W932" s="879"/>
      <c r="X932" s="879"/>
      <c r="Y932" s="879"/>
    </row>
    <row r="933" spans="1:25" ht="15.75" customHeight="1">
      <c r="A933" s="879"/>
      <c r="B933" s="879"/>
      <c r="C933" s="879"/>
      <c r="D933" s="879"/>
      <c r="E933" s="879"/>
      <c r="F933" s="879"/>
      <c r="G933" s="879"/>
      <c r="H933" s="879"/>
      <c r="I933" s="903"/>
      <c r="J933" s="903"/>
      <c r="K933" s="879"/>
      <c r="L933" s="879"/>
      <c r="M933" s="879"/>
      <c r="N933" s="879"/>
      <c r="O933" s="879"/>
      <c r="P933" s="879"/>
      <c r="Q933" s="879"/>
      <c r="R933" s="879"/>
      <c r="S933" s="879"/>
      <c r="T933" s="879"/>
      <c r="U933" s="879"/>
      <c r="V933" s="879"/>
      <c r="W933" s="879"/>
      <c r="X933" s="879"/>
      <c r="Y933" s="879"/>
    </row>
    <row r="934" spans="1:25" ht="15.75" customHeight="1">
      <c r="A934" s="879"/>
      <c r="B934" s="879"/>
      <c r="C934" s="879"/>
      <c r="D934" s="879"/>
      <c r="E934" s="879"/>
      <c r="F934" s="879"/>
      <c r="G934" s="879"/>
      <c r="H934" s="879"/>
      <c r="I934" s="903"/>
      <c r="J934" s="903"/>
      <c r="K934" s="879"/>
      <c r="L934" s="879"/>
      <c r="M934" s="879"/>
      <c r="N934" s="879"/>
      <c r="O934" s="879"/>
      <c r="P934" s="879"/>
      <c r="Q934" s="879"/>
      <c r="R934" s="879"/>
      <c r="S934" s="879"/>
      <c r="T934" s="879"/>
      <c r="U934" s="879"/>
      <c r="V934" s="879"/>
      <c r="W934" s="879"/>
      <c r="X934" s="879"/>
      <c r="Y934" s="879"/>
    </row>
    <row r="935" spans="1:25" ht="15.75" customHeight="1">
      <c r="A935" s="879"/>
      <c r="B935" s="879"/>
      <c r="C935" s="879"/>
      <c r="D935" s="879"/>
      <c r="E935" s="879"/>
      <c r="F935" s="879"/>
      <c r="G935" s="879"/>
      <c r="H935" s="879"/>
      <c r="I935" s="903"/>
      <c r="J935" s="903"/>
      <c r="K935" s="879"/>
      <c r="L935" s="879"/>
      <c r="M935" s="879"/>
      <c r="N935" s="879"/>
      <c r="O935" s="879"/>
      <c r="P935" s="879"/>
      <c r="Q935" s="879"/>
      <c r="R935" s="879"/>
      <c r="S935" s="879"/>
      <c r="T935" s="879"/>
      <c r="U935" s="879"/>
      <c r="V935" s="879"/>
      <c r="W935" s="879"/>
      <c r="X935" s="879"/>
      <c r="Y935" s="879"/>
    </row>
    <row r="936" spans="1:25" ht="15.75" customHeight="1">
      <c r="A936" s="879"/>
      <c r="B936" s="879"/>
      <c r="C936" s="879"/>
      <c r="D936" s="879"/>
      <c r="E936" s="879"/>
      <c r="F936" s="879"/>
      <c r="G936" s="879"/>
      <c r="H936" s="879"/>
      <c r="I936" s="903"/>
      <c r="J936" s="903"/>
      <c r="K936" s="879"/>
      <c r="L936" s="879"/>
      <c r="M936" s="879"/>
      <c r="N936" s="879"/>
      <c r="O936" s="879"/>
      <c r="P936" s="879"/>
      <c r="Q936" s="879"/>
      <c r="R936" s="879"/>
      <c r="S936" s="879"/>
      <c r="T936" s="879"/>
      <c r="U936" s="879"/>
      <c r="V936" s="879"/>
      <c r="W936" s="879"/>
      <c r="X936" s="879"/>
      <c r="Y936" s="879"/>
    </row>
    <row r="937" spans="1:25" ht="15.75" customHeight="1">
      <c r="A937" s="879"/>
      <c r="B937" s="879"/>
      <c r="C937" s="879"/>
      <c r="D937" s="879"/>
      <c r="E937" s="879"/>
      <c r="F937" s="879"/>
      <c r="G937" s="879"/>
      <c r="H937" s="879"/>
      <c r="I937" s="903"/>
      <c r="J937" s="903"/>
      <c r="K937" s="879"/>
      <c r="L937" s="879"/>
      <c r="M937" s="879"/>
      <c r="N937" s="879"/>
      <c r="O937" s="879"/>
      <c r="P937" s="879"/>
      <c r="Q937" s="879"/>
      <c r="R937" s="879"/>
      <c r="S937" s="879"/>
      <c r="T937" s="879"/>
      <c r="U937" s="879"/>
      <c r="V937" s="879"/>
      <c r="W937" s="879"/>
      <c r="X937" s="879"/>
      <c r="Y937" s="879"/>
    </row>
    <row r="938" spans="1:25" ht="15.75" customHeight="1">
      <c r="A938" s="879"/>
      <c r="B938" s="879"/>
      <c r="C938" s="879"/>
      <c r="D938" s="879"/>
      <c r="E938" s="879"/>
      <c r="F938" s="879"/>
      <c r="G938" s="879"/>
      <c r="H938" s="879"/>
      <c r="I938" s="903"/>
      <c r="J938" s="903"/>
      <c r="K938" s="879"/>
      <c r="L938" s="879"/>
      <c r="M938" s="879"/>
      <c r="N938" s="879"/>
      <c r="O938" s="879"/>
      <c r="P938" s="879"/>
      <c r="Q938" s="879"/>
      <c r="R938" s="879"/>
      <c r="S938" s="879"/>
      <c r="T938" s="879"/>
      <c r="U938" s="879"/>
      <c r="V938" s="879"/>
      <c r="W938" s="879"/>
      <c r="X938" s="879"/>
      <c r="Y938" s="879"/>
    </row>
    <row r="939" spans="1:25" ht="15.75" customHeight="1">
      <c r="A939" s="879"/>
      <c r="B939" s="879"/>
      <c r="C939" s="879"/>
      <c r="D939" s="879"/>
      <c r="E939" s="879"/>
      <c r="F939" s="879"/>
      <c r="G939" s="879"/>
      <c r="H939" s="879"/>
      <c r="I939" s="903"/>
      <c r="J939" s="903"/>
      <c r="K939" s="879"/>
      <c r="L939" s="879"/>
      <c r="M939" s="879"/>
      <c r="N939" s="879"/>
      <c r="O939" s="879"/>
      <c r="P939" s="879"/>
      <c r="Q939" s="879"/>
      <c r="R939" s="879"/>
      <c r="S939" s="879"/>
      <c r="T939" s="879"/>
      <c r="U939" s="879"/>
      <c r="V939" s="879"/>
      <c r="W939" s="879"/>
      <c r="X939" s="879"/>
      <c r="Y939" s="879"/>
    </row>
    <row r="940" spans="1:25" ht="15.75" customHeight="1">
      <c r="A940" s="879"/>
      <c r="B940" s="879"/>
      <c r="C940" s="879"/>
      <c r="D940" s="879"/>
      <c r="E940" s="879"/>
      <c r="F940" s="879"/>
      <c r="G940" s="879"/>
      <c r="H940" s="879"/>
      <c r="I940" s="903"/>
      <c r="J940" s="903"/>
      <c r="K940" s="879"/>
      <c r="L940" s="879"/>
      <c r="M940" s="879"/>
      <c r="N940" s="879"/>
      <c r="O940" s="879"/>
      <c r="P940" s="879"/>
      <c r="Q940" s="879"/>
      <c r="R940" s="879"/>
      <c r="S940" s="879"/>
      <c r="T940" s="879"/>
      <c r="U940" s="879"/>
      <c r="V940" s="879"/>
      <c r="W940" s="879"/>
      <c r="X940" s="879"/>
      <c r="Y940" s="879"/>
    </row>
    <row r="941" spans="1:25" ht="15.75" customHeight="1">
      <c r="A941" s="879"/>
      <c r="B941" s="879"/>
      <c r="C941" s="879"/>
      <c r="D941" s="879"/>
      <c r="E941" s="879"/>
      <c r="F941" s="879"/>
      <c r="G941" s="879"/>
      <c r="H941" s="879"/>
      <c r="I941" s="903"/>
      <c r="J941" s="903"/>
      <c r="K941" s="879"/>
      <c r="L941" s="879"/>
      <c r="M941" s="879"/>
      <c r="N941" s="879"/>
      <c r="O941" s="879"/>
      <c r="P941" s="879"/>
      <c r="Q941" s="879"/>
      <c r="R941" s="879"/>
      <c r="S941" s="879"/>
      <c r="T941" s="879"/>
      <c r="U941" s="879"/>
      <c r="V941" s="879"/>
      <c r="W941" s="879"/>
      <c r="X941" s="879"/>
      <c r="Y941" s="879"/>
    </row>
    <row r="942" spans="1:25" ht="15.75" customHeight="1">
      <c r="A942" s="879"/>
      <c r="B942" s="879"/>
      <c r="C942" s="879"/>
      <c r="D942" s="879"/>
      <c r="E942" s="879"/>
      <c r="F942" s="879"/>
      <c r="G942" s="879"/>
      <c r="H942" s="879"/>
      <c r="I942" s="903"/>
      <c r="J942" s="903"/>
      <c r="K942" s="879"/>
      <c r="L942" s="879"/>
      <c r="M942" s="879"/>
      <c r="N942" s="879"/>
      <c r="O942" s="879"/>
      <c r="P942" s="879"/>
      <c r="Q942" s="879"/>
      <c r="R942" s="879"/>
      <c r="S942" s="879"/>
      <c r="T942" s="879"/>
      <c r="U942" s="879"/>
      <c r="V942" s="879"/>
      <c r="W942" s="879"/>
      <c r="X942" s="879"/>
      <c r="Y942" s="879"/>
    </row>
    <row r="943" spans="1:25" ht="15.75" customHeight="1">
      <c r="A943" s="879"/>
      <c r="B943" s="879"/>
      <c r="C943" s="879"/>
      <c r="D943" s="879"/>
      <c r="E943" s="879"/>
      <c r="F943" s="879"/>
      <c r="G943" s="879"/>
      <c r="H943" s="879"/>
      <c r="I943" s="903"/>
      <c r="J943" s="903"/>
      <c r="K943" s="879"/>
      <c r="L943" s="879"/>
      <c r="M943" s="879"/>
      <c r="N943" s="879"/>
      <c r="O943" s="879"/>
      <c r="P943" s="879"/>
      <c r="Q943" s="879"/>
      <c r="R943" s="879"/>
      <c r="S943" s="879"/>
      <c r="T943" s="879"/>
      <c r="U943" s="879"/>
      <c r="V943" s="879"/>
      <c r="W943" s="879"/>
      <c r="X943" s="879"/>
      <c r="Y943" s="879"/>
    </row>
    <row r="944" spans="1:25" ht="15.75" customHeight="1">
      <c r="A944" s="879"/>
      <c r="B944" s="879"/>
      <c r="C944" s="879"/>
      <c r="D944" s="879"/>
      <c r="E944" s="879"/>
      <c r="F944" s="879"/>
      <c r="G944" s="879"/>
      <c r="H944" s="879"/>
      <c r="I944" s="903"/>
      <c r="J944" s="903"/>
      <c r="K944" s="879"/>
      <c r="L944" s="879"/>
      <c r="M944" s="879"/>
      <c r="N944" s="879"/>
      <c r="O944" s="879"/>
      <c r="P944" s="879"/>
      <c r="Q944" s="879"/>
      <c r="R944" s="879"/>
      <c r="S944" s="879"/>
      <c r="T944" s="879"/>
      <c r="U944" s="879"/>
      <c r="V944" s="879"/>
      <c r="W944" s="879"/>
      <c r="X944" s="879"/>
      <c r="Y944" s="879"/>
    </row>
    <row r="945" spans="1:25" ht="15.75" customHeight="1">
      <c r="A945" s="879"/>
      <c r="B945" s="879"/>
      <c r="C945" s="879"/>
      <c r="D945" s="879"/>
      <c r="E945" s="879"/>
      <c r="F945" s="879"/>
      <c r="G945" s="879"/>
      <c r="H945" s="879"/>
      <c r="I945" s="903"/>
      <c r="J945" s="903"/>
      <c r="K945" s="879"/>
      <c r="L945" s="879"/>
      <c r="M945" s="879"/>
      <c r="N945" s="879"/>
      <c r="O945" s="879"/>
      <c r="P945" s="879"/>
      <c r="Q945" s="879"/>
      <c r="R945" s="879"/>
      <c r="S945" s="879"/>
      <c r="T945" s="879"/>
      <c r="U945" s="879"/>
      <c r="V945" s="879"/>
      <c r="W945" s="879"/>
      <c r="X945" s="879"/>
      <c r="Y945" s="879"/>
    </row>
    <row r="946" spans="1:25" ht="15.75" customHeight="1">
      <c r="A946" s="879"/>
      <c r="B946" s="879"/>
      <c r="C946" s="879"/>
      <c r="D946" s="879"/>
      <c r="E946" s="879"/>
      <c r="F946" s="879"/>
      <c r="G946" s="879"/>
      <c r="H946" s="879"/>
      <c r="I946" s="903"/>
      <c r="J946" s="903"/>
      <c r="K946" s="879"/>
      <c r="L946" s="879"/>
      <c r="M946" s="879"/>
      <c r="N946" s="879"/>
      <c r="O946" s="879"/>
      <c r="P946" s="879"/>
      <c r="Q946" s="879"/>
      <c r="R946" s="879"/>
      <c r="S946" s="879"/>
      <c r="T946" s="879"/>
      <c r="U946" s="879"/>
      <c r="V946" s="879"/>
      <c r="W946" s="879"/>
      <c r="X946" s="879"/>
      <c r="Y946" s="879"/>
    </row>
    <row r="947" spans="1:25" ht="15.75" customHeight="1">
      <c r="A947" s="879"/>
      <c r="B947" s="879"/>
      <c r="C947" s="879"/>
      <c r="D947" s="879"/>
      <c r="E947" s="879"/>
      <c r="F947" s="879"/>
      <c r="G947" s="879"/>
      <c r="H947" s="879"/>
      <c r="I947" s="903"/>
      <c r="J947" s="903"/>
      <c r="K947" s="879"/>
      <c r="L947" s="879"/>
      <c r="M947" s="879"/>
      <c r="N947" s="879"/>
      <c r="O947" s="879"/>
      <c r="P947" s="879"/>
      <c r="Q947" s="879"/>
      <c r="R947" s="879"/>
      <c r="S947" s="879"/>
      <c r="T947" s="879"/>
      <c r="U947" s="879"/>
      <c r="V947" s="879"/>
      <c r="W947" s="879"/>
      <c r="X947" s="879"/>
      <c r="Y947" s="879"/>
    </row>
    <row r="948" spans="1:25" ht="15.75" customHeight="1">
      <c r="A948" s="879"/>
      <c r="B948" s="879"/>
      <c r="C948" s="879"/>
      <c r="D948" s="879"/>
      <c r="E948" s="879"/>
      <c r="F948" s="879"/>
      <c r="G948" s="879"/>
      <c r="H948" s="879"/>
      <c r="I948" s="903"/>
      <c r="J948" s="903"/>
      <c r="K948" s="879"/>
      <c r="L948" s="879"/>
      <c r="M948" s="879"/>
      <c r="N948" s="879"/>
      <c r="O948" s="879"/>
      <c r="P948" s="879"/>
      <c r="Q948" s="879"/>
      <c r="R948" s="879"/>
      <c r="S948" s="879"/>
      <c r="T948" s="879"/>
      <c r="U948" s="879"/>
      <c r="V948" s="879"/>
      <c r="W948" s="879"/>
      <c r="X948" s="879"/>
      <c r="Y948" s="879"/>
    </row>
    <row r="949" spans="1:25" ht="15.75" customHeight="1">
      <c r="A949" s="879"/>
      <c r="B949" s="879"/>
      <c r="C949" s="879"/>
      <c r="D949" s="879"/>
      <c r="E949" s="879"/>
      <c r="F949" s="879"/>
      <c r="G949" s="879"/>
      <c r="H949" s="879"/>
      <c r="I949" s="903"/>
      <c r="J949" s="903"/>
      <c r="K949" s="879"/>
      <c r="L949" s="879"/>
      <c r="M949" s="879"/>
      <c r="N949" s="879"/>
      <c r="O949" s="879"/>
      <c r="P949" s="879"/>
      <c r="Q949" s="879"/>
      <c r="R949" s="879"/>
      <c r="S949" s="879"/>
      <c r="T949" s="879"/>
      <c r="U949" s="879"/>
      <c r="V949" s="879"/>
      <c r="W949" s="879"/>
      <c r="X949" s="879"/>
      <c r="Y949" s="879"/>
    </row>
    <row r="950" spans="1:25" ht="15.75" customHeight="1">
      <c r="A950" s="879"/>
      <c r="B950" s="879"/>
      <c r="C950" s="879"/>
      <c r="D950" s="879"/>
      <c r="E950" s="879"/>
      <c r="F950" s="879"/>
      <c r="G950" s="879"/>
      <c r="H950" s="879"/>
      <c r="I950" s="903"/>
      <c r="J950" s="903"/>
      <c r="K950" s="879"/>
      <c r="L950" s="879"/>
      <c r="M950" s="879"/>
      <c r="N950" s="879"/>
      <c r="O950" s="879"/>
      <c r="P950" s="879"/>
      <c r="Q950" s="879"/>
      <c r="R950" s="879"/>
      <c r="S950" s="879"/>
      <c r="T950" s="879"/>
      <c r="U950" s="879"/>
      <c r="V950" s="879"/>
      <c r="W950" s="879"/>
      <c r="X950" s="879"/>
      <c r="Y950" s="879"/>
    </row>
    <row r="951" spans="1:25" ht="15.75" customHeight="1">
      <c r="A951" s="879"/>
      <c r="B951" s="879"/>
      <c r="C951" s="879"/>
      <c r="D951" s="879"/>
      <c r="E951" s="879"/>
      <c r="F951" s="879"/>
      <c r="G951" s="879"/>
      <c r="H951" s="879"/>
      <c r="I951" s="903"/>
      <c r="J951" s="903"/>
      <c r="K951" s="879"/>
      <c r="L951" s="879"/>
      <c r="M951" s="879"/>
      <c r="N951" s="879"/>
      <c r="O951" s="879"/>
      <c r="P951" s="879"/>
      <c r="Q951" s="879"/>
      <c r="R951" s="879"/>
      <c r="S951" s="879"/>
      <c r="T951" s="879"/>
      <c r="U951" s="879"/>
      <c r="V951" s="879"/>
      <c r="W951" s="879"/>
      <c r="X951" s="879"/>
      <c r="Y951" s="879"/>
    </row>
    <row r="952" spans="1:25" ht="15.75" customHeight="1">
      <c r="A952" s="879"/>
      <c r="B952" s="879"/>
      <c r="C952" s="879"/>
      <c r="D952" s="879"/>
      <c r="E952" s="879"/>
      <c r="F952" s="879"/>
      <c r="G952" s="879"/>
      <c r="H952" s="879"/>
      <c r="I952" s="903"/>
      <c r="J952" s="903"/>
      <c r="K952" s="879"/>
      <c r="L952" s="879"/>
      <c r="M952" s="879"/>
      <c r="N952" s="879"/>
      <c r="O952" s="879"/>
      <c r="P952" s="879"/>
      <c r="Q952" s="879"/>
      <c r="R952" s="879"/>
      <c r="S952" s="879"/>
      <c r="T952" s="879"/>
      <c r="U952" s="879"/>
      <c r="V952" s="879"/>
      <c r="W952" s="879"/>
      <c r="X952" s="879"/>
      <c r="Y952" s="879"/>
    </row>
    <row r="953" spans="1:25" ht="15.75" customHeight="1">
      <c r="A953" s="879"/>
      <c r="B953" s="879"/>
      <c r="C953" s="879"/>
      <c r="D953" s="879"/>
      <c r="E953" s="879"/>
      <c r="F953" s="879"/>
      <c r="G953" s="879"/>
      <c r="H953" s="879"/>
      <c r="I953" s="903"/>
      <c r="J953" s="903"/>
      <c r="K953" s="879"/>
      <c r="L953" s="879"/>
      <c r="M953" s="879"/>
      <c r="N953" s="879"/>
      <c r="O953" s="879"/>
      <c r="P953" s="879"/>
      <c r="Q953" s="879"/>
      <c r="R953" s="879"/>
      <c r="S953" s="879"/>
      <c r="T953" s="879"/>
      <c r="U953" s="879"/>
      <c r="V953" s="879"/>
      <c r="W953" s="879"/>
      <c r="X953" s="879"/>
      <c r="Y953" s="879"/>
    </row>
    <row r="954" spans="1:25" ht="15.75" customHeight="1">
      <c r="A954" s="879"/>
      <c r="B954" s="879"/>
      <c r="C954" s="879"/>
      <c r="D954" s="879"/>
      <c r="E954" s="879"/>
      <c r="F954" s="879"/>
      <c r="G954" s="879"/>
      <c r="H954" s="879"/>
      <c r="I954" s="903"/>
      <c r="J954" s="903"/>
      <c r="K954" s="879"/>
      <c r="L954" s="879"/>
      <c r="M954" s="879"/>
      <c r="N954" s="879"/>
      <c r="O954" s="879"/>
      <c r="P954" s="879"/>
      <c r="Q954" s="879"/>
      <c r="R954" s="879"/>
      <c r="S954" s="879"/>
      <c r="T954" s="879"/>
      <c r="U954" s="879"/>
      <c r="V954" s="879"/>
      <c r="W954" s="879"/>
      <c r="X954" s="879"/>
      <c r="Y954" s="879"/>
    </row>
    <row r="955" spans="1:25" ht="15.75" customHeight="1">
      <c r="A955" s="879"/>
      <c r="B955" s="879"/>
      <c r="C955" s="879"/>
      <c r="D955" s="879"/>
      <c r="E955" s="879"/>
      <c r="F955" s="879"/>
      <c r="G955" s="879"/>
      <c r="H955" s="879"/>
      <c r="I955" s="903"/>
      <c r="J955" s="903"/>
      <c r="K955" s="879"/>
      <c r="L955" s="879"/>
      <c r="M955" s="879"/>
      <c r="N955" s="879"/>
      <c r="O955" s="879"/>
      <c r="P955" s="879"/>
      <c r="Q955" s="879"/>
      <c r="R955" s="879"/>
      <c r="S955" s="879"/>
      <c r="T955" s="879"/>
      <c r="U955" s="879"/>
      <c r="V955" s="879"/>
      <c r="W955" s="879"/>
      <c r="X955" s="879"/>
      <c r="Y955" s="879"/>
    </row>
    <row r="956" spans="1:25" ht="15.75" customHeight="1">
      <c r="A956" s="879"/>
      <c r="B956" s="879"/>
      <c r="C956" s="879"/>
      <c r="D956" s="879"/>
      <c r="E956" s="879"/>
      <c r="F956" s="879"/>
      <c r="G956" s="879"/>
      <c r="H956" s="879"/>
      <c r="I956" s="903"/>
      <c r="J956" s="903"/>
      <c r="K956" s="879"/>
      <c r="L956" s="879"/>
      <c r="M956" s="879"/>
      <c r="N956" s="879"/>
      <c r="O956" s="879"/>
      <c r="P956" s="879"/>
      <c r="Q956" s="879"/>
      <c r="R956" s="879"/>
      <c r="S956" s="879"/>
      <c r="T956" s="879"/>
      <c r="U956" s="879"/>
      <c r="V956" s="879"/>
      <c r="W956" s="879"/>
      <c r="X956" s="879"/>
      <c r="Y956" s="879"/>
    </row>
    <row r="957" spans="1:25" ht="15.75" customHeight="1">
      <c r="A957" s="879"/>
      <c r="B957" s="879"/>
      <c r="C957" s="879"/>
      <c r="D957" s="879"/>
      <c r="E957" s="879"/>
      <c r="F957" s="879"/>
      <c r="G957" s="879"/>
      <c r="H957" s="879"/>
      <c r="I957" s="903"/>
      <c r="J957" s="903"/>
      <c r="K957" s="879"/>
      <c r="L957" s="879"/>
      <c r="M957" s="879"/>
      <c r="N957" s="879"/>
      <c r="O957" s="879"/>
      <c r="P957" s="879"/>
      <c r="Q957" s="879"/>
      <c r="R957" s="879"/>
      <c r="S957" s="879"/>
      <c r="T957" s="879"/>
      <c r="U957" s="879"/>
      <c r="V957" s="879"/>
      <c r="W957" s="879"/>
      <c r="X957" s="879"/>
      <c r="Y957" s="879"/>
    </row>
    <row r="958" spans="1:25" ht="15.75" customHeight="1">
      <c r="A958" s="879"/>
      <c r="B958" s="879"/>
      <c r="C958" s="879"/>
      <c r="D958" s="879"/>
      <c r="E958" s="879"/>
      <c r="F958" s="879"/>
      <c r="G958" s="879"/>
      <c r="H958" s="879"/>
      <c r="I958" s="903"/>
      <c r="J958" s="903"/>
      <c r="K958" s="879"/>
      <c r="L958" s="879"/>
      <c r="M958" s="879"/>
      <c r="N958" s="879"/>
      <c r="O958" s="879"/>
      <c r="P958" s="879"/>
      <c r="Q958" s="879"/>
      <c r="R958" s="879"/>
      <c r="S958" s="879"/>
      <c r="T958" s="879"/>
      <c r="U958" s="879"/>
      <c r="V958" s="879"/>
      <c r="W958" s="879"/>
      <c r="X958" s="879"/>
      <c r="Y958" s="879"/>
    </row>
    <row r="959" spans="1:25" ht="15.75" customHeight="1">
      <c r="A959" s="879"/>
      <c r="B959" s="879"/>
      <c r="C959" s="879"/>
      <c r="D959" s="879"/>
      <c r="E959" s="879"/>
      <c r="F959" s="879"/>
      <c r="G959" s="879"/>
      <c r="H959" s="879"/>
      <c r="I959" s="903"/>
      <c r="J959" s="903"/>
      <c r="K959" s="879"/>
      <c r="L959" s="879"/>
      <c r="M959" s="879"/>
      <c r="N959" s="879"/>
      <c r="O959" s="879"/>
      <c r="P959" s="879"/>
      <c r="Q959" s="879"/>
      <c r="R959" s="879"/>
      <c r="S959" s="879"/>
      <c r="T959" s="879"/>
      <c r="U959" s="879"/>
      <c r="V959" s="879"/>
      <c r="W959" s="879"/>
      <c r="X959" s="879"/>
      <c r="Y959" s="879"/>
    </row>
    <row r="960" spans="1:25" ht="15.75" customHeight="1">
      <c r="A960" s="879"/>
      <c r="B960" s="879"/>
      <c r="C960" s="879"/>
      <c r="D960" s="879"/>
      <c r="E960" s="879"/>
      <c r="F960" s="879"/>
      <c r="G960" s="879"/>
      <c r="H960" s="879"/>
      <c r="I960" s="903"/>
      <c r="J960" s="903"/>
      <c r="K960" s="879"/>
      <c r="L960" s="879"/>
      <c r="M960" s="879"/>
      <c r="N960" s="879"/>
      <c r="O960" s="879"/>
      <c r="P960" s="879"/>
      <c r="Q960" s="879"/>
      <c r="R960" s="879"/>
      <c r="S960" s="879"/>
      <c r="T960" s="879"/>
      <c r="U960" s="879"/>
      <c r="V960" s="879"/>
      <c r="W960" s="879"/>
      <c r="X960" s="879"/>
      <c r="Y960" s="879"/>
    </row>
    <row r="961" spans="1:25" ht="15.75" customHeight="1">
      <c r="A961" s="879"/>
      <c r="B961" s="879"/>
      <c r="C961" s="879"/>
      <c r="D961" s="879"/>
      <c r="E961" s="879"/>
      <c r="F961" s="879"/>
      <c r="G961" s="879"/>
      <c r="H961" s="879"/>
      <c r="I961" s="903"/>
      <c r="J961" s="903"/>
      <c r="K961" s="879"/>
      <c r="L961" s="879"/>
      <c r="M961" s="879"/>
      <c r="N961" s="879"/>
      <c r="O961" s="879"/>
      <c r="P961" s="879"/>
      <c r="Q961" s="879"/>
      <c r="R961" s="879"/>
      <c r="S961" s="879"/>
      <c r="T961" s="879"/>
      <c r="U961" s="879"/>
      <c r="V961" s="879"/>
      <c r="W961" s="879"/>
      <c r="X961" s="879"/>
      <c r="Y961" s="879"/>
    </row>
    <row r="962" spans="1:25" ht="15.75" customHeight="1">
      <c r="A962" s="879"/>
      <c r="B962" s="879"/>
      <c r="C962" s="879"/>
      <c r="D962" s="879"/>
      <c r="E962" s="879"/>
      <c r="F962" s="879"/>
      <c r="G962" s="879"/>
      <c r="H962" s="879"/>
      <c r="I962" s="903"/>
      <c r="J962" s="903"/>
      <c r="K962" s="879"/>
      <c r="L962" s="879"/>
      <c r="M962" s="879"/>
      <c r="N962" s="879"/>
      <c r="O962" s="879"/>
      <c r="P962" s="879"/>
      <c r="Q962" s="879"/>
      <c r="R962" s="879"/>
      <c r="S962" s="879"/>
      <c r="T962" s="879"/>
      <c r="U962" s="879"/>
      <c r="V962" s="879"/>
      <c r="W962" s="879"/>
      <c r="X962" s="879"/>
      <c r="Y962" s="879"/>
    </row>
    <row r="963" spans="1:25" ht="15.75" customHeight="1">
      <c r="A963" s="879"/>
      <c r="B963" s="879"/>
      <c r="C963" s="879"/>
      <c r="D963" s="879"/>
      <c r="E963" s="879"/>
      <c r="F963" s="879"/>
      <c r="G963" s="879"/>
      <c r="H963" s="879"/>
      <c r="I963" s="903"/>
      <c r="J963" s="903"/>
      <c r="K963" s="879"/>
      <c r="L963" s="879"/>
      <c r="M963" s="879"/>
      <c r="N963" s="879"/>
      <c r="O963" s="879"/>
      <c r="P963" s="879"/>
      <c r="Q963" s="879"/>
      <c r="R963" s="879"/>
      <c r="S963" s="879"/>
      <c r="T963" s="879"/>
      <c r="U963" s="879"/>
      <c r="V963" s="879"/>
      <c r="W963" s="879"/>
      <c r="X963" s="879"/>
      <c r="Y963" s="879"/>
    </row>
    <row r="964" spans="1:25" ht="15.75" customHeight="1">
      <c r="A964" s="879"/>
      <c r="B964" s="879"/>
      <c r="C964" s="879"/>
      <c r="D964" s="879"/>
      <c r="E964" s="879"/>
      <c r="F964" s="879"/>
      <c r="G964" s="879"/>
      <c r="H964" s="879"/>
      <c r="I964" s="903"/>
      <c r="J964" s="903"/>
      <c r="K964" s="879"/>
      <c r="L964" s="879"/>
      <c r="M964" s="879"/>
      <c r="N964" s="879"/>
      <c r="O964" s="879"/>
      <c r="P964" s="879"/>
      <c r="Q964" s="879"/>
      <c r="R964" s="879"/>
      <c r="S964" s="879"/>
      <c r="T964" s="879"/>
      <c r="U964" s="879"/>
      <c r="V964" s="879"/>
      <c r="W964" s="879"/>
      <c r="X964" s="879"/>
      <c r="Y964" s="879"/>
    </row>
    <row r="965" spans="1:25" ht="15.75" customHeight="1">
      <c r="A965" s="879"/>
      <c r="B965" s="879"/>
      <c r="C965" s="879"/>
      <c r="D965" s="879"/>
      <c r="E965" s="879"/>
      <c r="F965" s="879"/>
      <c r="G965" s="879"/>
      <c r="H965" s="879"/>
      <c r="I965" s="903"/>
      <c r="J965" s="903"/>
      <c r="K965" s="879"/>
      <c r="L965" s="879"/>
      <c r="M965" s="879"/>
      <c r="N965" s="879"/>
      <c r="O965" s="879"/>
      <c r="P965" s="879"/>
      <c r="Q965" s="879"/>
      <c r="R965" s="879"/>
      <c r="S965" s="879"/>
      <c r="T965" s="879"/>
      <c r="U965" s="879"/>
      <c r="V965" s="879"/>
      <c r="W965" s="879"/>
      <c r="X965" s="879"/>
      <c r="Y965" s="879"/>
    </row>
    <row r="966" spans="1:25" ht="15.75" customHeight="1">
      <c r="A966" s="879"/>
      <c r="B966" s="879"/>
      <c r="C966" s="879"/>
      <c r="D966" s="879"/>
      <c r="E966" s="879"/>
      <c r="F966" s="879"/>
      <c r="G966" s="879"/>
      <c r="H966" s="879"/>
      <c r="I966" s="903"/>
      <c r="J966" s="903"/>
      <c r="K966" s="879"/>
      <c r="L966" s="879"/>
      <c r="M966" s="879"/>
      <c r="N966" s="879"/>
      <c r="O966" s="879"/>
      <c r="P966" s="879"/>
      <c r="Q966" s="879"/>
      <c r="R966" s="879"/>
      <c r="S966" s="879"/>
      <c r="T966" s="879"/>
      <c r="U966" s="879"/>
      <c r="V966" s="879"/>
      <c r="W966" s="879"/>
      <c r="X966" s="879"/>
      <c r="Y966" s="879"/>
    </row>
    <row r="967" spans="1:25" ht="15.75" customHeight="1">
      <c r="A967" s="879"/>
      <c r="B967" s="879"/>
      <c r="C967" s="879"/>
      <c r="D967" s="879"/>
      <c r="E967" s="879"/>
      <c r="F967" s="879"/>
      <c r="G967" s="879"/>
      <c r="H967" s="879"/>
      <c r="I967" s="903"/>
      <c r="J967" s="903"/>
      <c r="K967" s="879"/>
      <c r="L967" s="879"/>
      <c r="M967" s="879"/>
      <c r="N967" s="879"/>
      <c r="O967" s="879"/>
      <c r="P967" s="879"/>
      <c r="Q967" s="879"/>
      <c r="R967" s="879"/>
      <c r="S967" s="879"/>
      <c r="T967" s="879"/>
      <c r="U967" s="879"/>
      <c r="V967" s="879"/>
      <c r="W967" s="879"/>
      <c r="X967" s="879"/>
      <c r="Y967" s="879"/>
    </row>
    <row r="968" spans="1:25" ht="15.75" customHeight="1">
      <c r="A968" s="879"/>
      <c r="B968" s="879"/>
      <c r="C968" s="879"/>
      <c r="D968" s="879"/>
      <c r="E968" s="879"/>
      <c r="F968" s="879"/>
      <c r="G968" s="879"/>
      <c r="H968" s="879"/>
      <c r="I968" s="903"/>
      <c r="J968" s="903"/>
      <c r="K968" s="879"/>
      <c r="L968" s="879"/>
      <c r="M968" s="879"/>
      <c r="N968" s="879"/>
      <c r="O968" s="879"/>
      <c r="P968" s="879"/>
      <c r="Q968" s="879"/>
      <c r="R968" s="879"/>
      <c r="S968" s="879"/>
      <c r="T968" s="879"/>
      <c r="U968" s="879"/>
      <c r="V968" s="879"/>
      <c r="W968" s="879"/>
      <c r="X968" s="879"/>
      <c r="Y968" s="879"/>
    </row>
    <row r="969" spans="1:25" ht="15.75" customHeight="1">
      <c r="A969" s="879"/>
      <c r="B969" s="879"/>
      <c r="C969" s="879"/>
      <c r="D969" s="879"/>
      <c r="E969" s="879"/>
      <c r="F969" s="879"/>
      <c r="G969" s="879"/>
      <c r="H969" s="879"/>
      <c r="I969" s="903"/>
      <c r="J969" s="903"/>
      <c r="K969" s="879"/>
      <c r="L969" s="879"/>
      <c r="M969" s="879"/>
      <c r="N969" s="879"/>
      <c r="O969" s="879"/>
      <c r="P969" s="879"/>
      <c r="Q969" s="879"/>
      <c r="R969" s="879"/>
      <c r="S969" s="879"/>
      <c r="T969" s="879"/>
      <c r="U969" s="879"/>
      <c r="V969" s="879"/>
      <c r="W969" s="879"/>
      <c r="X969" s="879"/>
      <c r="Y969" s="879"/>
    </row>
    <row r="970" spans="1:25" ht="15.75" customHeight="1">
      <c r="A970" s="879"/>
      <c r="B970" s="879"/>
      <c r="C970" s="879"/>
      <c r="D970" s="879"/>
      <c r="E970" s="879"/>
      <c r="F970" s="879"/>
      <c r="G970" s="879"/>
      <c r="H970" s="879"/>
      <c r="I970" s="903"/>
      <c r="J970" s="903"/>
      <c r="K970" s="879"/>
      <c r="L970" s="879"/>
      <c r="M970" s="879"/>
      <c r="N970" s="879"/>
      <c r="O970" s="879"/>
      <c r="P970" s="879"/>
      <c r="Q970" s="879"/>
      <c r="R970" s="879"/>
      <c r="S970" s="879"/>
      <c r="T970" s="879"/>
      <c r="U970" s="879"/>
      <c r="V970" s="879"/>
      <c r="W970" s="879"/>
      <c r="X970" s="879"/>
      <c r="Y970" s="879"/>
    </row>
    <row r="971" spans="1:25" ht="15.75" customHeight="1">
      <c r="A971" s="879"/>
      <c r="B971" s="879"/>
      <c r="C971" s="879"/>
      <c r="D971" s="879"/>
      <c r="E971" s="879"/>
      <c r="F971" s="879"/>
      <c r="G971" s="879"/>
      <c r="H971" s="879"/>
      <c r="I971" s="903"/>
      <c r="J971" s="903"/>
      <c r="K971" s="879"/>
      <c r="L971" s="879"/>
      <c r="M971" s="879"/>
      <c r="N971" s="879"/>
      <c r="O971" s="879"/>
      <c r="P971" s="879"/>
      <c r="Q971" s="879"/>
      <c r="R971" s="879"/>
      <c r="S971" s="879"/>
      <c r="T971" s="879"/>
      <c r="U971" s="879"/>
      <c r="V971" s="879"/>
      <c r="W971" s="879"/>
      <c r="X971" s="879"/>
      <c r="Y971" s="879"/>
    </row>
    <row r="972" spans="1:25" ht="15.75" customHeight="1">
      <c r="A972" s="879"/>
      <c r="B972" s="879"/>
      <c r="C972" s="879"/>
      <c r="D972" s="879"/>
      <c r="E972" s="879"/>
      <c r="F972" s="879"/>
      <c r="G972" s="879"/>
      <c r="H972" s="879"/>
      <c r="I972" s="903"/>
      <c r="J972" s="903"/>
      <c r="K972" s="879"/>
      <c r="L972" s="879"/>
      <c r="M972" s="879"/>
      <c r="N972" s="879"/>
      <c r="O972" s="879"/>
      <c r="P972" s="879"/>
      <c r="Q972" s="879"/>
      <c r="R972" s="879"/>
      <c r="S972" s="879"/>
      <c r="T972" s="879"/>
      <c r="U972" s="879"/>
      <c r="V972" s="879"/>
      <c r="W972" s="879"/>
      <c r="X972" s="879"/>
      <c r="Y972" s="879"/>
    </row>
    <row r="973" spans="1:25" ht="15.75" customHeight="1">
      <c r="A973" s="879"/>
      <c r="B973" s="879"/>
      <c r="C973" s="879"/>
      <c r="D973" s="879"/>
      <c r="E973" s="879"/>
      <c r="F973" s="879"/>
      <c r="G973" s="879"/>
      <c r="H973" s="879"/>
      <c r="I973" s="903"/>
      <c r="J973" s="903"/>
      <c r="K973" s="879"/>
      <c r="L973" s="879"/>
      <c r="M973" s="879"/>
      <c r="N973" s="879"/>
      <c r="O973" s="879"/>
      <c r="P973" s="879"/>
      <c r="Q973" s="879"/>
      <c r="R973" s="879"/>
      <c r="S973" s="879"/>
      <c r="T973" s="879"/>
      <c r="U973" s="879"/>
      <c r="V973" s="879"/>
      <c r="W973" s="879"/>
      <c r="X973" s="879"/>
      <c r="Y973" s="879"/>
    </row>
    <row r="974" spans="1:25" ht="15.75" customHeight="1">
      <c r="A974" s="879"/>
      <c r="B974" s="879"/>
      <c r="C974" s="879"/>
      <c r="D974" s="879"/>
      <c r="E974" s="879"/>
      <c r="F974" s="879"/>
      <c r="G974" s="879"/>
      <c r="H974" s="879"/>
      <c r="I974" s="903"/>
      <c r="J974" s="903"/>
      <c r="K974" s="879"/>
      <c r="L974" s="879"/>
      <c r="M974" s="879"/>
      <c r="N974" s="879"/>
      <c r="O974" s="879"/>
      <c r="P974" s="879"/>
      <c r="Q974" s="879"/>
      <c r="R974" s="879"/>
      <c r="S974" s="879"/>
      <c r="T974" s="879"/>
      <c r="U974" s="879"/>
      <c r="V974" s="879"/>
      <c r="W974" s="879"/>
      <c r="X974" s="879"/>
      <c r="Y974" s="879"/>
    </row>
    <row r="975" spans="1:25" ht="15.75" customHeight="1">
      <c r="A975" s="879"/>
      <c r="B975" s="879"/>
      <c r="C975" s="879"/>
      <c r="D975" s="879"/>
      <c r="E975" s="879"/>
      <c r="F975" s="879"/>
      <c r="G975" s="879"/>
      <c r="H975" s="879"/>
      <c r="I975" s="903"/>
      <c r="J975" s="903"/>
      <c r="K975" s="879"/>
      <c r="L975" s="879"/>
      <c r="M975" s="879"/>
      <c r="N975" s="879"/>
      <c r="O975" s="879"/>
      <c r="P975" s="879"/>
      <c r="Q975" s="879"/>
      <c r="R975" s="879"/>
      <c r="S975" s="879"/>
      <c r="T975" s="879"/>
      <c r="U975" s="879"/>
      <c r="V975" s="879"/>
      <c r="W975" s="879"/>
      <c r="X975" s="879"/>
      <c r="Y975" s="879"/>
    </row>
    <row r="976" spans="1:25" ht="15.75" customHeight="1">
      <c r="A976" s="879"/>
      <c r="B976" s="879"/>
      <c r="C976" s="879"/>
      <c r="D976" s="879"/>
      <c r="E976" s="879"/>
      <c r="F976" s="879"/>
      <c r="G976" s="879"/>
      <c r="H976" s="879"/>
      <c r="I976" s="903"/>
      <c r="J976" s="903"/>
      <c r="K976" s="879"/>
      <c r="L976" s="879"/>
      <c r="M976" s="879"/>
      <c r="N976" s="879"/>
      <c r="O976" s="879"/>
      <c r="P976" s="879"/>
      <c r="Q976" s="879"/>
      <c r="R976" s="879"/>
      <c r="S976" s="879"/>
      <c r="T976" s="879"/>
      <c r="U976" s="879"/>
      <c r="V976" s="879"/>
      <c r="W976" s="879"/>
      <c r="X976" s="879"/>
      <c r="Y976" s="879"/>
    </row>
    <row r="977" spans="1:25" ht="15.75" customHeight="1">
      <c r="A977" s="879"/>
      <c r="B977" s="879"/>
      <c r="C977" s="879"/>
      <c r="D977" s="879"/>
      <c r="E977" s="879"/>
      <c r="F977" s="879"/>
      <c r="G977" s="879"/>
      <c r="H977" s="879"/>
      <c r="I977" s="903"/>
      <c r="J977" s="903"/>
      <c r="K977" s="879"/>
      <c r="L977" s="879"/>
      <c r="M977" s="879"/>
      <c r="N977" s="879"/>
      <c r="O977" s="879"/>
      <c r="P977" s="879"/>
      <c r="Q977" s="879"/>
      <c r="R977" s="879"/>
      <c r="S977" s="879"/>
      <c r="T977" s="879"/>
      <c r="U977" s="879"/>
      <c r="V977" s="879"/>
      <c r="W977" s="879"/>
      <c r="X977" s="879"/>
      <c r="Y977" s="879"/>
    </row>
    <row r="978" spans="1:25" ht="15.75" customHeight="1">
      <c r="A978" s="879"/>
      <c r="B978" s="879"/>
      <c r="C978" s="879"/>
      <c r="D978" s="879"/>
      <c r="E978" s="879"/>
      <c r="F978" s="879"/>
      <c r="G978" s="879"/>
      <c r="H978" s="879"/>
      <c r="I978" s="903"/>
      <c r="J978" s="903"/>
      <c r="K978" s="879"/>
      <c r="L978" s="879"/>
      <c r="M978" s="879"/>
      <c r="N978" s="879"/>
      <c r="O978" s="879"/>
      <c r="P978" s="879"/>
      <c r="Q978" s="879"/>
      <c r="R978" s="879"/>
      <c r="S978" s="879"/>
      <c r="T978" s="879"/>
      <c r="U978" s="879"/>
      <c r="V978" s="879"/>
      <c r="W978" s="879"/>
      <c r="X978" s="879"/>
      <c r="Y978" s="879"/>
    </row>
    <row r="979" spans="1:25" ht="15.75" customHeight="1">
      <c r="A979" s="879"/>
      <c r="B979" s="879"/>
      <c r="C979" s="879"/>
      <c r="D979" s="879"/>
      <c r="E979" s="879"/>
      <c r="F979" s="879"/>
      <c r="G979" s="879"/>
      <c r="H979" s="879"/>
      <c r="I979" s="903"/>
      <c r="J979" s="903"/>
      <c r="K979" s="879"/>
      <c r="L979" s="879"/>
      <c r="M979" s="879"/>
      <c r="N979" s="879"/>
      <c r="O979" s="879"/>
      <c r="P979" s="879"/>
      <c r="Q979" s="879"/>
      <c r="R979" s="879"/>
      <c r="S979" s="879"/>
      <c r="T979" s="879"/>
      <c r="U979" s="879"/>
      <c r="V979" s="879"/>
      <c r="W979" s="879"/>
      <c r="X979" s="879"/>
      <c r="Y979" s="879"/>
    </row>
    <row r="980" spans="1:25" ht="15.75" customHeight="1">
      <c r="A980" s="879"/>
      <c r="B980" s="879"/>
      <c r="C980" s="879"/>
      <c r="D980" s="879"/>
      <c r="E980" s="879"/>
      <c r="F980" s="879"/>
      <c r="G980" s="879"/>
      <c r="H980" s="879"/>
      <c r="I980" s="903"/>
      <c r="J980" s="903"/>
      <c r="K980" s="879"/>
      <c r="L980" s="879"/>
      <c r="M980" s="879"/>
      <c r="N980" s="879"/>
      <c r="O980" s="879"/>
      <c r="P980" s="879"/>
      <c r="Q980" s="879"/>
      <c r="R980" s="879"/>
      <c r="S980" s="879"/>
      <c r="T980" s="879"/>
      <c r="U980" s="879"/>
      <c r="V980" s="879"/>
      <c r="W980" s="879"/>
      <c r="X980" s="879"/>
      <c r="Y980" s="879"/>
    </row>
    <row r="981" spans="1:25" ht="15.75" customHeight="1">
      <c r="A981" s="879"/>
      <c r="B981" s="879"/>
      <c r="C981" s="879"/>
      <c r="D981" s="879"/>
      <c r="E981" s="879"/>
      <c r="F981" s="879"/>
      <c r="G981" s="879"/>
      <c r="H981" s="879"/>
      <c r="I981" s="903"/>
      <c r="J981" s="903"/>
      <c r="K981" s="879"/>
      <c r="L981" s="879"/>
      <c r="M981" s="879"/>
      <c r="N981" s="879"/>
      <c r="O981" s="879"/>
      <c r="P981" s="879"/>
      <c r="Q981" s="879"/>
      <c r="R981" s="879"/>
      <c r="S981" s="879"/>
      <c r="T981" s="879"/>
      <c r="U981" s="879"/>
      <c r="V981" s="879"/>
      <c r="W981" s="879"/>
      <c r="X981" s="879"/>
      <c r="Y981" s="879"/>
    </row>
    <row r="982" spans="1:25" ht="15.75" customHeight="1">
      <c r="A982" s="879"/>
      <c r="B982" s="879"/>
      <c r="C982" s="879"/>
      <c r="D982" s="879"/>
      <c r="E982" s="879"/>
      <c r="F982" s="879"/>
      <c r="G982" s="879"/>
      <c r="H982" s="879"/>
      <c r="I982" s="903"/>
      <c r="J982" s="903"/>
      <c r="K982" s="879"/>
      <c r="L982" s="879"/>
      <c r="M982" s="879"/>
      <c r="N982" s="879"/>
      <c r="O982" s="879"/>
      <c r="P982" s="879"/>
      <c r="Q982" s="879"/>
      <c r="R982" s="879"/>
      <c r="S982" s="879"/>
      <c r="T982" s="879"/>
      <c r="U982" s="879"/>
      <c r="V982" s="879"/>
      <c r="W982" s="879"/>
      <c r="X982" s="879"/>
      <c r="Y982" s="879"/>
    </row>
    <row r="983" spans="1:25" ht="15.75" customHeight="1">
      <c r="A983" s="879"/>
      <c r="B983" s="879"/>
      <c r="C983" s="879"/>
      <c r="D983" s="879"/>
      <c r="E983" s="879"/>
      <c r="F983" s="879"/>
      <c r="G983" s="879"/>
      <c r="H983" s="879"/>
      <c r="I983" s="903"/>
      <c r="J983" s="903"/>
      <c r="K983" s="879"/>
      <c r="L983" s="879"/>
      <c r="M983" s="879"/>
      <c r="N983" s="879"/>
      <c r="O983" s="879"/>
      <c r="P983" s="879"/>
      <c r="Q983" s="879"/>
      <c r="R983" s="879"/>
      <c r="S983" s="879"/>
      <c r="T983" s="879"/>
      <c r="U983" s="879"/>
      <c r="V983" s="879"/>
      <c r="W983" s="879"/>
      <c r="X983" s="879"/>
      <c r="Y983" s="879"/>
    </row>
    <row r="984" spans="1:25" ht="15.75" customHeight="1">
      <c r="A984" s="879"/>
      <c r="B984" s="879"/>
      <c r="C984" s="879"/>
      <c r="D984" s="879"/>
      <c r="E984" s="879"/>
      <c r="F984" s="879"/>
      <c r="G984" s="879"/>
      <c r="H984" s="879"/>
      <c r="I984" s="903"/>
      <c r="J984" s="903"/>
      <c r="K984" s="879"/>
      <c r="L984" s="879"/>
      <c r="M984" s="879"/>
      <c r="N984" s="879"/>
      <c r="O984" s="879"/>
      <c r="P984" s="879"/>
      <c r="Q984" s="879"/>
      <c r="R984" s="879"/>
      <c r="S984" s="879"/>
      <c r="T984" s="879"/>
      <c r="U984" s="879"/>
      <c r="V984" s="879"/>
      <c r="W984" s="879"/>
      <c r="X984" s="879"/>
      <c r="Y984" s="879"/>
    </row>
    <row r="985" spans="1:25" ht="15.75" customHeight="1">
      <c r="A985" s="879"/>
      <c r="B985" s="879"/>
      <c r="C985" s="879"/>
      <c r="D985" s="879"/>
      <c r="E985" s="879"/>
      <c r="F985" s="879"/>
      <c r="G985" s="879"/>
      <c r="H985" s="879"/>
      <c r="I985" s="903"/>
      <c r="J985" s="903"/>
      <c r="K985" s="879"/>
      <c r="L985" s="879"/>
      <c r="M985" s="879"/>
      <c r="N985" s="879"/>
      <c r="O985" s="879"/>
      <c r="P985" s="879"/>
      <c r="Q985" s="879"/>
      <c r="R985" s="879"/>
      <c r="S985" s="879"/>
      <c r="T985" s="879"/>
      <c r="U985" s="879"/>
      <c r="V985" s="879"/>
      <c r="W985" s="879"/>
      <c r="X985" s="879"/>
      <c r="Y985" s="879"/>
    </row>
    <row r="986" spans="1:25" ht="15.75" customHeight="1">
      <c r="A986" s="879"/>
      <c r="B986" s="879"/>
      <c r="C986" s="879"/>
      <c r="D986" s="879"/>
      <c r="E986" s="879"/>
      <c r="F986" s="879"/>
      <c r="G986" s="879"/>
      <c r="H986" s="879"/>
      <c r="I986" s="903"/>
      <c r="J986" s="903"/>
      <c r="K986" s="879"/>
      <c r="L986" s="879"/>
      <c r="M986" s="879"/>
      <c r="N986" s="879"/>
      <c r="O986" s="879"/>
      <c r="P986" s="879"/>
      <c r="Q986" s="879"/>
      <c r="R986" s="879"/>
      <c r="S986" s="879"/>
      <c r="T986" s="879"/>
      <c r="U986" s="879"/>
      <c r="V986" s="879"/>
      <c r="W986" s="879"/>
      <c r="X986" s="879"/>
      <c r="Y986" s="879"/>
    </row>
    <row r="987" spans="1:25" ht="15.75" customHeight="1">
      <c r="A987" s="879"/>
      <c r="B987" s="879"/>
      <c r="C987" s="879"/>
      <c r="D987" s="879"/>
      <c r="E987" s="879"/>
      <c r="F987" s="879"/>
      <c r="G987" s="879"/>
      <c r="H987" s="879"/>
      <c r="I987" s="903"/>
      <c r="J987" s="903"/>
      <c r="K987" s="879"/>
      <c r="L987" s="879"/>
      <c r="M987" s="879"/>
      <c r="N987" s="879"/>
      <c r="O987" s="879"/>
      <c r="P987" s="879"/>
      <c r="Q987" s="879"/>
      <c r="R987" s="879"/>
      <c r="S987" s="879"/>
      <c r="T987" s="879"/>
      <c r="U987" s="879"/>
      <c r="V987" s="879"/>
      <c r="W987" s="879"/>
      <c r="X987" s="879"/>
      <c r="Y987" s="879"/>
    </row>
    <row r="988" spans="1:25" ht="15.75" customHeight="1">
      <c r="A988" s="879"/>
      <c r="B988" s="879"/>
      <c r="C988" s="879"/>
      <c r="D988" s="879"/>
      <c r="E988" s="879"/>
      <c r="F988" s="879"/>
      <c r="G988" s="879"/>
      <c r="H988" s="879"/>
      <c r="I988" s="903"/>
      <c r="J988" s="903"/>
      <c r="K988" s="879"/>
      <c r="L988" s="879"/>
      <c r="M988" s="879"/>
      <c r="N988" s="879"/>
      <c r="O988" s="879"/>
      <c r="P988" s="879"/>
      <c r="Q988" s="879"/>
      <c r="R988" s="879"/>
      <c r="S988" s="879"/>
      <c r="T988" s="879"/>
      <c r="U988" s="879"/>
      <c r="V988" s="879"/>
      <c r="W988" s="879"/>
      <c r="X988" s="879"/>
      <c r="Y988" s="879"/>
    </row>
    <row r="989" spans="1:25" ht="15.75" customHeight="1">
      <c r="A989" s="879"/>
      <c r="B989" s="879"/>
      <c r="C989" s="879"/>
      <c r="D989" s="879"/>
      <c r="E989" s="879"/>
      <c r="F989" s="879"/>
      <c r="G989" s="879"/>
      <c r="H989" s="879"/>
      <c r="I989" s="903"/>
      <c r="J989" s="903"/>
      <c r="K989" s="879"/>
      <c r="L989" s="879"/>
      <c r="M989" s="879"/>
      <c r="N989" s="879"/>
      <c r="O989" s="879"/>
      <c r="P989" s="879"/>
      <c r="Q989" s="879"/>
      <c r="R989" s="879"/>
      <c r="S989" s="879"/>
      <c r="T989" s="879"/>
      <c r="U989" s="879"/>
      <c r="V989" s="879"/>
      <c r="W989" s="879"/>
      <c r="X989" s="879"/>
      <c r="Y989" s="879"/>
    </row>
    <row r="990" spans="1:25" ht="15.75" customHeight="1">
      <c r="A990" s="879"/>
      <c r="B990" s="879"/>
      <c r="C990" s="879"/>
      <c r="D990" s="879"/>
      <c r="E990" s="879"/>
      <c r="F990" s="879"/>
      <c r="G990" s="879"/>
      <c r="H990" s="879"/>
      <c r="I990" s="903"/>
      <c r="J990" s="903"/>
      <c r="K990" s="879"/>
      <c r="L990" s="879"/>
      <c r="M990" s="879"/>
      <c r="N990" s="879"/>
      <c r="O990" s="879"/>
      <c r="P990" s="879"/>
      <c r="Q990" s="879"/>
      <c r="R990" s="879"/>
      <c r="S990" s="879"/>
      <c r="T990" s="879"/>
      <c r="U990" s="879"/>
      <c r="V990" s="879"/>
      <c r="W990" s="879"/>
      <c r="X990" s="879"/>
      <c r="Y990" s="879"/>
    </row>
    <row r="991" spans="1:25" ht="15.75" customHeight="1">
      <c r="A991" s="879"/>
      <c r="B991" s="879"/>
      <c r="C991" s="879"/>
      <c r="D991" s="879"/>
      <c r="E991" s="879"/>
      <c r="F991" s="879"/>
      <c r="G991" s="879"/>
      <c r="H991" s="879"/>
      <c r="I991" s="903"/>
      <c r="J991" s="903"/>
      <c r="K991" s="879"/>
      <c r="L991" s="879"/>
      <c r="M991" s="879"/>
      <c r="N991" s="879"/>
      <c r="O991" s="879"/>
      <c r="P991" s="879"/>
      <c r="Q991" s="879"/>
      <c r="R991" s="879"/>
      <c r="S991" s="879"/>
      <c r="T991" s="879"/>
      <c r="U991" s="879"/>
      <c r="V991" s="879"/>
      <c r="W991" s="879"/>
      <c r="X991" s="879"/>
      <c r="Y991" s="879"/>
    </row>
    <row r="992" spans="1:25" ht="15.75" customHeight="1">
      <c r="A992" s="879"/>
      <c r="B992" s="879"/>
      <c r="C992" s="879"/>
      <c r="D992" s="879"/>
      <c r="E992" s="879"/>
      <c r="F992" s="879"/>
      <c r="G992" s="879"/>
      <c r="H992" s="879"/>
      <c r="I992" s="903"/>
      <c r="J992" s="903"/>
      <c r="K992" s="879"/>
      <c r="L992" s="879"/>
      <c r="M992" s="879"/>
      <c r="N992" s="879"/>
      <c r="O992" s="879"/>
      <c r="P992" s="879"/>
      <c r="Q992" s="879"/>
      <c r="R992" s="879"/>
      <c r="S992" s="879"/>
      <c r="T992" s="879"/>
      <c r="U992" s="879"/>
      <c r="V992" s="879"/>
      <c r="W992" s="879"/>
      <c r="X992" s="879"/>
      <c r="Y992" s="879"/>
    </row>
    <row r="993" spans="1:25" ht="15.75" customHeight="1">
      <c r="A993" s="879"/>
      <c r="B993" s="879"/>
      <c r="C993" s="879"/>
      <c r="D993" s="879"/>
      <c r="E993" s="879"/>
      <c r="F993" s="879"/>
      <c r="G993" s="879"/>
      <c r="H993" s="879"/>
      <c r="I993" s="903"/>
      <c r="J993" s="903"/>
      <c r="K993" s="879"/>
      <c r="L993" s="879"/>
      <c r="M993" s="879"/>
      <c r="N993" s="879"/>
      <c r="O993" s="879"/>
      <c r="P993" s="879"/>
      <c r="Q993" s="879"/>
      <c r="R993" s="879"/>
      <c r="S993" s="879"/>
      <c r="T993" s="879"/>
      <c r="U993" s="879"/>
      <c r="V993" s="879"/>
      <c r="W993" s="879"/>
      <c r="X993" s="879"/>
      <c r="Y993" s="879"/>
    </row>
  </sheetData>
  <conditionalFormatting sqref="A8:B60">
    <cfRule type="duplicateValues" dxfId="14" priority="1"/>
  </conditionalFormatting>
  <hyperlinks>
    <hyperlink ref="K2" location="'Tabla de Contenido'!A1" display="Inicio"/>
  </hyperlinks>
  <printOptions horizontalCentered="1"/>
  <pageMargins left="0.70866141732283472" right="0.70866141732283472" top="0.55118110236220474" bottom="0.55118110236220474" header="0" footer="0"/>
  <pageSetup scale="32" orientation="landscape"/>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Y996"/>
  <sheetViews>
    <sheetView workbookViewId="0">
      <selection activeCell="A25" sqref="A25"/>
    </sheetView>
  </sheetViews>
  <sheetFormatPr baseColWidth="10" defaultColWidth="14.44140625" defaultRowHeight="15" customHeight="1"/>
  <cols>
    <col min="1" max="1" width="13.109375" customWidth="1"/>
    <col min="2" max="2" width="74.21875" customWidth="1"/>
    <col min="3" max="11" width="9.88671875" bestFit="1" customWidth="1"/>
    <col min="12" max="25" width="11.44140625" customWidth="1"/>
  </cols>
  <sheetData>
    <row r="1" spans="1:25" ht="14.4">
      <c r="A1" s="878"/>
      <c r="B1" s="878"/>
      <c r="C1" s="878"/>
      <c r="D1" s="878"/>
      <c r="E1" s="878"/>
      <c r="F1" s="878"/>
      <c r="G1" s="878"/>
      <c r="H1" s="878"/>
      <c r="I1" s="884"/>
      <c r="J1" s="884"/>
      <c r="K1" s="879"/>
      <c r="L1" s="879"/>
      <c r="M1" s="879"/>
      <c r="N1" s="879"/>
      <c r="O1" s="879"/>
      <c r="P1" s="879"/>
      <c r="Q1" s="879"/>
      <c r="R1" s="879"/>
      <c r="S1" s="879"/>
      <c r="T1" s="879"/>
      <c r="U1" s="879"/>
      <c r="V1" s="879"/>
      <c r="W1" s="879"/>
      <c r="X1" s="879"/>
      <c r="Y1" s="879"/>
    </row>
    <row r="2" spans="1:25" ht="14.4">
      <c r="A2" s="880" t="s">
        <v>1703</v>
      </c>
      <c r="B2" s="878"/>
      <c r="C2" s="878"/>
      <c r="D2" s="878"/>
      <c r="E2" s="878"/>
      <c r="F2" s="878"/>
      <c r="G2" s="878"/>
      <c r="H2" s="878"/>
      <c r="I2" s="884"/>
      <c r="J2" s="884"/>
      <c r="K2" s="877" t="s">
        <v>1620</v>
      </c>
      <c r="L2" s="879"/>
      <c r="M2" s="879"/>
      <c r="N2" s="879"/>
      <c r="O2" s="879"/>
      <c r="P2" s="879"/>
      <c r="Q2" s="879"/>
      <c r="R2" s="879"/>
      <c r="S2" s="879"/>
      <c r="T2" s="879"/>
      <c r="U2" s="879"/>
      <c r="V2" s="879"/>
      <c r="W2" s="879"/>
      <c r="X2" s="879"/>
      <c r="Y2" s="879"/>
    </row>
    <row r="3" spans="1:25" ht="14.4">
      <c r="A3" s="878" t="s">
        <v>1704</v>
      </c>
      <c r="B3" s="878"/>
      <c r="C3" s="878"/>
      <c r="D3" s="878"/>
      <c r="E3" s="878"/>
      <c r="F3" s="878"/>
      <c r="G3" s="878"/>
      <c r="H3" s="878"/>
      <c r="I3" s="884"/>
      <c r="J3" s="884"/>
      <c r="K3" s="879"/>
      <c r="L3" s="879"/>
      <c r="M3" s="879"/>
      <c r="N3" s="879"/>
      <c r="O3" s="879"/>
      <c r="P3" s="879"/>
      <c r="Q3" s="879"/>
      <c r="R3" s="879"/>
      <c r="S3" s="879"/>
      <c r="T3" s="879"/>
      <c r="U3" s="879"/>
      <c r="V3" s="879"/>
      <c r="W3" s="879"/>
      <c r="X3" s="879"/>
      <c r="Y3" s="879"/>
    </row>
    <row r="4" spans="1:25" ht="14.4">
      <c r="A4" s="883" t="s">
        <v>1623</v>
      </c>
      <c r="B4" s="878"/>
      <c r="C4" s="878"/>
      <c r="D4" s="878"/>
      <c r="E4" s="878"/>
      <c r="F4" s="878"/>
      <c r="G4" s="878"/>
      <c r="H4" s="878"/>
      <c r="I4" s="884"/>
      <c r="J4" s="884"/>
      <c r="K4" s="879"/>
      <c r="L4" s="879"/>
      <c r="M4" s="879"/>
      <c r="N4" s="879"/>
      <c r="O4" s="879"/>
      <c r="P4" s="879"/>
      <c r="Q4" s="879"/>
      <c r="R4" s="879"/>
      <c r="S4" s="879"/>
      <c r="T4" s="879"/>
      <c r="U4" s="879"/>
      <c r="V4" s="879"/>
      <c r="W4" s="879"/>
      <c r="X4" s="879"/>
      <c r="Y4" s="879"/>
    </row>
    <row r="5" spans="1:25" ht="14.4">
      <c r="A5" s="878" t="s">
        <v>9</v>
      </c>
      <c r="B5" s="878"/>
      <c r="C5" s="878"/>
      <c r="D5" s="878"/>
      <c r="E5" s="878"/>
      <c r="F5" s="878"/>
      <c r="G5" s="878"/>
      <c r="H5" s="878"/>
      <c r="I5" s="884"/>
      <c r="J5" s="884"/>
      <c r="K5" s="879"/>
      <c r="L5" s="879"/>
      <c r="M5" s="879"/>
      <c r="N5" s="879"/>
      <c r="O5" s="879"/>
      <c r="P5" s="879"/>
      <c r="Q5" s="879"/>
      <c r="R5" s="879"/>
      <c r="S5" s="879"/>
      <c r="T5" s="879"/>
      <c r="U5" s="879"/>
      <c r="V5" s="879"/>
      <c r="W5" s="879"/>
      <c r="X5" s="879"/>
      <c r="Y5" s="879"/>
    </row>
    <row r="6" spans="1:25" ht="28.5" customHeight="1">
      <c r="A6" s="881" t="s">
        <v>1705</v>
      </c>
      <c r="B6" s="881" t="s">
        <v>1644</v>
      </c>
      <c r="C6" s="881">
        <v>2015</v>
      </c>
      <c r="D6" s="881">
        <v>2016</v>
      </c>
      <c r="E6" s="881">
        <v>2017</v>
      </c>
      <c r="F6" s="881">
        <v>2018</v>
      </c>
      <c r="G6" s="881">
        <v>2019</v>
      </c>
      <c r="H6" s="896">
        <v>2020</v>
      </c>
      <c r="I6" s="896">
        <v>2021</v>
      </c>
      <c r="J6" s="896" t="s">
        <v>1625</v>
      </c>
      <c r="K6" s="896" t="s">
        <v>1110</v>
      </c>
      <c r="L6" s="916"/>
      <c r="M6" s="916"/>
      <c r="N6" s="916"/>
      <c r="O6" s="916"/>
      <c r="P6" s="916"/>
      <c r="Q6" s="916"/>
      <c r="R6" s="916"/>
      <c r="S6" s="916"/>
      <c r="T6" s="916"/>
      <c r="U6" s="916"/>
      <c r="V6" s="916"/>
      <c r="W6" s="916"/>
      <c r="X6" s="916"/>
      <c r="Y6" s="916"/>
    </row>
    <row r="7" spans="1:25" ht="14.4">
      <c r="A7" s="880"/>
      <c r="B7" s="911" t="s">
        <v>1645</v>
      </c>
      <c r="C7" s="912">
        <v>15013363.223999999</v>
      </c>
      <c r="D7" s="912">
        <v>15465952.719000001</v>
      </c>
      <c r="E7" s="912">
        <v>15015829.43</v>
      </c>
      <c r="F7" s="912">
        <v>15669125.989</v>
      </c>
      <c r="G7" s="912">
        <v>15893834.035</v>
      </c>
      <c r="H7" s="912">
        <v>14058981.672</v>
      </c>
      <c r="I7" s="912">
        <v>17444924.611000001</v>
      </c>
      <c r="J7" s="912">
        <v>21891683.522999998</v>
      </c>
      <c r="K7" s="912"/>
      <c r="L7" s="917"/>
      <c r="M7" s="913"/>
      <c r="N7" s="913"/>
      <c r="O7" s="913"/>
      <c r="P7" s="913"/>
      <c r="Q7" s="913"/>
      <c r="R7" s="913"/>
      <c r="S7" s="913"/>
      <c r="T7" s="913"/>
      <c r="U7" s="913"/>
      <c r="V7" s="913"/>
      <c r="W7" s="913"/>
      <c r="X7" s="913"/>
      <c r="Y7" s="913"/>
    </row>
    <row r="8" spans="1:25" ht="14.4">
      <c r="A8" s="888">
        <v>101</v>
      </c>
      <c r="B8" s="894" t="s">
        <v>1646</v>
      </c>
      <c r="C8" s="884">
        <v>444354.10399999999</v>
      </c>
      <c r="D8" s="884">
        <v>477036.43199999997</v>
      </c>
      <c r="E8" s="884">
        <v>490596.77</v>
      </c>
      <c r="F8" s="884">
        <v>532062.13600000006</v>
      </c>
      <c r="G8" s="884">
        <v>588742.57999999996</v>
      </c>
      <c r="H8" s="884">
        <v>655204.30200000003</v>
      </c>
      <c r="I8" s="884">
        <v>782959.94700000004</v>
      </c>
      <c r="J8" s="884">
        <v>991013.07799999998</v>
      </c>
      <c r="K8" s="884"/>
      <c r="L8" s="879"/>
      <c r="M8" s="879"/>
      <c r="N8" s="879"/>
      <c r="O8" s="879"/>
      <c r="P8" s="879"/>
      <c r="Q8" s="879"/>
      <c r="R8" s="879"/>
      <c r="S8" s="879"/>
      <c r="T8" s="879"/>
      <c r="U8" s="879"/>
      <c r="V8" s="879"/>
      <c r="W8" s="879"/>
      <c r="X8" s="879"/>
      <c r="Y8" s="879"/>
    </row>
    <row r="9" spans="1:25" ht="14.4">
      <c r="A9" s="888">
        <v>102</v>
      </c>
      <c r="B9" s="894" t="s">
        <v>1647</v>
      </c>
      <c r="C9" s="884">
        <v>36651.798999999999</v>
      </c>
      <c r="D9" s="884">
        <v>44475.796000000002</v>
      </c>
      <c r="E9" s="884">
        <v>37047.332999999999</v>
      </c>
      <c r="F9" s="884">
        <v>50839.360000000001</v>
      </c>
      <c r="G9" s="884">
        <v>51237.167000000001</v>
      </c>
      <c r="H9" s="884">
        <v>47744.978000000003</v>
      </c>
      <c r="I9" s="884">
        <v>31419.334999999999</v>
      </c>
      <c r="J9" s="884">
        <v>65067.055</v>
      </c>
      <c r="K9" s="884"/>
      <c r="L9" s="879"/>
      <c r="M9" s="879"/>
      <c r="N9" s="879"/>
      <c r="O9" s="879"/>
      <c r="P9" s="879"/>
      <c r="Q9" s="879"/>
      <c r="R9" s="879"/>
      <c r="S9" s="879"/>
      <c r="T9" s="879"/>
      <c r="U9" s="879"/>
      <c r="V9" s="879"/>
      <c r="W9" s="879"/>
      <c r="X9" s="879"/>
      <c r="Y9" s="879"/>
    </row>
    <row r="10" spans="1:25" ht="14.4">
      <c r="A10" s="888">
        <v>103</v>
      </c>
      <c r="B10" s="894" t="s">
        <v>1648</v>
      </c>
      <c r="C10" s="884">
        <v>323936.78999999998</v>
      </c>
      <c r="D10" s="884">
        <v>360728.11900000001</v>
      </c>
      <c r="E10" s="884">
        <v>337703.89799999999</v>
      </c>
      <c r="F10" s="884">
        <v>258027.486</v>
      </c>
      <c r="G10" s="884">
        <v>256874.40299999999</v>
      </c>
      <c r="H10" s="884">
        <v>269514.41399999999</v>
      </c>
      <c r="I10" s="884">
        <v>308642.61200000002</v>
      </c>
      <c r="J10" s="884">
        <v>379305.75599999999</v>
      </c>
      <c r="K10" s="884"/>
      <c r="L10" s="879"/>
      <c r="M10" s="879"/>
      <c r="N10" s="879"/>
      <c r="O10" s="879"/>
      <c r="P10" s="879"/>
      <c r="Q10" s="879"/>
      <c r="R10" s="879"/>
      <c r="S10" s="879"/>
      <c r="T10" s="879"/>
      <c r="U10" s="879"/>
      <c r="V10" s="879"/>
      <c r="W10" s="879"/>
      <c r="X10" s="879"/>
      <c r="Y10" s="879"/>
    </row>
    <row r="11" spans="1:25" ht="14.4">
      <c r="A11" s="888">
        <v>104</v>
      </c>
      <c r="B11" s="894" t="s">
        <v>1649</v>
      </c>
      <c r="C11" s="884">
        <v>395192.44300000003</v>
      </c>
      <c r="D11" s="884">
        <v>375172.92</v>
      </c>
      <c r="E11" s="884">
        <v>384676.57799999998</v>
      </c>
      <c r="F11" s="884">
        <v>424077.56599999999</v>
      </c>
      <c r="G11" s="884">
        <v>397856.815</v>
      </c>
      <c r="H11" s="884">
        <v>389824.32799999998</v>
      </c>
      <c r="I11" s="884">
        <v>452654.81</v>
      </c>
      <c r="J11" s="884">
        <v>506473.87900000002</v>
      </c>
      <c r="K11" s="884"/>
      <c r="L11" s="879"/>
      <c r="M11" s="879"/>
      <c r="N11" s="879"/>
      <c r="O11" s="879"/>
      <c r="P11" s="879"/>
      <c r="Q11" s="879"/>
      <c r="R11" s="879"/>
      <c r="S11" s="879"/>
      <c r="T11" s="879"/>
      <c r="U11" s="879"/>
      <c r="V11" s="879"/>
      <c r="W11" s="879"/>
      <c r="X11" s="879"/>
      <c r="Y11" s="879"/>
    </row>
    <row r="12" spans="1:25" ht="14.4">
      <c r="A12" s="888">
        <v>105</v>
      </c>
      <c r="B12" s="894" t="s">
        <v>1650</v>
      </c>
      <c r="C12" s="884">
        <v>184090.17199999999</v>
      </c>
      <c r="D12" s="884">
        <v>193465.34400000001</v>
      </c>
      <c r="E12" s="884">
        <v>201278.821</v>
      </c>
      <c r="F12" s="884">
        <v>210229.77600000001</v>
      </c>
      <c r="G12" s="884">
        <v>213018.065</v>
      </c>
      <c r="H12" s="884">
        <v>229903.09400000001</v>
      </c>
      <c r="I12" s="884">
        <v>250887.67300000001</v>
      </c>
      <c r="J12" s="884">
        <v>290551.288</v>
      </c>
      <c r="K12" s="884"/>
      <c r="L12" s="879"/>
      <c r="M12" s="879"/>
      <c r="N12" s="879"/>
      <c r="O12" s="879"/>
      <c r="P12" s="879"/>
      <c r="Q12" s="879"/>
      <c r="R12" s="879"/>
      <c r="S12" s="879"/>
      <c r="T12" s="879"/>
      <c r="U12" s="879"/>
      <c r="V12" s="879"/>
      <c r="W12" s="879"/>
      <c r="X12" s="879"/>
      <c r="Y12" s="879"/>
    </row>
    <row r="13" spans="1:25" ht="14.4">
      <c r="A13" s="888">
        <v>106</v>
      </c>
      <c r="B13" s="894" t="s">
        <v>1651</v>
      </c>
      <c r="C13" s="914">
        <v>159255.71400000001</v>
      </c>
      <c r="D13" s="914">
        <v>165967.29300000001</v>
      </c>
      <c r="E13" s="914">
        <v>152534.41200000001</v>
      </c>
      <c r="F13" s="914">
        <v>158069.698</v>
      </c>
      <c r="G13" s="914">
        <v>141060.24400000001</v>
      </c>
      <c r="H13" s="914">
        <v>118801.38099999999</v>
      </c>
      <c r="I13" s="914">
        <v>132266.30900000001</v>
      </c>
      <c r="J13" s="914">
        <v>184895.81200000001</v>
      </c>
      <c r="K13" s="914"/>
      <c r="L13" s="879"/>
      <c r="M13" s="879"/>
      <c r="N13" s="879"/>
      <c r="O13" s="879"/>
      <c r="P13" s="879"/>
      <c r="Q13" s="879"/>
      <c r="R13" s="879"/>
      <c r="S13" s="879"/>
      <c r="T13" s="879"/>
      <c r="U13" s="879"/>
      <c r="V13" s="879"/>
      <c r="W13" s="879"/>
      <c r="X13" s="879"/>
      <c r="Y13" s="879"/>
    </row>
    <row r="14" spans="1:25" ht="14.4">
      <c r="A14" s="888">
        <v>108</v>
      </c>
      <c r="B14" s="894" t="s">
        <v>1652</v>
      </c>
      <c r="C14" s="884">
        <v>1270487.2039999999</v>
      </c>
      <c r="D14" s="884">
        <v>1286438.787</v>
      </c>
      <c r="E14" s="884">
        <v>1432325.14</v>
      </c>
      <c r="F14" s="884">
        <v>1607159.392</v>
      </c>
      <c r="G14" s="884">
        <v>1716973.5260000001</v>
      </c>
      <c r="H14" s="884">
        <v>1457878.2660000001</v>
      </c>
      <c r="I14" s="884">
        <v>1731049.929</v>
      </c>
      <c r="J14" s="884">
        <v>2072842.86</v>
      </c>
      <c r="K14" s="884"/>
      <c r="L14" s="879"/>
      <c r="M14" s="879"/>
      <c r="N14" s="879"/>
      <c r="O14" s="879"/>
      <c r="P14" s="879"/>
      <c r="Q14" s="879"/>
      <c r="R14" s="879"/>
      <c r="S14" s="879"/>
      <c r="T14" s="879"/>
      <c r="U14" s="879"/>
      <c r="V14" s="879"/>
      <c r="W14" s="879"/>
      <c r="X14" s="879"/>
      <c r="Y14" s="879"/>
    </row>
    <row r="15" spans="1:25" ht="14.4">
      <c r="A15" s="888">
        <v>109</v>
      </c>
      <c r="B15" s="894" t="s">
        <v>1653</v>
      </c>
      <c r="C15" s="884">
        <v>86931.676999999996</v>
      </c>
      <c r="D15" s="884">
        <v>79984.337</v>
      </c>
      <c r="E15" s="884">
        <v>101407.55899999999</v>
      </c>
      <c r="F15" s="884">
        <v>80829.601999999999</v>
      </c>
      <c r="G15" s="884">
        <v>98205.592999999993</v>
      </c>
      <c r="H15" s="884">
        <v>94940.160999999993</v>
      </c>
      <c r="I15" s="884">
        <v>90630.032000000007</v>
      </c>
      <c r="J15" s="884">
        <v>146087.94899999999</v>
      </c>
      <c r="K15" s="884"/>
      <c r="L15" s="879"/>
      <c r="M15" s="879"/>
      <c r="N15" s="879"/>
      <c r="O15" s="879"/>
      <c r="P15" s="879"/>
      <c r="Q15" s="879"/>
      <c r="R15" s="879"/>
      <c r="S15" s="879"/>
      <c r="T15" s="879"/>
      <c r="U15" s="879"/>
      <c r="V15" s="879"/>
      <c r="W15" s="879"/>
      <c r="X15" s="879"/>
      <c r="Y15" s="879"/>
    </row>
    <row r="16" spans="1:25" ht="14.4">
      <c r="A16" s="888">
        <v>110</v>
      </c>
      <c r="B16" s="894" t="s">
        <v>1654</v>
      </c>
      <c r="C16" s="884">
        <v>922450.52800000005</v>
      </c>
      <c r="D16" s="884">
        <v>709086.38</v>
      </c>
      <c r="E16" s="884">
        <v>650474.08499999996</v>
      </c>
      <c r="F16" s="884">
        <v>697486.03700000001</v>
      </c>
      <c r="G16" s="884">
        <v>472746.43099999998</v>
      </c>
      <c r="H16" s="884">
        <v>375557.60499999998</v>
      </c>
      <c r="I16" s="884">
        <v>478431.598</v>
      </c>
      <c r="J16" s="884">
        <v>719340.84400000004</v>
      </c>
      <c r="K16" s="884"/>
      <c r="L16" s="879"/>
      <c r="M16" s="879"/>
      <c r="N16" s="879"/>
      <c r="O16" s="879"/>
      <c r="P16" s="879"/>
      <c r="Q16" s="879"/>
      <c r="R16" s="879"/>
      <c r="S16" s="879"/>
      <c r="T16" s="879"/>
      <c r="U16" s="879"/>
      <c r="V16" s="879"/>
      <c r="W16" s="879"/>
      <c r="X16" s="879"/>
      <c r="Y16" s="879"/>
    </row>
    <row r="17" spans="1:25" ht="14.4">
      <c r="A17" s="888">
        <v>131</v>
      </c>
      <c r="B17" s="894" t="s">
        <v>1655</v>
      </c>
      <c r="C17" s="884">
        <v>290994.473</v>
      </c>
      <c r="D17" s="884">
        <v>284686.81300000002</v>
      </c>
      <c r="E17" s="884">
        <v>259629.715</v>
      </c>
      <c r="F17" s="884">
        <v>269702.07900000003</v>
      </c>
      <c r="G17" s="884">
        <v>280542.34100000001</v>
      </c>
      <c r="H17" s="884">
        <v>256430.535</v>
      </c>
      <c r="I17" s="884">
        <v>344206.29399999999</v>
      </c>
      <c r="J17" s="884">
        <v>432522.89199999999</v>
      </c>
      <c r="K17" s="884"/>
      <c r="L17" s="879"/>
      <c r="M17" s="879"/>
      <c r="N17" s="879"/>
      <c r="O17" s="879"/>
      <c r="P17" s="879"/>
      <c r="Q17" s="879"/>
      <c r="R17" s="879"/>
      <c r="S17" s="879"/>
      <c r="T17" s="879"/>
      <c r="U17" s="879"/>
      <c r="V17" s="879"/>
      <c r="W17" s="879"/>
      <c r="X17" s="879"/>
      <c r="Y17" s="879"/>
    </row>
    <row r="18" spans="1:25" ht="14.4">
      <c r="A18" s="888">
        <v>139</v>
      </c>
      <c r="B18" s="894" t="s">
        <v>1656</v>
      </c>
      <c r="C18" s="884">
        <v>474613.26</v>
      </c>
      <c r="D18" s="884">
        <v>582706.76800000004</v>
      </c>
      <c r="E18" s="884">
        <v>567153.80599999998</v>
      </c>
      <c r="F18" s="884">
        <v>593970.21699999995</v>
      </c>
      <c r="G18" s="884">
        <v>564173.73499999999</v>
      </c>
      <c r="H18" s="884">
        <v>522126.62900000002</v>
      </c>
      <c r="I18" s="884">
        <v>886420.44799999997</v>
      </c>
      <c r="J18" s="884">
        <v>1211918.3430000001</v>
      </c>
      <c r="K18" s="884"/>
      <c r="L18" s="879"/>
      <c r="M18" s="879"/>
      <c r="N18" s="879"/>
      <c r="O18" s="879"/>
      <c r="P18" s="879"/>
      <c r="Q18" s="879"/>
      <c r="R18" s="879"/>
      <c r="S18" s="879"/>
      <c r="T18" s="879"/>
      <c r="U18" s="879"/>
      <c r="V18" s="879"/>
      <c r="W18" s="879"/>
      <c r="X18" s="879"/>
      <c r="Y18" s="879"/>
    </row>
    <row r="19" spans="1:25" ht="14.4">
      <c r="A19" s="888">
        <v>141</v>
      </c>
      <c r="B19" s="894" t="s">
        <v>1657</v>
      </c>
      <c r="C19" s="884">
        <v>636102.22499999998</v>
      </c>
      <c r="D19" s="884">
        <v>935982.41399999999</v>
      </c>
      <c r="E19" s="884">
        <v>720808.14199999999</v>
      </c>
      <c r="F19" s="884">
        <v>730844.64399999997</v>
      </c>
      <c r="G19" s="884">
        <v>734147.82700000005</v>
      </c>
      <c r="H19" s="884">
        <v>491988.82199999999</v>
      </c>
      <c r="I19" s="884">
        <v>806416.70299999998</v>
      </c>
      <c r="J19" s="884">
        <v>997198.63</v>
      </c>
      <c r="K19" s="884"/>
      <c r="L19" s="879"/>
      <c r="M19" s="879"/>
      <c r="N19" s="879"/>
      <c r="O19" s="879"/>
      <c r="P19" s="879"/>
      <c r="Q19" s="879"/>
      <c r="R19" s="879"/>
      <c r="S19" s="879"/>
      <c r="T19" s="879"/>
      <c r="U19" s="879"/>
      <c r="V19" s="879"/>
      <c r="W19" s="879"/>
      <c r="X19" s="879"/>
      <c r="Y19" s="879"/>
    </row>
    <row r="20" spans="1:25" ht="14.4">
      <c r="A20" s="888">
        <v>143</v>
      </c>
      <c r="B20" s="894" t="s">
        <v>1658</v>
      </c>
      <c r="C20" s="884">
        <v>62792.245000000003</v>
      </c>
      <c r="D20" s="884">
        <v>61762.703999999998</v>
      </c>
      <c r="E20" s="884">
        <v>70489.432000000001</v>
      </c>
      <c r="F20" s="884">
        <v>58239.913999999997</v>
      </c>
      <c r="G20" s="884">
        <v>59399.703000000001</v>
      </c>
      <c r="H20" s="884">
        <v>34547.125999999997</v>
      </c>
      <c r="I20" s="884">
        <v>31480.225999999999</v>
      </c>
      <c r="J20" s="884">
        <v>38336.031000000003</v>
      </c>
      <c r="K20" s="884"/>
      <c r="L20" s="879"/>
      <c r="M20" s="879"/>
      <c r="N20" s="879"/>
      <c r="O20" s="879"/>
      <c r="P20" s="879"/>
      <c r="Q20" s="879"/>
      <c r="R20" s="879"/>
      <c r="S20" s="879"/>
      <c r="T20" s="879"/>
      <c r="U20" s="879"/>
      <c r="V20" s="879"/>
      <c r="W20" s="879"/>
      <c r="X20" s="879"/>
      <c r="Y20" s="879"/>
    </row>
    <row r="21" spans="1:25" ht="15.75" customHeight="1">
      <c r="A21" s="888">
        <v>151</v>
      </c>
      <c r="B21" s="894" t="s">
        <v>1659</v>
      </c>
      <c r="C21" s="884">
        <v>132157.717</v>
      </c>
      <c r="D21" s="884">
        <v>122901.827</v>
      </c>
      <c r="E21" s="884">
        <v>89394.301999999996</v>
      </c>
      <c r="F21" s="884">
        <v>76026.856</v>
      </c>
      <c r="G21" s="884">
        <v>101081.715</v>
      </c>
      <c r="H21" s="884">
        <v>68211.841</v>
      </c>
      <c r="I21" s="884">
        <v>88086.947</v>
      </c>
      <c r="J21" s="884">
        <v>103264.63499999999</v>
      </c>
      <c r="K21" s="884"/>
      <c r="L21" s="879"/>
      <c r="M21" s="879"/>
      <c r="N21" s="879"/>
      <c r="O21" s="879"/>
      <c r="P21" s="879"/>
      <c r="Q21" s="879"/>
      <c r="R21" s="879"/>
      <c r="S21" s="879"/>
      <c r="T21" s="879"/>
      <c r="U21" s="879"/>
      <c r="V21" s="879"/>
      <c r="W21" s="879"/>
      <c r="X21" s="879"/>
      <c r="Y21" s="879"/>
    </row>
    <row r="22" spans="1:25" ht="15.75" customHeight="1">
      <c r="A22" s="888">
        <v>152</v>
      </c>
      <c r="B22" s="894" t="s">
        <v>1660</v>
      </c>
      <c r="C22" s="884">
        <v>119610.5</v>
      </c>
      <c r="D22" s="884">
        <v>151349.45600000001</v>
      </c>
      <c r="E22" s="884">
        <v>117635.338</v>
      </c>
      <c r="F22" s="884">
        <v>108532.99</v>
      </c>
      <c r="G22" s="884">
        <v>93429.137000000002</v>
      </c>
      <c r="H22" s="884">
        <v>76252.789999999994</v>
      </c>
      <c r="I22" s="884">
        <v>97951.35</v>
      </c>
      <c r="J22" s="884">
        <v>135535.38500000001</v>
      </c>
      <c r="K22" s="884"/>
      <c r="L22" s="879"/>
      <c r="M22" s="879"/>
      <c r="N22" s="879"/>
      <c r="O22" s="879"/>
      <c r="P22" s="879"/>
      <c r="Q22" s="879"/>
      <c r="R22" s="879"/>
      <c r="S22" s="879"/>
      <c r="T22" s="879"/>
      <c r="U22" s="879"/>
      <c r="V22" s="879"/>
      <c r="W22" s="879"/>
      <c r="X22" s="879"/>
      <c r="Y22" s="879"/>
    </row>
    <row r="23" spans="1:25" ht="15.75" customHeight="1">
      <c r="A23" s="888">
        <v>161</v>
      </c>
      <c r="B23" s="894" t="s">
        <v>1661</v>
      </c>
      <c r="C23" s="884">
        <v>7523.7309999999998</v>
      </c>
      <c r="D23" s="884">
        <v>8385.3580000000002</v>
      </c>
      <c r="E23" s="884">
        <v>6976.8320000000003</v>
      </c>
      <c r="F23" s="884">
        <v>4908.3130000000001</v>
      </c>
      <c r="G23" s="884">
        <v>2513.078</v>
      </c>
      <c r="H23" s="884">
        <v>1516.989</v>
      </c>
      <c r="I23" s="884">
        <v>2734.2890000000002</v>
      </c>
      <c r="J23" s="884">
        <v>4441.1660000000002</v>
      </c>
      <c r="K23" s="884"/>
      <c r="L23" s="879"/>
      <c r="M23" s="879"/>
      <c r="N23" s="879"/>
      <c r="O23" s="879"/>
      <c r="P23" s="879"/>
      <c r="Q23" s="879"/>
      <c r="R23" s="879"/>
      <c r="S23" s="879"/>
      <c r="T23" s="879"/>
      <c r="U23" s="879"/>
      <c r="V23" s="879"/>
      <c r="W23" s="879"/>
      <c r="X23" s="879"/>
      <c r="Y23" s="879"/>
    </row>
    <row r="24" spans="1:25" ht="15.75" customHeight="1">
      <c r="A24" s="888">
        <v>162</v>
      </c>
      <c r="B24" s="894" t="s">
        <v>1662</v>
      </c>
      <c r="C24" s="884">
        <v>3876.547</v>
      </c>
      <c r="D24" s="884">
        <v>3842.9160000000002</v>
      </c>
      <c r="E24" s="884">
        <v>2585.5729999999999</v>
      </c>
      <c r="F24" s="884">
        <v>2995.4639999999999</v>
      </c>
      <c r="G24" s="884">
        <v>0</v>
      </c>
      <c r="H24" s="884">
        <v>0</v>
      </c>
      <c r="I24" s="884">
        <v>0</v>
      </c>
      <c r="J24" s="884">
        <v>0</v>
      </c>
      <c r="K24" s="884"/>
      <c r="L24" s="879"/>
      <c r="M24" s="879"/>
      <c r="N24" s="879"/>
      <c r="O24" s="879"/>
      <c r="P24" s="879"/>
      <c r="Q24" s="879"/>
      <c r="R24" s="879"/>
      <c r="S24" s="879"/>
      <c r="T24" s="879"/>
      <c r="U24" s="879"/>
      <c r="V24" s="879"/>
      <c r="W24" s="879"/>
      <c r="X24" s="879"/>
      <c r="Y24" s="879"/>
    </row>
    <row r="25" spans="1:25" ht="15.75" customHeight="1">
      <c r="A25" s="888">
        <v>163</v>
      </c>
      <c r="B25" s="894" t="s">
        <v>1663</v>
      </c>
      <c r="C25" s="884">
        <v>31976.885999999999</v>
      </c>
      <c r="D25" s="884">
        <v>30295.355</v>
      </c>
      <c r="E25" s="884">
        <v>30260.736000000001</v>
      </c>
      <c r="F25" s="884">
        <v>36220.25</v>
      </c>
      <c r="G25" s="884">
        <v>25126.904999999999</v>
      </c>
      <c r="H25" s="884">
        <v>18884.998</v>
      </c>
      <c r="I25" s="884">
        <v>27303.776000000002</v>
      </c>
      <c r="J25" s="884">
        <v>31919.37</v>
      </c>
      <c r="K25" s="884"/>
      <c r="L25" s="879"/>
      <c r="M25" s="879"/>
      <c r="N25" s="879"/>
      <c r="O25" s="879"/>
      <c r="P25" s="879"/>
      <c r="Q25" s="879"/>
      <c r="R25" s="879"/>
      <c r="S25" s="879"/>
      <c r="T25" s="879"/>
      <c r="U25" s="879"/>
      <c r="V25" s="879"/>
      <c r="W25" s="879"/>
      <c r="X25" s="879"/>
      <c r="Y25" s="879"/>
    </row>
    <row r="26" spans="1:25" ht="15.75" customHeight="1">
      <c r="A26" s="888">
        <v>164</v>
      </c>
      <c r="B26" s="894" t="s">
        <v>1664</v>
      </c>
      <c r="C26" s="884">
        <v>5513.723</v>
      </c>
      <c r="D26" s="884">
        <v>4380.8149999999996</v>
      </c>
      <c r="E26" s="884">
        <v>3708.297</v>
      </c>
      <c r="F26" s="884">
        <v>3062.6880000000001</v>
      </c>
      <c r="G26" s="884">
        <v>3184.1190000000001</v>
      </c>
      <c r="H26" s="884">
        <v>2314.6579999999999</v>
      </c>
      <c r="I26" s="884">
        <v>0</v>
      </c>
      <c r="J26" s="884">
        <v>0</v>
      </c>
      <c r="K26" s="884"/>
      <c r="L26" s="879"/>
      <c r="M26" s="879"/>
      <c r="N26" s="879"/>
      <c r="O26" s="879"/>
      <c r="P26" s="879"/>
      <c r="Q26" s="879"/>
      <c r="R26" s="879"/>
      <c r="S26" s="879"/>
      <c r="T26" s="879"/>
      <c r="U26" s="879"/>
      <c r="V26" s="879"/>
      <c r="W26" s="879"/>
      <c r="X26" s="879"/>
      <c r="Y26" s="879"/>
    </row>
    <row r="27" spans="1:25" ht="15.75" customHeight="1">
      <c r="A27" s="888">
        <v>169</v>
      </c>
      <c r="B27" s="894" t="s">
        <v>1665</v>
      </c>
      <c r="C27" s="884">
        <v>17690.645</v>
      </c>
      <c r="D27" s="884">
        <v>11678.696</v>
      </c>
      <c r="E27" s="884">
        <v>9258.35</v>
      </c>
      <c r="F27" s="884">
        <v>9317.1110000000008</v>
      </c>
      <c r="G27" s="884">
        <v>8835.9750000000004</v>
      </c>
      <c r="H27" s="884">
        <v>6737.1289999999999</v>
      </c>
      <c r="I27" s="884">
        <v>8941.3829999999998</v>
      </c>
      <c r="J27" s="884">
        <v>0</v>
      </c>
      <c r="K27" s="884"/>
      <c r="L27" s="879"/>
      <c r="M27" s="879"/>
      <c r="N27" s="879"/>
      <c r="O27" s="879"/>
      <c r="P27" s="879"/>
      <c r="Q27" s="879"/>
      <c r="R27" s="879"/>
      <c r="S27" s="879"/>
      <c r="T27" s="879"/>
      <c r="U27" s="879"/>
      <c r="V27" s="879"/>
      <c r="W27" s="879"/>
      <c r="X27" s="879"/>
      <c r="Y27" s="879"/>
    </row>
    <row r="28" spans="1:25" ht="15.75" customHeight="1">
      <c r="A28" s="888">
        <v>170</v>
      </c>
      <c r="B28" s="894" t="s">
        <v>1666</v>
      </c>
      <c r="C28" s="884">
        <v>175308.83499999999</v>
      </c>
      <c r="D28" s="884">
        <v>200674.144</v>
      </c>
      <c r="E28" s="884">
        <v>193104.557</v>
      </c>
      <c r="F28" s="884">
        <v>219192.378</v>
      </c>
      <c r="G28" s="884">
        <v>297731.86700000003</v>
      </c>
      <c r="H28" s="884">
        <v>260303.40400000001</v>
      </c>
      <c r="I28" s="884">
        <v>330158.88</v>
      </c>
      <c r="J28" s="884">
        <v>395412.78700000001</v>
      </c>
      <c r="K28" s="884"/>
      <c r="L28" s="879"/>
      <c r="M28" s="879"/>
      <c r="N28" s="879"/>
      <c r="O28" s="879"/>
      <c r="P28" s="879"/>
      <c r="Q28" s="879"/>
      <c r="R28" s="879"/>
      <c r="S28" s="879"/>
      <c r="T28" s="879"/>
      <c r="U28" s="879"/>
      <c r="V28" s="879"/>
      <c r="W28" s="879"/>
      <c r="X28" s="879"/>
      <c r="Y28" s="879"/>
    </row>
    <row r="29" spans="1:25" ht="15.75" customHeight="1">
      <c r="A29" s="888">
        <v>181</v>
      </c>
      <c r="B29" s="894" t="s">
        <v>1667</v>
      </c>
      <c r="C29" s="884">
        <v>625777.46400000004</v>
      </c>
      <c r="D29" s="884">
        <v>619548.08900000004</v>
      </c>
      <c r="E29" s="884">
        <v>619894.43299999996</v>
      </c>
      <c r="F29" s="884">
        <v>666830.67099999997</v>
      </c>
      <c r="G29" s="884">
        <v>747611.25399999996</v>
      </c>
      <c r="H29" s="884">
        <v>552046.49699999997</v>
      </c>
      <c r="I29" s="884">
        <v>655073.53200000001</v>
      </c>
      <c r="J29" s="884">
        <v>957085.74899999995</v>
      </c>
      <c r="K29" s="884"/>
      <c r="L29" s="879"/>
      <c r="M29" s="879"/>
      <c r="N29" s="879"/>
      <c r="O29" s="879"/>
      <c r="P29" s="879"/>
      <c r="Q29" s="879"/>
      <c r="R29" s="879"/>
      <c r="S29" s="879"/>
      <c r="T29" s="879"/>
      <c r="U29" s="879"/>
      <c r="V29" s="879"/>
      <c r="W29" s="879"/>
      <c r="X29" s="879"/>
      <c r="Y29" s="879"/>
    </row>
    <row r="30" spans="1:25" ht="15.75" customHeight="1">
      <c r="A30" s="888">
        <v>192</v>
      </c>
      <c r="B30" s="894" t="s">
        <v>1668</v>
      </c>
      <c r="C30" s="914">
        <v>495196.283</v>
      </c>
      <c r="D30" s="914">
        <v>370913.66100000002</v>
      </c>
      <c r="E30" s="914">
        <v>372467.234</v>
      </c>
      <c r="F30" s="914">
        <v>446977.95899999997</v>
      </c>
      <c r="G30" s="914">
        <v>474599.30599999998</v>
      </c>
      <c r="H30" s="914">
        <v>412421.65600000002</v>
      </c>
      <c r="I30" s="914">
        <v>616590.16099999996</v>
      </c>
      <c r="J30" s="914">
        <v>513412.26699999999</v>
      </c>
      <c r="K30" s="914"/>
      <c r="L30" s="879"/>
      <c r="M30" s="879"/>
      <c r="N30" s="879"/>
      <c r="O30" s="879"/>
      <c r="P30" s="879"/>
      <c r="Q30" s="879"/>
      <c r="R30" s="879"/>
      <c r="S30" s="879"/>
      <c r="T30" s="879"/>
      <c r="U30" s="879"/>
      <c r="V30" s="879"/>
      <c r="W30" s="879"/>
      <c r="X30" s="879"/>
      <c r="Y30" s="879"/>
    </row>
    <row r="31" spans="1:25" ht="15.75" customHeight="1">
      <c r="A31" s="888">
        <v>201</v>
      </c>
      <c r="B31" s="894" t="s">
        <v>1669</v>
      </c>
      <c r="C31" s="884">
        <v>117799.651</v>
      </c>
      <c r="D31" s="884">
        <v>137463.94099999999</v>
      </c>
      <c r="E31" s="884">
        <v>92596.402000000002</v>
      </c>
      <c r="F31" s="884">
        <v>55309.481</v>
      </c>
      <c r="G31" s="884">
        <v>67282.202999999994</v>
      </c>
      <c r="H31" s="884">
        <v>89332.637000000002</v>
      </c>
      <c r="I31" s="884">
        <v>115712.011</v>
      </c>
      <c r="J31" s="884">
        <v>145330.13699999999</v>
      </c>
      <c r="K31" s="884"/>
      <c r="L31" s="879"/>
      <c r="M31" s="879"/>
      <c r="N31" s="879"/>
      <c r="O31" s="879"/>
      <c r="P31" s="879"/>
      <c r="Q31" s="879"/>
      <c r="R31" s="879"/>
      <c r="S31" s="879"/>
      <c r="T31" s="879"/>
      <c r="U31" s="879"/>
      <c r="V31" s="879"/>
      <c r="W31" s="879"/>
      <c r="X31" s="879"/>
      <c r="Y31" s="879"/>
    </row>
    <row r="32" spans="1:25" ht="15.75" customHeight="1">
      <c r="A32" s="888">
        <v>202</v>
      </c>
      <c r="B32" s="894" t="s">
        <v>1670</v>
      </c>
      <c r="C32" s="884">
        <v>1592038.6070000001</v>
      </c>
      <c r="D32" s="884">
        <v>1821643.007</v>
      </c>
      <c r="E32" s="884">
        <v>1719861.077</v>
      </c>
      <c r="F32" s="884">
        <v>1625667.8770000001</v>
      </c>
      <c r="G32" s="884">
        <v>1735399.912</v>
      </c>
      <c r="H32" s="884">
        <v>1708229.246</v>
      </c>
      <c r="I32" s="884">
        <v>1872808.665</v>
      </c>
      <c r="J32" s="884">
        <v>2161948.023</v>
      </c>
      <c r="K32" s="884"/>
      <c r="L32" s="879"/>
      <c r="M32" s="879"/>
      <c r="N32" s="879"/>
      <c r="O32" s="879"/>
      <c r="P32" s="879"/>
      <c r="Q32" s="879"/>
      <c r="R32" s="879"/>
      <c r="S32" s="879"/>
      <c r="T32" s="879"/>
      <c r="U32" s="879"/>
      <c r="V32" s="879"/>
      <c r="W32" s="879"/>
      <c r="X32" s="879"/>
      <c r="Y32" s="879"/>
    </row>
    <row r="33" spans="1:25" ht="15.75" customHeight="1">
      <c r="A33" s="888">
        <v>210</v>
      </c>
      <c r="B33" s="894" t="s">
        <v>1671</v>
      </c>
      <c r="C33" s="884">
        <v>1458891.6610000001</v>
      </c>
      <c r="D33" s="884">
        <v>1510967.8089999999</v>
      </c>
      <c r="E33" s="884">
        <v>1644261.8370000001</v>
      </c>
      <c r="F33" s="884">
        <v>1701253.1640000001</v>
      </c>
      <c r="G33" s="884">
        <v>1587755.2209999999</v>
      </c>
      <c r="H33" s="884">
        <v>1712885.037</v>
      </c>
      <c r="I33" s="884">
        <v>2012982.6910000001</v>
      </c>
      <c r="J33" s="884">
        <v>2308598.2940000002</v>
      </c>
      <c r="K33" s="884"/>
      <c r="L33" s="879"/>
      <c r="M33" s="879"/>
      <c r="N33" s="879"/>
      <c r="O33" s="879"/>
      <c r="P33" s="879"/>
      <c r="Q33" s="879"/>
      <c r="R33" s="879"/>
      <c r="S33" s="879"/>
      <c r="T33" s="879"/>
      <c r="U33" s="879"/>
      <c r="V33" s="879"/>
      <c r="W33" s="879"/>
      <c r="X33" s="879"/>
      <c r="Y33" s="879"/>
    </row>
    <row r="34" spans="1:25" ht="15.75" customHeight="1">
      <c r="A34" s="888">
        <v>221</v>
      </c>
      <c r="B34" s="894" t="s">
        <v>1672</v>
      </c>
      <c r="C34" s="914">
        <v>75559.067999999999</v>
      </c>
      <c r="D34" s="914">
        <v>90145.630999999994</v>
      </c>
      <c r="E34" s="914">
        <v>88050.823000000004</v>
      </c>
      <c r="F34" s="914">
        <v>92152.41</v>
      </c>
      <c r="G34" s="914">
        <v>93503.409</v>
      </c>
      <c r="H34" s="914">
        <v>98813.722999999998</v>
      </c>
      <c r="I34" s="914">
        <v>122435.436</v>
      </c>
      <c r="J34" s="914">
        <v>146469.73300000001</v>
      </c>
      <c r="K34" s="914"/>
      <c r="L34" s="879"/>
      <c r="M34" s="879"/>
      <c r="N34" s="879"/>
      <c r="O34" s="879"/>
      <c r="P34" s="879"/>
      <c r="Q34" s="879"/>
      <c r="R34" s="879"/>
      <c r="S34" s="879"/>
      <c r="T34" s="879"/>
      <c r="U34" s="879"/>
      <c r="V34" s="879"/>
      <c r="W34" s="879"/>
      <c r="X34" s="879"/>
      <c r="Y34" s="879"/>
    </row>
    <row r="35" spans="1:25" ht="15.75" customHeight="1">
      <c r="A35" s="888">
        <v>222</v>
      </c>
      <c r="B35" s="894" t="s">
        <v>1673</v>
      </c>
      <c r="C35" s="884">
        <v>1266920.1310000001</v>
      </c>
      <c r="D35" s="884">
        <v>1364725.6059999999</v>
      </c>
      <c r="E35" s="884">
        <v>1312360.879</v>
      </c>
      <c r="F35" s="884">
        <v>1335810.827</v>
      </c>
      <c r="G35" s="884">
        <v>1414382.8659999999</v>
      </c>
      <c r="H35" s="884">
        <v>1404064.3570000001</v>
      </c>
      <c r="I35" s="884">
        <v>1727791.821</v>
      </c>
      <c r="J35" s="884">
        <v>2222502.0580000002</v>
      </c>
      <c r="K35" s="884"/>
      <c r="L35" s="879"/>
      <c r="M35" s="879"/>
      <c r="N35" s="879"/>
      <c r="O35" s="879"/>
      <c r="P35" s="879"/>
      <c r="Q35" s="879"/>
      <c r="R35" s="879"/>
      <c r="S35" s="879"/>
      <c r="T35" s="879"/>
      <c r="U35" s="879"/>
      <c r="V35" s="879"/>
      <c r="W35" s="879"/>
      <c r="X35" s="879"/>
      <c r="Y35" s="879"/>
    </row>
    <row r="36" spans="1:25" ht="15.75" customHeight="1">
      <c r="A36" s="888">
        <v>231</v>
      </c>
      <c r="B36" s="894" t="s">
        <v>1674</v>
      </c>
      <c r="C36" s="884">
        <v>76083.979000000007</v>
      </c>
      <c r="D36" s="884">
        <v>83778.364000000001</v>
      </c>
      <c r="E36" s="884">
        <v>77749.747000000003</v>
      </c>
      <c r="F36" s="884">
        <v>82546.634999999995</v>
      </c>
      <c r="G36" s="884">
        <v>83875.096999999994</v>
      </c>
      <c r="H36" s="884">
        <v>95143.047999999995</v>
      </c>
      <c r="I36" s="884">
        <v>91979.111999999994</v>
      </c>
      <c r="J36" s="884">
        <v>143331.348</v>
      </c>
      <c r="K36" s="884"/>
      <c r="L36" s="879"/>
      <c r="M36" s="879"/>
      <c r="N36" s="879"/>
      <c r="O36" s="879"/>
      <c r="P36" s="879"/>
      <c r="Q36" s="879"/>
      <c r="R36" s="879"/>
      <c r="S36" s="879"/>
      <c r="T36" s="879"/>
      <c r="U36" s="879"/>
      <c r="V36" s="879"/>
      <c r="W36" s="879"/>
      <c r="X36" s="879"/>
      <c r="Y36" s="879"/>
    </row>
    <row r="37" spans="1:25" ht="15.75" customHeight="1">
      <c r="A37" s="888">
        <v>239</v>
      </c>
      <c r="B37" s="894" t="s">
        <v>1675</v>
      </c>
      <c r="C37" s="884">
        <v>370712.701</v>
      </c>
      <c r="D37" s="884">
        <v>314370.66399999999</v>
      </c>
      <c r="E37" s="884">
        <v>291940.68</v>
      </c>
      <c r="F37" s="884">
        <v>244998.584</v>
      </c>
      <c r="G37" s="884">
        <v>177241.69500000001</v>
      </c>
      <c r="H37" s="884">
        <v>121673.944</v>
      </c>
      <c r="I37" s="884">
        <v>156701.12700000001</v>
      </c>
      <c r="J37" s="884">
        <v>180302.21299999999</v>
      </c>
      <c r="K37" s="884"/>
      <c r="L37" s="879"/>
      <c r="M37" s="879"/>
      <c r="N37" s="879"/>
      <c r="O37" s="879"/>
      <c r="P37" s="879"/>
      <c r="Q37" s="879"/>
      <c r="R37" s="879"/>
      <c r="S37" s="879"/>
      <c r="T37" s="879"/>
      <c r="U37" s="879"/>
      <c r="V37" s="879"/>
      <c r="W37" s="879"/>
      <c r="X37" s="879"/>
      <c r="Y37" s="879"/>
    </row>
    <row r="38" spans="1:25" ht="15.75" customHeight="1">
      <c r="A38" s="888">
        <v>241</v>
      </c>
      <c r="B38" s="894" t="s">
        <v>1676</v>
      </c>
      <c r="C38" s="884">
        <v>104904.223</v>
      </c>
      <c r="D38" s="884">
        <v>99265.516000000003</v>
      </c>
      <c r="E38" s="884">
        <v>86329.08</v>
      </c>
      <c r="F38" s="884">
        <v>87892.572</v>
      </c>
      <c r="G38" s="884">
        <v>58278.987000000001</v>
      </c>
      <c r="H38" s="884">
        <v>51342.697999999997</v>
      </c>
      <c r="I38" s="884">
        <v>84739.248999999996</v>
      </c>
      <c r="J38" s="884">
        <v>89182.785000000003</v>
      </c>
      <c r="K38" s="884"/>
      <c r="L38" s="879"/>
      <c r="M38" s="879"/>
      <c r="N38" s="879"/>
      <c r="O38" s="879"/>
      <c r="P38" s="879"/>
      <c r="Q38" s="879"/>
      <c r="R38" s="879"/>
      <c r="S38" s="879"/>
      <c r="T38" s="879"/>
      <c r="U38" s="879"/>
      <c r="V38" s="879"/>
      <c r="W38" s="879"/>
      <c r="X38" s="879"/>
      <c r="Y38" s="879"/>
    </row>
    <row r="39" spans="1:25" ht="15.75" customHeight="1">
      <c r="A39" s="888">
        <v>242</v>
      </c>
      <c r="B39" s="894" t="s">
        <v>1677</v>
      </c>
      <c r="C39" s="884">
        <v>18418.993999999999</v>
      </c>
      <c r="D39" s="884">
        <v>28023.185000000001</v>
      </c>
      <c r="E39" s="884">
        <v>20278.419999999998</v>
      </c>
      <c r="F39" s="884">
        <v>10691.370999999999</v>
      </c>
      <c r="G39" s="884">
        <v>12930.504000000001</v>
      </c>
      <c r="H39" s="884">
        <v>9953.0480000000007</v>
      </c>
      <c r="I39" s="884">
        <v>15066.174999999999</v>
      </c>
      <c r="J39" s="884">
        <v>20672.116999999998</v>
      </c>
      <c r="K39" s="884"/>
      <c r="L39" s="879"/>
      <c r="M39" s="879"/>
      <c r="N39" s="879"/>
      <c r="O39" s="879"/>
      <c r="P39" s="879"/>
      <c r="Q39" s="879"/>
      <c r="R39" s="879"/>
      <c r="S39" s="879"/>
      <c r="T39" s="879"/>
      <c r="U39" s="879"/>
      <c r="V39" s="879"/>
      <c r="W39" s="879"/>
      <c r="X39" s="879"/>
      <c r="Y39" s="879"/>
    </row>
    <row r="40" spans="1:25" ht="15.75" customHeight="1">
      <c r="A40" s="888">
        <v>243</v>
      </c>
      <c r="B40" s="894" t="s">
        <v>1678</v>
      </c>
      <c r="C40" s="884">
        <v>5298.6149999999998</v>
      </c>
      <c r="D40" s="884">
        <v>5048.1760000000004</v>
      </c>
      <c r="E40" s="884">
        <v>3804.7710000000002</v>
      </c>
      <c r="F40" s="884">
        <v>7186.875</v>
      </c>
      <c r="G40" s="884">
        <v>8452.82</v>
      </c>
      <c r="H40" s="884">
        <v>5303.7309999999998</v>
      </c>
      <c r="I40" s="884">
        <v>0</v>
      </c>
      <c r="J40" s="884">
        <v>0</v>
      </c>
      <c r="K40" s="884"/>
      <c r="L40" s="879"/>
      <c r="M40" s="879"/>
      <c r="N40" s="879"/>
      <c r="O40" s="879"/>
      <c r="P40" s="879"/>
      <c r="Q40" s="879"/>
      <c r="R40" s="879"/>
      <c r="S40" s="879"/>
      <c r="T40" s="879"/>
      <c r="U40" s="879"/>
      <c r="V40" s="879"/>
      <c r="W40" s="879"/>
      <c r="X40" s="879"/>
      <c r="Y40" s="879"/>
    </row>
    <row r="41" spans="1:25" ht="15.75" customHeight="1">
      <c r="A41" s="888">
        <v>251</v>
      </c>
      <c r="B41" s="894" t="s">
        <v>1679</v>
      </c>
      <c r="C41" s="884">
        <v>208895.78099999999</v>
      </c>
      <c r="D41" s="884">
        <v>175059.29399999999</v>
      </c>
      <c r="E41" s="884">
        <v>153410.772</v>
      </c>
      <c r="F41" s="884">
        <v>204380.19399999999</v>
      </c>
      <c r="G41" s="884">
        <v>154537.55799999999</v>
      </c>
      <c r="H41" s="884">
        <v>119439.571</v>
      </c>
      <c r="I41" s="884">
        <v>152931.04999999999</v>
      </c>
      <c r="J41" s="884">
        <v>171963.079</v>
      </c>
      <c r="K41" s="884"/>
      <c r="L41" s="879"/>
      <c r="M41" s="879"/>
      <c r="N41" s="879"/>
      <c r="O41" s="879"/>
      <c r="P41" s="879"/>
      <c r="Q41" s="879"/>
      <c r="R41" s="879"/>
      <c r="S41" s="879"/>
      <c r="T41" s="879"/>
      <c r="U41" s="879"/>
      <c r="V41" s="879"/>
      <c r="W41" s="879"/>
      <c r="X41" s="879"/>
      <c r="Y41" s="879"/>
    </row>
    <row r="42" spans="1:25" ht="15.75" customHeight="1">
      <c r="A42" s="888">
        <v>259</v>
      </c>
      <c r="B42" s="894" t="s">
        <v>1680</v>
      </c>
      <c r="C42" s="884">
        <v>395783.26400000002</v>
      </c>
      <c r="D42" s="884">
        <v>409428.59299999999</v>
      </c>
      <c r="E42" s="884">
        <v>406169.34700000001</v>
      </c>
      <c r="F42" s="884">
        <v>425275.853</v>
      </c>
      <c r="G42" s="884">
        <v>425572.641</v>
      </c>
      <c r="H42" s="884">
        <v>301464.94500000001</v>
      </c>
      <c r="I42" s="884">
        <v>405634.71100000001</v>
      </c>
      <c r="J42" s="884">
        <v>461399.51299999998</v>
      </c>
      <c r="K42" s="884"/>
      <c r="L42" s="879"/>
      <c r="M42" s="879"/>
      <c r="N42" s="879"/>
      <c r="O42" s="879"/>
      <c r="P42" s="879"/>
      <c r="Q42" s="879"/>
      <c r="R42" s="879"/>
      <c r="S42" s="879"/>
      <c r="T42" s="879"/>
      <c r="U42" s="879"/>
      <c r="V42" s="879"/>
      <c r="W42" s="879"/>
      <c r="X42" s="879"/>
      <c r="Y42" s="879"/>
    </row>
    <row r="43" spans="1:25" ht="15.75" customHeight="1">
      <c r="A43" s="888">
        <v>271</v>
      </c>
      <c r="B43" s="894" t="s">
        <v>1681</v>
      </c>
      <c r="C43" s="884">
        <v>231314.37599999999</v>
      </c>
      <c r="D43" s="884">
        <v>188890.245</v>
      </c>
      <c r="E43" s="884">
        <v>185378.818</v>
      </c>
      <c r="F43" s="884">
        <v>186230.67800000001</v>
      </c>
      <c r="G43" s="884">
        <v>173833.51</v>
      </c>
      <c r="H43" s="884">
        <v>147822.63800000001</v>
      </c>
      <c r="I43" s="884">
        <v>226586.954</v>
      </c>
      <c r="J43" s="884">
        <v>104743.126</v>
      </c>
      <c r="K43" s="884"/>
      <c r="L43" s="879"/>
      <c r="M43" s="879"/>
      <c r="N43" s="879"/>
      <c r="O43" s="879"/>
      <c r="P43" s="879"/>
      <c r="Q43" s="879"/>
      <c r="R43" s="879"/>
      <c r="S43" s="879"/>
      <c r="T43" s="879"/>
      <c r="U43" s="879"/>
      <c r="V43" s="879"/>
      <c r="W43" s="879"/>
      <c r="X43" s="879"/>
      <c r="Y43" s="879"/>
    </row>
    <row r="44" spans="1:25" ht="15.75" customHeight="1">
      <c r="A44" s="888">
        <v>273</v>
      </c>
      <c r="B44" s="894" t="s">
        <v>1682</v>
      </c>
      <c r="C44" s="884">
        <v>0</v>
      </c>
      <c r="D44" s="884">
        <v>0</v>
      </c>
      <c r="E44" s="884">
        <v>0</v>
      </c>
      <c r="F44" s="884">
        <v>0</v>
      </c>
      <c r="G44" s="884">
        <v>0</v>
      </c>
      <c r="H44" s="884">
        <v>0</v>
      </c>
      <c r="I44" s="884">
        <v>0</v>
      </c>
      <c r="J44" s="884">
        <v>278554.717</v>
      </c>
      <c r="K44" s="884"/>
      <c r="L44" s="879"/>
      <c r="M44" s="879"/>
      <c r="N44" s="879"/>
      <c r="O44" s="879"/>
      <c r="P44" s="879"/>
      <c r="Q44" s="879"/>
      <c r="R44" s="879"/>
      <c r="S44" s="879"/>
      <c r="T44" s="879"/>
      <c r="U44" s="879"/>
      <c r="V44" s="879"/>
      <c r="W44" s="879"/>
      <c r="X44" s="879"/>
      <c r="Y44" s="879"/>
    </row>
    <row r="45" spans="1:25" ht="15.75" customHeight="1">
      <c r="A45" s="888">
        <v>274</v>
      </c>
      <c r="B45" s="894" t="s">
        <v>1683</v>
      </c>
      <c r="C45" s="884">
        <v>50982.15</v>
      </c>
      <c r="D45" s="884">
        <v>32628.719000000001</v>
      </c>
      <c r="E45" s="884">
        <v>24724.484</v>
      </c>
      <c r="F45" s="884">
        <v>20490.572</v>
      </c>
      <c r="G45" s="884">
        <v>21395.201000000001</v>
      </c>
      <c r="H45" s="884">
        <v>11753.232</v>
      </c>
      <c r="I45" s="884">
        <v>15103.298000000001</v>
      </c>
      <c r="J45" s="884">
        <v>21084.602999999999</v>
      </c>
      <c r="K45" s="884"/>
      <c r="L45" s="879"/>
      <c r="M45" s="879"/>
      <c r="N45" s="879"/>
      <c r="O45" s="879"/>
      <c r="P45" s="879"/>
      <c r="Q45" s="879"/>
      <c r="R45" s="879"/>
      <c r="S45" s="879"/>
      <c r="T45" s="879"/>
      <c r="U45" s="879"/>
      <c r="V45" s="879"/>
      <c r="W45" s="879"/>
      <c r="X45" s="879"/>
      <c r="Y45" s="879"/>
    </row>
    <row r="46" spans="1:25" ht="15.75" customHeight="1">
      <c r="A46" s="888">
        <v>275</v>
      </c>
      <c r="B46" s="894" t="s">
        <v>1684</v>
      </c>
      <c r="C46" s="914">
        <v>137649.52900000001</v>
      </c>
      <c r="D46" s="914">
        <v>169395.63699999999</v>
      </c>
      <c r="E46" s="914">
        <v>168993.53400000001</v>
      </c>
      <c r="F46" s="914">
        <v>210706.14799999999</v>
      </c>
      <c r="G46" s="914">
        <v>67001.91</v>
      </c>
      <c r="H46" s="914">
        <v>79986.141000000003</v>
      </c>
      <c r="I46" s="914">
        <v>88982.29</v>
      </c>
      <c r="J46" s="914">
        <v>92907.79</v>
      </c>
      <c r="K46" s="914"/>
      <c r="L46" s="879"/>
      <c r="M46" s="879"/>
      <c r="N46" s="879"/>
      <c r="O46" s="879"/>
      <c r="P46" s="879"/>
      <c r="Q46" s="879"/>
      <c r="R46" s="879"/>
      <c r="S46" s="879"/>
      <c r="T46" s="879"/>
      <c r="U46" s="879"/>
      <c r="V46" s="879"/>
      <c r="W46" s="879"/>
      <c r="X46" s="879"/>
      <c r="Y46" s="879"/>
    </row>
    <row r="47" spans="1:25" ht="15.75" customHeight="1">
      <c r="A47" s="888">
        <v>279</v>
      </c>
      <c r="B47" s="894" t="s">
        <v>1685</v>
      </c>
      <c r="C47" s="884">
        <v>60185.247000000003</v>
      </c>
      <c r="D47" s="884">
        <v>59217.785000000003</v>
      </c>
      <c r="E47" s="884">
        <v>68227.851999999999</v>
      </c>
      <c r="F47" s="884">
        <v>153277.67199999999</v>
      </c>
      <c r="G47" s="884">
        <v>151998.09599999999</v>
      </c>
      <c r="H47" s="884">
        <v>133767.215</v>
      </c>
      <c r="I47" s="884">
        <v>183642.94699999999</v>
      </c>
      <c r="J47" s="884">
        <v>50120.211000000003</v>
      </c>
      <c r="K47" s="884"/>
      <c r="L47" s="879"/>
      <c r="M47" s="879"/>
      <c r="N47" s="879"/>
      <c r="O47" s="879"/>
      <c r="P47" s="879"/>
      <c r="Q47" s="879"/>
      <c r="R47" s="879"/>
      <c r="S47" s="879"/>
      <c r="T47" s="879"/>
      <c r="U47" s="879"/>
      <c r="V47" s="879"/>
      <c r="W47" s="879"/>
      <c r="X47" s="879"/>
      <c r="Y47" s="879"/>
    </row>
    <row r="48" spans="1:25" ht="15.75" customHeight="1">
      <c r="A48" s="888">
        <v>281</v>
      </c>
      <c r="B48" s="894" t="s">
        <v>1686</v>
      </c>
      <c r="C48" s="884">
        <v>212486.693</v>
      </c>
      <c r="D48" s="884">
        <v>246275.55300000001</v>
      </c>
      <c r="E48" s="884">
        <v>234111.95499999999</v>
      </c>
      <c r="F48" s="884">
        <v>264564.07400000002</v>
      </c>
      <c r="G48" s="884">
        <v>281198.41899999999</v>
      </c>
      <c r="H48" s="884">
        <v>247028.97399999999</v>
      </c>
      <c r="I48" s="884">
        <v>303634.33899999998</v>
      </c>
      <c r="J48" s="884">
        <v>380369.37199999997</v>
      </c>
      <c r="K48" s="884"/>
      <c r="L48" s="879"/>
      <c r="M48" s="879"/>
      <c r="N48" s="879"/>
      <c r="O48" s="879"/>
      <c r="P48" s="879"/>
      <c r="Q48" s="879"/>
      <c r="R48" s="879"/>
      <c r="S48" s="879"/>
      <c r="T48" s="879"/>
      <c r="U48" s="879"/>
      <c r="V48" s="879"/>
      <c r="W48" s="879"/>
      <c r="X48" s="879"/>
      <c r="Y48" s="879"/>
    </row>
    <row r="49" spans="1:25" ht="15.75" customHeight="1">
      <c r="A49" s="888">
        <v>282</v>
      </c>
      <c r="B49" s="894" t="s">
        <v>1687</v>
      </c>
      <c r="C49" s="884">
        <v>136907.829</v>
      </c>
      <c r="D49" s="884">
        <v>136961.31</v>
      </c>
      <c r="E49" s="884">
        <v>120617.537</v>
      </c>
      <c r="F49" s="884">
        <v>114527.185</v>
      </c>
      <c r="G49" s="884">
        <v>108148.47100000001</v>
      </c>
      <c r="H49" s="884">
        <v>111231.914</v>
      </c>
      <c r="I49" s="884">
        <v>127291.84</v>
      </c>
      <c r="J49" s="884">
        <v>142220.75899999999</v>
      </c>
      <c r="K49" s="884"/>
      <c r="L49" s="879"/>
      <c r="M49" s="879"/>
      <c r="N49" s="879"/>
      <c r="O49" s="879"/>
      <c r="P49" s="879"/>
      <c r="Q49" s="879"/>
      <c r="R49" s="879"/>
      <c r="S49" s="879"/>
      <c r="T49" s="879"/>
      <c r="U49" s="879"/>
      <c r="V49" s="879"/>
      <c r="W49" s="879"/>
      <c r="X49" s="879"/>
      <c r="Y49" s="879"/>
    </row>
    <row r="50" spans="1:25" ht="15.75" customHeight="1">
      <c r="A50" s="888">
        <v>291</v>
      </c>
      <c r="B50" s="894" t="s">
        <v>1688</v>
      </c>
      <c r="C50" s="884">
        <v>612054.13</v>
      </c>
      <c r="D50" s="884">
        <v>469934.21899999998</v>
      </c>
      <c r="E50" s="884">
        <v>443558.86</v>
      </c>
      <c r="F50" s="884">
        <v>0</v>
      </c>
      <c r="G50" s="884">
        <v>0</v>
      </c>
      <c r="H50" s="884">
        <v>305093.30099999998</v>
      </c>
      <c r="I50" s="884">
        <v>0</v>
      </c>
      <c r="J50" s="884">
        <v>0</v>
      </c>
      <c r="K50" s="884"/>
      <c r="L50" s="879"/>
      <c r="M50" s="879"/>
      <c r="N50" s="879"/>
      <c r="O50" s="879"/>
      <c r="P50" s="879"/>
      <c r="Q50" s="879"/>
      <c r="R50" s="879"/>
      <c r="S50" s="879"/>
      <c r="T50" s="879"/>
      <c r="U50" s="879"/>
      <c r="V50" s="879"/>
      <c r="W50" s="879"/>
      <c r="X50" s="879"/>
      <c r="Y50" s="879"/>
    </row>
    <row r="51" spans="1:25" ht="15.75" customHeight="1">
      <c r="A51" s="888">
        <v>292</v>
      </c>
      <c r="B51" s="894" t="s">
        <v>1689</v>
      </c>
      <c r="C51" s="884">
        <v>74787.351999999999</v>
      </c>
      <c r="D51" s="884">
        <v>59279.006000000001</v>
      </c>
      <c r="E51" s="884">
        <v>59215.451999999997</v>
      </c>
      <c r="F51" s="884">
        <v>52973.135000000002</v>
      </c>
      <c r="G51" s="884">
        <v>48814.796999999999</v>
      </c>
      <c r="H51" s="884">
        <v>25533.425999999999</v>
      </c>
      <c r="I51" s="884">
        <v>38922.946000000004</v>
      </c>
      <c r="J51" s="884">
        <v>58314.902000000002</v>
      </c>
      <c r="K51" s="884"/>
      <c r="L51" s="879"/>
      <c r="M51" s="879"/>
      <c r="N51" s="879"/>
      <c r="O51" s="879"/>
      <c r="P51" s="879"/>
      <c r="Q51" s="879"/>
      <c r="R51" s="879"/>
      <c r="S51" s="879"/>
      <c r="T51" s="879"/>
      <c r="U51" s="879"/>
      <c r="V51" s="879"/>
      <c r="W51" s="879"/>
      <c r="X51" s="879"/>
      <c r="Y51" s="879"/>
    </row>
    <row r="52" spans="1:25" ht="15.75" customHeight="1">
      <c r="A52" s="888">
        <v>293</v>
      </c>
      <c r="B52" s="894" t="s">
        <v>1690</v>
      </c>
      <c r="C52" s="884">
        <v>150303.74400000001</v>
      </c>
      <c r="D52" s="884">
        <v>190423.29300000001</v>
      </c>
      <c r="E52" s="884">
        <v>185599.85500000001</v>
      </c>
      <c r="F52" s="884">
        <v>231957.46</v>
      </c>
      <c r="G52" s="884">
        <v>312202.88400000002</v>
      </c>
      <c r="H52" s="884">
        <v>200855.93100000001</v>
      </c>
      <c r="I52" s="884">
        <v>268136.84999999998</v>
      </c>
      <c r="J52" s="884">
        <v>374079.85800000001</v>
      </c>
      <c r="K52" s="884"/>
      <c r="L52" s="879"/>
      <c r="M52" s="879"/>
      <c r="N52" s="879"/>
      <c r="O52" s="879"/>
      <c r="P52" s="879"/>
      <c r="Q52" s="879"/>
      <c r="R52" s="879"/>
      <c r="S52" s="879"/>
      <c r="T52" s="879"/>
      <c r="U52" s="879"/>
      <c r="V52" s="879"/>
      <c r="W52" s="879"/>
      <c r="X52" s="879"/>
      <c r="Y52" s="879"/>
    </row>
    <row r="53" spans="1:25" ht="15.75" customHeight="1">
      <c r="A53" s="888">
        <v>301</v>
      </c>
      <c r="B53" s="894" t="s">
        <v>1691</v>
      </c>
      <c r="C53" s="884">
        <v>0</v>
      </c>
      <c r="D53" s="884">
        <v>0</v>
      </c>
      <c r="E53" s="884">
        <v>0</v>
      </c>
      <c r="F53" s="884">
        <v>0</v>
      </c>
      <c r="G53" s="884">
        <v>0</v>
      </c>
      <c r="H53" s="884">
        <v>5238.6819999999998</v>
      </c>
      <c r="I53" s="884">
        <v>0</v>
      </c>
      <c r="J53" s="884">
        <v>0</v>
      </c>
      <c r="K53" s="884"/>
      <c r="L53" s="879"/>
      <c r="M53" s="879"/>
      <c r="N53" s="879"/>
      <c r="O53" s="879"/>
      <c r="P53" s="879"/>
      <c r="Q53" s="879"/>
      <c r="R53" s="879"/>
      <c r="S53" s="879"/>
      <c r="T53" s="879"/>
      <c r="U53" s="879"/>
      <c r="V53" s="879"/>
      <c r="W53" s="879"/>
      <c r="X53" s="879"/>
      <c r="Y53" s="879"/>
    </row>
    <row r="54" spans="1:25" ht="15.75" customHeight="1">
      <c r="A54" s="888">
        <v>309</v>
      </c>
      <c r="B54" s="894" t="s">
        <v>1692</v>
      </c>
      <c r="C54" s="884">
        <v>4051.837</v>
      </c>
      <c r="D54" s="884">
        <v>4771.1379999999999</v>
      </c>
      <c r="E54" s="884">
        <v>5170.2979999999998</v>
      </c>
      <c r="F54" s="884">
        <v>6357.4080000000004</v>
      </c>
      <c r="G54" s="884">
        <v>7377.8239999999996</v>
      </c>
      <c r="H54" s="884">
        <v>2092.9369999999999</v>
      </c>
      <c r="I54" s="884">
        <v>-1659.1279999999999</v>
      </c>
      <c r="J54" s="884">
        <v>22724.553</v>
      </c>
      <c r="K54" s="884"/>
      <c r="L54" s="879"/>
      <c r="M54" s="879"/>
      <c r="N54" s="879"/>
      <c r="O54" s="879"/>
      <c r="P54" s="879"/>
      <c r="Q54" s="879"/>
      <c r="R54" s="879"/>
      <c r="S54" s="879"/>
      <c r="T54" s="879"/>
      <c r="U54" s="879"/>
      <c r="V54" s="879"/>
      <c r="W54" s="879"/>
      <c r="X54" s="879"/>
      <c r="Y54" s="879"/>
    </row>
    <row r="55" spans="1:25" ht="15.75" customHeight="1">
      <c r="A55" s="888">
        <v>311</v>
      </c>
      <c r="B55" s="894" t="s">
        <v>1693</v>
      </c>
      <c r="C55" s="884">
        <v>238416.64799999999</v>
      </c>
      <c r="D55" s="884">
        <v>243524.43400000001</v>
      </c>
      <c r="E55" s="884">
        <v>230248.00099999999</v>
      </c>
      <c r="F55" s="884">
        <v>222240.7</v>
      </c>
      <c r="G55" s="884">
        <v>237734.41699999999</v>
      </c>
      <c r="H55" s="884">
        <v>171336.00099999999</v>
      </c>
      <c r="I55" s="884">
        <v>247487.77499999999</v>
      </c>
      <c r="J55" s="884">
        <v>329603.74200000003</v>
      </c>
      <c r="K55" s="884"/>
      <c r="L55" s="879"/>
      <c r="M55" s="879"/>
      <c r="N55" s="879"/>
      <c r="O55" s="879"/>
      <c r="P55" s="879"/>
      <c r="Q55" s="879"/>
      <c r="R55" s="879"/>
      <c r="S55" s="879"/>
      <c r="T55" s="879"/>
      <c r="U55" s="879"/>
      <c r="V55" s="879"/>
      <c r="W55" s="879"/>
      <c r="X55" s="879"/>
      <c r="Y55" s="879"/>
    </row>
    <row r="56" spans="1:25" ht="15.75" customHeight="1">
      <c r="A56" s="888">
        <v>312</v>
      </c>
      <c r="B56" s="894" t="s">
        <v>1694</v>
      </c>
      <c r="C56" s="884">
        <v>77105.231</v>
      </c>
      <c r="D56" s="884">
        <v>83744.407999999996</v>
      </c>
      <c r="E56" s="884">
        <v>66616.182000000001</v>
      </c>
      <c r="F56" s="884">
        <v>96759.987999999998</v>
      </c>
      <c r="G56" s="884">
        <v>51871.571000000004</v>
      </c>
      <c r="H56" s="884">
        <v>31694.292000000001</v>
      </c>
      <c r="I56" s="884">
        <v>33411.025000000001</v>
      </c>
      <c r="J56" s="884">
        <v>0</v>
      </c>
      <c r="K56" s="884"/>
      <c r="L56" s="879"/>
      <c r="M56" s="879"/>
      <c r="N56" s="879"/>
      <c r="O56" s="879"/>
      <c r="P56" s="879"/>
      <c r="Q56" s="879"/>
      <c r="R56" s="879"/>
      <c r="S56" s="879"/>
      <c r="T56" s="879"/>
      <c r="U56" s="879"/>
      <c r="V56" s="879"/>
      <c r="W56" s="879"/>
      <c r="X56" s="879"/>
      <c r="Y56" s="879"/>
    </row>
    <row r="57" spans="1:25" ht="15.75" customHeight="1">
      <c r="A57" s="888">
        <v>321</v>
      </c>
      <c r="B57" s="894" t="s">
        <v>1695</v>
      </c>
      <c r="C57" s="884">
        <v>37038.552000000003</v>
      </c>
      <c r="D57" s="884">
        <v>32979.81</v>
      </c>
      <c r="E57" s="884">
        <v>33119.125</v>
      </c>
      <c r="F57" s="884">
        <v>34649.624000000003</v>
      </c>
      <c r="G57" s="884">
        <v>14802.705</v>
      </c>
      <c r="H57" s="884">
        <v>5858.5360000000001</v>
      </c>
      <c r="I57" s="884">
        <v>7105.9470000000001</v>
      </c>
      <c r="J57" s="884">
        <v>12612.508</v>
      </c>
      <c r="K57" s="884"/>
      <c r="L57" s="879"/>
      <c r="M57" s="879"/>
      <c r="N57" s="879"/>
      <c r="O57" s="879"/>
      <c r="P57" s="879"/>
      <c r="Q57" s="879"/>
      <c r="R57" s="879"/>
      <c r="S57" s="879"/>
      <c r="T57" s="879"/>
      <c r="U57" s="879"/>
      <c r="V57" s="879"/>
      <c r="W57" s="879"/>
      <c r="X57" s="879"/>
      <c r="Y57" s="879"/>
    </row>
    <row r="58" spans="1:25" ht="15.75" customHeight="1">
      <c r="A58" s="888">
        <v>323</v>
      </c>
      <c r="B58" s="894" t="s">
        <v>1696</v>
      </c>
      <c r="C58" s="884">
        <v>15376.217000000001</v>
      </c>
      <c r="D58" s="884">
        <v>15278.88</v>
      </c>
      <c r="E58" s="884">
        <v>10653.133</v>
      </c>
      <c r="F58" s="884">
        <v>0</v>
      </c>
      <c r="G58" s="884">
        <v>0</v>
      </c>
      <c r="H58" s="884">
        <v>9075.9310000000005</v>
      </c>
      <c r="I58" s="884">
        <v>0</v>
      </c>
      <c r="J58" s="884">
        <v>0</v>
      </c>
      <c r="K58" s="884"/>
      <c r="L58" s="879"/>
      <c r="M58" s="879"/>
      <c r="N58" s="879"/>
      <c r="O58" s="879"/>
      <c r="P58" s="879"/>
      <c r="Q58" s="879"/>
      <c r="R58" s="879"/>
      <c r="S58" s="879"/>
      <c r="T58" s="879"/>
      <c r="U58" s="879"/>
      <c r="V58" s="879"/>
      <c r="W58" s="879"/>
      <c r="X58" s="879"/>
      <c r="Y58" s="879"/>
    </row>
    <row r="59" spans="1:25" ht="15.75" customHeight="1">
      <c r="A59" s="888">
        <v>324</v>
      </c>
      <c r="B59" s="894" t="s">
        <v>1697</v>
      </c>
      <c r="C59" s="884">
        <v>23098.644</v>
      </c>
      <c r="D59" s="884">
        <v>24371.49</v>
      </c>
      <c r="E59" s="884">
        <v>22550.948</v>
      </c>
      <c r="F59" s="884">
        <v>18977.955999999998</v>
      </c>
      <c r="G59" s="884">
        <v>15955.61</v>
      </c>
      <c r="H59" s="884">
        <v>15630.49</v>
      </c>
      <c r="I59" s="884">
        <v>21206.963</v>
      </c>
      <c r="J59" s="884">
        <v>24999.788</v>
      </c>
      <c r="K59" s="884"/>
      <c r="L59" s="879"/>
      <c r="M59" s="879"/>
      <c r="N59" s="879"/>
      <c r="O59" s="879"/>
      <c r="P59" s="879"/>
      <c r="Q59" s="879"/>
      <c r="R59" s="879"/>
      <c r="S59" s="879"/>
      <c r="T59" s="879"/>
      <c r="U59" s="879"/>
      <c r="V59" s="879"/>
      <c r="W59" s="879"/>
      <c r="X59" s="879"/>
      <c r="Y59" s="879"/>
    </row>
    <row r="60" spans="1:25" ht="15.75" customHeight="1">
      <c r="A60" s="888">
        <v>325</v>
      </c>
      <c r="B60" s="894" t="s">
        <v>1698</v>
      </c>
      <c r="C60" s="884">
        <v>73698.232000000004</v>
      </c>
      <c r="D60" s="884">
        <v>112261.107</v>
      </c>
      <c r="E60" s="884">
        <v>105832.311</v>
      </c>
      <c r="F60" s="884">
        <v>118053.871</v>
      </c>
      <c r="G60" s="884">
        <v>163738.929</v>
      </c>
      <c r="H60" s="884">
        <v>142509.87100000001</v>
      </c>
      <c r="I60" s="884">
        <v>174531.09299999999</v>
      </c>
      <c r="J60" s="884">
        <v>202121.266</v>
      </c>
      <c r="K60" s="884"/>
      <c r="L60" s="879"/>
      <c r="M60" s="879"/>
      <c r="N60" s="879"/>
      <c r="O60" s="879"/>
      <c r="P60" s="879"/>
      <c r="Q60" s="879"/>
      <c r="R60" s="879"/>
      <c r="S60" s="879"/>
      <c r="T60" s="879"/>
      <c r="U60" s="879"/>
      <c r="V60" s="879"/>
      <c r="W60" s="879"/>
      <c r="X60" s="879"/>
      <c r="Y60" s="879"/>
    </row>
    <row r="61" spans="1:25" ht="15.75" customHeight="1">
      <c r="A61" s="904">
        <v>329</v>
      </c>
      <c r="B61" s="905" t="s">
        <v>1699</v>
      </c>
      <c r="C61" s="915">
        <v>284115.17300000001</v>
      </c>
      <c r="D61" s="915">
        <v>274631.47499999998</v>
      </c>
      <c r="E61" s="915">
        <v>302985.90700000001</v>
      </c>
      <c r="F61" s="915">
        <v>818591.08799999999</v>
      </c>
      <c r="G61" s="915">
        <v>1089454.9920000001</v>
      </c>
      <c r="H61" s="915">
        <v>351674.57199999999</v>
      </c>
      <c r="I61" s="915">
        <v>797451.19</v>
      </c>
      <c r="J61" s="915">
        <v>1568901.2520000001</v>
      </c>
      <c r="K61" s="915"/>
      <c r="L61" s="879"/>
      <c r="M61" s="879"/>
      <c r="N61" s="879"/>
      <c r="O61" s="879"/>
      <c r="P61" s="879"/>
      <c r="Q61" s="879"/>
      <c r="R61" s="879"/>
      <c r="S61" s="879"/>
      <c r="T61" s="879"/>
      <c r="U61" s="879"/>
      <c r="V61" s="879"/>
      <c r="W61" s="879"/>
      <c r="X61" s="879"/>
      <c r="Y61" s="879"/>
    </row>
    <row r="62" spans="1:25" ht="15.75" customHeight="1">
      <c r="A62" s="888"/>
      <c r="B62" s="878"/>
      <c r="C62" s="878"/>
      <c r="D62" s="878"/>
      <c r="E62" s="878"/>
      <c r="F62" s="878"/>
      <c r="G62" s="878"/>
      <c r="H62" s="878"/>
      <c r="I62" s="884"/>
      <c r="J62" s="884"/>
      <c r="K62" s="879"/>
      <c r="L62" s="879"/>
      <c r="M62" s="879"/>
      <c r="N62" s="879"/>
      <c r="O62" s="879"/>
      <c r="P62" s="879"/>
      <c r="Q62" s="879"/>
      <c r="R62" s="879"/>
      <c r="S62" s="879"/>
      <c r="T62" s="879"/>
      <c r="U62" s="879"/>
      <c r="V62" s="879"/>
      <c r="W62" s="879"/>
      <c r="X62" s="879"/>
      <c r="Y62" s="879"/>
    </row>
    <row r="63" spans="1:25" ht="15.75" customHeight="1">
      <c r="A63" s="889" t="s">
        <v>1700</v>
      </c>
      <c r="B63" s="878"/>
      <c r="C63" s="878"/>
      <c r="D63" s="878"/>
      <c r="E63" s="878"/>
      <c r="F63" s="878"/>
      <c r="G63" s="878"/>
      <c r="H63" s="878"/>
      <c r="I63" s="884"/>
      <c r="J63" s="884"/>
      <c r="K63" s="879"/>
      <c r="L63" s="879"/>
      <c r="M63" s="879"/>
      <c r="N63" s="879"/>
      <c r="O63" s="879"/>
      <c r="P63" s="879"/>
      <c r="Q63" s="879"/>
      <c r="R63" s="879"/>
      <c r="S63" s="879"/>
      <c r="T63" s="879"/>
      <c r="U63" s="879"/>
      <c r="V63" s="879"/>
      <c r="W63" s="879"/>
      <c r="X63" s="879"/>
      <c r="Y63" s="879"/>
    </row>
    <row r="64" spans="1:25" ht="15.75" customHeight="1">
      <c r="A64" s="889" t="s">
        <v>1637</v>
      </c>
      <c r="B64" s="878"/>
      <c r="C64" s="878"/>
      <c r="D64" s="878"/>
      <c r="E64" s="878"/>
      <c r="F64" s="878"/>
      <c r="G64" s="878"/>
      <c r="H64" s="878"/>
      <c r="I64" s="884"/>
      <c r="J64" s="884"/>
      <c r="K64" s="879"/>
      <c r="L64" s="879"/>
      <c r="M64" s="879"/>
      <c r="N64" s="879"/>
      <c r="O64" s="879"/>
      <c r="P64" s="879"/>
      <c r="Q64" s="879"/>
      <c r="R64" s="879"/>
      <c r="S64" s="879"/>
      <c r="T64" s="879"/>
      <c r="U64" s="879"/>
      <c r="V64" s="879"/>
      <c r="W64" s="879"/>
      <c r="X64" s="879"/>
      <c r="Y64" s="879"/>
    </row>
    <row r="65" spans="1:25" ht="15.75" customHeight="1">
      <c r="A65" s="889"/>
      <c r="B65" s="878"/>
      <c r="C65" s="878"/>
      <c r="D65" s="878"/>
      <c r="E65" s="878"/>
      <c r="F65" s="878"/>
      <c r="G65" s="878"/>
      <c r="H65" s="878"/>
      <c r="I65" s="884"/>
      <c r="J65" s="884"/>
      <c r="K65" s="879"/>
      <c r="L65" s="879"/>
      <c r="M65" s="879"/>
      <c r="N65" s="879"/>
      <c r="O65" s="879"/>
      <c r="P65" s="879"/>
      <c r="Q65" s="879"/>
      <c r="R65" s="879"/>
      <c r="S65" s="879"/>
      <c r="T65" s="879"/>
      <c r="U65" s="879"/>
      <c r="V65" s="879"/>
      <c r="W65" s="879"/>
      <c r="X65" s="879"/>
      <c r="Y65" s="879"/>
    </row>
    <row r="66" spans="1:25" ht="15.75" customHeight="1">
      <c r="A66" s="878"/>
      <c r="B66" s="878"/>
      <c r="C66" s="878"/>
      <c r="D66" s="878"/>
      <c r="E66" s="878"/>
      <c r="F66" s="878"/>
      <c r="G66" s="878"/>
      <c r="H66" s="878"/>
      <c r="I66" s="884"/>
      <c r="J66" s="884"/>
      <c r="K66" s="879"/>
      <c r="L66" s="879"/>
      <c r="M66" s="879"/>
      <c r="N66" s="879"/>
      <c r="O66" s="879"/>
      <c r="P66" s="879"/>
      <c r="Q66" s="879"/>
      <c r="R66" s="879"/>
      <c r="S66" s="879"/>
      <c r="T66" s="879"/>
      <c r="U66" s="879"/>
      <c r="V66" s="879"/>
      <c r="W66" s="879"/>
      <c r="X66" s="879"/>
      <c r="Y66" s="879"/>
    </row>
    <row r="67" spans="1:25" ht="15.75" customHeight="1">
      <c r="A67" s="879"/>
      <c r="B67" s="879"/>
      <c r="C67" s="879"/>
      <c r="D67" s="879"/>
      <c r="E67" s="879"/>
      <c r="F67" s="879"/>
      <c r="G67" s="879"/>
      <c r="H67" s="879"/>
      <c r="I67" s="903"/>
      <c r="J67" s="903"/>
      <c r="K67" s="879"/>
      <c r="L67" s="879"/>
      <c r="M67" s="879"/>
      <c r="N67" s="879"/>
      <c r="O67" s="879"/>
      <c r="P67" s="879"/>
      <c r="Q67" s="879"/>
      <c r="R67" s="879"/>
      <c r="S67" s="879"/>
      <c r="T67" s="879"/>
      <c r="U67" s="879"/>
      <c r="V67" s="879"/>
      <c r="W67" s="879"/>
      <c r="X67" s="879"/>
      <c r="Y67" s="879"/>
    </row>
    <row r="68" spans="1:25" ht="15.75" customHeight="1">
      <c r="A68" s="879"/>
      <c r="B68" s="879"/>
      <c r="C68" s="879"/>
      <c r="D68" s="879"/>
      <c r="E68" s="879"/>
      <c r="F68" s="879"/>
      <c r="G68" s="879"/>
      <c r="H68" s="879"/>
      <c r="I68" s="903"/>
      <c r="J68" s="903"/>
      <c r="K68" s="879"/>
      <c r="L68" s="879"/>
      <c r="M68" s="879"/>
      <c r="N68" s="879"/>
      <c r="O68" s="879"/>
      <c r="P68" s="879"/>
      <c r="Q68" s="879"/>
      <c r="R68" s="879"/>
      <c r="S68" s="879"/>
      <c r="T68" s="879"/>
      <c r="U68" s="879"/>
      <c r="V68" s="879"/>
      <c r="W68" s="879"/>
      <c r="X68" s="879"/>
      <c r="Y68" s="879"/>
    </row>
    <row r="69" spans="1:25" ht="15.75" customHeight="1">
      <c r="A69" s="879"/>
      <c r="B69" s="879"/>
      <c r="C69" s="879"/>
      <c r="D69" s="879"/>
      <c r="E69" s="879"/>
      <c r="F69" s="879"/>
      <c r="G69" s="879"/>
      <c r="H69" s="879"/>
      <c r="I69" s="903"/>
      <c r="J69" s="903"/>
      <c r="K69" s="879"/>
      <c r="L69" s="879"/>
      <c r="M69" s="879"/>
      <c r="N69" s="879"/>
      <c r="O69" s="879"/>
      <c r="P69" s="879"/>
      <c r="Q69" s="879"/>
      <c r="R69" s="879"/>
      <c r="S69" s="879"/>
      <c r="T69" s="879"/>
      <c r="U69" s="879"/>
      <c r="V69" s="879"/>
      <c r="W69" s="879"/>
      <c r="X69" s="879"/>
      <c r="Y69" s="879"/>
    </row>
    <row r="70" spans="1:25" ht="15.75" customHeight="1">
      <c r="A70" s="879"/>
      <c r="B70" s="879"/>
      <c r="C70" s="879"/>
      <c r="D70" s="879"/>
      <c r="E70" s="879"/>
      <c r="F70" s="879"/>
      <c r="G70" s="879"/>
      <c r="H70" s="879"/>
      <c r="I70" s="903"/>
      <c r="J70" s="903"/>
      <c r="K70" s="879"/>
      <c r="L70" s="879"/>
      <c r="M70" s="879"/>
      <c r="N70" s="879"/>
      <c r="O70" s="879"/>
      <c r="P70" s="879"/>
      <c r="Q70" s="879"/>
      <c r="R70" s="879"/>
      <c r="S70" s="879"/>
      <c r="T70" s="879"/>
      <c r="U70" s="879"/>
      <c r="V70" s="879"/>
      <c r="W70" s="879"/>
      <c r="X70" s="879"/>
      <c r="Y70" s="879"/>
    </row>
    <row r="71" spans="1:25" ht="15.75" customHeight="1">
      <c r="A71" s="879"/>
      <c r="B71" s="879"/>
      <c r="C71" s="879"/>
      <c r="D71" s="879"/>
      <c r="E71" s="879"/>
      <c r="F71" s="879"/>
      <c r="G71" s="879"/>
      <c r="H71" s="879"/>
      <c r="I71" s="903"/>
      <c r="J71" s="903"/>
      <c r="K71" s="879"/>
      <c r="L71" s="879"/>
      <c r="M71" s="879"/>
      <c r="N71" s="879"/>
      <c r="O71" s="879"/>
      <c r="P71" s="879"/>
      <c r="Q71" s="879"/>
      <c r="R71" s="879"/>
      <c r="S71" s="879"/>
      <c r="T71" s="879"/>
      <c r="U71" s="879"/>
      <c r="V71" s="879"/>
      <c r="W71" s="879"/>
      <c r="X71" s="879"/>
      <c r="Y71" s="879"/>
    </row>
    <row r="72" spans="1:25" ht="15.75" customHeight="1">
      <c r="A72" s="879"/>
      <c r="B72" s="879"/>
      <c r="C72" s="879"/>
      <c r="D72" s="879"/>
      <c r="E72" s="879"/>
      <c r="F72" s="879"/>
      <c r="G72" s="879"/>
      <c r="H72" s="879"/>
      <c r="I72" s="903"/>
      <c r="J72" s="903"/>
      <c r="K72" s="879"/>
      <c r="L72" s="879"/>
      <c r="M72" s="879"/>
      <c r="N72" s="879"/>
      <c r="O72" s="879"/>
      <c r="P72" s="879"/>
      <c r="Q72" s="879"/>
      <c r="R72" s="879"/>
      <c r="S72" s="879"/>
      <c r="T72" s="879"/>
      <c r="U72" s="879"/>
      <c r="V72" s="879"/>
      <c r="W72" s="879"/>
      <c r="X72" s="879"/>
      <c r="Y72" s="879"/>
    </row>
    <row r="73" spans="1:25" ht="15.75" customHeight="1">
      <c r="A73" s="879"/>
      <c r="B73" s="879"/>
      <c r="C73" s="879"/>
      <c r="D73" s="879"/>
      <c r="E73" s="879"/>
      <c r="F73" s="879"/>
      <c r="G73" s="879"/>
      <c r="H73" s="879"/>
      <c r="I73" s="903"/>
      <c r="J73" s="903"/>
      <c r="K73" s="879"/>
      <c r="L73" s="879"/>
      <c r="M73" s="879"/>
      <c r="N73" s="879"/>
      <c r="O73" s="879"/>
      <c r="P73" s="879"/>
      <c r="Q73" s="879"/>
      <c r="R73" s="879"/>
      <c r="S73" s="879"/>
      <c r="T73" s="879"/>
      <c r="U73" s="879"/>
      <c r="V73" s="879"/>
      <c r="W73" s="879"/>
      <c r="X73" s="879"/>
      <c r="Y73" s="879"/>
    </row>
    <row r="74" spans="1:25" ht="15.75" customHeight="1">
      <c r="A74" s="879"/>
      <c r="B74" s="879"/>
      <c r="C74" s="879"/>
      <c r="D74" s="879"/>
      <c r="E74" s="879"/>
      <c r="F74" s="879"/>
      <c r="G74" s="879"/>
      <c r="H74" s="879"/>
      <c r="I74" s="903"/>
      <c r="J74" s="903"/>
      <c r="K74" s="879"/>
      <c r="L74" s="879"/>
      <c r="M74" s="879"/>
      <c r="N74" s="879"/>
      <c r="O74" s="879"/>
      <c r="P74" s="879"/>
      <c r="Q74" s="879"/>
      <c r="R74" s="879"/>
      <c r="S74" s="879"/>
      <c r="T74" s="879"/>
      <c r="U74" s="879"/>
      <c r="V74" s="879"/>
      <c r="W74" s="879"/>
      <c r="X74" s="879"/>
      <c r="Y74" s="879"/>
    </row>
    <row r="75" spans="1:25" ht="15.75" customHeight="1">
      <c r="A75" s="879"/>
      <c r="B75" s="879"/>
      <c r="C75" s="879"/>
      <c r="D75" s="879"/>
      <c r="E75" s="879"/>
      <c r="F75" s="879"/>
      <c r="G75" s="879"/>
      <c r="H75" s="879"/>
      <c r="I75" s="903"/>
      <c r="J75" s="903"/>
      <c r="K75" s="879"/>
      <c r="L75" s="879"/>
      <c r="M75" s="879"/>
      <c r="N75" s="879"/>
      <c r="O75" s="879"/>
      <c r="P75" s="879"/>
      <c r="Q75" s="879"/>
      <c r="R75" s="879"/>
      <c r="S75" s="879"/>
      <c r="T75" s="879"/>
      <c r="U75" s="879"/>
      <c r="V75" s="879"/>
      <c r="W75" s="879"/>
      <c r="X75" s="879"/>
      <c r="Y75" s="879"/>
    </row>
    <row r="76" spans="1:25" ht="15.75" customHeight="1">
      <c r="A76" s="879"/>
      <c r="B76" s="879"/>
      <c r="C76" s="879"/>
      <c r="D76" s="879"/>
      <c r="E76" s="879"/>
      <c r="F76" s="879"/>
      <c r="G76" s="879"/>
      <c r="H76" s="879"/>
      <c r="I76" s="903"/>
      <c r="J76" s="903"/>
      <c r="K76" s="879"/>
      <c r="L76" s="879"/>
      <c r="M76" s="879"/>
      <c r="N76" s="879"/>
      <c r="O76" s="879"/>
      <c r="P76" s="879"/>
      <c r="Q76" s="879"/>
      <c r="R76" s="879"/>
      <c r="S76" s="879"/>
      <c r="T76" s="879"/>
      <c r="U76" s="879"/>
      <c r="V76" s="879"/>
      <c r="W76" s="879"/>
      <c r="X76" s="879"/>
      <c r="Y76" s="879"/>
    </row>
    <row r="77" spans="1:25" ht="15.75" customHeight="1">
      <c r="A77" s="879"/>
      <c r="B77" s="879"/>
      <c r="C77" s="879"/>
      <c r="D77" s="879"/>
      <c r="E77" s="879"/>
      <c r="F77" s="879"/>
      <c r="G77" s="879"/>
      <c r="H77" s="879"/>
      <c r="I77" s="903"/>
      <c r="J77" s="903"/>
      <c r="K77" s="879"/>
      <c r="L77" s="879"/>
      <c r="M77" s="879"/>
      <c r="N77" s="879"/>
      <c r="O77" s="879"/>
      <c r="P77" s="879"/>
      <c r="Q77" s="879"/>
      <c r="R77" s="879"/>
      <c r="S77" s="879"/>
      <c r="T77" s="879"/>
      <c r="U77" s="879"/>
      <c r="V77" s="879"/>
      <c r="W77" s="879"/>
      <c r="X77" s="879"/>
      <c r="Y77" s="879"/>
    </row>
    <row r="78" spans="1:25" ht="15.75" customHeight="1">
      <c r="A78" s="879"/>
      <c r="B78" s="879"/>
      <c r="C78" s="879"/>
      <c r="D78" s="879"/>
      <c r="E78" s="879"/>
      <c r="F78" s="879"/>
      <c r="G78" s="879"/>
      <c r="H78" s="879"/>
      <c r="I78" s="903"/>
      <c r="J78" s="903"/>
      <c r="K78" s="879"/>
      <c r="L78" s="879"/>
      <c r="M78" s="879"/>
      <c r="N78" s="879"/>
      <c r="O78" s="879"/>
      <c r="P78" s="879"/>
      <c r="Q78" s="879"/>
      <c r="R78" s="879"/>
      <c r="S78" s="879"/>
      <c r="T78" s="879"/>
      <c r="U78" s="879"/>
      <c r="V78" s="879"/>
      <c r="W78" s="879"/>
      <c r="X78" s="879"/>
      <c r="Y78" s="879"/>
    </row>
    <row r="79" spans="1:25" ht="15.75" customHeight="1">
      <c r="A79" s="879"/>
      <c r="B79" s="879"/>
      <c r="C79" s="879"/>
      <c r="D79" s="879"/>
      <c r="E79" s="879"/>
      <c r="F79" s="879"/>
      <c r="G79" s="879"/>
      <c r="H79" s="879"/>
      <c r="I79" s="903"/>
      <c r="J79" s="903"/>
      <c r="K79" s="879"/>
      <c r="L79" s="879"/>
      <c r="M79" s="879"/>
      <c r="N79" s="879"/>
      <c r="O79" s="879"/>
      <c r="P79" s="879"/>
      <c r="Q79" s="879"/>
      <c r="R79" s="879"/>
      <c r="S79" s="879"/>
      <c r="T79" s="879"/>
      <c r="U79" s="879"/>
      <c r="V79" s="879"/>
      <c r="W79" s="879"/>
      <c r="X79" s="879"/>
      <c r="Y79" s="879"/>
    </row>
    <row r="80" spans="1:25" ht="15.75" customHeight="1">
      <c r="A80" s="879"/>
      <c r="B80" s="879"/>
      <c r="C80" s="879"/>
      <c r="D80" s="879"/>
      <c r="E80" s="879"/>
      <c r="F80" s="879"/>
      <c r="G80" s="879"/>
      <c r="H80" s="879"/>
      <c r="I80" s="903"/>
      <c r="J80" s="903"/>
      <c r="K80" s="879"/>
      <c r="L80" s="879"/>
      <c r="M80" s="879"/>
      <c r="N80" s="879"/>
      <c r="O80" s="879"/>
      <c r="P80" s="879"/>
      <c r="Q80" s="879"/>
      <c r="R80" s="879"/>
      <c r="S80" s="879"/>
      <c r="T80" s="879"/>
      <c r="U80" s="879"/>
      <c r="V80" s="879"/>
      <c r="W80" s="879"/>
      <c r="X80" s="879"/>
      <c r="Y80" s="879"/>
    </row>
    <row r="81" spans="1:25" ht="15.75" customHeight="1">
      <c r="A81" s="879"/>
      <c r="B81" s="879"/>
      <c r="C81" s="879"/>
      <c r="D81" s="879"/>
      <c r="E81" s="879"/>
      <c r="F81" s="879"/>
      <c r="G81" s="879"/>
      <c r="H81" s="879"/>
      <c r="I81" s="903"/>
      <c r="J81" s="903"/>
      <c r="K81" s="879"/>
      <c r="L81" s="879"/>
      <c r="M81" s="879"/>
      <c r="N81" s="879"/>
      <c r="O81" s="879"/>
      <c r="P81" s="879"/>
      <c r="Q81" s="879"/>
      <c r="R81" s="879"/>
      <c r="S81" s="879"/>
      <c r="T81" s="879"/>
      <c r="U81" s="879"/>
      <c r="V81" s="879"/>
      <c r="W81" s="879"/>
      <c r="X81" s="879"/>
      <c r="Y81" s="879"/>
    </row>
    <row r="82" spans="1:25" ht="15.75" customHeight="1">
      <c r="A82" s="879"/>
      <c r="B82" s="879"/>
      <c r="C82" s="879"/>
      <c r="D82" s="879"/>
      <c r="E82" s="879"/>
      <c r="F82" s="879"/>
      <c r="G82" s="879"/>
      <c r="H82" s="879"/>
      <c r="I82" s="903"/>
      <c r="J82" s="903"/>
      <c r="K82" s="879"/>
      <c r="L82" s="879"/>
      <c r="M82" s="879"/>
      <c r="N82" s="879"/>
      <c r="O82" s="879"/>
      <c r="P82" s="879"/>
      <c r="Q82" s="879"/>
      <c r="R82" s="879"/>
      <c r="S82" s="879"/>
      <c r="T82" s="879"/>
      <c r="U82" s="879"/>
      <c r="V82" s="879"/>
      <c r="W82" s="879"/>
      <c r="X82" s="879"/>
      <c r="Y82" s="879"/>
    </row>
    <row r="83" spans="1:25" ht="15.75" customHeight="1">
      <c r="A83" s="879"/>
      <c r="B83" s="879"/>
      <c r="C83" s="879"/>
      <c r="D83" s="879"/>
      <c r="E83" s="879"/>
      <c r="F83" s="879"/>
      <c r="G83" s="879"/>
      <c r="H83" s="879"/>
      <c r="I83" s="903"/>
      <c r="J83" s="903"/>
      <c r="K83" s="879"/>
      <c r="L83" s="879"/>
      <c r="M83" s="879"/>
      <c r="N83" s="879"/>
      <c r="O83" s="879"/>
      <c r="P83" s="879"/>
      <c r="Q83" s="879"/>
      <c r="R83" s="879"/>
      <c r="S83" s="879"/>
      <c r="T83" s="879"/>
      <c r="U83" s="879"/>
      <c r="V83" s="879"/>
      <c r="W83" s="879"/>
      <c r="X83" s="879"/>
      <c r="Y83" s="879"/>
    </row>
    <row r="84" spans="1:25" ht="15.75" customHeight="1">
      <c r="A84" s="879"/>
      <c r="B84" s="879"/>
      <c r="C84" s="879"/>
      <c r="D84" s="879"/>
      <c r="E84" s="879"/>
      <c r="F84" s="879"/>
      <c r="G84" s="879"/>
      <c r="H84" s="879"/>
      <c r="I84" s="903"/>
      <c r="J84" s="903"/>
      <c r="K84" s="879"/>
      <c r="L84" s="879"/>
      <c r="M84" s="879"/>
      <c r="N84" s="879"/>
      <c r="O84" s="879"/>
      <c r="P84" s="879"/>
      <c r="Q84" s="879"/>
      <c r="R84" s="879"/>
      <c r="S84" s="879"/>
      <c r="T84" s="879"/>
      <c r="U84" s="879"/>
      <c r="V84" s="879"/>
      <c r="W84" s="879"/>
      <c r="X84" s="879"/>
      <c r="Y84" s="879"/>
    </row>
    <row r="85" spans="1:25" ht="15.75" customHeight="1">
      <c r="A85" s="879"/>
      <c r="B85" s="879"/>
      <c r="C85" s="879"/>
      <c r="D85" s="879"/>
      <c r="E85" s="879"/>
      <c r="F85" s="879"/>
      <c r="G85" s="879"/>
      <c r="H85" s="879"/>
      <c r="I85" s="903"/>
      <c r="J85" s="903"/>
      <c r="K85" s="879"/>
      <c r="L85" s="879"/>
      <c r="M85" s="879"/>
      <c r="N85" s="879"/>
      <c r="O85" s="879"/>
      <c r="P85" s="879"/>
      <c r="Q85" s="879"/>
      <c r="R85" s="879"/>
      <c r="S85" s="879"/>
      <c r="T85" s="879"/>
      <c r="U85" s="879"/>
      <c r="V85" s="879"/>
      <c r="W85" s="879"/>
      <c r="X85" s="879"/>
      <c r="Y85" s="879"/>
    </row>
    <row r="86" spans="1:25" ht="15.75" customHeight="1">
      <c r="A86" s="879"/>
      <c r="B86" s="879"/>
      <c r="C86" s="879"/>
      <c r="D86" s="879"/>
      <c r="E86" s="879"/>
      <c r="F86" s="879"/>
      <c r="G86" s="879"/>
      <c r="H86" s="879"/>
      <c r="I86" s="903"/>
      <c r="J86" s="903"/>
      <c r="K86" s="879"/>
      <c r="L86" s="879"/>
      <c r="M86" s="879"/>
      <c r="N86" s="879"/>
      <c r="O86" s="879"/>
      <c r="P86" s="879"/>
      <c r="Q86" s="879"/>
      <c r="R86" s="879"/>
      <c r="S86" s="879"/>
      <c r="T86" s="879"/>
      <c r="U86" s="879"/>
      <c r="V86" s="879"/>
      <c r="W86" s="879"/>
      <c r="X86" s="879"/>
      <c r="Y86" s="879"/>
    </row>
    <row r="87" spans="1:25" ht="15.75" customHeight="1">
      <c r="A87" s="879"/>
      <c r="B87" s="879"/>
      <c r="C87" s="879"/>
      <c r="D87" s="879"/>
      <c r="E87" s="879"/>
      <c r="F87" s="879"/>
      <c r="G87" s="879"/>
      <c r="H87" s="879"/>
      <c r="I87" s="903"/>
      <c r="J87" s="903"/>
      <c r="K87" s="879"/>
      <c r="L87" s="879"/>
      <c r="M87" s="879"/>
      <c r="N87" s="879"/>
      <c r="O87" s="879"/>
      <c r="P87" s="879"/>
      <c r="Q87" s="879"/>
      <c r="R87" s="879"/>
      <c r="S87" s="879"/>
      <c r="T87" s="879"/>
      <c r="U87" s="879"/>
      <c r="V87" s="879"/>
      <c r="W87" s="879"/>
      <c r="X87" s="879"/>
      <c r="Y87" s="879"/>
    </row>
    <row r="88" spans="1:25" ht="15.75" customHeight="1">
      <c r="A88" s="879"/>
      <c r="B88" s="879"/>
      <c r="C88" s="879"/>
      <c r="D88" s="879"/>
      <c r="E88" s="879"/>
      <c r="F88" s="879"/>
      <c r="G88" s="879"/>
      <c r="H88" s="879"/>
      <c r="I88" s="903"/>
      <c r="J88" s="903"/>
      <c r="K88" s="879"/>
      <c r="L88" s="879"/>
      <c r="M88" s="879"/>
      <c r="N88" s="879"/>
      <c r="O88" s="879"/>
      <c r="P88" s="879"/>
      <c r="Q88" s="879"/>
      <c r="R88" s="879"/>
      <c r="S88" s="879"/>
      <c r="T88" s="879"/>
      <c r="U88" s="879"/>
      <c r="V88" s="879"/>
      <c r="W88" s="879"/>
      <c r="X88" s="879"/>
      <c r="Y88" s="879"/>
    </row>
    <row r="89" spans="1:25" ht="15.75" customHeight="1">
      <c r="A89" s="879"/>
      <c r="B89" s="879"/>
      <c r="C89" s="879"/>
      <c r="D89" s="879"/>
      <c r="E89" s="879"/>
      <c r="F89" s="879"/>
      <c r="G89" s="879"/>
      <c r="H89" s="879"/>
      <c r="I89" s="903"/>
      <c r="J89" s="903"/>
      <c r="K89" s="879"/>
      <c r="L89" s="879"/>
      <c r="M89" s="879"/>
      <c r="N89" s="879"/>
      <c r="O89" s="879"/>
      <c r="P89" s="879"/>
      <c r="Q89" s="879"/>
      <c r="R89" s="879"/>
      <c r="S89" s="879"/>
      <c r="T89" s="879"/>
      <c r="U89" s="879"/>
      <c r="V89" s="879"/>
      <c r="W89" s="879"/>
      <c r="X89" s="879"/>
      <c r="Y89" s="879"/>
    </row>
    <row r="90" spans="1:25" ht="15.75" customHeight="1">
      <c r="A90" s="879"/>
      <c r="B90" s="879"/>
      <c r="C90" s="879"/>
      <c r="D90" s="879"/>
      <c r="E90" s="879"/>
      <c r="F90" s="879"/>
      <c r="G90" s="879"/>
      <c r="H90" s="879"/>
      <c r="I90" s="903"/>
      <c r="J90" s="903"/>
      <c r="K90" s="879"/>
      <c r="L90" s="879"/>
      <c r="M90" s="879"/>
      <c r="N90" s="879"/>
      <c r="O90" s="879"/>
      <c r="P90" s="879"/>
      <c r="Q90" s="879"/>
      <c r="R90" s="879"/>
      <c r="S90" s="879"/>
      <c r="T90" s="879"/>
      <c r="U90" s="879"/>
      <c r="V90" s="879"/>
      <c r="W90" s="879"/>
      <c r="X90" s="879"/>
      <c r="Y90" s="879"/>
    </row>
    <row r="91" spans="1:25" ht="15.75" customHeight="1">
      <c r="A91" s="879"/>
      <c r="B91" s="879"/>
      <c r="C91" s="879"/>
      <c r="D91" s="879"/>
      <c r="E91" s="879"/>
      <c r="F91" s="879"/>
      <c r="G91" s="879"/>
      <c r="H91" s="879"/>
      <c r="I91" s="903"/>
      <c r="J91" s="903"/>
      <c r="K91" s="879"/>
      <c r="L91" s="879"/>
      <c r="M91" s="879"/>
      <c r="N91" s="879"/>
      <c r="O91" s="879"/>
      <c r="P91" s="879"/>
      <c r="Q91" s="879"/>
      <c r="R91" s="879"/>
      <c r="S91" s="879"/>
      <c r="T91" s="879"/>
      <c r="U91" s="879"/>
      <c r="V91" s="879"/>
      <c r="W91" s="879"/>
      <c r="X91" s="879"/>
      <c r="Y91" s="879"/>
    </row>
    <row r="92" spans="1:25" ht="15.75" customHeight="1">
      <c r="A92" s="879"/>
      <c r="B92" s="879"/>
      <c r="C92" s="879"/>
      <c r="D92" s="879"/>
      <c r="E92" s="879"/>
      <c r="F92" s="879"/>
      <c r="G92" s="879"/>
      <c r="H92" s="879"/>
      <c r="I92" s="903"/>
      <c r="J92" s="903"/>
      <c r="K92" s="879"/>
      <c r="L92" s="879"/>
      <c r="M92" s="879"/>
      <c r="N92" s="879"/>
      <c r="O92" s="879"/>
      <c r="P92" s="879"/>
      <c r="Q92" s="879"/>
      <c r="R92" s="879"/>
      <c r="S92" s="879"/>
      <c r="T92" s="879"/>
      <c r="U92" s="879"/>
      <c r="V92" s="879"/>
      <c r="W92" s="879"/>
      <c r="X92" s="879"/>
      <c r="Y92" s="879"/>
    </row>
    <row r="93" spans="1:25" ht="15.75" customHeight="1">
      <c r="A93" s="879"/>
      <c r="B93" s="879"/>
      <c r="C93" s="879"/>
      <c r="D93" s="879"/>
      <c r="E93" s="879"/>
      <c r="F93" s="879"/>
      <c r="G93" s="879"/>
      <c r="H93" s="879"/>
      <c r="I93" s="903"/>
      <c r="J93" s="903"/>
      <c r="K93" s="879"/>
      <c r="L93" s="879"/>
      <c r="M93" s="879"/>
      <c r="N93" s="879"/>
      <c r="O93" s="879"/>
      <c r="P93" s="879"/>
      <c r="Q93" s="879"/>
      <c r="R93" s="879"/>
      <c r="S93" s="879"/>
      <c r="T93" s="879"/>
      <c r="U93" s="879"/>
      <c r="V93" s="879"/>
      <c r="W93" s="879"/>
      <c r="X93" s="879"/>
      <c r="Y93" s="879"/>
    </row>
    <row r="94" spans="1:25" ht="15.75" customHeight="1">
      <c r="A94" s="879"/>
      <c r="B94" s="879"/>
      <c r="C94" s="879"/>
      <c r="D94" s="879"/>
      <c r="E94" s="879"/>
      <c r="F94" s="879"/>
      <c r="G94" s="879"/>
      <c r="H94" s="879"/>
      <c r="I94" s="903"/>
      <c r="J94" s="903"/>
      <c r="K94" s="879"/>
      <c r="L94" s="879"/>
      <c r="M94" s="879"/>
      <c r="N94" s="879"/>
      <c r="O94" s="879"/>
      <c r="P94" s="879"/>
      <c r="Q94" s="879"/>
      <c r="R94" s="879"/>
      <c r="S94" s="879"/>
      <c r="T94" s="879"/>
      <c r="U94" s="879"/>
      <c r="V94" s="879"/>
      <c r="W94" s="879"/>
      <c r="X94" s="879"/>
      <c r="Y94" s="879"/>
    </row>
    <row r="95" spans="1:25" ht="15.75" customHeight="1">
      <c r="A95" s="879"/>
      <c r="B95" s="879"/>
      <c r="C95" s="879"/>
      <c r="D95" s="879"/>
      <c r="E95" s="879"/>
      <c r="F95" s="879"/>
      <c r="G95" s="879"/>
      <c r="H95" s="879"/>
      <c r="I95" s="903"/>
      <c r="J95" s="903"/>
      <c r="K95" s="879"/>
      <c r="L95" s="879"/>
      <c r="M95" s="879"/>
      <c r="N95" s="879"/>
      <c r="O95" s="879"/>
      <c r="P95" s="879"/>
      <c r="Q95" s="879"/>
      <c r="R95" s="879"/>
      <c r="S95" s="879"/>
      <c r="T95" s="879"/>
      <c r="U95" s="879"/>
      <c r="V95" s="879"/>
      <c r="W95" s="879"/>
      <c r="X95" s="879"/>
      <c r="Y95" s="879"/>
    </row>
    <row r="96" spans="1:25" ht="15.75" customHeight="1">
      <c r="A96" s="879"/>
      <c r="B96" s="879"/>
      <c r="C96" s="879"/>
      <c r="D96" s="879"/>
      <c r="E96" s="879"/>
      <c r="F96" s="879"/>
      <c r="G96" s="879"/>
      <c r="H96" s="879"/>
      <c r="I96" s="903"/>
      <c r="J96" s="903"/>
      <c r="K96" s="879"/>
      <c r="L96" s="879"/>
      <c r="M96" s="879"/>
      <c r="N96" s="879"/>
      <c r="O96" s="879"/>
      <c r="P96" s="879"/>
      <c r="Q96" s="879"/>
      <c r="R96" s="879"/>
      <c r="S96" s="879"/>
      <c r="T96" s="879"/>
      <c r="U96" s="879"/>
      <c r="V96" s="879"/>
      <c r="W96" s="879"/>
      <c r="X96" s="879"/>
      <c r="Y96" s="879"/>
    </row>
    <row r="97" spans="1:25" ht="15.75" customHeight="1">
      <c r="A97" s="879"/>
      <c r="B97" s="879"/>
      <c r="C97" s="879"/>
      <c r="D97" s="879"/>
      <c r="E97" s="879"/>
      <c r="F97" s="879"/>
      <c r="G97" s="879"/>
      <c r="H97" s="879"/>
      <c r="I97" s="903"/>
      <c r="J97" s="903"/>
      <c r="K97" s="879"/>
      <c r="L97" s="879"/>
      <c r="M97" s="879"/>
      <c r="N97" s="879"/>
      <c r="O97" s="879"/>
      <c r="P97" s="879"/>
      <c r="Q97" s="879"/>
      <c r="R97" s="879"/>
      <c r="S97" s="879"/>
      <c r="T97" s="879"/>
      <c r="U97" s="879"/>
      <c r="V97" s="879"/>
      <c r="W97" s="879"/>
      <c r="X97" s="879"/>
      <c r="Y97" s="879"/>
    </row>
    <row r="98" spans="1:25" ht="15.75" customHeight="1">
      <c r="A98" s="879"/>
      <c r="B98" s="879"/>
      <c r="C98" s="879"/>
      <c r="D98" s="879"/>
      <c r="E98" s="879"/>
      <c r="F98" s="879"/>
      <c r="G98" s="879"/>
      <c r="H98" s="879"/>
      <c r="I98" s="903"/>
      <c r="J98" s="903"/>
      <c r="K98" s="879"/>
      <c r="L98" s="879"/>
      <c r="M98" s="879"/>
      <c r="N98" s="879"/>
      <c r="O98" s="879"/>
      <c r="P98" s="879"/>
      <c r="Q98" s="879"/>
      <c r="R98" s="879"/>
      <c r="S98" s="879"/>
      <c r="T98" s="879"/>
      <c r="U98" s="879"/>
      <c r="V98" s="879"/>
      <c r="W98" s="879"/>
      <c r="X98" s="879"/>
      <c r="Y98" s="879"/>
    </row>
    <row r="99" spans="1:25" ht="15.75" customHeight="1">
      <c r="A99" s="879"/>
      <c r="B99" s="879"/>
      <c r="C99" s="879"/>
      <c r="D99" s="879"/>
      <c r="E99" s="879"/>
      <c r="F99" s="879"/>
      <c r="G99" s="879"/>
      <c r="H99" s="879"/>
      <c r="I99" s="903"/>
      <c r="J99" s="903"/>
      <c r="K99" s="879"/>
      <c r="L99" s="879"/>
      <c r="M99" s="879"/>
      <c r="N99" s="879"/>
      <c r="O99" s="879"/>
      <c r="P99" s="879"/>
      <c r="Q99" s="879"/>
      <c r="R99" s="879"/>
      <c r="S99" s="879"/>
      <c r="T99" s="879"/>
      <c r="U99" s="879"/>
      <c r="V99" s="879"/>
      <c r="W99" s="879"/>
      <c r="X99" s="879"/>
      <c r="Y99" s="879"/>
    </row>
    <row r="100" spans="1:25" ht="15.75" customHeight="1">
      <c r="A100" s="879"/>
      <c r="B100" s="879"/>
      <c r="C100" s="879"/>
      <c r="D100" s="879"/>
      <c r="E100" s="879"/>
      <c r="F100" s="879"/>
      <c r="G100" s="879"/>
      <c r="H100" s="879"/>
      <c r="I100" s="903"/>
      <c r="J100" s="903"/>
      <c r="K100" s="879"/>
      <c r="L100" s="879"/>
      <c r="M100" s="879"/>
      <c r="N100" s="879"/>
      <c r="O100" s="879"/>
      <c r="P100" s="879"/>
      <c r="Q100" s="879"/>
      <c r="R100" s="879"/>
      <c r="S100" s="879"/>
      <c r="T100" s="879"/>
      <c r="U100" s="879"/>
      <c r="V100" s="879"/>
      <c r="W100" s="879"/>
      <c r="X100" s="879"/>
      <c r="Y100" s="879"/>
    </row>
    <row r="101" spans="1:25" ht="15.75" customHeight="1">
      <c r="A101" s="879"/>
      <c r="B101" s="879"/>
      <c r="C101" s="879"/>
      <c r="D101" s="879"/>
      <c r="E101" s="879"/>
      <c r="F101" s="879"/>
      <c r="G101" s="879"/>
      <c r="H101" s="879"/>
      <c r="I101" s="903"/>
      <c r="J101" s="903"/>
      <c r="K101" s="879"/>
      <c r="L101" s="879"/>
      <c r="M101" s="879"/>
      <c r="N101" s="879"/>
      <c r="O101" s="879"/>
      <c r="P101" s="879"/>
      <c r="Q101" s="879"/>
      <c r="R101" s="879"/>
      <c r="S101" s="879"/>
      <c r="T101" s="879"/>
      <c r="U101" s="879"/>
      <c r="V101" s="879"/>
      <c r="W101" s="879"/>
      <c r="X101" s="879"/>
      <c r="Y101" s="879"/>
    </row>
    <row r="102" spans="1:25" ht="15.75" customHeight="1">
      <c r="A102" s="879"/>
      <c r="B102" s="879"/>
      <c r="C102" s="879"/>
      <c r="D102" s="879"/>
      <c r="E102" s="879"/>
      <c r="F102" s="879"/>
      <c r="G102" s="879"/>
      <c r="H102" s="879"/>
      <c r="I102" s="903"/>
      <c r="J102" s="903"/>
      <c r="K102" s="879"/>
      <c r="L102" s="879"/>
      <c r="M102" s="879"/>
      <c r="N102" s="879"/>
      <c r="O102" s="879"/>
      <c r="P102" s="879"/>
      <c r="Q102" s="879"/>
      <c r="R102" s="879"/>
      <c r="S102" s="879"/>
      <c r="T102" s="879"/>
      <c r="U102" s="879"/>
      <c r="V102" s="879"/>
      <c r="W102" s="879"/>
      <c r="X102" s="879"/>
      <c r="Y102" s="879"/>
    </row>
    <row r="103" spans="1:25" ht="15.75" customHeight="1">
      <c r="A103" s="879"/>
      <c r="B103" s="879"/>
      <c r="C103" s="879"/>
      <c r="D103" s="879"/>
      <c r="E103" s="879"/>
      <c r="F103" s="879"/>
      <c r="G103" s="879"/>
      <c r="H103" s="879"/>
      <c r="I103" s="903"/>
      <c r="J103" s="903"/>
      <c r="K103" s="879"/>
      <c r="L103" s="879"/>
      <c r="M103" s="879"/>
      <c r="N103" s="879"/>
      <c r="O103" s="879"/>
      <c r="P103" s="879"/>
      <c r="Q103" s="879"/>
      <c r="R103" s="879"/>
      <c r="S103" s="879"/>
      <c r="T103" s="879"/>
      <c r="U103" s="879"/>
      <c r="V103" s="879"/>
      <c r="W103" s="879"/>
      <c r="X103" s="879"/>
      <c r="Y103" s="879"/>
    </row>
    <row r="104" spans="1:25" ht="15.75" customHeight="1">
      <c r="A104" s="879"/>
      <c r="B104" s="879"/>
      <c r="C104" s="879"/>
      <c r="D104" s="879"/>
      <c r="E104" s="879"/>
      <c r="F104" s="879"/>
      <c r="G104" s="879"/>
      <c r="H104" s="879"/>
      <c r="I104" s="903"/>
      <c r="J104" s="903"/>
      <c r="K104" s="879"/>
      <c r="L104" s="879"/>
      <c r="M104" s="879"/>
      <c r="N104" s="879"/>
      <c r="O104" s="879"/>
      <c r="P104" s="879"/>
      <c r="Q104" s="879"/>
      <c r="R104" s="879"/>
      <c r="S104" s="879"/>
      <c r="T104" s="879"/>
      <c r="U104" s="879"/>
      <c r="V104" s="879"/>
      <c r="W104" s="879"/>
      <c r="X104" s="879"/>
      <c r="Y104" s="879"/>
    </row>
    <row r="105" spans="1:25" ht="15.75" customHeight="1">
      <c r="A105" s="879"/>
      <c r="B105" s="879"/>
      <c r="C105" s="879"/>
      <c r="D105" s="879"/>
      <c r="E105" s="879"/>
      <c r="F105" s="879"/>
      <c r="G105" s="879"/>
      <c r="H105" s="879"/>
      <c r="I105" s="903"/>
      <c r="J105" s="903"/>
      <c r="K105" s="879"/>
      <c r="L105" s="879"/>
      <c r="M105" s="879"/>
      <c r="N105" s="879"/>
      <c r="O105" s="879"/>
      <c r="P105" s="879"/>
      <c r="Q105" s="879"/>
      <c r="R105" s="879"/>
      <c r="S105" s="879"/>
      <c r="T105" s="879"/>
      <c r="U105" s="879"/>
      <c r="V105" s="879"/>
      <c r="W105" s="879"/>
      <c r="X105" s="879"/>
      <c r="Y105" s="879"/>
    </row>
    <row r="106" spans="1:25" ht="15.75" customHeight="1">
      <c r="A106" s="879"/>
      <c r="B106" s="879"/>
      <c r="C106" s="879"/>
      <c r="D106" s="879"/>
      <c r="E106" s="879"/>
      <c r="F106" s="879"/>
      <c r="G106" s="879"/>
      <c r="H106" s="879"/>
      <c r="I106" s="903"/>
      <c r="J106" s="903"/>
      <c r="K106" s="879"/>
      <c r="L106" s="879"/>
      <c r="M106" s="879"/>
      <c r="N106" s="879"/>
      <c r="O106" s="879"/>
      <c r="P106" s="879"/>
      <c r="Q106" s="879"/>
      <c r="R106" s="879"/>
      <c r="S106" s="879"/>
      <c r="T106" s="879"/>
      <c r="U106" s="879"/>
      <c r="V106" s="879"/>
      <c r="W106" s="879"/>
      <c r="X106" s="879"/>
      <c r="Y106" s="879"/>
    </row>
    <row r="107" spans="1:25" ht="15.75" customHeight="1">
      <c r="A107" s="879"/>
      <c r="B107" s="879"/>
      <c r="C107" s="879"/>
      <c r="D107" s="879"/>
      <c r="E107" s="879"/>
      <c r="F107" s="879"/>
      <c r="G107" s="879"/>
      <c r="H107" s="879"/>
      <c r="I107" s="903"/>
      <c r="J107" s="903"/>
      <c r="K107" s="879"/>
      <c r="L107" s="879"/>
      <c r="M107" s="879"/>
      <c r="N107" s="879"/>
      <c r="O107" s="879"/>
      <c r="P107" s="879"/>
      <c r="Q107" s="879"/>
      <c r="R107" s="879"/>
      <c r="S107" s="879"/>
      <c r="T107" s="879"/>
      <c r="U107" s="879"/>
      <c r="V107" s="879"/>
      <c r="W107" s="879"/>
      <c r="X107" s="879"/>
      <c r="Y107" s="879"/>
    </row>
    <row r="108" spans="1:25" ht="15.75" customHeight="1">
      <c r="A108" s="879"/>
      <c r="B108" s="879"/>
      <c r="C108" s="879"/>
      <c r="D108" s="879"/>
      <c r="E108" s="879"/>
      <c r="F108" s="879"/>
      <c r="G108" s="879"/>
      <c r="H108" s="879"/>
      <c r="I108" s="903"/>
      <c r="J108" s="903"/>
      <c r="K108" s="879"/>
      <c r="L108" s="879"/>
      <c r="M108" s="879"/>
      <c r="N108" s="879"/>
      <c r="O108" s="879"/>
      <c r="P108" s="879"/>
      <c r="Q108" s="879"/>
      <c r="R108" s="879"/>
      <c r="S108" s="879"/>
      <c r="T108" s="879"/>
      <c r="U108" s="879"/>
      <c r="V108" s="879"/>
      <c r="W108" s="879"/>
      <c r="X108" s="879"/>
      <c r="Y108" s="879"/>
    </row>
    <row r="109" spans="1:25" ht="15.75" customHeight="1">
      <c r="A109" s="879"/>
      <c r="B109" s="879"/>
      <c r="C109" s="879"/>
      <c r="D109" s="879"/>
      <c r="E109" s="879"/>
      <c r="F109" s="879"/>
      <c r="G109" s="879"/>
      <c r="H109" s="879"/>
      <c r="I109" s="903"/>
      <c r="J109" s="903"/>
      <c r="K109" s="879"/>
      <c r="L109" s="879"/>
      <c r="M109" s="879"/>
      <c r="N109" s="879"/>
      <c r="O109" s="879"/>
      <c r="P109" s="879"/>
      <c r="Q109" s="879"/>
      <c r="R109" s="879"/>
      <c r="S109" s="879"/>
      <c r="T109" s="879"/>
      <c r="U109" s="879"/>
      <c r="V109" s="879"/>
      <c r="W109" s="879"/>
      <c r="X109" s="879"/>
      <c r="Y109" s="879"/>
    </row>
    <row r="110" spans="1:25" ht="15.75" customHeight="1">
      <c r="A110" s="879"/>
      <c r="B110" s="879"/>
      <c r="C110" s="879"/>
      <c r="D110" s="879"/>
      <c r="E110" s="879"/>
      <c r="F110" s="879"/>
      <c r="G110" s="879"/>
      <c r="H110" s="879"/>
      <c r="I110" s="903"/>
      <c r="J110" s="903"/>
      <c r="K110" s="879"/>
      <c r="L110" s="879"/>
      <c r="M110" s="879"/>
      <c r="N110" s="879"/>
      <c r="O110" s="879"/>
      <c r="P110" s="879"/>
      <c r="Q110" s="879"/>
      <c r="R110" s="879"/>
      <c r="S110" s="879"/>
      <c r="T110" s="879"/>
      <c r="U110" s="879"/>
      <c r="V110" s="879"/>
      <c r="W110" s="879"/>
      <c r="X110" s="879"/>
      <c r="Y110" s="879"/>
    </row>
    <row r="111" spans="1:25" ht="15.75" customHeight="1">
      <c r="A111" s="879"/>
      <c r="B111" s="879"/>
      <c r="C111" s="879"/>
      <c r="D111" s="879"/>
      <c r="E111" s="879"/>
      <c r="F111" s="879"/>
      <c r="G111" s="879"/>
      <c r="H111" s="879"/>
      <c r="I111" s="903"/>
      <c r="J111" s="903"/>
      <c r="K111" s="879"/>
      <c r="L111" s="879"/>
      <c r="M111" s="879"/>
      <c r="N111" s="879"/>
      <c r="O111" s="879"/>
      <c r="P111" s="879"/>
      <c r="Q111" s="879"/>
      <c r="R111" s="879"/>
      <c r="S111" s="879"/>
      <c r="T111" s="879"/>
      <c r="U111" s="879"/>
      <c r="V111" s="879"/>
      <c r="W111" s="879"/>
      <c r="X111" s="879"/>
      <c r="Y111" s="879"/>
    </row>
    <row r="112" spans="1:25" ht="15.75" customHeight="1">
      <c r="A112" s="879"/>
      <c r="B112" s="879"/>
      <c r="C112" s="879"/>
      <c r="D112" s="879"/>
      <c r="E112" s="879"/>
      <c r="F112" s="879"/>
      <c r="G112" s="879"/>
      <c r="H112" s="879"/>
      <c r="I112" s="903"/>
      <c r="J112" s="903"/>
      <c r="K112" s="879"/>
      <c r="L112" s="879"/>
      <c r="M112" s="879"/>
      <c r="N112" s="879"/>
      <c r="O112" s="879"/>
      <c r="P112" s="879"/>
      <c r="Q112" s="879"/>
      <c r="R112" s="879"/>
      <c r="S112" s="879"/>
      <c r="T112" s="879"/>
      <c r="U112" s="879"/>
      <c r="V112" s="879"/>
      <c r="W112" s="879"/>
      <c r="X112" s="879"/>
      <c r="Y112" s="879"/>
    </row>
    <row r="113" spans="1:25" ht="15.75" customHeight="1">
      <c r="A113" s="879"/>
      <c r="B113" s="879"/>
      <c r="C113" s="879"/>
      <c r="D113" s="879"/>
      <c r="E113" s="879"/>
      <c r="F113" s="879"/>
      <c r="G113" s="879"/>
      <c r="H113" s="879"/>
      <c r="I113" s="903"/>
      <c r="J113" s="903"/>
      <c r="K113" s="879"/>
      <c r="L113" s="879"/>
      <c r="M113" s="879"/>
      <c r="N113" s="879"/>
      <c r="O113" s="879"/>
      <c r="P113" s="879"/>
      <c r="Q113" s="879"/>
      <c r="R113" s="879"/>
      <c r="S113" s="879"/>
      <c r="T113" s="879"/>
      <c r="U113" s="879"/>
      <c r="V113" s="879"/>
      <c r="W113" s="879"/>
      <c r="X113" s="879"/>
      <c r="Y113" s="879"/>
    </row>
    <row r="114" spans="1:25" ht="15.75" customHeight="1">
      <c r="A114" s="879"/>
      <c r="B114" s="879"/>
      <c r="C114" s="879"/>
      <c r="D114" s="879"/>
      <c r="E114" s="879"/>
      <c r="F114" s="879"/>
      <c r="G114" s="879"/>
      <c r="H114" s="879"/>
      <c r="I114" s="903"/>
      <c r="J114" s="903"/>
      <c r="K114" s="879"/>
      <c r="L114" s="879"/>
      <c r="M114" s="879"/>
      <c r="N114" s="879"/>
      <c r="O114" s="879"/>
      <c r="P114" s="879"/>
      <c r="Q114" s="879"/>
      <c r="R114" s="879"/>
      <c r="S114" s="879"/>
      <c r="T114" s="879"/>
      <c r="U114" s="879"/>
      <c r="V114" s="879"/>
      <c r="W114" s="879"/>
      <c r="X114" s="879"/>
      <c r="Y114" s="879"/>
    </row>
    <row r="115" spans="1:25" ht="15.75" customHeight="1">
      <c r="A115" s="879"/>
      <c r="B115" s="879"/>
      <c r="C115" s="879"/>
      <c r="D115" s="879"/>
      <c r="E115" s="879"/>
      <c r="F115" s="879"/>
      <c r="G115" s="879"/>
      <c r="H115" s="879"/>
      <c r="I115" s="903"/>
      <c r="J115" s="903"/>
      <c r="K115" s="879"/>
      <c r="L115" s="879"/>
      <c r="M115" s="879"/>
      <c r="N115" s="879"/>
      <c r="O115" s="879"/>
      <c r="P115" s="879"/>
      <c r="Q115" s="879"/>
      <c r="R115" s="879"/>
      <c r="S115" s="879"/>
      <c r="T115" s="879"/>
      <c r="U115" s="879"/>
      <c r="V115" s="879"/>
      <c r="W115" s="879"/>
      <c r="X115" s="879"/>
      <c r="Y115" s="879"/>
    </row>
    <row r="116" spans="1:25" ht="15.75" customHeight="1">
      <c r="A116" s="879"/>
      <c r="B116" s="879"/>
      <c r="C116" s="879"/>
      <c r="D116" s="879"/>
      <c r="E116" s="879"/>
      <c r="F116" s="879"/>
      <c r="G116" s="879"/>
      <c r="H116" s="879"/>
      <c r="I116" s="903"/>
      <c r="J116" s="903"/>
      <c r="K116" s="879"/>
      <c r="L116" s="879"/>
      <c r="M116" s="879"/>
      <c r="N116" s="879"/>
      <c r="O116" s="879"/>
      <c r="P116" s="879"/>
      <c r="Q116" s="879"/>
      <c r="R116" s="879"/>
      <c r="S116" s="879"/>
      <c r="T116" s="879"/>
      <c r="U116" s="879"/>
      <c r="V116" s="879"/>
      <c r="W116" s="879"/>
      <c r="X116" s="879"/>
      <c r="Y116" s="879"/>
    </row>
    <row r="117" spans="1:25" ht="15.75" customHeight="1">
      <c r="A117" s="879"/>
      <c r="B117" s="879"/>
      <c r="C117" s="879"/>
      <c r="D117" s="879"/>
      <c r="E117" s="879"/>
      <c r="F117" s="879"/>
      <c r="G117" s="879"/>
      <c r="H117" s="879"/>
      <c r="I117" s="903"/>
      <c r="J117" s="903"/>
      <c r="K117" s="879"/>
      <c r="L117" s="879"/>
      <c r="M117" s="879"/>
      <c r="N117" s="879"/>
      <c r="O117" s="879"/>
      <c r="P117" s="879"/>
      <c r="Q117" s="879"/>
      <c r="R117" s="879"/>
      <c r="S117" s="879"/>
      <c r="T117" s="879"/>
      <c r="U117" s="879"/>
      <c r="V117" s="879"/>
      <c r="W117" s="879"/>
      <c r="X117" s="879"/>
      <c r="Y117" s="879"/>
    </row>
    <row r="118" spans="1:25" ht="15.75" customHeight="1">
      <c r="A118" s="879"/>
      <c r="B118" s="879"/>
      <c r="C118" s="879"/>
      <c r="D118" s="879"/>
      <c r="E118" s="879"/>
      <c r="F118" s="879"/>
      <c r="G118" s="879"/>
      <c r="H118" s="879"/>
      <c r="I118" s="903"/>
      <c r="J118" s="903"/>
      <c r="K118" s="879"/>
      <c r="L118" s="879"/>
      <c r="M118" s="879"/>
      <c r="N118" s="879"/>
      <c r="O118" s="879"/>
      <c r="P118" s="879"/>
      <c r="Q118" s="879"/>
      <c r="R118" s="879"/>
      <c r="S118" s="879"/>
      <c r="T118" s="879"/>
      <c r="U118" s="879"/>
      <c r="V118" s="879"/>
      <c r="W118" s="879"/>
      <c r="X118" s="879"/>
      <c r="Y118" s="879"/>
    </row>
    <row r="119" spans="1:25" ht="15.75" customHeight="1">
      <c r="A119" s="879"/>
      <c r="B119" s="879"/>
      <c r="C119" s="879"/>
      <c r="D119" s="879"/>
      <c r="E119" s="879"/>
      <c r="F119" s="879"/>
      <c r="G119" s="879"/>
      <c r="H119" s="879"/>
      <c r="I119" s="903"/>
      <c r="J119" s="903"/>
      <c r="K119" s="879"/>
      <c r="L119" s="879"/>
      <c r="M119" s="879"/>
      <c r="N119" s="879"/>
      <c r="O119" s="879"/>
      <c r="P119" s="879"/>
      <c r="Q119" s="879"/>
      <c r="R119" s="879"/>
      <c r="S119" s="879"/>
      <c r="T119" s="879"/>
      <c r="U119" s="879"/>
      <c r="V119" s="879"/>
      <c r="W119" s="879"/>
      <c r="X119" s="879"/>
      <c r="Y119" s="879"/>
    </row>
    <row r="120" spans="1:25" ht="15.75" customHeight="1">
      <c r="A120" s="879"/>
      <c r="B120" s="879"/>
      <c r="C120" s="879"/>
      <c r="D120" s="879"/>
      <c r="E120" s="879"/>
      <c r="F120" s="879"/>
      <c r="G120" s="879"/>
      <c r="H120" s="879"/>
      <c r="I120" s="903"/>
      <c r="J120" s="903"/>
      <c r="K120" s="879"/>
      <c r="L120" s="879"/>
      <c r="M120" s="879"/>
      <c r="N120" s="879"/>
      <c r="O120" s="879"/>
      <c r="P120" s="879"/>
      <c r="Q120" s="879"/>
      <c r="R120" s="879"/>
      <c r="S120" s="879"/>
      <c r="T120" s="879"/>
      <c r="U120" s="879"/>
      <c r="V120" s="879"/>
      <c r="W120" s="879"/>
      <c r="X120" s="879"/>
      <c r="Y120" s="879"/>
    </row>
    <row r="121" spans="1:25" ht="15.75" customHeight="1">
      <c r="A121" s="879"/>
      <c r="B121" s="879"/>
      <c r="C121" s="879"/>
      <c r="D121" s="879"/>
      <c r="E121" s="879"/>
      <c r="F121" s="879"/>
      <c r="G121" s="879"/>
      <c r="H121" s="879"/>
      <c r="I121" s="903"/>
      <c r="J121" s="903"/>
      <c r="K121" s="879"/>
      <c r="L121" s="879"/>
      <c r="M121" s="879"/>
      <c r="N121" s="879"/>
      <c r="O121" s="879"/>
      <c r="P121" s="879"/>
      <c r="Q121" s="879"/>
      <c r="R121" s="879"/>
      <c r="S121" s="879"/>
      <c r="T121" s="879"/>
      <c r="U121" s="879"/>
      <c r="V121" s="879"/>
      <c r="W121" s="879"/>
      <c r="X121" s="879"/>
      <c r="Y121" s="879"/>
    </row>
    <row r="122" spans="1:25" ht="15.75" customHeight="1">
      <c r="A122" s="879"/>
      <c r="B122" s="879"/>
      <c r="C122" s="879"/>
      <c r="D122" s="879"/>
      <c r="E122" s="879"/>
      <c r="F122" s="879"/>
      <c r="G122" s="879"/>
      <c r="H122" s="879"/>
      <c r="I122" s="903"/>
      <c r="J122" s="903"/>
      <c r="K122" s="879"/>
      <c r="L122" s="879"/>
      <c r="M122" s="879"/>
      <c r="N122" s="879"/>
      <c r="O122" s="879"/>
      <c r="P122" s="879"/>
      <c r="Q122" s="879"/>
      <c r="R122" s="879"/>
      <c r="S122" s="879"/>
      <c r="T122" s="879"/>
      <c r="U122" s="879"/>
      <c r="V122" s="879"/>
      <c r="W122" s="879"/>
      <c r="X122" s="879"/>
      <c r="Y122" s="879"/>
    </row>
    <row r="123" spans="1:25" ht="15.75" customHeight="1">
      <c r="A123" s="879"/>
      <c r="B123" s="879"/>
      <c r="C123" s="879"/>
      <c r="D123" s="879"/>
      <c r="E123" s="879"/>
      <c r="F123" s="879"/>
      <c r="G123" s="879"/>
      <c r="H123" s="879"/>
      <c r="I123" s="903"/>
      <c r="J123" s="903"/>
      <c r="K123" s="879"/>
      <c r="L123" s="879"/>
      <c r="M123" s="879"/>
      <c r="N123" s="879"/>
      <c r="O123" s="879"/>
      <c r="P123" s="879"/>
      <c r="Q123" s="879"/>
      <c r="R123" s="879"/>
      <c r="S123" s="879"/>
      <c r="T123" s="879"/>
      <c r="U123" s="879"/>
      <c r="V123" s="879"/>
      <c r="W123" s="879"/>
      <c r="X123" s="879"/>
      <c r="Y123" s="879"/>
    </row>
    <row r="124" spans="1:25" ht="15.75" customHeight="1">
      <c r="A124" s="879"/>
      <c r="B124" s="879"/>
      <c r="C124" s="879"/>
      <c r="D124" s="879"/>
      <c r="E124" s="879"/>
      <c r="F124" s="879"/>
      <c r="G124" s="879"/>
      <c r="H124" s="879"/>
      <c r="I124" s="903"/>
      <c r="J124" s="903"/>
      <c r="K124" s="879"/>
      <c r="L124" s="879"/>
      <c r="M124" s="879"/>
      <c r="N124" s="879"/>
      <c r="O124" s="879"/>
      <c r="P124" s="879"/>
      <c r="Q124" s="879"/>
      <c r="R124" s="879"/>
      <c r="S124" s="879"/>
      <c r="T124" s="879"/>
      <c r="U124" s="879"/>
      <c r="V124" s="879"/>
      <c r="W124" s="879"/>
      <c r="X124" s="879"/>
      <c r="Y124" s="879"/>
    </row>
    <row r="125" spans="1:25" ht="15.75" customHeight="1">
      <c r="A125" s="879"/>
      <c r="B125" s="879"/>
      <c r="C125" s="879"/>
      <c r="D125" s="879"/>
      <c r="E125" s="879"/>
      <c r="F125" s="879"/>
      <c r="G125" s="879"/>
      <c r="H125" s="879"/>
      <c r="I125" s="903"/>
      <c r="J125" s="903"/>
      <c r="K125" s="879"/>
      <c r="L125" s="879"/>
      <c r="M125" s="879"/>
      <c r="N125" s="879"/>
      <c r="O125" s="879"/>
      <c r="P125" s="879"/>
      <c r="Q125" s="879"/>
      <c r="R125" s="879"/>
      <c r="S125" s="879"/>
      <c r="T125" s="879"/>
      <c r="U125" s="879"/>
      <c r="V125" s="879"/>
      <c r="W125" s="879"/>
      <c r="X125" s="879"/>
      <c r="Y125" s="879"/>
    </row>
    <row r="126" spans="1:25" ht="15.75" customHeight="1">
      <c r="A126" s="879"/>
      <c r="B126" s="879"/>
      <c r="C126" s="879"/>
      <c r="D126" s="879"/>
      <c r="E126" s="879"/>
      <c r="F126" s="879"/>
      <c r="G126" s="879"/>
      <c r="H126" s="879"/>
      <c r="I126" s="903"/>
      <c r="J126" s="903"/>
      <c r="K126" s="879"/>
      <c r="L126" s="879"/>
      <c r="M126" s="879"/>
      <c r="N126" s="879"/>
      <c r="O126" s="879"/>
      <c r="P126" s="879"/>
      <c r="Q126" s="879"/>
      <c r="R126" s="879"/>
      <c r="S126" s="879"/>
      <c r="T126" s="879"/>
      <c r="U126" s="879"/>
      <c r="V126" s="879"/>
      <c r="W126" s="879"/>
      <c r="X126" s="879"/>
      <c r="Y126" s="879"/>
    </row>
    <row r="127" spans="1:25" ht="15.75" customHeight="1">
      <c r="A127" s="879"/>
      <c r="B127" s="879"/>
      <c r="C127" s="879"/>
      <c r="D127" s="879"/>
      <c r="E127" s="879"/>
      <c r="F127" s="879"/>
      <c r="G127" s="879"/>
      <c r="H127" s="879"/>
      <c r="I127" s="903"/>
      <c r="J127" s="903"/>
      <c r="K127" s="879"/>
      <c r="L127" s="879"/>
      <c r="M127" s="879"/>
      <c r="N127" s="879"/>
      <c r="O127" s="879"/>
      <c r="P127" s="879"/>
      <c r="Q127" s="879"/>
      <c r="R127" s="879"/>
      <c r="S127" s="879"/>
      <c r="T127" s="879"/>
      <c r="U127" s="879"/>
      <c r="V127" s="879"/>
      <c r="W127" s="879"/>
      <c r="X127" s="879"/>
      <c r="Y127" s="879"/>
    </row>
    <row r="128" spans="1:25" ht="15.75" customHeight="1">
      <c r="A128" s="879"/>
      <c r="B128" s="879"/>
      <c r="C128" s="879"/>
      <c r="D128" s="879"/>
      <c r="E128" s="879"/>
      <c r="F128" s="879"/>
      <c r="G128" s="879"/>
      <c r="H128" s="879"/>
      <c r="I128" s="903"/>
      <c r="J128" s="903"/>
      <c r="K128" s="879"/>
      <c r="L128" s="879"/>
      <c r="M128" s="879"/>
      <c r="N128" s="879"/>
      <c r="O128" s="879"/>
      <c r="P128" s="879"/>
      <c r="Q128" s="879"/>
      <c r="R128" s="879"/>
      <c r="S128" s="879"/>
      <c r="T128" s="879"/>
      <c r="U128" s="879"/>
      <c r="V128" s="879"/>
      <c r="W128" s="879"/>
      <c r="X128" s="879"/>
      <c r="Y128" s="879"/>
    </row>
    <row r="129" spans="1:25" ht="15.75" customHeight="1">
      <c r="A129" s="879"/>
      <c r="B129" s="879"/>
      <c r="C129" s="879"/>
      <c r="D129" s="879"/>
      <c r="E129" s="879"/>
      <c r="F129" s="879"/>
      <c r="G129" s="879"/>
      <c r="H129" s="879"/>
      <c r="I129" s="903"/>
      <c r="J129" s="903"/>
      <c r="K129" s="879"/>
      <c r="L129" s="879"/>
      <c r="M129" s="879"/>
      <c r="N129" s="879"/>
      <c r="O129" s="879"/>
      <c r="P129" s="879"/>
      <c r="Q129" s="879"/>
      <c r="R129" s="879"/>
      <c r="S129" s="879"/>
      <c r="T129" s="879"/>
      <c r="U129" s="879"/>
      <c r="V129" s="879"/>
      <c r="W129" s="879"/>
      <c r="X129" s="879"/>
      <c r="Y129" s="879"/>
    </row>
    <row r="130" spans="1:25" ht="15.75" customHeight="1">
      <c r="A130" s="879"/>
      <c r="B130" s="879"/>
      <c r="C130" s="879"/>
      <c r="D130" s="879"/>
      <c r="E130" s="879"/>
      <c r="F130" s="879"/>
      <c r="G130" s="879"/>
      <c r="H130" s="879"/>
      <c r="I130" s="903"/>
      <c r="J130" s="903"/>
      <c r="K130" s="879"/>
      <c r="L130" s="879"/>
      <c r="M130" s="879"/>
      <c r="N130" s="879"/>
      <c r="O130" s="879"/>
      <c r="P130" s="879"/>
      <c r="Q130" s="879"/>
      <c r="R130" s="879"/>
      <c r="S130" s="879"/>
      <c r="T130" s="879"/>
      <c r="U130" s="879"/>
      <c r="V130" s="879"/>
      <c r="W130" s="879"/>
      <c r="X130" s="879"/>
      <c r="Y130" s="879"/>
    </row>
    <row r="131" spans="1:25" ht="15.75" customHeight="1">
      <c r="A131" s="879"/>
      <c r="B131" s="879"/>
      <c r="C131" s="879"/>
      <c r="D131" s="879"/>
      <c r="E131" s="879"/>
      <c r="F131" s="879"/>
      <c r="G131" s="879"/>
      <c r="H131" s="879"/>
      <c r="I131" s="903"/>
      <c r="J131" s="903"/>
      <c r="K131" s="879"/>
      <c r="L131" s="879"/>
      <c r="M131" s="879"/>
      <c r="N131" s="879"/>
      <c r="O131" s="879"/>
      <c r="P131" s="879"/>
      <c r="Q131" s="879"/>
      <c r="R131" s="879"/>
      <c r="S131" s="879"/>
      <c r="T131" s="879"/>
      <c r="U131" s="879"/>
      <c r="V131" s="879"/>
      <c r="W131" s="879"/>
      <c r="X131" s="879"/>
      <c r="Y131" s="879"/>
    </row>
    <row r="132" spans="1:25" ht="15.75" customHeight="1">
      <c r="A132" s="879"/>
      <c r="B132" s="879"/>
      <c r="C132" s="879"/>
      <c r="D132" s="879"/>
      <c r="E132" s="879"/>
      <c r="F132" s="879"/>
      <c r="G132" s="879"/>
      <c r="H132" s="879"/>
      <c r="I132" s="903"/>
      <c r="J132" s="903"/>
      <c r="K132" s="879"/>
      <c r="L132" s="879"/>
      <c r="M132" s="879"/>
      <c r="N132" s="879"/>
      <c r="O132" s="879"/>
      <c r="P132" s="879"/>
      <c r="Q132" s="879"/>
      <c r="R132" s="879"/>
      <c r="S132" s="879"/>
      <c r="T132" s="879"/>
      <c r="U132" s="879"/>
      <c r="V132" s="879"/>
      <c r="W132" s="879"/>
      <c r="X132" s="879"/>
      <c r="Y132" s="879"/>
    </row>
    <row r="133" spans="1:25" ht="15.75" customHeight="1">
      <c r="A133" s="879"/>
      <c r="B133" s="879"/>
      <c r="C133" s="879"/>
      <c r="D133" s="879"/>
      <c r="E133" s="879"/>
      <c r="F133" s="879"/>
      <c r="G133" s="879"/>
      <c r="H133" s="879"/>
      <c r="I133" s="903"/>
      <c r="J133" s="903"/>
      <c r="K133" s="879"/>
      <c r="L133" s="879"/>
      <c r="M133" s="879"/>
      <c r="N133" s="879"/>
      <c r="O133" s="879"/>
      <c r="P133" s="879"/>
      <c r="Q133" s="879"/>
      <c r="R133" s="879"/>
      <c r="S133" s="879"/>
      <c r="T133" s="879"/>
      <c r="U133" s="879"/>
      <c r="V133" s="879"/>
      <c r="W133" s="879"/>
      <c r="X133" s="879"/>
      <c r="Y133" s="879"/>
    </row>
    <row r="134" spans="1:25" ht="15.75" customHeight="1">
      <c r="A134" s="879"/>
      <c r="B134" s="879"/>
      <c r="C134" s="879"/>
      <c r="D134" s="879"/>
      <c r="E134" s="879"/>
      <c r="F134" s="879"/>
      <c r="G134" s="879"/>
      <c r="H134" s="879"/>
      <c r="I134" s="903"/>
      <c r="J134" s="903"/>
      <c r="K134" s="879"/>
      <c r="L134" s="879"/>
      <c r="M134" s="879"/>
      <c r="N134" s="879"/>
      <c r="O134" s="879"/>
      <c r="P134" s="879"/>
      <c r="Q134" s="879"/>
      <c r="R134" s="879"/>
      <c r="S134" s="879"/>
      <c r="T134" s="879"/>
      <c r="U134" s="879"/>
      <c r="V134" s="879"/>
      <c r="W134" s="879"/>
      <c r="X134" s="879"/>
      <c r="Y134" s="879"/>
    </row>
    <row r="135" spans="1:25" ht="15.75" customHeight="1">
      <c r="A135" s="879"/>
      <c r="B135" s="879"/>
      <c r="C135" s="879"/>
      <c r="D135" s="879"/>
      <c r="E135" s="879"/>
      <c r="F135" s="879"/>
      <c r="G135" s="879"/>
      <c r="H135" s="879"/>
      <c r="I135" s="903"/>
      <c r="J135" s="903"/>
      <c r="K135" s="879"/>
      <c r="L135" s="879"/>
      <c r="M135" s="879"/>
      <c r="N135" s="879"/>
      <c r="O135" s="879"/>
      <c r="P135" s="879"/>
      <c r="Q135" s="879"/>
      <c r="R135" s="879"/>
      <c r="S135" s="879"/>
      <c r="T135" s="879"/>
      <c r="U135" s="879"/>
      <c r="V135" s="879"/>
      <c r="W135" s="879"/>
      <c r="X135" s="879"/>
      <c r="Y135" s="879"/>
    </row>
    <row r="136" spans="1:25" ht="15.75" customHeight="1">
      <c r="A136" s="879"/>
      <c r="B136" s="879"/>
      <c r="C136" s="879"/>
      <c r="D136" s="879"/>
      <c r="E136" s="879"/>
      <c r="F136" s="879"/>
      <c r="G136" s="879"/>
      <c r="H136" s="879"/>
      <c r="I136" s="903"/>
      <c r="J136" s="903"/>
      <c r="K136" s="879"/>
      <c r="L136" s="879"/>
      <c r="M136" s="879"/>
      <c r="N136" s="879"/>
      <c r="O136" s="879"/>
      <c r="P136" s="879"/>
      <c r="Q136" s="879"/>
      <c r="R136" s="879"/>
      <c r="S136" s="879"/>
      <c r="T136" s="879"/>
      <c r="U136" s="879"/>
      <c r="V136" s="879"/>
      <c r="W136" s="879"/>
      <c r="X136" s="879"/>
      <c r="Y136" s="879"/>
    </row>
    <row r="137" spans="1:25" ht="15.75" customHeight="1">
      <c r="A137" s="879"/>
      <c r="B137" s="879"/>
      <c r="C137" s="879"/>
      <c r="D137" s="879"/>
      <c r="E137" s="879"/>
      <c r="F137" s="879"/>
      <c r="G137" s="879"/>
      <c r="H137" s="879"/>
      <c r="I137" s="903"/>
      <c r="J137" s="903"/>
      <c r="K137" s="879"/>
      <c r="L137" s="879"/>
      <c r="M137" s="879"/>
      <c r="N137" s="879"/>
      <c r="O137" s="879"/>
      <c r="P137" s="879"/>
      <c r="Q137" s="879"/>
      <c r="R137" s="879"/>
      <c r="S137" s="879"/>
      <c r="T137" s="879"/>
      <c r="U137" s="879"/>
      <c r="V137" s="879"/>
      <c r="W137" s="879"/>
      <c r="X137" s="879"/>
      <c r="Y137" s="879"/>
    </row>
    <row r="138" spans="1:25" ht="15.75" customHeight="1">
      <c r="A138" s="879"/>
      <c r="B138" s="879"/>
      <c r="C138" s="879"/>
      <c r="D138" s="879"/>
      <c r="E138" s="879"/>
      <c r="F138" s="879"/>
      <c r="G138" s="879"/>
      <c r="H138" s="879"/>
      <c r="I138" s="903"/>
      <c r="J138" s="903"/>
      <c r="K138" s="879"/>
      <c r="L138" s="879"/>
      <c r="M138" s="879"/>
      <c r="N138" s="879"/>
      <c r="O138" s="879"/>
      <c r="P138" s="879"/>
      <c r="Q138" s="879"/>
      <c r="R138" s="879"/>
      <c r="S138" s="879"/>
      <c r="T138" s="879"/>
      <c r="U138" s="879"/>
      <c r="V138" s="879"/>
      <c r="W138" s="879"/>
      <c r="X138" s="879"/>
      <c r="Y138" s="879"/>
    </row>
    <row r="139" spans="1:25" ht="15.75" customHeight="1">
      <c r="A139" s="879"/>
      <c r="B139" s="879"/>
      <c r="C139" s="879"/>
      <c r="D139" s="879"/>
      <c r="E139" s="879"/>
      <c r="F139" s="879"/>
      <c r="G139" s="879"/>
      <c r="H139" s="879"/>
      <c r="I139" s="903"/>
      <c r="J139" s="903"/>
      <c r="K139" s="879"/>
      <c r="L139" s="879"/>
      <c r="M139" s="879"/>
      <c r="N139" s="879"/>
      <c r="O139" s="879"/>
      <c r="P139" s="879"/>
      <c r="Q139" s="879"/>
      <c r="R139" s="879"/>
      <c r="S139" s="879"/>
      <c r="T139" s="879"/>
      <c r="U139" s="879"/>
      <c r="V139" s="879"/>
      <c r="W139" s="879"/>
      <c r="X139" s="879"/>
      <c r="Y139" s="879"/>
    </row>
    <row r="140" spans="1:25" ht="15.75" customHeight="1">
      <c r="A140" s="879"/>
      <c r="B140" s="879"/>
      <c r="C140" s="879"/>
      <c r="D140" s="879"/>
      <c r="E140" s="879"/>
      <c r="F140" s="879"/>
      <c r="G140" s="879"/>
      <c r="H140" s="879"/>
      <c r="I140" s="903"/>
      <c r="J140" s="903"/>
      <c r="K140" s="879"/>
      <c r="L140" s="879"/>
      <c r="M140" s="879"/>
      <c r="N140" s="879"/>
      <c r="O140" s="879"/>
      <c r="P140" s="879"/>
      <c r="Q140" s="879"/>
      <c r="R140" s="879"/>
      <c r="S140" s="879"/>
      <c r="T140" s="879"/>
      <c r="U140" s="879"/>
      <c r="V140" s="879"/>
      <c r="W140" s="879"/>
      <c r="X140" s="879"/>
      <c r="Y140" s="879"/>
    </row>
    <row r="141" spans="1:25" ht="15.75" customHeight="1">
      <c r="A141" s="879"/>
      <c r="B141" s="879"/>
      <c r="C141" s="879"/>
      <c r="D141" s="879"/>
      <c r="E141" s="879"/>
      <c r="F141" s="879"/>
      <c r="G141" s="879"/>
      <c r="H141" s="879"/>
      <c r="I141" s="903"/>
      <c r="J141" s="903"/>
      <c r="K141" s="879"/>
      <c r="L141" s="879"/>
      <c r="M141" s="879"/>
      <c r="N141" s="879"/>
      <c r="O141" s="879"/>
      <c r="P141" s="879"/>
      <c r="Q141" s="879"/>
      <c r="R141" s="879"/>
      <c r="S141" s="879"/>
      <c r="T141" s="879"/>
      <c r="U141" s="879"/>
      <c r="V141" s="879"/>
      <c r="W141" s="879"/>
      <c r="X141" s="879"/>
      <c r="Y141" s="879"/>
    </row>
    <row r="142" spans="1:25" ht="15.75" customHeight="1">
      <c r="A142" s="879"/>
      <c r="B142" s="879"/>
      <c r="C142" s="879"/>
      <c r="D142" s="879"/>
      <c r="E142" s="879"/>
      <c r="F142" s="879"/>
      <c r="G142" s="879"/>
      <c r="H142" s="879"/>
      <c r="I142" s="903"/>
      <c r="J142" s="903"/>
      <c r="K142" s="879"/>
      <c r="L142" s="879"/>
      <c r="M142" s="879"/>
      <c r="N142" s="879"/>
      <c r="O142" s="879"/>
      <c r="P142" s="879"/>
      <c r="Q142" s="879"/>
      <c r="R142" s="879"/>
      <c r="S142" s="879"/>
      <c r="T142" s="879"/>
      <c r="U142" s="879"/>
      <c r="V142" s="879"/>
      <c r="W142" s="879"/>
      <c r="X142" s="879"/>
      <c r="Y142" s="879"/>
    </row>
    <row r="143" spans="1:25" ht="15.75" customHeight="1">
      <c r="A143" s="879"/>
      <c r="B143" s="879"/>
      <c r="C143" s="879"/>
      <c r="D143" s="879"/>
      <c r="E143" s="879"/>
      <c r="F143" s="879"/>
      <c r="G143" s="879"/>
      <c r="H143" s="879"/>
      <c r="I143" s="903"/>
      <c r="J143" s="903"/>
      <c r="K143" s="879"/>
      <c r="L143" s="879"/>
      <c r="M143" s="879"/>
      <c r="N143" s="879"/>
      <c r="O143" s="879"/>
      <c r="P143" s="879"/>
      <c r="Q143" s="879"/>
      <c r="R143" s="879"/>
      <c r="S143" s="879"/>
      <c r="T143" s="879"/>
      <c r="U143" s="879"/>
      <c r="V143" s="879"/>
      <c r="W143" s="879"/>
      <c r="X143" s="879"/>
      <c r="Y143" s="879"/>
    </row>
    <row r="144" spans="1:25" ht="15.75" customHeight="1">
      <c r="A144" s="879"/>
      <c r="B144" s="879"/>
      <c r="C144" s="879"/>
      <c r="D144" s="879"/>
      <c r="E144" s="879"/>
      <c r="F144" s="879"/>
      <c r="G144" s="879"/>
      <c r="H144" s="879"/>
      <c r="I144" s="903"/>
      <c r="J144" s="903"/>
      <c r="K144" s="879"/>
      <c r="L144" s="879"/>
      <c r="M144" s="879"/>
      <c r="N144" s="879"/>
      <c r="O144" s="879"/>
      <c r="P144" s="879"/>
      <c r="Q144" s="879"/>
      <c r="R144" s="879"/>
      <c r="S144" s="879"/>
      <c r="T144" s="879"/>
      <c r="U144" s="879"/>
      <c r="V144" s="879"/>
      <c r="W144" s="879"/>
      <c r="X144" s="879"/>
      <c r="Y144" s="879"/>
    </row>
    <row r="145" spans="1:25" ht="15.75" customHeight="1">
      <c r="A145" s="879"/>
      <c r="B145" s="879"/>
      <c r="C145" s="879"/>
      <c r="D145" s="879"/>
      <c r="E145" s="879"/>
      <c r="F145" s="879"/>
      <c r="G145" s="879"/>
      <c r="H145" s="879"/>
      <c r="I145" s="903"/>
      <c r="J145" s="903"/>
      <c r="K145" s="879"/>
      <c r="L145" s="879"/>
      <c r="M145" s="879"/>
      <c r="N145" s="879"/>
      <c r="O145" s="879"/>
      <c r="P145" s="879"/>
      <c r="Q145" s="879"/>
      <c r="R145" s="879"/>
      <c r="S145" s="879"/>
      <c r="T145" s="879"/>
      <c r="U145" s="879"/>
      <c r="V145" s="879"/>
      <c r="W145" s="879"/>
      <c r="X145" s="879"/>
      <c r="Y145" s="879"/>
    </row>
    <row r="146" spans="1:25" ht="15.75" customHeight="1">
      <c r="A146" s="879"/>
      <c r="B146" s="879"/>
      <c r="C146" s="879"/>
      <c r="D146" s="879"/>
      <c r="E146" s="879"/>
      <c r="F146" s="879"/>
      <c r="G146" s="879"/>
      <c r="H146" s="879"/>
      <c r="I146" s="903"/>
      <c r="J146" s="903"/>
      <c r="K146" s="879"/>
      <c r="L146" s="879"/>
      <c r="M146" s="879"/>
      <c r="N146" s="879"/>
      <c r="O146" s="879"/>
      <c r="P146" s="879"/>
      <c r="Q146" s="879"/>
      <c r="R146" s="879"/>
      <c r="S146" s="879"/>
      <c r="T146" s="879"/>
      <c r="U146" s="879"/>
      <c r="V146" s="879"/>
      <c r="W146" s="879"/>
      <c r="X146" s="879"/>
      <c r="Y146" s="879"/>
    </row>
    <row r="147" spans="1:25" ht="15.75" customHeight="1">
      <c r="A147" s="879"/>
      <c r="B147" s="879"/>
      <c r="C147" s="879"/>
      <c r="D147" s="879"/>
      <c r="E147" s="879"/>
      <c r="F147" s="879"/>
      <c r="G147" s="879"/>
      <c r="H147" s="879"/>
      <c r="I147" s="903"/>
      <c r="J147" s="903"/>
      <c r="K147" s="879"/>
      <c r="L147" s="879"/>
      <c r="M147" s="879"/>
      <c r="N147" s="879"/>
      <c r="O147" s="879"/>
      <c r="P147" s="879"/>
      <c r="Q147" s="879"/>
      <c r="R147" s="879"/>
      <c r="S147" s="879"/>
      <c r="T147" s="879"/>
      <c r="U147" s="879"/>
      <c r="V147" s="879"/>
      <c r="W147" s="879"/>
      <c r="X147" s="879"/>
      <c r="Y147" s="879"/>
    </row>
    <row r="148" spans="1:25" ht="15.75" customHeight="1">
      <c r="A148" s="879"/>
      <c r="B148" s="879"/>
      <c r="C148" s="879"/>
      <c r="D148" s="879"/>
      <c r="E148" s="879"/>
      <c r="F148" s="879"/>
      <c r="G148" s="879"/>
      <c r="H148" s="879"/>
      <c r="I148" s="903"/>
      <c r="J148" s="903"/>
      <c r="K148" s="879"/>
      <c r="L148" s="879"/>
      <c r="M148" s="879"/>
      <c r="N148" s="879"/>
      <c r="O148" s="879"/>
      <c r="P148" s="879"/>
      <c r="Q148" s="879"/>
      <c r="R148" s="879"/>
      <c r="S148" s="879"/>
      <c r="T148" s="879"/>
      <c r="U148" s="879"/>
      <c r="V148" s="879"/>
      <c r="W148" s="879"/>
      <c r="X148" s="879"/>
      <c r="Y148" s="879"/>
    </row>
    <row r="149" spans="1:25" ht="15.75" customHeight="1">
      <c r="A149" s="879"/>
      <c r="B149" s="879"/>
      <c r="C149" s="879"/>
      <c r="D149" s="879"/>
      <c r="E149" s="879"/>
      <c r="F149" s="879"/>
      <c r="G149" s="879"/>
      <c r="H149" s="879"/>
      <c r="I149" s="903"/>
      <c r="J149" s="903"/>
      <c r="K149" s="879"/>
      <c r="L149" s="879"/>
      <c r="M149" s="879"/>
      <c r="N149" s="879"/>
      <c r="O149" s="879"/>
      <c r="P149" s="879"/>
      <c r="Q149" s="879"/>
      <c r="R149" s="879"/>
      <c r="S149" s="879"/>
      <c r="T149" s="879"/>
      <c r="U149" s="879"/>
      <c r="V149" s="879"/>
      <c r="W149" s="879"/>
      <c r="X149" s="879"/>
      <c r="Y149" s="879"/>
    </row>
    <row r="150" spans="1:25" ht="15.75" customHeight="1">
      <c r="A150" s="879"/>
      <c r="B150" s="879"/>
      <c r="C150" s="879"/>
      <c r="D150" s="879"/>
      <c r="E150" s="879"/>
      <c r="F150" s="879"/>
      <c r="G150" s="879"/>
      <c r="H150" s="879"/>
      <c r="I150" s="903"/>
      <c r="J150" s="903"/>
      <c r="K150" s="879"/>
      <c r="L150" s="879"/>
      <c r="M150" s="879"/>
      <c r="N150" s="879"/>
      <c r="O150" s="879"/>
      <c r="P150" s="879"/>
      <c r="Q150" s="879"/>
      <c r="R150" s="879"/>
      <c r="S150" s="879"/>
      <c r="T150" s="879"/>
      <c r="U150" s="879"/>
      <c r="V150" s="879"/>
      <c r="W150" s="879"/>
      <c r="X150" s="879"/>
      <c r="Y150" s="879"/>
    </row>
    <row r="151" spans="1:25" ht="15.75" customHeight="1">
      <c r="A151" s="879"/>
      <c r="B151" s="879"/>
      <c r="C151" s="879"/>
      <c r="D151" s="879"/>
      <c r="E151" s="879"/>
      <c r="F151" s="879"/>
      <c r="G151" s="879"/>
      <c r="H151" s="879"/>
      <c r="I151" s="903"/>
      <c r="J151" s="903"/>
      <c r="K151" s="879"/>
      <c r="L151" s="879"/>
      <c r="M151" s="879"/>
      <c r="N151" s="879"/>
      <c r="O151" s="879"/>
      <c r="P151" s="879"/>
      <c r="Q151" s="879"/>
      <c r="R151" s="879"/>
      <c r="S151" s="879"/>
      <c r="T151" s="879"/>
      <c r="U151" s="879"/>
      <c r="V151" s="879"/>
      <c r="W151" s="879"/>
      <c r="X151" s="879"/>
      <c r="Y151" s="879"/>
    </row>
    <row r="152" spans="1:25" ht="15.75" customHeight="1">
      <c r="A152" s="879"/>
      <c r="B152" s="879"/>
      <c r="C152" s="879"/>
      <c r="D152" s="879"/>
      <c r="E152" s="879"/>
      <c r="F152" s="879"/>
      <c r="G152" s="879"/>
      <c r="H152" s="879"/>
      <c r="I152" s="903"/>
      <c r="J152" s="903"/>
      <c r="K152" s="879"/>
      <c r="L152" s="879"/>
      <c r="M152" s="879"/>
      <c r="N152" s="879"/>
      <c r="O152" s="879"/>
      <c r="P152" s="879"/>
      <c r="Q152" s="879"/>
      <c r="R152" s="879"/>
      <c r="S152" s="879"/>
      <c r="T152" s="879"/>
      <c r="U152" s="879"/>
      <c r="V152" s="879"/>
      <c r="W152" s="879"/>
      <c r="X152" s="879"/>
      <c r="Y152" s="879"/>
    </row>
    <row r="153" spans="1:25" ht="15.75" customHeight="1">
      <c r="A153" s="879"/>
      <c r="B153" s="879"/>
      <c r="C153" s="879"/>
      <c r="D153" s="879"/>
      <c r="E153" s="879"/>
      <c r="F153" s="879"/>
      <c r="G153" s="879"/>
      <c r="H153" s="879"/>
      <c r="I153" s="903"/>
      <c r="J153" s="903"/>
      <c r="K153" s="879"/>
      <c r="L153" s="879"/>
      <c r="M153" s="879"/>
      <c r="N153" s="879"/>
      <c r="O153" s="879"/>
      <c r="P153" s="879"/>
      <c r="Q153" s="879"/>
      <c r="R153" s="879"/>
      <c r="S153" s="879"/>
      <c r="T153" s="879"/>
      <c r="U153" s="879"/>
      <c r="V153" s="879"/>
      <c r="W153" s="879"/>
      <c r="X153" s="879"/>
      <c r="Y153" s="879"/>
    </row>
    <row r="154" spans="1:25" ht="15.75" customHeight="1">
      <c r="A154" s="879"/>
      <c r="B154" s="879"/>
      <c r="C154" s="879"/>
      <c r="D154" s="879"/>
      <c r="E154" s="879"/>
      <c r="F154" s="879"/>
      <c r="G154" s="879"/>
      <c r="H154" s="879"/>
      <c r="I154" s="903"/>
      <c r="J154" s="903"/>
      <c r="K154" s="879"/>
      <c r="L154" s="879"/>
      <c r="M154" s="879"/>
      <c r="N154" s="879"/>
      <c r="O154" s="879"/>
      <c r="P154" s="879"/>
      <c r="Q154" s="879"/>
      <c r="R154" s="879"/>
      <c r="S154" s="879"/>
      <c r="T154" s="879"/>
      <c r="U154" s="879"/>
      <c r="V154" s="879"/>
      <c r="W154" s="879"/>
      <c r="X154" s="879"/>
      <c r="Y154" s="879"/>
    </row>
    <row r="155" spans="1:25" ht="15.75" customHeight="1">
      <c r="A155" s="879"/>
      <c r="B155" s="879"/>
      <c r="C155" s="879"/>
      <c r="D155" s="879"/>
      <c r="E155" s="879"/>
      <c r="F155" s="879"/>
      <c r="G155" s="879"/>
      <c r="H155" s="879"/>
      <c r="I155" s="903"/>
      <c r="J155" s="903"/>
      <c r="K155" s="879"/>
      <c r="L155" s="879"/>
      <c r="M155" s="879"/>
      <c r="N155" s="879"/>
      <c r="O155" s="879"/>
      <c r="P155" s="879"/>
      <c r="Q155" s="879"/>
      <c r="R155" s="879"/>
      <c r="S155" s="879"/>
      <c r="T155" s="879"/>
      <c r="U155" s="879"/>
      <c r="V155" s="879"/>
      <c r="W155" s="879"/>
      <c r="X155" s="879"/>
      <c r="Y155" s="879"/>
    </row>
    <row r="156" spans="1:25" ht="15.75" customHeight="1">
      <c r="A156" s="879"/>
      <c r="B156" s="879"/>
      <c r="C156" s="879"/>
      <c r="D156" s="879"/>
      <c r="E156" s="879"/>
      <c r="F156" s="879"/>
      <c r="G156" s="879"/>
      <c r="H156" s="879"/>
      <c r="I156" s="903"/>
      <c r="J156" s="903"/>
      <c r="K156" s="879"/>
      <c r="L156" s="879"/>
      <c r="M156" s="879"/>
      <c r="N156" s="879"/>
      <c r="O156" s="879"/>
      <c r="P156" s="879"/>
      <c r="Q156" s="879"/>
      <c r="R156" s="879"/>
      <c r="S156" s="879"/>
      <c r="T156" s="879"/>
      <c r="U156" s="879"/>
      <c r="V156" s="879"/>
      <c r="W156" s="879"/>
      <c r="X156" s="879"/>
      <c r="Y156" s="879"/>
    </row>
    <row r="157" spans="1:25" ht="15.75" customHeight="1">
      <c r="A157" s="879"/>
      <c r="B157" s="879"/>
      <c r="C157" s="879"/>
      <c r="D157" s="879"/>
      <c r="E157" s="879"/>
      <c r="F157" s="879"/>
      <c r="G157" s="879"/>
      <c r="H157" s="879"/>
      <c r="I157" s="903"/>
      <c r="J157" s="903"/>
      <c r="K157" s="879"/>
      <c r="L157" s="879"/>
      <c r="M157" s="879"/>
      <c r="N157" s="879"/>
      <c r="O157" s="879"/>
      <c r="P157" s="879"/>
      <c r="Q157" s="879"/>
      <c r="R157" s="879"/>
      <c r="S157" s="879"/>
      <c r="T157" s="879"/>
      <c r="U157" s="879"/>
      <c r="V157" s="879"/>
      <c r="W157" s="879"/>
      <c r="X157" s="879"/>
      <c r="Y157" s="879"/>
    </row>
    <row r="158" spans="1:25" ht="15.75" customHeight="1">
      <c r="A158" s="879"/>
      <c r="B158" s="879"/>
      <c r="C158" s="879"/>
      <c r="D158" s="879"/>
      <c r="E158" s="879"/>
      <c r="F158" s="879"/>
      <c r="G158" s="879"/>
      <c r="H158" s="879"/>
      <c r="I158" s="903"/>
      <c r="J158" s="903"/>
      <c r="K158" s="879"/>
      <c r="L158" s="879"/>
      <c r="M158" s="879"/>
      <c r="N158" s="879"/>
      <c r="O158" s="879"/>
      <c r="P158" s="879"/>
      <c r="Q158" s="879"/>
      <c r="R158" s="879"/>
      <c r="S158" s="879"/>
      <c r="T158" s="879"/>
      <c r="U158" s="879"/>
      <c r="V158" s="879"/>
      <c r="W158" s="879"/>
      <c r="X158" s="879"/>
      <c r="Y158" s="879"/>
    </row>
    <row r="159" spans="1:25" ht="15.75" customHeight="1">
      <c r="A159" s="879"/>
      <c r="B159" s="879"/>
      <c r="C159" s="879"/>
      <c r="D159" s="879"/>
      <c r="E159" s="879"/>
      <c r="F159" s="879"/>
      <c r="G159" s="879"/>
      <c r="H159" s="879"/>
      <c r="I159" s="903"/>
      <c r="J159" s="903"/>
      <c r="K159" s="879"/>
      <c r="L159" s="879"/>
      <c r="M159" s="879"/>
      <c r="N159" s="879"/>
      <c r="O159" s="879"/>
      <c r="P159" s="879"/>
      <c r="Q159" s="879"/>
      <c r="R159" s="879"/>
      <c r="S159" s="879"/>
      <c r="T159" s="879"/>
      <c r="U159" s="879"/>
      <c r="V159" s="879"/>
      <c r="W159" s="879"/>
      <c r="X159" s="879"/>
      <c r="Y159" s="879"/>
    </row>
    <row r="160" spans="1:25" ht="15.75" customHeight="1">
      <c r="A160" s="879"/>
      <c r="B160" s="879"/>
      <c r="C160" s="879"/>
      <c r="D160" s="879"/>
      <c r="E160" s="879"/>
      <c r="F160" s="879"/>
      <c r="G160" s="879"/>
      <c r="H160" s="879"/>
      <c r="I160" s="903"/>
      <c r="J160" s="903"/>
      <c r="K160" s="879"/>
      <c r="L160" s="879"/>
      <c r="M160" s="879"/>
      <c r="N160" s="879"/>
      <c r="O160" s="879"/>
      <c r="P160" s="879"/>
      <c r="Q160" s="879"/>
      <c r="R160" s="879"/>
      <c r="S160" s="879"/>
      <c r="T160" s="879"/>
      <c r="U160" s="879"/>
      <c r="V160" s="879"/>
      <c r="W160" s="879"/>
      <c r="X160" s="879"/>
      <c r="Y160" s="879"/>
    </row>
    <row r="161" spans="1:25" ht="15.75" customHeight="1">
      <c r="A161" s="879"/>
      <c r="B161" s="879"/>
      <c r="C161" s="879"/>
      <c r="D161" s="879"/>
      <c r="E161" s="879"/>
      <c r="F161" s="879"/>
      <c r="G161" s="879"/>
      <c r="H161" s="879"/>
      <c r="I161" s="903"/>
      <c r="J161" s="903"/>
      <c r="K161" s="879"/>
      <c r="L161" s="879"/>
      <c r="M161" s="879"/>
      <c r="N161" s="879"/>
      <c r="O161" s="879"/>
      <c r="P161" s="879"/>
      <c r="Q161" s="879"/>
      <c r="R161" s="879"/>
      <c r="S161" s="879"/>
      <c r="T161" s="879"/>
      <c r="U161" s="879"/>
      <c r="V161" s="879"/>
      <c r="W161" s="879"/>
      <c r="X161" s="879"/>
      <c r="Y161" s="879"/>
    </row>
    <row r="162" spans="1:25" ht="15.75" customHeight="1">
      <c r="A162" s="879"/>
      <c r="B162" s="879"/>
      <c r="C162" s="879"/>
      <c r="D162" s="879"/>
      <c r="E162" s="879"/>
      <c r="F162" s="879"/>
      <c r="G162" s="879"/>
      <c r="H162" s="879"/>
      <c r="I162" s="903"/>
      <c r="J162" s="903"/>
      <c r="K162" s="879"/>
      <c r="L162" s="879"/>
      <c r="M162" s="879"/>
      <c r="N162" s="879"/>
      <c r="O162" s="879"/>
      <c r="P162" s="879"/>
      <c r="Q162" s="879"/>
      <c r="R162" s="879"/>
      <c r="S162" s="879"/>
      <c r="T162" s="879"/>
      <c r="U162" s="879"/>
      <c r="V162" s="879"/>
      <c r="W162" s="879"/>
      <c r="X162" s="879"/>
      <c r="Y162" s="879"/>
    </row>
    <row r="163" spans="1:25" ht="15.75" customHeight="1">
      <c r="A163" s="879"/>
      <c r="B163" s="879"/>
      <c r="C163" s="879"/>
      <c r="D163" s="879"/>
      <c r="E163" s="879"/>
      <c r="F163" s="879"/>
      <c r="G163" s="879"/>
      <c r="H163" s="879"/>
      <c r="I163" s="903"/>
      <c r="J163" s="903"/>
      <c r="K163" s="879"/>
      <c r="L163" s="879"/>
      <c r="M163" s="879"/>
      <c r="N163" s="879"/>
      <c r="O163" s="879"/>
      <c r="P163" s="879"/>
      <c r="Q163" s="879"/>
      <c r="R163" s="879"/>
      <c r="S163" s="879"/>
      <c r="T163" s="879"/>
      <c r="U163" s="879"/>
      <c r="V163" s="879"/>
      <c r="W163" s="879"/>
      <c r="X163" s="879"/>
      <c r="Y163" s="879"/>
    </row>
    <row r="164" spans="1:25" ht="15.75" customHeight="1">
      <c r="A164" s="879"/>
      <c r="B164" s="879"/>
      <c r="C164" s="879"/>
      <c r="D164" s="879"/>
      <c r="E164" s="879"/>
      <c r="F164" s="879"/>
      <c r="G164" s="879"/>
      <c r="H164" s="879"/>
      <c r="I164" s="903"/>
      <c r="J164" s="903"/>
      <c r="K164" s="879"/>
      <c r="L164" s="879"/>
      <c r="M164" s="879"/>
      <c r="N164" s="879"/>
      <c r="O164" s="879"/>
      <c r="P164" s="879"/>
      <c r="Q164" s="879"/>
      <c r="R164" s="879"/>
      <c r="S164" s="879"/>
      <c r="T164" s="879"/>
      <c r="U164" s="879"/>
      <c r="V164" s="879"/>
      <c r="W164" s="879"/>
      <c r="X164" s="879"/>
      <c r="Y164" s="879"/>
    </row>
    <row r="165" spans="1:25" ht="15.75" customHeight="1">
      <c r="A165" s="879"/>
      <c r="B165" s="879"/>
      <c r="C165" s="879"/>
      <c r="D165" s="879"/>
      <c r="E165" s="879"/>
      <c r="F165" s="879"/>
      <c r="G165" s="879"/>
      <c r="H165" s="879"/>
      <c r="I165" s="903"/>
      <c r="J165" s="903"/>
      <c r="K165" s="879"/>
      <c r="L165" s="879"/>
      <c r="M165" s="879"/>
      <c r="N165" s="879"/>
      <c r="O165" s="879"/>
      <c r="P165" s="879"/>
      <c r="Q165" s="879"/>
      <c r="R165" s="879"/>
      <c r="S165" s="879"/>
      <c r="T165" s="879"/>
      <c r="U165" s="879"/>
      <c r="V165" s="879"/>
      <c r="W165" s="879"/>
      <c r="X165" s="879"/>
      <c r="Y165" s="879"/>
    </row>
    <row r="166" spans="1:25" ht="15.75" customHeight="1">
      <c r="A166" s="879"/>
      <c r="B166" s="879"/>
      <c r="C166" s="879"/>
      <c r="D166" s="879"/>
      <c r="E166" s="879"/>
      <c r="F166" s="879"/>
      <c r="G166" s="879"/>
      <c r="H166" s="879"/>
      <c r="I166" s="903"/>
      <c r="J166" s="903"/>
      <c r="K166" s="879"/>
      <c r="L166" s="879"/>
      <c r="M166" s="879"/>
      <c r="N166" s="879"/>
      <c r="O166" s="879"/>
      <c r="P166" s="879"/>
      <c r="Q166" s="879"/>
      <c r="R166" s="879"/>
      <c r="S166" s="879"/>
      <c r="T166" s="879"/>
      <c r="U166" s="879"/>
      <c r="V166" s="879"/>
      <c r="W166" s="879"/>
      <c r="X166" s="879"/>
      <c r="Y166" s="879"/>
    </row>
    <row r="167" spans="1:25" ht="15.75" customHeight="1">
      <c r="A167" s="879"/>
      <c r="B167" s="879"/>
      <c r="C167" s="879"/>
      <c r="D167" s="879"/>
      <c r="E167" s="879"/>
      <c r="F167" s="879"/>
      <c r="G167" s="879"/>
      <c r="H167" s="879"/>
      <c r="I167" s="903"/>
      <c r="J167" s="903"/>
      <c r="K167" s="879"/>
      <c r="L167" s="879"/>
      <c r="M167" s="879"/>
      <c r="N167" s="879"/>
      <c r="O167" s="879"/>
      <c r="P167" s="879"/>
      <c r="Q167" s="879"/>
      <c r="R167" s="879"/>
      <c r="S167" s="879"/>
      <c r="T167" s="879"/>
      <c r="U167" s="879"/>
      <c r="V167" s="879"/>
      <c r="W167" s="879"/>
      <c r="X167" s="879"/>
      <c r="Y167" s="879"/>
    </row>
    <row r="168" spans="1:25" ht="15.75" customHeight="1">
      <c r="A168" s="879"/>
      <c r="B168" s="879"/>
      <c r="C168" s="879"/>
      <c r="D168" s="879"/>
      <c r="E168" s="879"/>
      <c r="F168" s="879"/>
      <c r="G168" s="879"/>
      <c r="H168" s="879"/>
      <c r="I168" s="903"/>
      <c r="J168" s="903"/>
      <c r="K168" s="879"/>
      <c r="L168" s="879"/>
      <c r="M168" s="879"/>
      <c r="N168" s="879"/>
      <c r="O168" s="879"/>
      <c r="P168" s="879"/>
      <c r="Q168" s="879"/>
      <c r="R168" s="879"/>
      <c r="S168" s="879"/>
      <c r="T168" s="879"/>
      <c r="U168" s="879"/>
      <c r="V168" s="879"/>
      <c r="W168" s="879"/>
      <c r="X168" s="879"/>
      <c r="Y168" s="879"/>
    </row>
    <row r="169" spans="1:25" ht="15.75" customHeight="1">
      <c r="A169" s="879"/>
      <c r="B169" s="879"/>
      <c r="C169" s="879"/>
      <c r="D169" s="879"/>
      <c r="E169" s="879"/>
      <c r="F169" s="879"/>
      <c r="G169" s="879"/>
      <c r="H169" s="879"/>
      <c r="I169" s="903"/>
      <c r="J169" s="903"/>
      <c r="K169" s="879"/>
      <c r="L169" s="879"/>
      <c r="M169" s="879"/>
      <c r="N169" s="879"/>
      <c r="O169" s="879"/>
      <c r="P169" s="879"/>
      <c r="Q169" s="879"/>
      <c r="R169" s="879"/>
      <c r="S169" s="879"/>
      <c r="T169" s="879"/>
      <c r="U169" s="879"/>
      <c r="V169" s="879"/>
      <c r="W169" s="879"/>
      <c r="X169" s="879"/>
      <c r="Y169" s="879"/>
    </row>
    <row r="170" spans="1:25" ht="15.75" customHeight="1">
      <c r="A170" s="879"/>
      <c r="B170" s="879"/>
      <c r="C170" s="879"/>
      <c r="D170" s="879"/>
      <c r="E170" s="879"/>
      <c r="F170" s="879"/>
      <c r="G170" s="879"/>
      <c r="H170" s="879"/>
      <c r="I170" s="903"/>
      <c r="J170" s="903"/>
      <c r="K170" s="879"/>
      <c r="L170" s="879"/>
      <c r="M170" s="879"/>
      <c r="N170" s="879"/>
      <c r="O170" s="879"/>
      <c r="P170" s="879"/>
      <c r="Q170" s="879"/>
      <c r="R170" s="879"/>
      <c r="S170" s="879"/>
      <c r="T170" s="879"/>
      <c r="U170" s="879"/>
      <c r="V170" s="879"/>
      <c r="W170" s="879"/>
      <c r="X170" s="879"/>
      <c r="Y170" s="879"/>
    </row>
    <row r="171" spans="1:25" ht="15.75" customHeight="1">
      <c r="A171" s="879"/>
      <c r="B171" s="879"/>
      <c r="C171" s="879"/>
      <c r="D171" s="879"/>
      <c r="E171" s="879"/>
      <c r="F171" s="879"/>
      <c r="G171" s="879"/>
      <c r="H171" s="879"/>
      <c r="I171" s="903"/>
      <c r="J171" s="903"/>
      <c r="K171" s="879"/>
      <c r="L171" s="879"/>
      <c r="M171" s="879"/>
      <c r="N171" s="879"/>
      <c r="O171" s="879"/>
      <c r="P171" s="879"/>
      <c r="Q171" s="879"/>
      <c r="R171" s="879"/>
      <c r="S171" s="879"/>
      <c r="T171" s="879"/>
      <c r="U171" s="879"/>
      <c r="V171" s="879"/>
      <c r="W171" s="879"/>
      <c r="X171" s="879"/>
      <c r="Y171" s="879"/>
    </row>
    <row r="172" spans="1:25" ht="15.75" customHeight="1">
      <c r="A172" s="879"/>
      <c r="B172" s="879"/>
      <c r="C172" s="879"/>
      <c r="D172" s="879"/>
      <c r="E172" s="879"/>
      <c r="F172" s="879"/>
      <c r="G172" s="879"/>
      <c r="H172" s="879"/>
      <c r="I172" s="903"/>
      <c r="J172" s="903"/>
      <c r="K172" s="879"/>
      <c r="L172" s="879"/>
      <c r="M172" s="879"/>
      <c r="N172" s="879"/>
      <c r="O172" s="879"/>
      <c r="P172" s="879"/>
      <c r="Q172" s="879"/>
      <c r="R172" s="879"/>
      <c r="S172" s="879"/>
      <c r="T172" s="879"/>
      <c r="U172" s="879"/>
      <c r="V172" s="879"/>
      <c r="W172" s="879"/>
      <c r="X172" s="879"/>
      <c r="Y172" s="879"/>
    </row>
    <row r="173" spans="1:25" ht="15.75" customHeight="1">
      <c r="A173" s="879"/>
      <c r="B173" s="879"/>
      <c r="C173" s="879"/>
      <c r="D173" s="879"/>
      <c r="E173" s="879"/>
      <c r="F173" s="879"/>
      <c r="G173" s="879"/>
      <c r="H173" s="879"/>
      <c r="I173" s="903"/>
      <c r="J173" s="903"/>
      <c r="K173" s="879"/>
      <c r="L173" s="879"/>
      <c r="M173" s="879"/>
      <c r="N173" s="879"/>
      <c r="O173" s="879"/>
      <c r="P173" s="879"/>
      <c r="Q173" s="879"/>
      <c r="R173" s="879"/>
      <c r="S173" s="879"/>
      <c r="T173" s="879"/>
      <c r="U173" s="879"/>
      <c r="V173" s="879"/>
      <c r="W173" s="879"/>
      <c r="X173" s="879"/>
      <c r="Y173" s="879"/>
    </row>
    <row r="174" spans="1:25" ht="15.75" customHeight="1">
      <c r="A174" s="879"/>
      <c r="B174" s="879"/>
      <c r="C174" s="879"/>
      <c r="D174" s="879"/>
      <c r="E174" s="879"/>
      <c r="F174" s="879"/>
      <c r="G174" s="879"/>
      <c r="H174" s="879"/>
      <c r="I174" s="903"/>
      <c r="J174" s="903"/>
      <c r="K174" s="879"/>
      <c r="L174" s="879"/>
      <c r="M174" s="879"/>
      <c r="N174" s="879"/>
      <c r="O174" s="879"/>
      <c r="P174" s="879"/>
      <c r="Q174" s="879"/>
      <c r="R174" s="879"/>
      <c r="S174" s="879"/>
      <c r="T174" s="879"/>
      <c r="U174" s="879"/>
      <c r="V174" s="879"/>
      <c r="W174" s="879"/>
      <c r="X174" s="879"/>
      <c r="Y174" s="879"/>
    </row>
    <row r="175" spans="1:25" ht="15.75" customHeight="1">
      <c r="A175" s="879"/>
      <c r="B175" s="879"/>
      <c r="C175" s="879"/>
      <c r="D175" s="879"/>
      <c r="E175" s="879"/>
      <c r="F175" s="879"/>
      <c r="G175" s="879"/>
      <c r="H175" s="879"/>
      <c r="I175" s="903"/>
      <c r="J175" s="903"/>
      <c r="K175" s="879"/>
      <c r="L175" s="879"/>
      <c r="M175" s="879"/>
      <c r="N175" s="879"/>
      <c r="O175" s="879"/>
      <c r="P175" s="879"/>
      <c r="Q175" s="879"/>
      <c r="R175" s="879"/>
      <c r="S175" s="879"/>
      <c r="T175" s="879"/>
      <c r="U175" s="879"/>
      <c r="V175" s="879"/>
      <c r="W175" s="879"/>
      <c r="X175" s="879"/>
      <c r="Y175" s="879"/>
    </row>
    <row r="176" spans="1:25" ht="15.75" customHeight="1">
      <c r="A176" s="879"/>
      <c r="B176" s="879"/>
      <c r="C176" s="879"/>
      <c r="D176" s="879"/>
      <c r="E176" s="879"/>
      <c r="F176" s="879"/>
      <c r="G176" s="879"/>
      <c r="H176" s="879"/>
      <c r="I176" s="903"/>
      <c r="J176" s="903"/>
      <c r="K176" s="879"/>
      <c r="L176" s="879"/>
      <c r="M176" s="879"/>
      <c r="N176" s="879"/>
      <c r="O176" s="879"/>
      <c r="P176" s="879"/>
      <c r="Q176" s="879"/>
      <c r="R176" s="879"/>
      <c r="S176" s="879"/>
      <c r="T176" s="879"/>
      <c r="U176" s="879"/>
      <c r="V176" s="879"/>
      <c r="W176" s="879"/>
      <c r="X176" s="879"/>
      <c r="Y176" s="879"/>
    </row>
    <row r="177" spans="1:25" ht="15.75" customHeight="1">
      <c r="A177" s="879"/>
      <c r="B177" s="879"/>
      <c r="C177" s="879"/>
      <c r="D177" s="879"/>
      <c r="E177" s="879"/>
      <c r="F177" s="879"/>
      <c r="G177" s="879"/>
      <c r="H177" s="879"/>
      <c r="I177" s="903"/>
      <c r="J177" s="903"/>
      <c r="K177" s="879"/>
      <c r="L177" s="879"/>
      <c r="M177" s="879"/>
      <c r="N177" s="879"/>
      <c r="O177" s="879"/>
      <c r="P177" s="879"/>
      <c r="Q177" s="879"/>
      <c r="R177" s="879"/>
      <c r="S177" s="879"/>
      <c r="T177" s="879"/>
      <c r="U177" s="879"/>
      <c r="V177" s="879"/>
      <c r="W177" s="879"/>
      <c r="X177" s="879"/>
      <c r="Y177" s="879"/>
    </row>
    <row r="178" spans="1:25" ht="15.75" customHeight="1">
      <c r="A178" s="879"/>
      <c r="B178" s="879"/>
      <c r="C178" s="879"/>
      <c r="D178" s="879"/>
      <c r="E178" s="879"/>
      <c r="F178" s="879"/>
      <c r="G178" s="879"/>
      <c r="H178" s="879"/>
      <c r="I178" s="903"/>
      <c r="J178" s="903"/>
      <c r="K178" s="879"/>
      <c r="L178" s="879"/>
      <c r="M178" s="879"/>
      <c r="N178" s="879"/>
      <c r="O178" s="879"/>
      <c r="P178" s="879"/>
      <c r="Q178" s="879"/>
      <c r="R178" s="879"/>
      <c r="S178" s="879"/>
      <c r="T178" s="879"/>
      <c r="U178" s="879"/>
      <c r="V178" s="879"/>
      <c r="W178" s="879"/>
      <c r="X178" s="879"/>
      <c r="Y178" s="879"/>
    </row>
    <row r="179" spans="1:25" ht="15.75" customHeight="1">
      <c r="A179" s="879"/>
      <c r="B179" s="879"/>
      <c r="C179" s="879"/>
      <c r="D179" s="879"/>
      <c r="E179" s="879"/>
      <c r="F179" s="879"/>
      <c r="G179" s="879"/>
      <c r="H179" s="879"/>
      <c r="I179" s="903"/>
      <c r="J179" s="903"/>
      <c r="K179" s="879"/>
      <c r="L179" s="879"/>
      <c r="M179" s="879"/>
      <c r="N179" s="879"/>
      <c r="O179" s="879"/>
      <c r="P179" s="879"/>
      <c r="Q179" s="879"/>
      <c r="R179" s="879"/>
      <c r="S179" s="879"/>
      <c r="T179" s="879"/>
      <c r="U179" s="879"/>
      <c r="V179" s="879"/>
      <c r="W179" s="879"/>
      <c r="X179" s="879"/>
      <c r="Y179" s="879"/>
    </row>
    <row r="180" spans="1:25" ht="15.75" customHeight="1">
      <c r="A180" s="879"/>
      <c r="B180" s="879"/>
      <c r="C180" s="879"/>
      <c r="D180" s="879"/>
      <c r="E180" s="879"/>
      <c r="F180" s="879"/>
      <c r="G180" s="879"/>
      <c r="H180" s="879"/>
      <c r="I180" s="903"/>
      <c r="J180" s="903"/>
      <c r="K180" s="879"/>
      <c r="L180" s="879"/>
      <c r="M180" s="879"/>
      <c r="N180" s="879"/>
      <c r="O180" s="879"/>
      <c r="P180" s="879"/>
      <c r="Q180" s="879"/>
      <c r="R180" s="879"/>
      <c r="S180" s="879"/>
      <c r="T180" s="879"/>
      <c r="U180" s="879"/>
      <c r="V180" s="879"/>
      <c r="W180" s="879"/>
      <c r="X180" s="879"/>
      <c r="Y180" s="879"/>
    </row>
    <row r="181" spans="1:25" ht="15.75" customHeight="1">
      <c r="A181" s="879"/>
      <c r="B181" s="879"/>
      <c r="C181" s="879"/>
      <c r="D181" s="879"/>
      <c r="E181" s="879"/>
      <c r="F181" s="879"/>
      <c r="G181" s="879"/>
      <c r="H181" s="879"/>
      <c r="I181" s="903"/>
      <c r="J181" s="903"/>
      <c r="K181" s="879"/>
      <c r="L181" s="879"/>
      <c r="M181" s="879"/>
      <c r="N181" s="879"/>
      <c r="O181" s="879"/>
      <c r="P181" s="879"/>
      <c r="Q181" s="879"/>
      <c r="R181" s="879"/>
      <c r="S181" s="879"/>
      <c r="T181" s="879"/>
      <c r="U181" s="879"/>
      <c r="V181" s="879"/>
      <c r="W181" s="879"/>
      <c r="X181" s="879"/>
      <c r="Y181" s="879"/>
    </row>
    <row r="182" spans="1:25" ht="15.75" customHeight="1">
      <c r="A182" s="879"/>
      <c r="B182" s="879"/>
      <c r="C182" s="879"/>
      <c r="D182" s="879"/>
      <c r="E182" s="879"/>
      <c r="F182" s="879"/>
      <c r="G182" s="879"/>
      <c r="H182" s="879"/>
      <c r="I182" s="903"/>
      <c r="J182" s="903"/>
      <c r="K182" s="879"/>
      <c r="L182" s="879"/>
      <c r="M182" s="879"/>
      <c r="N182" s="879"/>
      <c r="O182" s="879"/>
      <c r="P182" s="879"/>
      <c r="Q182" s="879"/>
      <c r="R182" s="879"/>
      <c r="S182" s="879"/>
      <c r="T182" s="879"/>
      <c r="U182" s="879"/>
      <c r="V182" s="879"/>
      <c r="W182" s="879"/>
      <c r="X182" s="879"/>
      <c r="Y182" s="879"/>
    </row>
    <row r="183" spans="1:25" ht="15.75" customHeight="1">
      <c r="A183" s="879"/>
      <c r="B183" s="879"/>
      <c r="C183" s="879"/>
      <c r="D183" s="879"/>
      <c r="E183" s="879"/>
      <c r="F183" s="879"/>
      <c r="G183" s="879"/>
      <c r="H183" s="879"/>
      <c r="I183" s="903"/>
      <c r="J183" s="903"/>
      <c r="K183" s="879"/>
      <c r="L183" s="879"/>
      <c r="M183" s="879"/>
      <c r="N183" s="879"/>
      <c r="O183" s="879"/>
      <c r="P183" s="879"/>
      <c r="Q183" s="879"/>
      <c r="R183" s="879"/>
      <c r="S183" s="879"/>
      <c r="T183" s="879"/>
      <c r="U183" s="879"/>
      <c r="V183" s="879"/>
      <c r="W183" s="879"/>
      <c r="X183" s="879"/>
      <c r="Y183" s="879"/>
    </row>
    <row r="184" spans="1:25" ht="15.75" customHeight="1">
      <c r="A184" s="879"/>
      <c r="B184" s="879"/>
      <c r="C184" s="879"/>
      <c r="D184" s="879"/>
      <c r="E184" s="879"/>
      <c r="F184" s="879"/>
      <c r="G184" s="879"/>
      <c r="H184" s="879"/>
      <c r="I184" s="903"/>
      <c r="J184" s="903"/>
      <c r="K184" s="879"/>
      <c r="L184" s="879"/>
      <c r="M184" s="879"/>
      <c r="N184" s="879"/>
      <c r="O184" s="879"/>
      <c r="P184" s="879"/>
      <c r="Q184" s="879"/>
      <c r="R184" s="879"/>
      <c r="S184" s="879"/>
      <c r="T184" s="879"/>
      <c r="U184" s="879"/>
      <c r="V184" s="879"/>
      <c r="W184" s="879"/>
      <c r="X184" s="879"/>
      <c r="Y184" s="879"/>
    </row>
    <row r="185" spans="1:25" ht="15.75" customHeight="1">
      <c r="A185" s="879"/>
      <c r="B185" s="879"/>
      <c r="C185" s="879"/>
      <c r="D185" s="879"/>
      <c r="E185" s="879"/>
      <c r="F185" s="879"/>
      <c r="G185" s="879"/>
      <c r="H185" s="879"/>
      <c r="I185" s="903"/>
      <c r="J185" s="903"/>
      <c r="K185" s="879"/>
      <c r="L185" s="879"/>
      <c r="M185" s="879"/>
      <c r="N185" s="879"/>
      <c r="O185" s="879"/>
      <c r="P185" s="879"/>
      <c r="Q185" s="879"/>
      <c r="R185" s="879"/>
      <c r="S185" s="879"/>
      <c r="T185" s="879"/>
      <c r="U185" s="879"/>
      <c r="V185" s="879"/>
      <c r="W185" s="879"/>
      <c r="X185" s="879"/>
      <c r="Y185" s="879"/>
    </row>
    <row r="186" spans="1:25" ht="15.75" customHeight="1">
      <c r="A186" s="879"/>
      <c r="B186" s="879"/>
      <c r="C186" s="879"/>
      <c r="D186" s="879"/>
      <c r="E186" s="879"/>
      <c r="F186" s="879"/>
      <c r="G186" s="879"/>
      <c r="H186" s="879"/>
      <c r="I186" s="903"/>
      <c r="J186" s="903"/>
      <c r="K186" s="879"/>
      <c r="L186" s="879"/>
      <c r="M186" s="879"/>
      <c r="N186" s="879"/>
      <c r="O186" s="879"/>
      <c r="P186" s="879"/>
      <c r="Q186" s="879"/>
      <c r="R186" s="879"/>
      <c r="S186" s="879"/>
      <c r="T186" s="879"/>
      <c r="U186" s="879"/>
      <c r="V186" s="879"/>
      <c r="W186" s="879"/>
      <c r="X186" s="879"/>
      <c r="Y186" s="879"/>
    </row>
    <row r="187" spans="1:25" ht="15.75" customHeight="1">
      <c r="A187" s="879"/>
      <c r="B187" s="879"/>
      <c r="C187" s="879"/>
      <c r="D187" s="879"/>
      <c r="E187" s="879"/>
      <c r="F187" s="879"/>
      <c r="G187" s="879"/>
      <c r="H187" s="879"/>
      <c r="I187" s="903"/>
      <c r="J187" s="903"/>
      <c r="K187" s="879"/>
      <c r="L187" s="879"/>
      <c r="M187" s="879"/>
      <c r="N187" s="879"/>
      <c r="O187" s="879"/>
      <c r="P187" s="879"/>
      <c r="Q187" s="879"/>
      <c r="R187" s="879"/>
      <c r="S187" s="879"/>
      <c r="T187" s="879"/>
      <c r="U187" s="879"/>
      <c r="V187" s="879"/>
      <c r="W187" s="879"/>
      <c r="X187" s="879"/>
      <c r="Y187" s="879"/>
    </row>
    <row r="188" spans="1:25" ht="15.75" customHeight="1">
      <c r="A188" s="879"/>
      <c r="B188" s="879"/>
      <c r="C188" s="879"/>
      <c r="D188" s="879"/>
      <c r="E188" s="879"/>
      <c r="F188" s="879"/>
      <c r="G188" s="879"/>
      <c r="H188" s="879"/>
      <c r="I188" s="903"/>
      <c r="J188" s="903"/>
      <c r="K188" s="879"/>
      <c r="L188" s="879"/>
      <c r="M188" s="879"/>
      <c r="N188" s="879"/>
      <c r="O188" s="879"/>
      <c r="P188" s="879"/>
      <c r="Q188" s="879"/>
      <c r="R188" s="879"/>
      <c r="S188" s="879"/>
      <c r="T188" s="879"/>
      <c r="U188" s="879"/>
      <c r="V188" s="879"/>
      <c r="W188" s="879"/>
      <c r="X188" s="879"/>
      <c r="Y188" s="879"/>
    </row>
    <row r="189" spans="1:25" ht="15.75" customHeight="1">
      <c r="A189" s="879"/>
      <c r="B189" s="879"/>
      <c r="C189" s="879"/>
      <c r="D189" s="879"/>
      <c r="E189" s="879"/>
      <c r="F189" s="879"/>
      <c r="G189" s="879"/>
      <c r="H189" s="879"/>
      <c r="I189" s="903"/>
      <c r="J189" s="903"/>
      <c r="K189" s="879"/>
      <c r="L189" s="879"/>
      <c r="M189" s="879"/>
      <c r="N189" s="879"/>
      <c r="O189" s="879"/>
      <c r="P189" s="879"/>
      <c r="Q189" s="879"/>
      <c r="R189" s="879"/>
      <c r="S189" s="879"/>
      <c r="T189" s="879"/>
      <c r="U189" s="879"/>
      <c r="V189" s="879"/>
      <c r="W189" s="879"/>
      <c r="X189" s="879"/>
      <c r="Y189" s="879"/>
    </row>
    <row r="190" spans="1:25" ht="15.75" customHeight="1">
      <c r="A190" s="879"/>
      <c r="B190" s="879"/>
      <c r="C190" s="879"/>
      <c r="D190" s="879"/>
      <c r="E190" s="879"/>
      <c r="F190" s="879"/>
      <c r="G190" s="879"/>
      <c r="H190" s="879"/>
      <c r="I190" s="903"/>
      <c r="J190" s="903"/>
      <c r="K190" s="879"/>
      <c r="L190" s="879"/>
      <c r="M190" s="879"/>
      <c r="N190" s="879"/>
      <c r="O190" s="879"/>
      <c r="P190" s="879"/>
      <c r="Q190" s="879"/>
      <c r="R190" s="879"/>
      <c r="S190" s="879"/>
      <c r="T190" s="879"/>
      <c r="U190" s="879"/>
      <c r="V190" s="879"/>
      <c r="W190" s="879"/>
      <c r="X190" s="879"/>
      <c r="Y190" s="879"/>
    </row>
    <row r="191" spans="1:25" ht="15.75" customHeight="1">
      <c r="A191" s="879"/>
      <c r="B191" s="879"/>
      <c r="C191" s="879"/>
      <c r="D191" s="879"/>
      <c r="E191" s="879"/>
      <c r="F191" s="879"/>
      <c r="G191" s="879"/>
      <c r="H191" s="879"/>
      <c r="I191" s="903"/>
      <c r="J191" s="903"/>
      <c r="K191" s="879"/>
      <c r="L191" s="879"/>
      <c r="M191" s="879"/>
      <c r="N191" s="879"/>
      <c r="O191" s="879"/>
      <c r="P191" s="879"/>
      <c r="Q191" s="879"/>
      <c r="R191" s="879"/>
      <c r="S191" s="879"/>
      <c r="T191" s="879"/>
      <c r="U191" s="879"/>
      <c r="V191" s="879"/>
      <c r="W191" s="879"/>
      <c r="X191" s="879"/>
      <c r="Y191" s="879"/>
    </row>
    <row r="192" spans="1:25" ht="15.75" customHeight="1">
      <c r="A192" s="879"/>
      <c r="B192" s="879"/>
      <c r="C192" s="879"/>
      <c r="D192" s="879"/>
      <c r="E192" s="879"/>
      <c r="F192" s="879"/>
      <c r="G192" s="879"/>
      <c r="H192" s="879"/>
      <c r="I192" s="903"/>
      <c r="J192" s="903"/>
      <c r="K192" s="879"/>
      <c r="L192" s="879"/>
      <c r="M192" s="879"/>
      <c r="N192" s="879"/>
      <c r="O192" s="879"/>
      <c r="P192" s="879"/>
      <c r="Q192" s="879"/>
      <c r="R192" s="879"/>
      <c r="S192" s="879"/>
      <c r="T192" s="879"/>
      <c r="U192" s="879"/>
      <c r="V192" s="879"/>
      <c r="W192" s="879"/>
      <c r="X192" s="879"/>
      <c r="Y192" s="879"/>
    </row>
    <row r="193" spans="1:25" ht="15.75" customHeight="1">
      <c r="A193" s="879"/>
      <c r="B193" s="879"/>
      <c r="C193" s="879"/>
      <c r="D193" s="879"/>
      <c r="E193" s="879"/>
      <c r="F193" s="879"/>
      <c r="G193" s="879"/>
      <c r="H193" s="879"/>
      <c r="I193" s="903"/>
      <c r="J193" s="903"/>
      <c r="K193" s="879"/>
      <c r="L193" s="879"/>
      <c r="M193" s="879"/>
      <c r="N193" s="879"/>
      <c r="O193" s="879"/>
      <c r="P193" s="879"/>
      <c r="Q193" s="879"/>
      <c r="R193" s="879"/>
      <c r="S193" s="879"/>
      <c r="T193" s="879"/>
      <c r="U193" s="879"/>
      <c r="V193" s="879"/>
      <c r="W193" s="879"/>
      <c r="X193" s="879"/>
      <c r="Y193" s="879"/>
    </row>
    <row r="194" spans="1:25" ht="15.75" customHeight="1">
      <c r="A194" s="879"/>
      <c r="B194" s="879"/>
      <c r="C194" s="879"/>
      <c r="D194" s="879"/>
      <c r="E194" s="879"/>
      <c r="F194" s="879"/>
      <c r="G194" s="879"/>
      <c r="H194" s="879"/>
      <c r="I194" s="903"/>
      <c r="J194" s="903"/>
      <c r="K194" s="879"/>
      <c r="L194" s="879"/>
      <c r="M194" s="879"/>
      <c r="N194" s="879"/>
      <c r="O194" s="879"/>
      <c r="P194" s="879"/>
      <c r="Q194" s="879"/>
      <c r="R194" s="879"/>
      <c r="S194" s="879"/>
      <c r="T194" s="879"/>
      <c r="U194" s="879"/>
      <c r="V194" s="879"/>
      <c r="W194" s="879"/>
      <c r="X194" s="879"/>
      <c r="Y194" s="879"/>
    </row>
    <row r="195" spans="1:25" ht="15.75" customHeight="1">
      <c r="A195" s="879"/>
      <c r="B195" s="879"/>
      <c r="C195" s="879"/>
      <c r="D195" s="879"/>
      <c r="E195" s="879"/>
      <c r="F195" s="879"/>
      <c r="G195" s="879"/>
      <c r="H195" s="879"/>
      <c r="I195" s="903"/>
      <c r="J195" s="903"/>
      <c r="K195" s="879"/>
      <c r="L195" s="879"/>
      <c r="M195" s="879"/>
      <c r="N195" s="879"/>
      <c r="O195" s="879"/>
      <c r="P195" s="879"/>
      <c r="Q195" s="879"/>
      <c r="R195" s="879"/>
      <c r="S195" s="879"/>
      <c r="T195" s="879"/>
      <c r="U195" s="879"/>
      <c r="V195" s="879"/>
      <c r="W195" s="879"/>
      <c r="X195" s="879"/>
      <c r="Y195" s="879"/>
    </row>
    <row r="196" spans="1:25" ht="15.75" customHeight="1">
      <c r="A196" s="879"/>
      <c r="B196" s="879"/>
      <c r="C196" s="879"/>
      <c r="D196" s="879"/>
      <c r="E196" s="879"/>
      <c r="F196" s="879"/>
      <c r="G196" s="879"/>
      <c r="H196" s="879"/>
      <c r="I196" s="903"/>
      <c r="J196" s="903"/>
      <c r="K196" s="879"/>
      <c r="L196" s="879"/>
      <c r="M196" s="879"/>
      <c r="N196" s="879"/>
      <c r="O196" s="879"/>
      <c r="P196" s="879"/>
      <c r="Q196" s="879"/>
      <c r="R196" s="879"/>
      <c r="S196" s="879"/>
      <c r="T196" s="879"/>
      <c r="U196" s="879"/>
      <c r="V196" s="879"/>
      <c r="W196" s="879"/>
      <c r="X196" s="879"/>
      <c r="Y196" s="879"/>
    </row>
    <row r="197" spans="1:25" ht="15.75" customHeight="1">
      <c r="A197" s="879"/>
      <c r="B197" s="879"/>
      <c r="C197" s="879"/>
      <c r="D197" s="879"/>
      <c r="E197" s="879"/>
      <c r="F197" s="879"/>
      <c r="G197" s="879"/>
      <c r="H197" s="879"/>
      <c r="I197" s="903"/>
      <c r="J197" s="903"/>
      <c r="K197" s="879"/>
      <c r="L197" s="879"/>
      <c r="M197" s="879"/>
      <c r="N197" s="879"/>
      <c r="O197" s="879"/>
      <c r="P197" s="879"/>
      <c r="Q197" s="879"/>
      <c r="R197" s="879"/>
      <c r="S197" s="879"/>
      <c r="T197" s="879"/>
      <c r="U197" s="879"/>
      <c r="V197" s="879"/>
      <c r="W197" s="879"/>
      <c r="X197" s="879"/>
      <c r="Y197" s="879"/>
    </row>
    <row r="198" spans="1:25" ht="15.75" customHeight="1">
      <c r="A198" s="879"/>
      <c r="B198" s="879"/>
      <c r="C198" s="879"/>
      <c r="D198" s="879"/>
      <c r="E198" s="879"/>
      <c r="F198" s="879"/>
      <c r="G198" s="879"/>
      <c r="H198" s="879"/>
      <c r="I198" s="903"/>
      <c r="J198" s="903"/>
      <c r="K198" s="879"/>
      <c r="L198" s="879"/>
      <c r="M198" s="879"/>
      <c r="N198" s="879"/>
      <c r="O198" s="879"/>
      <c r="P198" s="879"/>
      <c r="Q198" s="879"/>
      <c r="R198" s="879"/>
      <c r="S198" s="879"/>
      <c r="T198" s="879"/>
      <c r="U198" s="879"/>
      <c r="V198" s="879"/>
      <c r="W198" s="879"/>
      <c r="X198" s="879"/>
      <c r="Y198" s="879"/>
    </row>
    <row r="199" spans="1:25" ht="15.75" customHeight="1">
      <c r="A199" s="879"/>
      <c r="B199" s="879"/>
      <c r="C199" s="879"/>
      <c r="D199" s="879"/>
      <c r="E199" s="879"/>
      <c r="F199" s="879"/>
      <c r="G199" s="879"/>
      <c r="H199" s="879"/>
      <c r="I199" s="903"/>
      <c r="J199" s="903"/>
      <c r="K199" s="879"/>
      <c r="L199" s="879"/>
      <c r="M199" s="879"/>
      <c r="N199" s="879"/>
      <c r="O199" s="879"/>
      <c r="P199" s="879"/>
      <c r="Q199" s="879"/>
      <c r="R199" s="879"/>
      <c r="S199" s="879"/>
      <c r="T199" s="879"/>
      <c r="U199" s="879"/>
      <c r="V199" s="879"/>
      <c r="W199" s="879"/>
      <c r="X199" s="879"/>
      <c r="Y199" s="879"/>
    </row>
    <row r="200" spans="1:25" ht="15.75" customHeight="1">
      <c r="A200" s="879"/>
      <c r="B200" s="879"/>
      <c r="C200" s="879"/>
      <c r="D200" s="879"/>
      <c r="E200" s="879"/>
      <c r="F200" s="879"/>
      <c r="G200" s="879"/>
      <c r="H200" s="879"/>
      <c r="I200" s="903"/>
      <c r="J200" s="903"/>
      <c r="K200" s="879"/>
      <c r="L200" s="879"/>
      <c r="M200" s="879"/>
      <c r="N200" s="879"/>
      <c r="O200" s="879"/>
      <c r="P200" s="879"/>
      <c r="Q200" s="879"/>
      <c r="R200" s="879"/>
      <c r="S200" s="879"/>
      <c r="T200" s="879"/>
      <c r="U200" s="879"/>
      <c r="V200" s="879"/>
      <c r="W200" s="879"/>
      <c r="X200" s="879"/>
      <c r="Y200" s="879"/>
    </row>
    <row r="201" spans="1:25" ht="15.75" customHeight="1">
      <c r="A201" s="879"/>
      <c r="B201" s="879"/>
      <c r="C201" s="879"/>
      <c r="D201" s="879"/>
      <c r="E201" s="879"/>
      <c r="F201" s="879"/>
      <c r="G201" s="879"/>
      <c r="H201" s="879"/>
      <c r="I201" s="903"/>
      <c r="J201" s="903"/>
      <c r="K201" s="879"/>
      <c r="L201" s="879"/>
      <c r="M201" s="879"/>
      <c r="N201" s="879"/>
      <c r="O201" s="879"/>
      <c r="P201" s="879"/>
      <c r="Q201" s="879"/>
      <c r="R201" s="879"/>
      <c r="S201" s="879"/>
      <c r="T201" s="879"/>
      <c r="U201" s="879"/>
      <c r="V201" s="879"/>
      <c r="W201" s="879"/>
      <c r="X201" s="879"/>
      <c r="Y201" s="879"/>
    </row>
    <row r="202" spans="1:25" ht="15.75" customHeight="1">
      <c r="A202" s="879"/>
      <c r="B202" s="879"/>
      <c r="C202" s="879"/>
      <c r="D202" s="879"/>
      <c r="E202" s="879"/>
      <c r="F202" s="879"/>
      <c r="G202" s="879"/>
      <c r="H202" s="879"/>
      <c r="I202" s="903"/>
      <c r="J202" s="903"/>
      <c r="K202" s="879"/>
      <c r="L202" s="879"/>
      <c r="M202" s="879"/>
      <c r="N202" s="879"/>
      <c r="O202" s="879"/>
      <c r="P202" s="879"/>
      <c r="Q202" s="879"/>
      <c r="R202" s="879"/>
      <c r="S202" s="879"/>
      <c r="T202" s="879"/>
      <c r="U202" s="879"/>
      <c r="V202" s="879"/>
      <c r="W202" s="879"/>
      <c r="X202" s="879"/>
      <c r="Y202" s="879"/>
    </row>
    <row r="203" spans="1:25" ht="15.75" customHeight="1">
      <c r="A203" s="879"/>
      <c r="B203" s="879"/>
      <c r="C203" s="879"/>
      <c r="D203" s="879"/>
      <c r="E203" s="879"/>
      <c r="F203" s="879"/>
      <c r="G203" s="879"/>
      <c r="H203" s="879"/>
      <c r="I203" s="903"/>
      <c r="J203" s="903"/>
      <c r="K203" s="879"/>
      <c r="L203" s="879"/>
      <c r="M203" s="879"/>
      <c r="N203" s="879"/>
      <c r="O203" s="879"/>
      <c r="P203" s="879"/>
      <c r="Q203" s="879"/>
      <c r="R203" s="879"/>
      <c r="S203" s="879"/>
      <c r="T203" s="879"/>
      <c r="U203" s="879"/>
      <c r="V203" s="879"/>
      <c r="W203" s="879"/>
      <c r="X203" s="879"/>
      <c r="Y203" s="879"/>
    </row>
    <row r="204" spans="1:25" ht="15.75" customHeight="1">
      <c r="A204" s="879"/>
      <c r="B204" s="879"/>
      <c r="C204" s="879"/>
      <c r="D204" s="879"/>
      <c r="E204" s="879"/>
      <c r="F204" s="879"/>
      <c r="G204" s="879"/>
      <c r="H204" s="879"/>
      <c r="I204" s="903"/>
      <c r="J204" s="903"/>
      <c r="K204" s="879"/>
      <c r="L204" s="879"/>
      <c r="M204" s="879"/>
      <c r="N204" s="879"/>
      <c r="O204" s="879"/>
      <c r="P204" s="879"/>
      <c r="Q204" s="879"/>
      <c r="R204" s="879"/>
      <c r="S204" s="879"/>
      <c r="T204" s="879"/>
      <c r="U204" s="879"/>
      <c r="V204" s="879"/>
      <c r="W204" s="879"/>
      <c r="X204" s="879"/>
      <c r="Y204" s="879"/>
    </row>
    <row r="205" spans="1:25" ht="15.75" customHeight="1">
      <c r="A205" s="879"/>
      <c r="B205" s="879"/>
      <c r="C205" s="879"/>
      <c r="D205" s="879"/>
      <c r="E205" s="879"/>
      <c r="F205" s="879"/>
      <c r="G205" s="879"/>
      <c r="H205" s="879"/>
      <c r="I205" s="903"/>
      <c r="J205" s="903"/>
      <c r="K205" s="879"/>
      <c r="L205" s="879"/>
      <c r="M205" s="879"/>
      <c r="N205" s="879"/>
      <c r="O205" s="879"/>
      <c r="P205" s="879"/>
      <c r="Q205" s="879"/>
      <c r="R205" s="879"/>
      <c r="S205" s="879"/>
      <c r="T205" s="879"/>
      <c r="U205" s="879"/>
      <c r="V205" s="879"/>
      <c r="W205" s="879"/>
      <c r="X205" s="879"/>
      <c r="Y205" s="879"/>
    </row>
    <row r="206" spans="1:25" ht="15.75" customHeight="1">
      <c r="A206" s="879"/>
      <c r="B206" s="879"/>
      <c r="C206" s="879"/>
      <c r="D206" s="879"/>
      <c r="E206" s="879"/>
      <c r="F206" s="879"/>
      <c r="G206" s="879"/>
      <c r="H206" s="879"/>
      <c r="I206" s="903"/>
      <c r="J206" s="903"/>
      <c r="K206" s="879"/>
      <c r="L206" s="879"/>
      <c r="M206" s="879"/>
      <c r="N206" s="879"/>
      <c r="O206" s="879"/>
      <c r="P206" s="879"/>
      <c r="Q206" s="879"/>
      <c r="R206" s="879"/>
      <c r="S206" s="879"/>
      <c r="T206" s="879"/>
      <c r="U206" s="879"/>
      <c r="V206" s="879"/>
      <c r="W206" s="879"/>
      <c r="X206" s="879"/>
      <c r="Y206" s="879"/>
    </row>
    <row r="207" spans="1:25" ht="15.75" customHeight="1">
      <c r="A207" s="879"/>
      <c r="B207" s="879"/>
      <c r="C207" s="879"/>
      <c r="D207" s="879"/>
      <c r="E207" s="879"/>
      <c r="F207" s="879"/>
      <c r="G207" s="879"/>
      <c r="H207" s="879"/>
      <c r="I207" s="903"/>
      <c r="J207" s="903"/>
      <c r="K207" s="879"/>
      <c r="L207" s="879"/>
      <c r="M207" s="879"/>
      <c r="N207" s="879"/>
      <c r="O207" s="879"/>
      <c r="P207" s="879"/>
      <c r="Q207" s="879"/>
      <c r="R207" s="879"/>
      <c r="S207" s="879"/>
      <c r="T207" s="879"/>
      <c r="U207" s="879"/>
      <c r="V207" s="879"/>
      <c r="W207" s="879"/>
      <c r="X207" s="879"/>
      <c r="Y207" s="879"/>
    </row>
    <row r="208" spans="1:25" ht="15.75" customHeight="1">
      <c r="A208" s="879"/>
      <c r="B208" s="879"/>
      <c r="C208" s="879"/>
      <c r="D208" s="879"/>
      <c r="E208" s="879"/>
      <c r="F208" s="879"/>
      <c r="G208" s="879"/>
      <c r="H208" s="879"/>
      <c r="I208" s="903"/>
      <c r="J208" s="903"/>
      <c r="K208" s="879"/>
      <c r="L208" s="879"/>
      <c r="M208" s="879"/>
      <c r="N208" s="879"/>
      <c r="O208" s="879"/>
      <c r="P208" s="879"/>
      <c r="Q208" s="879"/>
      <c r="R208" s="879"/>
      <c r="S208" s="879"/>
      <c r="T208" s="879"/>
      <c r="U208" s="879"/>
      <c r="V208" s="879"/>
      <c r="W208" s="879"/>
      <c r="X208" s="879"/>
      <c r="Y208" s="879"/>
    </row>
    <row r="209" spans="1:25" ht="15.75" customHeight="1">
      <c r="A209" s="879"/>
      <c r="B209" s="879"/>
      <c r="C209" s="879"/>
      <c r="D209" s="879"/>
      <c r="E209" s="879"/>
      <c r="F209" s="879"/>
      <c r="G209" s="879"/>
      <c r="H209" s="879"/>
      <c r="I209" s="903"/>
      <c r="J209" s="903"/>
      <c r="K209" s="879"/>
      <c r="L209" s="879"/>
      <c r="M209" s="879"/>
      <c r="N209" s="879"/>
      <c r="O209" s="879"/>
      <c r="P209" s="879"/>
      <c r="Q209" s="879"/>
      <c r="R209" s="879"/>
      <c r="S209" s="879"/>
      <c r="T209" s="879"/>
      <c r="U209" s="879"/>
      <c r="V209" s="879"/>
      <c r="W209" s="879"/>
      <c r="X209" s="879"/>
      <c r="Y209" s="879"/>
    </row>
    <row r="210" spans="1:25" ht="15.75" customHeight="1">
      <c r="A210" s="879"/>
      <c r="B210" s="879"/>
      <c r="C210" s="879"/>
      <c r="D210" s="879"/>
      <c r="E210" s="879"/>
      <c r="F210" s="879"/>
      <c r="G210" s="879"/>
      <c r="H210" s="879"/>
      <c r="I210" s="903"/>
      <c r="J210" s="903"/>
      <c r="K210" s="879"/>
      <c r="L210" s="879"/>
      <c r="M210" s="879"/>
      <c r="N210" s="879"/>
      <c r="O210" s="879"/>
      <c r="P210" s="879"/>
      <c r="Q210" s="879"/>
      <c r="R210" s="879"/>
      <c r="S210" s="879"/>
      <c r="T210" s="879"/>
      <c r="U210" s="879"/>
      <c r="V210" s="879"/>
      <c r="W210" s="879"/>
      <c r="X210" s="879"/>
      <c r="Y210" s="879"/>
    </row>
    <row r="211" spans="1:25" ht="15.75" customHeight="1">
      <c r="A211" s="879"/>
      <c r="B211" s="879"/>
      <c r="C211" s="879"/>
      <c r="D211" s="879"/>
      <c r="E211" s="879"/>
      <c r="F211" s="879"/>
      <c r="G211" s="879"/>
      <c r="H211" s="879"/>
      <c r="I211" s="903"/>
      <c r="J211" s="903"/>
      <c r="K211" s="879"/>
      <c r="L211" s="879"/>
      <c r="M211" s="879"/>
      <c r="N211" s="879"/>
      <c r="O211" s="879"/>
      <c r="P211" s="879"/>
      <c r="Q211" s="879"/>
      <c r="R211" s="879"/>
      <c r="S211" s="879"/>
      <c r="T211" s="879"/>
      <c r="U211" s="879"/>
      <c r="V211" s="879"/>
      <c r="W211" s="879"/>
      <c r="X211" s="879"/>
      <c r="Y211" s="879"/>
    </row>
    <row r="212" spans="1:25" ht="15.75" customHeight="1">
      <c r="A212" s="879"/>
      <c r="B212" s="879"/>
      <c r="C212" s="879"/>
      <c r="D212" s="879"/>
      <c r="E212" s="879"/>
      <c r="F212" s="879"/>
      <c r="G212" s="879"/>
      <c r="H212" s="879"/>
      <c r="I212" s="903"/>
      <c r="J212" s="903"/>
      <c r="K212" s="879"/>
      <c r="L212" s="879"/>
      <c r="M212" s="879"/>
      <c r="N212" s="879"/>
      <c r="O212" s="879"/>
      <c r="P212" s="879"/>
      <c r="Q212" s="879"/>
      <c r="R212" s="879"/>
      <c r="S212" s="879"/>
      <c r="T212" s="879"/>
      <c r="U212" s="879"/>
      <c r="V212" s="879"/>
      <c r="W212" s="879"/>
      <c r="X212" s="879"/>
      <c r="Y212" s="879"/>
    </row>
    <row r="213" spans="1:25" ht="15.75" customHeight="1">
      <c r="A213" s="879"/>
      <c r="B213" s="879"/>
      <c r="C213" s="879"/>
      <c r="D213" s="879"/>
      <c r="E213" s="879"/>
      <c r="F213" s="879"/>
      <c r="G213" s="879"/>
      <c r="H213" s="879"/>
      <c r="I213" s="903"/>
      <c r="J213" s="903"/>
      <c r="K213" s="879"/>
      <c r="L213" s="879"/>
      <c r="M213" s="879"/>
      <c r="N213" s="879"/>
      <c r="O213" s="879"/>
      <c r="P213" s="879"/>
      <c r="Q213" s="879"/>
      <c r="R213" s="879"/>
      <c r="S213" s="879"/>
      <c r="T213" s="879"/>
      <c r="U213" s="879"/>
      <c r="V213" s="879"/>
      <c r="W213" s="879"/>
      <c r="X213" s="879"/>
      <c r="Y213" s="879"/>
    </row>
    <row r="214" spans="1:25" ht="15.75" customHeight="1">
      <c r="A214" s="879"/>
      <c r="B214" s="879"/>
      <c r="C214" s="879"/>
      <c r="D214" s="879"/>
      <c r="E214" s="879"/>
      <c r="F214" s="879"/>
      <c r="G214" s="879"/>
      <c r="H214" s="879"/>
      <c r="I214" s="903"/>
      <c r="J214" s="903"/>
      <c r="K214" s="879"/>
      <c r="L214" s="879"/>
      <c r="M214" s="879"/>
      <c r="N214" s="879"/>
      <c r="O214" s="879"/>
      <c r="P214" s="879"/>
      <c r="Q214" s="879"/>
      <c r="R214" s="879"/>
      <c r="S214" s="879"/>
      <c r="T214" s="879"/>
      <c r="U214" s="879"/>
      <c r="V214" s="879"/>
      <c r="W214" s="879"/>
      <c r="X214" s="879"/>
      <c r="Y214" s="879"/>
    </row>
    <row r="215" spans="1:25" ht="15.75" customHeight="1">
      <c r="A215" s="879"/>
      <c r="B215" s="879"/>
      <c r="C215" s="879"/>
      <c r="D215" s="879"/>
      <c r="E215" s="879"/>
      <c r="F215" s="879"/>
      <c r="G215" s="879"/>
      <c r="H215" s="879"/>
      <c r="I215" s="903"/>
      <c r="J215" s="903"/>
      <c r="K215" s="879"/>
      <c r="L215" s="879"/>
      <c r="M215" s="879"/>
      <c r="N215" s="879"/>
      <c r="O215" s="879"/>
      <c r="P215" s="879"/>
      <c r="Q215" s="879"/>
      <c r="R215" s="879"/>
      <c r="S215" s="879"/>
      <c r="T215" s="879"/>
      <c r="U215" s="879"/>
      <c r="V215" s="879"/>
      <c r="W215" s="879"/>
      <c r="X215" s="879"/>
      <c r="Y215" s="879"/>
    </row>
    <row r="216" spans="1:25" ht="15.75" customHeight="1">
      <c r="A216" s="879"/>
      <c r="B216" s="879"/>
      <c r="C216" s="879"/>
      <c r="D216" s="879"/>
      <c r="E216" s="879"/>
      <c r="F216" s="879"/>
      <c r="G216" s="879"/>
      <c r="H216" s="879"/>
      <c r="I216" s="903"/>
      <c r="J216" s="903"/>
      <c r="K216" s="879"/>
      <c r="L216" s="879"/>
      <c r="M216" s="879"/>
      <c r="N216" s="879"/>
      <c r="O216" s="879"/>
      <c r="P216" s="879"/>
      <c r="Q216" s="879"/>
      <c r="R216" s="879"/>
      <c r="S216" s="879"/>
      <c r="T216" s="879"/>
      <c r="U216" s="879"/>
      <c r="V216" s="879"/>
      <c r="W216" s="879"/>
      <c r="X216" s="879"/>
      <c r="Y216" s="879"/>
    </row>
    <row r="217" spans="1:25" ht="15.75" customHeight="1">
      <c r="A217" s="879"/>
      <c r="B217" s="879"/>
      <c r="C217" s="879"/>
      <c r="D217" s="879"/>
      <c r="E217" s="879"/>
      <c r="F217" s="879"/>
      <c r="G217" s="879"/>
      <c r="H217" s="879"/>
      <c r="I217" s="903"/>
      <c r="J217" s="903"/>
      <c r="K217" s="879"/>
      <c r="L217" s="879"/>
      <c r="M217" s="879"/>
      <c r="N217" s="879"/>
      <c r="O217" s="879"/>
      <c r="P217" s="879"/>
      <c r="Q217" s="879"/>
      <c r="R217" s="879"/>
      <c r="S217" s="879"/>
      <c r="T217" s="879"/>
      <c r="U217" s="879"/>
      <c r="V217" s="879"/>
      <c r="W217" s="879"/>
      <c r="X217" s="879"/>
      <c r="Y217" s="879"/>
    </row>
    <row r="218" spans="1:25" ht="15.75" customHeight="1">
      <c r="A218" s="879"/>
      <c r="B218" s="879"/>
      <c r="C218" s="879"/>
      <c r="D218" s="879"/>
      <c r="E218" s="879"/>
      <c r="F218" s="879"/>
      <c r="G218" s="879"/>
      <c r="H218" s="879"/>
      <c r="I218" s="903"/>
      <c r="J218" s="903"/>
      <c r="K218" s="879"/>
      <c r="L218" s="879"/>
      <c r="M218" s="879"/>
      <c r="N218" s="879"/>
      <c r="O218" s="879"/>
      <c r="P218" s="879"/>
      <c r="Q218" s="879"/>
      <c r="R218" s="879"/>
      <c r="S218" s="879"/>
      <c r="T218" s="879"/>
      <c r="U218" s="879"/>
      <c r="V218" s="879"/>
      <c r="W218" s="879"/>
      <c r="X218" s="879"/>
      <c r="Y218" s="879"/>
    </row>
    <row r="219" spans="1:25" ht="15.75" customHeight="1">
      <c r="A219" s="879"/>
      <c r="B219" s="879"/>
      <c r="C219" s="879"/>
      <c r="D219" s="879"/>
      <c r="E219" s="879"/>
      <c r="F219" s="879"/>
      <c r="G219" s="879"/>
      <c r="H219" s="879"/>
      <c r="I219" s="903"/>
      <c r="J219" s="903"/>
      <c r="K219" s="879"/>
      <c r="L219" s="879"/>
      <c r="M219" s="879"/>
      <c r="N219" s="879"/>
      <c r="O219" s="879"/>
      <c r="P219" s="879"/>
      <c r="Q219" s="879"/>
      <c r="R219" s="879"/>
      <c r="S219" s="879"/>
      <c r="T219" s="879"/>
      <c r="U219" s="879"/>
      <c r="V219" s="879"/>
      <c r="W219" s="879"/>
      <c r="X219" s="879"/>
      <c r="Y219" s="879"/>
    </row>
    <row r="220" spans="1:25" ht="15.75" customHeight="1">
      <c r="A220" s="879"/>
      <c r="B220" s="879"/>
      <c r="C220" s="879"/>
      <c r="D220" s="879"/>
      <c r="E220" s="879"/>
      <c r="F220" s="879"/>
      <c r="G220" s="879"/>
      <c r="H220" s="879"/>
      <c r="I220" s="903"/>
      <c r="J220" s="903"/>
      <c r="K220" s="879"/>
      <c r="L220" s="879"/>
      <c r="M220" s="879"/>
      <c r="N220" s="879"/>
      <c r="O220" s="879"/>
      <c r="P220" s="879"/>
      <c r="Q220" s="879"/>
      <c r="R220" s="879"/>
      <c r="S220" s="879"/>
      <c r="T220" s="879"/>
      <c r="U220" s="879"/>
      <c r="V220" s="879"/>
      <c r="W220" s="879"/>
      <c r="X220" s="879"/>
      <c r="Y220" s="879"/>
    </row>
    <row r="221" spans="1:25" ht="15.75" customHeight="1">
      <c r="A221" s="879"/>
      <c r="B221" s="879"/>
      <c r="C221" s="879"/>
      <c r="D221" s="879"/>
      <c r="E221" s="879"/>
      <c r="F221" s="879"/>
      <c r="G221" s="879"/>
      <c r="H221" s="879"/>
      <c r="I221" s="903"/>
      <c r="J221" s="903"/>
      <c r="K221" s="879"/>
      <c r="L221" s="879"/>
      <c r="M221" s="879"/>
      <c r="N221" s="879"/>
      <c r="O221" s="879"/>
      <c r="P221" s="879"/>
      <c r="Q221" s="879"/>
      <c r="R221" s="879"/>
      <c r="S221" s="879"/>
      <c r="T221" s="879"/>
      <c r="U221" s="879"/>
      <c r="V221" s="879"/>
      <c r="W221" s="879"/>
      <c r="X221" s="879"/>
      <c r="Y221" s="879"/>
    </row>
    <row r="222" spans="1:25" ht="15.75" customHeight="1">
      <c r="A222" s="879"/>
      <c r="B222" s="879"/>
      <c r="C222" s="879"/>
      <c r="D222" s="879"/>
      <c r="E222" s="879"/>
      <c r="F222" s="879"/>
      <c r="G222" s="879"/>
      <c r="H222" s="879"/>
      <c r="I222" s="903"/>
      <c r="J222" s="903"/>
      <c r="K222" s="879"/>
      <c r="L222" s="879"/>
      <c r="M222" s="879"/>
      <c r="N222" s="879"/>
      <c r="O222" s="879"/>
      <c r="P222" s="879"/>
      <c r="Q222" s="879"/>
      <c r="R222" s="879"/>
      <c r="S222" s="879"/>
      <c r="T222" s="879"/>
      <c r="U222" s="879"/>
      <c r="V222" s="879"/>
      <c r="W222" s="879"/>
      <c r="X222" s="879"/>
      <c r="Y222" s="879"/>
    </row>
    <row r="223" spans="1:25" ht="15.75" customHeight="1">
      <c r="A223" s="879"/>
      <c r="B223" s="879"/>
      <c r="C223" s="879"/>
      <c r="D223" s="879"/>
      <c r="E223" s="879"/>
      <c r="F223" s="879"/>
      <c r="G223" s="879"/>
      <c r="H223" s="879"/>
      <c r="I223" s="903"/>
      <c r="J223" s="903"/>
      <c r="K223" s="879"/>
      <c r="L223" s="879"/>
      <c r="M223" s="879"/>
      <c r="N223" s="879"/>
      <c r="O223" s="879"/>
      <c r="P223" s="879"/>
      <c r="Q223" s="879"/>
      <c r="R223" s="879"/>
      <c r="S223" s="879"/>
      <c r="T223" s="879"/>
      <c r="U223" s="879"/>
      <c r="V223" s="879"/>
      <c r="W223" s="879"/>
      <c r="X223" s="879"/>
      <c r="Y223" s="879"/>
    </row>
    <row r="224" spans="1:25" ht="15.75" customHeight="1">
      <c r="A224" s="879"/>
      <c r="B224" s="879"/>
      <c r="C224" s="879"/>
      <c r="D224" s="879"/>
      <c r="E224" s="879"/>
      <c r="F224" s="879"/>
      <c r="G224" s="879"/>
      <c r="H224" s="879"/>
      <c r="I224" s="903"/>
      <c r="J224" s="903"/>
      <c r="K224" s="879"/>
      <c r="L224" s="879"/>
      <c r="M224" s="879"/>
      <c r="N224" s="879"/>
      <c r="O224" s="879"/>
      <c r="P224" s="879"/>
      <c r="Q224" s="879"/>
      <c r="R224" s="879"/>
      <c r="S224" s="879"/>
      <c r="T224" s="879"/>
      <c r="U224" s="879"/>
      <c r="V224" s="879"/>
      <c r="W224" s="879"/>
      <c r="X224" s="879"/>
      <c r="Y224" s="879"/>
    </row>
    <row r="225" spans="1:25" ht="15.75" customHeight="1">
      <c r="A225" s="879"/>
      <c r="B225" s="879"/>
      <c r="C225" s="879"/>
      <c r="D225" s="879"/>
      <c r="E225" s="879"/>
      <c r="F225" s="879"/>
      <c r="G225" s="879"/>
      <c r="H225" s="879"/>
      <c r="I225" s="903"/>
      <c r="J225" s="903"/>
      <c r="K225" s="879"/>
      <c r="L225" s="879"/>
      <c r="M225" s="879"/>
      <c r="N225" s="879"/>
      <c r="O225" s="879"/>
      <c r="P225" s="879"/>
      <c r="Q225" s="879"/>
      <c r="R225" s="879"/>
      <c r="S225" s="879"/>
      <c r="T225" s="879"/>
      <c r="U225" s="879"/>
      <c r="V225" s="879"/>
      <c r="W225" s="879"/>
      <c r="X225" s="879"/>
      <c r="Y225" s="879"/>
    </row>
    <row r="226" spans="1:25" ht="15.75" customHeight="1">
      <c r="A226" s="879"/>
      <c r="B226" s="879"/>
      <c r="C226" s="879"/>
      <c r="D226" s="879"/>
      <c r="E226" s="879"/>
      <c r="F226" s="879"/>
      <c r="G226" s="879"/>
      <c r="H226" s="879"/>
      <c r="I226" s="903"/>
      <c r="J226" s="903"/>
      <c r="K226" s="879"/>
      <c r="L226" s="879"/>
      <c r="M226" s="879"/>
      <c r="N226" s="879"/>
      <c r="O226" s="879"/>
      <c r="P226" s="879"/>
      <c r="Q226" s="879"/>
      <c r="R226" s="879"/>
      <c r="S226" s="879"/>
      <c r="T226" s="879"/>
      <c r="U226" s="879"/>
      <c r="V226" s="879"/>
      <c r="W226" s="879"/>
      <c r="X226" s="879"/>
      <c r="Y226" s="879"/>
    </row>
    <row r="227" spans="1:25" ht="15.75" customHeight="1">
      <c r="A227" s="879"/>
      <c r="B227" s="879"/>
      <c r="C227" s="879"/>
      <c r="D227" s="879"/>
      <c r="E227" s="879"/>
      <c r="F227" s="879"/>
      <c r="G227" s="879"/>
      <c r="H227" s="879"/>
      <c r="I227" s="903"/>
      <c r="J227" s="903"/>
      <c r="K227" s="879"/>
      <c r="L227" s="879"/>
      <c r="M227" s="879"/>
      <c r="N227" s="879"/>
      <c r="O227" s="879"/>
      <c r="P227" s="879"/>
      <c r="Q227" s="879"/>
      <c r="R227" s="879"/>
      <c r="S227" s="879"/>
      <c r="T227" s="879"/>
      <c r="U227" s="879"/>
      <c r="V227" s="879"/>
      <c r="W227" s="879"/>
      <c r="X227" s="879"/>
      <c r="Y227" s="879"/>
    </row>
    <row r="228" spans="1:25" ht="15.75" customHeight="1">
      <c r="A228" s="879"/>
      <c r="B228" s="879"/>
      <c r="C228" s="879"/>
      <c r="D228" s="879"/>
      <c r="E228" s="879"/>
      <c r="F228" s="879"/>
      <c r="G228" s="879"/>
      <c r="H228" s="879"/>
      <c r="I228" s="903"/>
      <c r="J228" s="903"/>
      <c r="K228" s="879"/>
      <c r="L228" s="879"/>
      <c r="M228" s="879"/>
      <c r="N228" s="879"/>
      <c r="O228" s="879"/>
      <c r="P228" s="879"/>
      <c r="Q228" s="879"/>
      <c r="R228" s="879"/>
      <c r="S228" s="879"/>
      <c r="T228" s="879"/>
      <c r="U228" s="879"/>
      <c r="V228" s="879"/>
      <c r="W228" s="879"/>
      <c r="X228" s="879"/>
      <c r="Y228" s="879"/>
    </row>
    <row r="229" spans="1:25" ht="15.75" customHeight="1">
      <c r="A229" s="879"/>
      <c r="B229" s="879"/>
      <c r="C229" s="879"/>
      <c r="D229" s="879"/>
      <c r="E229" s="879"/>
      <c r="F229" s="879"/>
      <c r="G229" s="879"/>
      <c r="H229" s="879"/>
      <c r="I229" s="903"/>
      <c r="J229" s="903"/>
      <c r="K229" s="879"/>
      <c r="L229" s="879"/>
      <c r="M229" s="879"/>
      <c r="N229" s="879"/>
      <c r="O229" s="879"/>
      <c r="P229" s="879"/>
      <c r="Q229" s="879"/>
      <c r="R229" s="879"/>
      <c r="S229" s="879"/>
      <c r="T229" s="879"/>
      <c r="U229" s="879"/>
      <c r="V229" s="879"/>
      <c r="W229" s="879"/>
      <c r="X229" s="879"/>
      <c r="Y229" s="879"/>
    </row>
    <row r="230" spans="1:25" ht="15.75" customHeight="1">
      <c r="A230" s="879"/>
      <c r="B230" s="879"/>
      <c r="C230" s="879"/>
      <c r="D230" s="879"/>
      <c r="E230" s="879"/>
      <c r="F230" s="879"/>
      <c r="G230" s="879"/>
      <c r="H230" s="879"/>
      <c r="I230" s="903"/>
      <c r="J230" s="903"/>
      <c r="K230" s="879"/>
      <c r="L230" s="879"/>
      <c r="M230" s="879"/>
      <c r="N230" s="879"/>
      <c r="O230" s="879"/>
      <c r="P230" s="879"/>
      <c r="Q230" s="879"/>
      <c r="R230" s="879"/>
      <c r="S230" s="879"/>
      <c r="T230" s="879"/>
      <c r="U230" s="879"/>
      <c r="V230" s="879"/>
      <c r="W230" s="879"/>
      <c r="X230" s="879"/>
      <c r="Y230" s="879"/>
    </row>
    <row r="231" spans="1:25" ht="15.75" customHeight="1">
      <c r="A231" s="879"/>
      <c r="B231" s="879"/>
      <c r="C231" s="879"/>
      <c r="D231" s="879"/>
      <c r="E231" s="879"/>
      <c r="F231" s="879"/>
      <c r="G231" s="879"/>
      <c r="H231" s="879"/>
      <c r="I231" s="903"/>
      <c r="J231" s="903"/>
      <c r="K231" s="879"/>
      <c r="L231" s="879"/>
      <c r="M231" s="879"/>
      <c r="N231" s="879"/>
      <c r="O231" s="879"/>
      <c r="P231" s="879"/>
      <c r="Q231" s="879"/>
      <c r="R231" s="879"/>
      <c r="S231" s="879"/>
      <c r="T231" s="879"/>
      <c r="U231" s="879"/>
      <c r="V231" s="879"/>
      <c r="W231" s="879"/>
      <c r="X231" s="879"/>
      <c r="Y231" s="879"/>
    </row>
    <row r="232" spans="1:25" ht="15.75" customHeight="1">
      <c r="A232" s="879"/>
      <c r="B232" s="879"/>
      <c r="C232" s="879"/>
      <c r="D232" s="879"/>
      <c r="E232" s="879"/>
      <c r="F232" s="879"/>
      <c r="G232" s="879"/>
      <c r="H232" s="879"/>
      <c r="I232" s="903"/>
      <c r="J232" s="903"/>
      <c r="K232" s="879"/>
      <c r="L232" s="879"/>
      <c r="M232" s="879"/>
      <c r="N232" s="879"/>
      <c r="O232" s="879"/>
      <c r="P232" s="879"/>
      <c r="Q232" s="879"/>
      <c r="R232" s="879"/>
      <c r="S232" s="879"/>
      <c r="T232" s="879"/>
      <c r="U232" s="879"/>
      <c r="V232" s="879"/>
      <c r="W232" s="879"/>
      <c r="X232" s="879"/>
      <c r="Y232" s="879"/>
    </row>
    <row r="233" spans="1:25" ht="15.75" customHeight="1">
      <c r="A233" s="879"/>
      <c r="B233" s="879"/>
      <c r="C233" s="879"/>
      <c r="D233" s="879"/>
      <c r="E233" s="879"/>
      <c r="F233" s="879"/>
      <c r="G233" s="879"/>
      <c r="H233" s="879"/>
      <c r="I233" s="903"/>
      <c r="J233" s="903"/>
      <c r="K233" s="879"/>
      <c r="L233" s="879"/>
      <c r="M233" s="879"/>
      <c r="N233" s="879"/>
      <c r="O233" s="879"/>
      <c r="P233" s="879"/>
      <c r="Q233" s="879"/>
      <c r="R233" s="879"/>
      <c r="S233" s="879"/>
      <c r="T233" s="879"/>
      <c r="U233" s="879"/>
      <c r="V233" s="879"/>
      <c r="W233" s="879"/>
      <c r="X233" s="879"/>
      <c r="Y233" s="879"/>
    </row>
    <row r="234" spans="1:25" ht="15.75" customHeight="1">
      <c r="A234" s="879"/>
      <c r="B234" s="879"/>
      <c r="C234" s="879"/>
      <c r="D234" s="879"/>
      <c r="E234" s="879"/>
      <c r="F234" s="879"/>
      <c r="G234" s="879"/>
      <c r="H234" s="879"/>
      <c r="I234" s="903"/>
      <c r="J234" s="903"/>
      <c r="K234" s="879"/>
      <c r="L234" s="879"/>
      <c r="M234" s="879"/>
      <c r="N234" s="879"/>
      <c r="O234" s="879"/>
      <c r="P234" s="879"/>
      <c r="Q234" s="879"/>
      <c r="R234" s="879"/>
      <c r="S234" s="879"/>
      <c r="T234" s="879"/>
      <c r="U234" s="879"/>
      <c r="V234" s="879"/>
      <c r="W234" s="879"/>
      <c r="X234" s="879"/>
      <c r="Y234" s="879"/>
    </row>
    <row r="235" spans="1:25" ht="15.75" customHeight="1">
      <c r="A235" s="879"/>
      <c r="B235" s="879"/>
      <c r="C235" s="879"/>
      <c r="D235" s="879"/>
      <c r="E235" s="879"/>
      <c r="F235" s="879"/>
      <c r="G235" s="879"/>
      <c r="H235" s="879"/>
      <c r="I235" s="903"/>
      <c r="J235" s="903"/>
      <c r="K235" s="879"/>
      <c r="L235" s="879"/>
      <c r="M235" s="879"/>
      <c r="N235" s="879"/>
      <c r="O235" s="879"/>
      <c r="P235" s="879"/>
      <c r="Q235" s="879"/>
      <c r="R235" s="879"/>
      <c r="S235" s="879"/>
      <c r="T235" s="879"/>
      <c r="U235" s="879"/>
      <c r="V235" s="879"/>
      <c r="W235" s="879"/>
      <c r="X235" s="879"/>
      <c r="Y235" s="879"/>
    </row>
    <row r="236" spans="1:25" ht="15.75" customHeight="1">
      <c r="A236" s="879"/>
      <c r="B236" s="879"/>
      <c r="C236" s="879"/>
      <c r="D236" s="879"/>
      <c r="E236" s="879"/>
      <c r="F236" s="879"/>
      <c r="G236" s="879"/>
      <c r="H236" s="879"/>
      <c r="I236" s="903"/>
      <c r="J236" s="903"/>
      <c r="K236" s="879"/>
      <c r="L236" s="879"/>
      <c r="M236" s="879"/>
      <c r="N236" s="879"/>
      <c r="O236" s="879"/>
      <c r="P236" s="879"/>
      <c r="Q236" s="879"/>
      <c r="R236" s="879"/>
      <c r="S236" s="879"/>
      <c r="T236" s="879"/>
      <c r="U236" s="879"/>
      <c r="V236" s="879"/>
      <c r="W236" s="879"/>
      <c r="X236" s="879"/>
      <c r="Y236" s="879"/>
    </row>
    <row r="237" spans="1:25" ht="15.75" customHeight="1">
      <c r="A237" s="879"/>
      <c r="B237" s="879"/>
      <c r="C237" s="879"/>
      <c r="D237" s="879"/>
      <c r="E237" s="879"/>
      <c r="F237" s="879"/>
      <c r="G237" s="879"/>
      <c r="H237" s="879"/>
      <c r="I237" s="903"/>
      <c r="J237" s="903"/>
      <c r="K237" s="879"/>
      <c r="L237" s="879"/>
      <c r="M237" s="879"/>
      <c r="N237" s="879"/>
      <c r="O237" s="879"/>
      <c r="P237" s="879"/>
      <c r="Q237" s="879"/>
      <c r="R237" s="879"/>
      <c r="S237" s="879"/>
      <c r="T237" s="879"/>
      <c r="U237" s="879"/>
      <c r="V237" s="879"/>
      <c r="W237" s="879"/>
      <c r="X237" s="879"/>
      <c r="Y237" s="879"/>
    </row>
    <row r="238" spans="1:25" ht="15.75" customHeight="1">
      <c r="A238" s="879"/>
      <c r="B238" s="879"/>
      <c r="C238" s="879"/>
      <c r="D238" s="879"/>
      <c r="E238" s="879"/>
      <c r="F238" s="879"/>
      <c r="G238" s="879"/>
      <c r="H238" s="879"/>
      <c r="I238" s="903"/>
      <c r="J238" s="903"/>
      <c r="K238" s="879"/>
      <c r="L238" s="879"/>
      <c r="M238" s="879"/>
      <c r="N238" s="879"/>
      <c r="O238" s="879"/>
      <c r="P238" s="879"/>
      <c r="Q238" s="879"/>
      <c r="R238" s="879"/>
      <c r="S238" s="879"/>
      <c r="T238" s="879"/>
      <c r="U238" s="879"/>
      <c r="V238" s="879"/>
      <c r="W238" s="879"/>
      <c r="X238" s="879"/>
      <c r="Y238" s="879"/>
    </row>
    <row r="239" spans="1:25" ht="15.75" customHeight="1">
      <c r="A239" s="879"/>
      <c r="B239" s="879"/>
      <c r="C239" s="879"/>
      <c r="D239" s="879"/>
      <c r="E239" s="879"/>
      <c r="F239" s="879"/>
      <c r="G239" s="879"/>
      <c r="H239" s="879"/>
      <c r="I239" s="903"/>
      <c r="J239" s="903"/>
      <c r="K239" s="879"/>
      <c r="L239" s="879"/>
      <c r="M239" s="879"/>
      <c r="N239" s="879"/>
      <c r="O239" s="879"/>
      <c r="P239" s="879"/>
      <c r="Q239" s="879"/>
      <c r="R239" s="879"/>
      <c r="S239" s="879"/>
      <c r="T239" s="879"/>
      <c r="U239" s="879"/>
      <c r="V239" s="879"/>
      <c r="W239" s="879"/>
      <c r="X239" s="879"/>
      <c r="Y239" s="879"/>
    </row>
    <row r="240" spans="1:25" ht="15.75" customHeight="1">
      <c r="A240" s="879"/>
      <c r="B240" s="879"/>
      <c r="C240" s="879"/>
      <c r="D240" s="879"/>
      <c r="E240" s="879"/>
      <c r="F240" s="879"/>
      <c r="G240" s="879"/>
      <c r="H240" s="879"/>
      <c r="I240" s="903"/>
      <c r="J240" s="903"/>
      <c r="K240" s="879"/>
      <c r="L240" s="879"/>
      <c r="M240" s="879"/>
      <c r="N240" s="879"/>
      <c r="O240" s="879"/>
      <c r="P240" s="879"/>
      <c r="Q240" s="879"/>
      <c r="R240" s="879"/>
      <c r="S240" s="879"/>
      <c r="T240" s="879"/>
      <c r="U240" s="879"/>
      <c r="V240" s="879"/>
      <c r="W240" s="879"/>
      <c r="X240" s="879"/>
      <c r="Y240" s="879"/>
    </row>
    <row r="241" spans="1:25" ht="15.75" customHeight="1">
      <c r="A241" s="879"/>
      <c r="B241" s="879"/>
      <c r="C241" s="879"/>
      <c r="D241" s="879"/>
      <c r="E241" s="879"/>
      <c r="F241" s="879"/>
      <c r="G241" s="879"/>
      <c r="H241" s="879"/>
      <c r="I241" s="903"/>
      <c r="J241" s="903"/>
      <c r="K241" s="879"/>
      <c r="L241" s="879"/>
      <c r="M241" s="879"/>
      <c r="N241" s="879"/>
      <c r="O241" s="879"/>
      <c r="P241" s="879"/>
      <c r="Q241" s="879"/>
      <c r="R241" s="879"/>
      <c r="S241" s="879"/>
      <c r="T241" s="879"/>
      <c r="U241" s="879"/>
      <c r="V241" s="879"/>
      <c r="W241" s="879"/>
      <c r="X241" s="879"/>
      <c r="Y241" s="879"/>
    </row>
    <row r="242" spans="1:25" ht="15.75" customHeight="1">
      <c r="A242" s="879"/>
      <c r="B242" s="879"/>
      <c r="C242" s="879"/>
      <c r="D242" s="879"/>
      <c r="E242" s="879"/>
      <c r="F242" s="879"/>
      <c r="G242" s="879"/>
      <c r="H242" s="879"/>
      <c r="I242" s="903"/>
      <c r="J242" s="903"/>
      <c r="K242" s="879"/>
      <c r="L242" s="879"/>
      <c r="M242" s="879"/>
      <c r="N242" s="879"/>
      <c r="O242" s="879"/>
      <c r="P242" s="879"/>
      <c r="Q242" s="879"/>
      <c r="R242" s="879"/>
      <c r="S242" s="879"/>
      <c r="T242" s="879"/>
      <c r="U242" s="879"/>
      <c r="V242" s="879"/>
      <c r="W242" s="879"/>
      <c r="X242" s="879"/>
      <c r="Y242" s="879"/>
    </row>
    <row r="243" spans="1:25" ht="15.75" customHeight="1">
      <c r="A243" s="879"/>
      <c r="B243" s="879"/>
      <c r="C243" s="879"/>
      <c r="D243" s="879"/>
      <c r="E243" s="879"/>
      <c r="F243" s="879"/>
      <c r="G243" s="879"/>
      <c r="H243" s="879"/>
      <c r="I243" s="903"/>
      <c r="J243" s="903"/>
      <c r="K243" s="879"/>
      <c r="L243" s="879"/>
      <c r="M243" s="879"/>
      <c r="N243" s="879"/>
      <c r="O243" s="879"/>
      <c r="P243" s="879"/>
      <c r="Q243" s="879"/>
      <c r="R243" s="879"/>
      <c r="S243" s="879"/>
      <c r="T243" s="879"/>
      <c r="U243" s="879"/>
      <c r="V243" s="879"/>
      <c r="W243" s="879"/>
      <c r="X243" s="879"/>
      <c r="Y243" s="879"/>
    </row>
    <row r="244" spans="1:25" ht="15.75" customHeight="1">
      <c r="A244" s="879"/>
      <c r="B244" s="879"/>
      <c r="C244" s="879"/>
      <c r="D244" s="879"/>
      <c r="E244" s="879"/>
      <c r="F244" s="879"/>
      <c r="G244" s="879"/>
      <c r="H244" s="879"/>
      <c r="I244" s="903"/>
      <c r="J244" s="903"/>
      <c r="K244" s="879"/>
      <c r="L244" s="879"/>
      <c r="M244" s="879"/>
      <c r="N244" s="879"/>
      <c r="O244" s="879"/>
      <c r="P244" s="879"/>
      <c r="Q244" s="879"/>
      <c r="R244" s="879"/>
      <c r="S244" s="879"/>
      <c r="T244" s="879"/>
      <c r="U244" s="879"/>
      <c r="V244" s="879"/>
      <c r="W244" s="879"/>
      <c r="X244" s="879"/>
      <c r="Y244" s="879"/>
    </row>
    <row r="245" spans="1:25" ht="15.75" customHeight="1">
      <c r="A245" s="879"/>
      <c r="B245" s="879"/>
      <c r="C245" s="879"/>
      <c r="D245" s="879"/>
      <c r="E245" s="879"/>
      <c r="F245" s="879"/>
      <c r="G245" s="879"/>
      <c r="H245" s="879"/>
      <c r="I245" s="903"/>
      <c r="J245" s="903"/>
      <c r="K245" s="879"/>
      <c r="L245" s="879"/>
      <c r="M245" s="879"/>
      <c r="N245" s="879"/>
      <c r="O245" s="879"/>
      <c r="P245" s="879"/>
      <c r="Q245" s="879"/>
      <c r="R245" s="879"/>
      <c r="S245" s="879"/>
      <c r="T245" s="879"/>
      <c r="U245" s="879"/>
      <c r="V245" s="879"/>
      <c r="W245" s="879"/>
      <c r="X245" s="879"/>
      <c r="Y245" s="879"/>
    </row>
    <row r="246" spans="1:25" ht="15.75" customHeight="1">
      <c r="A246" s="879"/>
      <c r="B246" s="879"/>
      <c r="C246" s="879"/>
      <c r="D246" s="879"/>
      <c r="E246" s="879"/>
      <c r="F246" s="879"/>
      <c r="G246" s="879"/>
      <c r="H246" s="879"/>
      <c r="I246" s="903"/>
      <c r="J246" s="903"/>
      <c r="K246" s="879"/>
      <c r="L246" s="879"/>
      <c r="M246" s="879"/>
      <c r="N246" s="879"/>
      <c r="O246" s="879"/>
      <c r="P246" s="879"/>
      <c r="Q246" s="879"/>
      <c r="R246" s="879"/>
      <c r="S246" s="879"/>
      <c r="T246" s="879"/>
      <c r="U246" s="879"/>
      <c r="V246" s="879"/>
      <c r="W246" s="879"/>
      <c r="X246" s="879"/>
      <c r="Y246" s="879"/>
    </row>
    <row r="247" spans="1:25" ht="15.75" customHeight="1">
      <c r="A247" s="879"/>
      <c r="B247" s="879"/>
      <c r="C247" s="879"/>
      <c r="D247" s="879"/>
      <c r="E247" s="879"/>
      <c r="F247" s="879"/>
      <c r="G247" s="879"/>
      <c r="H247" s="879"/>
      <c r="I247" s="903"/>
      <c r="J247" s="903"/>
      <c r="K247" s="879"/>
      <c r="L247" s="879"/>
      <c r="M247" s="879"/>
      <c r="N247" s="879"/>
      <c r="O247" s="879"/>
      <c r="P247" s="879"/>
      <c r="Q247" s="879"/>
      <c r="R247" s="879"/>
      <c r="S247" s="879"/>
      <c r="T247" s="879"/>
      <c r="U247" s="879"/>
      <c r="V247" s="879"/>
      <c r="W247" s="879"/>
      <c r="X247" s="879"/>
      <c r="Y247" s="879"/>
    </row>
    <row r="248" spans="1:25" ht="15.75" customHeight="1">
      <c r="A248" s="879"/>
      <c r="B248" s="879"/>
      <c r="C248" s="879"/>
      <c r="D248" s="879"/>
      <c r="E248" s="879"/>
      <c r="F248" s="879"/>
      <c r="G248" s="879"/>
      <c r="H248" s="879"/>
      <c r="I248" s="903"/>
      <c r="J248" s="903"/>
      <c r="K248" s="879"/>
      <c r="L248" s="879"/>
      <c r="M248" s="879"/>
      <c r="N248" s="879"/>
      <c r="O248" s="879"/>
      <c r="P248" s="879"/>
      <c r="Q248" s="879"/>
      <c r="R248" s="879"/>
      <c r="S248" s="879"/>
      <c r="T248" s="879"/>
      <c r="U248" s="879"/>
      <c r="V248" s="879"/>
      <c r="W248" s="879"/>
      <c r="X248" s="879"/>
      <c r="Y248" s="879"/>
    </row>
    <row r="249" spans="1:25" ht="15.75" customHeight="1">
      <c r="A249" s="879"/>
      <c r="B249" s="879"/>
      <c r="C249" s="879"/>
      <c r="D249" s="879"/>
      <c r="E249" s="879"/>
      <c r="F249" s="879"/>
      <c r="G249" s="879"/>
      <c r="H249" s="879"/>
      <c r="I249" s="903"/>
      <c r="J249" s="903"/>
      <c r="K249" s="879"/>
      <c r="L249" s="879"/>
      <c r="M249" s="879"/>
      <c r="N249" s="879"/>
      <c r="O249" s="879"/>
      <c r="P249" s="879"/>
      <c r="Q249" s="879"/>
      <c r="R249" s="879"/>
      <c r="S249" s="879"/>
      <c r="T249" s="879"/>
      <c r="U249" s="879"/>
      <c r="V249" s="879"/>
      <c r="W249" s="879"/>
      <c r="X249" s="879"/>
      <c r="Y249" s="879"/>
    </row>
    <row r="250" spans="1:25" ht="15.75" customHeight="1">
      <c r="A250" s="879"/>
      <c r="B250" s="879"/>
      <c r="C250" s="879"/>
      <c r="D250" s="879"/>
      <c r="E250" s="879"/>
      <c r="F250" s="879"/>
      <c r="G250" s="879"/>
      <c r="H250" s="879"/>
      <c r="I250" s="903"/>
      <c r="J250" s="903"/>
      <c r="K250" s="879"/>
      <c r="L250" s="879"/>
      <c r="M250" s="879"/>
      <c r="N250" s="879"/>
      <c r="O250" s="879"/>
      <c r="P250" s="879"/>
      <c r="Q250" s="879"/>
      <c r="R250" s="879"/>
      <c r="S250" s="879"/>
      <c r="T250" s="879"/>
      <c r="U250" s="879"/>
      <c r="V250" s="879"/>
      <c r="W250" s="879"/>
      <c r="X250" s="879"/>
      <c r="Y250" s="879"/>
    </row>
    <row r="251" spans="1:25" ht="15.75" customHeight="1">
      <c r="A251" s="879"/>
      <c r="B251" s="879"/>
      <c r="C251" s="879"/>
      <c r="D251" s="879"/>
      <c r="E251" s="879"/>
      <c r="F251" s="879"/>
      <c r="G251" s="879"/>
      <c r="H251" s="879"/>
      <c r="I251" s="903"/>
      <c r="J251" s="903"/>
      <c r="K251" s="879"/>
      <c r="L251" s="879"/>
      <c r="M251" s="879"/>
      <c r="N251" s="879"/>
      <c r="O251" s="879"/>
      <c r="P251" s="879"/>
      <c r="Q251" s="879"/>
      <c r="R251" s="879"/>
      <c r="S251" s="879"/>
      <c r="T251" s="879"/>
      <c r="U251" s="879"/>
      <c r="V251" s="879"/>
      <c r="W251" s="879"/>
      <c r="X251" s="879"/>
      <c r="Y251" s="879"/>
    </row>
    <row r="252" spans="1:25" ht="15.75" customHeight="1">
      <c r="A252" s="879"/>
      <c r="B252" s="879"/>
      <c r="C252" s="879"/>
      <c r="D252" s="879"/>
      <c r="E252" s="879"/>
      <c r="F252" s="879"/>
      <c r="G252" s="879"/>
      <c r="H252" s="879"/>
      <c r="I252" s="903"/>
      <c r="J252" s="903"/>
      <c r="K252" s="879"/>
      <c r="L252" s="879"/>
      <c r="M252" s="879"/>
      <c r="N252" s="879"/>
      <c r="O252" s="879"/>
      <c r="P252" s="879"/>
      <c r="Q252" s="879"/>
      <c r="R252" s="879"/>
      <c r="S252" s="879"/>
      <c r="T252" s="879"/>
      <c r="U252" s="879"/>
      <c r="V252" s="879"/>
      <c r="W252" s="879"/>
      <c r="X252" s="879"/>
      <c r="Y252" s="879"/>
    </row>
    <row r="253" spans="1:25" ht="15.75" customHeight="1">
      <c r="A253" s="879"/>
      <c r="B253" s="879"/>
      <c r="C253" s="879"/>
      <c r="D253" s="879"/>
      <c r="E253" s="879"/>
      <c r="F253" s="879"/>
      <c r="G253" s="879"/>
      <c r="H253" s="879"/>
      <c r="I253" s="903"/>
      <c r="J253" s="903"/>
      <c r="K253" s="879"/>
      <c r="L253" s="879"/>
      <c r="M253" s="879"/>
      <c r="N253" s="879"/>
      <c r="O253" s="879"/>
      <c r="P253" s="879"/>
      <c r="Q253" s="879"/>
      <c r="R253" s="879"/>
      <c r="S253" s="879"/>
      <c r="T253" s="879"/>
      <c r="U253" s="879"/>
      <c r="V253" s="879"/>
      <c r="W253" s="879"/>
      <c r="X253" s="879"/>
      <c r="Y253" s="879"/>
    </row>
    <row r="254" spans="1:25" ht="15.75" customHeight="1">
      <c r="A254" s="879"/>
      <c r="B254" s="879"/>
      <c r="C254" s="879"/>
      <c r="D254" s="879"/>
      <c r="E254" s="879"/>
      <c r="F254" s="879"/>
      <c r="G254" s="879"/>
      <c r="H254" s="879"/>
      <c r="I254" s="903"/>
      <c r="J254" s="903"/>
      <c r="K254" s="879"/>
      <c r="L254" s="879"/>
      <c r="M254" s="879"/>
      <c r="N254" s="879"/>
      <c r="O254" s="879"/>
      <c r="P254" s="879"/>
      <c r="Q254" s="879"/>
      <c r="R254" s="879"/>
      <c r="S254" s="879"/>
      <c r="T254" s="879"/>
      <c r="U254" s="879"/>
      <c r="V254" s="879"/>
      <c r="W254" s="879"/>
      <c r="X254" s="879"/>
      <c r="Y254" s="879"/>
    </row>
    <row r="255" spans="1:25" ht="15.75" customHeight="1">
      <c r="A255" s="879"/>
      <c r="B255" s="879"/>
      <c r="C255" s="879"/>
      <c r="D255" s="879"/>
      <c r="E255" s="879"/>
      <c r="F255" s="879"/>
      <c r="G255" s="879"/>
      <c r="H255" s="879"/>
      <c r="I255" s="903"/>
      <c r="J255" s="903"/>
      <c r="K255" s="879"/>
      <c r="L255" s="879"/>
      <c r="M255" s="879"/>
      <c r="N255" s="879"/>
      <c r="O255" s="879"/>
      <c r="P255" s="879"/>
      <c r="Q255" s="879"/>
      <c r="R255" s="879"/>
      <c r="S255" s="879"/>
      <c r="T255" s="879"/>
      <c r="U255" s="879"/>
      <c r="V255" s="879"/>
      <c r="W255" s="879"/>
      <c r="X255" s="879"/>
      <c r="Y255" s="879"/>
    </row>
    <row r="256" spans="1:25" ht="15.75" customHeight="1">
      <c r="A256" s="879"/>
      <c r="B256" s="879"/>
      <c r="C256" s="879"/>
      <c r="D256" s="879"/>
      <c r="E256" s="879"/>
      <c r="F256" s="879"/>
      <c r="G256" s="879"/>
      <c r="H256" s="879"/>
      <c r="I256" s="903"/>
      <c r="J256" s="903"/>
      <c r="K256" s="879"/>
      <c r="L256" s="879"/>
      <c r="M256" s="879"/>
      <c r="N256" s="879"/>
      <c r="O256" s="879"/>
      <c r="P256" s="879"/>
      <c r="Q256" s="879"/>
      <c r="R256" s="879"/>
      <c r="S256" s="879"/>
      <c r="T256" s="879"/>
      <c r="U256" s="879"/>
      <c r="V256" s="879"/>
      <c r="W256" s="879"/>
      <c r="X256" s="879"/>
      <c r="Y256" s="879"/>
    </row>
    <row r="257" spans="1:25" ht="15.75" customHeight="1">
      <c r="A257" s="879"/>
      <c r="B257" s="879"/>
      <c r="C257" s="879"/>
      <c r="D257" s="879"/>
      <c r="E257" s="879"/>
      <c r="F257" s="879"/>
      <c r="G257" s="879"/>
      <c r="H257" s="879"/>
      <c r="I257" s="903"/>
      <c r="J257" s="903"/>
      <c r="K257" s="879"/>
      <c r="L257" s="879"/>
      <c r="M257" s="879"/>
      <c r="N257" s="879"/>
      <c r="O257" s="879"/>
      <c r="P257" s="879"/>
      <c r="Q257" s="879"/>
      <c r="R257" s="879"/>
      <c r="S257" s="879"/>
      <c r="T257" s="879"/>
      <c r="U257" s="879"/>
      <c r="V257" s="879"/>
      <c r="W257" s="879"/>
      <c r="X257" s="879"/>
      <c r="Y257" s="879"/>
    </row>
    <row r="258" spans="1:25" ht="15.75" customHeight="1">
      <c r="A258" s="879"/>
      <c r="B258" s="879"/>
      <c r="C258" s="879"/>
      <c r="D258" s="879"/>
      <c r="E258" s="879"/>
      <c r="F258" s="879"/>
      <c r="G258" s="879"/>
      <c r="H258" s="879"/>
      <c r="I258" s="903"/>
      <c r="J258" s="903"/>
      <c r="K258" s="879"/>
      <c r="L258" s="879"/>
      <c r="M258" s="879"/>
      <c r="N258" s="879"/>
      <c r="O258" s="879"/>
      <c r="P258" s="879"/>
      <c r="Q258" s="879"/>
      <c r="R258" s="879"/>
      <c r="S258" s="879"/>
      <c r="T258" s="879"/>
      <c r="U258" s="879"/>
      <c r="V258" s="879"/>
      <c r="W258" s="879"/>
      <c r="X258" s="879"/>
      <c r="Y258" s="879"/>
    </row>
    <row r="259" spans="1:25" ht="15.75" customHeight="1">
      <c r="A259" s="879"/>
      <c r="B259" s="879"/>
      <c r="C259" s="879"/>
      <c r="D259" s="879"/>
      <c r="E259" s="879"/>
      <c r="F259" s="879"/>
      <c r="G259" s="879"/>
      <c r="H259" s="879"/>
      <c r="I259" s="903"/>
      <c r="J259" s="903"/>
      <c r="K259" s="879"/>
      <c r="L259" s="879"/>
      <c r="M259" s="879"/>
      <c r="N259" s="879"/>
      <c r="O259" s="879"/>
      <c r="P259" s="879"/>
      <c r="Q259" s="879"/>
      <c r="R259" s="879"/>
      <c r="S259" s="879"/>
      <c r="T259" s="879"/>
      <c r="U259" s="879"/>
      <c r="V259" s="879"/>
      <c r="W259" s="879"/>
      <c r="X259" s="879"/>
      <c r="Y259" s="879"/>
    </row>
    <row r="260" spans="1:25" ht="15.75" customHeight="1">
      <c r="A260" s="879"/>
      <c r="B260" s="879"/>
      <c r="C260" s="879"/>
      <c r="D260" s="879"/>
      <c r="E260" s="879"/>
      <c r="F260" s="879"/>
      <c r="G260" s="879"/>
      <c r="H260" s="879"/>
      <c r="I260" s="903"/>
      <c r="J260" s="903"/>
      <c r="K260" s="879"/>
      <c r="L260" s="879"/>
      <c r="M260" s="879"/>
      <c r="N260" s="879"/>
      <c r="O260" s="879"/>
      <c r="P260" s="879"/>
      <c r="Q260" s="879"/>
      <c r="R260" s="879"/>
      <c r="S260" s="879"/>
      <c r="T260" s="879"/>
      <c r="U260" s="879"/>
      <c r="V260" s="879"/>
      <c r="W260" s="879"/>
      <c r="X260" s="879"/>
      <c r="Y260" s="879"/>
    </row>
    <row r="261" spans="1:25" ht="15.75" customHeight="1">
      <c r="A261" s="879"/>
      <c r="B261" s="879"/>
      <c r="C261" s="879"/>
      <c r="D261" s="879"/>
      <c r="E261" s="879"/>
      <c r="F261" s="879"/>
      <c r="G261" s="879"/>
      <c r="H261" s="879"/>
      <c r="I261" s="903"/>
      <c r="J261" s="903"/>
      <c r="K261" s="879"/>
      <c r="L261" s="879"/>
      <c r="M261" s="879"/>
      <c r="N261" s="879"/>
      <c r="O261" s="879"/>
      <c r="P261" s="879"/>
      <c r="Q261" s="879"/>
      <c r="R261" s="879"/>
      <c r="S261" s="879"/>
      <c r="T261" s="879"/>
      <c r="U261" s="879"/>
      <c r="V261" s="879"/>
      <c r="W261" s="879"/>
      <c r="X261" s="879"/>
      <c r="Y261" s="879"/>
    </row>
    <row r="262" spans="1:25" ht="15.75" customHeight="1">
      <c r="A262" s="879"/>
      <c r="B262" s="879"/>
      <c r="C262" s="879"/>
      <c r="D262" s="879"/>
      <c r="E262" s="879"/>
      <c r="F262" s="879"/>
      <c r="G262" s="879"/>
      <c r="H262" s="879"/>
      <c r="I262" s="903"/>
      <c r="J262" s="903"/>
      <c r="K262" s="879"/>
      <c r="L262" s="879"/>
      <c r="M262" s="879"/>
      <c r="N262" s="879"/>
      <c r="O262" s="879"/>
      <c r="P262" s="879"/>
      <c r="Q262" s="879"/>
      <c r="R262" s="879"/>
      <c r="S262" s="879"/>
      <c r="T262" s="879"/>
      <c r="U262" s="879"/>
      <c r="V262" s="879"/>
      <c r="W262" s="879"/>
      <c r="X262" s="879"/>
      <c r="Y262" s="879"/>
    </row>
    <row r="263" spans="1:25" ht="15.75" customHeight="1">
      <c r="A263" s="879"/>
      <c r="B263" s="879"/>
      <c r="C263" s="879"/>
      <c r="D263" s="879"/>
      <c r="E263" s="879"/>
      <c r="F263" s="879"/>
      <c r="G263" s="879"/>
      <c r="H263" s="879"/>
      <c r="I263" s="903"/>
      <c r="J263" s="903"/>
      <c r="K263" s="879"/>
      <c r="L263" s="879"/>
      <c r="M263" s="879"/>
      <c r="N263" s="879"/>
      <c r="O263" s="879"/>
      <c r="P263" s="879"/>
      <c r="Q263" s="879"/>
      <c r="R263" s="879"/>
      <c r="S263" s="879"/>
      <c r="T263" s="879"/>
      <c r="U263" s="879"/>
      <c r="V263" s="879"/>
      <c r="W263" s="879"/>
      <c r="X263" s="879"/>
      <c r="Y263" s="879"/>
    </row>
    <row r="264" spans="1:25" ht="15.75" customHeight="1">
      <c r="A264" s="879"/>
      <c r="B264" s="879"/>
      <c r="C264" s="879"/>
      <c r="D264" s="879"/>
      <c r="E264" s="879"/>
      <c r="F264" s="879"/>
      <c r="G264" s="879"/>
      <c r="H264" s="879"/>
      <c r="I264" s="903"/>
      <c r="J264" s="903"/>
      <c r="K264" s="879"/>
      <c r="L264" s="879"/>
      <c r="M264" s="879"/>
      <c r="N264" s="879"/>
      <c r="O264" s="879"/>
      <c r="P264" s="879"/>
      <c r="Q264" s="879"/>
      <c r="R264" s="879"/>
      <c r="S264" s="879"/>
      <c r="T264" s="879"/>
      <c r="U264" s="879"/>
      <c r="V264" s="879"/>
      <c r="W264" s="879"/>
      <c r="X264" s="879"/>
      <c r="Y264" s="879"/>
    </row>
    <row r="265" spans="1:25" ht="15.75" customHeight="1">
      <c r="A265" s="879"/>
      <c r="B265" s="879"/>
      <c r="C265" s="879"/>
      <c r="D265" s="879"/>
      <c r="E265" s="879"/>
      <c r="F265" s="879"/>
      <c r="G265" s="879"/>
      <c r="H265" s="879"/>
      <c r="I265" s="903"/>
      <c r="J265" s="903"/>
      <c r="K265" s="879"/>
      <c r="L265" s="879"/>
      <c r="M265" s="879"/>
      <c r="N265" s="879"/>
      <c r="O265" s="879"/>
      <c r="P265" s="879"/>
      <c r="Q265" s="879"/>
      <c r="R265" s="879"/>
      <c r="S265" s="879"/>
      <c r="T265" s="879"/>
      <c r="U265" s="879"/>
      <c r="V265" s="879"/>
      <c r="W265" s="879"/>
      <c r="X265" s="879"/>
      <c r="Y265" s="879"/>
    </row>
    <row r="266" spans="1:25" ht="15.75" customHeight="1">
      <c r="A266" s="879"/>
      <c r="B266" s="879"/>
      <c r="C266" s="879"/>
      <c r="D266" s="879"/>
      <c r="E266" s="879"/>
      <c r="F266" s="879"/>
      <c r="G266" s="879"/>
      <c r="H266" s="879"/>
      <c r="I266" s="903"/>
      <c r="J266" s="903"/>
      <c r="K266" s="879"/>
      <c r="L266" s="879"/>
      <c r="M266" s="879"/>
      <c r="N266" s="879"/>
      <c r="O266" s="879"/>
      <c r="P266" s="879"/>
      <c r="Q266" s="879"/>
      <c r="R266" s="879"/>
      <c r="S266" s="879"/>
      <c r="T266" s="879"/>
      <c r="U266" s="879"/>
      <c r="V266" s="879"/>
      <c r="W266" s="879"/>
      <c r="X266" s="879"/>
      <c r="Y266" s="879"/>
    </row>
    <row r="267" spans="1:25" ht="15.75" customHeight="1">
      <c r="A267" s="879"/>
      <c r="B267" s="879"/>
      <c r="C267" s="879"/>
      <c r="D267" s="879"/>
      <c r="E267" s="879"/>
      <c r="F267" s="879"/>
      <c r="G267" s="879"/>
      <c r="H267" s="879"/>
      <c r="I267" s="903"/>
      <c r="J267" s="903"/>
      <c r="K267" s="879"/>
      <c r="L267" s="879"/>
      <c r="M267" s="879"/>
      <c r="N267" s="879"/>
      <c r="O267" s="879"/>
      <c r="P267" s="879"/>
      <c r="Q267" s="879"/>
      <c r="R267" s="879"/>
      <c r="S267" s="879"/>
      <c r="T267" s="879"/>
      <c r="U267" s="879"/>
      <c r="V267" s="879"/>
      <c r="W267" s="879"/>
      <c r="X267" s="879"/>
      <c r="Y267" s="879"/>
    </row>
    <row r="268" spans="1:25" ht="15.75" customHeight="1">
      <c r="A268" s="879"/>
      <c r="B268" s="879"/>
      <c r="C268" s="879"/>
      <c r="D268" s="879"/>
      <c r="E268" s="879"/>
      <c r="F268" s="879"/>
      <c r="G268" s="879"/>
      <c r="H268" s="879"/>
      <c r="I268" s="903"/>
      <c r="J268" s="903"/>
      <c r="K268" s="879"/>
      <c r="L268" s="879"/>
      <c r="M268" s="879"/>
      <c r="N268" s="879"/>
      <c r="O268" s="879"/>
      <c r="P268" s="879"/>
      <c r="Q268" s="879"/>
      <c r="R268" s="879"/>
      <c r="S268" s="879"/>
      <c r="T268" s="879"/>
      <c r="U268" s="879"/>
      <c r="V268" s="879"/>
      <c r="W268" s="879"/>
      <c r="X268" s="879"/>
      <c r="Y268" s="879"/>
    </row>
    <row r="269" spans="1:25" ht="15.75" customHeight="1">
      <c r="A269" s="879"/>
      <c r="B269" s="879"/>
      <c r="C269" s="879"/>
      <c r="D269" s="879"/>
      <c r="E269" s="879"/>
      <c r="F269" s="879"/>
      <c r="G269" s="879"/>
      <c r="H269" s="879"/>
      <c r="I269" s="903"/>
      <c r="J269" s="903"/>
      <c r="K269" s="879"/>
      <c r="L269" s="879"/>
      <c r="M269" s="879"/>
      <c r="N269" s="879"/>
      <c r="O269" s="879"/>
      <c r="P269" s="879"/>
      <c r="Q269" s="879"/>
      <c r="R269" s="879"/>
      <c r="S269" s="879"/>
      <c r="T269" s="879"/>
      <c r="U269" s="879"/>
      <c r="V269" s="879"/>
      <c r="W269" s="879"/>
      <c r="X269" s="879"/>
      <c r="Y269" s="879"/>
    </row>
    <row r="270" spans="1:25" ht="15.75" customHeight="1">
      <c r="A270" s="879"/>
      <c r="B270" s="879"/>
      <c r="C270" s="879"/>
      <c r="D270" s="879"/>
      <c r="E270" s="879"/>
      <c r="F270" s="879"/>
      <c r="G270" s="879"/>
      <c r="H270" s="879"/>
      <c r="I270" s="903"/>
      <c r="J270" s="903"/>
      <c r="K270" s="879"/>
      <c r="L270" s="879"/>
      <c r="M270" s="879"/>
      <c r="N270" s="879"/>
      <c r="O270" s="879"/>
      <c r="P270" s="879"/>
      <c r="Q270" s="879"/>
      <c r="R270" s="879"/>
      <c r="S270" s="879"/>
      <c r="T270" s="879"/>
      <c r="U270" s="879"/>
      <c r="V270" s="879"/>
      <c r="W270" s="879"/>
      <c r="X270" s="879"/>
      <c r="Y270" s="879"/>
    </row>
    <row r="271" spans="1:25" ht="15.75" customHeight="1">
      <c r="A271" s="879"/>
      <c r="B271" s="879"/>
      <c r="C271" s="879"/>
      <c r="D271" s="879"/>
      <c r="E271" s="879"/>
      <c r="F271" s="879"/>
      <c r="G271" s="879"/>
      <c r="H271" s="879"/>
      <c r="I271" s="903"/>
      <c r="J271" s="903"/>
      <c r="K271" s="879"/>
      <c r="L271" s="879"/>
      <c r="M271" s="879"/>
      <c r="N271" s="879"/>
      <c r="O271" s="879"/>
      <c r="P271" s="879"/>
      <c r="Q271" s="879"/>
      <c r="R271" s="879"/>
      <c r="S271" s="879"/>
      <c r="T271" s="879"/>
      <c r="U271" s="879"/>
      <c r="V271" s="879"/>
      <c r="W271" s="879"/>
      <c r="X271" s="879"/>
      <c r="Y271" s="879"/>
    </row>
    <row r="272" spans="1:25" ht="15.75" customHeight="1">
      <c r="A272" s="879"/>
      <c r="B272" s="879"/>
      <c r="C272" s="879"/>
      <c r="D272" s="879"/>
      <c r="E272" s="879"/>
      <c r="F272" s="879"/>
      <c r="G272" s="879"/>
      <c r="H272" s="879"/>
      <c r="I272" s="903"/>
      <c r="J272" s="903"/>
      <c r="K272" s="879"/>
      <c r="L272" s="879"/>
      <c r="M272" s="879"/>
      <c r="N272" s="879"/>
      <c r="O272" s="879"/>
      <c r="P272" s="879"/>
      <c r="Q272" s="879"/>
      <c r="R272" s="879"/>
      <c r="S272" s="879"/>
      <c r="T272" s="879"/>
      <c r="U272" s="879"/>
      <c r="V272" s="879"/>
      <c r="W272" s="879"/>
      <c r="X272" s="879"/>
      <c r="Y272" s="879"/>
    </row>
    <row r="273" spans="1:25" ht="15.75" customHeight="1">
      <c r="A273" s="879"/>
      <c r="B273" s="879"/>
      <c r="C273" s="879"/>
      <c r="D273" s="879"/>
      <c r="E273" s="879"/>
      <c r="F273" s="879"/>
      <c r="G273" s="879"/>
      <c r="H273" s="879"/>
      <c r="I273" s="903"/>
      <c r="J273" s="903"/>
      <c r="K273" s="879"/>
      <c r="L273" s="879"/>
      <c r="M273" s="879"/>
      <c r="N273" s="879"/>
      <c r="O273" s="879"/>
      <c r="P273" s="879"/>
      <c r="Q273" s="879"/>
      <c r="R273" s="879"/>
      <c r="S273" s="879"/>
      <c r="T273" s="879"/>
      <c r="U273" s="879"/>
      <c r="V273" s="879"/>
      <c r="W273" s="879"/>
      <c r="X273" s="879"/>
      <c r="Y273" s="879"/>
    </row>
    <row r="274" spans="1:25" ht="15.75" customHeight="1">
      <c r="A274" s="879"/>
      <c r="B274" s="879"/>
      <c r="C274" s="879"/>
      <c r="D274" s="879"/>
      <c r="E274" s="879"/>
      <c r="F274" s="879"/>
      <c r="G274" s="879"/>
      <c r="H274" s="879"/>
      <c r="I274" s="903"/>
      <c r="J274" s="903"/>
      <c r="K274" s="879"/>
      <c r="L274" s="879"/>
      <c r="M274" s="879"/>
      <c r="N274" s="879"/>
      <c r="O274" s="879"/>
      <c r="P274" s="879"/>
      <c r="Q274" s="879"/>
      <c r="R274" s="879"/>
      <c r="S274" s="879"/>
      <c r="T274" s="879"/>
      <c r="U274" s="879"/>
      <c r="V274" s="879"/>
      <c r="W274" s="879"/>
      <c r="X274" s="879"/>
      <c r="Y274" s="879"/>
    </row>
    <row r="275" spans="1:25" ht="15.75" customHeight="1">
      <c r="A275" s="879"/>
      <c r="B275" s="879"/>
      <c r="C275" s="879"/>
      <c r="D275" s="879"/>
      <c r="E275" s="879"/>
      <c r="F275" s="879"/>
      <c r="G275" s="879"/>
      <c r="H275" s="879"/>
      <c r="I275" s="903"/>
      <c r="J275" s="903"/>
      <c r="K275" s="879"/>
      <c r="L275" s="879"/>
      <c r="M275" s="879"/>
      <c r="N275" s="879"/>
      <c r="O275" s="879"/>
      <c r="P275" s="879"/>
      <c r="Q275" s="879"/>
      <c r="R275" s="879"/>
      <c r="S275" s="879"/>
      <c r="T275" s="879"/>
      <c r="U275" s="879"/>
      <c r="V275" s="879"/>
      <c r="W275" s="879"/>
      <c r="X275" s="879"/>
      <c r="Y275" s="879"/>
    </row>
    <row r="276" spans="1:25" ht="15.75" customHeight="1">
      <c r="A276" s="879"/>
      <c r="B276" s="879"/>
      <c r="C276" s="879"/>
      <c r="D276" s="879"/>
      <c r="E276" s="879"/>
      <c r="F276" s="879"/>
      <c r="G276" s="879"/>
      <c r="H276" s="879"/>
      <c r="I276" s="903"/>
      <c r="J276" s="903"/>
      <c r="K276" s="879"/>
      <c r="L276" s="879"/>
      <c r="M276" s="879"/>
      <c r="N276" s="879"/>
      <c r="O276" s="879"/>
      <c r="P276" s="879"/>
      <c r="Q276" s="879"/>
      <c r="R276" s="879"/>
      <c r="S276" s="879"/>
      <c r="T276" s="879"/>
      <c r="U276" s="879"/>
      <c r="V276" s="879"/>
      <c r="W276" s="879"/>
      <c r="X276" s="879"/>
      <c r="Y276" s="879"/>
    </row>
    <row r="277" spans="1:25" ht="15.75" customHeight="1">
      <c r="A277" s="879"/>
      <c r="B277" s="879"/>
      <c r="C277" s="879"/>
      <c r="D277" s="879"/>
      <c r="E277" s="879"/>
      <c r="F277" s="879"/>
      <c r="G277" s="879"/>
      <c r="H277" s="879"/>
      <c r="I277" s="903"/>
      <c r="J277" s="903"/>
      <c r="K277" s="879"/>
      <c r="L277" s="879"/>
      <c r="M277" s="879"/>
      <c r="N277" s="879"/>
      <c r="O277" s="879"/>
      <c r="P277" s="879"/>
      <c r="Q277" s="879"/>
      <c r="R277" s="879"/>
      <c r="S277" s="879"/>
      <c r="T277" s="879"/>
      <c r="U277" s="879"/>
      <c r="V277" s="879"/>
      <c r="W277" s="879"/>
      <c r="X277" s="879"/>
      <c r="Y277" s="879"/>
    </row>
    <row r="278" spans="1:25" ht="15.75" customHeight="1">
      <c r="A278" s="879"/>
      <c r="B278" s="879"/>
      <c r="C278" s="879"/>
      <c r="D278" s="879"/>
      <c r="E278" s="879"/>
      <c r="F278" s="879"/>
      <c r="G278" s="879"/>
      <c r="H278" s="879"/>
      <c r="I278" s="903"/>
      <c r="J278" s="903"/>
      <c r="K278" s="879"/>
      <c r="L278" s="879"/>
      <c r="M278" s="879"/>
      <c r="N278" s="879"/>
      <c r="O278" s="879"/>
      <c r="P278" s="879"/>
      <c r="Q278" s="879"/>
      <c r="R278" s="879"/>
      <c r="S278" s="879"/>
      <c r="T278" s="879"/>
      <c r="U278" s="879"/>
      <c r="V278" s="879"/>
      <c r="W278" s="879"/>
      <c r="X278" s="879"/>
      <c r="Y278" s="879"/>
    </row>
    <row r="279" spans="1:25" ht="15.75" customHeight="1">
      <c r="A279" s="879"/>
      <c r="B279" s="879"/>
      <c r="C279" s="879"/>
      <c r="D279" s="879"/>
      <c r="E279" s="879"/>
      <c r="F279" s="879"/>
      <c r="G279" s="879"/>
      <c r="H279" s="879"/>
      <c r="I279" s="903"/>
      <c r="J279" s="903"/>
      <c r="K279" s="879"/>
      <c r="L279" s="879"/>
      <c r="M279" s="879"/>
      <c r="N279" s="879"/>
      <c r="O279" s="879"/>
      <c r="P279" s="879"/>
      <c r="Q279" s="879"/>
      <c r="R279" s="879"/>
      <c r="S279" s="879"/>
      <c r="T279" s="879"/>
      <c r="U279" s="879"/>
      <c r="V279" s="879"/>
      <c r="W279" s="879"/>
      <c r="X279" s="879"/>
      <c r="Y279" s="879"/>
    </row>
    <row r="280" spans="1:25" ht="15.75" customHeight="1">
      <c r="A280" s="879"/>
      <c r="B280" s="879"/>
      <c r="C280" s="879"/>
      <c r="D280" s="879"/>
      <c r="E280" s="879"/>
      <c r="F280" s="879"/>
      <c r="G280" s="879"/>
      <c r="H280" s="879"/>
      <c r="I280" s="903"/>
      <c r="J280" s="903"/>
      <c r="K280" s="879"/>
      <c r="L280" s="879"/>
      <c r="M280" s="879"/>
      <c r="N280" s="879"/>
      <c r="O280" s="879"/>
      <c r="P280" s="879"/>
      <c r="Q280" s="879"/>
      <c r="R280" s="879"/>
      <c r="S280" s="879"/>
      <c r="T280" s="879"/>
      <c r="U280" s="879"/>
      <c r="V280" s="879"/>
      <c r="W280" s="879"/>
      <c r="X280" s="879"/>
      <c r="Y280" s="879"/>
    </row>
    <row r="281" spans="1:25" ht="15.75" customHeight="1">
      <c r="A281" s="879"/>
      <c r="B281" s="879"/>
      <c r="C281" s="879"/>
      <c r="D281" s="879"/>
      <c r="E281" s="879"/>
      <c r="F281" s="879"/>
      <c r="G281" s="879"/>
      <c r="H281" s="879"/>
      <c r="I281" s="903"/>
      <c r="J281" s="903"/>
      <c r="K281" s="879"/>
      <c r="L281" s="879"/>
      <c r="M281" s="879"/>
      <c r="N281" s="879"/>
      <c r="O281" s="879"/>
      <c r="P281" s="879"/>
      <c r="Q281" s="879"/>
      <c r="R281" s="879"/>
      <c r="S281" s="879"/>
      <c r="T281" s="879"/>
      <c r="U281" s="879"/>
      <c r="V281" s="879"/>
      <c r="W281" s="879"/>
      <c r="X281" s="879"/>
      <c r="Y281" s="879"/>
    </row>
    <row r="282" spans="1:25" ht="15.75" customHeight="1">
      <c r="A282" s="879"/>
      <c r="B282" s="879"/>
      <c r="C282" s="879"/>
      <c r="D282" s="879"/>
      <c r="E282" s="879"/>
      <c r="F282" s="879"/>
      <c r="G282" s="879"/>
      <c r="H282" s="879"/>
      <c r="I282" s="903"/>
      <c r="J282" s="903"/>
      <c r="K282" s="879"/>
      <c r="L282" s="879"/>
      <c r="M282" s="879"/>
      <c r="N282" s="879"/>
      <c r="O282" s="879"/>
      <c r="P282" s="879"/>
      <c r="Q282" s="879"/>
      <c r="R282" s="879"/>
      <c r="S282" s="879"/>
      <c r="T282" s="879"/>
      <c r="U282" s="879"/>
      <c r="V282" s="879"/>
      <c r="W282" s="879"/>
      <c r="X282" s="879"/>
      <c r="Y282" s="879"/>
    </row>
    <row r="283" spans="1:25" ht="15.75" customHeight="1">
      <c r="A283" s="879"/>
      <c r="B283" s="879"/>
      <c r="C283" s="879"/>
      <c r="D283" s="879"/>
      <c r="E283" s="879"/>
      <c r="F283" s="879"/>
      <c r="G283" s="879"/>
      <c r="H283" s="879"/>
      <c r="I283" s="903"/>
      <c r="J283" s="903"/>
      <c r="K283" s="879"/>
      <c r="L283" s="879"/>
      <c r="M283" s="879"/>
      <c r="N283" s="879"/>
      <c r="O283" s="879"/>
      <c r="P283" s="879"/>
      <c r="Q283" s="879"/>
      <c r="R283" s="879"/>
      <c r="S283" s="879"/>
      <c r="T283" s="879"/>
      <c r="U283" s="879"/>
      <c r="V283" s="879"/>
      <c r="W283" s="879"/>
      <c r="X283" s="879"/>
      <c r="Y283" s="879"/>
    </row>
    <row r="284" spans="1:25" ht="15.75" customHeight="1">
      <c r="A284" s="879"/>
      <c r="B284" s="879"/>
      <c r="C284" s="879"/>
      <c r="D284" s="879"/>
      <c r="E284" s="879"/>
      <c r="F284" s="879"/>
      <c r="G284" s="879"/>
      <c r="H284" s="879"/>
      <c r="I284" s="903"/>
      <c r="J284" s="903"/>
      <c r="K284" s="879"/>
      <c r="L284" s="879"/>
      <c r="M284" s="879"/>
      <c r="N284" s="879"/>
      <c r="O284" s="879"/>
      <c r="P284" s="879"/>
      <c r="Q284" s="879"/>
      <c r="R284" s="879"/>
      <c r="S284" s="879"/>
      <c r="T284" s="879"/>
      <c r="U284" s="879"/>
      <c r="V284" s="879"/>
      <c r="W284" s="879"/>
      <c r="X284" s="879"/>
      <c r="Y284" s="879"/>
    </row>
    <row r="285" spans="1:25" ht="15.75" customHeight="1">
      <c r="A285" s="879"/>
      <c r="B285" s="879"/>
      <c r="C285" s="879"/>
      <c r="D285" s="879"/>
      <c r="E285" s="879"/>
      <c r="F285" s="879"/>
      <c r="G285" s="879"/>
      <c r="H285" s="879"/>
      <c r="I285" s="903"/>
      <c r="J285" s="903"/>
      <c r="K285" s="879"/>
      <c r="L285" s="879"/>
      <c r="M285" s="879"/>
      <c r="N285" s="879"/>
      <c r="O285" s="879"/>
      <c r="P285" s="879"/>
      <c r="Q285" s="879"/>
      <c r="R285" s="879"/>
      <c r="S285" s="879"/>
      <c r="T285" s="879"/>
      <c r="U285" s="879"/>
      <c r="V285" s="879"/>
      <c r="W285" s="879"/>
      <c r="X285" s="879"/>
      <c r="Y285" s="879"/>
    </row>
    <row r="286" spans="1:25" ht="15.75" customHeight="1">
      <c r="A286" s="879"/>
      <c r="B286" s="879"/>
      <c r="C286" s="879"/>
      <c r="D286" s="879"/>
      <c r="E286" s="879"/>
      <c r="F286" s="879"/>
      <c r="G286" s="879"/>
      <c r="H286" s="879"/>
      <c r="I286" s="903"/>
      <c r="J286" s="903"/>
      <c r="K286" s="879"/>
      <c r="L286" s="879"/>
      <c r="M286" s="879"/>
      <c r="N286" s="879"/>
      <c r="O286" s="879"/>
      <c r="P286" s="879"/>
      <c r="Q286" s="879"/>
      <c r="R286" s="879"/>
      <c r="S286" s="879"/>
      <c r="T286" s="879"/>
      <c r="U286" s="879"/>
      <c r="V286" s="879"/>
      <c r="W286" s="879"/>
      <c r="X286" s="879"/>
      <c r="Y286" s="879"/>
    </row>
    <row r="287" spans="1:25" ht="15.75" customHeight="1">
      <c r="A287" s="879"/>
      <c r="B287" s="879"/>
      <c r="C287" s="879"/>
      <c r="D287" s="879"/>
      <c r="E287" s="879"/>
      <c r="F287" s="879"/>
      <c r="G287" s="879"/>
      <c r="H287" s="879"/>
      <c r="I287" s="903"/>
      <c r="J287" s="903"/>
      <c r="K287" s="879"/>
      <c r="L287" s="879"/>
      <c r="M287" s="879"/>
      <c r="N287" s="879"/>
      <c r="O287" s="879"/>
      <c r="P287" s="879"/>
      <c r="Q287" s="879"/>
      <c r="R287" s="879"/>
      <c r="S287" s="879"/>
      <c r="T287" s="879"/>
      <c r="U287" s="879"/>
      <c r="V287" s="879"/>
      <c r="W287" s="879"/>
      <c r="X287" s="879"/>
      <c r="Y287" s="879"/>
    </row>
    <row r="288" spans="1:25" ht="15.75" customHeight="1">
      <c r="A288" s="879"/>
      <c r="B288" s="879"/>
      <c r="C288" s="879"/>
      <c r="D288" s="879"/>
      <c r="E288" s="879"/>
      <c r="F288" s="879"/>
      <c r="G288" s="879"/>
      <c r="H288" s="879"/>
      <c r="I288" s="903"/>
      <c r="J288" s="903"/>
      <c r="K288" s="879"/>
      <c r="L288" s="879"/>
      <c r="M288" s="879"/>
      <c r="N288" s="879"/>
      <c r="O288" s="879"/>
      <c r="P288" s="879"/>
      <c r="Q288" s="879"/>
      <c r="R288" s="879"/>
      <c r="S288" s="879"/>
      <c r="T288" s="879"/>
      <c r="U288" s="879"/>
      <c r="V288" s="879"/>
      <c r="W288" s="879"/>
      <c r="X288" s="879"/>
      <c r="Y288" s="879"/>
    </row>
    <row r="289" spans="1:25" ht="15.75" customHeight="1">
      <c r="A289" s="879"/>
      <c r="B289" s="879"/>
      <c r="C289" s="879"/>
      <c r="D289" s="879"/>
      <c r="E289" s="879"/>
      <c r="F289" s="879"/>
      <c r="G289" s="879"/>
      <c r="H289" s="879"/>
      <c r="I289" s="903"/>
      <c r="J289" s="903"/>
      <c r="K289" s="879"/>
      <c r="L289" s="879"/>
      <c r="M289" s="879"/>
      <c r="N289" s="879"/>
      <c r="O289" s="879"/>
      <c r="P289" s="879"/>
      <c r="Q289" s="879"/>
      <c r="R289" s="879"/>
      <c r="S289" s="879"/>
      <c r="T289" s="879"/>
      <c r="U289" s="879"/>
      <c r="V289" s="879"/>
      <c r="W289" s="879"/>
      <c r="X289" s="879"/>
      <c r="Y289" s="879"/>
    </row>
    <row r="290" spans="1:25" ht="15.75" customHeight="1">
      <c r="A290" s="879"/>
      <c r="B290" s="879"/>
      <c r="C290" s="879"/>
      <c r="D290" s="879"/>
      <c r="E290" s="879"/>
      <c r="F290" s="879"/>
      <c r="G290" s="879"/>
      <c r="H290" s="879"/>
      <c r="I290" s="903"/>
      <c r="J290" s="903"/>
      <c r="K290" s="879"/>
      <c r="L290" s="879"/>
      <c r="M290" s="879"/>
      <c r="N290" s="879"/>
      <c r="O290" s="879"/>
      <c r="P290" s="879"/>
      <c r="Q290" s="879"/>
      <c r="R290" s="879"/>
      <c r="S290" s="879"/>
      <c r="T290" s="879"/>
      <c r="U290" s="879"/>
      <c r="V290" s="879"/>
      <c r="W290" s="879"/>
      <c r="X290" s="879"/>
      <c r="Y290" s="879"/>
    </row>
    <row r="291" spans="1:25" ht="15.75" customHeight="1">
      <c r="A291" s="879"/>
      <c r="B291" s="879"/>
      <c r="C291" s="879"/>
      <c r="D291" s="879"/>
      <c r="E291" s="879"/>
      <c r="F291" s="879"/>
      <c r="G291" s="879"/>
      <c r="H291" s="879"/>
      <c r="I291" s="903"/>
      <c r="J291" s="903"/>
      <c r="K291" s="879"/>
      <c r="L291" s="879"/>
      <c r="M291" s="879"/>
      <c r="N291" s="879"/>
      <c r="O291" s="879"/>
      <c r="P291" s="879"/>
      <c r="Q291" s="879"/>
      <c r="R291" s="879"/>
      <c r="S291" s="879"/>
      <c r="T291" s="879"/>
      <c r="U291" s="879"/>
      <c r="V291" s="879"/>
      <c r="W291" s="879"/>
      <c r="X291" s="879"/>
      <c r="Y291" s="879"/>
    </row>
    <row r="292" spans="1:25" ht="15.75" customHeight="1">
      <c r="A292" s="879"/>
      <c r="B292" s="879"/>
      <c r="C292" s="879"/>
      <c r="D292" s="879"/>
      <c r="E292" s="879"/>
      <c r="F292" s="879"/>
      <c r="G292" s="879"/>
      <c r="H292" s="879"/>
      <c r="I292" s="903"/>
      <c r="J292" s="903"/>
      <c r="K292" s="879"/>
      <c r="L292" s="879"/>
      <c r="M292" s="879"/>
      <c r="N292" s="879"/>
      <c r="O292" s="879"/>
      <c r="P292" s="879"/>
      <c r="Q292" s="879"/>
      <c r="R292" s="879"/>
      <c r="S292" s="879"/>
      <c r="T292" s="879"/>
      <c r="U292" s="879"/>
      <c r="V292" s="879"/>
      <c r="W292" s="879"/>
      <c r="X292" s="879"/>
      <c r="Y292" s="879"/>
    </row>
    <row r="293" spans="1:25" ht="15.75" customHeight="1">
      <c r="A293" s="879"/>
      <c r="B293" s="879"/>
      <c r="C293" s="879"/>
      <c r="D293" s="879"/>
      <c r="E293" s="879"/>
      <c r="F293" s="879"/>
      <c r="G293" s="879"/>
      <c r="H293" s="879"/>
      <c r="I293" s="903"/>
      <c r="J293" s="903"/>
      <c r="K293" s="879"/>
      <c r="L293" s="879"/>
      <c r="M293" s="879"/>
      <c r="N293" s="879"/>
      <c r="O293" s="879"/>
      <c r="P293" s="879"/>
      <c r="Q293" s="879"/>
      <c r="R293" s="879"/>
      <c r="S293" s="879"/>
      <c r="T293" s="879"/>
      <c r="U293" s="879"/>
      <c r="V293" s="879"/>
      <c r="W293" s="879"/>
      <c r="X293" s="879"/>
      <c r="Y293" s="879"/>
    </row>
    <row r="294" spans="1:25" ht="15.75" customHeight="1">
      <c r="A294" s="879"/>
      <c r="B294" s="879"/>
      <c r="C294" s="879"/>
      <c r="D294" s="879"/>
      <c r="E294" s="879"/>
      <c r="F294" s="879"/>
      <c r="G294" s="879"/>
      <c r="H294" s="879"/>
      <c r="I294" s="903"/>
      <c r="J294" s="903"/>
      <c r="K294" s="879"/>
      <c r="L294" s="879"/>
      <c r="M294" s="879"/>
      <c r="N294" s="879"/>
      <c r="O294" s="879"/>
      <c r="P294" s="879"/>
      <c r="Q294" s="879"/>
      <c r="R294" s="879"/>
      <c r="S294" s="879"/>
      <c r="T294" s="879"/>
      <c r="U294" s="879"/>
      <c r="V294" s="879"/>
      <c r="W294" s="879"/>
      <c r="X294" s="879"/>
      <c r="Y294" s="879"/>
    </row>
    <row r="295" spans="1:25" ht="15.75" customHeight="1">
      <c r="A295" s="879"/>
      <c r="B295" s="879"/>
      <c r="C295" s="879"/>
      <c r="D295" s="879"/>
      <c r="E295" s="879"/>
      <c r="F295" s="879"/>
      <c r="G295" s="879"/>
      <c r="H295" s="879"/>
      <c r="I295" s="903"/>
      <c r="J295" s="903"/>
      <c r="K295" s="879"/>
      <c r="L295" s="879"/>
      <c r="M295" s="879"/>
      <c r="N295" s="879"/>
      <c r="O295" s="879"/>
      <c r="P295" s="879"/>
      <c r="Q295" s="879"/>
      <c r="R295" s="879"/>
      <c r="S295" s="879"/>
      <c r="T295" s="879"/>
      <c r="U295" s="879"/>
      <c r="V295" s="879"/>
      <c r="W295" s="879"/>
      <c r="X295" s="879"/>
      <c r="Y295" s="879"/>
    </row>
    <row r="296" spans="1:25" ht="15.75" customHeight="1">
      <c r="A296" s="879"/>
      <c r="B296" s="879"/>
      <c r="C296" s="879"/>
      <c r="D296" s="879"/>
      <c r="E296" s="879"/>
      <c r="F296" s="879"/>
      <c r="G296" s="879"/>
      <c r="H296" s="879"/>
      <c r="I296" s="903"/>
      <c r="J296" s="903"/>
      <c r="K296" s="879"/>
      <c r="L296" s="879"/>
      <c r="M296" s="879"/>
      <c r="N296" s="879"/>
      <c r="O296" s="879"/>
      <c r="P296" s="879"/>
      <c r="Q296" s="879"/>
      <c r="R296" s="879"/>
      <c r="S296" s="879"/>
      <c r="T296" s="879"/>
      <c r="U296" s="879"/>
      <c r="V296" s="879"/>
      <c r="W296" s="879"/>
      <c r="X296" s="879"/>
      <c r="Y296" s="879"/>
    </row>
    <row r="297" spans="1:25" ht="15.75" customHeight="1">
      <c r="A297" s="879"/>
      <c r="B297" s="879"/>
      <c r="C297" s="879"/>
      <c r="D297" s="879"/>
      <c r="E297" s="879"/>
      <c r="F297" s="879"/>
      <c r="G297" s="879"/>
      <c r="H297" s="879"/>
      <c r="I297" s="903"/>
      <c r="J297" s="903"/>
      <c r="K297" s="879"/>
      <c r="L297" s="879"/>
      <c r="M297" s="879"/>
      <c r="N297" s="879"/>
      <c r="O297" s="879"/>
      <c r="P297" s="879"/>
      <c r="Q297" s="879"/>
      <c r="R297" s="879"/>
      <c r="S297" s="879"/>
      <c r="T297" s="879"/>
      <c r="U297" s="879"/>
      <c r="V297" s="879"/>
      <c r="W297" s="879"/>
      <c r="X297" s="879"/>
      <c r="Y297" s="879"/>
    </row>
    <row r="298" spans="1:25" ht="15.75" customHeight="1">
      <c r="A298" s="879"/>
      <c r="B298" s="879"/>
      <c r="C298" s="879"/>
      <c r="D298" s="879"/>
      <c r="E298" s="879"/>
      <c r="F298" s="879"/>
      <c r="G298" s="879"/>
      <c r="H298" s="879"/>
      <c r="I298" s="903"/>
      <c r="J298" s="903"/>
      <c r="K298" s="879"/>
      <c r="L298" s="879"/>
      <c r="M298" s="879"/>
      <c r="N298" s="879"/>
      <c r="O298" s="879"/>
      <c r="P298" s="879"/>
      <c r="Q298" s="879"/>
      <c r="R298" s="879"/>
      <c r="S298" s="879"/>
      <c r="T298" s="879"/>
      <c r="U298" s="879"/>
      <c r="V298" s="879"/>
      <c r="W298" s="879"/>
      <c r="X298" s="879"/>
      <c r="Y298" s="879"/>
    </row>
    <row r="299" spans="1:25" ht="15.75" customHeight="1">
      <c r="A299" s="879"/>
      <c r="B299" s="879"/>
      <c r="C299" s="879"/>
      <c r="D299" s="879"/>
      <c r="E299" s="879"/>
      <c r="F299" s="879"/>
      <c r="G299" s="879"/>
      <c r="H299" s="879"/>
      <c r="I299" s="903"/>
      <c r="J299" s="903"/>
      <c r="K299" s="879"/>
      <c r="L299" s="879"/>
      <c r="M299" s="879"/>
      <c r="N299" s="879"/>
      <c r="O299" s="879"/>
      <c r="P299" s="879"/>
      <c r="Q299" s="879"/>
      <c r="R299" s="879"/>
      <c r="S299" s="879"/>
      <c r="T299" s="879"/>
      <c r="U299" s="879"/>
      <c r="V299" s="879"/>
      <c r="W299" s="879"/>
      <c r="X299" s="879"/>
      <c r="Y299" s="879"/>
    </row>
    <row r="300" spans="1:25" ht="15.75" customHeight="1">
      <c r="A300" s="879"/>
      <c r="B300" s="879"/>
      <c r="C300" s="879"/>
      <c r="D300" s="879"/>
      <c r="E300" s="879"/>
      <c r="F300" s="879"/>
      <c r="G300" s="879"/>
      <c r="H300" s="879"/>
      <c r="I300" s="903"/>
      <c r="J300" s="903"/>
      <c r="K300" s="879"/>
      <c r="L300" s="879"/>
      <c r="M300" s="879"/>
      <c r="N300" s="879"/>
      <c r="O300" s="879"/>
      <c r="P300" s="879"/>
      <c r="Q300" s="879"/>
      <c r="R300" s="879"/>
      <c r="S300" s="879"/>
      <c r="T300" s="879"/>
      <c r="U300" s="879"/>
      <c r="V300" s="879"/>
      <c r="W300" s="879"/>
      <c r="X300" s="879"/>
      <c r="Y300" s="879"/>
    </row>
    <row r="301" spans="1:25" ht="15.75" customHeight="1">
      <c r="A301" s="879"/>
      <c r="B301" s="879"/>
      <c r="C301" s="879"/>
      <c r="D301" s="879"/>
      <c r="E301" s="879"/>
      <c r="F301" s="879"/>
      <c r="G301" s="879"/>
      <c r="H301" s="879"/>
      <c r="I301" s="903"/>
      <c r="J301" s="903"/>
      <c r="K301" s="879"/>
      <c r="L301" s="879"/>
      <c r="M301" s="879"/>
      <c r="N301" s="879"/>
      <c r="O301" s="879"/>
      <c r="P301" s="879"/>
      <c r="Q301" s="879"/>
      <c r="R301" s="879"/>
      <c r="S301" s="879"/>
      <c r="T301" s="879"/>
      <c r="U301" s="879"/>
      <c r="V301" s="879"/>
      <c r="W301" s="879"/>
      <c r="X301" s="879"/>
      <c r="Y301" s="879"/>
    </row>
    <row r="302" spans="1:25" ht="15.75" customHeight="1">
      <c r="A302" s="879"/>
      <c r="B302" s="879"/>
      <c r="C302" s="879"/>
      <c r="D302" s="879"/>
      <c r="E302" s="879"/>
      <c r="F302" s="879"/>
      <c r="G302" s="879"/>
      <c r="H302" s="879"/>
      <c r="I302" s="903"/>
      <c r="J302" s="903"/>
      <c r="K302" s="879"/>
      <c r="L302" s="879"/>
      <c r="M302" s="879"/>
      <c r="N302" s="879"/>
      <c r="O302" s="879"/>
      <c r="P302" s="879"/>
      <c r="Q302" s="879"/>
      <c r="R302" s="879"/>
      <c r="S302" s="879"/>
      <c r="T302" s="879"/>
      <c r="U302" s="879"/>
      <c r="V302" s="879"/>
      <c r="W302" s="879"/>
      <c r="X302" s="879"/>
      <c r="Y302" s="879"/>
    </row>
    <row r="303" spans="1:25" ht="15.75" customHeight="1">
      <c r="A303" s="879"/>
      <c r="B303" s="879"/>
      <c r="C303" s="879"/>
      <c r="D303" s="879"/>
      <c r="E303" s="879"/>
      <c r="F303" s="879"/>
      <c r="G303" s="879"/>
      <c r="H303" s="879"/>
      <c r="I303" s="903"/>
      <c r="J303" s="903"/>
      <c r="K303" s="879"/>
      <c r="L303" s="879"/>
      <c r="M303" s="879"/>
      <c r="N303" s="879"/>
      <c r="O303" s="879"/>
      <c r="P303" s="879"/>
      <c r="Q303" s="879"/>
      <c r="R303" s="879"/>
      <c r="S303" s="879"/>
      <c r="T303" s="879"/>
      <c r="U303" s="879"/>
      <c r="V303" s="879"/>
      <c r="W303" s="879"/>
      <c r="X303" s="879"/>
      <c r="Y303" s="879"/>
    </row>
    <row r="304" spans="1:25" ht="15.75" customHeight="1">
      <c r="A304" s="879"/>
      <c r="B304" s="879"/>
      <c r="C304" s="879"/>
      <c r="D304" s="879"/>
      <c r="E304" s="879"/>
      <c r="F304" s="879"/>
      <c r="G304" s="879"/>
      <c r="H304" s="879"/>
      <c r="I304" s="903"/>
      <c r="J304" s="903"/>
      <c r="K304" s="879"/>
      <c r="L304" s="879"/>
      <c r="M304" s="879"/>
      <c r="N304" s="879"/>
      <c r="O304" s="879"/>
      <c r="P304" s="879"/>
      <c r="Q304" s="879"/>
      <c r="R304" s="879"/>
      <c r="S304" s="879"/>
      <c r="T304" s="879"/>
      <c r="U304" s="879"/>
      <c r="V304" s="879"/>
      <c r="W304" s="879"/>
      <c r="X304" s="879"/>
      <c r="Y304" s="879"/>
    </row>
    <row r="305" spans="1:25" ht="15.75" customHeight="1">
      <c r="A305" s="879"/>
      <c r="B305" s="879"/>
      <c r="C305" s="879"/>
      <c r="D305" s="879"/>
      <c r="E305" s="879"/>
      <c r="F305" s="879"/>
      <c r="G305" s="879"/>
      <c r="H305" s="879"/>
      <c r="I305" s="903"/>
      <c r="J305" s="903"/>
      <c r="K305" s="879"/>
      <c r="L305" s="879"/>
      <c r="M305" s="879"/>
      <c r="N305" s="879"/>
      <c r="O305" s="879"/>
      <c r="P305" s="879"/>
      <c r="Q305" s="879"/>
      <c r="R305" s="879"/>
      <c r="S305" s="879"/>
      <c r="T305" s="879"/>
      <c r="U305" s="879"/>
      <c r="V305" s="879"/>
      <c r="W305" s="879"/>
      <c r="X305" s="879"/>
      <c r="Y305" s="879"/>
    </row>
    <row r="306" spans="1:25" ht="15.75" customHeight="1">
      <c r="A306" s="879"/>
      <c r="B306" s="879"/>
      <c r="C306" s="879"/>
      <c r="D306" s="879"/>
      <c r="E306" s="879"/>
      <c r="F306" s="879"/>
      <c r="G306" s="879"/>
      <c r="H306" s="879"/>
      <c r="I306" s="903"/>
      <c r="J306" s="903"/>
      <c r="K306" s="879"/>
      <c r="L306" s="879"/>
      <c r="M306" s="879"/>
      <c r="N306" s="879"/>
      <c r="O306" s="879"/>
      <c r="P306" s="879"/>
      <c r="Q306" s="879"/>
      <c r="R306" s="879"/>
      <c r="S306" s="879"/>
      <c r="T306" s="879"/>
      <c r="U306" s="879"/>
      <c r="V306" s="879"/>
      <c r="W306" s="879"/>
      <c r="X306" s="879"/>
      <c r="Y306" s="879"/>
    </row>
    <row r="307" spans="1:25" ht="15.75" customHeight="1">
      <c r="A307" s="879"/>
      <c r="B307" s="879"/>
      <c r="C307" s="879"/>
      <c r="D307" s="879"/>
      <c r="E307" s="879"/>
      <c r="F307" s="879"/>
      <c r="G307" s="879"/>
      <c r="H307" s="879"/>
      <c r="I307" s="903"/>
      <c r="J307" s="903"/>
      <c r="K307" s="879"/>
      <c r="L307" s="879"/>
      <c r="M307" s="879"/>
      <c r="N307" s="879"/>
      <c r="O307" s="879"/>
      <c r="P307" s="879"/>
      <c r="Q307" s="879"/>
      <c r="R307" s="879"/>
      <c r="S307" s="879"/>
      <c r="T307" s="879"/>
      <c r="U307" s="879"/>
      <c r="V307" s="879"/>
      <c r="W307" s="879"/>
      <c r="X307" s="879"/>
      <c r="Y307" s="879"/>
    </row>
    <row r="308" spans="1:25" ht="15.75" customHeight="1">
      <c r="A308" s="879"/>
      <c r="B308" s="879"/>
      <c r="C308" s="879"/>
      <c r="D308" s="879"/>
      <c r="E308" s="879"/>
      <c r="F308" s="879"/>
      <c r="G308" s="879"/>
      <c r="H308" s="879"/>
      <c r="I308" s="903"/>
      <c r="J308" s="903"/>
      <c r="K308" s="879"/>
      <c r="L308" s="879"/>
      <c r="M308" s="879"/>
      <c r="N308" s="879"/>
      <c r="O308" s="879"/>
      <c r="P308" s="879"/>
      <c r="Q308" s="879"/>
      <c r="R308" s="879"/>
      <c r="S308" s="879"/>
      <c r="T308" s="879"/>
      <c r="U308" s="879"/>
      <c r="V308" s="879"/>
      <c r="W308" s="879"/>
      <c r="X308" s="879"/>
      <c r="Y308" s="879"/>
    </row>
    <row r="309" spans="1:25" ht="15.75" customHeight="1">
      <c r="A309" s="879"/>
      <c r="B309" s="879"/>
      <c r="C309" s="879"/>
      <c r="D309" s="879"/>
      <c r="E309" s="879"/>
      <c r="F309" s="879"/>
      <c r="G309" s="879"/>
      <c r="H309" s="879"/>
      <c r="I309" s="903"/>
      <c r="J309" s="903"/>
      <c r="K309" s="879"/>
      <c r="L309" s="879"/>
      <c r="M309" s="879"/>
      <c r="N309" s="879"/>
      <c r="O309" s="879"/>
      <c r="P309" s="879"/>
      <c r="Q309" s="879"/>
      <c r="R309" s="879"/>
      <c r="S309" s="879"/>
      <c r="T309" s="879"/>
      <c r="U309" s="879"/>
      <c r="V309" s="879"/>
      <c r="W309" s="879"/>
      <c r="X309" s="879"/>
      <c r="Y309" s="879"/>
    </row>
    <row r="310" spans="1:25" ht="15.75" customHeight="1">
      <c r="A310" s="879"/>
      <c r="B310" s="879"/>
      <c r="C310" s="879"/>
      <c r="D310" s="879"/>
      <c r="E310" s="879"/>
      <c r="F310" s="879"/>
      <c r="G310" s="879"/>
      <c r="H310" s="879"/>
      <c r="I310" s="903"/>
      <c r="J310" s="903"/>
      <c r="K310" s="879"/>
      <c r="L310" s="879"/>
      <c r="M310" s="879"/>
      <c r="N310" s="879"/>
      <c r="O310" s="879"/>
      <c r="P310" s="879"/>
      <c r="Q310" s="879"/>
      <c r="R310" s="879"/>
      <c r="S310" s="879"/>
      <c r="T310" s="879"/>
      <c r="U310" s="879"/>
      <c r="V310" s="879"/>
      <c r="W310" s="879"/>
      <c r="X310" s="879"/>
      <c r="Y310" s="879"/>
    </row>
    <row r="311" spans="1:25" ht="15.75" customHeight="1">
      <c r="A311" s="879"/>
      <c r="B311" s="879"/>
      <c r="C311" s="879"/>
      <c r="D311" s="879"/>
      <c r="E311" s="879"/>
      <c r="F311" s="879"/>
      <c r="G311" s="879"/>
      <c r="H311" s="879"/>
      <c r="I311" s="903"/>
      <c r="J311" s="903"/>
      <c r="K311" s="879"/>
      <c r="L311" s="879"/>
      <c r="M311" s="879"/>
      <c r="N311" s="879"/>
      <c r="O311" s="879"/>
      <c r="P311" s="879"/>
      <c r="Q311" s="879"/>
      <c r="R311" s="879"/>
      <c r="S311" s="879"/>
      <c r="T311" s="879"/>
      <c r="U311" s="879"/>
      <c r="V311" s="879"/>
      <c r="W311" s="879"/>
      <c r="X311" s="879"/>
      <c r="Y311" s="879"/>
    </row>
    <row r="312" spans="1:25" ht="15.75" customHeight="1">
      <c r="A312" s="879"/>
      <c r="B312" s="879"/>
      <c r="C312" s="879"/>
      <c r="D312" s="879"/>
      <c r="E312" s="879"/>
      <c r="F312" s="879"/>
      <c r="G312" s="879"/>
      <c r="H312" s="879"/>
      <c r="I312" s="903"/>
      <c r="J312" s="903"/>
      <c r="K312" s="879"/>
      <c r="L312" s="879"/>
      <c r="M312" s="879"/>
      <c r="N312" s="879"/>
      <c r="O312" s="879"/>
      <c r="P312" s="879"/>
      <c r="Q312" s="879"/>
      <c r="R312" s="879"/>
      <c r="S312" s="879"/>
      <c r="T312" s="879"/>
      <c r="U312" s="879"/>
      <c r="V312" s="879"/>
      <c r="W312" s="879"/>
      <c r="X312" s="879"/>
      <c r="Y312" s="879"/>
    </row>
    <row r="313" spans="1:25" ht="15.75" customHeight="1">
      <c r="A313" s="879"/>
      <c r="B313" s="879"/>
      <c r="C313" s="879"/>
      <c r="D313" s="879"/>
      <c r="E313" s="879"/>
      <c r="F313" s="879"/>
      <c r="G313" s="879"/>
      <c r="H313" s="879"/>
      <c r="I313" s="903"/>
      <c r="J313" s="903"/>
      <c r="K313" s="879"/>
      <c r="L313" s="879"/>
      <c r="M313" s="879"/>
      <c r="N313" s="879"/>
      <c r="O313" s="879"/>
      <c r="P313" s="879"/>
      <c r="Q313" s="879"/>
      <c r="R313" s="879"/>
      <c r="S313" s="879"/>
      <c r="T313" s="879"/>
      <c r="U313" s="879"/>
      <c r="V313" s="879"/>
      <c r="W313" s="879"/>
      <c r="X313" s="879"/>
      <c r="Y313" s="879"/>
    </row>
    <row r="314" spans="1:25" ht="15.75" customHeight="1">
      <c r="A314" s="879"/>
      <c r="B314" s="879"/>
      <c r="C314" s="879"/>
      <c r="D314" s="879"/>
      <c r="E314" s="879"/>
      <c r="F314" s="879"/>
      <c r="G314" s="879"/>
      <c r="H314" s="879"/>
      <c r="I314" s="903"/>
      <c r="J314" s="903"/>
      <c r="K314" s="879"/>
      <c r="L314" s="879"/>
      <c r="M314" s="879"/>
      <c r="N314" s="879"/>
      <c r="O314" s="879"/>
      <c r="P314" s="879"/>
      <c r="Q314" s="879"/>
      <c r="R314" s="879"/>
      <c r="S314" s="879"/>
      <c r="T314" s="879"/>
      <c r="U314" s="879"/>
      <c r="V314" s="879"/>
      <c r="W314" s="879"/>
      <c r="X314" s="879"/>
      <c r="Y314" s="879"/>
    </row>
    <row r="315" spans="1:25" ht="15.75" customHeight="1">
      <c r="A315" s="879"/>
      <c r="B315" s="879"/>
      <c r="C315" s="879"/>
      <c r="D315" s="879"/>
      <c r="E315" s="879"/>
      <c r="F315" s="879"/>
      <c r="G315" s="879"/>
      <c r="H315" s="879"/>
      <c r="I315" s="903"/>
      <c r="J315" s="903"/>
      <c r="K315" s="879"/>
      <c r="L315" s="879"/>
      <c r="M315" s="879"/>
      <c r="N315" s="879"/>
      <c r="O315" s="879"/>
      <c r="P315" s="879"/>
      <c r="Q315" s="879"/>
      <c r="R315" s="879"/>
      <c r="S315" s="879"/>
      <c r="T315" s="879"/>
      <c r="U315" s="879"/>
      <c r="V315" s="879"/>
      <c r="W315" s="879"/>
      <c r="X315" s="879"/>
      <c r="Y315" s="879"/>
    </row>
    <row r="316" spans="1:25" ht="15.75" customHeight="1">
      <c r="A316" s="879"/>
      <c r="B316" s="879"/>
      <c r="C316" s="879"/>
      <c r="D316" s="879"/>
      <c r="E316" s="879"/>
      <c r="F316" s="879"/>
      <c r="G316" s="879"/>
      <c r="H316" s="879"/>
      <c r="I316" s="903"/>
      <c r="J316" s="903"/>
      <c r="K316" s="879"/>
      <c r="L316" s="879"/>
      <c r="M316" s="879"/>
      <c r="N316" s="879"/>
      <c r="O316" s="879"/>
      <c r="P316" s="879"/>
      <c r="Q316" s="879"/>
      <c r="R316" s="879"/>
      <c r="S316" s="879"/>
      <c r="T316" s="879"/>
      <c r="U316" s="879"/>
      <c r="V316" s="879"/>
      <c r="W316" s="879"/>
      <c r="X316" s="879"/>
      <c r="Y316" s="879"/>
    </row>
    <row r="317" spans="1:25" ht="15.75" customHeight="1">
      <c r="A317" s="879"/>
      <c r="B317" s="879"/>
      <c r="C317" s="879"/>
      <c r="D317" s="879"/>
      <c r="E317" s="879"/>
      <c r="F317" s="879"/>
      <c r="G317" s="879"/>
      <c r="H317" s="879"/>
      <c r="I317" s="903"/>
      <c r="J317" s="903"/>
      <c r="K317" s="879"/>
      <c r="L317" s="879"/>
      <c r="M317" s="879"/>
      <c r="N317" s="879"/>
      <c r="O317" s="879"/>
      <c r="P317" s="879"/>
      <c r="Q317" s="879"/>
      <c r="R317" s="879"/>
      <c r="S317" s="879"/>
      <c r="T317" s="879"/>
      <c r="U317" s="879"/>
      <c r="V317" s="879"/>
      <c r="W317" s="879"/>
      <c r="X317" s="879"/>
      <c r="Y317" s="879"/>
    </row>
    <row r="318" spans="1:25" ht="15.75" customHeight="1">
      <c r="A318" s="879"/>
      <c r="B318" s="879"/>
      <c r="C318" s="879"/>
      <c r="D318" s="879"/>
      <c r="E318" s="879"/>
      <c r="F318" s="879"/>
      <c r="G318" s="879"/>
      <c r="H318" s="879"/>
      <c r="I318" s="903"/>
      <c r="J318" s="903"/>
      <c r="K318" s="879"/>
      <c r="L318" s="879"/>
      <c r="M318" s="879"/>
      <c r="N318" s="879"/>
      <c r="O318" s="879"/>
      <c r="P318" s="879"/>
      <c r="Q318" s="879"/>
      <c r="R318" s="879"/>
      <c r="S318" s="879"/>
      <c r="T318" s="879"/>
      <c r="U318" s="879"/>
      <c r="V318" s="879"/>
      <c r="W318" s="879"/>
      <c r="X318" s="879"/>
      <c r="Y318" s="879"/>
    </row>
    <row r="319" spans="1:25" ht="15.75" customHeight="1">
      <c r="A319" s="879"/>
      <c r="B319" s="879"/>
      <c r="C319" s="879"/>
      <c r="D319" s="879"/>
      <c r="E319" s="879"/>
      <c r="F319" s="879"/>
      <c r="G319" s="879"/>
      <c r="H319" s="879"/>
      <c r="I319" s="903"/>
      <c r="J319" s="903"/>
      <c r="K319" s="879"/>
      <c r="L319" s="879"/>
      <c r="M319" s="879"/>
      <c r="N319" s="879"/>
      <c r="O319" s="879"/>
      <c r="P319" s="879"/>
      <c r="Q319" s="879"/>
      <c r="R319" s="879"/>
      <c r="S319" s="879"/>
      <c r="T319" s="879"/>
      <c r="U319" s="879"/>
      <c r="V319" s="879"/>
      <c r="W319" s="879"/>
      <c r="X319" s="879"/>
      <c r="Y319" s="879"/>
    </row>
    <row r="320" spans="1:25" ht="15.75" customHeight="1">
      <c r="A320" s="879"/>
      <c r="B320" s="879"/>
      <c r="C320" s="879"/>
      <c r="D320" s="879"/>
      <c r="E320" s="879"/>
      <c r="F320" s="879"/>
      <c r="G320" s="879"/>
      <c r="H320" s="879"/>
      <c r="I320" s="903"/>
      <c r="J320" s="903"/>
      <c r="K320" s="879"/>
      <c r="L320" s="879"/>
      <c r="M320" s="879"/>
      <c r="N320" s="879"/>
      <c r="O320" s="879"/>
      <c r="P320" s="879"/>
      <c r="Q320" s="879"/>
      <c r="R320" s="879"/>
      <c r="S320" s="879"/>
      <c r="T320" s="879"/>
      <c r="U320" s="879"/>
      <c r="V320" s="879"/>
      <c r="W320" s="879"/>
      <c r="X320" s="879"/>
      <c r="Y320" s="879"/>
    </row>
    <row r="321" spans="1:25" ht="15.75" customHeight="1">
      <c r="A321" s="879"/>
      <c r="B321" s="879"/>
      <c r="C321" s="879"/>
      <c r="D321" s="879"/>
      <c r="E321" s="879"/>
      <c r="F321" s="879"/>
      <c r="G321" s="879"/>
      <c r="H321" s="879"/>
      <c r="I321" s="903"/>
      <c r="J321" s="903"/>
      <c r="K321" s="879"/>
      <c r="L321" s="879"/>
      <c r="M321" s="879"/>
      <c r="N321" s="879"/>
      <c r="O321" s="879"/>
      <c r="P321" s="879"/>
      <c r="Q321" s="879"/>
      <c r="R321" s="879"/>
      <c r="S321" s="879"/>
      <c r="T321" s="879"/>
      <c r="U321" s="879"/>
      <c r="V321" s="879"/>
      <c r="W321" s="879"/>
      <c r="X321" s="879"/>
      <c r="Y321" s="879"/>
    </row>
    <row r="322" spans="1:25" ht="15.75" customHeight="1">
      <c r="A322" s="879"/>
      <c r="B322" s="879"/>
      <c r="C322" s="879"/>
      <c r="D322" s="879"/>
      <c r="E322" s="879"/>
      <c r="F322" s="879"/>
      <c r="G322" s="879"/>
      <c r="H322" s="879"/>
      <c r="I322" s="903"/>
      <c r="J322" s="903"/>
      <c r="K322" s="879"/>
      <c r="L322" s="879"/>
      <c r="M322" s="879"/>
      <c r="N322" s="879"/>
      <c r="O322" s="879"/>
      <c r="P322" s="879"/>
      <c r="Q322" s="879"/>
      <c r="R322" s="879"/>
      <c r="S322" s="879"/>
      <c r="T322" s="879"/>
      <c r="U322" s="879"/>
      <c r="V322" s="879"/>
      <c r="W322" s="879"/>
      <c r="X322" s="879"/>
      <c r="Y322" s="879"/>
    </row>
    <row r="323" spans="1:25" ht="15.75" customHeight="1">
      <c r="A323" s="879"/>
      <c r="B323" s="879"/>
      <c r="C323" s="879"/>
      <c r="D323" s="879"/>
      <c r="E323" s="879"/>
      <c r="F323" s="879"/>
      <c r="G323" s="879"/>
      <c r="H323" s="879"/>
      <c r="I323" s="903"/>
      <c r="J323" s="903"/>
      <c r="K323" s="879"/>
      <c r="L323" s="879"/>
      <c r="M323" s="879"/>
      <c r="N323" s="879"/>
      <c r="O323" s="879"/>
      <c r="P323" s="879"/>
      <c r="Q323" s="879"/>
      <c r="R323" s="879"/>
      <c r="S323" s="879"/>
      <c r="T323" s="879"/>
      <c r="U323" s="879"/>
      <c r="V323" s="879"/>
      <c r="W323" s="879"/>
      <c r="X323" s="879"/>
      <c r="Y323" s="879"/>
    </row>
    <row r="324" spans="1:25" ht="15.75" customHeight="1">
      <c r="A324" s="879"/>
      <c r="B324" s="879"/>
      <c r="C324" s="879"/>
      <c r="D324" s="879"/>
      <c r="E324" s="879"/>
      <c r="F324" s="879"/>
      <c r="G324" s="879"/>
      <c r="H324" s="879"/>
      <c r="I324" s="903"/>
      <c r="J324" s="903"/>
      <c r="K324" s="879"/>
      <c r="L324" s="879"/>
      <c r="M324" s="879"/>
      <c r="N324" s="879"/>
      <c r="O324" s="879"/>
      <c r="P324" s="879"/>
      <c r="Q324" s="879"/>
      <c r="R324" s="879"/>
      <c r="S324" s="879"/>
      <c r="T324" s="879"/>
      <c r="U324" s="879"/>
      <c r="V324" s="879"/>
      <c r="W324" s="879"/>
      <c r="X324" s="879"/>
      <c r="Y324" s="879"/>
    </row>
    <row r="325" spans="1:25" ht="15.75" customHeight="1">
      <c r="A325" s="879"/>
      <c r="B325" s="879"/>
      <c r="C325" s="879"/>
      <c r="D325" s="879"/>
      <c r="E325" s="879"/>
      <c r="F325" s="879"/>
      <c r="G325" s="879"/>
      <c r="H325" s="879"/>
      <c r="I325" s="903"/>
      <c r="J325" s="903"/>
      <c r="K325" s="879"/>
      <c r="L325" s="879"/>
      <c r="M325" s="879"/>
      <c r="N325" s="879"/>
      <c r="O325" s="879"/>
      <c r="P325" s="879"/>
      <c r="Q325" s="879"/>
      <c r="R325" s="879"/>
      <c r="S325" s="879"/>
      <c r="T325" s="879"/>
      <c r="U325" s="879"/>
      <c r="V325" s="879"/>
      <c r="W325" s="879"/>
      <c r="X325" s="879"/>
      <c r="Y325" s="879"/>
    </row>
    <row r="326" spans="1:25" ht="15.75" customHeight="1">
      <c r="A326" s="879"/>
      <c r="B326" s="879"/>
      <c r="C326" s="879"/>
      <c r="D326" s="879"/>
      <c r="E326" s="879"/>
      <c r="F326" s="879"/>
      <c r="G326" s="879"/>
      <c r="H326" s="879"/>
      <c r="I326" s="903"/>
      <c r="J326" s="903"/>
      <c r="K326" s="879"/>
      <c r="L326" s="879"/>
      <c r="M326" s="879"/>
      <c r="N326" s="879"/>
      <c r="O326" s="879"/>
      <c r="P326" s="879"/>
      <c r="Q326" s="879"/>
      <c r="R326" s="879"/>
      <c r="S326" s="879"/>
      <c r="T326" s="879"/>
      <c r="U326" s="879"/>
      <c r="V326" s="879"/>
      <c r="W326" s="879"/>
      <c r="X326" s="879"/>
      <c r="Y326" s="879"/>
    </row>
    <row r="327" spans="1:25" ht="15.75" customHeight="1">
      <c r="A327" s="879"/>
      <c r="B327" s="879"/>
      <c r="C327" s="879"/>
      <c r="D327" s="879"/>
      <c r="E327" s="879"/>
      <c r="F327" s="879"/>
      <c r="G327" s="879"/>
      <c r="H327" s="879"/>
      <c r="I327" s="903"/>
      <c r="J327" s="903"/>
      <c r="K327" s="879"/>
      <c r="L327" s="879"/>
      <c r="M327" s="879"/>
      <c r="N327" s="879"/>
      <c r="O327" s="879"/>
      <c r="P327" s="879"/>
      <c r="Q327" s="879"/>
      <c r="R327" s="879"/>
      <c r="S327" s="879"/>
      <c r="T327" s="879"/>
      <c r="U327" s="879"/>
      <c r="V327" s="879"/>
      <c r="W327" s="879"/>
      <c r="X327" s="879"/>
      <c r="Y327" s="879"/>
    </row>
    <row r="328" spans="1:25" ht="15.75" customHeight="1">
      <c r="A328" s="879"/>
      <c r="B328" s="879"/>
      <c r="C328" s="879"/>
      <c r="D328" s="879"/>
      <c r="E328" s="879"/>
      <c r="F328" s="879"/>
      <c r="G328" s="879"/>
      <c r="H328" s="879"/>
      <c r="I328" s="903"/>
      <c r="J328" s="903"/>
      <c r="K328" s="879"/>
      <c r="L328" s="879"/>
      <c r="M328" s="879"/>
      <c r="N328" s="879"/>
      <c r="O328" s="879"/>
      <c r="P328" s="879"/>
      <c r="Q328" s="879"/>
      <c r="R328" s="879"/>
      <c r="S328" s="879"/>
      <c r="T328" s="879"/>
      <c r="U328" s="879"/>
      <c r="V328" s="879"/>
      <c r="W328" s="879"/>
      <c r="X328" s="879"/>
      <c r="Y328" s="879"/>
    </row>
    <row r="329" spans="1:25" ht="15.75" customHeight="1">
      <c r="A329" s="879"/>
      <c r="B329" s="879"/>
      <c r="C329" s="879"/>
      <c r="D329" s="879"/>
      <c r="E329" s="879"/>
      <c r="F329" s="879"/>
      <c r="G329" s="879"/>
      <c r="H329" s="879"/>
      <c r="I329" s="903"/>
      <c r="J329" s="903"/>
      <c r="K329" s="879"/>
      <c r="L329" s="879"/>
      <c r="M329" s="879"/>
      <c r="N329" s="879"/>
      <c r="O329" s="879"/>
      <c r="P329" s="879"/>
      <c r="Q329" s="879"/>
      <c r="R329" s="879"/>
      <c r="S329" s="879"/>
      <c r="T329" s="879"/>
      <c r="U329" s="879"/>
      <c r="V329" s="879"/>
      <c r="W329" s="879"/>
      <c r="X329" s="879"/>
      <c r="Y329" s="879"/>
    </row>
    <row r="330" spans="1:25" ht="15.75" customHeight="1">
      <c r="A330" s="879"/>
      <c r="B330" s="879"/>
      <c r="C330" s="879"/>
      <c r="D330" s="879"/>
      <c r="E330" s="879"/>
      <c r="F330" s="879"/>
      <c r="G330" s="879"/>
      <c r="H330" s="879"/>
      <c r="I330" s="903"/>
      <c r="J330" s="903"/>
      <c r="K330" s="879"/>
      <c r="L330" s="879"/>
      <c r="M330" s="879"/>
      <c r="N330" s="879"/>
      <c r="O330" s="879"/>
      <c r="P330" s="879"/>
      <c r="Q330" s="879"/>
      <c r="R330" s="879"/>
      <c r="S330" s="879"/>
      <c r="T330" s="879"/>
      <c r="U330" s="879"/>
      <c r="V330" s="879"/>
      <c r="W330" s="879"/>
      <c r="X330" s="879"/>
      <c r="Y330" s="879"/>
    </row>
    <row r="331" spans="1:25" ht="15.75" customHeight="1">
      <c r="A331" s="879"/>
      <c r="B331" s="879"/>
      <c r="C331" s="879"/>
      <c r="D331" s="879"/>
      <c r="E331" s="879"/>
      <c r="F331" s="879"/>
      <c r="G331" s="879"/>
      <c r="H331" s="879"/>
      <c r="I331" s="903"/>
      <c r="J331" s="903"/>
      <c r="K331" s="879"/>
      <c r="L331" s="879"/>
      <c r="M331" s="879"/>
      <c r="N331" s="879"/>
      <c r="O331" s="879"/>
      <c r="P331" s="879"/>
      <c r="Q331" s="879"/>
      <c r="R331" s="879"/>
      <c r="S331" s="879"/>
      <c r="T331" s="879"/>
      <c r="U331" s="879"/>
      <c r="V331" s="879"/>
      <c r="W331" s="879"/>
      <c r="X331" s="879"/>
      <c r="Y331" s="879"/>
    </row>
    <row r="332" spans="1:25" ht="15.75" customHeight="1">
      <c r="A332" s="879"/>
      <c r="B332" s="879"/>
      <c r="C332" s="879"/>
      <c r="D332" s="879"/>
      <c r="E332" s="879"/>
      <c r="F332" s="879"/>
      <c r="G332" s="879"/>
      <c r="H332" s="879"/>
      <c r="I332" s="903"/>
      <c r="J332" s="903"/>
      <c r="K332" s="879"/>
      <c r="L332" s="879"/>
      <c r="M332" s="879"/>
      <c r="N332" s="879"/>
      <c r="O332" s="879"/>
      <c r="P332" s="879"/>
      <c r="Q332" s="879"/>
      <c r="R332" s="879"/>
      <c r="S332" s="879"/>
      <c r="T332" s="879"/>
      <c r="U332" s="879"/>
      <c r="V332" s="879"/>
      <c r="W332" s="879"/>
      <c r="X332" s="879"/>
      <c r="Y332" s="879"/>
    </row>
    <row r="333" spans="1:25" ht="15.75" customHeight="1">
      <c r="A333" s="879"/>
      <c r="B333" s="879"/>
      <c r="C333" s="879"/>
      <c r="D333" s="879"/>
      <c r="E333" s="879"/>
      <c r="F333" s="879"/>
      <c r="G333" s="879"/>
      <c r="H333" s="879"/>
      <c r="I333" s="903"/>
      <c r="J333" s="903"/>
      <c r="K333" s="879"/>
      <c r="L333" s="879"/>
      <c r="M333" s="879"/>
      <c r="N333" s="879"/>
      <c r="O333" s="879"/>
      <c r="P333" s="879"/>
      <c r="Q333" s="879"/>
      <c r="R333" s="879"/>
      <c r="S333" s="879"/>
      <c r="T333" s="879"/>
      <c r="U333" s="879"/>
      <c r="V333" s="879"/>
      <c r="W333" s="879"/>
      <c r="X333" s="879"/>
      <c r="Y333" s="879"/>
    </row>
    <row r="334" spans="1:25" ht="15.75" customHeight="1">
      <c r="A334" s="879"/>
      <c r="B334" s="879"/>
      <c r="C334" s="879"/>
      <c r="D334" s="879"/>
      <c r="E334" s="879"/>
      <c r="F334" s="879"/>
      <c r="G334" s="879"/>
      <c r="H334" s="879"/>
      <c r="I334" s="903"/>
      <c r="J334" s="903"/>
      <c r="K334" s="879"/>
      <c r="L334" s="879"/>
      <c r="M334" s="879"/>
      <c r="N334" s="879"/>
      <c r="O334" s="879"/>
      <c r="P334" s="879"/>
      <c r="Q334" s="879"/>
      <c r="R334" s="879"/>
      <c r="S334" s="879"/>
      <c r="T334" s="879"/>
      <c r="U334" s="879"/>
      <c r="V334" s="879"/>
      <c r="W334" s="879"/>
      <c r="X334" s="879"/>
      <c r="Y334" s="879"/>
    </row>
    <row r="335" spans="1:25" ht="15.75" customHeight="1">
      <c r="A335" s="879"/>
      <c r="B335" s="879"/>
      <c r="C335" s="879"/>
      <c r="D335" s="879"/>
      <c r="E335" s="879"/>
      <c r="F335" s="879"/>
      <c r="G335" s="879"/>
      <c r="H335" s="879"/>
      <c r="I335" s="903"/>
      <c r="J335" s="903"/>
      <c r="K335" s="879"/>
      <c r="L335" s="879"/>
      <c r="M335" s="879"/>
      <c r="N335" s="879"/>
      <c r="O335" s="879"/>
      <c r="P335" s="879"/>
      <c r="Q335" s="879"/>
      <c r="R335" s="879"/>
      <c r="S335" s="879"/>
      <c r="T335" s="879"/>
      <c r="U335" s="879"/>
      <c r="V335" s="879"/>
      <c r="W335" s="879"/>
      <c r="X335" s="879"/>
      <c r="Y335" s="879"/>
    </row>
    <row r="336" spans="1:25" ht="15.75" customHeight="1">
      <c r="A336" s="879"/>
      <c r="B336" s="879"/>
      <c r="C336" s="879"/>
      <c r="D336" s="879"/>
      <c r="E336" s="879"/>
      <c r="F336" s="879"/>
      <c r="G336" s="879"/>
      <c r="H336" s="879"/>
      <c r="I336" s="903"/>
      <c r="J336" s="903"/>
      <c r="K336" s="879"/>
      <c r="L336" s="879"/>
      <c r="M336" s="879"/>
      <c r="N336" s="879"/>
      <c r="O336" s="879"/>
      <c r="P336" s="879"/>
      <c r="Q336" s="879"/>
      <c r="R336" s="879"/>
      <c r="S336" s="879"/>
      <c r="T336" s="879"/>
      <c r="U336" s="879"/>
      <c r="V336" s="879"/>
      <c r="W336" s="879"/>
      <c r="X336" s="879"/>
      <c r="Y336" s="879"/>
    </row>
    <row r="337" spans="1:25" ht="15.75" customHeight="1">
      <c r="A337" s="879"/>
      <c r="B337" s="879"/>
      <c r="C337" s="879"/>
      <c r="D337" s="879"/>
      <c r="E337" s="879"/>
      <c r="F337" s="879"/>
      <c r="G337" s="879"/>
      <c r="H337" s="879"/>
      <c r="I337" s="903"/>
      <c r="J337" s="903"/>
      <c r="K337" s="879"/>
      <c r="L337" s="879"/>
      <c r="M337" s="879"/>
      <c r="N337" s="879"/>
      <c r="O337" s="879"/>
      <c r="P337" s="879"/>
      <c r="Q337" s="879"/>
      <c r="R337" s="879"/>
      <c r="S337" s="879"/>
      <c r="T337" s="879"/>
      <c r="U337" s="879"/>
      <c r="V337" s="879"/>
      <c r="W337" s="879"/>
      <c r="X337" s="879"/>
      <c r="Y337" s="879"/>
    </row>
    <row r="338" spans="1:25" ht="15.75" customHeight="1">
      <c r="A338" s="879"/>
      <c r="B338" s="879"/>
      <c r="C338" s="879"/>
      <c r="D338" s="879"/>
      <c r="E338" s="879"/>
      <c r="F338" s="879"/>
      <c r="G338" s="879"/>
      <c r="H338" s="879"/>
      <c r="I338" s="903"/>
      <c r="J338" s="903"/>
      <c r="K338" s="879"/>
      <c r="L338" s="879"/>
      <c r="M338" s="879"/>
      <c r="N338" s="879"/>
      <c r="O338" s="879"/>
      <c r="P338" s="879"/>
      <c r="Q338" s="879"/>
      <c r="R338" s="879"/>
      <c r="S338" s="879"/>
      <c r="T338" s="879"/>
      <c r="U338" s="879"/>
      <c r="V338" s="879"/>
      <c r="W338" s="879"/>
      <c r="X338" s="879"/>
      <c r="Y338" s="879"/>
    </row>
    <row r="339" spans="1:25" ht="15.75" customHeight="1">
      <c r="A339" s="879"/>
      <c r="B339" s="879"/>
      <c r="C339" s="879"/>
      <c r="D339" s="879"/>
      <c r="E339" s="879"/>
      <c r="F339" s="879"/>
      <c r="G339" s="879"/>
      <c r="H339" s="879"/>
      <c r="I339" s="903"/>
      <c r="J339" s="903"/>
      <c r="K339" s="879"/>
      <c r="L339" s="879"/>
      <c r="M339" s="879"/>
      <c r="N339" s="879"/>
      <c r="O339" s="879"/>
      <c r="P339" s="879"/>
      <c r="Q339" s="879"/>
      <c r="R339" s="879"/>
      <c r="S339" s="879"/>
      <c r="T339" s="879"/>
      <c r="U339" s="879"/>
      <c r="V339" s="879"/>
      <c r="W339" s="879"/>
      <c r="X339" s="879"/>
      <c r="Y339" s="879"/>
    </row>
    <row r="340" spans="1:25" ht="15.75" customHeight="1">
      <c r="A340" s="879"/>
      <c r="B340" s="879"/>
      <c r="C340" s="879"/>
      <c r="D340" s="879"/>
      <c r="E340" s="879"/>
      <c r="F340" s="879"/>
      <c r="G340" s="879"/>
      <c r="H340" s="879"/>
      <c r="I340" s="903"/>
      <c r="J340" s="903"/>
      <c r="K340" s="879"/>
      <c r="L340" s="879"/>
      <c r="M340" s="879"/>
      <c r="N340" s="879"/>
      <c r="O340" s="879"/>
      <c r="P340" s="879"/>
      <c r="Q340" s="879"/>
      <c r="R340" s="879"/>
      <c r="S340" s="879"/>
      <c r="T340" s="879"/>
      <c r="U340" s="879"/>
      <c r="V340" s="879"/>
      <c r="W340" s="879"/>
      <c r="X340" s="879"/>
      <c r="Y340" s="879"/>
    </row>
    <row r="341" spans="1:25" ht="15.75" customHeight="1">
      <c r="A341" s="879"/>
      <c r="B341" s="879"/>
      <c r="C341" s="879"/>
      <c r="D341" s="879"/>
      <c r="E341" s="879"/>
      <c r="F341" s="879"/>
      <c r="G341" s="879"/>
      <c r="H341" s="879"/>
      <c r="I341" s="903"/>
      <c r="J341" s="903"/>
      <c r="K341" s="879"/>
      <c r="L341" s="879"/>
      <c r="M341" s="879"/>
      <c r="N341" s="879"/>
      <c r="O341" s="879"/>
      <c r="P341" s="879"/>
      <c r="Q341" s="879"/>
      <c r="R341" s="879"/>
      <c r="S341" s="879"/>
      <c r="T341" s="879"/>
      <c r="U341" s="879"/>
      <c r="V341" s="879"/>
      <c r="W341" s="879"/>
      <c r="X341" s="879"/>
      <c r="Y341" s="879"/>
    </row>
    <row r="342" spans="1:25" ht="15.75" customHeight="1">
      <c r="A342" s="879"/>
      <c r="B342" s="879"/>
      <c r="C342" s="879"/>
      <c r="D342" s="879"/>
      <c r="E342" s="879"/>
      <c r="F342" s="879"/>
      <c r="G342" s="879"/>
      <c r="H342" s="879"/>
      <c r="I342" s="903"/>
      <c r="J342" s="903"/>
      <c r="K342" s="879"/>
      <c r="L342" s="879"/>
      <c r="M342" s="879"/>
      <c r="N342" s="879"/>
      <c r="O342" s="879"/>
      <c r="P342" s="879"/>
      <c r="Q342" s="879"/>
      <c r="R342" s="879"/>
      <c r="S342" s="879"/>
      <c r="T342" s="879"/>
      <c r="U342" s="879"/>
      <c r="V342" s="879"/>
      <c r="W342" s="879"/>
      <c r="X342" s="879"/>
      <c r="Y342" s="879"/>
    </row>
    <row r="343" spans="1:25" ht="15.75" customHeight="1">
      <c r="A343" s="879"/>
      <c r="B343" s="879"/>
      <c r="C343" s="879"/>
      <c r="D343" s="879"/>
      <c r="E343" s="879"/>
      <c r="F343" s="879"/>
      <c r="G343" s="879"/>
      <c r="H343" s="879"/>
      <c r="I343" s="903"/>
      <c r="J343" s="903"/>
      <c r="K343" s="879"/>
      <c r="L343" s="879"/>
      <c r="M343" s="879"/>
      <c r="N343" s="879"/>
      <c r="O343" s="879"/>
      <c r="P343" s="879"/>
      <c r="Q343" s="879"/>
      <c r="R343" s="879"/>
      <c r="S343" s="879"/>
      <c r="T343" s="879"/>
      <c r="U343" s="879"/>
      <c r="V343" s="879"/>
      <c r="W343" s="879"/>
      <c r="X343" s="879"/>
      <c r="Y343" s="879"/>
    </row>
    <row r="344" spans="1:25" ht="15.75" customHeight="1">
      <c r="A344" s="879"/>
      <c r="B344" s="879"/>
      <c r="C344" s="879"/>
      <c r="D344" s="879"/>
      <c r="E344" s="879"/>
      <c r="F344" s="879"/>
      <c r="G344" s="879"/>
      <c r="H344" s="879"/>
      <c r="I344" s="903"/>
      <c r="J344" s="903"/>
      <c r="K344" s="879"/>
      <c r="L344" s="879"/>
      <c r="M344" s="879"/>
      <c r="N344" s="879"/>
      <c r="O344" s="879"/>
      <c r="P344" s="879"/>
      <c r="Q344" s="879"/>
      <c r="R344" s="879"/>
      <c r="S344" s="879"/>
      <c r="T344" s="879"/>
      <c r="U344" s="879"/>
      <c r="V344" s="879"/>
      <c r="W344" s="879"/>
      <c r="X344" s="879"/>
      <c r="Y344" s="879"/>
    </row>
    <row r="345" spans="1:25" ht="15.75" customHeight="1">
      <c r="A345" s="879"/>
      <c r="B345" s="879"/>
      <c r="C345" s="879"/>
      <c r="D345" s="879"/>
      <c r="E345" s="879"/>
      <c r="F345" s="879"/>
      <c r="G345" s="879"/>
      <c r="H345" s="879"/>
      <c r="I345" s="903"/>
      <c r="J345" s="903"/>
      <c r="K345" s="879"/>
      <c r="L345" s="879"/>
      <c r="M345" s="879"/>
      <c r="N345" s="879"/>
      <c r="O345" s="879"/>
      <c r="P345" s="879"/>
      <c r="Q345" s="879"/>
      <c r="R345" s="879"/>
      <c r="S345" s="879"/>
      <c r="T345" s="879"/>
      <c r="U345" s="879"/>
      <c r="V345" s="879"/>
      <c r="W345" s="879"/>
      <c r="X345" s="879"/>
      <c r="Y345" s="879"/>
    </row>
    <row r="346" spans="1:25" ht="15.75" customHeight="1">
      <c r="A346" s="879"/>
      <c r="B346" s="879"/>
      <c r="C346" s="879"/>
      <c r="D346" s="879"/>
      <c r="E346" s="879"/>
      <c r="F346" s="879"/>
      <c r="G346" s="879"/>
      <c r="H346" s="879"/>
      <c r="I346" s="903"/>
      <c r="J346" s="903"/>
      <c r="K346" s="879"/>
      <c r="L346" s="879"/>
      <c r="M346" s="879"/>
      <c r="N346" s="879"/>
      <c r="O346" s="879"/>
      <c r="P346" s="879"/>
      <c r="Q346" s="879"/>
      <c r="R346" s="879"/>
      <c r="S346" s="879"/>
      <c r="T346" s="879"/>
      <c r="U346" s="879"/>
      <c r="V346" s="879"/>
      <c r="W346" s="879"/>
      <c r="X346" s="879"/>
      <c r="Y346" s="879"/>
    </row>
    <row r="347" spans="1:25" ht="15.75" customHeight="1">
      <c r="A347" s="879"/>
      <c r="B347" s="879"/>
      <c r="C347" s="879"/>
      <c r="D347" s="879"/>
      <c r="E347" s="879"/>
      <c r="F347" s="879"/>
      <c r="G347" s="879"/>
      <c r="H347" s="879"/>
      <c r="I347" s="903"/>
      <c r="J347" s="903"/>
      <c r="K347" s="879"/>
      <c r="L347" s="879"/>
      <c r="M347" s="879"/>
      <c r="N347" s="879"/>
      <c r="O347" s="879"/>
      <c r="P347" s="879"/>
      <c r="Q347" s="879"/>
      <c r="R347" s="879"/>
      <c r="S347" s="879"/>
      <c r="T347" s="879"/>
      <c r="U347" s="879"/>
      <c r="V347" s="879"/>
      <c r="W347" s="879"/>
      <c r="X347" s="879"/>
      <c r="Y347" s="879"/>
    </row>
    <row r="348" spans="1:25" ht="15.75" customHeight="1">
      <c r="A348" s="879"/>
      <c r="B348" s="879"/>
      <c r="C348" s="879"/>
      <c r="D348" s="879"/>
      <c r="E348" s="879"/>
      <c r="F348" s="879"/>
      <c r="G348" s="879"/>
      <c r="H348" s="879"/>
      <c r="I348" s="903"/>
      <c r="J348" s="903"/>
      <c r="K348" s="879"/>
      <c r="L348" s="879"/>
      <c r="M348" s="879"/>
      <c r="N348" s="879"/>
      <c r="O348" s="879"/>
      <c r="P348" s="879"/>
      <c r="Q348" s="879"/>
      <c r="R348" s="879"/>
      <c r="S348" s="879"/>
      <c r="T348" s="879"/>
      <c r="U348" s="879"/>
      <c r="V348" s="879"/>
      <c r="W348" s="879"/>
      <c r="X348" s="879"/>
      <c r="Y348" s="879"/>
    </row>
    <row r="349" spans="1:25" ht="15.75" customHeight="1">
      <c r="A349" s="879"/>
      <c r="B349" s="879"/>
      <c r="C349" s="879"/>
      <c r="D349" s="879"/>
      <c r="E349" s="879"/>
      <c r="F349" s="879"/>
      <c r="G349" s="879"/>
      <c r="H349" s="879"/>
      <c r="I349" s="903"/>
      <c r="J349" s="903"/>
      <c r="K349" s="879"/>
      <c r="L349" s="879"/>
      <c r="M349" s="879"/>
      <c r="N349" s="879"/>
      <c r="O349" s="879"/>
      <c r="P349" s="879"/>
      <c r="Q349" s="879"/>
      <c r="R349" s="879"/>
      <c r="S349" s="879"/>
      <c r="T349" s="879"/>
      <c r="U349" s="879"/>
      <c r="V349" s="879"/>
      <c r="W349" s="879"/>
      <c r="X349" s="879"/>
      <c r="Y349" s="879"/>
    </row>
    <row r="350" spans="1:25" ht="15.75" customHeight="1">
      <c r="A350" s="879"/>
      <c r="B350" s="879"/>
      <c r="C350" s="879"/>
      <c r="D350" s="879"/>
      <c r="E350" s="879"/>
      <c r="F350" s="879"/>
      <c r="G350" s="879"/>
      <c r="H350" s="879"/>
      <c r="I350" s="903"/>
      <c r="J350" s="903"/>
      <c r="K350" s="879"/>
      <c r="L350" s="879"/>
      <c r="M350" s="879"/>
      <c r="N350" s="879"/>
      <c r="O350" s="879"/>
      <c r="P350" s="879"/>
      <c r="Q350" s="879"/>
      <c r="R350" s="879"/>
      <c r="S350" s="879"/>
      <c r="T350" s="879"/>
      <c r="U350" s="879"/>
      <c r="V350" s="879"/>
      <c r="W350" s="879"/>
      <c r="X350" s="879"/>
      <c r="Y350" s="879"/>
    </row>
    <row r="351" spans="1:25" ht="15.75" customHeight="1">
      <c r="A351" s="879"/>
      <c r="B351" s="879"/>
      <c r="C351" s="879"/>
      <c r="D351" s="879"/>
      <c r="E351" s="879"/>
      <c r="F351" s="879"/>
      <c r="G351" s="879"/>
      <c r="H351" s="879"/>
      <c r="I351" s="903"/>
      <c r="J351" s="903"/>
      <c r="K351" s="879"/>
      <c r="L351" s="879"/>
      <c r="M351" s="879"/>
      <c r="N351" s="879"/>
      <c r="O351" s="879"/>
      <c r="P351" s="879"/>
      <c r="Q351" s="879"/>
      <c r="R351" s="879"/>
      <c r="S351" s="879"/>
      <c r="T351" s="879"/>
      <c r="U351" s="879"/>
      <c r="V351" s="879"/>
      <c r="W351" s="879"/>
      <c r="X351" s="879"/>
      <c r="Y351" s="879"/>
    </row>
    <row r="352" spans="1:25" ht="15.75" customHeight="1">
      <c r="A352" s="879"/>
      <c r="B352" s="879"/>
      <c r="C352" s="879"/>
      <c r="D352" s="879"/>
      <c r="E352" s="879"/>
      <c r="F352" s="879"/>
      <c r="G352" s="879"/>
      <c r="H352" s="879"/>
      <c r="I352" s="903"/>
      <c r="J352" s="903"/>
      <c r="K352" s="879"/>
      <c r="L352" s="879"/>
      <c r="M352" s="879"/>
      <c r="N352" s="879"/>
      <c r="O352" s="879"/>
      <c r="P352" s="879"/>
      <c r="Q352" s="879"/>
      <c r="R352" s="879"/>
      <c r="S352" s="879"/>
      <c r="T352" s="879"/>
      <c r="U352" s="879"/>
      <c r="V352" s="879"/>
      <c r="W352" s="879"/>
      <c r="X352" s="879"/>
      <c r="Y352" s="879"/>
    </row>
    <row r="353" spans="1:25" ht="15.75" customHeight="1">
      <c r="A353" s="879"/>
      <c r="B353" s="879"/>
      <c r="C353" s="879"/>
      <c r="D353" s="879"/>
      <c r="E353" s="879"/>
      <c r="F353" s="879"/>
      <c r="G353" s="879"/>
      <c r="H353" s="879"/>
      <c r="I353" s="903"/>
      <c r="J353" s="903"/>
      <c r="K353" s="879"/>
      <c r="L353" s="879"/>
      <c r="M353" s="879"/>
      <c r="N353" s="879"/>
      <c r="O353" s="879"/>
      <c r="P353" s="879"/>
      <c r="Q353" s="879"/>
      <c r="R353" s="879"/>
      <c r="S353" s="879"/>
      <c r="T353" s="879"/>
      <c r="U353" s="879"/>
      <c r="V353" s="879"/>
      <c r="W353" s="879"/>
      <c r="X353" s="879"/>
      <c r="Y353" s="879"/>
    </row>
    <row r="354" spans="1:25" ht="15.75" customHeight="1">
      <c r="A354" s="879"/>
      <c r="B354" s="879"/>
      <c r="C354" s="879"/>
      <c r="D354" s="879"/>
      <c r="E354" s="879"/>
      <c r="F354" s="879"/>
      <c r="G354" s="879"/>
      <c r="H354" s="879"/>
      <c r="I354" s="903"/>
      <c r="J354" s="903"/>
      <c r="K354" s="879"/>
      <c r="L354" s="879"/>
      <c r="M354" s="879"/>
      <c r="N354" s="879"/>
      <c r="O354" s="879"/>
      <c r="P354" s="879"/>
      <c r="Q354" s="879"/>
      <c r="R354" s="879"/>
      <c r="S354" s="879"/>
      <c r="T354" s="879"/>
      <c r="U354" s="879"/>
      <c r="V354" s="879"/>
      <c r="W354" s="879"/>
      <c r="X354" s="879"/>
      <c r="Y354" s="879"/>
    </row>
    <row r="355" spans="1:25" ht="15.75" customHeight="1">
      <c r="A355" s="879"/>
      <c r="B355" s="879"/>
      <c r="C355" s="879"/>
      <c r="D355" s="879"/>
      <c r="E355" s="879"/>
      <c r="F355" s="879"/>
      <c r="G355" s="879"/>
      <c r="H355" s="879"/>
      <c r="I355" s="903"/>
      <c r="J355" s="903"/>
      <c r="K355" s="879"/>
      <c r="L355" s="879"/>
      <c r="M355" s="879"/>
      <c r="N355" s="879"/>
      <c r="O355" s="879"/>
      <c r="P355" s="879"/>
      <c r="Q355" s="879"/>
      <c r="R355" s="879"/>
      <c r="S355" s="879"/>
      <c r="T355" s="879"/>
      <c r="U355" s="879"/>
      <c r="V355" s="879"/>
      <c r="W355" s="879"/>
      <c r="X355" s="879"/>
      <c r="Y355" s="879"/>
    </row>
    <row r="356" spans="1:25" ht="15.75" customHeight="1">
      <c r="A356" s="879"/>
      <c r="B356" s="879"/>
      <c r="C356" s="879"/>
      <c r="D356" s="879"/>
      <c r="E356" s="879"/>
      <c r="F356" s="879"/>
      <c r="G356" s="879"/>
      <c r="H356" s="879"/>
      <c r="I356" s="903"/>
      <c r="J356" s="903"/>
      <c r="K356" s="879"/>
      <c r="L356" s="879"/>
      <c r="M356" s="879"/>
      <c r="N356" s="879"/>
      <c r="O356" s="879"/>
      <c r="P356" s="879"/>
      <c r="Q356" s="879"/>
      <c r="R356" s="879"/>
      <c r="S356" s="879"/>
      <c r="T356" s="879"/>
      <c r="U356" s="879"/>
      <c r="V356" s="879"/>
      <c r="W356" s="879"/>
      <c r="X356" s="879"/>
      <c r="Y356" s="879"/>
    </row>
    <row r="357" spans="1:25" ht="15.75" customHeight="1">
      <c r="A357" s="879"/>
      <c r="B357" s="879"/>
      <c r="C357" s="879"/>
      <c r="D357" s="879"/>
      <c r="E357" s="879"/>
      <c r="F357" s="879"/>
      <c r="G357" s="879"/>
      <c r="H357" s="879"/>
      <c r="I357" s="903"/>
      <c r="J357" s="903"/>
      <c r="K357" s="879"/>
      <c r="L357" s="879"/>
      <c r="M357" s="879"/>
      <c r="N357" s="879"/>
      <c r="O357" s="879"/>
      <c r="P357" s="879"/>
      <c r="Q357" s="879"/>
      <c r="R357" s="879"/>
      <c r="S357" s="879"/>
      <c r="T357" s="879"/>
      <c r="U357" s="879"/>
      <c r="V357" s="879"/>
      <c r="W357" s="879"/>
      <c r="X357" s="879"/>
      <c r="Y357" s="879"/>
    </row>
    <row r="358" spans="1:25" ht="15.75" customHeight="1">
      <c r="A358" s="879"/>
      <c r="B358" s="879"/>
      <c r="C358" s="879"/>
      <c r="D358" s="879"/>
      <c r="E358" s="879"/>
      <c r="F358" s="879"/>
      <c r="G358" s="879"/>
      <c r="H358" s="879"/>
      <c r="I358" s="903"/>
      <c r="J358" s="903"/>
      <c r="K358" s="879"/>
      <c r="L358" s="879"/>
      <c r="M358" s="879"/>
      <c r="N358" s="879"/>
      <c r="O358" s="879"/>
      <c r="P358" s="879"/>
      <c r="Q358" s="879"/>
      <c r="R358" s="879"/>
      <c r="S358" s="879"/>
      <c r="T358" s="879"/>
      <c r="U358" s="879"/>
      <c r="V358" s="879"/>
      <c r="W358" s="879"/>
      <c r="X358" s="879"/>
      <c r="Y358" s="879"/>
    </row>
    <row r="359" spans="1:25" ht="15.75" customHeight="1">
      <c r="A359" s="879"/>
      <c r="B359" s="879"/>
      <c r="C359" s="879"/>
      <c r="D359" s="879"/>
      <c r="E359" s="879"/>
      <c r="F359" s="879"/>
      <c r="G359" s="879"/>
      <c r="H359" s="879"/>
      <c r="I359" s="903"/>
      <c r="J359" s="903"/>
      <c r="K359" s="879"/>
      <c r="L359" s="879"/>
      <c r="M359" s="879"/>
      <c r="N359" s="879"/>
      <c r="O359" s="879"/>
      <c r="P359" s="879"/>
      <c r="Q359" s="879"/>
      <c r="R359" s="879"/>
      <c r="S359" s="879"/>
      <c r="T359" s="879"/>
      <c r="U359" s="879"/>
      <c r="V359" s="879"/>
      <c r="W359" s="879"/>
      <c r="X359" s="879"/>
      <c r="Y359" s="879"/>
    </row>
    <row r="360" spans="1:25" ht="15.75" customHeight="1">
      <c r="A360" s="879"/>
      <c r="B360" s="879"/>
      <c r="C360" s="879"/>
      <c r="D360" s="879"/>
      <c r="E360" s="879"/>
      <c r="F360" s="879"/>
      <c r="G360" s="879"/>
      <c r="H360" s="879"/>
      <c r="I360" s="903"/>
      <c r="J360" s="903"/>
      <c r="K360" s="879"/>
      <c r="L360" s="879"/>
      <c r="M360" s="879"/>
      <c r="N360" s="879"/>
      <c r="O360" s="879"/>
      <c r="P360" s="879"/>
      <c r="Q360" s="879"/>
      <c r="R360" s="879"/>
      <c r="S360" s="879"/>
      <c r="T360" s="879"/>
      <c r="U360" s="879"/>
      <c r="V360" s="879"/>
      <c r="W360" s="879"/>
      <c r="X360" s="879"/>
      <c r="Y360" s="879"/>
    </row>
    <row r="361" spans="1:25" ht="15.75" customHeight="1">
      <c r="A361" s="879"/>
      <c r="B361" s="879"/>
      <c r="C361" s="879"/>
      <c r="D361" s="879"/>
      <c r="E361" s="879"/>
      <c r="F361" s="879"/>
      <c r="G361" s="879"/>
      <c r="H361" s="879"/>
      <c r="I361" s="903"/>
      <c r="J361" s="903"/>
      <c r="K361" s="879"/>
      <c r="L361" s="879"/>
      <c r="M361" s="879"/>
      <c r="N361" s="879"/>
      <c r="O361" s="879"/>
      <c r="P361" s="879"/>
      <c r="Q361" s="879"/>
      <c r="R361" s="879"/>
      <c r="S361" s="879"/>
      <c r="T361" s="879"/>
      <c r="U361" s="879"/>
      <c r="V361" s="879"/>
      <c r="W361" s="879"/>
      <c r="X361" s="879"/>
      <c r="Y361" s="879"/>
    </row>
    <row r="362" spans="1:25" ht="15.75" customHeight="1">
      <c r="A362" s="879"/>
      <c r="B362" s="879"/>
      <c r="C362" s="879"/>
      <c r="D362" s="879"/>
      <c r="E362" s="879"/>
      <c r="F362" s="879"/>
      <c r="G362" s="879"/>
      <c r="H362" s="879"/>
      <c r="I362" s="903"/>
      <c r="J362" s="903"/>
      <c r="K362" s="879"/>
      <c r="L362" s="879"/>
      <c r="M362" s="879"/>
      <c r="N362" s="879"/>
      <c r="O362" s="879"/>
      <c r="P362" s="879"/>
      <c r="Q362" s="879"/>
      <c r="R362" s="879"/>
      <c r="S362" s="879"/>
      <c r="T362" s="879"/>
      <c r="U362" s="879"/>
      <c r="V362" s="879"/>
      <c r="W362" s="879"/>
      <c r="X362" s="879"/>
      <c r="Y362" s="879"/>
    </row>
    <row r="363" spans="1:25" ht="15.75" customHeight="1">
      <c r="A363" s="879"/>
      <c r="B363" s="879"/>
      <c r="C363" s="879"/>
      <c r="D363" s="879"/>
      <c r="E363" s="879"/>
      <c r="F363" s="879"/>
      <c r="G363" s="879"/>
      <c r="H363" s="879"/>
      <c r="I363" s="903"/>
      <c r="J363" s="903"/>
      <c r="K363" s="879"/>
      <c r="L363" s="879"/>
      <c r="M363" s="879"/>
      <c r="N363" s="879"/>
      <c r="O363" s="879"/>
      <c r="P363" s="879"/>
      <c r="Q363" s="879"/>
      <c r="R363" s="879"/>
      <c r="S363" s="879"/>
      <c r="T363" s="879"/>
      <c r="U363" s="879"/>
      <c r="V363" s="879"/>
      <c r="W363" s="879"/>
      <c r="X363" s="879"/>
      <c r="Y363" s="879"/>
    </row>
    <row r="364" spans="1:25" ht="15.75" customHeight="1">
      <c r="A364" s="879"/>
      <c r="B364" s="879"/>
      <c r="C364" s="879"/>
      <c r="D364" s="879"/>
      <c r="E364" s="879"/>
      <c r="F364" s="879"/>
      <c r="G364" s="879"/>
      <c r="H364" s="879"/>
      <c r="I364" s="903"/>
      <c r="J364" s="903"/>
      <c r="K364" s="879"/>
      <c r="L364" s="879"/>
      <c r="M364" s="879"/>
      <c r="N364" s="879"/>
      <c r="O364" s="879"/>
      <c r="P364" s="879"/>
      <c r="Q364" s="879"/>
      <c r="R364" s="879"/>
      <c r="S364" s="879"/>
      <c r="T364" s="879"/>
      <c r="U364" s="879"/>
      <c r="V364" s="879"/>
      <c r="W364" s="879"/>
      <c r="X364" s="879"/>
      <c r="Y364" s="879"/>
    </row>
    <row r="365" spans="1:25" ht="15.75" customHeight="1">
      <c r="A365" s="879"/>
      <c r="B365" s="879"/>
      <c r="C365" s="879"/>
      <c r="D365" s="879"/>
      <c r="E365" s="879"/>
      <c r="F365" s="879"/>
      <c r="G365" s="879"/>
      <c r="H365" s="879"/>
      <c r="I365" s="903"/>
      <c r="J365" s="903"/>
      <c r="K365" s="879"/>
      <c r="L365" s="879"/>
      <c r="M365" s="879"/>
      <c r="N365" s="879"/>
      <c r="O365" s="879"/>
      <c r="P365" s="879"/>
      <c r="Q365" s="879"/>
      <c r="R365" s="879"/>
      <c r="S365" s="879"/>
      <c r="T365" s="879"/>
      <c r="U365" s="879"/>
      <c r="V365" s="879"/>
      <c r="W365" s="879"/>
      <c r="X365" s="879"/>
      <c r="Y365" s="879"/>
    </row>
    <row r="366" spans="1:25" ht="15.75" customHeight="1">
      <c r="A366" s="879"/>
      <c r="B366" s="879"/>
      <c r="C366" s="879"/>
      <c r="D366" s="879"/>
      <c r="E366" s="879"/>
      <c r="F366" s="879"/>
      <c r="G366" s="879"/>
      <c r="H366" s="879"/>
      <c r="I366" s="903"/>
      <c r="J366" s="903"/>
      <c r="K366" s="879"/>
      <c r="L366" s="879"/>
      <c r="M366" s="879"/>
      <c r="N366" s="879"/>
      <c r="O366" s="879"/>
      <c r="P366" s="879"/>
      <c r="Q366" s="879"/>
      <c r="R366" s="879"/>
      <c r="S366" s="879"/>
      <c r="T366" s="879"/>
      <c r="U366" s="879"/>
      <c r="V366" s="879"/>
      <c r="W366" s="879"/>
      <c r="X366" s="879"/>
      <c r="Y366" s="879"/>
    </row>
    <row r="367" spans="1:25" ht="15.75" customHeight="1">
      <c r="A367" s="879"/>
      <c r="B367" s="879"/>
      <c r="C367" s="879"/>
      <c r="D367" s="879"/>
      <c r="E367" s="879"/>
      <c r="F367" s="879"/>
      <c r="G367" s="879"/>
      <c r="H367" s="879"/>
      <c r="I367" s="903"/>
      <c r="J367" s="903"/>
      <c r="K367" s="879"/>
      <c r="L367" s="879"/>
      <c r="M367" s="879"/>
      <c r="N367" s="879"/>
      <c r="O367" s="879"/>
      <c r="P367" s="879"/>
      <c r="Q367" s="879"/>
      <c r="R367" s="879"/>
      <c r="S367" s="879"/>
      <c r="T367" s="879"/>
      <c r="U367" s="879"/>
      <c r="V367" s="879"/>
      <c r="W367" s="879"/>
      <c r="X367" s="879"/>
      <c r="Y367" s="879"/>
    </row>
    <row r="368" spans="1:25" ht="15.75" customHeight="1">
      <c r="A368" s="879"/>
      <c r="B368" s="879"/>
      <c r="C368" s="879"/>
      <c r="D368" s="879"/>
      <c r="E368" s="879"/>
      <c r="F368" s="879"/>
      <c r="G368" s="879"/>
      <c r="H368" s="879"/>
      <c r="I368" s="903"/>
      <c r="J368" s="903"/>
      <c r="K368" s="879"/>
      <c r="L368" s="879"/>
      <c r="M368" s="879"/>
      <c r="N368" s="879"/>
      <c r="O368" s="879"/>
      <c r="P368" s="879"/>
      <c r="Q368" s="879"/>
      <c r="R368" s="879"/>
      <c r="S368" s="879"/>
      <c r="T368" s="879"/>
      <c r="U368" s="879"/>
      <c r="V368" s="879"/>
      <c r="W368" s="879"/>
      <c r="X368" s="879"/>
      <c r="Y368" s="879"/>
    </row>
    <row r="369" spans="1:25" ht="15.75" customHeight="1">
      <c r="A369" s="879"/>
      <c r="B369" s="879"/>
      <c r="C369" s="879"/>
      <c r="D369" s="879"/>
      <c r="E369" s="879"/>
      <c r="F369" s="879"/>
      <c r="G369" s="879"/>
      <c r="H369" s="879"/>
      <c r="I369" s="903"/>
      <c r="J369" s="903"/>
      <c r="K369" s="879"/>
      <c r="L369" s="879"/>
      <c r="M369" s="879"/>
      <c r="N369" s="879"/>
      <c r="O369" s="879"/>
      <c r="P369" s="879"/>
      <c r="Q369" s="879"/>
      <c r="R369" s="879"/>
      <c r="S369" s="879"/>
      <c r="T369" s="879"/>
      <c r="U369" s="879"/>
      <c r="V369" s="879"/>
      <c r="W369" s="879"/>
      <c r="X369" s="879"/>
      <c r="Y369" s="879"/>
    </row>
    <row r="370" spans="1:25" ht="15.75" customHeight="1">
      <c r="A370" s="879"/>
      <c r="B370" s="879"/>
      <c r="C370" s="879"/>
      <c r="D370" s="879"/>
      <c r="E370" s="879"/>
      <c r="F370" s="879"/>
      <c r="G370" s="879"/>
      <c r="H370" s="879"/>
      <c r="I370" s="903"/>
      <c r="J370" s="903"/>
      <c r="K370" s="879"/>
      <c r="L370" s="879"/>
      <c r="M370" s="879"/>
      <c r="N370" s="879"/>
      <c r="O370" s="879"/>
      <c r="P370" s="879"/>
      <c r="Q370" s="879"/>
      <c r="R370" s="879"/>
      <c r="S370" s="879"/>
      <c r="T370" s="879"/>
      <c r="U370" s="879"/>
      <c r="V370" s="879"/>
      <c r="W370" s="879"/>
      <c r="X370" s="879"/>
      <c r="Y370" s="879"/>
    </row>
    <row r="371" spans="1:25" ht="15.75" customHeight="1">
      <c r="A371" s="879"/>
      <c r="B371" s="879"/>
      <c r="C371" s="879"/>
      <c r="D371" s="879"/>
      <c r="E371" s="879"/>
      <c r="F371" s="879"/>
      <c r="G371" s="879"/>
      <c r="H371" s="879"/>
      <c r="I371" s="903"/>
      <c r="J371" s="903"/>
      <c r="K371" s="879"/>
      <c r="L371" s="879"/>
      <c r="M371" s="879"/>
      <c r="N371" s="879"/>
      <c r="O371" s="879"/>
      <c r="P371" s="879"/>
      <c r="Q371" s="879"/>
      <c r="R371" s="879"/>
      <c r="S371" s="879"/>
      <c r="T371" s="879"/>
      <c r="U371" s="879"/>
      <c r="V371" s="879"/>
      <c r="W371" s="879"/>
      <c r="X371" s="879"/>
      <c r="Y371" s="879"/>
    </row>
    <row r="372" spans="1:25" ht="15.75" customHeight="1">
      <c r="A372" s="879"/>
      <c r="B372" s="879"/>
      <c r="C372" s="879"/>
      <c r="D372" s="879"/>
      <c r="E372" s="879"/>
      <c r="F372" s="879"/>
      <c r="G372" s="879"/>
      <c r="H372" s="879"/>
      <c r="I372" s="903"/>
      <c r="J372" s="903"/>
      <c r="K372" s="879"/>
      <c r="L372" s="879"/>
      <c r="M372" s="879"/>
      <c r="N372" s="879"/>
      <c r="O372" s="879"/>
      <c r="P372" s="879"/>
      <c r="Q372" s="879"/>
      <c r="R372" s="879"/>
      <c r="S372" s="879"/>
      <c r="T372" s="879"/>
      <c r="U372" s="879"/>
      <c r="V372" s="879"/>
      <c r="W372" s="879"/>
      <c r="X372" s="879"/>
      <c r="Y372" s="879"/>
    </row>
    <row r="373" spans="1:25" ht="15.75" customHeight="1">
      <c r="A373" s="879"/>
      <c r="B373" s="879"/>
      <c r="C373" s="879"/>
      <c r="D373" s="879"/>
      <c r="E373" s="879"/>
      <c r="F373" s="879"/>
      <c r="G373" s="879"/>
      <c r="H373" s="879"/>
      <c r="I373" s="903"/>
      <c r="J373" s="903"/>
      <c r="K373" s="879"/>
      <c r="L373" s="879"/>
      <c r="M373" s="879"/>
      <c r="N373" s="879"/>
      <c r="O373" s="879"/>
      <c r="P373" s="879"/>
      <c r="Q373" s="879"/>
      <c r="R373" s="879"/>
      <c r="S373" s="879"/>
      <c r="T373" s="879"/>
      <c r="U373" s="879"/>
      <c r="V373" s="879"/>
      <c r="W373" s="879"/>
      <c r="X373" s="879"/>
      <c r="Y373" s="879"/>
    </row>
    <row r="374" spans="1:25" ht="15.75" customHeight="1">
      <c r="A374" s="879"/>
      <c r="B374" s="879"/>
      <c r="C374" s="879"/>
      <c r="D374" s="879"/>
      <c r="E374" s="879"/>
      <c r="F374" s="879"/>
      <c r="G374" s="879"/>
      <c r="H374" s="879"/>
      <c r="I374" s="903"/>
      <c r="J374" s="903"/>
      <c r="K374" s="879"/>
      <c r="L374" s="879"/>
      <c r="M374" s="879"/>
      <c r="N374" s="879"/>
      <c r="O374" s="879"/>
      <c r="P374" s="879"/>
      <c r="Q374" s="879"/>
      <c r="R374" s="879"/>
      <c r="S374" s="879"/>
      <c r="T374" s="879"/>
      <c r="U374" s="879"/>
      <c r="V374" s="879"/>
      <c r="W374" s="879"/>
      <c r="X374" s="879"/>
      <c r="Y374" s="879"/>
    </row>
    <row r="375" spans="1:25" ht="15.75" customHeight="1">
      <c r="A375" s="879"/>
      <c r="B375" s="879"/>
      <c r="C375" s="879"/>
      <c r="D375" s="879"/>
      <c r="E375" s="879"/>
      <c r="F375" s="879"/>
      <c r="G375" s="879"/>
      <c r="H375" s="879"/>
      <c r="I375" s="903"/>
      <c r="J375" s="903"/>
      <c r="K375" s="879"/>
      <c r="L375" s="879"/>
      <c r="M375" s="879"/>
      <c r="N375" s="879"/>
      <c r="O375" s="879"/>
      <c r="P375" s="879"/>
      <c r="Q375" s="879"/>
      <c r="R375" s="879"/>
      <c r="S375" s="879"/>
      <c r="T375" s="879"/>
      <c r="U375" s="879"/>
      <c r="V375" s="879"/>
      <c r="W375" s="879"/>
      <c r="X375" s="879"/>
      <c r="Y375" s="879"/>
    </row>
    <row r="376" spans="1:25" ht="15.75" customHeight="1">
      <c r="A376" s="879"/>
      <c r="B376" s="879"/>
      <c r="C376" s="879"/>
      <c r="D376" s="879"/>
      <c r="E376" s="879"/>
      <c r="F376" s="879"/>
      <c r="G376" s="879"/>
      <c r="H376" s="879"/>
      <c r="I376" s="903"/>
      <c r="J376" s="903"/>
      <c r="K376" s="879"/>
      <c r="L376" s="879"/>
      <c r="M376" s="879"/>
      <c r="N376" s="879"/>
      <c r="O376" s="879"/>
      <c r="P376" s="879"/>
      <c r="Q376" s="879"/>
      <c r="R376" s="879"/>
      <c r="S376" s="879"/>
      <c r="T376" s="879"/>
      <c r="U376" s="879"/>
      <c r="V376" s="879"/>
      <c r="W376" s="879"/>
      <c r="X376" s="879"/>
      <c r="Y376" s="879"/>
    </row>
    <row r="377" spans="1:25" ht="15.75" customHeight="1">
      <c r="A377" s="879"/>
      <c r="B377" s="879"/>
      <c r="C377" s="879"/>
      <c r="D377" s="879"/>
      <c r="E377" s="879"/>
      <c r="F377" s="879"/>
      <c r="G377" s="879"/>
      <c r="H377" s="879"/>
      <c r="I377" s="903"/>
      <c r="J377" s="903"/>
      <c r="K377" s="879"/>
      <c r="L377" s="879"/>
      <c r="M377" s="879"/>
      <c r="N377" s="879"/>
      <c r="O377" s="879"/>
      <c r="P377" s="879"/>
      <c r="Q377" s="879"/>
      <c r="R377" s="879"/>
      <c r="S377" s="879"/>
      <c r="T377" s="879"/>
      <c r="U377" s="879"/>
      <c r="V377" s="879"/>
      <c r="W377" s="879"/>
      <c r="X377" s="879"/>
      <c r="Y377" s="879"/>
    </row>
    <row r="378" spans="1:25" ht="15.75" customHeight="1">
      <c r="A378" s="879"/>
      <c r="B378" s="879"/>
      <c r="C378" s="879"/>
      <c r="D378" s="879"/>
      <c r="E378" s="879"/>
      <c r="F378" s="879"/>
      <c r="G378" s="879"/>
      <c r="H378" s="879"/>
      <c r="I378" s="903"/>
      <c r="J378" s="903"/>
      <c r="K378" s="879"/>
      <c r="L378" s="879"/>
      <c r="M378" s="879"/>
      <c r="N378" s="879"/>
      <c r="O378" s="879"/>
      <c r="P378" s="879"/>
      <c r="Q378" s="879"/>
      <c r="R378" s="879"/>
      <c r="S378" s="879"/>
      <c r="T378" s="879"/>
      <c r="U378" s="879"/>
      <c r="V378" s="879"/>
      <c r="W378" s="879"/>
      <c r="X378" s="879"/>
      <c r="Y378" s="879"/>
    </row>
    <row r="379" spans="1:25" ht="15.75" customHeight="1">
      <c r="A379" s="879"/>
      <c r="B379" s="879"/>
      <c r="C379" s="879"/>
      <c r="D379" s="879"/>
      <c r="E379" s="879"/>
      <c r="F379" s="879"/>
      <c r="G379" s="879"/>
      <c r="H379" s="879"/>
      <c r="I379" s="903"/>
      <c r="J379" s="903"/>
      <c r="K379" s="879"/>
      <c r="L379" s="879"/>
      <c r="M379" s="879"/>
      <c r="N379" s="879"/>
      <c r="O379" s="879"/>
      <c r="P379" s="879"/>
      <c r="Q379" s="879"/>
      <c r="R379" s="879"/>
      <c r="S379" s="879"/>
      <c r="T379" s="879"/>
      <c r="U379" s="879"/>
      <c r="V379" s="879"/>
      <c r="W379" s="879"/>
      <c r="X379" s="879"/>
      <c r="Y379" s="879"/>
    </row>
    <row r="380" spans="1:25" ht="15.75" customHeight="1">
      <c r="A380" s="879"/>
      <c r="B380" s="879"/>
      <c r="C380" s="879"/>
      <c r="D380" s="879"/>
      <c r="E380" s="879"/>
      <c r="F380" s="879"/>
      <c r="G380" s="879"/>
      <c r="H380" s="879"/>
      <c r="I380" s="903"/>
      <c r="J380" s="903"/>
      <c r="K380" s="879"/>
      <c r="L380" s="879"/>
      <c r="M380" s="879"/>
      <c r="N380" s="879"/>
      <c r="O380" s="879"/>
      <c r="P380" s="879"/>
      <c r="Q380" s="879"/>
      <c r="R380" s="879"/>
      <c r="S380" s="879"/>
      <c r="T380" s="879"/>
      <c r="U380" s="879"/>
      <c r="V380" s="879"/>
      <c r="W380" s="879"/>
      <c r="X380" s="879"/>
      <c r="Y380" s="879"/>
    </row>
    <row r="381" spans="1:25" ht="15.75" customHeight="1">
      <c r="A381" s="879"/>
      <c r="B381" s="879"/>
      <c r="C381" s="879"/>
      <c r="D381" s="879"/>
      <c r="E381" s="879"/>
      <c r="F381" s="879"/>
      <c r="G381" s="879"/>
      <c r="H381" s="879"/>
      <c r="I381" s="903"/>
      <c r="J381" s="903"/>
      <c r="K381" s="879"/>
      <c r="L381" s="879"/>
      <c r="M381" s="879"/>
      <c r="N381" s="879"/>
      <c r="O381" s="879"/>
      <c r="P381" s="879"/>
      <c r="Q381" s="879"/>
      <c r="R381" s="879"/>
      <c r="S381" s="879"/>
      <c r="T381" s="879"/>
      <c r="U381" s="879"/>
      <c r="V381" s="879"/>
      <c r="W381" s="879"/>
      <c r="X381" s="879"/>
      <c r="Y381" s="879"/>
    </row>
    <row r="382" spans="1:25" ht="15.75" customHeight="1">
      <c r="A382" s="879"/>
      <c r="B382" s="879"/>
      <c r="C382" s="879"/>
      <c r="D382" s="879"/>
      <c r="E382" s="879"/>
      <c r="F382" s="879"/>
      <c r="G382" s="879"/>
      <c r="H382" s="879"/>
      <c r="I382" s="903"/>
      <c r="J382" s="903"/>
      <c r="K382" s="879"/>
      <c r="L382" s="879"/>
      <c r="M382" s="879"/>
      <c r="N382" s="879"/>
      <c r="O382" s="879"/>
      <c r="P382" s="879"/>
      <c r="Q382" s="879"/>
      <c r="R382" s="879"/>
      <c r="S382" s="879"/>
      <c r="T382" s="879"/>
      <c r="U382" s="879"/>
      <c r="V382" s="879"/>
      <c r="W382" s="879"/>
      <c r="X382" s="879"/>
      <c r="Y382" s="879"/>
    </row>
    <row r="383" spans="1:25" ht="15.75" customHeight="1">
      <c r="A383" s="879"/>
      <c r="B383" s="879"/>
      <c r="C383" s="879"/>
      <c r="D383" s="879"/>
      <c r="E383" s="879"/>
      <c r="F383" s="879"/>
      <c r="G383" s="879"/>
      <c r="H383" s="879"/>
      <c r="I383" s="903"/>
      <c r="J383" s="903"/>
      <c r="K383" s="879"/>
      <c r="L383" s="879"/>
      <c r="M383" s="879"/>
      <c r="N383" s="879"/>
      <c r="O383" s="879"/>
      <c r="P383" s="879"/>
      <c r="Q383" s="879"/>
      <c r="R383" s="879"/>
      <c r="S383" s="879"/>
      <c r="T383" s="879"/>
      <c r="U383" s="879"/>
      <c r="V383" s="879"/>
      <c r="W383" s="879"/>
      <c r="X383" s="879"/>
      <c r="Y383" s="879"/>
    </row>
    <row r="384" spans="1:25" ht="15.75" customHeight="1">
      <c r="A384" s="879"/>
      <c r="B384" s="879"/>
      <c r="C384" s="879"/>
      <c r="D384" s="879"/>
      <c r="E384" s="879"/>
      <c r="F384" s="879"/>
      <c r="G384" s="879"/>
      <c r="H384" s="879"/>
      <c r="I384" s="903"/>
      <c r="J384" s="903"/>
      <c r="K384" s="879"/>
      <c r="L384" s="879"/>
      <c r="M384" s="879"/>
      <c r="N384" s="879"/>
      <c r="O384" s="879"/>
      <c r="P384" s="879"/>
      <c r="Q384" s="879"/>
      <c r="R384" s="879"/>
      <c r="S384" s="879"/>
      <c r="T384" s="879"/>
      <c r="U384" s="879"/>
      <c r="V384" s="879"/>
      <c r="W384" s="879"/>
      <c r="X384" s="879"/>
      <c r="Y384" s="879"/>
    </row>
    <row r="385" spans="1:25" ht="15.75" customHeight="1">
      <c r="A385" s="879"/>
      <c r="B385" s="879"/>
      <c r="C385" s="879"/>
      <c r="D385" s="879"/>
      <c r="E385" s="879"/>
      <c r="F385" s="879"/>
      <c r="G385" s="879"/>
      <c r="H385" s="879"/>
      <c r="I385" s="903"/>
      <c r="J385" s="903"/>
      <c r="K385" s="879"/>
      <c r="L385" s="879"/>
      <c r="M385" s="879"/>
      <c r="N385" s="879"/>
      <c r="O385" s="879"/>
      <c r="P385" s="879"/>
      <c r="Q385" s="879"/>
      <c r="R385" s="879"/>
      <c r="S385" s="879"/>
      <c r="T385" s="879"/>
      <c r="U385" s="879"/>
      <c r="V385" s="879"/>
      <c r="W385" s="879"/>
      <c r="X385" s="879"/>
      <c r="Y385" s="879"/>
    </row>
    <row r="386" spans="1:25" ht="15.75" customHeight="1">
      <c r="A386" s="879"/>
      <c r="B386" s="879"/>
      <c r="C386" s="879"/>
      <c r="D386" s="879"/>
      <c r="E386" s="879"/>
      <c r="F386" s="879"/>
      <c r="G386" s="879"/>
      <c r="H386" s="879"/>
      <c r="I386" s="903"/>
      <c r="J386" s="903"/>
      <c r="K386" s="879"/>
      <c r="L386" s="879"/>
      <c r="M386" s="879"/>
      <c r="N386" s="879"/>
      <c r="O386" s="879"/>
      <c r="P386" s="879"/>
      <c r="Q386" s="879"/>
      <c r="R386" s="879"/>
      <c r="S386" s="879"/>
      <c r="T386" s="879"/>
      <c r="U386" s="879"/>
      <c r="V386" s="879"/>
      <c r="W386" s="879"/>
      <c r="X386" s="879"/>
      <c r="Y386" s="879"/>
    </row>
    <row r="387" spans="1:25" ht="15.75" customHeight="1">
      <c r="A387" s="879"/>
      <c r="B387" s="879"/>
      <c r="C387" s="879"/>
      <c r="D387" s="879"/>
      <c r="E387" s="879"/>
      <c r="F387" s="879"/>
      <c r="G387" s="879"/>
      <c r="H387" s="879"/>
      <c r="I387" s="903"/>
      <c r="J387" s="903"/>
      <c r="K387" s="879"/>
      <c r="L387" s="879"/>
      <c r="M387" s="879"/>
      <c r="N387" s="879"/>
      <c r="O387" s="879"/>
      <c r="P387" s="879"/>
      <c r="Q387" s="879"/>
      <c r="R387" s="879"/>
      <c r="S387" s="879"/>
      <c r="T387" s="879"/>
      <c r="U387" s="879"/>
      <c r="V387" s="879"/>
      <c r="W387" s="879"/>
      <c r="X387" s="879"/>
      <c r="Y387" s="879"/>
    </row>
    <row r="388" spans="1:25" ht="15.75" customHeight="1">
      <c r="A388" s="879"/>
      <c r="B388" s="879"/>
      <c r="C388" s="879"/>
      <c r="D388" s="879"/>
      <c r="E388" s="879"/>
      <c r="F388" s="879"/>
      <c r="G388" s="879"/>
      <c r="H388" s="879"/>
      <c r="I388" s="903"/>
      <c r="J388" s="903"/>
      <c r="K388" s="879"/>
      <c r="L388" s="879"/>
      <c r="M388" s="879"/>
      <c r="N388" s="879"/>
      <c r="O388" s="879"/>
      <c r="P388" s="879"/>
      <c r="Q388" s="879"/>
      <c r="R388" s="879"/>
      <c r="S388" s="879"/>
      <c r="T388" s="879"/>
      <c r="U388" s="879"/>
      <c r="V388" s="879"/>
      <c r="W388" s="879"/>
      <c r="X388" s="879"/>
      <c r="Y388" s="879"/>
    </row>
    <row r="389" spans="1:25" ht="15.75" customHeight="1">
      <c r="A389" s="879"/>
      <c r="B389" s="879"/>
      <c r="C389" s="879"/>
      <c r="D389" s="879"/>
      <c r="E389" s="879"/>
      <c r="F389" s="879"/>
      <c r="G389" s="879"/>
      <c r="H389" s="879"/>
      <c r="I389" s="903"/>
      <c r="J389" s="903"/>
      <c r="K389" s="879"/>
      <c r="L389" s="879"/>
      <c r="M389" s="879"/>
      <c r="N389" s="879"/>
      <c r="O389" s="879"/>
      <c r="P389" s="879"/>
      <c r="Q389" s="879"/>
      <c r="R389" s="879"/>
      <c r="S389" s="879"/>
      <c r="T389" s="879"/>
      <c r="U389" s="879"/>
      <c r="V389" s="879"/>
      <c r="W389" s="879"/>
      <c r="X389" s="879"/>
      <c r="Y389" s="879"/>
    </row>
    <row r="390" spans="1:25" ht="15.75" customHeight="1">
      <c r="A390" s="879"/>
      <c r="B390" s="879"/>
      <c r="C390" s="879"/>
      <c r="D390" s="879"/>
      <c r="E390" s="879"/>
      <c r="F390" s="879"/>
      <c r="G390" s="879"/>
      <c r="H390" s="879"/>
      <c r="I390" s="903"/>
      <c r="J390" s="903"/>
      <c r="K390" s="879"/>
      <c r="L390" s="879"/>
      <c r="M390" s="879"/>
      <c r="N390" s="879"/>
      <c r="O390" s="879"/>
      <c r="P390" s="879"/>
      <c r="Q390" s="879"/>
      <c r="R390" s="879"/>
      <c r="S390" s="879"/>
      <c r="T390" s="879"/>
      <c r="U390" s="879"/>
      <c r="V390" s="879"/>
      <c r="W390" s="879"/>
      <c r="X390" s="879"/>
      <c r="Y390" s="879"/>
    </row>
    <row r="391" spans="1:25" ht="15.75" customHeight="1">
      <c r="A391" s="879"/>
      <c r="B391" s="879"/>
      <c r="C391" s="879"/>
      <c r="D391" s="879"/>
      <c r="E391" s="879"/>
      <c r="F391" s="879"/>
      <c r="G391" s="879"/>
      <c r="H391" s="879"/>
      <c r="I391" s="903"/>
      <c r="J391" s="903"/>
      <c r="K391" s="879"/>
      <c r="L391" s="879"/>
      <c r="M391" s="879"/>
      <c r="N391" s="879"/>
      <c r="O391" s="879"/>
      <c r="P391" s="879"/>
      <c r="Q391" s="879"/>
      <c r="R391" s="879"/>
      <c r="S391" s="879"/>
      <c r="T391" s="879"/>
      <c r="U391" s="879"/>
      <c r="V391" s="879"/>
      <c r="W391" s="879"/>
      <c r="X391" s="879"/>
      <c r="Y391" s="879"/>
    </row>
    <row r="392" spans="1:25" ht="15.75" customHeight="1">
      <c r="A392" s="879"/>
      <c r="B392" s="879"/>
      <c r="C392" s="879"/>
      <c r="D392" s="879"/>
      <c r="E392" s="879"/>
      <c r="F392" s="879"/>
      <c r="G392" s="879"/>
      <c r="H392" s="879"/>
      <c r="I392" s="903"/>
      <c r="J392" s="903"/>
      <c r="K392" s="879"/>
      <c r="L392" s="879"/>
      <c r="M392" s="879"/>
      <c r="N392" s="879"/>
      <c r="O392" s="879"/>
      <c r="P392" s="879"/>
      <c r="Q392" s="879"/>
      <c r="R392" s="879"/>
      <c r="S392" s="879"/>
      <c r="T392" s="879"/>
      <c r="U392" s="879"/>
      <c r="V392" s="879"/>
      <c r="W392" s="879"/>
      <c r="X392" s="879"/>
      <c r="Y392" s="879"/>
    </row>
    <row r="393" spans="1:25" ht="15.75" customHeight="1">
      <c r="A393" s="879"/>
      <c r="B393" s="879"/>
      <c r="C393" s="879"/>
      <c r="D393" s="879"/>
      <c r="E393" s="879"/>
      <c r="F393" s="879"/>
      <c r="G393" s="879"/>
      <c r="H393" s="879"/>
      <c r="I393" s="903"/>
      <c r="J393" s="903"/>
      <c r="K393" s="879"/>
      <c r="L393" s="879"/>
      <c r="M393" s="879"/>
      <c r="N393" s="879"/>
      <c r="O393" s="879"/>
      <c r="P393" s="879"/>
      <c r="Q393" s="879"/>
      <c r="R393" s="879"/>
      <c r="S393" s="879"/>
      <c r="T393" s="879"/>
      <c r="U393" s="879"/>
      <c r="V393" s="879"/>
      <c r="W393" s="879"/>
      <c r="X393" s="879"/>
      <c r="Y393" s="879"/>
    </row>
    <row r="394" spans="1:25" ht="15.75" customHeight="1">
      <c r="A394" s="879"/>
      <c r="B394" s="879"/>
      <c r="C394" s="879"/>
      <c r="D394" s="879"/>
      <c r="E394" s="879"/>
      <c r="F394" s="879"/>
      <c r="G394" s="879"/>
      <c r="H394" s="879"/>
      <c r="I394" s="903"/>
      <c r="J394" s="903"/>
      <c r="K394" s="879"/>
      <c r="L394" s="879"/>
      <c r="M394" s="879"/>
      <c r="N394" s="879"/>
      <c r="O394" s="879"/>
      <c r="P394" s="879"/>
      <c r="Q394" s="879"/>
      <c r="R394" s="879"/>
      <c r="S394" s="879"/>
      <c r="T394" s="879"/>
      <c r="U394" s="879"/>
      <c r="V394" s="879"/>
      <c r="W394" s="879"/>
      <c r="X394" s="879"/>
      <c r="Y394" s="879"/>
    </row>
    <row r="395" spans="1:25" ht="15.75" customHeight="1">
      <c r="A395" s="879"/>
      <c r="B395" s="879"/>
      <c r="C395" s="879"/>
      <c r="D395" s="879"/>
      <c r="E395" s="879"/>
      <c r="F395" s="879"/>
      <c r="G395" s="879"/>
      <c r="H395" s="879"/>
      <c r="I395" s="903"/>
      <c r="J395" s="903"/>
      <c r="K395" s="879"/>
      <c r="L395" s="879"/>
      <c r="M395" s="879"/>
      <c r="N395" s="879"/>
      <c r="O395" s="879"/>
      <c r="P395" s="879"/>
      <c r="Q395" s="879"/>
      <c r="R395" s="879"/>
      <c r="S395" s="879"/>
      <c r="T395" s="879"/>
      <c r="U395" s="879"/>
      <c r="V395" s="879"/>
      <c r="W395" s="879"/>
      <c r="X395" s="879"/>
      <c r="Y395" s="879"/>
    </row>
    <row r="396" spans="1:25" ht="15.75" customHeight="1">
      <c r="A396" s="879"/>
      <c r="B396" s="879"/>
      <c r="C396" s="879"/>
      <c r="D396" s="879"/>
      <c r="E396" s="879"/>
      <c r="F396" s="879"/>
      <c r="G396" s="879"/>
      <c r="H396" s="879"/>
      <c r="I396" s="903"/>
      <c r="J396" s="903"/>
      <c r="K396" s="879"/>
      <c r="L396" s="879"/>
      <c r="M396" s="879"/>
      <c r="N396" s="879"/>
      <c r="O396" s="879"/>
      <c r="P396" s="879"/>
      <c r="Q396" s="879"/>
      <c r="R396" s="879"/>
      <c r="S396" s="879"/>
      <c r="T396" s="879"/>
      <c r="U396" s="879"/>
      <c r="V396" s="879"/>
      <c r="W396" s="879"/>
      <c r="X396" s="879"/>
      <c r="Y396" s="879"/>
    </row>
    <row r="397" spans="1:25" ht="15.75" customHeight="1">
      <c r="A397" s="879"/>
      <c r="B397" s="879"/>
      <c r="C397" s="879"/>
      <c r="D397" s="879"/>
      <c r="E397" s="879"/>
      <c r="F397" s="879"/>
      <c r="G397" s="879"/>
      <c r="H397" s="879"/>
      <c r="I397" s="903"/>
      <c r="J397" s="903"/>
      <c r="K397" s="879"/>
      <c r="L397" s="879"/>
      <c r="M397" s="879"/>
      <c r="N397" s="879"/>
      <c r="O397" s="879"/>
      <c r="P397" s="879"/>
      <c r="Q397" s="879"/>
      <c r="R397" s="879"/>
      <c r="S397" s="879"/>
      <c r="T397" s="879"/>
      <c r="U397" s="879"/>
      <c r="V397" s="879"/>
      <c r="W397" s="879"/>
      <c r="X397" s="879"/>
      <c r="Y397" s="879"/>
    </row>
    <row r="398" spans="1:25" ht="15.75" customHeight="1">
      <c r="A398" s="879"/>
      <c r="B398" s="879"/>
      <c r="C398" s="879"/>
      <c r="D398" s="879"/>
      <c r="E398" s="879"/>
      <c r="F398" s="879"/>
      <c r="G398" s="879"/>
      <c r="H398" s="879"/>
      <c r="I398" s="903"/>
      <c r="J398" s="903"/>
      <c r="K398" s="879"/>
      <c r="L398" s="879"/>
      <c r="M398" s="879"/>
      <c r="N398" s="879"/>
      <c r="O398" s="879"/>
      <c r="P398" s="879"/>
      <c r="Q398" s="879"/>
      <c r="R398" s="879"/>
      <c r="S398" s="879"/>
      <c r="T398" s="879"/>
      <c r="U398" s="879"/>
      <c r="V398" s="879"/>
      <c r="W398" s="879"/>
      <c r="X398" s="879"/>
      <c r="Y398" s="879"/>
    </row>
    <row r="399" spans="1:25" ht="15.75" customHeight="1">
      <c r="A399" s="879"/>
      <c r="B399" s="879"/>
      <c r="C399" s="879"/>
      <c r="D399" s="879"/>
      <c r="E399" s="879"/>
      <c r="F399" s="879"/>
      <c r="G399" s="879"/>
      <c r="H399" s="879"/>
      <c r="I399" s="903"/>
      <c r="J399" s="903"/>
      <c r="K399" s="879"/>
      <c r="L399" s="879"/>
      <c r="M399" s="879"/>
      <c r="N399" s="879"/>
      <c r="O399" s="879"/>
      <c r="P399" s="879"/>
      <c r="Q399" s="879"/>
      <c r="R399" s="879"/>
      <c r="S399" s="879"/>
      <c r="T399" s="879"/>
      <c r="U399" s="879"/>
      <c r="V399" s="879"/>
      <c r="W399" s="879"/>
      <c r="X399" s="879"/>
      <c r="Y399" s="879"/>
    </row>
    <row r="400" spans="1:25" ht="15.75" customHeight="1">
      <c r="A400" s="879"/>
      <c r="B400" s="879"/>
      <c r="C400" s="879"/>
      <c r="D400" s="879"/>
      <c r="E400" s="879"/>
      <c r="F400" s="879"/>
      <c r="G400" s="879"/>
      <c r="H400" s="879"/>
      <c r="I400" s="903"/>
      <c r="J400" s="903"/>
      <c r="K400" s="879"/>
      <c r="L400" s="879"/>
      <c r="M400" s="879"/>
      <c r="N400" s="879"/>
      <c r="O400" s="879"/>
      <c r="P400" s="879"/>
      <c r="Q400" s="879"/>
      <c r="R400" s="879"/>
      <c r="S400" s="879"/>
      <c r="T400" s="879"/>
      <c r="U400" s="879"/>
      <c r="V400" s="879"/>
      <c r="W400" s="879"/>
      <c r="X400" s="879"/>
      <c r="Y400" s="879"/>
    </row>
    <row r="401" spans="1:25" ht="15.75" customHeight="1">
      <c r="A401" s="879"/>
      <c r="B401" s="879"/>
      <c r="C401" s="879"/>
      <c r="D401" s="879"/>
      <c r="E401" s="879"/>
      <c r="F401" s="879"/>
      <c r="G401" s="879"/>
      <c r="H401" s="879"/>
      <c r="I401" s="903"/>
      <c r="J401" s="903"/>
      <c r="K401" s="879"/>
      <c r="L401" s="879"/>
      <c r="M401" s="879"/>
      <c r="N401" s="879"/>
      <c r="O401" s="879"/>
      <c r="P401" s="879"/>
      <c r="Q401" s="879"/>
      <c r="R401" s="879"/>
      <c r="S401" s="879"/>
      <c r="T401" s="879"/>
      <c r="U401" s="879"/>
      <c r="V401" s="879"/>
      <c r="W401" s="879"/>
      <c r="X401" s="879"/>
      <c r="Y401" s="879"/>
    </row>
    <row r="402" spans="1:25" ht="15.75" customHeight="1">
      <c r="A402" s="879"/>
      <c r="B402" s="879"/>
      <c r="C402" s="879"/>
      <c r="D402" s="879"/>
      <c r="E402" s="879"/>
      <c r="F402" s="879"/>
      <c r="G402" s="879"/>
      <c r="H402" s="879"/>
      <c r="I402" s="903"/>
      <c r="J402" s="903"/>
      <c r="K402" s="879"/>
      <c r="L402" s="879"/>
      <c r="M402" s="879"/>
      <c r="N402" s="879"/>
      <c r="O402" s="879"/>
      <c r="P402" s="879"/>
      <c r="Q402" s="879"/>
      <c r="R402" s="879"/>
      <c r="S402" s="879"/>
      <c r="T402" s="879"/>
      <c r="U402" s="879"/>
      <c r="V402" s="879"/>
      <c r="W402" s="879"/>
      <c r="X402" s="879"/>
      <c r="Y402" s="879"/>
    </row>
    <row r="403" spans="1:25" ht="15.75" customHeight="1">
      <c r="A403" s="879"/>
      <c r="B403" s="879"/>
      <c r="C403" s="879"/>
      <c r="D403" s="879"/>
      <c r="E403" s="879"/>
      <c r="F403" s="879"/>
      <c r="G403" s="879"/>
      <c r="H403" s="879"/>
      <c r="I403" s="903"/>
      <c r="J403" s="903"/>
      <c r="K403" s="879"/>
      <c r="L403" s="879"/>
      <c r="M403" s="879"/>
      <c r="N403" s="879"/>
      <c r="O403" s="879"/>
      <c r="P403" s="879"/>
      <c r="Q403" s="879"/>
      <c r="R403" s="879"/>
      <c r="S403" s="879"/>
      <c r="T403" s="879"/>
      <c r="U403" s="879"/>
      <c r="V403" s="879"/>
      <c r="W403" s="879"/>
      <c r="X403" s="879"/>
      <c r="Y403" s="879"/>
    </row>
    <row r="404" spans="1:25" ht="15.75" customHeight="1">
      <c r="A404" s="879"/>
      <c r="B404" s="879"/>
      <c r="C404" s="879"/>
      <c r="D404" s="879"/>
      <c r="E404" s="879"/>
      <c r="F404" s="879"/>
      <c r="G404" s="879"/>
      <c r="H404" s="879"/>
      <c r="I404" s="903"/>
      <c r="J404" s="903"/>
      <c r="K404" s="879"/>
      <c r="L404" s="879"/>
      <c r="M404" s="879"/>
      <c r="N404" s="879"/>
      <c r="O404" s="879"/>
      <c r="P404" s="879"/>
      <c r="Q404" s="879"/>
      <c r="R404" s="879"/>
      <c r="S404" s="879"/>
      <c r="T404" s="879"/>
      <c r="U404" s="879"/>
      <c r="V404" s="879"/>
      <c r="W404" s="879"/>
      <c r="X404" s="879"/>
      <c r="Y404" s="879"/>
    </row>
    <row r="405" spans="1:25" ht="15.75" customHeight="1">
      <c r="A405" s="879"/>
      <c r="B405" s="879"/>
      <c r="C405" s="879"/>
      <c r="D405" s="879"/>
      <c r="E405" s="879"/>
      <c r="F405" s="879"/>
      <c r="G405" s="879"/>
      <c r="H405" s="879"/>
      <c r="I405" s="903"/>
      <c r="J405" s="903"/>
      <c r="K405" s="879"/>
      <c r="L405" s="879"/>
      <c r="M405" s="879"/>
      <c r="N405" s="879"/>
      <c r="O405" s="879"/>
      <c r="P405" s="879"/>
      <c r="Q405" s="879"/>
      <c r="R405" s="879"/>
      <c r="S405" s="879"/>
      <c r="T405" s="879"/>
      <c r="U405" s="879"/>
      <c r="V405" s="879"/>
      <c r="W405" s="879"/>
      <c r="X405" s="879"/>
      <c r="Y405" s="879"/>
    </row>
    <row r="406" spans="1:25" ht="15.75" customHeight="1">
      <c r="A406" s="879"/>
      <c r="B406" s="879"/>
      <c r="C406" s="879"/>
      <c r="D406" s="879"/>
      <c r="E406" s="879"/>
      <c r="F406" s="879"/>
      <c r="G406" s="879"/>
      <c r="H406" s="879"/>
      <c r="I406" s="903"/>
      <c r="J406" s="903"/>
      <c r="K406" s="879"/>
      <c r="L406" s="879"/>
      <c r="M406" s="879"/>
      <c r="N406" s="879"/>
      <c r="O406" s="879"/>
      <c r="P406" s="879"/>
      <c r="Q406" s="879"/>
      <c r="R406" s="879"/>
      <c r="S406" s="879"/>
      <c r="T406" s="879"/>
      <c r="U406" s="879"/>
      <c r="V406" s="879"/>
      <c r="W406" s="879"/>
      <c r="X406" s="879"/>
      <c r="Y406" s="879"/>
    </row>
    <row r="407" spans="1:25" ht="15.75" customHeight="1">
      <c r="A407" s="879"/>
      <c r="B407" s="879"/>
      <c r="C407" s="879"/>
      <c r="D407" s="879"/>
      <c r="E407" s="879"/>
      <c r="F407" s="879"/>
      <c r="G407" s="879"/>
      <c r="H407" s="879"/>
      <c r="I407" s="903"/>
      <c r="J407" s="903"/>
      <c r="K407" s="879"/>
      <c r="L407" s="879"/>
      <c r="M407" s="879"/>
      <c r="N407" s="879"/>
      <c r="O407" s="879"/>
      <c r="P407" s="879"/>
      <c r="Q407" s="879"/>
      <c r="R407" s="879"/>
      <c r="S407" s="879"/>
      <c r="T407" s="879"/>
      <c r="U407" s="879"/>
      <c r="V407" s="879"/>
      <c r="W407" s="879"/>
      <c r="X407" s="879"/>
      <c r="Y407" s="879"/>
    </row>
    <row r="408" spans="1:25" ht="15.75" customHeight="1">
      <c r="A408" s="879"/>
      <c r="B408" s="879"/>
      <c r="C408" s="879"/>
      <c r="D408" s="879"/>
      <c r="E408" s="879"/>
      <c r="F408" s="879"/>
      <c r="G408" s="879"/>
      <c r="H408" s="879"/>
      <c r="I408" s="903"/>
      <c r="J408" s="903"/>
      <c r="K408" s="879"/>
      <c r="L408" s="879"/>
      <c r="M408" s="879"/>
      <c r="N408" s="879"/>
      <c r="O408" s="879"/>
      <c r="P408" s="879"/>
      <c r="Q408" s="879"/>
      <c r="R408" s="879"/>
      <c r="S408" s="879"/>
      <c r="T408" s="879"/>
      <c r="U408" s="879"/>
      <c r="V408" s="879"/>
      <c r="W408" s="879"/>
      <c r="X408" s="879"/>
      <c r="Y408" s="879"/>
    </row>
    <row r="409" spans="1:25" ht="15.75" customHeight="1">
      <c r="A409" s="879"/>
      <c r="B409" s="879"/>
      <c r="C409" s="879"/>
      <c r="D409" s="879"/>
      <c r="E409" s="879"/>
      <c r="F409" s="879"/>
      <c r="G409" s="879"/>
      <c r="H409" s="879"/>
      <c r="I409" s="903"/>
      <c r="J409" s="903"/>
      <c r="K409" s="879"/>
      <c r="L409" s="879"/>
      <c r="M409" s="879"/>
      <c r="N409" s="879"/>
      <c r="O409" s="879"/>
      <c r="P409" s="879"/>
      <c r="Q409" s="879"/>
      <c r="R409" s="879"/>
      <c r="S409" s="879"/>
      <c r="T409" s="879"/>
      <c r="U409" s="879"/>
      <c r="V409" s="879"/>
      <c r="W409" s="879"/>
      <c r="X409" s="879"/>
      <c r="Y409" s="879"/>
    </row>
    <row r="410" spans="1:25" ht="15.75" customHeight="1">
      <c r="A410" s="879"/>
      <c r="B410" s="879"/>
      <c r="C410" s="879"/>
      <c r="D410" s="879"/>
      <c r="E410" s="879"/>
      <c r="F410" s="879"/>
      <c r="G410" s="879"/>
      <c r="H410" s="879"/>
      <c r="I410" s="903"/>
      <c r="J410" s="903"/>
      <c r="K410" s="879"/>
      <c r="L410" s="879"/>
      <c r="M410" s="879"/>
      <c r="N410" s="879"/>
      <c r="O410" s="879"/>
      <c r="P410" s="879"/>
      <c r="Q410" s="879"/>
      <c r="R410" s="879"/>
      <c r="S410" s="879"/>
      <c r="T410" s="879"/>
      <c r="U410" s="879"/>
      <c r="V410" s="879"/>
      <c r="W410" s="879"/>
      <c r="X410" s="879"/>
      <c r="Y410" s="879"/>
    </row>
    <row r="411" spans="1:25" ht="15.75" customHeight="1">
      <c r="A411" s="879"/>
      <c r="B411" s="879"/>
      <c r="C411" s="879"/>
      <c r="D411" s="879"/>
      <c r="E411" s="879"/>
      <c r="F411" s="879"/>
      <c r="G411" s="879"/>
      <c r="H411" s="879"/>
      <c r="I411" s="903"/>
      <c r="J411" s="903"/>
      <c r="K411" s="879"/>
      <c r="L411" s="879"/>
      <c r="M411" s="879"/>
      <c r="N411" s="879"/>
      <c r="O411" s="879"/>
      <c r="P411" s="879"/>
      <c r="Q411" s="879"/>
      <c r="R411" s="879"/>
      <c r="S411" s="879"/>
      <c r="T411" s="879"/>
      <c r="U411" s="879"/>
      <c r="V411" s="879"/>
      <c r="W411" s="879"/>
      <c r="X411" s="879"/>
      <c r="Y411" s="879"/>
    </row>
    <row r="412" spans="1:25" ht="15.75" customHeight="1">
      <c r="A412" s="879"/>
      <c r="B412" s="879"/>
      <c r="C412" s="879"/>
      <c r="D412" s="879"/>
      <c r="E412" s="879"/>
      <c r="F412" s="879"/>
      <c r="G412" s="879"/>
      <c r="H412" s="879"/>
      <c r="I412" s="903"/>
      <c r="J412" s="903"/>
      <c r="K412" s="879"/>
      <c r="L412" s="879"/>
      <c r="M412" s="879"/>
      <c r="N412" s="879"/>
      <c r="O412" s="879"/>
      <c r="P412" s="879"/>
      <c r="Q412" s="879"/>
      <c r="R412" s="879"/>
      <c r="S412" s="879"/>
      <c r="T412" s="879"/>
      <c r="U412" s="879"/>
      <c r="V412" s="879"/>
      <c r="W412" s="879"/>
      <c r="X412" s="879"/>
      <c r="Y412" s="879"/>
    </row>
    <row r="413" spans="1:25" ht="15.75" customHeight="1">
      <c r="A413" s="879"/>
      <c r="B413" s="879"/>
      <c r="C413" s="879"/>
      <c r="D413" s="879"/>
      <c r="E413" s="879"/>
      <c r="F413" s="879"/>
      <c r="G413" s="879"/>
      <c r="H413" s="879"/>
      <c r="I413" s="903"/>
      <c r="J413" s="903"/>
      <c r="K413" s="879"/>
      <c r="L413" s="879"/>
      <c r="M413" s="879"/>
      <c r="N413" s="879"/>
      <c r="O413" s="879"/>
      <c r="P413" s="879"/>
      <c r="Q413" s="879"/>
      <c r="R413" s="879"/>
      <c r="S413" s="879"/>
      <c r="T413" s="879"/>
      <c r="U413" s="879"/>
      <c r="V413" s="879"/>
      <c r="W413" s="879"/>
      <c r="X413" s="879"/>
      <c r="Y413" s="879"/>
    </row>
    <row r="414" spans="1:25" ht="15.75" customHeight="1">
      <c r="A414" s="879"/>
      <c r="B414" s="879"/>
      <c r="C414" s="879"/>
      <c r="D414" s="879"/>
      <c r="E414" s="879"/>
      <c r="F414" s="879"/>
      <c r="G414" s="879"/>
      <c r="H414" s="879"/>
      <c r="I414" s="903"/>
      <c r="J414" s="903"/>
      <c r="K414" s="879"/>
      <c r="L414" s="879"/>
      <c r="M414" s="879"/>
      <c r="N414" s="879"/>
      <c r="O414" s="879"/>
      <c r="P414" s="879"/>
      <c r="Q414" s="879"/>
      <c r="R414" s="879"/>
      <c r="S414" s="879"/>
      <c r="T414" s="879"/>
      <c r="U414" s="879"/>
      <c r="V414" s="879"/>
      <c r="W414" s="879"/>
      <c r="X414" s="879"/>
      <c r="Y414" s="879"/>
    </row>
    <row r="415" spans="1:25" ht="15.75" customHeight="1">
      <c r="A415" s="879"/>
      <c r="B415" s="879"/>
      <c r="C415" s="879"/>
      <c r="D415" s="879"/>
      <c r="E415" s="879"/>
      <c r="F415" s="879"/>
      <c r="G415" s="879"/>
      <c r="H415" s="879"/>
      <c r="I415" s="903"/>
      <c r="J415" s="903"/>
      <c r="K415" s="879"/>
      <c r="L415" s="879"/>
      <c r="M415" s="879"/>
      <c r="N415" s="879"/>
      <c r="O415" s="879"/>
      <c r="P415" s="879"/>
      <c r="Q415" s="879"/>
      <c r="R415" s="879"/>
      <c r="S415" s="879"/>
      <c r="T415" s="879"/>
      <c r="U415" s="879"/>
      <c r="V415" s="879"/>
      <c r="W415" s="879"/>
      <c r="X415" s="879"/>
      <c r="Y415" s="879"/>
    </row>
    <row r="416" spans="1:25" ht="15.75" customHeight="1">
      <c r="A416" s="879"/>
      <c r="B416" s="879"/>
      <c r="C416" s="879"/>
      <c r="D416" s="879"/>
      <c r="E416" s="879"/>
      <c r="F416" s="879"/>
      <c r="G416" s="879"/>
      <c r="H416" s="879"/>
      <c r="I416" s="903"/>
      <c r="J416" s="903"/>
      <c r="K416" s="879"/>
      <c r="L416" s="879"/>
      <c r="M416" s="879"/>
      <c r="N416" s="879"/>
      <c r="O416" s="879"/>
      <c r="P416" s="879"/>
      <c r="Q416" s="879"/>
      <c r="R416" s="879"/>
      <c r="S416" s="879"/>
      <c r="T416" s="879"/>
      <c r="U416" s="879"/>
      <c r="V416" s="879"/>
      <c r="W416" s="879"/>
      <c r="X416" s="879"/>
      <c r="Y416" s="879"/>
    </row>
    <row r="417" spans="1:25" ht="15.75" customHeight="1">
      <c r="A417" s="879"/>
      <c r="B417" s="879"/>
      <c r="C417" s="879"/>
      <c r="D417" s="879"/>
      <c r="E417" s="879"/>
      <c r="F417" s="879"/>
      <c r="G417" s="879"/>
      <c r="H417" s="879"/>
      <c r="I417" s="903"/>
      <c r="J417" s="903"/>
      <c r="K417" s="879"/>
      <c r="L417" s="879"/>
      <c r="M417" s="879"/>
      <c r="N417" s="879"/>
      <c r="O417" s="879"/>
      <c r="P417" s="879"/>
      <c r="Q417" s="879"/>
      <c r="R417" s="879"/>
      <c r="S417" s="879"/>
      <c r="T417" s="879"/>
      <c r="U417" s="879"/>
      <c r="V417" s="879"/>
      <c r="W417" s="879"/>
      <c r="X417" s="879"/>
      <c r="Y417" s="879"/>
    </row>
    <row r="418" spans="1:25" ht="15.75" customHeight="1">
      <c r="A418" s="879"/>
      <c r="B418" s="879"/>
      <c r="C418" s="879"/>
      <c r="D418" s="879"/>
      <c r="E418" s="879"/>
      <c r="F418" s="879"/>
      <c r="G418" s="879"/>
      <c r="H418" s="879"/>
      <c r="I418" s="903"/>
      <c r="J418" s="903"/>
      <c r="K418" s="879"/>
      <c r="L418" s="879"/>
      <c r="M418" s="879"/>
      <c r="N418" s="879"/>
      <c r="O418" s="879"/>
      <c r="P418" s="879"/>
      <c r="Q418" s="879"/>
      <c r="R418" s="879"/>
      <c r="S418" s="879"/>
      <c r="T418" s="879"/>
      <c r="U418" s="879"/>
      <c r="V418" s="879"/>
      <c r="W418" s="879"/>
      <c r="X418" s="879"/>
      <c r="Y418" s="879"/>
    </row>
    <row r="419" spans="1:25" ht="15.75" customHeight="1">
      <c r="A419" s="879"/>
      <c r="B419" s="879"/>
      <c r="C419" s="879"/>
      <c r="D419" s="879"/>
      <c r="E419" s="879"/>
      <c r="F419" s="879"/>
      <c r="G419" s="879"/>
      <c r="H419" s="879"/>
      <c r="I419" s="903"/>
      <c r="J419" s="903"/>
      <c r="K419" s="879"/>
      <c r="L419" s="879"/>
      <c r="M419" s="879"/>
      <c r="N419" s="879"/>
      <c r="O419" s="879"/>
      <c r="P419" s="879"/>
      <c r="Q419" s="879"/>
      <c r="R419" s="879"/>
      <c r="S419" s="879"/>
      <c r="T419" s="879"/>
      <c r="U419" s="879"/>
      <c r="V419" s="879"/>
      <c r="W419" s="879"/>
      <c r="X419" s="879"/>
      <c r="Y419" s="879"/>
    </row>
    <row r="420" spans="1:25" ht="15.75" customHeight="1">
      <c r="A420" s="879"/>
      <c r="B420" s="879"/>
      <c r="C420" s="879"/>
      <c r="D420" s="879"/>
      <c r="E420" s="879"/>
      <c r="F420" s="879"/>
      <c r="G420" s="879"/>
      <c r="H420" s="879"/>
      <c r="I420" s="903"/>
      <c r="J420" s="903"/>
      <c r="K420" s="879"/>
      <c r="L420" s="879"/>
      <c r="M420" s="879"/>
      <c r="N420" s="879"/>
      <c r="O420" s="879"/>
      <c r="P420" s="879"/>
      <c r="Q420" s="879"/>
      <c r="R420" s="879"/>
      <c r="S420" s="879"/>
      <c r="T420" s="879"/>
      <c r="U420" s="879"/>
      <c r="V420" s="879"/>
      <c r="W420" s="879"/>
      <c r="X420" s="879"/>
      <c r="Y420" s="879"/>
    </row>
    <row r="421" spans="1:25" ht="15.75" customHeight="1">
      <c r="A421" s="879"/>
      <c r="B421" s="879"/>
      <c r="C421" s="879"/>
      <c r="D421" s="879"/>
      <c r="E421" s="879"/>
      <c r="F421" s="879"/>
      <c r="G421" s="879"/>
      <c r="H421" s="879"/>
      <c r="I421" s="903"/>
      <c r="J421" s="903"/>
      <c r="K421" s="879"/>
      <c r="L421" s="879"/>
      <c r="M421" s="879"/>
      <c r="N421" s="879"/>
      <c r="O421" s="879"/>
      <c r="P421" s="879"/>
      <c r="Q421" s="879"/>
      <c r="R421" s="879"/>
      <c r="S421" s="879"/>
      <c r="T421" s="879"/>
      <c r="U421" s="879"/>
      <c r="V421" s="879"/>
      <c r="W421" s="879"/>
      <c r="X421" s="879"/>
      <c r="Y421" s="879"/>
    </row>
    <row r="422" spans="1:25" ht="15.75" customHeight="1">
      <c r="A422" s="879"/>
      <c r="B422" s="879"/>
      <c r="C422" s="879"/>
      <c r="D422" s="879"/>
      <c r="E422" s="879"/>
      <c r="F422" s="879"/>
      <c r="G422" s="879"/>
      <c r="H422" s="879"/>
      <c r="I422" s="903"/>
      <c r="J422" s="903"/>
      <c r="K422" s="879"/>
      <c r="L422" s="879"/>
      <c r="M422" s="879"/>
      <c r="N422" s="879"/>
      <c r="O422" s="879"/>
      <c r="P422" s="879"/>
      <c r="Q422" s="879"/>
      <c r="R422" s="879"/>
      <c r="S422" s="879"/>
      <c r="T422" s="879"/>
      <c r="U422" s="879"/>
      <c r="V422" s="879"/>
      <c r="W422" s="879"/>
      <c r="X422" s="879"/>
      <c r="Y422" s="879"/>
    </row>
    <row r="423" spans="1:25" ht="15.75" customHeight="1">
      <c r="A423" s="879"/>
      <c r="B423" s="879"/>
      <c r="C423" s="879"/>
      <c r="D423" s="879"/>
      <c r="E423" s="879"/>
      <c r="F423" s="879"/>
      <c r="G423" s="879"/>
      <c r="H423" s="879"/>
      <c r="I423" s="903"/>
      <c r="J423" s="903"/>
      <c r="K423" s="879"/>
      <c r="L423" s="879"/>
      <c r="M423" s="879"/>
      <c r="N423" s="879"/>
      <c r="O423" s="879"/>
      <c r="P423" s="879"/>
      <c r="Q423" s="879"/>
      <c r="R423" s="879"/>
      <c r="S423" s="879"/>
      <c r="T423" s="879"/>
      <c r="U423" s="879"/>
      <c r="V423" s="879"/>
      <c r="W423" s="879"/>
      <c r="X423" s="879"/>
      <c r="Y423" s="879"/>
    </row>
    <row r="424" spans="1:25" ht="15.75" customHeight="1">
      <c r="A424" s="879"/>
      <c r="B424" s="879"/>
      <c r="C424" s="879"/>
      <c r="D424" s="879"/>
      <c r="E424" s="879"/>
      <c r="F424" s="879"/>
      <c r="G424" s="879"/>
      <c r="H424" s="879"/>
      <c r="I424" s="903"/>
      <c r="J424" s="903"/>
      <c r="K424" s="879"/>
      <c r="L424" s="879"/>
      <c r="M424" s="879"/>
      <c r="N424" s="879"/>
      <c r="O424" s="879"/>
      <c r="P424" s="879"/>
      <c r="Q424" s="879"/>
      <c r="R424" s="879"/>
      <c r="S424" s="879"/>
      <c r="T424" s="879"/>
      <c r="U424" s="879"/>
      <c r="V424" s="879"/>
      <c r="W424" s="879"/>
      <c r="X424" s="879"/>
      <c r="Y424" s="879"/>
    </row>
    <row r="425" spans="1:25" ht="15.75" customHeight="1">
      <c r="A425" s="879"/>
      <c r="B425" s="879"/>
      <c r="C425" s="879"/>
      <c r="D425" s="879"/>
      <c r="E425" s="879"/>
      <c r="F425" s="879"/>
      <c r="G425" s="879"/>
      <c r="H425" s="879"/>
      <c r="I425" s="903"/>
      <c r="J425" s="903"/>
      <c r="K425" s="879"/>
      <c r="L425" s="879"/>
      <c r="M425" s="879"/>
      <c r="N425" s="879"/>
      <c r="O425" s="879"/>
      <c r="P425" s="879"/>
      <c r="Q425" s="879"/>
      <c r="R425" s="879"/>
      <c r="S425" s="879"/>
      <c r="T425" s="879"/>
      <c r="U425" s="879"/>
      <c r="V425" s="879"/>
      <c r="W425" s="879"/>
      <c r="X425" s="879"/>
      <c r="Y425" s="879"/>
    </row>
    <row r="426" spans="1:25" ht="15.75" customHeight="1">
      <c r="A426" s="879"/>
      <c r="B426" s="879"/>
      <c r="C426" s="879"/>
      <c r="D426" s="879"/>
      <c r="E426" s="879"/>
      <c r="F426" s="879"/>
      <c r="G426" s="879"/>
      <c r="H426" s="879"/>
      <c r="I426" s="903"/>
      <c r="J426" s="903"/>
      <c r="K426" s="879"/>
      <c r="L426" s="879"/>
      <c r="M426" s="879"/>
      <c r="N426" s="879"/>
      <c r="O426" s="879"/>
      <c r="P426" s="879"/>
      <c r="Q426" s="879"/>
      <c r="R426" s="879"/>
      <c r="S426" s="879"/>
      <c r="T426" s="879"/>
      <c r="U426" s="879"/>
      <c r="V426" s="879"/>
      <c r="W426" s="879"/>
      <c r="X426" s="879"/>
      <c r="Y426" s="879"/>
    </row>
    <row r="427" spans="1:25" ht="15.75" customHeight="1">
      <c r="A427" s="879"/>
      <c r="B427" s="879"/>
      <c r="C427" s="879"/>
      <c r="D427" s="879"/>
      <c r="E427" s="879"/>
      <c r="F427" s="879"/>
      <c r="G427" s="879"/>
      <c r="H427" s="879"/>
      <c r="I427" s="903"/>
      <c r="J427" s="903"/>
      <c r="K427" s="879"/>
      <c r="L427" s="879"/>
      <c r="M427" s="879"/>
      <c r="N427" s="879"/>
      <c r="O427" s="879"/>
      <c r="P427" s="879"/>
      <c r="Q427" s="879"/>
      <c r="R427" s="879"/>
      <c r="S427" s="879"/>
      <c r="T427" s="879"/>
      <c r="U427" s="879"/>
      <c r="V427" s="879"/>
      <c r="W427" s="879"/>
      <c r="X427" s="879"/>
      <c r="Y427" s="879"/>
    </row>
    <row r="428" spans="1:25" ht="15.75" customHeight="1">
      <c r="A428" s="879"/>
      <c r="B428" s="879"/>
      <c r="C428" s="879"/>
      <c r="D428" s="879"/>
      <c r="E428" s="879"/>
      <c r="F428" s="879"/>
      <c r="G428" s="879"/>
      <c r="H428" s="879"/>
      <c r="I428" s="903"/>
      <c r="J428" s="903"/>
      <c r="K428" s="879"/>
      <c r="L428" s="879"/>
      <c r="M428" s="879"/>
      <c r="N428" s="879"/>
      <c r="O428" s="879"/>
      <c r="P428" s="879"/>
      <c r="Q428" s="879"/>
      <c r="R428" s="879"/>
      <c r="S428" s="879"/>
      <c r="T428" s="879"/>
      <c r="U428" s="879"/>
      <c r="V428" s="879"/>
      <c r="W428" s="879"/>
      <c r="X428" s="879"/>
      <c r="Y428" s="879"/>
    </row>
    <row r="429" spans="1:25" ht="15.75" customHeight="1">
      <c r="A429" s="879"/>
      <c r="B429" s="879"/>
      <c r="C429" s="879"/>
      <c r="D429" s="879"/>
      <c r="E429" s="879"/>
      <c r="F429" s="879"/>
      <c r="G429" s="879"/>
      <c r="H429" s="879"/>
      <c r="I429" s="903"/>
      <c r="J429" s="903"/>
      <c r="K429" s="879"/>
      <c r="L429" s="879"/>
      <c r="M429" s="879"/>
      <c r="N429" s="879"/>
      <c r="O429" s="879"/>
      <c r="P429" s="879"/>
      <c r="Q429" s="879"/>
      <c r="R429" s="879"/>
      <c r="S429" s="879"/>
      <c r="T429" s="879"/>
      <c r="U429" s="879"/>
      <c r="V429" s="879"/>
      <c r="W429" s="879"/>
      <c r="X429" s="879"/>
      <c r="Y429" s="879"/>
    </row>
    <row r="430" spans="1:25" ht="15.75" customHeight="1">
      <c r="A430" s="879"/>
      <c r="B430" s="879"/>
      <c r="C430" s="879"/>
      <c r="D430" s="879"/>
      <c r="E430" s="879"/>
      <c r="F430" s="879"/>
      <c r="G430" s="879"/>
      <c r="H430" s="879"/>
      <c r="I430" s="903"/>
      <c r="J430" s="903"/>
      <c r="K430" s="879"/>
      <c r="L430" s="879"/>
      <c r="M430" s="879"/>
      <c r="N430" s="879"/>
      <c r="O430" s="879"/>
      <c r="P430" s="879"/>
      <c r="Q430" s="879"/>
      <c r="R430" s="879"/>
      <c r="S430" s="879"/>
      <c r="T430" s="879"/>
      <c r="U430" s="879"/>
      <c r="V430" s="879"/>
      <c r="W430" s="879"/>
      <c r="X430" s="879"/>
      <c r="Y430" s="879"/>
    </row>
    <row r="431" spans="1:25" ht="15.75" customHeight="1">
      <c r="A431" s="879"/>
      <c r="B431" s="879"/>
      <c r="C431" s="879"/>
      <c r="D431" s="879"/>
      <c r="E431" s="879"/>
      <c r="F431" s="879"/>
      <c r="G431" s="879"/>
      <c r="H431" s="879"/>
      <c r="I431" s="903"/>
      <c r="J431" s="903"/>
      <c r="K431" s="879"/>
      <c r="L431" s="879"/>
      <c r="M431" s="879"/>
      <c r="N431" s="879"/>
      <c r="O431" s="879"/>
      <c r="P431" s="879"/>
      <c r="Q431" s="879"/>
      <c r="R431" s="879"/>
      <c r="S431" s="879"/>
      <c r="T431" s="879"/>
      <c r="U431" s="879"/>
      <c r="V431" s="879"/>
      <c r="W431" s="879"/>
      <c r="X431" s="879"/>
      <c r="Y431" s="879"/>
    </row>
    <row r="432" spans="1:25" ht="15.75" customHeight="1">
      <c r="A432" s="879"/>
      <c r="B432" s="879"/>
      <c r="C432" s="879"/>
      <c r="D432" s="879"/>
      <c r="E432" s="879"/>
      <c r="F432" s="879"/>
      <c r="G432" s="879"/>
      <c r="H432" s="879"/>
      <c r="I432" s="903"/>
      <c r="J432" s="903"/>
      <c r="K432" s="879"/>
      <c r="L432" s="879"/>
      <c r="M432" s="879"/>
      <c r="N432" s="879"/>
      <c r="O432" s="879"/>
      <c r="P432" s="879"/>
      <c r="Q432" s="879"/>
      <c r="R432" s="879"/>
      <c r="S432" s="879"/>
      <c r="T432" s="879"/>
      <c r="U432" s="879"/>
      <c r="V432" s="879"/>
      <c r="W432" s="879"/>
      <c r="X432" s="879"/>
      <c r="Y432" s="879"/>
    </row>
    <row r="433" spans="1:25" ht="15.75" customHeight="1">
      <c r="A433" s="879"/>
      <c r="B433" s="879"/>
      <c r="C433" s="879"/>
      <c r="D433" s="879"/>
      <c r="E433" s="879"/>
      <c r="F433" s="879"/>
      <c r="G433" s="879"/>
      <c r="H433" s="879"/>
      <c r="I433" s="903"/>
      <c r="J433" s="903"/>
      <c r="K433" s="879"/>
      <c r="L433" s="879"/>
      <c r="M433" s="879"/>
      <c r="N433" s="879"/>
      <c r="O433" s="879"/>
      <c r="P433" s="879"/>
      <c r="Q433" s="879"/>
      <c r="R433" s="879"/>
      <c r="S433" s="879"/>
      <c r="T433" s="879"/>
      <c r="U433" s="879"/>
      <c r="V433" s="879"/>
      <c r="W433" s="879"/>
      <c r="X433" s="879"/>
      <c r="Y433" s="879"/>
    </row>
    <row r="434" spans="1:25" ht="15.75" customHeight="1">
      <c r="A434" s="879"/>
      <c r="B434" s="879"/>
      <c r="C434" s="879"/>
      <c r="D434" s="879"/>
      <c r="E434" s="879"/>
      <c r="F434" s="879"/>
      <c r="G434" s="879"/>
      <c r="H434" s="879"/>
      <c r="I434" s="903"/>
      <c r="J434" s="903"/>
      <c r="K434" s="879"/>
      <c r="L434" s="879"/>
      <c r="M434" s="879"/>
      <c r="N434" s="879"/>
      <c r="O434" s="879"/>
      <c r="P434" s="879"/>
      <c r="Q434" s="879"/>
      <c r="R434" s="879"/>
      <c r="S434" s="879"/>
      <c r="T434" s="879"/>
      <c r="U434" s="879"/>
      <c r="V434" s="879"/>
      <c r="W434" s="879"/>
      <c r="X434" s="879"/>
      <c r="Y434" s="879"/>
    </row>
    <row r="435" spans="1:25" ht="15.75" customHeight="1">
      <c r="A435" s="879"/>
      <c r="B435" s="879"/>
      <c r="C435" s="879"/>
      <c r="D435" s="879"/>
      <c r="E435" s="879"/>
      <c r="F435" s="879"/>
      <c r="G435" s="879"/>
      <c r="H435" s="879"/>
      <c r="I435" s="903"/>
      <c r="J435" s="903"/>
      <c r="K435" s="879"/>
      <c r="L435" s="879"/>
      <c r="M435" s="879"/>
      <c r="N435" s="879"/>
      <c r="O435" s="879"/>
      <c r="P435" s="879"/>
      <c r="Q435" s="879"/>
      <c r="R435" s="879"/>
      <c r="S435" s="879"/>
      <c r="T435" s="879"/>
      <c r="U435" s="879"/>
      <c r="V435" s="879"/>
      <c r="W435" s="879"/>
      <c r="X435" s="879"/>
      <c r="Y435" s="879"/>
    </row>
    <row r="436" spans="1:25" ht="15.75" customHeight="1">
      <c r="A436" s="879"/>
      <c r="B436" s="879"/>
      <c r="C436" s="879"/>
      <c r="D436" s="879"/>
      <c r="E436" s="879"/>
      <c r="F436" s="879"/>
      <c r="G436" s="879"/>
      <c r="H436" s="879"/>
      <c r="I436" s="903"/>
      <c r="J436" s="903"/>
      <c r="K436" s="879"/>
      <c r="L436" s="879"/>
      <c r="M436" s="879"/>
      <c r="N436" s="879"/>
      <c r="O436" s="879"/>
      <c r="P436" s="879"/>
      <c r="Q436" s="879"/>
      <c r="R436" s="879"/>
      <c r="S436" s="879"/>
      <c r="T436" s="879"/>
      <c r="U436" s="879"/>
      <c r="V436" s="879"/>
      <c r="W436" s="879"/>
      <c r="X436" s="879"/>
      <c r="Y436" s="879"/>
    </row>
    <row r="437" spans="1:25" ht="15.75" customHeight="1">
      <c r="A437" s="879"/>
      <c r="B437" s="879"/>
      <c r="C437" s="879"/>
      <c r="D437" s="879"/>
      <c r="E437" s="879"/>
      <c r="F437" s="879"/>
      <c r="G437" s="879"/>
      <c r="H437" s="879"/>
      <c r="I437" s="903"/>
      <c r="J437" s="903"/>
      <c r="K437" s="879"/>
      <c r="L437" s="879"/>
      <c r="M437" s="879"/>
      <c r="N437" s="879"/>
      <c r="O437" s="879"/>
      <c r="P437" s="879"/>
      <c r="Q437" s="879"/>
      <c r="R437" s="879"/>
      <c r="S437" s="879"/>
      <c r="T437" s="879"/>
      <c r="U437" s="879"/>
      <c r="V437" s="879"/>
      <c r="W437" s="879"/>
      <c r="X437" s="879"/>
      <c r="Y437" s="879"/>
    </row>
    <row r="438" spans="1:25" ht="15.75" customHeight="1">
      <c r="A438" s="879"/>
      <c r="B438" s="879"/>
      <c r="C438" s="879"/>
      <c r="D438" s="879"/>
      <c r="E438" s="879"/>
      <c r="F438" s="879"/>
      <c r="G438" s="879"/>
      <c r="H438" s="879"/>
      <c r="I438" s="903"/>
      <c r="J438" s="903"/>
      <c r="K438" s="879"/>
      <c r="L438" s="879"/>
      <c r="M438" s="879"/>
      <c r="N438" s="879"/>
      <c r="O438" s="879"/>
      <c r="P438" s="879"/>
      <c r="Q438" s="879"/>
      <c r="R438" s="879"/>
      <c r="S438" s="879"/>
      <c r="T438" s="879"/>
      <c r="U438" s="879"/>
      <c r="V438" s="879"/>
      <c r="W438" s="879"/>
      <c r="X438" s="879"/>
      <c r="Y438" s="879"/>
    </row>
    <row r="439" spans="1:25" ht="15.75" customHeight="1">
      <c r="A439" s="879"/>
      <c r="B439" s="879"/>
      <c r="C439" s="879"/>
      <c r="D439" s="879"/>
      <c r="E439" s="879"/>
      <c r="F439" s="879"/>
      <c r="G439" s="879"/>
      <c r="H439" s="879"/>
      <c r="I439" s="903"/>
      <c r="J439" s="903"/>
      <c r="K439" s="879"/>
      <c r="L439" s="879"/>
      <c r="M439" s="879"/>
      <c r="N439" s="879"/>
      <c r="O439" s="879"/>
      <c r="P439" s="879"/>
      <c r="Q439" s="879"/>
      <c r="R439" s="879"/>
      <c r="S439" s="879"/>
      <c r="T439" s="879"/>
      <c r="U439" s="879"/>
      <c r="V439" s="879"/>
      <c r="W439" s="879"/>
      <c r="X439" s="879"/>
      <c r="Y439" s="879"/>
    </row>
    <row r="440" spans="1:25" ht="15.75" customHeight="1">
      <c r="A440" s="879"/>
      <c r="B440" s="879"/>
      <c r="C440" s="879"/>
      <c r="D440" s="879"/>
      <c r="E440" s="879"/>
      <c r="F440" s="879"/>
      <c r="G440" s="879"/>
      <c r="H440" s="879"/>
      <c r="I440" s="903"/>
      <c r="J440" s="903"/>
      <c r="K440" s="879"/>
      <c r="L440" s="879"/>
      <c r="M440" s="879"/>
      <c r="N440" s="879"/>
      <c r="O440" s="879"/>
      <c r="P440" s="879"/>
      <c r="Q440" s="879"/>
      <c r="R440" s="879"/>
      <c r="S440" s="879"/>
      <c r="T440" s="879"/>
      <c r="U440" s="879"/>
      <c r="V440" s="879"/>
      <c r="W440" s="879"/>
      <c r="X440" s="879"/>
      <c r="Y440" s="879"/>
    </row>
    <row r="441" spans="1:25" ht="15.75" customHeight="1">
      <c r="A441" s="879"/>
      <c r="B441" s="879"/>
      <c r="C441" s="879"/>
      <c r="D441" s="879"/>
      <c r="E441" s="879"/>
      <c r="F441" s="879"/>
      <c r="G441" s="879"/>
      <c r="H441" s="879"/>
      <c r="I441" s="903"/>
      <c r="J441" s="903"/>
      <c r="K441" s="879"/>
      <c r="L441" s="879"/>
      <c r="M441" s="879"/>
      <c r="N441" s="879"/>
      <c r="O441" s="879"/>
      <c r="P441" s="879"/>
      <c r="Q441" s="879"/>
      <c r="R441" s="879"/>
      <c r="S441" s="879"/>
      <c r="T441" s="879"/>
      <c r="U441" s="879"/>
      <c r="V441" s="879"/>
      <c r="W441" s="879"/>
      <c r="X441" s="879"/>
      <c r="Y441" s="879"/>
    </row>
    <row r="442" spans="1:25" ht="15.75" customHeight="1">
      <c r="A442" s="879"/>
      <c r="B442" s="879"/>
      <c r="C442" s="879"/>
      <c r="D442" s="879"/>
      <c r="E442" s="879"/>
      <c r="F442" s="879"/>
      <c r="G442" s="879"/>
      <c r="H442" s="879"/>
      <c r="I442" s="903"/>
      <c r="J442" s="903"/>
      <c r="K442" s="879"/>
      <c r="L442" s="879"/>
      <c r="M442" s="879"/>
      <c r="N442" s="879"/>
      <c r="O442" s="879"/>
      <c r="P442" s="879"/>
      <c r="Q442" s="879"/>
      <c r="R442" s="879"/>
      <c r="S442" s="879"/>
      <c r="T442" s="879"/>
      <c r="U442" s="879"/>
      <c r="V442" s="879"/>
      <c r="W442" s="879"/>
      <c r="X442" s="879"/>
      <c r="Y442" s="879"/>
    </row>
    <row r="443" spans="1:25" ht="15.75" customHeight="1">
      <c r="A443" s="879"/>
      <c r="B443" s="879"/>
      <c r="C443" s="879"/>
      <c r="D443" s="879"/>
      <c r="E443" s="879"/>
      <c r="F443" s="879"/>
      <c r="G443" s="879"/>
      <c r="H443" s="879"/>
      <c r="I443" s="903"/>
      <c r="J443" s="903"/>
      <c r="K443" s="879"/>
      <c r="L443" s="879"/>
      <c r="M443" s="879"/>
      <c r="N443" s="879"/>
      <c r="O443" s="879"/>
      <c r="P443" s="879"/>
      <c r="Q443" s="879"/>
      <c r="R443" s="879"/>
      <c r="S443" s="879"/>
      <c r="T443" s="879"/>
      <c r="U443" s="879"/>
      <c r="V443" s="879"/>
      <c r="W443" s="879"/>
      <c r="X443" s="879"/>
      <c r="Y443" s="879"/>
    </row>
    <row r="444" spans="1:25" ht="15.75" customHeight="1">
      <c r="A444" s="879"/>
      <c r="B444" s="879"/>
      <c r="C444" s="879"/>
      <c r="D444" s="879"/>
      <c r="E444" s="879"/>
      <c r="F444" s="879"/>
      <c r="G444" s="879"/>
      <c r="H444" s="879"/>
      <c r="I444" s="903"/>
      <c r="J444" s="903"/>
      <c r="K444" s="879"/>
      <c r="L444" s="879"/>
      <c r="M444" s="879"/>
      <c r="N444" s="879"/>
      <c r="O444" s="879"/>
      <c r="P444" s="879"/>
      <c r="Q444" s="879"/>
      <c r="R444" s="879"/>
      <c r="S444" s="879"/>
      <c r="T444" s="879"/>
      <c r="U444" s="879"/>
      <c r="V444" s="879"/>
      <c r="W444" s="879"/>
      <c r="X444" s="879"/>
      <c r="Y444" s="879"/>
    </row>
    <row r="445" spans="1:25" ht="15.75" customHeight="1">
      <c r="A445" s="879"/>
      <c r="B445" s="879"/>
      <c r="C445" s="879"/>
      <c r="D445" s="879"/>
      <c r="E445" s="879"/>
      <c r="F445" s="879"/>
      <c r="G445" s="879"/>
      <c r="H445" s="879"/>
      <c r="I445" s="903"/>
      <c r="J445" s="903"/>
      <c r="K445" s="879"/>
      <c r="L445" s="879"/>
      <c r="M445" s="879"/>
      <c r="N445" s="879"/>
      <c r="O445" s="879"/>
      <c r="P445" s="879"/>
      <c r="Q445" s="879"/>
      <c r="R445" s="879"/>
      <c r="S445" s="879"/>
      <c r="T445" s="879"/>
      <c r="U445" s="879"/>
      <c r="V445" s="879"/>
      <c r="W445" s="879"/>
      <c r="X445" s="879"/>
      <c r="Y445" s="879"/>
    </row>
    <row r="446" spans="1:25" ht="15.75" customHeight="1">
      <c r="A446" s="879"/>
      <c r="B446" s="879"/>
      <c r="C446" s="879"/>
      <c r="D446" s="879"/>
      <c r="E446" s="879"/>
      <c r="F446" s="879"/>
      <c r="G446" s="879"/>
      <c r="H446" s="879"/>
      <c r="I446" s="903"/>
      <c r="J446" s="903"/>
      <c r="K446" s="879"/>
      <c r="L446" s="879"/>
      <c r="M446" s="879"/>
      <c r="N446" s="879"/>
      <c r="O446" s="879"/>
      <c r="P446" s="879"/>
      <c r="Q446" s="879"/>
      <c r="R446" s="879"/>
      <c r="S446" s="879"/>
      <c r="T446" s="879"/>
      <c r="U446" s="879"/>
      <c r="V446" s="879"/>
      <c r="W446" s="879"/>
      <c r="X446" s="879"/>
      <c r="Y446" s="879"/>
    </row>
    <row r="447" spans="1:25" ht="15.75" customHeight="1">
      <c r="A447" s="879"/>
      <c r="B447" s="879"/>
      <c r="C447" s="879"/>
      <c r="D447" s="879"/>
      <c r="E447" s="879"/>
      <c r="F447" s="879"/>
      <c r="G447" s="879"/>
      <c r="H447" s="879"/>
      <c r="I447" s="903"/>
      <c r="J447" s="903"/>
      <c r="K447" s="879"/>
      <c r="L447" s="879"/>
      <c r="M447" s="879"/>
      <c r="N447" s="879"/>
      <c r="O447" s="879"/>
      <c r="P447" s="879"/>
      <c r="Q447" s="879"/>
      <c r="R447" s="879"/>
      <c r="S447" s="879"/>
      <c r="T447" s="879"/>
      <c r="U447" s="879"/>
      <c r="V447" s="879"/>
      <c r="W447" s="879"/>
      <c r="X447" s="879"/>
      <c r="Y447" s="879"/>
    </row>
    <row r="448" spans="1:25" ht="15.75" customHeight="1">
      <c r="A448" s="879"/>
      <c r="B448" s="879"/>
      <c r="C448" s="879"/>
      <c r="D448" s="879"/>
      <c r="E448" s="879"/>
      <c r="F448" s="879"/>
      <c r="G448" s="879"/>
      <c r="H448" s="879"/>
      <c r="I448" s="903"/>
      <c r="J448" s="903"/>
      <c r="K448" s="879"/>
      <c r="L448" s="879"/>
      <c r="M448" s="879"/>
      <c r="N448" s="879"/>
      <c r="O448" s="879"/>
      <c r="P448" s="879"/>
      <c r="Q448" s="879"/>
      <c r="R448" s="879"/>
      <c r="S448" s="879"/>
      <c r="T448" s="879"/>
      <c r="U448" s="879"/>
      <c r="V448" s="879"/>
      <c r="W448" s="879"/>
      <c r="X448" s="879"/>
      <c r="Y448" s="879"/>
    </row>
    <row r="449" spans="1:25" ht="15.75" customHeight="1">
      <c r="A449" s="879"/>
      <c r="B449" s="879"/>
      <c r="C449" s="879"/>
      <c r="D449" s="879"/>
      <c r="E449" s="879"/>
      <c r="F449" s="879"/>
      <c r="G449" s="879"/>
      <c r="H449" s="879"/>
      <c r="I449" s="903"/>
      <c r="J449" s="903"/>
      <c r="K449" s="879"/>
      <c r="L449" s="879"/>
      <c r="M449" s="879"/>
      <c r="N449" s="879"/>
      <c r="O449" s="879"/>
      <c r="P449" s="879"/>
      <c r="Q449" s="879"/>
      <c r="R449" s="879"/>
      <c r="S449" s="879"/>
      <c r="T449" s="879"/>
      <c r="U449" s="879"/>
      <c r="V449" s="879"/>
      <c r="W449" s="879"/>
      <c r="X449" s="879"/>
      <c r="Y449" s="879"/>
    </row>
    <row r="450" spans="1:25" ht="15.75" customHeight="1">
      <c r="A450" s="879"/>
      <c r="B450" s="879"/>
      <c r="C450" s="879"/>
      <c r="D450" s="879"/>
      <c r="E450" s="879"/>
      <c r="F450" s="879"/>
      <c r="G450" s="879"/>
      <c r="H450" s="879"/>
      <c r="I450" s="903"/>
      <c r="J450" s="903"/>
      <c r="K450" s="879"/>
      <c r="L450" s="879"/>
      <c r="M450" s="879"/>
      <c r="N450" s="879"/>
      <c r="O450" s="879"/>
      <c r="P450" s="879"/>
      <c r="Q450" s="879"/>
      <c r="R450" s="879"/>
      <c r="S450" s="879"/>
      <c r="T450" s="879"/>
      <c r="U450" s="879"/>
      <c r="V450" s="879"/>
      <c r="W450" s="879"/>
      <c r="X450" s="879"/>
      <c r="Y450" s="879"/>
    </row>
    <row r="451" spans="1:25" ht="15.75" customHeight="1">
      <c r="A451" s="879"/>
      <c r="B451" s="879"/>
      <c r="C451" s="879"/>
      <c r="D451" s="879"/>
      <c r="E451" s="879"/>
      <c r="F451" s="879"/>
      <c r="G451" s="879"/>
      <c r="H451" s="879"/>
      <c r="I451" s="903"/>
      <c r="J451" s="903"/>
      <c r="K451" s="879"/>
      <c r="L451" s="879"/>
      <c r="M451" s="879"/>
      <c r="N451" s="879"/>
      <c r="O451" s="879"/>
      <c r="P451" s="879"/>
      <c r="Q451" s="879"/>
      <c r="R451" s="879"/>
      <c r="S451" s="879"/>
      <c r="T451" s="879"/>
      <c r="U451" s="879"/>
      <c r="V451" s="879"/>
      <c r="W451" s="879"/>
      <c r="X451" s="879"/>
      <c r="Y451" s="879"/>
    </row>
    <row r="452" spans="1:25" ht="15.75" customHeight="1">
      <c r="A452" s="879"/>
      <c r="B452" s="879"/>
      <c r="C452" s="879"/>
      <c r="D452" s="879"/>
      <c r="E452" s="879"/>
      <c r="F452" s="879"/>
      <c r="G452" s="879"/>
      <c r="H452" s="879"/>
      <c r="I452" s="903"/>
      <c r="J452" s="903"/>
      <c r="K452" s="879"/>
      <c r="L452" s="879"/>
      <c r="M452" s="879"/>
      <c r="N452" s="879"/>
      <c r="O452" s="879"/>
      <c r="P452" s="879"/>
      <c r="Q452" s="879"/>
      <c r="R452" s="879"/>
      <c r="S452" s="879"/>
      <c r="T452" s="879"/>
      <c r="U452" s="879"/>
      <c r="V452" s="879"/>
      <c r="W452" s="879"/>
      <c r="X452" s="879"/>
      <c r="Y452" s="879"/>
    </row>
    <row r="453" spans="1:25" ht="15.75" customHeight="1">
      <c r="A453" s="879"/>
      <c r="B453" s="879"/>
      <c r="C453" s="879"/>
      <c r="D453" s="879"/>
      <c r="E453" s="879"/>
      <c r="F453" s="879"/>
      <c r="G453" s="879"/>
      <c r="H453" s="879"/>
      <c r="I453" s="903"/>
      <c r="J453" s="903"/>
      <c r="K453" s="879"/>
      <c r="L453" s="879"/>
      <c r="M453" s="879"/>
      <c r="N453" s="879"/>
      <c r="O453" s="879"/>
      <c r="P453" s="879"/>
      <c r="Q453" s="879"/>
      <c r="R453" s="879"/>
      <c r="S453" s="879"/>
      <c r="T453" s="879"/>
      <c r="U453" s="879"/>
      <c r="V453" s="879"/>
      <c r="W453" s="879"/>
      <c r="X453" s="879"/>
      <c r="Y453" s="879"/>
    </row>
    <row r="454" spans="1:25" ht="15.75" customHeight="1">
      <c r="A454" s="879"/>
      <c r="B454" s="879"/>
      <c r="C454" s="879"/>
      <c r="D454" s="879"/>
      <c r="E454" s="879"/>
      <c r="F454" s="879"/>
      <c r="G454" s="879"/>
      <c r="H454" s="879"/>
      <c r="I454" s="903"/>
      <c r="J454" s="903"/>
      <c r="K454" s="879"/>
      <c r="L454" s="879"/>
      <c r="M454" s="879"/>
      <c r="N454" s="879"/>
      <c r="O454" s="879"/>
      <c r="P454" s="879"/>
      <c r="Q454" s="879"/>
      <c r="R454" s="879"/>
      <c r="S454" s="879"/>
      <c r="T454" s="879"/>
      <c r="U454" s="879"/>
      <c r="V454" s="879"/>
      <c r="W454" s="879"/>
      <c r="X454" s="879"/>
      <c r="Y454" s="879"/>
    </row>
    <row r="455" spans="1:25" ht="15.75" customHeight="1">
      <c r="A455" s="879"/>
      <c r="B455" s="879"/>
      <c r="C455" s="879"/>
      <c r="D455" s="879"/>
      <c r="E455" s="879"/>
      <c r="F455" s="879"/>
      <c r="G455" s="879"/>
      <c r="H455" s="879"/>
      <c r="I455" s="903"/>
      <c r="J455" s="903"/>
      <c r="K455" s="879"/>
      <c r="L455" s="879"/>
      <c r="M455" s="879"/>
      <c r="N455" s="879"/>
      <c r="O455" s="879"/>
      <c r="P455" s="879"/>
      <c r="Q455" s="879"/>
      <c r="R455" s="879"/>
      <c r="S455" s="879"/>
      <c r="T455" s="879"/>
      <c r="U455" s="879"/>
      <c r="V455" s="879"/>
      <c r="W455" s="879"/>
      <c r="X455" s="879"/>
      <c r="Y455" s="879"/>
    </row>
    <row r="456" spans="1:25" ht="15.75" customHeight="1">
      <c r="A456" s="879"/>
      <c r="B456" s="879"/>
      <c r="C456" s="879"/>
      <c r="D456" s="879"/>
      <c r="E456" s="879"/>
      <c r="F456" s="879"/>
      <c r="G456" s="879"/>
      <c r="H456" s="879"/>
      <c r="I456" s="903"/>
      <c r="J456" s="903"/>
      <c r="K456" s="879"/>
      <c r="L456" s="879"/>
      <c r="M456" s="879"/>
      <c r="N456" s="879"/>
      <c r="O456" s="879"/>
      <c r="P456" s="879"/>
      <c r="Q456" s="879"/>
      <c r="R456" s="879"/>
      <c r="S456" s="879"/>
      <c r="T456" s="879"/>
      <c r="U456" s="879"/>
      <c r="V456" s="879"/>
      <c r="W456" s="879"/>
      <c r="X456" s="879"/>
      <c r="Y456" s="879"/>
    </row>
    <row r="457" spans="1:25" ht="15.75" customHeight="1">
      <c r="A457" s="879"/>
      <c r="B457" s="879"/>
      <c r="C457" s="879"/>
      <c r="D457" s="879"/>
      <c r="E457" s="879"/>
      <c r="F457" s="879"/>
      <c r="G457" s="879"/>
      <c r="H457" s="879"/>
      <c r="I457" s="903"/>
      <c r="J457" s="903"/>
      <c r="K457" s="879"/>
      <c r="L457" s="879"/>
      <c r="M457" s="879"/>
      <c r="N457" s="879"/>
      <c r="O457" s="879"/>
      <c r="P457" s="879"/>
      <c r="Q457" s="879"/>
      <c r="R457" s="879"/>
      <c r="S457" s="879"/>
      <c r="T457" s="879"/>
      <c r="U457" s="879"/>
      <c r="V457" s="879"/>
      <c r="W457" s="879"/>
      <c r="X457" s="879"/>
      <c r="Y457" s="879"/>
    </row>
    <row r="458" spans="1:25" ht="15.75" customHeight="1">
      <c r="A458" s="879"/>
      <c r="B458" s="879"/>
      <c r="C458" s="879"/>
      <c r="D458" s="879"/>
      <c r="E458" s="879"/>
      <c r="F458" s="879"/>
      <c r="G458" s="879"/>
      <c r="H458" s="879"/>
      <c r="I458" s="903"/>
      <c r="J458" s="903"/>
      <c r="K458" s="879"/>
      <c r="L458" s="879"/>
      <c r="M458" s="879"/>
      <c r="N458" s="879"/>
      <c r="O458" s="879"/>
      <c r="P458" s="879"/>
      <c r="Q458" s="879"/>
      <c r="R458" s="879"/>
      <c r="S458" s="879"/>
      <c r="T458" s="879"/>
      <c r="U458" s="879"/>
      <c r="V458" s="879"/>
      <c r="W458" s="879"/>
      <c r="X458" s="879"/>
      <c r="Y458" s="879"/>
    </row>
    <row r="459" spans="1:25" ht="15.75" customHeight="1">
      <c r="A459" s="879"/>
      <c r="B459" s="879"/>
      <c r="C459" s="879"/>
      <c r="D459" s="879"/>
      <c r="E459" s="879"/>
      <c r="F459" s="879"/>
      <c r="G459" s="879"/>
      <c r="H459" s="879"/>
      <c r="I459" s="903"/>
      <c r="J459" s="903"/>
      <c r="K459" s="879"/>
      <c r="L459" s="879"/>
      <c r="M459" s="879"/>
      <c r="N459" s="879"/>
      <c r="O459" s="879"/>
      <c r="P459" s="879"/>
      <c r="Q459" s="879"/>
      <c r="R459" s="879"/>
      <c r="S459" s="879"/>
      <c r="T459" s="879"/>
      <c r="U459" s="879"/>
      <c r="V459" s="879"/>
      <c r="W459" s="879"/>
      <c r="X459" s="879"/>
      <c r="Y459" s="879"/>
    </row>
    <row r="460" spans="1:25" ht="15.75" customHeight="1">
      <c r="A460" s="879"/>
      <c r="B460" s="879"/>
      <c r="C460" s="879"/>
      <c r="D460" s="879"/>
      <c r="E460" s="879"/>
      <c r="F460" s="879"/>
      <c r="G460" s="879"/>
      <c r="H460" s="879"/>
      <c r="I460" s="903"/>
      <c r="J460" s="903"/>
      <c r="K460" s="879"/>
      <c r="L460" s="879"/>
      <c r="M460" s="879"/>
      <c r="N460" s="879"/>
      <c r="O460" s="879"/>
      <c r="P460" s="879"/>
      <c r="Q460" s="879"/>
      <c r="R460" s="879"/>
      <c r="S460" s="879"/>
      <c r="T460" s="879"/>
      <c r="U460" s="879"/>
      <c r="V460" s="879"/>
      <c r="W460" s="879"/>
      <c r="X460" s="879"/>
      <c r="Y460" s="879"/>
    </row>
    <row r="461" spans="1:25" ht="15.75" customHeight="1">
      <c r="A461" s="879"/>
      <c r="B461" s="879"/>
      <c r="C461" s="879"/>
      <c r="D461" s="879"/>
      <c r="E461" s="879"/>
      <c r="F461" s="879"/>
      <c r="G461" s="879"/>
      <c r="H461" s="879"/>
      <c r="I461" s="903"/>
      <c r="J461" s="903"/>
      <c r="K461" s="879"/>
      <c r="L461" s="879"/>
      <c r="M461" s="879"/>
      <c r="N461" s="879"/>
      <c r="O461" s="879"/>
      <c r="P461" s="879"/>
      <c r="Q461" s="879"/>
      <c r="R461" s="879"/>
      <c r="S461" s="879"/>
      <c r="T461" s="879"/>
      <c r="U461" s="879"/>
      <c r="V461" s="879"/>
      <c r="W461" s="879"/>
      <c r="X461" s="879"/>
      <c r="Y461" s="879"/>
    </row>
    <row r="462" spans="1:25" ht="15.75" customHeight="1">
      <c r="A462" s="879"/>
      <c r="B462" s="879"/>
      <c r="C462" s="879"/>
      <c r="D462" s="879"/>
      <c r="E462" s="879"/>
      <c r="F462" s="879"/>
      <c r="G462" s="879"/>
      <c r="H462" s="879"/>
      <c r="I462" s="903"/>
      <c r="J462" s="903"/>
      <c r="K462" s="879"/>
      <c r="L462" s="879"/>
      <c r="M462" s="879"/>
      <c r="N462" s="879"/>
      <c r="O462" s="879"/>
      <c r="P462" s="879"/>
      <c r="Q462" s="879"/>
      <c r="R462" s="879"/>
      <c r="S462" s="879"/>
      <c r="T462" s="879"/>
      <c r="U462" s="879"/>
      <c r="V462" s="879"/>
      <c r="W462" s="879"/>
      <c r="X462" s="879"/>
      <c r="Y462" s="879"/>
    </row>
    <row r="463" spans="1:25" ht="15.75" customHeight="1">
      <c r="A463" s="879"/>
      <c r="B463" s="879"/>
      <c r="C463" s="879"/>
      <c r="D463" s="879"/>
      <c r="E463" s="879"/>
      <c r="F463" s="879"/>
      <c r="G463" s="879"/>
      <c r="H463" s="879"/>
      <c r="I463" s="903"/>
      <c r="J463" s="903"/>
      <c r="K463" s="879"/>
      <c r="L463" s="879"/>
      <c r="M463" s="879"/>
      <c r="N463" s="879"/>
      <c r="O463" s="879"/>
      <c r="P463" s="879"/>
      <c r="Q463" s="879"/>
      <c r="R463" s="879"/>
      <c r="S463" s="879"/>
      <c r="T463" s="879"/>
      <c r="U463" s="879"/>
      <c r="V463" s="879"/>
      <c r="W463" s="879"/>
      <c r="X463" s="879"/>
      <c r="Y463" s="879"/>
    </row>
    <row r="464" spans="1:25" ht="15.75" customHeight="1">
      <c r="A464" s="879"/>
      <c r="B464" s="879"/>
      <c r="C464" s="879"/>
      <c r="D464" s="879"/>
      <c r="E464" s="879"/>
      <c r="F464" s="879"/>
      <c r="G464" s="879"/>
      <c r="H464" s="879"/>
      <c r="I464" s="903"/>
      <c r="J464" s="903"/>
      <c r="K464" s="879"/>
      <c r="L464" s="879"/>
      <c r="M464" s="879"/>
      <c r="N464" s="879"/>
      <c r="O464" s="879"/>
      <c r="P464" s="879"/>
      <c r="Q464" s="879"/>
      <c r="R464" s="879"/>
      <c r="S464" s="879"/>
      <c r="T464" s="879"/>
      <c r="U464" s="879"/>
      <c r="V464" s="879"/>
      <c r="W464" s="879"/>
      <c r="X464" s="879"/>
      <c r="Y464" s="879"/>
    </row>
    <row r="465" spans="1:25" ht="15.75" customHeight="1">
      <c r="A465" s="879"/>
      <c r="B465" s="879"/>
      <c r="C465" s="879"/>
      <c r="D465" s="879"/>
      <c r="E465" s="879"/>
      <c r="F465" s="879"/>
      <c r="G465" s="879"/>
      <c r="H465" s="879"/>
      <c r="I465" s="903"/>
      <c r="J465" s="903"/>
      <c r="K465" s="879"/>
      <c r="L465" s="879"/>
      <c r="M465" s="879"/>
      <c r="N465" s="879"/>
      <c r="O465" s="879"/>
      <c r="P465" s="879"/>
      <c r="Q465" s="879"/>
      <c r="R465" s="879"/>
      <c r="S465" s="879"/>
      <c r="T465" s="879"/>
      <c r="U465" s="879"/>
      <c r="V465" s="879"/>
      <c r="W465" s="879"/>
      <c r="X465" s="879"/>
      <c r="Y465" s="879"/>
    </row>
    <row r="466" spans="1:25" ht="15.75" customHeight="1">
      <c r="A466" s="879"/>
      <c r="B466" s="879"/>
      <c r="C466" s="879"/>
      <c r="D466" s="879"/>
      <c r="E466" s="879"/>
      <c r="F466" s="879"/>
      <c r="G466" s="879"/>
      <c r="H466" s="879"/>
      <c r="I466" s="903"/>
      <c r="J466" s="903"/>
      <c r="K466" s="879"/>
      <c r="L466" s="879"/>
      <c r="M466" s="879"/>
      <c r="N466" s="879"/>
      <c r="O466" s="879"/>
      <c r="P466" s="879"/>
      <c r="Q466" s="879"/>
      <c r="R466" s="879"/>
      <c r="S466" s="879"/>
      <c r="T466" s="879"/>
      <c r="U466" s="879"/>
      <c r="V466" s="879"/>
      <c r="W466" s="879"/>
      <c r="X466" s="879"/>
      <c r="Y466" s="879"/>
    </row>
    <row r="467" spans="1:25" ht="15.75" customHeight="1">
      <c r="A467" s="879"/>
      <c r="B467" s="879"/>
      <c r="C467" s="879"/>
      <c r="D467" s="879"/>
      <c r="E467" s="879"/>
      <c r="F467" s="879"/>
      <c r="G467" s="879"/>
      <c r="H467" s="879"/>
      <c r="I467" s="903"/>
      <c r="J467" s="903"/>
      <c r="K467" s="879"/>
      <c r="L467" s="879"/>
      <c r="M467" s="879"/>
      <c r="N467" s="879"/>
      <c r="O467" s="879"/>
      <c r="P467" s="879"/>
      <c r="Q467" s="879"/>
      <c r="R467" s="879"/>
      <c r="S467" s="879"/>
      <c r="T467" s="879"/>
      <c r="U467" s="879"/>
      <c r="V467" s="879"/>
      <c r="W467" s="879"/>
      <c r="X467" s="879"/>
      <c r="Y467" s="879"/>
    </row>
    <row r="468" spans="1:25" ht="15.75" customHeight="1">
      <c r="A468" s="879"/>
      <c r="B468" s="879"/>
      <c r="C468" s="879"/>
      <c r="D468" s="879"/>
      <c r="E468" s="879"/>
      <c r="F468" s="879"/>
      <c r="G468" s="879"/>
      <c r="H468" s="879"/>
      <c r="I468" s="903"/>
      <c r="J468" s="903"/>
      <c r="K468" s="879"/>
      <c r="L468" s="879"/>
      <c r="M468" s="879"/>
      <c r="N468" s="879"/>
      <c r="O468" s="879"/>
      <c r="P468" s="879"/>
      <c r="Q468" s="879"/>
      <c r="R468" s="879"/>
      <c r="S468" s="879"/>
      <c r="T468" s="879"/>
      <c r="U468" s="879"/>
      <c r="V468" s="879"/>
      <c r="W468" s="879"/>
      <c r="X468" s="879"/>
      <c r="Y468" s="879"/>
    </row>
    <row r="469" spans="1:25" ht="15.75" customHeight="1">
      <c r="A469" s="879"/>
      <c r="B469" s="879"/>
      <c r="C469" s="879"/>
      <c r="D469" s="879"/>
      <c r="E469" s="879"/>
      <c r="F469" s="879"/>
      <c r="G469" s="879"/>
      <c r="H469" s="879"/>
      <c r="I469" s="903"/>
      <c r="J469" s="903"/>
      <c r="K469" s="879"/>
      <c r="L469" s="879"/>
      <c r="M469" s="879"/>
      <c r="N469" s="879"/>
      <c r="O469" s="879"/>
      <c r="P469" s="879"/>
      <c r="Q469" s="879"/>
      <c r="R469" s="879"/>
      <c r="S469" s="879"/>
      <c r="T469" s="879"/>
      <c r="U469" s="879"/>
      <c r="V469" s="879"/>
      <c r="W469" s="879"/>
      <c r="X469" s="879"/>
      <c r="Y469" s="879"/>
    </row>
    <row r="470" spans="1:25" ht="15.75" customHeight="1">
      <c r="A470" s="879"/>
      <c r="B470" s="879"/>
      <c r="C470" s="879"/>
      <c r="D470" s="879"/>
      <c r="E470" s="879"/>
      <c r="F470" s="879"/>
      <c r="G470" s="879"/>
      <c r="H470" s="879"/>
      <c r="I470" s="903"/>
      <c r="J470" s="903"/>
      <c r="K470" s="879"/>
      <c r="L470" s="879"/>
      <c r="M470" s="879"/>
      <c r="N470" s="879"/>
      <c r="O470" s="879"/>
      <c r="P470" s="879"/>
      <c r="Q470" s="879"/>
      <c r="R470" s="879"/>
      <c r="S470" s="879"/>
      <c r="T470" s="879"/>
      <c r="U470" s="879"/>
      <c r="V470" s="879"/>
      <c r="W470" s="879"/>
      <c r="X470" s="879"/>
      <c r="Y470" s="879"/>
    </row>
    <row r="471" spans="1:25" ht="15.75" customHeight="1">
      <c r="A471" s="879"/>
      <c r="B471" s="879"/>
      <c r="C471" s="879"/>
      <c r="D471" s="879"/>
      <c r="E471" s="879"/>
      <c r="F471" s="879"/>
      <c r="G471" s="879"/>
      <c r="H471" s="879"/>
      <c r="I471" s="903"/>
      <c r="J471" s="903"/>
      <c r="K471" s="879"/>
      <c r="L471" s="879"/>
      <c r="M471" s="879"/>
      <c r="N471" s="879"/>
      <c r="O471" s="879"/>
      <c r="P471" s="879"/>
      <c r="Q471" s="879"/>
      <c r="R471" s="879"/>
      <c r="S471" s="879"/>
      <c r="T471" s="879"/>
      <c r="U471" s="879"/>
      <c r="V471" s="879"/>
      <c r="W471" s="879"/>
      <c r="X471" s="879"/>
      <c r="Y471" s="879"/>
    </row>
    <row r="472" spans="1:25" ht="15.75" customHeight="1">
      <c r="A472" s="879"/>
      <c r="B472" s="879"/>
      <c r="C472" s="879"/>
      <c r="D472" s="879"/>
      <c r="E472" s="879"/>
      <c r="F472" s="879"/>
      <c r="G472" s="879"/>
      <c r="H472" s="879"/>
      <c r="I472" s="903"/>
      <c r="J472" s="903"/>
      <c r="K472" s="879"/>
      <c r="L472" s="879"/>
      <c r="M472" s="879"/>
      <c r="N472" s="879"/>
      <c r="O472" s="879"/>
      <c r="P472" s="879"/>
      <c r="Q472" s="879"/>
      <c r="R472" s="879"/>
      <c r="S472" s="879"/>
      <c r="T472" s="879"/>
      <c r="U472" s="879"/>
      <c r="V472" s="879"/>
      <c r="W472" s="879"/>
      <c r="X472" s="879"/>
      <c r="Y472" s="879"/>
    </row>
    <row r="473" spans="1:25" ht="15.75" customHeight="1">
      <c r="A473" s="879"/>
      <c r="B473" s="879"/>
      <c r="C473" s="879"/>
      <c r="D473" s="879"/>
      <c r="E473" s="879"/>
      <c r="F473" s="879"/>
      <c r="G473" s="879"/>
      <c r="H473" s="879"/>
      <c r="I473" s="903"/>
      <c r="J473" s="903"/>
      <c r="K473" s="879"/>
      <c r="L473" s="879"/>
      <c r="M473" s="879"/>
      <c r="N473" s="879"/>
      <c r="O473" s="879"/>
      <c r="P473" s="879"/>
      <c r="Q473" s="879"/>
      <c r="R473" s="879"/>
      <c r="S473" s="879"/>
      <c r="T473" s="879"/>
      <c r="U473" s="879"/>
      <c r="V473" s="879"/>
      <c r="W473" s="879"/>
      <c r="X473" s="879"/>
      <c r="Y473" s="879"/>
    </row>
    <row r="474" spans="1:25" ht="15.75" customHeight="1">
      <c r="A474" s="879"/>
      <c r="B474" s="879"/>
      <c r="C474" s="879"/>
      <c r="D474" s="879"/>
      <c r="E474" s="879"/>
      <c r="F474" s="879"/>
      <c r="G474" s="879"/>
      <c r="H474" s="879"/>
      <c r="I474" s="903"/>
      <c r="J474" s="903"/>
      <c r="K474" s="879"/>
      <c r="L474" s="879"/>
      <c r="M474" s="879"/>
      <c r="N474" s="879"/>
      <c r="O474" s="879"/>
      <c r="P474" s="879"/>
      <c r="Q474" s="879"/>
      <c r="R474" s="879"/>
      <c r="S474" s="879"/>
      <c r="T474" s="879"/>
      <c r="U474" s="879"/>
      <c r="V474" s="879"/>
      <c r="W474" s="879"/>
      <c r="X474" s="879"/>
      <c r="Y474" s="879"/>
    </row>
    <row r="475" spans="1:25" ht="15.75" customHeight="1">
      <c r="A475" s="879"/>
      <c r="B475" s="879"/>
      <c r="C475" s="879"/>
      <c r="D475" s="879"/>
      <c r="E475" s="879"/>
      <c r="F475" s="879"/>
      <c r="G475" s="879"/>
      <c r="H475" s="879"/>
      <c r="I475" s="903"/>
      <c r="J475" s="903"/>
      <c r="K475" s="879"/>
      <c r="L475" s="879"/>
      <c r="M475" s="879"/>
      <c r="N475" s="879"/>
      <c r="O475" s="879"/>
      <c r="P475" s="879"/>
      <c r="Q475" s="879"/>
      <c r="R475" s="879"/>
      <c r="S475" s="879"/>
      <c r="T475" s="879"/>
      <c r="U475" s="879"/>
      <c r="V475" s="879"/>
      <c r="W475" s="879"/>
      <c r="X475" s="879"/>
      <c r="Y475" s="879"/>
    </row>
    <row r="476" spans="1:25" ht="15.75" customHeight="1">
      <c r="A476" s="879"/>
      <c r="B476" s="879"/>
      <c r="C476" s="879"/>
      <c r="D476" s="879"/>
      <c r="E476" s="879"/>
      <c r="F476" s="879"/>
      <c r="G476" s="879"/>
      <c r="H476" s="879"/>
      <c r="I476" s="903"/>
      <c r="J476" s="903"/>
      <c r="K476" s="879"/>
      <c r="L476" s="879"/>
      <c r="M476" s="879"/>
      <c r="N476" s="879"/>
      <c r="O476" s="879"/>
      <c r="P476" s="879"/>
      <c r="Q476" s="879"/>
      <c r="R476" s="879"/>
      <c r="S476" s="879"/>
      <c r="T476" s="879"/>
      <c r="U476" s="879"/>
      <c r="V476" s="879"/>
      <c r="W476" s="879"/>
      <c r="X476" s="879"/>
      <c r="Y476" s="879"/>
    </row>
    <row r="477" spans="1:25" ht="15.75" customHeight="1">
      <c r="A477" s="879"/>
      <c r="B477" s="879"/>
      <c r="C477" s="879"/>
      <c r="D477" s="879"/>
      <c r="E477" s="879"/>
      <c r="F477" s="879"/>
      <c r="G477" s="879"/>
      <c r="H477" s="879"/>
      <c r="I477" s="903"/>
      <c r="J477" s="903"/>
      <c r="K477" s="879"/>
      <c r="L477" s="879"/>
      <c r="M477" s="879"/>
      <c r="N477" s="879"/>
      <c r="O477" s="879"/>
      <c r="P477" s="879"/>
      <c r="Q477" s="879"/>
      <c r="R477" s="879"/>
      <c r="S477" s="879"/>
      <c r="T477" s="879"/>
      <c r="U477" s="879"/>
      <c r="V477" s="879"/>
      <c r="W477" s="879"/>
      <c r="X477" s="879"/>
      <c r="Y477" s="879"/>
    </row>
    <row r="478" spans="1:25" ht="15.75" customHeight="1">
      <c r="A478" s="879"/>
      <c r="B478" s="879"/>
      <c r="C478" s="879"/>
      <c r="D478" s="879"/>
      <c r="E478" s="879"/>
      <c r="F478" s="879"/>
      <c r="G478" s="879"/>
      <c r="H478" s="879"/>
      <c r="I478" s="903"/>
      <c r="J478" s="903"/>
      <c r="K478" s="879"/>
      <c r="L478" s="879"/>
      <c r="M478" s="879"/>
      <c r="N478" s="879"/>
      <c r="O478" s="879"/>
      <c r="P478" s="879"/>
      <c r="Q478" s="879"/>
      <c r="R478" s="879"/>
      <c r="S478" s="879"/>
      <c r="T478" s="879"/>
      <c r="U478" s="879"/>
      <c r="V478" s="879"/>
      <c r="W478" s="879"/>
      <c r="X478" s="879"/>
      <c r="Y478" s="879"/>
    </row>
    <row r="479" spans="1:25" ht="15.75" customHeight="1">
      <c r="A479" s="879"/>
      <c r="B479" s="879"/>
      <c r="C479" s="879"/>
      <c r="D479" s="879"/>
      <c r="E479" s="879"/>
      <c r="F479" s="879"/>
      <c r="G479" s="879"/>
      <c r="H479" s="879"/>
      <c r="I479" s="903"/>
      <c r="J479" s="903"/>
      <c r="K479" s="879"/>
      <c r="L479" s="879"/>
      <c r="M479" s="879"/>
      <c r="N479" s="879"/>
      <c r="O479" s="879"/>
      <c r="P479" s="879"/>
      <c r="Q479" s="879"/>
      <c r="R479" s="879"/>
      <c r="S479" s="879"/>
      <c r="T479" s="879"/>
      <c r="U479" s="879"/>
      <c r="V479" s="879"/>
      <c r="W479" s="879"/>
      <c r="X479" s="879"/>
      <c r="Y479" s="879"/>
    </row>
    <row r="480" spans="1:25" ht="15.75" customHeight="1">
      <c r="A480" s="879"/>
      <c r="B480" s="879"/>
      <c r="C480" s="879"/>
      <c r="D480" s="879"/>
      <c r="E480" s="879"/>
      <c r="F480" s="879"/>
      <c r="G480" s="879"/>
      <c r="H480" s="879"/>
      <c r="I480" s="903"/>
      <c r="J480" s="903"/>
      <c r="K480" s="879"/>
      <c r="L480" s="879"/>
      <c r="M480" s="879"/>
      <c r="N480" s="879"/>
      <c r="O480" s="879"/>
      <c r="P480" s="879"/>
      <c r="Q480" s="879"/>
      <c r="R480" s="879"/>
      <c r="S480" s="879"/>
      <c r="T480" s="879"/>
      <c r="U480" s="879"/>
      <c r="V480" s="879"/>
      <c r="W480" s="879"/>
      <c r="X480" s="879"/>
      <c r="Y480" s="879"/>
    </row>
    <row r="481" spans="1:25" ht="15.75" customHeight="1">
      <c r="A481" s="879"/>
      <c r="B481" s="879"/>
      <c r="C481" s="879"/>
      <c r="D481" s="879"/>
      <c r="E481" s="879"/>
      <c r="F481" s="879"/>
      <c r="G481" s="879"/>
      <c r="H481" s="879"/>
      <c r="I481" s="903"/>
      <c r="J481" s="903"/>
      <c r="K481" s="879"/>
      <c r="L481" s="879"/>
      <c r="M481" s="879"/>
      <c r="N481" s="879"/>
      <c r="O481" s="879"/>
      <c r="P481" s="879"/>
      <c r="Q481" s="879"/>
      <c r="R481" s="879"/>
      <c r="S481" s="879"/>
      <c r="T481" s="879"/>
      <c r="U481" s="879"/>
      <c r="V481" s="879"/>
      <c r="W481" s="879"/>
      <c r="X481" s="879"/>
      <c r="Y481" s="879"/>
    </row>
    <row r="482" spans="1:25" ht="15.75" customHeight="1">
      <c r="A482" s="879"/>
      <c r="B482" s="879"/>
      <c r="C482" s="879"/>
      <c r="D482" s="879"/>
      <c r="E482" s="879"/>
      <c r="F482" s="879"/>
      <c r="G482" s="879"/>
      <c r="H482" s="879"/>
      <c r="I482" s="903"/>
      <c r="J482" s="903"/>
      <c r="K482" s="879"/>
      <c r="L482" s="879"/>
      <c r="M482" s="879"/>
      <c r="N482" s="879"/>
      <c r="O482" s="879"/>
      <c r="P482" s="879"/>
      <c r="Q482" s="879"/>
      <c r="R482" s="879"/>
      <c r="S482" s="879"/>
      <c r="T482" s="879"/>
      <c r="U482" s="879"/>
      <c r="V482" s="879"/>
      <c r="W482" s="879"/>
      <c r="X482" s="879"/>
      <c r="Y482" s="879"/>
    </row>
    <row r="483" spans="1:25" ht="15.75" customHeight="1">
      <c r="A483" s="879"/>
      <c r="B483" s="879"/>
      <c r="C483" s="879"/>
      <c r="D483" s="879"/>
      <c r="E483" s="879"/>
      <c r="F483" s="879"/>
      <c r="G483" s="879"/>
      <c r="H483" s="879"/>
      <c r="I483" s="903"/>
      <c r="J483" s="903"/>
      <c r="K483" s="879"/>
      <c r="L483" s="879"/>
      <c r="M483" s="879"/>
      <c r="N483" s="879"/>
      <c r="O483" s="879"/>
      <c r="P483" s="879"/>
      <c r="Q483" s="879"/>
      <c r="R483" s="879"/>
      <c r="S483" s="879"/>
      <c r="T483" s="879"/>
      <c r="U483" s="879"/>
      <c r="V483" s="879"/>
      <c r="W483" s="879"/>
      <c r="X483" s="879"/>
      <c r="Y483" s="879"/>
    </row>
    <row r="484" spans="1:25" ht="15.75" customHeight="1">
      <c r="A484" s="879"/>
      <c r="B484" s="879"/>
      <c r="C484" s="879"/>
      <c r="D484" s="879"/>
      <c r="E484" s="879"/>
      <c r="F484" s="879"/>
      <c r="G484" s="879"/>
      <c r="H484" s="879"/>
      <c r="I484" s="903"/>
      <c r="J484" s="903"/>
      <c r="K484" s="879"/>
      <c r="L484" s="879"/>
      <c r="M484" s="879"/>
      <c r="N484" s="879"/>
      <c r="O484" s="879"/>
      <c r="P484" s="879"/>
      <c r="Q484" s="879"/>
      <c r="R484" s="879"/>
      <c r="S484" s="879"/>
      <c r="T484" s="879"/>
      <c r="U484" s="879"/>
      <c r="V484" s="879"/>
      <c r="W484" s="879"/>
      <c r="X484" s="879"/>
      <c r="Y484" s="879"/>
    </row>
    <row r="485" spans="1:25" ht="15.75" customHeight="1">
      <c r="A485" s="879"/>
      <c r="B485" s="879"/>
      <c r="C485" s="879"/>
      <c r="D485" s="879"/>
      <c r="E485" s="879"/>
      <c r="F485" s="879"/>
      <c r="G485" s="879"/>
      <c r="H485" s="879"/>
      <c r="I485" s="903"/>
      <c r="J485" s="903"/>
      <c r="K485" s="879"/>
      <c r="L485" s="879"/>
      <c r="M485" s="879"/>
      <c r="N485" s="879"/>
      <c r="O485" s="879"/>
      <c r="P485" s="879"/>
      <c r="Q485" s="879"/>
      <c r="R485" s="879"/>
      <c r="S485" s="879"/>
      <c r="T485" s="879"/>
      <c r="U485" s="879"/>
      <c r="V485" s="879"/>
      <c r="W485" s="879"/>
      <c r="X485" s="879"/>
      <c r="Y485" s="879"/>
    </row>
    <row r="486" spans="1:25" ht="15.75" customHeight="1">
      <c r="A486" s="879"/>
      <c r="B486" s="879"/>
      <c r="C486" s="879"/>
      <c r="D486" s="879"/>
      <c r="E486" s="879"/>
      <c r="F486" s="879"/>
      <c r="G486" s="879"/>
      <c r="H486" s="879"/>
      <c r="I486" s="903"/>
      <c r="J486" s="903"/>
      <c r="K486" s="879"/>
      <c r="L486" s="879"/>
      <c r="M486" s="879"/>
      <c r="N486" s="879"/>
      <c r="O486" s="879"/>
      <c r="P486" s="879"/>
      <c r="Q486" s="879"/>
      <c r="R486" s="879"/>
      <c r="S486" s="879"/>
      <c r="T486" s="879"/>
      <c r="U486" s="879"/>
      <c r="V486" s="879"/>
      <c r="W486" s="879"/>
      <c r="X486" s="879"/>
      <c r="Y486" s="879"/>
    </row>
    <row r="487" spans="1:25" ht="15.75" customHeight="1">
      <c r="A487" s="879"/>
      <c r="B487" s="879"/>
      <c r="C487" s="879"/>
      <c r="D487" s="879"/>
      <c r="E487" s="879"/>
      <c r="F487" s="879"/>
      <c r="G487" s="879"/>
      <c r="H487" s="879"/>
      <c r="I487" s="903"/>
      <c r="J487" s="903"/>
      <c r="K487" s="879"/>
      <c r="L487" s="879"/>
      <c r="M487" s="879"/>
      <c r="N487" s="879"/>
      <c r="O487" s="879"/>
      <c r="P487" s="879"/>
      <c r="Q487" s="879"/>
      <c r="R487" s="879"/>
      <c r="S487" s="879"/>
      <c r="T487" s="879"/>
      <c r="U487" s="879"/>
      <c r="V487" s="879"/>
      <c r="W487" s="879"/>
      <c r="X487" s="879"/>
      <c r="Y487" s="879"/>
    </row>
    <row r="488" spans="1:25" ht="15.75" customHeight="1">
      <c r="A488" s="879"/>
      <c r="B488" s="879"/>
      <c r="C488" s="879"/>
      <c r="D488" s="879"/>
      <c r="E488" s="879"/>
      <c r="F488" s="879"/>
      <c r="G488" s="879"/>
      <c r="H488" s="879"/>
      <c r="I488" s="903"/>
      <c r="J488" s="903"/>
      <c r="K488" s="879"/>
      <c r="L488" s="879"/>
      <c r="M488" s="879"/>
      <c r="N488" s="879"/>
      <c r="O488" s="879"/>
      <c r="P488" s="879"/>
      <c r="Q488" s="879"/>
      <c r="R488" s="879"/>
      <c r="S488" s="879"/>
      <c r="T488" s="879"/>
      <c r="U488" s="879"/>
      <c r="V488" s="879"/>
      <c r="W488" s="879"/>
      <c r="X488" s="879"/>
      <c r="Y488" s="879"/>
    </row>
    <row r="489" spans="1:25" ht="15.75" customHeight="1">
      <c r="A489" s="879"/>
      <c r="B489" s="879"/>
      <c r="C489" s="879"/>
      <c r="D489" s="879"/>
      <c r="E489" s="879"/>
      <c r="F489" s="879"/>
      <c r="G489" s="879"/>
      <c r="H489" s="879"/>
      <c r="I489" s="903"/>
      <c r="J489" s="903"/>
      <c r="K489" s="879"/>
      <c r="L489" s="879"/>
      <c r="M489" s="879"/>
      <c r="N489" s="879"/>
      <c r="O489" s="879"/>
      <c r="P489" s="879"/>
      <c r="Q489" s="879"/>
      <c r="R489" s="879"/>
      <c r="S489" s="879"/>
      <c r="T489" s="879"/>
      <c r="U489" s="879"/>
      <c r="V489" s="879"/>
      <c r="W489" s="879"/>
      <c r="X489" s="879"/>
      <c r="Y489" s="879"/>
    </row>
    <row r="490" spans="1:25" ht="15.75" customHeight="1">
      <c r="A490" s="879"/>
      <c r="B490" s="879"/>
      <c r="C490" s="879"/>
      <c r="D490" s="879"/>
      <c r="E490" s="879"/>
      <c r="F490" s="879"/>
      <c r="G490" s="879"/>
      <c r="H490" s="879"/>
      <c r="I490" s="903"/>
      <c r="J490" s="903"/>
      <c r="K490" s="879"/>
      <c r="L490" s="879"/>
      <c r="M490" s="879"/>
      <c r="N490" s="879"/>
      <c r="O490" s="879"/>
      <c r="P490" s="879"/>
      <c r="Q490" s="879"/>
      <c r="R490" s="879"/>
      <c r="S490" s="879"/>
      <c r="T490" s="879"/>
      <c r="U490" s="879"/>
      <c r="V490" s="879"/>
      <c r="W490" s="879"/>
      <c r="X490" s="879"/>
      <c r="Y490" s="879"/>
    </row>
    <row r="491" spans="1:25" ht="15.75" customHeight="1">
      <c r="A491" s="879"/>
      <c r="B491" s="879"/>
      <c r="C491" s="879"/>
      <c r="D491" s="879"/>
      <c r="E491" s="879"/>
      <c r="F491" s="879"/>
      <c r="G491" s="879"/>
      <c r="H491" s="879"/>
      <c r="I491" s="903"/>
      <c r="J491" s="903"/>
      <c r="K491" s="879"/>
      <c r="L491" s="879"/>
      <c r="M491" s="879"/>
      <c r="N491" s="879"/>
      <c r="O491" s="879"/>
      <c r="P491" s="879"/>
      <c r="Q491" s="879"/>
      <c r="R491" s="879"/>
      <c r="S491" s="879"/>
      <c r="T491" s="879"/>
      <c r="U491" s="879"/>
      <c r="V491" s="879"/>
      <c r="W491" s="879"/>
      <c r="X491" s="879"/>
      <c r="Y491" s="879"/>
    </row>
    <row r="492" spans="1:25" ht="15.75" customHeight="1">
      <c r="A492" s="879"/>
      <c r="B492" s="879"/>
      <c r="C492" s="879"/>
      <c r="D492" s="879"/>
      <c r="E492" s="879"/>
      <c r="F492" s="879"/>
      <c r="G492" s="879"/>
      <c r="H492" s="879"/>
      <c r="I492" s="903"/>
      <c r="J492" s="903"/>
      <c r="K492" s="879"/>
      <c r="L492" s="879"/>
      <c r="M492" s="879"/>
      <c r="N492" s="879"/>
      <c r="O492" s="879"/>
      <c r="P492" s="879"/>
      <c r="Q492" s="879"/>
      <c r="R492" s="879"/>
      <c r="S492" s="879"/>
      <c r="T492" s="879"/>
      <c r="U492" s="879"/>
      <c r="V492" s="879"/>
      <c r="W492" s="879"/>
      <c r="X492" s="879"/>
      <c r="Y492" s="879"/>
    </row>
    <row r="493" spans="1:25" ht="15.75" customHeight="1">
      <c r="A493" s="879"/>
      <c r="B493" s="879"/>
      <c r="C493" s="879"/>
      <c r="D493" s="879"/>
      <c r="E493" s="879"/>
      <c r="F493" s="879"/>
      <c r="G493" s="879"/>
      <c r="H493" s="879"/>
      <c r="I493" s="903"/>
      <c r="J493" s="903"/>
      <c r="K493" s="879"/>
      <c r="L493" s="879"/>
      <c r="M493" s="879"/>
      <c r="N493" s="879"/>
      <c r="O493" s="879"/>
      <c r="P493" s="879"/>
      <c r="Q493" s="879"/>
      <c r="R493" s="879"/>
      <c r="S493" s="879"/>
      <c r="T493" s="879"/>
      <c r="U493" s="879"/>
      <c r="V493" s="879"/>
      <c r="W493" s="879"/>
      <c r="X493" s="879"/>
      <c r="Y493" s="879"/>
    </row>
    <row r="494" spans="1:25" ht="15.75" customHeight="1">
      <c r="A494" s="879"/>
      <c r="B494" s="879"/>
      <c r="C494" s="879"/>
      <c r="D494" s="879"/>
      <c r="E494" s="879"/>
      <c r="F494" s="879"/>
      <c r="G494" s="879"/>
      <c r="H494" s="879"/>
      <c r="I494" s="903"/>
      <c r="J494" s="903"/>
      <c r="K494" s="879"/>
      <c r="L494" s="879"/>
      <c r="M494" s="879"/>
      <c r="N494" s="879"/>
      <c r="O494" s="879"/>
      <c r="P494" s="879"/>
      <c r="Q494" s="879"/>
      <c r="R494" s="879"/>
      <c r="S494" s="879"/>
      <c r="T494" s="879"/>
      <c r="U494" s="879"/>
      <c r="V494" s="879"/>
      <c r="W494" s="879"/>
      <c r="X494" s="879"/>
      <c r="Y494" s="879"/>
    </row>
    <row r="495" spans="1:25" ht="15.75" customHeight="1">
      <c r="A495" s="879"/>
      <c r="B495" s="879"/>
      <c r="C495" s="879"/>
      <c r="D495" s="879"/>
      <c r="E495" s="879"/>
      <c r="F495" s="879"/>
      <c r="G495" s="879"/>
      <c r="H495" s="879"/>
      <c r="I495" s="903"/>
      <c r="J495" s="903"/>
      <c r="K495" s="879"/>
      <c r="L495" s="879"/>
      <c r="M495" s="879"/>
      <c r="N495" s="879"/>
      <c r="O495" s="879"/>
      <c r="P495" s="879"/>
      <c r="Q495" s="879"/>
      <c r="R495" s="879"/>
      <c r="S495" s="879"/>
      <c r="T495" s="879"/>
      <c r="U495" s="879"/>
      <c r="V495" s="879"/>
      <c r="W495" s="879"/>
      <c r="X495" s="879"/>
      <c r="Y495" s="879"/>
    </row>
    <row r="496" spans="1:25" ht="15.75" customHeight="1">
      <c r="A496" s="879"/>
      <c r="B496" s="879"/>
      <c r="C496" s="879"/>
      <c r="D496" s="879"/>
      <c r="E496" s="879"/>
      <c r="F496" s="879"/>
      <c r="G496" s="879"/>
      <c r="H496" s="879"/>
      <c r="I496" s="903"/>
      <c r="J496" s="903"/>
      <c r="K496" s="879"/>
      <c r="L496" s="879"/>
      <c r="M496" s="879"/>
      <c r="N496" s="879"/>
      <c r="O496" s="879"/>
      <c r="P496" s="879"/>
      <c r="Q496" s="879"/>
      <c r="R496" s="879"/>
      <c r="S496" s="879"/>
      <c r="T496" s="879"/>
      <c r="U496" s="879"/>
      <c r="V496" s="879"/>
      <c r="W496" s="879"/>
      <c r="X496" s="879"/>
      <c r="Y496" s="879"/>
    </row>
    <row r="497" spans="1:25" ht="15.75" customHeight="1">
      <c r="A497" s="879"/>
      <c r="B497" s="879"/>
      <c r="C497" s="879"/>
      <c r="D497" s="879"/>
      <c r="E497" s="879"/>
      <c r="F497" s="879"/>
      <c r="G497" s="879"/>
      <c r="H497" s="879"/>
      <c r="I497" s="903"/>
      <c r="J497" s="903"/>
      <c r="K497" s="879"/>
      <c r="L497" s="879"/>
      <c r="M497" s="879"/>
      <c r="N497" s="879"/>
      <c r="O497" s="879"/>
      <c r="P497" s="879"/>
      <c r="Q497" s="879"/>
      <c r="R497" s="879"/>
      <c r="S497" s="879"/>
      <c r="T497" s="879"/>
      <c r="U497" s="879"/>
      <c r="V497" s="879"/>
      <c r="W497" s="879"/>
      <c r="X497" s="879"/>
      <c r="Y497" s="879"/>
    </row>
    <row r="498" spans="1:25" ht="15.75" customHeight="1">
      <c r="A498" s="879"/>
      <c r="B498" s="879"/>
      <c r="C498" s="879"/>
      <c r="D498" s="879"/>
      <c r="E498" s="879"/>
      <c r="F498" s="879"/>
      <c r="G498" s="879"/>
      <c r="H498" s="879"/>
      <c r="I498" s="903"/>
      <c r="J498" s="903"/>
      <c r="K498" s="879"/>
      <c r="L498" s="879"/>
      <c r="M498" s="879"/>
      <c r="N498" s="879"/>
      <c r="O498" s="879"/>
      <c r="P498" s="879"/>
      <c r="Q498" s="879"/>
      <c r="R498" s="879"/>
      <c r="S498" s="879"/>
      <c r="T498" s="879"/>
      <c r="U498" s="879"/>
      <c r="V498" s="879"/>
      <c r="W498" s="879"/>
      <c r="X498" s="879"/>
      <c r="Y498" s="879"/>
    </row>
    <row r="499" spans="1:25" ht="15.75" customHeight="1">
      <c r="A499" s="879"/>
      <c r="B499" s="879"/>
      <c r="C499" s="879"/>
      <c r="D499" s="879"/>
      <c r="E499" s="879"/>
      <c r="F499" s="879"/>
      <c r="G499" s="879"/>
      <c r="H499" s="879"/>
      <c r="I499" s="903"/>
      <c r="J499" s="903"/>
      <c r="K499" s="879"/>
      <c r="L499" s="879"/>
      <c r="M499" s="879"/>
      <c r="N499" s="879"/>
      <c r="O499" s="879"/>
      <c r="P499" s="879"/>
      <c r="Q499" s="879"/>
      <c r="R499" s="879"/>
      <c r="S499" s="879"/>
      <c r="T499" s="879"/>
      <c r="U499" s="879"/>
      <c r="V499" s="879"/>
      <c r="W499" s="879"/>
      <c r="X499" s="879"/>
      <c r="Y499" s="879"/>
    </row>
    <row r="500" spans="1:25" ht="15.75" customHeight="1">
      <c r="A500" s="879"/>
      <c r="B500" s="879"/>
      <c r="C500" s="879"/>
      <c r="D500" s="879"/>
      <c r="E500" s="879"/>
      <c r="F500" s="879"/>
      <c r="G500" s="879"/>
      <c r="H500" s="879"/>
      <c r="I500" s="903"/>
      <c r="J500" s="903"/>
      <c r="K500" s="879"/>
      <c r="L500" s="879"/>
      <c r="M500" s="879"/>
      <c r="N500" s="879"/>
      <c r="O500" s="879"/>
      <c r="P500" s="879"/>
      <c r="Q500" s="879"/>
      <c r="R500" s="879"/>
      <c r="S500" s="879"/>
      <c r="T500" s="879"/>
      <c r="U500" s="879"/>
      <c r="V500" s="879"/>
      <c r="W500" s="879"/>
      <c r="X500" s="879"/>
      <c r="Y500" s="879"/>
    </row>
    <row r="501" spans="1:25" ht="15.75" customHeight="1">
      <c r="A501" s="879"/>
      <c r="B501" s="879"/>
      <c r="C501" s="879"/>
      <c r="D501" s="879"/>
      <c r="E501" s="879"/>
      <c r="F501" s="879"/>
      <c r="G501" s="879"/>
      <c r="H501" s="879"/>
      <c r="I501" s="903"/>
      <c r="J501" s="903"/>
      <c r="K501" s="879"/>
      <c r="L501" s="879"/>
      <c r="M501" s="879"/>
      <c r="N501" s="879"/>
      <c r="O501" s="879"/>
      <c r="P501" s="879"/>
      <c r="Q501" s="879"/>
      <c r="R501" s="879"/>
      <c r="S501" s="879"/>
      <c r="T501" s="879"/>
      <c r="U501" s="879"/>
      <c r="V501" s="879"/>
      <c r="W501" s="879"/>
      <c r="X501" s="879"/>
      <c r="Y501" s="879"/>
    </row>
    <row r="502" spans="1:25" ht="15.75" customHeight="1">
      <c r="A502" s="879"/>
      <c r="B502" s="879"/>
      <c r="C502" s="879"/>
      <c r="D502" s="879"/>
      <c r="E502" s="879"/>
      <c r="F502" s="879"/>
      <c r="G502" s="879"/>
      <c r="H502" s="879"/>
      <c r="I502" s="903"/>
      <c r="J502" s="903"/>
      <c r="K502" s="879"/>
      <c r="L502" s="879"/>
      <c r="M502" s="879"/>
      <c r="N502" s="879"/>
      <c r="O502" s="879"/>
      <c r="P502" s="879"/>
      <c r="Q502" s="879"/>
      <c r="R502" s="879"/>
      <c r="S502" s="879"/>
      <c r="T502" s="879"/>
      <c r="U502" s="879"/>
      <c r="V502" s="879"/>
      <c r="W502" s="879"/>
      <c r="X502" s="879"/>
      <c r="Y502" s="879"/>
    </row>
    <row r="503" spans="1:25" ht="15.75" customHeight="1">
      <c r="A503" s="879"/>
      <c r="B503" s="879"/>
      <c r="C503" s="879"/>
      <c r="D503" s="879"/>
      <c r="E503" s="879"/>
      <c r="F503" s="879"/>
      <c r="G503" s="879"/>
      <c r="H503" s="879"/>
      <c r="I503" s="903"/>
      <c r="J503" s="903"/>
      <c r="K503" s="879"/>
      <c r="L503" s="879"/>
      <c r="M503" s="879"/>
      <c r="N503" s="879"/>
      <c r="O503" s="879"/>
      <c r="P503" s="879"/>
      <c r="Q503" s="879"/>
      <c r="R503" s="879"/>
      <c r="S503" s="879"/>
      <c r="T503" s="879"/>
      <c r="U503" s="879"/>
      <c r="V503" s="879"/>
      <c r="W503" s="879"/>
      <c r="X503" s="879"/>
      <c r="Y503" s="879"/>
    </row>
    <row r="504" spans="1:25" ht="15.75" customHeight="1">
      <c r="A504" s="879"/>
      <c r="B504" s="879"/>
      <c r="C504" s="879"/>
      <c r="D504" s="879"/>
      <c r="E504" s="879"/>
      <c r="F504" s="879"/>
      <c r="G504" s="879"/>
      <c r="H504" s="879"/>
      <c r="I504" s="903"/>
      <c r="J504" s="903"/>
      <c r="K504" s="879"/>
      <c r="L504" s="879"/>
      <c r="M504" s="879"/>
      <c r="N504" s="879"/>
      <c r="O504" s="879"/>
      <c r="P504" s="879"/>
      <c r="Q504" s="879"/>
      <c r="R504" s="879"/>
      <c r="S504" s="879"/>
      <c r="T504" s="879"/>
      <c r="U504" s="879"/>
      <c r="V504" s="879"/>
      <c r="W504" s="879"/>
      <c r="X504" s="879"/>
      <c r="Y504" s="879"/>
    </row>
    <row r="505" spans="1:25" ht="15.75" customHeight="1">
      <c r="A505" s="879"/>
      <c r="B505" s="879"/>
      <c r="C505" s="879"/>
      <c r="D505" s="879"/>
      <c r="E505" s="879"/>
      <c r="F505" s="879"/>
      <c r="G505" s="879"/>
      <c r="H505" s="879"/>
      <c r="I505" s="903"/>
      <c r="J505" s="903"/>
      <c r="K505" s="879"/>
      <c r="L505" s="879"/>
      <c r="M505" s="879"/>
      <c r="N505" s="879"/>
      <c r="O505" s="879"/>
      <c r="P505" s="879"/>
      <c r="Q505" s="879"/>
      <c r="R505" s="879"/>
      <c r="S505" s="879"/>
      <c r="T505" s="879"/>
      <c r="U505" s="879"/>
      <c r="V505" s="879"/>
      <c r="W505" s="879"/>
      <c r="X505" s="879"/>
      <c r="Y505" s="879"/>
    </row>
    <row r="506" spans="1:25" ht="15.75" customHeight="1">
      <c r="A506" s="879"/>
      <c r="B506" s="879"/>
      <c r="C506" s="879"/>
      <c r="D506" s="879"/>
      <c r="E506" s="879"/>
      <c r="F506" s="879"/>
      <c r="G506" s="879"/>
      <c r="H506" s="879"/>
      <c r="I506" s="903"/>
      <c r="J506" s="903"/>
      <c r="K506" s="879"/>
      <c r="L506" s="879"/>
      <c r="M506" s="879"/>
      <c r="N506" s="879"/>
      <c r="O506" s="879"/>
      <c r="P506" s="879"/>
      <c r="Q506" s="879"/>
      <c r="R506" s="879"/>
      <c r="S506" s="879"/>
      <c r="T506" s="879"/>
      <c r="U506" s="879"/>
      <c r="V506" s="879"/>
      <c r="W506" s="879"/>
      <c r="X506" s="879"/>
      <c r="Y506" s="879"/>
    </row>
    <row r="507" spans="1:25" ht="15.75" customHeight="1">
      <c r="A507" s="879"/>
      <c r="B507" s="879"/>
      <c r="C507" s="879"/>
      <c r="D507" s="879"/>
      <c r="E507" s="879"/>
      <c r="F507" s="879"/>
      <c r="G507" s="879"/>
      <c r="H507" s="879"/>
      <c r="I507" s="903"/>
      <c r="J507" s="903"/>
      <c r="K507" s="879"/>
      <c r="L507" s="879"/>
      <c r="M507" s="879"/>
      <c r="N507" s="879"/>
      <c r="O507" s="879"/>
      <c r="P507" s="879"/>
      <c r="Q507" s="879"/>
      <c r="R507" s="879"/>
      <c r="S507" s="879"/>
      <c r="T507" s="879"/>
      <c r="U507" s="879"/>
      <c r="V507" s="879"/>
      <c r="W507" s="879"/>
      <c r="X507" s="879"/>
      <c r="Y507" s="879"/>
    </row>
    <row r="508" spans="1:25" ht="15.75" customHeight="1">
      <c r="A508" s="879"/>
      <c r="B508" s="879"/>
      <c r="C508" s="879"/>
      <c r="D508" s="879"/>
      <c r="E508" s="879"/>
      <c r="F508" s="879"/>
      <c r="G508" s="879"/>
      <c r="H508" s="879"/>
      <c r="I508" s="903"/>
      <c r="J508" s="903"/>
      <c r="K508" s="879"/>
      <c r="L508" s="879"/>
      <c r="M508" s="879"/>
      <c r="N508" s="879"/>
      <c r="O508" s="879"/>
      <c r="P508" s="879"/>
      <c r="Q508" s="879"/>
      <c r="R508" s="879"/>
      <c r="S508" s="879"/>
      <c r="T508" s="879"/>
      <c r="U508" s="879"/>
      <c r="V508" s="879"/>
      <c r="W508" s="879"/>
      <c r="X508" s="879"/>
      <c r="Y508" s="879"/>
    </row>
    <row r="509" spans="1:25" ht="15.75" customHeight="1">
      <c r="A509" s="879"/>
      <c r="B509" s="879"/>
      <c r="C509" s="879"/>
      <c r="D509" s="879"/>
      <c r="E509" s="879"/>
      <c r="F509" s="879"/>
      <c r="G509" s="879"/>
      <c r="H509" s="879"/>
      <c r="I509" s="903"/>
      <c r="J509" s="903"/>
      <c r="K509" s="879"/>
      <c r="L509" s="879"/>
      <c r="M509" s="879"/>
      <c r="N509" s="879"/>
      <c r="O509" s="879"/>
      <c r="P509" s="879"/>
      <c r="Q509" s="879"/>
      <c r="R509" s="879"/>
      <c r="S509" s="879"/>
      <c r="T509" s="879"/>
      <c r="U509" s="879"/>
      <c r="V509" s="879"/>
      <c r="W509" s="879"/>
      <c r="X509" s="879"/>
      <c r="Y509" s="879"/>
    </row>
    <row r="510" spans="1:25" ht="15.75" customHeight="1">
      <c r="A510" s="879"/>
      <c r="B510" s="879"/>
      <c r="C510" s="879"/>
      <c r="D510" s="879"/>
      <c r="E510" s="879"/>
      <c r="F510" s="879"/>
      <c r="G510" s="879"/>
      <c r="H510" s="879"/>
      <c r="I510" s="903"/>
      <c r="J510" s="903"/>
      <c r="K510" s="879"/>
      <c r="L510" s="879"/>
      <c r="M510" s="879"/>
      <c r="N510" s="879"/>
      <c r="O510" s="879"/>
      <c r="P510" s="879"/>
      <c r="Q510" s="879"/>
      <c r="R510" s="879"/>
      <c r="S510" s="879"/>
      <c r="T510" s="879"/>
      <c r="U510" s="879"/>
      <c r="V510" s="879"/>
      <c r="W510" s="879"/>
      <c r="X510" s="879"/>
      <c r="Y510" s="879"/>
    </row>
    <row r="511" spans="1:25" ht="15.75" customHeight="1">
      <c r="A511" s="879"/>
      <c r="B511" s="879"/>
      <c r="C511" s="879"/>
      <c r="D511" s="879"/>
      <c r="E511" s="879"/>
      <c r="F511" s="879"/>
      <c r="G511" s="879"/>
      <c r="H511" s="879"/>
      <c r="I511" s="903"/>
      <c r="J511" s="903"/>
      <c r="K511" s="879"/>
      <c r="L511" s="879"/>
      <c r="M511" s="879"/>
      <c r="N511" s="879"/>
      <c r="O511" s="879"/>
      <c r="P511" s="879"/>
      <c r="Q511" s="879"/>
      <c r="R511" s="879"/>
      <c r="S511" s="879"/>
      <c r="T511" s="879"/>
      <c r="U511" s="879"/>
      <c r="V511" s="879"/>
      <c r="W511" s="879"/>
      <c r="X511" s="879"/>
      <c r="Y511" s="879"/>
    </row>
    <row r="512" spans="1:25" ht="15.75" customHeight="1">
      <c r="A512" s="879"/>
      <c r="B512" s="879"/>
      <c r="C512" s="879"/>
      <c r="D512" s="879"/>
      <c r="E512" s="879"/>
      <c r="F512" s="879"/>
      <c r="G512" s="879"/>
      <c r="H512" s="879"/>
      <c r="I512" s="903"/>
      <c r="J512" s="903"/>
      <c r="K512" s="879"/>
      <c r="L512" s="879"/>
      <c r="M512" s="879"/>
      <c r="N512" s="879"/>
      <c r="O512" s="879"/>
      <c r="P512" s="879"/>
      <c r="Q512" s="879"/>
      <c r="R512" s="879"/>
      <c r="S512" s="879"/>
      <c r="T512" s="879"/>
      <c r="U512" s="879"/>
      <c r="V512" s="879"/>
      <c r="W512" s="879"/>
      <c r="X512" s="879"/>
      <c r="Y512" s="879"/>
    </row>
    <row r="513" spans="1:25" ht="15.75" customHeight="1">
      <c r="A513" s="879"/>
      <c r="B513" s="879"/>
      <c r="C513" s="879"/>
      <c r="D513" s="879"/>
      <c r="E513" s="879"/>
      <c r="F513" s="879"/>
      <c r="G513" s="879"/>
      <c r="H513" s="879"/>
      <c r="I513" s="903"/>
      <c r="J513" s="903"/>
      <c r="K513" s="879"/>
      <c r="L513" s="879"/>
      <c r="M513" s="879"/>
      <c r="N513" s="879"/>
      <c r="O513" s="879"/>
      <c r="P513" s="879"/>
      <c r="Q513" s="879"/>
      <c r="R513" s="879"/>
      <c r="S513" s="879"/>
      <c r="T513" s="879"/>
      <c r="U513" s="879"/>
      <c r="V513" s="879"/>
      <c r="W513" s="879"/>
      <c r="X513" s="879"/>
      <c r="Y513" s="879"/>
    </row>
    <row r="514" spans="1:25" ht="15.75" customHeight="1">
      <c r="A514" s="879"/>
      <c r="B514" s="879"/>
      <c r="C514" s="879"/>
      <c r="D514" s="879"/>
      <c r="E514" s="879"/>
      <c r="F514" s="879"/>
      <c r="G514" s="879"/>
      <c r="H514" s="879"/>
      <c r="I514" s="903"/>
      <c r="J514" s="903"/>
      <c r="K514" s="879"/>
      <c r="L514" s="879"/>
      <c r="M514" s="879"/>
      <c r="N514" s="879"/>
      <c r="O514" s="879"/>
      <c r="P514" s="879"/>
      <c r="Q514" s="879"/>
      <c r="R514" s="879"/>
      <c r="S514" s="879"/>
      <c r="T514" s="879"/>
      <c r="U514" s="879"/>
      <c r="V514" s="879"/>
      <c r="W514" s="879"/>
      <c r="X514" s="879"/>
      <c r="Y514" s="879"/>
    </row>
    <row r="515" spans="1:25" ht="15.75" customHeight="1">
      <c r="A515" s="879"/>
      <c r="B515" s="879"/>
      <c r="C515" s="879"/>
      <c r="D515" s="879"/>
      <c r="E515" s="879"/>
      <c r="F515" s="879"/>
      <c r="G515" s="879"/>
      <c r="H515" s="879"/>
      <c r="I515" s="903"/>
      <c r="J515" s="903"/>
      <c r="K515" s="879"/>
      <c r="L515" s="879"/>
      <c r="M515" s="879"/>
      <c r="N515" s="879"/>
      <c r="O515" s="879"/>
      <c r="P515" s="879"/>
      <c r="Q515" s="879"/>
      <c r="R515" s="879"/>
      <c r="S515" s="879"/>
      <c r="T515" s="879"/>
      <c r="U515" s="879"/>
      <c r="V515" s="879"/>
      <c r="W515" s="879"/>
      <c r="X515" s="879"/>
      <c r="Y515" s="879"/>
    </row>
    <row r="516" spans="1:25" ht="15.75" customHeight="1">
      <c r="A516" s="879"/>
      <c r="B516" s="879"/>
      <c r="C516" s="879"/>
      <c r="D516" s="879"/>
      <c r="E516" s="879"/>
      <c r="F516" s="879"/>
      <c r="G516" s="879"/>
      <c r="H516" s="879"/>
      <c r="I516" s="903"/>
      <c r="J516" s="903"/>
      <c r="K516" s="879"/>
      <c r="L516" s="879"/>
      <c r="M516" s="879"/>
      <c r="N516" s="879"/>
      <c r="O516" s="879"/>
      <c r="P516" s="879"/>
      <c r="Q516" s="879"/>
      <c r="R516" s="879"/>
      <c r="S516" s="879"/>
      <c r="T516" s="879"/>
      <c r="U516" s="879"/>
      <c r="V516" s="879"/>
      <c r="W516" s="879"/>
      <c r="X516" s="879"/>
      <c r="Y516" s="879"/>
    </row>
    <row r="517" spans="1:25" ht="15.75" customHeight="1">
      <c r="A517" s="879"/>
      <c r="B517" s="879"/>
      <c r="C517" s="879"/>
      <c r="D517" s="879"/>
      <c r="E517" s="879"/>
      <c r="F517" s="879"/>
      <c r="G517" s="879"/>
      <c r="H517" s="879"/>
      <c r="I517" s="903"/>
      <c r="J517" s="903"/>
      <c r="K517" s="879"/>
      <c r="L517" s="879"/>
      <c r="M517" s="879"/>
      <c r="N517" s="879"/>
      <c r="O517" s="879"/>
      <c r="P517" s="879"/>
      <c r="Q517" s="879"/>
      <c r="R517" s="879"/>
      <c r="S517" s="879"/>
      <c r="T517" s="879"/>
      <c r="U517" s="879"/>
      <c r="V517" s="879"/>
      <c r="W517" s="879"/>
      <c r="X517" s="879"/>
      <c r="Y517" s="879"/>
    </row>
    <row r="518" spans="1:25" ht="15.75" customHeight="1">
      <c r="A518" s="879"/>
      <c r="B518" s="879"/>
      <c r="C518" s="879"/>
      <c r="D518" s="879"/>
      <c r="E518" s="879"/>
      <c r="F518" s="879"/>
      <c r="G518" s="879"/>
      <c r="H518" s="879"/>
      <c r="I518" s="903"/>
      <c r="J518" s="903"/>
      <c r="K518" s="879"/>
      <c r="L518" s="879"/>
      <c r="M518" s="879"/>
      <c r="N518" s="879"/>
      <c r="O518" s="879"/>
      <c r="P518" s="879"/>
      <c r="Q518" s="879"/>
      <c r="R518" s="879"/>
      <c r="S518" s="879"/>
      <c r="T518" s="879"/>
      <c r="U518" s="879"/>
      <c r="V518" s="879"/>
      <c r="W518" s="879"/>
      <c r="X518" s="879"/>
      <c r="Y518" s="879"/>
    </row>
    <row r="519" spans="1:25" ht="15.75" customHeight="1">
      <c r="A519" s="879"/>
      <c r="B519" s="879"/>
      <c r="C519" s="879"/>
      <c r="D519" s="879"/>
      <c r="E519" s="879"/>
      <c r="F519" s="879"/>
      <c r="G519" s="879"/>
      <c r="H519" s="879"/>
      <c r="I519" s="903"/>
      <c r="J519" s="903"/>
      <c r="K519" s="879"/>
      <c r="L519" s="879"/>
      <c r="M519" s="879"/>
      <c r="N519" s="879"/>
      <c r="O519" s="879"/>
      <c r="P519" s="879"/>
      <c r="Q519" s="879"/>
      <c r="R519" s="879"/>
      <c r="S519" s="879"/>
      <c r="T519" s="879"/>
      <c r="U519" s="879"/>
      <c r="V519" s="879"/>
      <c r="W519" s="879"/>
      <c r="X519" s="879"/>
      <c r="Y519" s="879"/>
    </row>
    <row r="520" spans="1:25" ht="15.75" customHeight="1">
      <c r="A520" s="879"/>
      <c r="B520" s="879"/>
      <c r="C520" s="879"/>
      <c r="D520" s="879"/>
      <c r="E520" s="879"/>
      <c r="F520" s="879"/>
      <c r="G520" s="879"/>
      <c r="H520" s="879"/>
      <c r="I520" s="903"/>
      <c r="J520" s="903"/>
      <c r="K520" s="879"/>
      <c r="L520" s="879"/>
      <c r="M520" s="879"/>
      <c r="N520" s="879"/>
      <c r="O520" s="879"/>
      <c r="P520" s="879"/>
      <c r="Q520" s="879"/>
      <c r="R520" s="879"/>
      <c r="S520" s="879"/>
      <c r="T520" s="879"/>
      <c r="U520" s="879"/>
      <c r="V520" s="879"/>
      <c r="W520" s="879"/>
      <c r="X520" s="879"/>
      <c r="Y520" s="879"/>
    </row>
    <row r="521" spans="1:25" ht="15.75" customHeight="1">
      <c r="A521" s="879"/>
      <c r="B521" s="879"/>
      <c r="C521" s="879"/>
      <c r="D521" s="879"/>
      <c r="E521" s="879"/>
      <c r="F521" s="879"/>
      <c r="G521" s="879"/>
      <c r="H521" s="879"/>
      <c r="I521" s="903"/>
      <c r="J521" s="903"/>
      <c r="K521" s="879"/>
      <c r="L521" s="879"/>
      <c r="M521" s="879"/>
      <c r="N521" s="879"/>
      <c r="O521" s="879"/>
      <c r="P521" s="879"/>
      <c r="Q521" s="879"/>
      <c r="R521" s="879"/>
      <c r="S521" s="879"/>
      <c r="T521" s="879"/>
      <c r="U521" s="879"/>
      <c r="V521" s="879"/>
      <c r="W521" s="879"/>
      <c r="X521" s="879"/>
      <c r="Y521" s="879"/>
    </row>
    <row r="522" spans="1:25" ht="15.75" customHeight="1">
      <c r="A522" s="879"/>
      <c r="B522" s="879"/>
      <c r="C522" s="879"/>
      <c r="D522" s="879"/>
      <c r="E522" s="879"/>
      <c r="F522" s="879"/>
      <c r="G522" s="879"/>
      <c r="H522" s="879"/>
      <c r="I522" s="903"/>
      <c r="J522" s="903"/>
      <c r="K522" s="879"/>
      <c r="L522" s="879"/>
      <c r="M522" s="879"/>
      <c r="N522" s="879"/>
      <c r="O522" s="879"/>
      <c r="P522" s="879"/>
      <c r="Q522" s="879"/>
      <c r="R522" s="879"/>
      <c r="S522" s="879"/>
      <c r="T522" s="879"/>
      <c r="U522" s="879"/>
      <c r="V522" s="879"/>
      <c r="W522" s="879"/>
      <c r="X522" s="879"/>
      <c r="Y522" s="879"/>
    </row>
    <row r="523" spans="1:25" ht="15.75" customHeight="1">
      <c r="A523" s="879"/>
      <c r="B523" s="879"/>
      <c r="C523" s="879"/>
      <c r="D523" s="879"/>
      <c r="E523" s="879"/>
      <c r="F523" s="879"/>
      <c r="G523" s="879"/>
      <c r="H523" s="879"/>
      <c r="I523" s="903"/>
      <c r="J523" s="903"/>
      <c r="K523" s="879"/>
      <c r="L523" s="879"/>
      <c r="M523" s="879"/>
      <c r="N523" s="879"/>
      <c r="O523" s="879"/>
      <c r="P523" s="879"/>
      <c r="Q523" s="879"/>
      <c r="R523" s="879"/>
      <c r="S523" s="879"/>
      <c r="T523" s="879"/>
      <c r="U523" s="879"/>
      <c r="V523" s="879"/>
      <c r="W523" s="879"/>
      <c r="X523" s="879"/>
      <c r="Y523" s="879"/>
    </row>
    <row r="524" spans="1:25" ht="15.75" customHeight="1">
      <c r="A524" s="879"/>
      <c r="B524" s="879"/>
      <c r="C524" s="879"/>
      <c r="D524" s="879"/>
      <c r="E524" s="879"/>
      <c r="F524" s="879"/>
      <c r="G524" s="879"/>
      <c r="H524" s="879"/>
      <c r="I524" s="903"/>
      <c r="J524" s="903"/>
      <c r="K524" s="879"/>
      <c r="L524" s="879"/>
      <c r="M524" s="879"/>
      <c r="N524" s="879"/>
      <c r="O524" s="879"/>
      <c r="P524" s="879"/>
      <c r="Q524" s="879"/>
      <c r="R524" s="879"/>
      <c r="S524" s="879"/>
      <c r="T524" s="879"/>
      <c r="U524" s="879"/>
      <c r="V524" s="879"/>
      <c r="W524" s="879"/>
      <c r="X524" s="879"/>
      <c r="Y524" s="879"/>
    </row>
    <row r="525" spans="1:25" ht="15.75" customHeight="1">
      <c r="A525" s="879"/>
      <c r="B525" s="879"/>
      <c r="C525" s="879"/>
      <c r="D525" s="879"/>
      <c r="E525" s="879"/>
      <c r="F525" s="879"/>
      <c r="G525" s="879"/>
      <c r="H525" s="879"/>
      <c r="I525" s="903"/>
      <c r="J525" s="903"/>
      <c r="K525" s="879"/>
      <c r="L525" s="879"/>
      <c r="M525" s="879"/>
      <c r="N525" s="879"/>
      <c r="O525" s="879"/>
      <c r="P525" s="879"/>
      <c r="Q525" s="879"/>
      <c r="R525" s="879"/>
      <c r="S525" s="879"/>
      <c r="T525" s="879"/>
      <c r="U525" s="879"/>
      <c r="V525" s="879"/>
      <c r="W525" s="879"/>
      <c r="X525" s="879"/>
      <c r="Y525" s="879"/>
    </row>
    <row r="526" spans="1:25" ht="15.75" customHeight="1">
      <c r="A526" s="879"/>
      <c r="B526" s="879"/>
      <c r="C526" s="879"/>
      <c r="D526" s="879"/>
      <c r="E526" s="879"/>
      <c r="F526" s="879"/>
      <c r="G526" s="879"/>
      <c r="H526" s="879"/>
      <c r="I526" s="903"/>
      <c r="J526" s="903"/>
      <c r="K526" s="879"/>
      <c r="L526" s="879"/>
      <c r="M526" s="879"/>
      <c r="N526" s="879"/>
      <c r="O526" s="879"/>
      <c r="P526" s="879"/>
      <c r="Q526" s="879"/>
      <c r="R526" s="879"/>
      <c r="S526" s="879"/>
      <c r="T526" s="879"/>
      <c r="U526" s="879"/>
      <c r="V526" s="879"/>
      <c r="W526" s="879"/>
      <c r="X526" s="879"/>
      <c r="Y526" s="879"/>
    </row>
    <row r="527" spans="1:25" ht="15.75" customHeight="1">
      <c r="A527" s="879"/>
      <c r="B527" s="879"/>
      <c r="C527" s="879"/>
      <c r="D527" s="879"/>
      <c r="E527" s="879"/>
      <c r="F527" s="879"/>
      <c r="G527" s="879"/>
      <c r="H527" s="879"/>
      <c r="I527" s="903"/>
      <c r="J527" s="903"/>
      <c r="K527" s="879"/>
      <c r="L527" s="879"/>
      <c r="M527" s="879"/>
      <c r="N527" s="879"/>
      <c r="O527" s="879"/>
      <c r="P527" s="879"/>
      <c r="Q527" s="879"/>
      <c r="R527" s="879"/>
      <c r="S527" s="879"/>
      <c r="T527" s="879"/>
      <c r="U527" s="879"/>
      <c r="V527" s="879"/>
      <c r="W527" s="879"/>
      <c r="X527" s="879"/>
      <c r="Y527" s="879"/>
    </row>
    <row r="528" spans="1:25" ht="15.75" customHeight="1">
      <c r="A528" s="879"/>
      <c r="B528" s="879"/>
      <c r="C528" s="879"/>
      <c r="D528" s="879"/>
      <c r="E528" s="879"/>
      <c r="F528" s="879"/>
      <c r="G528" s="879"/>
      <c r="H528" s="879"/>
      <c r="I528" s="903"/>
      <c r="J528" s="903"/>
      <c r="K528" s="879"/>
      <c r="L528" s="879"/>
      <c r="M528" s="879"/>
      <c r="N528" s="879"/>
      <c r="O528" s="879"/>
      <c r="P528" s="879"/>
      <c r="Q528" s="879"/>
      <c r="R528" s="879"/>
      <c r="S528" s="879"/>
      <c r="T528" s="879"/>
      <c r="U528" s="879"/>
      <c r="V528" s="879"/>
      <c r="W528" s="879"/>
      <c r="X528" s="879"/>
      <c r="Y528" s="879"/>
    </row>
    <row r="529" spans="1:25" ht="15.75" customHeight="1">
      <c r="A529" s="879"/>
      <c r="B529" s="879"/>
      <c r="C529" s="879"/>
      <c r="D529" s="879"/>
      <c r="E529" s="879"/>
      <c r="F529" s="879"/>
      <c r="G529" s="879"/>
      <c r="H529" s="879"/>
      <c r="I529" s="903"/>
      <c r="J529" s="903"/>
      <c r="K529" s="879"/>
      <c r="L529" s="879"/>
      <c r="M529" s="879"/>
      <c r="N529" s="879"/>
      <c r="O529" s="879"/>
      <c r="P529" s="879"/>
      <c r="Q529" s="879"/>
      <c r="R529" s="879"/>
      <c r="S529" s="879"/>
      <c r="T529" s="879"/>
      <c r="U529" s="879"/>
      <c r="V529" s="879"/>
      <c r="W529" s="879"/>
      <c r="X529" s="879"/>
      <c r="Y529" s="879"/>
    </row>
    <row r="530" spans="1:25" ht="15.75" customHeight="1">
      <c r="A530" s="879"/>
      <c r="B530" s="879"/>
      <c r="C530" s="879"/>
      <c r="D530" s="879"/>
      <c r="E530" s="879"/>
      <c r="F530" s="879"/>
      <c r="G530" s="879"/>
      <c r="H530" s="879"/>
      <c r="I530" s="903"/>
      <c r="J530" s="903"/>
      <c r="K530" s="879"/>
      <c r="L530" s="879"/>
      <c r="M530" s="879"/>
      <c r="N530" s="879"/>
      <c r="O530" s="879"/>
      <c r="P530" s="879"/>
      <c r="Q530" s="879"/>
      <c r="R530" s="879"/>
      <c r="S530" s="879"/>
      <c r="T530" s="879"/>
      <c r="U530" s="879"/>
      <c r="V530" s="879"/>
      <c r="W530" s="879"/>
      <c r="X530" s="879"/>
      <c r="Y530" s="879"/>
    </row>
    <row r="531" spans="1:25" ht="15.75" customHeight="1">
      <c r="A531" s="879"/>
      <c r="B531" s="879"/>
      <c r="C531" s="879"/>
      <c r="D531" s="879"/>
      <c r="E531" s="879"/>
      <c r="F531" s="879"/>
      <c r="G531" s="879"/>
      <c r="H531" s="879"/>
      <c r="I531" s="903"/>
      <c r="J531" s="903"/>
      <c r="K531" s="879"/>
      <c r="L531" s="879"/>
      <c r="M531" s="879"/>
      <c r="N531" s="879"/>
      <c r="O531" s="879"/>
      <c r="P531" s="879"/>
      <c r="Q531" s="879"/>
      <c r="R531" s="879"/>
      <c r="S531" s="879"/>
      <c r="T531" s="879"/>
      <c r="U531" s="879"/>
      <c r="V531" s="879"/>
      <c r="W531" s="879"/>
      <c r="X531" s="879"/>
      <c r="Y531" s="879"/>
    </row>
    <row r="532" spans="1:25" ht="15.75" customHeight="1">
      <c r="A532" s="879"/>
      <c r="B532" s="879"/>
      <c r="C532" s="879"/>
      <c r="D532" s="879"/>
      <c r="E532" s="879"/>
      <c r="F532" s="879"/>
      <c r="G532" s="879"/>
      <c r="H532" s="879"/>
      <c r="I532" s="903"/>
      <c r="J532" s="903"/>
      <c r="K532" s="879"/>
      <c r="L532" s="879"/>
      <c r="M532" s="879"/>
      <c r="N532" s="879"/>
      <c r="O532" s="879"/>
      <c r="P532" s="879"/>
      <c r="Q532" s="879"/>
      <c r="R532" s="879"/>
      <c r="S532" s="879"/>
      <c r="T532" s="879"/>
      <c r="U532" s="879"/>
      <c r="V532" s="879"/>
      <c r="W532" s="879"/>
      <c r="X532" s="879"/>
      <c r="Y532" s="879"/>
    </row>
    <row r="533" spans="1:25" ht="15.75" customHeight="1">
      <c r="A533" s="879"/>
      <c r="B533" s="879"/>
      <c r="C533" s="879"/>
      <c r="D533" s="879"/>
      <c r="E533" s="879"/>
      <c r="F533" s="879"/>
      <c r="G533" s="879"/>
      <c r="H533" s="879"/>
      <c r="I533" s="903"/>
      <c r="J533" s="903"/>
      <c r="K533" s="879"/>
      <c r="L533" s="879"/>
      <c r="M533" s="879"/>
      <c r="N533" s="879"/>
      <c r="O533" s="879"/>
      <c r="P533" s="879"/>
      <c r="Q533" s="879"/>
      <c r="R533" s="879"/>
      <c r="S533" s="879"/>
      <c r="T533" s="879"/>
      <c r="U533" s="879"/>
      <c r="V533" s="879"/>
      <c r="W533" s="879"/>
      <c r="X533" s="879"/>
      <c r="Y533" s="879"/>
    </row>
    <row r="534" spans="1:25" ht="15.75" customHeight="1">
      <c r="A534" s="879"/>
      <c r="B534" s="879"/>
      <c r="C534" s="879"/>
      <c r="D534" s="879"/>
      <c r="E534" s="879"/>
      <c r="F534" s="879"/>
      <c r="G534" s="879"/>
      <c r="H534" s="879"/>
      <c r="I534" s="903"/>
      <c r="J534" s="903"/>
      <c r="K534" s="879"/>
      <c r="L534" s="879"/>
      <c r="M534" s="879"/>
      <c r="N534" s="879"/>
      <c r="O534" s="879"/>
      <c r="P534" s="879"/>
      <c r="Q534" s="879"/>
      <c r="R534" s="879"/>
      <c r="S534" s="879"/>
      <c r="T534" s="879"/>
      <c r="U534" s="879"/>
      <c r="V534" s="879"/>
      <c r="W534" s="879"/>
      <c r="X534" s="879"/>
      <c r="Y534" s="879"/>
    </row>
    <row r="535" spans="1:25" ht="15.75" customHeight="1">
      <c r="A535" s="879"/>
      <c r="B535" s="879"/>
      <c r="C535" s="879"/>
      <c r="D535" s="879"/>
      <c r="E535" s="879"/>
      <c r="F535" s="879"/>
      <c r="G535" s="879"/>
      <c r="H535" s="879"/>
      <c r="I535" s="903"/>
      <c r="J535" s="903"/>
      <c r="K535" s="879"/>
      <c r="L535" s="879"/>
      <c r="M535" s="879"/>
      <c r="N535" s="879"/>
      <c r="O535" s="879"/>
      <c r="P535" s="879"/>
      <c r="Q535" s="879"/>
      <c r="R535" s="879"/>
      <c r="S535" s="879"/>
      <c r="T535" s="879"/>
      <c r="U535" s="879"/>
      <c r="V535" s="879"/>
      <c r="W535" s="879"/>
      <c r="X535" s="879"/>
      <c r="Y535" s="879"/>
    </row>
    <row r="536" spans="1:25" ht="15.75" customHeight="1">
      <c r="A536" s="879"/>
      <c r="B536" s="879"/>
      <c r="C536" s="879"/>
      <c r="D536" s="879"/>
      <c r="E536" s="879"/>
      <c r="F536" s="879"/>
      <c r="G536" s="879"/>
      <c r="H536" s="879"/>
      <c r="I536" s="903"/>
      <c r="J536" s="903"/>
      <c r="K536" s="879"/>
      <c r="L536" s="879"/>
      <c r="M536" s="879"/>
      <c r="N536" s="879"/>
      <c r="O536" s="879"/>
      <c r="P536" s="879"/>
      <c r="Q536" s="879"/>
      <c r="R536" s="879"/>
      <c r="S536" s="879"/>
      <c r="T536" s="879"/>
      <c r="U536" s="879"/>
      <c r="V536" s="879"/>
      <c r="W536" s="879"/>
      <c r="X536" s="879"/>
      <c r="Y536" s="879"/>
    </row>
    <row r="537" spans="1:25" ht="15.75" customHeight="1">
      <c r="A537" s="879"/>
      <c r="B537" s="879"/>
      <c r="C537" s="879"/>
      <c r="D537" s="879"/>
      <c r="E537" s="879"/>
      <c r="F537" s="879"/>
      <c r="G537" s="879"/>
      <c r="H537" s="879"/>
      <c r="I537" s="903"/>
      <c r="J537" s="903"/>
      <c r="K537" s="879"/>
      <c r="L537" s="879"/>
      <c r="M537" s="879"/>
      <c r="N537" s="879"/>
      <c r="O537" s="879"/>
      <c r="P537" s="879"/>
      <c r="Q537" s="879"/>
      <c r="R537" s="879"/>
      <c r="S537" s="879"/>
      <c r="T537" s="879"/>
      <c r="U537" s="879"/>
      <c r="V537" s="879"/>
      <c r="W537" s="879"/>
      <c r="X537" s="879"/>
      <c r="Y537" s="879"/>
    </row>
    <row r="538" spans="1:25" ht="15.75" customHeight="1">
      <c r="A538" s="879"/>
      <c r="B538" s="879"/>
      <c r="C538" s="879"/>
      <c r="D538" s="879"/>
      <c r="E538" s="879"/>
      <c r="F538" s="879"/>
      <c r="G538" s="879"/>
      <c r="H538" s="879"/>
      <c r="I538" s="903"/>
      <c r="J538" s="903"/>
      <c r="K538" s="879"/>
      <c r="L538" s="879"/>
      <c r="M538" s="879"/>
      <c r="N538" s="879"/>
      <c r="O538" s="879"/>
      <c r="P538" s="879"/>
      <c r="Q538" s="879"/>
      <c r="R538" s="879"/>
      <c r="S538" s="879"/>
      <c r="T538" s="879"/>
      <c r="U538" s="879"/>
      <c r="V538" s="879"/>
      <c r="W538" s="879"/>
      <c r="X538" s="879"/>
      <c r="Y538" s="879"/>
    </row>
    <row r="539" spans="1:25" ht="15.75" customHeight="1">
      <c r="A539" s="879"/>
      <c r="B539" s="879"/>
      <c r="C539" s="879"/>
      <c r="D539" s="879"/>
      <c r="E539" s="879"/>
      <c r="F539" s="879"/>
      <c r="G539" s="879"/>
      <c r="H539" s="879"/>
      <c r="I539" s="903"/>
      <c r="J539" s="903"/>
      <c r="K539" s="879"/>
      <c r="L539" s="879"/>
      <c r="M539" s="879"/>
      <c r="N539" s="879"/>
      <c r="O539" s="879"/>
      <c r="P539" s="879"/>
      <c r="Q539" s="879"/>
      <c r="R539" s="879"/>
      <c r="S539" s="879"/>
      <c r="T539" s="879"/>
      <c r="U539" s="879"/>
      <c r="V539" s="879"/>
      <c r="W539" s="879"/>
      <c r="X539" s="879"/>
      <c r="Y539" s="879"/>
    </row>
    <row r="540" spans="1:25" ht="15.75" customHeight="1">
      <c r="A540" s="879"/>
      <c r="B540" s="879"/>
      <c r="C540" s="879"/>
      <c r="D540" s="879"/>
      <c r="E540" s="879"/>
      <c r="F540" s="879"/>
      <c r="G540" s="879"/>
      <c r="H540" s="879"/>
      <c r="I540" s="903"/>
      <c r="J540" s="903"/>
      <c r="K540" s="879"/>
      <c r="L540" s="879"/>
      <c r="M540" s="879"/>
      <c r="N540" s="879"/>
      <c r="O540" s="879"/>
      <c r="P540" s="879"/>
      <c r="Q540" s="879"/>
      <c r="R540" s="879"/>
      <c r="S540" s="879"/>
      <c r="T540" s="879"/>
      <c r="U540" s="879"/>
      <c r="V540" s="879"/>
      <c r="W540" s="879"/>
      <c r="X540" s="879"/>
      <c r="Y540" s="879"/>
    </row>
    <row r="541" spans="1:25" ht="15.75" customHeight="1">
      <c r="A541" s="879"/>
      <c r="B541" s="879"/>
      <c r="C541" s="879"/>
      <c r="D541" s="879"/>
      <c r="E541" s="879"/>
      <c r="F541" s="879"/>
      <c r="G541" s="879"/>
      <c r="H541" s="879"/>
      <c r="I541" s="903"/>
      <c r="J541" s="903"/>
      <c r="K541" s="879"/>
      <c r="L541" s="879"/>
      <c r="M541" s="879"/>
      <c r="N541" s="879"/>
      <c r="O541" s="879"/>
      <c r="P541" s="879"/>
      <c r="Q541" s="879"/>
      <c r="R541" s="879"/>
      <c r="S541" s="879"/>
      <c r="T541" s="879"/>
      <c r="U541" s="879"/>
      <c r="V541" s="879"/>
      <c r="W541" s="879"/>
      <c r="X541" s="879"/>
      <c r="Y541" s="879"/>
    </row>
    <row r="542" spans="1:25" ht="15.75" customHeight="1">
      <c r="A542" s="879"/>
      <c r="B542" s="879"/>
      <c r="C542" s="879"/>
      <c r="D542" s="879"/>
      <c r="E542" s="879"/>
      <c r="F542" s="879"/>
      <c r="G542" s="879"/>
      <c r="H542" s="879"/>
      <c r="I542" s="903"/>
      <c r="J542" s="903"/>
      <c r="K542" s="879"/>
      <c r="L542" s="879"/>
      <c r="M542" s="879"/>
      <c r="N542" s="879"/>
      <c r="O542" s="879"/>
      <c r="P542" s="879"/>
      <c r="Q542" s="879"/>
      <c r="R542" s="879"/>
      <c r="S542" s="879"/>
      <c r="T542" s="879"/>
      <c r="U542" s="879"/>
      <c r="V542" s="879"/>
      <c r="W542" s="879"/>
      <c r="X542" s="879"/>
      <c r="Y542" s="879"/>
    </row>
    <row r="543" spans="1:25" ht="15.75" customHeight="1">
      <c r="A543" s="879"/>
      <c r="B543" s="879"/>
      <c r="C543" s="879"/>
      <c r="D543" s="879"/>
      <c r="E543" s="879"/>
      <c r="F543" s="879"/>
      <c r="G543" s="879"/>
      <c r="H543" s="879"/>
      <c r="I543" s="903"/>
      <c r="J543" s="903"/>
      <c r="K543" s="879"/>
      <c r="L543" s="879"/>
      <c r="M543" s="879"/>
      <c r="N543" s="879"/>
      <c r="O543" s="879"/>
      <c r="P543" s="879"/>
      <c r="Q543" s="879"/>
      <c r="R543" s="879"/>
      <c r="S543" s="879"/>
      <c r="T543" s="879"/>
      <c r="U543" s="879"/>
      <c r="V543" s="879"/>
      <c r="W543" s="879"/>
      <c r="X543" s="879"/>
      <c r="Y543" s="879"/>
    </row>
    <row r="544" spans="1:25" ht="15.75" customHeight="1">
      <c r="A544" s="879"/>
      <c r="B544" s="879"/>
      <c r="C544" s="879"/>
      <c r="D544" s="879"/>
      <c r="E544" s="879"/>
      <c r="F544" s="879"/>
      <c r="G544" s="879"/>
      <c r="H544" s="879"/>
      <c r="I544" s="903"/>
      <c r="J544" s="903"/>
      <c r="K544" s="879"/>
      <c r="L544" s="879"/>
      <c r="M544" s="879"/>
      <c r="N544" s="879"/>
      <c r="O544" s="879"/>
      <c r="P544" s="879"/>
      <c r="Q544" s="879"/>
      <c r="R544" s="879"/>
      <c r="S544" s="879"/>
      <c r="T544" s="879"/>
      <c r="U544" s="879"/>
      <c r="V544" s="879"/>
      <c r="W544" s="879"/>
      <c r="X544" s="879"/>
      <c r="Y544" s="879"/>
    </row>
    <row r="545" spans="1:25" ht="15.75" customHeight="1">
      <c r="A545" s="879"/>
      <c r="B545" s="879"/>
      <c r="C545" s="879"/>
      <c r="D545" s="879"/>
      <c r="E545" s="879"/>
      <c r="F545" s="879"/>
      <c r="G545" s="879"/>
      <c r="H545" s="879"/>
      <c r="I545" s="903"/>
      <c r="J545" s="903"/>
      <c r="K545" s="879"/>
      <c r="L545" s="879"/>
      <c r="M545" s="879"/>
      <c r="N545" s="879"/>
      <c r="O545" s="879"/>
      <c r="P545" s="879"/>
      <c r="Q545" s="879"/>
      <c r="R545" s="879"/>
      <c r="S545" s="879"/>
      <c r="T545" s="879"/>
      <c r="U545" s="879"/>
      <c r="V545" s="879"/>
      <c r="W545" s="879"/>
      <c r="X545" s="879"/>
      <c r="Y545" s="879"/>
    </row>
    <row r="546" spans="1:25" ht="15.75" customHeight="1">
      <c r="A546" s="879"/>
      <c r="B546" s="879"/>
      <c r="C546" s="879"/>
      <c r="D546" s="879"/>
      <c r="E546" s="879"/>
      <c r="F546" s="879"/>
      <c r="G546" s="879"/>
      <c r="H546" s="879"/>
      <c r="I546" s="903"/>
      <c r="J546" s="903"/>
      <c r="K546" s="879"/>
      <c r="L546" s="879"/>
      <c r="M546" s="879"/>
      <c r="N546" s="879"/>
      <c r="O546" s="879"/>
      <c r="P546" s="879"/>
      <c r="Q546" s="879"/>
      <c r="R546" s="879"/>
      <c r="S546" s="879"/>
      <c r="T546" s="879"/>
      <c r="U546" s="879"/>
      <c r="V546" s="879"/>
      <c r="W546" s="879"/>
      <c r="X546" s="879"/>
      <c r="Y546" s="879"/>
    </row>
    <row r="547" spans="1:25" ht="15.75" customHeight="1">
      <c r="A547" s="879"/>
      <c r="B547" s="879"/>
      <c r="C547" s="879"/>
      <c r="D547" s="879"/>
      <c r="E547" s="879"/>
      <c r="F547" s="879"/>
      <c r="G547" s="879"/>
      <c r="H547" s="879"/>
      <c r="I547" s="903"/>
      <c r="J547" s="903"/>
      <c r="K547" s="879"/>
      <c r="L547" s="879"/>
      <c r="M547" s="879"/>
      <c r="N547" s="879"/>
      <c r="O547" s="879"/>
      <c r="P547" s="879"/>
      <c r="Q547" s="879"/>
      <c r="R547" s="879"/>
      <c r="S547" s="879"/>
      <c r="T547" s="879"/>
      <c r="U547" s="879"/>
      <c r="V547" s="879"/>
      <c r="W547" s="879"/>
      <c r="X547" s="879"/>
      <c r="Y547" s="879"/>
    </row>
    <row r="548" spans="1:25" ht="15.75" customHeight="1">
      <c r="A548" s="879"/>
      <c r="B548" s="879"/>
      <c r="C548" s="879"/>
      <c r="D548" s="879"/>
      <c r="E548" s="879"/>
      <c r="F548" s="879"/>
      <c r="G548" s="879"/>
      <c r="H548" s="879"/>
      <c r="I548" s="903"/>
      <c r="J548" s="903"/>
      <c r="K548" s="879"/>
      <c r="L548" s="879"/>
      <c r="M548" s="879"/>
      <c r="N548" s="879"/>
      <c r="O548" s="879"/>
      <c r="P548" s="879"/>
      <c r="Q548" s="879"/>
      <c r="R548" s="879"/>
      <c r="S548" s="879"/>
      <c r="T548" s="879"/>
      <c r="U548" s="879"/>
      <c r="V548" s="879"/>
      <c r="W548" s="879"/>
      <c r="X548" s="879"/>
      <c r="Y548" s="879"/>
    </row>
    <row r="549" spans="1:25" ht="15.75" customHeight="1">
      <c r="A549" s="879"/>
      <c r="B549" s="879"/>
      <c r="C549" s="879"/>
      <c r="D549" s="879"/>
      <c r="E549" s="879"/>
      <c r="F549" s="879"/>
      <c r="G549" s="879"/>
      <c r="H549" s="879"/>
      <c r="I549" s="903"/>
      <c r="J549" s="903"/>
      <c r="K549" s="879"/>
      <c r="L549" s="879"/>
      <c r="M549" s="879"/>
      <c r="N549" s="879"/>
      <c r="O549" s="879"/>
      <c r="P549" s="879"/>
      <c r="Q549" s="879"/>
      <c r="R549" s="879"/>
      <c r="S549" s="879"/>
      <c r="T549" s="879"/>
      <c r="U549" s="879"/>
      <c r="V549" s="879"/>
      <c r="W549" s="879"/>
      <c r="X549" s="879"/>
      <c r="Y549" s="879"/>
    </row>
    <row r="550" spans="1:25" ht="15.75" customHeight="1">
      <c r="A550" s="879"/>
      <c r="B550" s="879"/>
      <c r="C550" s="879"/>
      <c r="D550" s="879"/>
      <c r="E550" s="879"/>
      <c r="F550" s="879"/>
      <c r="G550" s="879"/>
      <c r="H550" s="879"/>
      <c r="I550" s="903"/>
      <c r="J550" s="903"/>
      <c r="K550" s="879"/>
      <c r="L550" s="879"/>
      <c r="M550" s="879"/>
      <c r="N550" s="879"/>
      <c r="O550" s="879"/>
      <c r="P550" s="879"/>
      <c r="Q550" s="879"/>
      <c r="R550" s="879"/>
      <c r="S550" s="879"/>
      <c r="T550" s="879"/>
      <c r="U550" s="879"/>
      <c r="V550" s="879"/>
      <c r="W550" s="879"/>
      <c r="X550" s="879"/>
      <c r="Y550" s="879"/>
    </row>
    <row r="551" spans="1:25" ht="15.75" customHeight="1">
      <c r="A551" s="879"/>
      <c r="B551" s="879"/>
      <c r="C551" s="879"/>
      <c r="D551" s="879"/>
      <c r="E551" s="879"/>
      <c r="F551" s="879"/>
      <c r="G551" s="879"/>
      <c r="H551" s="879"/>
      <c r="I551" s="903"/>
      <c r="J551" s="903"/>
      <c r="K551" s="879"/>
      <c r="L551" s="879"/>
      <c r="M551" s="879"/>
      <c r="N551" s="879"/>
      <c r="O551" s="879"/>
      <c r="P551" s="879"/>
      <c r="Q551" s="879"/>
      <c r="R551" s="879"/>
      <c r="S551" s="879"/>
      <c r="T551" s="879"/>
      <c r="U551" s="879"/>
      <c r="V551" s="879"/>
      <c r="W551" s="879"/>
      <c r="X551" s="879"/>
      <c r="Y551" s="879"/>
    </row>
    <row r="552" spans="1:25" ht="15.75" customHeight="1">
      <c r="A552" s="879"/>
      <c r="B552" s="879"/>
      <c r="C552" s="879"/>
      <c r="D552" s="879"/>
      <c r="E552" s="879"/>
      <c r="F552" s="879"/>
      <c r="G552" s="879"/>
      <c r="H552" s="879"/>
      <c r="I552" s="903"/>
      <c r="J552" s="903"/>
      <c r="K552" s="879"/>
      <c r="L552" s="879"/>
      <c r="M552" s="879"/>
      <c r="N552" s="879"/>
      <c r="O552" s="879"/>
      <c r="P552" s="879"/>
      <c r="Q552" s="879"/>
      <c r="R552" s="879"/>
      <c r="S552" s="879"/>
      <c r="T552" s="879"/>
      <c r="U552" s="879"/>
      <c r="V552" s="879"/>
      <c r="W552" s="879"/>
      <c r="X552" s="879"/>
      <c r="Y552" s="879"/>
    </row>
    <row r="553" spans="1:25" ht="15.75" customHeight="1">
      <c r="A553" s="879"/>
      <c r="B553" s="879"/>
      <c r="C553" s="879"/>
      <c r="D553" s="879"/>
      <c r="E553" s="879"/>
      <c r="F553" s="879"/>
      <c r="G553" s="879"/>
      <c r="H553" s="879"/>
      <c r="I553" s="903"/>
      <c r="J553" s="903"/>
      <c r="K553" s="879"/>
      <c r="L553" s="879"/>
      <c r="M553" s="879"/>
      <c r="N553" s="879"/>
      <c r="O553" s="879"/>
      <c r="P553" s="879"/>
      <c r="Q553" s="879"/>
      <c r="R553" s="879"/>
      <c r="S553" s="879"/>
      <c r="T553" s="879"/>
      <c r="U553" s="879"/>
      <c r="V553" s="879"/>
      <c r="W553" s="879"/>
      <c r="X553" s="879"/>
      <c r="Y553" s="879"/>
    </row>
    <row r="554" spans="1:25" ht="15.75" customHeight="1">
      <c r="A554" s="879"/>
      <c r="B554" s="879"/>
      <c r="C554" s="879"/>
      <c r="D554" s="879"/>
      <c r="E554" s="879"/>
      <c r="F554" s="879"/>
      <c r="G554" s="879"/>
      <c r="H554" s="879"/>
      <c r="I554" s="903"/>
      <c r="J554" s="903"/>
      <c r="K554" s="879"/>
      <c r="L554" s="879"/>
      <c r="M554" s="879"/>
      <c r="N554" s="879"/>
      <c r="O554" s="879"/>
      <c r="P554" s="879"/>
      <c r="Q554" s="879"/>
      <c r="R554" s="879"/>
      <c r="S554" s="879"/>
      <c r="T554" s="879"/>
      <c r="U554" s="879"/>
      <c r="V554" s="879"/>
      <c r="W554" s="879"/>
      <c r="X554" s="879"/>
      <c r="Y554" s="879"/>
    </row>
    <row r="555" spans="1:25" ht="15.75" customHeight="1">
      <c r="A555" s="879"/>
      <c r="B555" s="879"/>
      <c r="C555" s="879"/>
      <c r="D555" s="879"/>
      <c r="E555" s="879"/>
      <c r="F555" s="879"/>
      <c r="G555" s="879"/>
      <c r="H555" s="879"/>
      <c r="I555" s="903"/>
      <c r="J555" s="903"/>
      <c r="K555" s="879"/>
      <c r="L555" s="879"/>
      <c r="M555" s="879"/>
      <c r="N555" s="879"/>
      <c r="O555" s="879"/>
      <c r="P555" s="879"/>
      <c r="Q555" s="879"/>
      <c r="R555" s="879"/>
      <c r="S555" s="879"/>
      <c r="T555" s="879"/>
      <c r="U555" s="879"/>
      <c r="V555" s="879"/>
      <c r="W555" s="879"/>
      <c r="X555" s="879"/>
      <c r="Y555" s="879"/>
    </row>
    <row r="556" spans="1:25" ht="15.75" customHeight="1">
      <c r="A556" s="879"/>
      <c r="B556" s="879"/>
      <c r="C556" s="879"/>
      <c r="D556" s="879"/>
      <c r="E556" s="879"/>
      <c r="F556" s="879"/>
      <c r="G556" s="879"/>
      <c r="H556" s="879"/>
      <c r="I556" s="903"/>
      <c r="J556" s="903"/>
      <c r="K556" s="879"/>
      <c r="L556" s="879"/>
      <c r="M556" s="879"/>
      <c r="N556" s="879"/>
      <c r="O556" s="879"/>
      <c r="P556" s="879"/>
      <c r="Q556" s="879"/>
      <c r="R556" s="879"/>
      <c r="S556" s="879"/>
      <c r="T556" s="879"/>
      <c r="U556" s="879"/>
      <c r="V556" s="879"/>
      <c r="W556" s="879"/>
      <c r="X556" s="879"/>
      <c r="Y556" s="879"/>
    </row>
    <row r="557" spans="1:25" ht="15.75" customHeight="1">
      <c r="A557" s="879"/>
      <c r="B557" s="879"/>
      <c r="C557" s="879"/>
      <c r="D557" s="879"/>
      <c r="E557" s="879"/>
      <c r="F557" s="879"/>
      <c r="G557" s="879"/>
      <c r="H557" s="879"/>
      <c r="I557" s="903"/>
      <c r="J557" s="903"/>
      <c r="K557" s="879"/>
      <c r="L557" s="879"/>
      <c r="M557" s="879"/>
      <c r="N557" s="879"/>
      <c r="O557" s="879"/>
      <c r="P557" s="879"/>
      <c r="Q557" s="879"/>
      <c r="R557" s="879"/>
      <c r="S557" s="879"/>
      <c r="T557" s="879"/>
      <c r="U557" s="879"/>
      <c r="V557" s="879"/>
      <c r="W557" s="879"/>
      <c r="X557" s="879"/>
      <c r="Y557" s="879"/>
    </row>
    <row r="558" spans="1:25" ht="15.75" customHeight="1">
      <c r="A558" s="879"/>
      <c r="B558" s="879"/>
      <c r="C558" s="879"/>
      <c r="D558" s="879"/>
      <c r="E558" s="879"/>
      <c r="F558" s="879"/>
      <c r="G558" s="879"/>
      <c r="H558" s="879"/>
      <c r="I558" s="903"/>
      <c r="J558" s="903"/>
      <c r="K558" s="879"/>
      <c r="L558" s="879"/>
      <c r="M558" s="879"/>
      <c r="N558" s="879"/>
      <c r="O558" s="879"/>
      <c r="P558" s="879"/>
      <c r="Q558" s="879"/>
      <c r="R558" s="879"/>
      <c r="S558" s="879"/>
      <c r="T558" s="879"/>
      <c r="U558" s="879"/>
      <c r="V558" s="879"/>
      <c r="W558" s="879"/>
      <c r="X558" s="879"/>
      <c r="Y558" s="879"/>
    </row>
    <row r="559" spans="1:25" ht="15.75" customHeight="1">
      <c r="A559" s="879"/>
      <c r="B559" s="879"/>
      <c r="C559" s="879"/>
      <c r="D559" s="879"/>
      <c r="E559" s="879"/>
      <c r="F559" s="879"/>
      <c r="G559" s="879"/>
      <c r="H559" s="879"/>
      <c r="I559" s="903"/>
      <c r="J559" s="903"/>
      <c r="K559" s="879"/>
      <c r="L559" s="879"/>
      <c r="M559" s="879"/>
      <c r="N559" s="879"/>
      <c r="O559" s="879"/>
      <c r="P559" s="879"/>
      <c r="Q559" s="879"/>
      <c r="R559" s="879"/>
      <c r="S559" s="879"/>
      <c r="T559" s="879"/>
      <c r="U559" s="879"/>
      <c r="V559" s="879"/>
      <c r="W559" s="879"/>
      <c r="X559" s="879"/>
      <c r="Y559" s="879"/>
    </row>
    <row r="560" spans="1:25" ht="15.75" customHeight="1">
      <c r="A560" s="879"/>
      <c r="B560" s="879"/>
      <c r="C560" s="879"/>
      <c r="D560" s="879"/>
      <c r="E560" s="879"/>
      <c r="F560" s="879"/>
      <c r="G560" s="879"/>
      <c r="H560" s="879"/>
      <c r="I560" s="903"/>
      <c r="J560" s="903"/>
      <c r="K560" s="879"/>
      <c r="L560" s="879"/>
      <c r="M560" s="879"/>
      <c r="N560" s="879"/>
      <c r="O560" s="879"/>
      <c r="P560" s="879"/>
      <c r="Q560" s="879"/>
      <c r="R560" s="879"/>
      <c r="S560" s="879"/>
      <c r="T560" s="879"/>
      <c r="U560" s="879"/>
      <c r="V560" s="879"/>
      <c r="W560" s="879"/>
      <c r="X560" s="879"/>
      <c r="Y560" s="879"/>
    </row>
    <row r="561" spans="1:25" ht="15.75" customHeight="1">
      <c r="A561" s="879"/>
      <c r="B561" s="879"/>
      <c r="C561" s="879"/>
      <c r="D561" s="879"/>
      <c r="E561" s="879"/>
      <c r="F561" s="879"/>
      <c r="G561" s="879"/>
      <c r="H561" s="879"/>
      <c r="I561" s="903"/>
      <c r="J561" s="903"/>
      <c r="K561" s="879"/>
      <c r="L561" s="879"/>
      <c r="M561" s="879"/>
      <c r="N561" s="879"/>
      <c r="O561" s="879"/>
      <c r="P561" s="879"/>
      <c r="Q561" s="879"/>
      <c r="R561" s="879"/>
      <c r="S561" s="879"/>
      <c r="T561" s="879"/>
      <c r="U561" s="879"/>
      <c r="V561" s="879"/>
      <c r="W561" s="879"/>
      <c r="X561" s="879"/>
      <c r="Y561" s="879"/>
    </row>
    <row r="562" spans="1:25" ht="15.75" customHeight="1">
      <c r="A562" s="879"/>
      <c r="B562" s="879"/>
      <c r="C562" s="879"/>
      <c r="D562" s="879"/>
      <c r="E562" s="879"/>
      <c r="F562" s="879"/>
      <c r="G562" s="879"/>
      <c r="H562" s="879"/>
      <c r="I562" s="903"/>
      <c r="J562" s="903"/>
      <c r="K562" s="879"/>
      <c r="L562" s="879"/>
      <c r="M562" s="879"/>
      <c r="N562" s="879"/>
      <c r="O562" s="879"/>
      <c r="P562" s="879"/>
      <c r="Q562" s="879"/>
      <c r="R562" s="879"/>
      <c r="S562" s="879"/>
      <c r="T562" s="879"/>
      <c r="U562" s="879"/>
      <c r="V562" s="879"/>
      <c r="W562" s="879"/>
      <c r="X562" s="879"/>
      <c r="Y562" s="879"/>
    </row>
    <row r="563" spans="1:25" ht="15.75" customHeight="1">
      <c r="A563" s="879"/>
      <c r="B563" s="879"/>
      <c r="C563" s="879"/>
      <c r="D563" s="879"/>
      <c r="E563" s="879"/>
      <c r="F563" s="879"/>
      <c r="G563" s="879"/>
      <c r="H563" s="879"/>
      <c r="I563" s="903"/>
      <c r="J563" s="903"/>
      <c r="K563" s="879"/>
      <c r="L563" s="879"/>
      <c r="M563" s="879"/>
      <c r="N563" s="879"/>
      <c r="O563" s="879"/>
      <c r="P563" s="879"/>
      <c r="Q563" s="879"/>
      <c r="R563" s="879"/>
      <c r="S563" s="879"/>
      <c r="T563" s="879"/>
      <c r="U563" s="879"/>
      <c r="V563" s="879"/>
      <c r="W563" s="879"/>
      <c r="X563" s="879"/>
      <c r="Y563" s="879"/>
    </row>
    <row r="564" spans="1:25" ht="15.75" customHeight="1">
      <c r="A564" s="879"/>
      <c r="B564" s="879"/>
      <c r="C564" s="879"/>
      <c r="D564" s="879"/>
      <c r="E564" s="879"/>
      <c r="F564" s="879"/>
      <c r="G564" s="879"/>
      <c r="H564" s="879"/>
      <c r="I564" s="903"/>
      <c r="J564" s="903"/>
      <c r="K564" s="879"/>
      <c r="L564" s="879"/>
      <c r="M564" s="879"/>
      <c r="N564" s="879"/>
      <c r="O564" s="879"/>
      <c r="P564" s="879"/>
      <c r="Q564" s="879"/>
      <c r="R564" s="879"/>
      <c r="S564" s="879"/>
      <c r="T564" s="879"/>
      <c r="U564" s="879"/>
      <c r="V564" s="879"/>
      <c r="W564" s="879"/>
      <c r="X564" s="879"/>
      <c r="Y564" s="879"/>
    </row>
    <row r="565" spans="1:25" ht="15.75" customHeight="1">
      <c r="A565" s="879"/>
      <c r="B565" s="879"/>
      <c r="C565" s="879"/>
      <c r="D565" s="879"/>
      <c r="E565" s="879"/>
      <c r="F565" s="879"/>
      <c r="G565" s="879"/>
      <c r="H565" s="879"/>
      <c r="I565" s="903"/>
      <c r="J565" s="903"/>
      <c r="K565" s="879"/>
      <c r="L565" s="879"/>
      <c r="M565" s="879"/>
      <c r="N565" s="879"/>
      <c r="O565" s="879"/>
      <c r="P565" s="879"/>
      <c r="Q565" s="879"/>
      <c r="R565" s="879"/>
      <c r="S565" s="879"/>
      <c r="T565" s="879"/>
      <c r="U565" s="879"/>
      <c r="V565" s="879"/>
      <c r="W565" s="879"/>
      <c r="X565" s="879"/>
      <c r="Y565" s="879"/>
    </row>
    <row r="566" spans="1:25" ht="15.75" customHeight="1">
      <c r="A566" s="879"/>
      <c r="B566" s="879"/>
      <c r="C566" s="879"/>
      <c r="D566" s="879"/>
      <c r="E566" s="879"/>
      <c r="F566" s="879"/>
      <c r="G566" s="879"/>
      <c r="H566" s="879"/>
      <c r="I566" s="903"/>
      <c r="J566" s="903"/>
      <c r="K566" s="879"/>
      <c r="L566" s="879"/>
      <c r="M566" s="879"/>
      <c r="N566" s="879"/>
      <c r="O566" s="879"/>
      <c r="P566" s="879"/>
      <c r="Q566" s="879"/>
      <c r="R566" s="879"/>
      <c r="S566" s="879"/>
      <c r="T566" s="879"/>
      <c r="U566" s="879"/>
      <c r="V566" s="879"/>
      <c r="W566" s="879"/>
      <c r="X566" s="879"/>
      <c r="Y566" s="879"/>
    </row>
    <row r="567" spans="1:25" ht="15.75" customHeight="1">
      <c r="A567" s="879"/>
      <c r="B567" s="879"/>
      <c r="C567" s="879"/>
      <c r="D567" s="879"/>
      <c r="E567" s="879"/>
      <c r="F567" s="879"/>
      <c r="G567" s="879"/>
      <c r="H567" s="879"/>
      <c r="I567" s="903"/>
      <c r="J567" s="903"/>
      <c r="K567" s="879"/>
      <c r="L567" s="879"/>
      <c r="M567" s="879"/>
      <c r="N567" s="879"/>
      <c r="O567" s="879"/>
      <c r="P567" s="879"/>
      <c r="Q567" s="879"/>
      <c r="R567" s="879"/>
      <c r="S567" s="879"/>
      <c r="T567" s="879"/>
      <c r="U567" s="879"/>
      <c r="V567" s="879"/>
      <c r="W567" s="879"/>
      <c r="X567" s="879"/>
      <c r="Y567" s="879"/>
    </row>
    <row r="568" spans="1:25" ht="15.75" customHeight="1">
      <c r="A568" s="879"/>
      <c r="B568" s="879"/>
      <c r="C568" s="879"/>
      <c r="D568" s="879"/>
      <c r="E568" s="879"/>
      <c r="F568" s="879"/>
      <c r="G568" s="879"/>
      <c r="H568" s="879"/>
      <c r="I568" s="903"/>
      <c r="J568" s="903"/>
      <c r="K568" s="879"/>
      <c r="L568" s="879"/>
      <c r="M568" s="879"/>
      <c r="N568" s="879"/>
      <c r="O568" s="879"/>
      <c r="P568" s="879"/>
      <c r="Q568" s="879"/>
      <c r="R568" s="879"/>
      <c r="S568" s="879"/>
      <c r="T568" s="879"/>
      <c r="U568" s="879"/>
      <c r="V568" s="879"/>
      <c r="W568" s="879"/>
      <c r="X568" s="879"/>
      <c r="Y568" s="879"/>
    </row>
    <row r="569" spans="1:25" ht="15.75" customHeight="1">
      <c r="A569" s="879"/>
      <c r="B569" s="879"/>
      <c r="C569" s="879"/>
      <c r="D569" s="879"/>
      <c r="E569" s="879"/>
      <c r="F569" s="879"/>
      <c r="G569" s="879"/>
      <c r="H569" s="879"/>
      <c r="I569" s="903"/>
      <c r="J569" s="903"/>
      <c r="K569" s="879"/>
      <c r="L569" s="879"/>
      <c r="M569" s="879"/>
      <c r="N569" s="879"/>
      <c r="O569" s="879"/>
      <c r="P569" s="879"/>
      <c r="Q569" s="879"/>
      <c r="R569" s="879"/>
      <c r="S569" s="879"/>
      <c r="T569" s="879"/>
      <c r="U569" s="879"/>
      <c r="V569" s="879"/>
      <c r="W569" s="879"/>
      <c r="X569" s="879"/>
      <c r="Y569" s="879"/>
    </row>
    <row r="570" spans="1:25" ht="15.75" customHeight="1">
      <c r="A570" s="879"/>
      <c r="B570" s="879"/>
      <c r="C570" s="879"/>
      <c r="D570" s="879"/>
      <c r="E570" s="879"/>
      <c r="F570" s="879"/>
      <c r="G570" s="879"/>
      <c r="H570" s="879"/>
      <c r="I570" s="903"/>
      <c r="J570" s="903"/>
      <c r="K570" s="879"/>
      <c r="L570" s="879"/>
      <c r="M570" s="879"/>
      <c r="N570" s="879"/>
      <c r="O570" s="879"/>
      <c r="P570" s="879"/>
      <c r="Q570" s="879"/>
      <c r="R570" s="879"/>
      <c r="S570" s="879"/>
      <c r="T570" s="879"/>
      <c r="U570" s="879"/>
      <c r="V570" s="879"/>
      <c r="W570" s="879"/>
      <c r="X570" s="879"/>
      <c r="Y570" s="879"/>
    </row>
    <row r="571" spans="1:25" ht="15.75" customHeight="1">
      <c r="A571" s="879"/>
      <c r="B571" s="879"/>
      <c r="C571" s="879"/>
      <c r="D571" s="879"/>
      <c r="E571" s="879"/>
      <c r="F571" s="879"/>
      <c r="G571" s="879"/>
      <c r="H571" s="879"/>
      <c r="I571" s="903"/>
      <c r="J571" s="903"/>
      <c r="K571" s="879"/>
      <c r="L571" s="879"/>
      <c r="M571" s="879"/>
      <c r="N571" s="879"/>
      <c r="O571" s="879"/>
      <c r="P571" s="879"/>
      <c r="Q571" s="879"/>
      <c r="R571" s="879"/>
      <c r="S571" s="879"/>
      <c r="T571" s="879"/>
      <c r="U571" s="879"/>
      <c r="V571" s="879"/>
      <c r="W571" s="879"/>
      <c r="X571" s="879"/>
      <c r="Y571" s="879"/>
    </row>
    <row r="572" spans="1:25" ht="15.75" customHeight="1">
      <c r="A572" s="879"/>
      <c r="B572" s="879"/>
      <c r="C572" s="879"/>
      <c r="D572" s="879"/>
      <c r="E572" s="879"/>
      <c r="F572" s="879"/>
      <c r="G572" s="879"/>
      <c r="H572" s="879"/>
      <c r="I572" s="903"/>
      <c r="J572" s="903"/>
      <c r="K572" s="879"/>
      <c r="L572" s="879"/>
      <c r="M572" s="879"/>
      <c r="N572" s="879"/>
      <c r="O572" s="879"/>
      <c r="P572" s="879"/>
      <c r="Q572" s="879"/>
      <c r="R572" s="879"/>
      <c r="S572" s="879"/>
      <c r="T572" s="879"/>
      <c r="U572" s="879"/>
      <c r="V572" s="879"/>
      <c r="W572" s="879"/>
      <c r="X572" s="879"/>
      <c r="Y572" s="879"/>
    </row>
    <row r="573" spans="1:25" ht="15.75" customHeight="1">
      <c r="A573" s="879"/>
      <c r="B573" s="879"/>
      <c r="C573" s="879"/>
      <c r="D573" s="879"/>
      <c r="E573" s="879"/>
      <c r="F573" s="879"/>
      <c r="G573" s="879"/>
      <c r="H573" s="879"/>
      <c r="I573" s="903"/>
      <c r="J573" s="903"/>
      <c r="K573" s="879"/>
      <c r="L573" s="879"/>
      <c r="M573" s="879"/>
      <c r="N573" s="879"/>
      <c r="O573" s="879"/>
      <c r="P573" s="879"/>
      <c r="Q573" s="879"/>
      <c r="R573" s="879"/>
      <c r="S573" s="879"/>
      <c r="T573" s="879"/>
      <c r="U573" s="879"/>
      <c r="V573" s="879"/>
      <c r="W573" s="879"/>
      <c r="X573" s="879"/>
      <c r="Y573" s="879"/>
    </row>
    <row r="574" spans="1:25" ht="15.75" customHeight="1">
      <c r="A574" s="879"/>
      <c r="B574" s="879"/>
      <c r="C574" s="879"/>
      <c r="D574" s="879"/>
      <c r="E574" s="879"/>
      <c r="F574" s="879"/>
      <c r="G574" s="879"/>
      <c r="H574" s="879"/>
      <c r="I574" s="903"/>
      <c r="J574" s="903"/>
      <c r="K574" s="879"/>
      <c r="L574" s="879"/>
      <c r="M574" s="879"/>
      <c r="N574" s="879"/>
      <c r="O574" s="879"/>
      <c r="P574" s="879"/>
      <c r="Q574" s="879"/>
      <c r="R574" s="879"/>
      <c r="S574" s="879"/>
      <c r="T574" s="879"/>
      <c r="U574" s="879"/>
      <c r="V574" s="879"/>
      <c r="W574" s="879"/>
      <c r="X574" s="879"/>
      <c r="Y574" s="879"/>
    </row>
    <row r="575" spans="1:25" ht="15.75" customHeight="1">
      <c r="A575" s="879"/>
      <c r="B575" s="879"/>
      <c r="C575" s="879"/>
      <c r="D575" s="879"/>
      <c r="E575" s="879"/>
      <c r="F575" s="879"/>
      <c r="G575" s="879"/>
      <c r="H575" s="879"/>
      <c r="I575" s="903"/>
      <c r="J575" s="903"/>
      <c r="K575" s="879"/>
      <c r="L575" s="879"/>
      <c r="M575" s="879"/>
      <c r="N575" s="879"/>
      <c r="O575" s="879"/>
      <c r="P575" s="879"/>
      <c r="Q575" s="879"/>
      <c r="R575" s="879"/>
      <c r="S575" s="879"/>
      <c r="T575" s="879"/>
      <c r="U575" s="879"/>
      <c r="V575" s="879"/>
      <c r="W575" s="879"/>
      <c r="X575" s="879"/>
      <c r="Y575" s="879"/>
    </row>
    <row r="576" spans="1:25" ht="15.75" customHeight="1">
      <c r="A576" s="879"/>
      <c r="B576" s="879"/>
      <c r="C576" s="879"/>
      <c r="D576" s="879"/>
      <c r="E576" s="879"/>
      <c r="F576" s="879"/>
      <c r="G576" s="879"/>
      <c r="H576" s="879"/>
      <c r="I576" s="903"/>
      <c r="J576" s="903"/>
      <c r="K576" s="879"/>
      <c r="L576" s="879"/>
      <c r="M576" s="879"/>
      <c r="N576" s="879"/>
      <c r="O576" s="879"/>
      <c r="P576" s="879"/>
      <c r="Q576" s="879"/>
      <c r="R576" s="879"/>
      <c r="S576" s="879"/>
      <c r="T576" s="879"/>
      <c r="U576" s="879"/>
      <c r="V576" s="879"/>
      <c r="W576" s="879"/>
      <c r="X576" s="879"/>
      <c r="Y576" s="879"/>
    </row>
    <row r="577" spans="1:25" ht="15.75" customHeight="1">
      <c r="A577" s="879"/>
      <c r="B577" s="879"/>
      <c r="C577" s="879"/>
      <c r="D577" s="879"/>
      <c r="E577" s="879"/>
      <c r="F577" s="879"/>
      <c r="G577" s="879"/>
      <c r="H577" s="879"/>
      <c r="I577" s="903"/>
      <c r="J577" s="903"/>
      <c r="K577" s="879"/>
      <c r="L577" s="879"/>
      <c r="M577" s="879"/>
      <c r="N577" s="879"/>
      <c r="O577" s="879"/>
      <c r="P577" s="879"/>
      <c r="Q577" s="879"/>
      <c r="R577" s="879"/>
      <c r="S577" s="879"/>
      <c r="T577" s="879"/>
      <c r="U577" s="879"/>
      <c r="V577" s="879"/>
      <c r="W577" s="879"/>
      <c r="X577" s="879"/>
      <c r="Y577" s="879"/>
    </row>
    <row r="578" spans="1:25" ht="15.75" customHeight="1">
      <c r="A578" s="879"/>
      <c r="B578" s="879"/>
      <c r="C578" s="879"/>
      <c r="D578" s="879"/>
      <c r="E578" s="879"/>
      <c r="F578" s="879"/>
      <c r="G578" s="879"/>
      <c r="H578" s="879"/>
      <c r="I578" s="903"/>
      <c r="J578" s="903"/>
      <c r="K578" s="879"/>
      <c r="L578" s="879"/>
      <c r="M578" s="879"/>
      <c r="N578" s="879"/>
      <c r="O578" s="879"/>
      <c r="P578" s="879"/>
      <c r="Q578" s="879"/>
      <c r="R578" s="879"/>
      <c r="S578" s="879"/>
      <c r="T578" s="879"/>
      <c r="U578" s="879"/>
      <c r="V578" s="879"/>
      <c r="W578" s="879"/>
      <c r="X578" s="879"/>
      <c r="Y578" s="879"/>
    </row>
    <row r="579" spans="1:25" ht="15.75" customHeight="1">
      <c r="A579" s="879"/>
      <c r="B579" s="879"/>
      <c r="C579" s="879"/>
      <c r="D579" s="879"/>
      <c r="E579" s="879"/>
      <c r="F579" s="879"/>
      <c r="G579" s="879"/>
      <c r="H579" s="879"/>
      <c r="I579" s="903"/>
      <c r="J579" s="903"/>
      <c r="K579" s="879"/>
      <c r="L579" s="879"/>
      <c r="M579" s="879"/>
      <c r="N579" s="879"/>
      <c r="O579" s="879"/>
      <c r="P579" s="879"/>
      <c r="Q579" s="879"/>
      <c r="R579" s="879"/>
      <c r="S579" s="879"/>
      <c r="T579" s="879"/>
      <c r="U579" s="879"/>
      <c r="V579" s="879"/>
      <c r="W579" s="879"/>
      <c r="X579" s="879"/>
      <c r="Y579" s="879"/>
    </row>
    <row r="580" spans="1:25" ht="15.75" customHeight="1">
      <c r="A580" s="879"/>
      <c r="B580" s="879"/>
      <c r="C580" s="879"/>
      <c r="D580" s="879"/>
      <c r="E580" s="879"/>
      <c r="F580" s="879"/>
      <c r="G580" s="879"/>
      <c r="H580" s="879"/>
      <c r="I580" s="903"/>
      <c r="J580" s="903"/>
      <c r="K580" s="879"/>
      <c r="L580" s="879"/>
      <c r="M580" s="879"/>
      <c r="N580" s="879"/>
      <c r="O580" s="879"/>
      <c r="P580" s="879"/>
      <c r="Q580" s="879"/>
      <c r="R580" s="879"/>
      <c r="S580" s="879"/>
      <c r="T580" s="879"/>
      <c r="U580" s="879"/>
      <c r="V580" s="879"/>
      <c r="W580" s="879"/>
      <c r="X580" s="879"/>
      <c r="Y580" s="879"/>
    </row>
    <row r="581" spans="1:25" ht="15.75" customHeight="1">
      <c r="A581" s="879"/>
      <c r="B581" s="879"/>
      <c r="C581" s="879"/>
      <c r="D581" s="879"/>
      <c r="E581" s="879"/>
      <c r="F581" s="879"/>
      <c r="G581" s="879"/>
      <c r="H581" s="879"/>
      <c r="I581" s="903"/>
      <c r="J581" s="903"/>
      <c r="K581" s="879"/>
      <c r="L581" s="879"/>
      <c r="M581" s="879"/>
      <c r="N581" s="879"/>
      <c r="O581" s="879"/>
      <c r="P581" s="879"/>
      <c r="Q581" s="879"/>
      <c r="R581" s="879"/>
      <c r="S581" s="879"/>
      <c r="T581" s="879"/>
      <c r="U581" s="879"/>
      <c r="V581" s="879"/>
      <c r="W581" s="879"/>
      <c r="X581" s="879"/>
      <c r="Y581" s="879"/>
    </row>
    <row r="582" spans="1:25" ht="15.75" customHeight="1">
      <c r="A582" s="879"/>
      <c r="B582" s="879"/>
      <c r="C582" s="879"/>
      <c r="D582" s="879"/>
      <c r="E582" s="879"/>
      <c r="F582" s="879"/>
      <c r="G582" s="879"/>
      <c r="H582" s="879"/>
      <c r="I582" s="903"/>
      <c r="J582" s="903"/>
      <c r="K582" s="879"/>
      <c r="L582" s="879"/>
      <c r="M582" s="879"/>
      <c r="N582" s="879"/>
      <c r="O582" s="879"/>
      <c r="P582" s="879"/>
      <c r="Q582" s="879"/>
      <c r="R582" s="879"/>
      <c r="S582" s="879"/>
      <c r="T582" s="879"/>
      <c r="U582" s="879"/>
      <c r="V582" s="879"/>
      <c r="W582" s="879"/>
      <c r="X582" s="879"/>
      <c r="Y582" s="879"/>
    </row>
    <row r="583" spans="1:25" ht="15.75" customHeight="1">
      <c r="A583" s="879"/>
      <c r="B583" s="879"/>
      <c r="C583" s="879"/>
      <c r="D583" s="879"/>
      <c r="E583" s="879"/>
      <c r="F583" s="879"/>
      <c r="G583" s="879"/>
      <c r="H583" s="879"/>
      <c r="I583" s="903"/>
      <c r="J583" s="903"/>
      <c r="K583" s="879"/>
      <c r="L583" s="879"/>
      <c r="M583" s="879"/>
      <c r="N583" s="879"/>
      <c r="O583" s="879"/>
      <c r="P583" s="879"/>
      <c r="Q583" s="879"/>
      <c r="R583" s="879"/>
      <c r="S583" s="879"/>
      <c r="T583" s="879"/>
      <c r="U583" s="879"/>
      <c r="V583" s="879"/>
      <c r="W583" s="879"/>
      <c r="X583" s="879"/>
      <c r="Y583" s="879"/>
    </row>
    <row r="584" spans="1:25" ht="15.75" customHeight="1">
      <c r="A584" s="879"/>
      <c r="B584" s="879"/>
      <c r="C584" s="879"/>
      <c r="D584" s="879"/>
      <c r="E584" s="879"/>
      <c r="F584" s="879"/>
      <c r="G584" s="879"/>
      <c r="H584" s="879"/>
      <c r="I584" s="903"/>
      <c r="J584" s="903"/>
      <c r="K584" s="879"/>
      <c r="L584" s="879"/>
      <c r="M584" s="879"/>
      <c r="N584" s="879"/>
      <c r="O584" s="879"/>
      <c r="P584" s="879"/>
      <c r="Q584" s="879"/>
      <c r="R584" s="879"/>
      <c r="S584" s="879"/>
      <c r="T584" s="879"/>
      <c r="U584" s="879"/>
      <c r="V584" s="879"/>
      <c r="W584" s="879"/>
      <c r="X584" s="879"/>
      <c r="Y584" s="879"/>
    </row>
    <row r="585" spans="1:25" ht="15.75" customHeight="1">
      <c r="A585" s="879"/>
      <c r="B585" s="879"/>
      <c r="C585" s="879"/>
      <c r="D585" s="879"/>
      <c r="E585" s="879"/>
      <c r="F585" s="879"/>
      <c r="G585" s="879"/>
      <c r="H585" s="879"/>
      <c r="I585" s="903"/>
      <c r="J585" s="903"/>
      <c r="K585" s="879"/>
      <c r="L585" s="879"/>
      <c r="M585" s="879"/>
      <c r="N585" s="879"/>
      <c r="O585" s="879"/>
      <c r="P585" s="879"/>
      <c r="Q585" s="879"/>
      <c r="R585" s="879"/>
      <c r="S585" s="879"/>
      <c r="T585" s="879"/>
      <c r="U585" s="879"/>
      <c r="V585" s="879"/>
      <c r="W585" s="879"/>
      <c r="X585" s="879"/>
      <c r="Y585" s="879"/>
    </row>
    <row r="586" spans="1:25" ht="15.75" customHeight="1">
      <c r="A586" s="879"/>
      <c r="B586" s="879"/>
      <c r="C586" s="879"/>
      <c r="D586" s="879"/>
      <c r="E586" s="879"/>
      <c r="F586" s="879"/>
      <c r="G586" s="879"/>
      <c r="H586" s="879"/>
      <c r="I586" s="903"/>
      <c r="J586" s="903"/>
      <c r="K586" s="879"/>
      <c r="L586" s="879"/>
      <c r="M586" s="879"/>
      <c r="N586" s="879"/>
      <c r="O586" s="879"/>
      <c r="P586" s="879"/>
      <c r="Q586" s="879"/>
      <c r="R586" s="879"/>
      <c r="S586" s="879"/>
      <c r="T586" s="879"/>
      <c r="U586" s="879"/>
      <c r="V586" s="879"/>
      <c r="W586" s="879"/>
      <c r="X586" s="879"/>
      <c r="Y586" s="879"/>
    </row>
    <row r="587" spans="1:25" ht="15.75" customHeight="1">
      <c r="A587" s="879"/>
      <c r="B587" s="879"/>
      <c r="C587" s="879"/>
      <c r="D587" s="879"/>
      <c r="E587" s="879"/>
      <c r="F587" s="879"/>
      <c r="G587" s="879"/>
      <c r="H587" s="879"/>
      <c r="I587" s="903"/>
      <c r="J587" s="903"/>
      <c r="K587" s="879"/>
      <c r="L587" s="879"/>
      <c r="M587" s="879"/>
      <c r="N587" s="879"/>
      <c r="O587" s="879"/>
      <c r="P587" s="879"/>
      <c r="Q587" s="879"/>
      <c r="R587" s="879"/>
      <c r="S587" s="879"/>
      <c r="T587" s="879"/>
      <c r="U587" s="879"/>
      <c r="V587" s="879"/>
      <c r="W587" s="879"/>
      <c r="X587" s="879"/>
      <c r="Y587" s="879"/>
    </row>
    <row r="588" spans="1:25" ht="15.75" customHeight="1">
      <c r="A588" s="879"/>
      <c r="B588" s="879"/>
      <c r="C588" s="879"/>
      <c r="D588" s="879"/>
      <c r="E588" s="879"/>
      <c r="F588" s="879"/>
      <c r="G588" s="879"/>
      <c r="H588" s="879"/>
      <c r="I588" s="903"/>
      <c r="J588" s="903"/>
      <c r="K588" s="879"/>
      <c r="L588" s="879"/>
      <c r="M588" s="879"/>
      <c r="N588" s="879"/>
      <c r="O588" s="879"/>
      <c r="P588" s="879"/>
      <c r="Q588" s="879"/>
      <c r="R588" s="879"/>
      <c r="S588" s="879"/>
      <c r="T588" s="879"/>
      <c r="U588" s="879"/>
      <c r="V588" s="879"/>
      <c r="W588" s="879"/>
      <c r="X588" s="879"/>
      <c r="Y588" s="879"/>
    </row>
    <row r="589" spans="1:25" ht="15.75" customHeight="1">
      <c r="A589" s="879"/>
      <c r="B589" s="879"/>
      <c r="C589" s="879"/>
      <c r="D589" s="879"/>
      <c r="E589" s="879"/>
      <c r="F589" s="879"/>
      <c r="G589" s="879"/>
      <c r="H589" s="879"/>
      <c r="I589" s="903"/>
      <c r="J589" s="903"/>
      <c r="K589" s="879"/>
      <c r="L589" s="879"/>
      <c r="M589" s="879"/>
      <c r="N589" s="879"/>
      <c r="O589" s="879"/>
      <c r="P589" s="879"/>
      <c r="Q589" s="879"/>
      <c r="R589" s="879"/>
      <c r="S589" s="879"/>
      <c r="T589" s="879"/>
      <c r="U589" s="879"/>
      <c r="V589" s="879"/>
      <c r="W589" s="879"/>
      <c r="X589" s="879"/>
      <c r="Y589" s="879"/>
    </row>
    <row r="590" spans="1:25" ht="15.75" customHeight="1">
      <c r="A590" s="879"/>
      <c r="B590" s="879"/>
      <c r="C590" s="879"/>
      <c r="D590" s="879"/>
      <c r="E590" s="879"/>
      <c r="F590" s="879"/>
      <c r="G590" s="879"/>
      <c r="H590" s="879"/>
      <c r="I590" s="903"/>
      <c r="J590" s="903"/>
      <c r="K590" s="879"/>
      <c r="L590" s="879"/>
      <c r="M590" s="879"/>
      <c r="N590" s="879"/>
      <c r="O590" s="879"/>
      <c r="P590" s="879"/>
      <c r="Q590" s="879"/>
      <c r="R590" s="879"/>
      <c r="S590" s="879"/>
      <c r="T590" s="879"/>
      <c r="U590" s="879"/>
      <c r="V590" s="879"/>
      <c r="W590" s="879"/>
      <c r="X590" s="879"/>
      <c r="Y590" s="879"/>
    </row>
    <row r="591" spans="1:25" ht="15.75" customHeight="1">
      <c r="A591" s="879"/>
      <c r="B591" s="879"/>
      <c r="C591" s="879"/>
      <c r="D591" s="879"/>
      <c r="E591" s="879"/>
      <c r="F591" s="879"/>
      <c r="G591" s="879"/>
      <c r="H591" s="879"/>
      <c r="I591" s="903"/>
      <c r="J591" s="903"/>
      <c r="K591" s="879"/>
      <c r="L591" s="879"/>
      <c r="M591" s="879"/>
      <c r="N591" s="879"/>
      <c r="O591" s="879"/>
      <c r="P591" s="879"/>
      <c r="Q591" s="879"/>
      <c r="R591" s="879"/>
      <c r="S591" s="879"/>
      <c r="T591" s="879"/>
      <c r="U591" s="879"/>
      <c r="V591" s="879"/>
      <c r="W591" s="879"/>
      <c r="X591" s="879"/>
      <c r="Y591" s="879"/>
    </row>
    <row r="592" spans="1:25" ht="15.75" customHeight="1">
      <c r="A592" s="879"/>
      <c r="B592" s="879"/>
      <c r="C592" s="879"/>
      <c r="D592" s="879"/>
      <c r="E592" s="879"/>
      <c r="F592" s="879"/>
      <c r="G592" s="879"/>
      <c r="H592" s="879"/>
      <c r="I592" s="903"/>
      <c r="J592" s="903"/>
      <c r="K592" s="879"/>
      <c r="L592" s="879"/>
      <c r="M592" s="879"/>
      <c r="N592" s="879"/>
      <c r="O592" s="879"/>
      <c r="P592" s="879"/>
      <c r="Q592" s="879"/>
      <c r="R592" s="879"/>
      <c r="S592" s="879"/>
      <c r="T592" s="879"/>
      <c r="U592" s="879"/>
      <c r="V592" s="879"/>
      <c r="W592" s="879"/>
      <c r="X592" s="879"/>
      <c r="Y592" s="879"/>
    </row>
    <row r="593" spans="1:25" ht="15.75" customHeight="1">
      <c r="A593" s="879"/>
      <c r="B593" s="879"/>
      <c r="C593" s="879"/>
      <c r="D593" s="879"/>
      <c r="E593" s="879"/>
      <c r="F593" s="879"/>
      <c r="G593" s="879"/>
      <c r="H593" s="879"/>
      <c r="I593" s="903"/>
      <c r="J593" s="903"/>
      <c r="K593" s="879"/>
      <c r="L593" s="879"/>
      <c r="M593" s="879"/>
      <c r="N593" s="879"/>
      <c r="O593" s="879"/>
      <c r="P593" s="879"/>
      <c r="Q593" s="879"/>
      <c r="R593" s="879"/>
      <c r="S593" s="879"/>
      <c r="T593" s="879"/>
      <c r="U593" s="879"/>
      <c r="V593" s="879"/>
      <c r="W593" s="879"/>
      <c r="X593" s="879"/>
      <c r="Y593" s="879"/>
    </row>
    <row r="594" spans="1:25" ht="15.75" customHeight="1">
      <c r="A594" s="879"/>
      <c r="B594" s="879"/>
      <c r="C594" s="879"/>
      <c r="D594" s="879"/>
      <c r="E594" s="879"/>
      <c r="F594" s="879"/>
      <c r="G594" s="879"/>
      <c r="H594" s="879"/>
      <c r="I594" s="903"/>
      <c r="J594" s="903"/>
      <c r="K594" s="879"/>
      <c r="L594" s="879"/>
      <c r="M594" s="879"/>
      <c r="N594" s="879"/>
      <c r="O594" s="879"/>
      <c r="P594" s="879"/>
      <c r="Q594" s="879"/>
      <c r="R594" s="879"/>
      <c r="S594" s="879"/>
      <c r="T594" s="879"/>
      <c r="U594" s="879"/>
      <c r="V594" s="879"/>
      <c r="W594" s="879"/>
      <c r="X594" s="879"/>
      <c r="Y594" s="879"/>
    </row>
    <row r="595" spans="1:25" ht="15.75" customHeight="1">
      <c r="A595" s="879"/>
      <c r="B595" s="879"/>
      <c r="C595" s="879"/>
      <c r="D595" s="879"/>
      <c r="E595" s="879"/>
      <c r="F595" s="879"/>
      <c r="G595" s="879"/>
      <c r="H595" s="879"/>
      <c r="I595" s="903"/>
      <c r="J595" s="903"/>
      <c r="K595" s="879"/>
      <c r="L595" s="879"/>
      <c r="M595" s="879"/>
      <c r="N595" s="879"/>
      <c r="O595" s="879"/>
      <c r="P595" s="879"/>
      <c r="Q595" s="879"/>
      <c r="R595" s="879"/>
      <c r="S595" s="879"/>
      <c r="T595" s="879"/>
      <c r="U595" s="879"/>
      <c r="V595" s="879"/>
      <c r="W595" s="879"/>
      <c r="X595" s="879"/>
      <c r="Y595" s="879"/>
    </row>
    <row r="596" spans="1:25" ht="15.75" customHeight="1">
      <c r="A596" s="879"/>
      <c r="B596" s="879"/>
      <c r="C596" s="879"/>
      <c r="D596" s="879"/>
      <c r="E596" s="879"/>
      <c r="F596" s="879"/>
      <c r="G596" s="879"/>
      <c r="H596" s="879"/>
      <c r="I596" s="903"/>
      <c r="J596" s="903"/>
      <c r="K596" s="879"/>
      <c r="L596" s="879"/>
      <c r="M596" s="879"/>
      <c r="N596" s="879"/>
      <c r="O596" s="879"/>
      <c r="P596" s="879"/>
      <c r="Q596" s="879"/>
      <c r="R596" s="879"/>
      <c r="S596" s="879"/>
      <c r="T596" s="879"/>
      <c r="U596" s="879"/>
      <c r="V596" s="879"/>
      <c r="W596" s="879"/>
      <c r="X596" s="879"/>
      <c r="Y596" s="879"/>
    </row>
    <row r="597" spans="1:25" ht="15.75" customHeight="1">
      <c r="A597" s="879"/>
      <c r="B597" s="879"/>
      <c r="C597" s="879"/>
      <c r="D597" s="879"/>
      <c r="E597" s="879"/>
      <c r="F597" s="879"/>
      <c r="G597" s="879"/>
      <c r="H597" s="879"/>
      <c r="I597" s="903"/>
      <c r="J597" s="903"/>
      <c r="K597" s="879"/>
      <c r="L597" s="879"/>
      <c r="M597" s="879"/>
      <c r="N597" s="879"/>
      <c r="O597" s="879"/>
      <c r="P597" s="879"/>
      <c r="Q597" s="879"/>
      <c r="R597" s="879"/>
      <c r="S597" s="879"/>
      <c r="T597" s="879"/>
      <c r="U597" s="879"/>
      <c r="V597" s="879"/>
      <c r="W597" s="879"/>
      <c r="X597" s="879"/>
      <c r="Y597" s="879"/>
    </row>
    <row r="598" spans="1:25" ht="15.75" customHeight="1">
      <c r="A598" s="879"/>
      <c r="B598" s="879"/>
      <c r="C598" s="879"/>
      <c r="D598" s="879"/>
      <c r="E598" s="879"/>
      <c r="F598" s="879"/>
      <c r="G598" s="879"/>
      <c r="H598" s="879"/>
      <c r="I598" s="903"/>
      <c r="J598" s="903"/>
      <c r="K598" s="879"/>
      <c r="L598" s="879"/>
      <c r="M598" s="879"/>
      <c r="N598" s="879"/>
      <c r="O598" s="879"/>
      <c r="P598" s="879"/>
      <c r="Q598" s="879"/>
      <c r="R598" s="879"/>
      <c r="S598" s="879"/>
      <c r="T598" s="879"/>
      <c r="U598" s="879"/>
      <c r="V598" s="879"/>
      <c r="W598" s="879"/>
      <c r="X598" s="879"/>
      <c r="Y598" s="879"/>
    </row>
    <row r="599" spans="1:25" ht="15.75" customHeight="1">
      <c r="A599" s="879"/>
      <c r="B599" s="879"/>
      <c r="C599" s="879"/>
      <c r="D599" s="879"/>
      <c r="E599" s="879"/>
      <c r="F599" s="879"/>
      <c r="G599" s="879"/>
      <c r="H599" s="879"/>
      <c r="I599" s="903"/>
      <c r="J599" s="903"/>
      <c r="K599" s="879"/>
      <c r="L599" s="879"/>
      <c r="M599" s="879"/>
      <c r="N599" s="879"/>
      <c r="O599" s="879"/>
      <c r="P599" s="879"/>
      <c r="Q599" s="879"/>
      <c r="R599" s="879"/>
      <c r="S599" s="879"/>
      <c r="T599" s="879"/>
      <c r="U599" s="879"/>
      <c r="V599" s="879"/>
      <c r="W599" s="879"/>
      <c r="X599" s="879"/>
      <c r="Y599" s="879"/>
    </row>
    <row r="600" spans="1:25" ht="15.75" customHeight="1">
      <c r="A600" s="879"/>
      <c r="B600" s="879"/>
      <c r="C600" s="879"/>
      <c r="D600" s="879"/>
      <c r="E600" s="879"/>
      <c r="F600" s="879"/>
      <c r="G600" s="879"/>
      <c r="H600" s="879"/>
      <c r="I600" s="903"/>
      <c r="J600" s="903"/>
      <c r="K600" s="879"/>
      <c r="L600" s="879"/>
      <c r="M600" s="879"/>
      <c r="N600" s="879"/>
      <c r="O600" s="879"/>
      <c r="P600" s="879"/>
      <c r="Q600" s="879"/>
      <c r="R600" s="879"/>
      <c r="S600" s="879"/>
      <c r="T600" s="879"/>
      <c r="U600" s="879"/>
      <c r="V600" s="879"/>
      <c r="W600" s="879"/>
      <c r="X600" s="879"/>
      <c r="Y600" s="879"/>
    </row>
    <row r="601" spans="1:25" ht="15.75" customHeight="1">
      <c r="A601" s="879"/>
      <c r="B601" s="879"/>
      <c r="C601" s="879"/>
      <c r="D601" s="879"/>
      <c r="E601" s="879"/>
      <c r="F601" s="879"/>
      <c r="G601" s="879"/>
      <c r="H601" s="879"/>
      <c r="I601" s="903"/>
      <c r="J601" s="903"/>
      <c r="K601" s="879"/>
      <c r="L601" s="879"/>
      <c r="M601" s="879"/>
      <c r="N601" s="879"/>
      <c r="O601" s="879"/>
      <c r="P601" s="879"/>
      <c r="Q601" s="879"/>
      <c r="R601" s="879"/>
      <c r="S601" s="879"/>
      <c r="T601" s="879"/>
      <c r="U601" s="879"/>
      <c r="V601" s="879"/>
      <c r="W601" s="879"/>
      <c r="X601" s="879"/>
      <c r="Y601" s="879"/>
    </row>
    <row r="602" spans="1:25" ht="15.75" customHeight="1">
      <c r="A602" s="879"/>
      <c r="B602" s="879"/>
      <c r="C602" s="879"/>
      <c r="D602" s="879"/>
      <c r="E602" s="879"/>
      <c r="F602" s="879"/>
      <c r="G602" s="879"/>
      <c r="H602" s="879"/>
      <c r="I602" s="903"/>
      <c r="J602" s="903"/>
      <c r="K602" s="879"/>
      <c r="L602" s="879"/>
      <c r="M602" s="879"/>
      <c r="N602" s="879"/>
      <c r="O602" s="879"/>
      <c r="P602" s="879"/>
      <c r="Q602" s="879"/>
      <c r="R602" s="879"/>
      <c r="S602" s="879"/>
      <c r="T602" s="879"/>
      <c r="U602" s="879"/>
      <c r="V602" s="879"/>
      <c r="W602" s="879"/>
      <c r="X602" s="879"/>
      <c r="Y602" s="879"/>
    </row>
    <row r="603" spans="1:25" ht="15.75" customHeight="1">
      <c r="A603" s="879"/>
      <c r="B603" s="879"/>
      <c r="C603" s="879"/>
      <c r="D603" s="879"/>
      <c r="E603" s="879"/>
      <c r="F603" s="879"/>
      <c r="G603" s="879"/>
      <c r="H603" s="879"/>
      <c r="I603" s="903"/>
      <c r="J603" s="903"/>
      <c r="K603" s="879"/>
      <c r="L603" s="879"/>
      <c r="M603" s="879"/>
      <c r="N603" s="879"/>
      <c r="O603" s="879"/>
      <c r="P603" s="879"/>
      <c r="Q603" s="879"/>
      <c r="R603" s="879"/>
      <c r="S603" s="879"/>
      <c r="T603" s="879"/>
      <c r="U603" s="879"/>
      <c r="V603" s="879"/>
      <c r="W603" s="879"/>
      <c r="X603" s="879"/>
      <c r="Y603" s="879"/>
    </row>
    <row r="604" spans="1:25" ht="15.75" customHeight="1">
      <c r="A604" s="879"/>
      <c r="B604" s="879"/>
      <c r="C604" s="879"/>
      <c r="D604" s="879"/>
      <c r="E604" s="879"/>
      <c r="F604" s="879"/>
      <c r="G604" s="879"/>
      <c r="H604" s="879"/>
      <c r="I604" s="903"/>
      <c r="J604" s="903"/>
      <c r="K604" s="879"/>
      <c r="L604" s="879"/>
      <c r="M604" s="879"/>
      <c r="N604" s="879"/>
      <c r="O604" s="879"/>
      <c r="P604" s="879"/>
      <c r="Q604" s="879"/>
      <c r="R604" s="879"/>
      <c r="S604" s="879"/>
      <c r="T604" s="879"/>
      <c r="U604" s="879"/>
      <c r="V604" s="879"/>
      <c r="W604" s="879"/>
      <c r="X604" s="879"/>
      <c r="Y604" s="879"/>
    </row>
    <row r="605" spans="1:25" ht="15.75" customHeight="1">
      <c r="A605" s="879"/>
      <c r="B605" s="879"/>
      <c r="C605" s="879"/>
      <c r="D605" s="879"/>
      <c r="E605" s="879"/>
      <c r="F605" s="879"/>
      <c r="G605" s="879"/>
      <c r="H605" s="879"/>
      <c r="I605" s="903"/>
      <c r="J605" s="903"/>
      <c r="K605" s="879"/>
      <c r="L605" s="879"/>
      <c r="M605" s="879"/>
      <c r="N605" s="879"/>
      <c r="O605" s="879"/>
      <c r="P605" s="879"/>
      <c r="Q605" s="879"/>
      <c r="R605" s="879"/>
      <c r="S605" s="879"/>
      <c r="T605" s="879"/>
      <c r="U605" s="879"/>
      <c r="V605" s="879"/>
      <c r="W605" s="879"/>
      <c r="X605" s="879"/>
      <c r="Y605" s="879"/>
    </row>
    <row r="606" spans="1:25" ht="15.75" customHeight="1">
      <c r="A606" s="879"/>
      <c r="B606" s="879"/>
      <c r="C606" s="879"/>
      <c r="D606" s="879"/>
      <c r="E606" s="879"/>
      <c r="F606" s="879"/>
      <c r="G606" s="879"/>
      <c r="H606" s="879"/>
      <c r="I606" s="903"/>
      <c r="J606" s="903"/>
      <c r="K606" s="879"/>
      <c r="L606" s="879"/>
      <c r="M606" s="879"/>
      <c r="N606" s="879"/>
      <c r="O606" s="879"/>
      <c r="P606" s="879"/>
      <c r="Q606" s="879"/>
      <c r="R606" s="879"/>
      <c r="S606" s="879"/>
      <c r="T606" s="879"/>
      <c r="U606" s="879"/>
      <c r="V606" s="879"/>
      <c r="W606" s="879"/>
      <c r="X606" s="879"/>
      <c r="Y606" s="879"/>
    </row>
    <row r="607" spans="1:25" ht="15.75" customHeight="1">
      <c r="A607" s="879"/>
      <c r="B607" s="879"/>
      <c r="C607" s="879"/>
      <c r="D607" s="879"/>
      <c r="E607" s="879"/>
      <c r="F607" s="879"/>
      <c r="G607" s="879"/>
      <c r="H607" s="879"/>
      <c r="I607" s="903"/>
      <c r="J607" s="903"/>
      <c r="K607" s="879"/>
      <c r="L607" s="879"/>
      <c r="M607" s="879"/>
      <c r="N607" s="879"/>
      <c r="O607" s="879"/>
      <c r="P607" s="879"/>
      <c r="Q607" s="879"/>
      <c r="R607" s="879"/>
      <c r="S607" s="879"/>
      <c r="T607" s="879"/>
      <c r="U607" s="879"/>
      <c r="V607" s="879"/>
      <c r="W607" s="879"/>
      <c r="X607" s="879"/>
      <c r="Y607" s="879"/>
    </row>
    <row r="608" spans="1:25" ht="15.75" customHeight="1">
      <c r="A608" s="879"/>
      <c r="B608" s="879"/>
      <c r="C608" s="879"/>
      <c r="D608" s="879"/>
      <c r="E608" s="879"/>
      <c r="F608" s="879"/>
      <c r="G608" s="879"/>
      <c r="H608" s="879"/>
      <c r="I608" s="903"/>
      <c r="J608" s="903"/>
      <c r="K608" s="879"/>
      <c r="L608" s="879"/>
      <c r="M608" s="879"/>
      <c r="N608" s="879"/>
      <c r="O608" s="879"/>
      <c r="P608" s="879"/>
      <c r="Q608" s="879"/>
      <c r="R608" s="879"/>
      <c r="S608" s="879"/>
      <c r="T608" s="879"/>
      <c r="U608" s="879"/>
      <c r="V608" s="879"/>
      <c r="W608" s="879"/>
      <c r="X608" s="879"/>
      <c r="Y608" s="879"/>
    </row>
    <row r="609" spans="1:25" ht="15.75" customHeight="1">
      <c r="A609" s="879"/>
      <c r="B609" s="879"/>
      <c r="C609" s="879"/>
      <c r="D609" s="879"/>
      <c r="E609" s="879"/>
      <c r="F609" s="879"/>
      <c r="G609" s="879"/>
      <c r="H609" s="879"/>
      <c r="I609" s="903"/>
      <c r="J609" s="903"/>
      <c r="K609" s="879"/>
      <c r="L609" s="879"/>
      <c r="M609" s="879"/>
      <c r="N609" s="879"/>
      <c r="O609" s="879"/>
      <c r="P609" s="879"/>
      <c r="Q609" s="879"/>
      <c r="R609" s="879"/>
      <c r="S609" s="879"/>
      <c r="T609" s="879"/>
      <c r="U609" s="879"/>
      <c r="V609" s="879"/>
      <c r="W609" s="879"/>
      <c r="X609" s="879"/>
      <c r="Y609" s="879"/>
    </row>
    <row r="610" spans="1:25" ht="15.75" customHeight="1">
      <c r="A610" s="879"/>
      <c r="B610" s="879"/>
      <c r="C610" s="879"/>
      <c r="D610" s="879"/>
      <c r="E610" s="879"/>
      <c r="F610" s="879"/>
      <c r="G610" s="879"/>
      <c r="H610" s="879"/>
      <c r="I610" s="903"/>
      <c r="J610" s="903"/>
      <c r="K610" s="879"/>
      <c r="L610" s="879"/>
      <c r="M610" s="879"/>
      <c r="N610" s="879"/>
      <c r="O610" s="879"/>
      <c r="P610" s="879"/>
      <c r="Q610" s="879"/>
      <c r="R610" s="879"/>
      <c r="S610" s="879"/>
      <c r="T610" s="879"/>
      <c r="U610" s="879"/>
      <c r="V610" s="879"/>
      <c r="W610" s="879"/>
      <c r="X610" s="879"/>
      <c r="Y610" s="879"/>
    </row>
    <row r="611" spans="1:25" ht="15.75" customHeight="1">
      <c r="A611" s="879"/>
      <c r="B611" s="879"/>
      <c r="C611" s="879"/>
      <c r="D611" s="879"/>
      <c r="E611" s="879"/>
      <c r="F611" s="879"/>
      <c r="G611" s="879"/>
      <c r="H611" s="879"/>
      <c r="I611" s="903"/>
      <c r="J611" s="903"/>
      <c r="K611" s="879"/>
      <c r="L611" s="879"/>
      <c r="M611" s="879"/>
      <c r="N611" s="879"/>
      <c r="O611" s="879"/>
      <c r="P611" s="879"/>
      <c r="Q611" s="879"/>
      <c r="R611" s="879"/>
      <c r="S611" s="879"/>
      <c r="T611" s="879"/>
      <c r="U611" s="879"/>
      <c r="V611" s="879"/>
      <c r="W611" s="879"/>
      <c r="X611" s="879"/>
      <c r="Y611" s="879"/>
    </row>
    <row r="612" spans="1:25" ht="15.75" customHeight="1">
      <c r="A612" s="879"/>
      <c r="B612" s="879"/>
      <c r="C612" s="879"/>
      <c r="D612" s="879"/>
      <c r="E612" s="879"/>
      <c r="F612" s="879"/>
      <c r="G612" s="879"/>
      <c r="H612" s="879"/>
      <c r="I612" s="903"/>
      <c r="J612" s="903"/>
      <c r="K612" s="879"/>
      <c r="L612" s="879"/>
      <c r="M612" s="879"/>
      <c r="N612" s="879"/>
      <c r="O612" s="879"/>
      <c r="P612" s="879"/>
      <c r="Q612" s="879"/>
      <c r="R612" s="879"/>
      <c r="S612" s="879"/>
      <c r="T612" s="879"/>
      <c r="U612" s="879"/>
      <c r="V612" s="879"/>
      <c r="W612" s="879"/>
      <c r="X612" s="879"/>
      <c r="Y612" s="879"/>
    </row>
    <row r="613" spans="1:25" ht="15.75" customHeight="1">
      <c r="A613" s="879"/>
      <c r="B613" s="879"/>
      <c r="C613" s="879"/>
      <c r="D613" s="879"/>
      <c r="E613" s="879"/>
      <c r="F613" s="879"/>
      <c r="G613" s="879"/>
      <c r="H613" s="879"/>
      <c r="I613" s="903"/>
      <c r="J613" s="903"/>
      <c r="K613" s="879"/>
      <c r="L613" s="879"/>
      <c r="M613" s="879"/>
      <c r="N613" s="879"/>
      <c r="O613" s="879"/>
      <c r="P613" s="879"/>
      <c r="Q613" s="879"/>
      <c r="R613" s="879"/>
      <c r="S613" s="879"/>
      <c r="T613" s="879"/>
      <c r="U613" s="879"/>
      <c r="V613" s="879"/>
      <c r="W613" s="879"/>
      <c r="X613" s="879"/>
      <c r="Y613" s="879"/>
    </row>
    <row r="614" spans="1:25" ht="15.75" customHeight="1">
      <c r="A614" s="879"/>
      <c r="B614" s="879"/>
      <c r="C614" s="879"/>
      <c r="D614" s="879"/>
      <c r="E614" s="879"/>
      <c r="F614" s="879"/>
      <c r="G614" s="879"/>
      <c r="H614" s="879"/>
      <c r="I614" s="903"/>
      <c r="J614" s="903"/>
      <c r="K614" s="879"/>
      <c r="L614" s="879"/>
      <c r="M614" s="879"/>
      <c r="N614" s="879"/>
      <c r="O614" s="879"/>
      <c r="P614" s="879"/>
      <c r="Q614" s="879"/>
      <c r="R614" s="879"/>
      <c r="S614" s="879"/>
      <c r="T614" s="879"/>
      <c r="U614" s="879"/>
      <c r="V614" s="879"/>
      <c r="W614" s="879"/>
      <c r="X614" s="879"/>
      <c r="Y614" s="879"/>
    </row>
    <row r="615" spans="1:25" ht="15.75" customHeight="1">
      <c r="A615" s="879"/>
      <c r="B615" s="879"/>
      <c r="C615" s="879"/>
      <c r="D615" s="879"/>
      <c r="E615" s="879"/>
      <c r="F615" s="879"/>
      <c r="G615" s="879"/>
      <c r="H615" s="879"/>
      <c r="I615" s="903"/>
      <c r="J615" s="903"/>
      <c r="K615" s="879"/>
      <c r="L615" s="879"/>
      <c r="M615" s="879"/>
      <c r="N615" s="879"/>
      <c r="O615" s="879"/>
      <c r="P615" s="879"/>
      <c r="Q615" s="879"/>
      <c r="R615" s="879"/>
      <c r="S615" s="879"/>
      <c r="T615" s="879"/>
      <c r="U615" s="879"/>
      <c r="V615" s="879"/>
      <c r="W615" s="879"/>
      <c r="X615" s="879"/>
      <c r="Y615" s="879"/>
    </row>
    <row r="616" spans="1:25" ht="15.75" customHeight="1">
      <c r="A616" s="879"/>
      <c r="B616" s="879"/>
      <c r="C616" s="879"/>
      <c r="D616" s="879"/>
      <c r="E616" s="879"/>
      <c r="F616" s="879"/>
      <c r="G616" s="879"/>
      <c r="H616" s="879"/>
      <c r="I616" s="903"/>
      <c r="J616" s="903"/>
      <c r="K616" s="879"/>
      <c r="L616" s="879"/>
      <c r="M616" s="879"/>
      <c r="N616" s="879"/>
      <c r="O616" s="879"/>
      <c r="P616" s="879"/>
      <c r="Q616" s="879"/>
      <c r="R616" s="879"/>
      <c r="S616" s="879"/>
      <c r="T616" s="879"/>
      <c r="U616" s="879"/>
      <c r="V616" s="879"/>
      <c r="W616" s="879"/>
      <c r="X616" s="879"/>
      <c r="Y616" s="879"/>
    </row>
    <row r="617" spans="1:25" ht="15.75" customHeight="1">
      <c r="A617" s="879"/>
      <c r="B617" s="879"/>
      <c r="C617" s="879"/>
      <c r="D617" s="879"/>
      <c r="E617" s="879"/>
      <c r="F617" s="879"/>
      <c r="G617" s="879"/>
      <c r="H617" s="879"/>
      <c r="I617" s="903"/>
      <c r="J617" s="903"/>
      <c r="K617" s="879"/>
      <c r="L617" s="879"/>
      <c r="M617" s="879"/>
      <c r="N617" s="879"/>
      <c r="O617" s="879"/>
      <c r="P617" s="879"/>
      <c r="Q617" s="879"/>
      <c r="R617" s="879"/>
      <c r="S617" s="879"/>
      <c r="T617" s="879"/>
      <c r="U617" s="879"/>
      <c r="V617" s="879"/>
      <c r="W617" s="879"/>
      <c r="X617" s="879"/>
      <c r="Y617" s="879"/>
    </row>
    <row r="618" spans="1:25" ht="15.75" customHeight="1">
      <c r="A618" s="879"/>
      <c r="B618" s="879"/>
      <c r="C618" s="879"/>
      <c r="D618" s="879"/>
      <c r="E618" s="879"/>
      <c r="F618" s="879"/>
      <c r="G618" s="879"/>
      <c r="H618" s="879"/>
      <c r="I618" s="903"/>
      <c r="J618" s="903"/>
      <c r="K618" s="879"/>
      <c r="L618" s="879"/>
      <c r="M618" s="879"/>
      <c r="N618" s="879"/>
      <c r="O618" s="879"/>
      <c r="P618" s="879"/>
      <c r="Q618" s="879"/>
      <c r="R618" s="879"/>
      <c r="S618" s="879"/>
      <c r="T618" s="879"/>
      <c r="U618" s="879"/>
      <c r="V618" s="879"/>
      <c r="W618" s="879"/>
      <c r="X618" s="879"/>
      <c r="Y618" s="879"/>
    </row>
    <row r="619" spans="1:25" ht="15.75" customHeight="1">
      <c r="A619" s="879"/>
      <c r="B619" s="879"/>
      <c r="C619" s="879"/>
      <c r="D619" s="879"/>
      <c r="E619" s="879"/>
      <c r="F619" s="879"/>
      <c r="G619" s="879"/>
      <c r="H619" s="879"/>
      <c r="I619" s="903"/>
      <c r="J619" s="903"/>
      <c r="K619" s="879"/>
      <c r="L619" s="879"/>
      <c r="M619" s="879"/>
      <c r="N619" s="879"/>
      <c r="O619" s="879"/>
      <c r="P619" s="879"/>
      <c r="Q619" s="879"/>
      <c r="R619" s="879"/>
      <c r="S619" s="879"/>
      <c r="T619" s="879"/>
      <c r="U619" s="879"/>
      <c r="V619" s="879"/>
      <c r="W619" s="879"/>
      <c r="X619" s="879"/>
      <c r="Y619" s="879"/>
    </row>
    <row r="620" spans="1:25" ht="15.75" customHeight="1">
      <c r="A620" s="879"/>
      <c r="B620" s="879"/>
      <c r="C620" s="879"/>
      <c r="D620" s="879"/>
      <c r="E620" s="879"/>
      <c r="F620" s="879"/>
      <c r="G620" s="879"/>
      <c r="H620" s="879"/>
      <c r="I620" s="903"/>
      <c r="J620" s="903"/>
      <c r="K620" s="879"/>
      <c r="L620" s="879"/>
      <c r="M620" s="879"/>
      <c r="N620" s="879"/>
      <c r="O620" s="879"/>
      <c r="P620" s="879"/>
      <c r="Q620" s="879"/>
      <c r="R620" s="879"/>
      <c r="S620" s="879"/>
      <c r="T620" s="879"/>
      <c r="U620" s="879"/>
      <c r="V620" s="879"/>
      <c r="W620" s="879"/>
      <c r="X620" s="879"/>
      <c r="Y620" s="879"/>
    </row>
    <row r="621" spans="1:25" ht="15.75" customHeight="1">
      <c r="A621" s="879"/>
      <c r="B621" s="879"/>
      <c r="C621" s="879"/>
      <c r="D621" s="879"/>
      <c r="E621" s="879"/>
      <c r="F621" s="879"/>
      <c r="G621" s="879"/>
      <c r="H621" s="879"/>
      <c r="I621" s="903"/>
      <c r="J621" s="903"/>
      <c r="K621" s="879"/>
      <c r="L621" s="879"/>
      <c r="M621" s="879"/>
      <c r="N621" s="879"/>
      <c r="O621" s="879"/>
      <c r="P621" s="879"/>
      <c r="Q621" s="879"/>
      <c r="R621" s="879"/>
      <c r="S621" s="879"/>
      <c r="T621" s="879"/>
      <c r="U621" s="879"/>
      <c r="V621" s="879"/>
      <c r="W621" s="879"/>
      <c r="X621" s="879"/>
      <c r="Y621" s="879"/>
    </row>
    <row r="622" spans="1:25" ht="15.75" customHeight="1">
      <c r="A622" s="879"/>
      <c r="B622" s="879"/>
      <c r="C622" s="879"/>
      <c r="D622" s="879"/>
      <c r="E622" s="879"/>
      <c r="F622" s="879"/>
      <c r="G622" s="879"/>
      <c r="H622" s="879"/>
      <c r="I622" s="903"/>
      <c r="J622" s="903"/>
      <c r="K622" s="879"/>
      <c r="L622" s="879"/>
      <c r="M622" s="879"/>
      <c r="N622" s="879"/>
      <c r="O622" s="879"/>
      <c r="P622" s="879"/>
      <c r="Q622" s="879"/>
      <c r="R622" s="879"/>
      <c r="S622" s="879"/>
      <c r="T622" s="879"/>
      <c r="U622" s="879"/>
      <c r="V622" s="879"/>
      <c r="W622" s="879"/>
      <c r="X622" s="879"/>
      <c r="Y622" s="879"/>
    </row>
    <row r="623" spans="1:25" ht="15.75" customHeight="1">
      <c r="A623" s="879"/>
      <c r="B623" s="879"/>
      <c r="C623" s="879"/>
      <c r="D623" s="879"/>
      <c r="E623" s="879"/>
      <c r="F623" s="879"/>
      <c r="G623" s="879"/>
      <c r="H623" s="879"/>
      <c r="I623" s="903"/>
      <c r="J623" s="903"/>
      <c r="K623" s="879"/>
      <c r="L623" s="879"/>
      <c r="M623" s="879"/>
      <c r="N623" s="879"/>
      <c r="O623" s="879"/>
      <c r="P623" s="879"/>
      <c r="Q623" s="879"/>
      <c r="R623" s="879"/>
      <c r="S623" s="879"/>
      <c r="T623" s="879"/>
      <c r="U623" s="879"/>
      <c r="V623" s="879"/>
      <c r="W623" s="879"/>
      <c r="X623" s="879"/>
      <c r="Y623" s="879"/>
    </row>
    <row r="624" spans="1:25" ht="15.75" customHeight="1">
      <c r="A624" s="879"/>
      <c r="B624" s="879"/>
      <c r="C624" s="879"/>
      <c r="D624" s="879"/>
      <c r="E624" s="879"/>
      <c r="F624" s="879"/>
      <c r="G624" s="879"/>
      <c r="H624" s="879"/>
      <c r="I624" s="903"/>
      <c r="J624" s="903"/>
      <c r="K624" s="879"/>
      <c r="L624" s="879"/>
      <c r="M624" s="879"/>
      <c r="N624" s="879"/>
      <c r="O624" s="879"/>
      <c r="P624" s="879"/>
      <c r="Q624" s="879"/>
      <c r="R624" s="879"/>
      <c r="S624" s="879"/>
      <c r="T624" s="879"/>
      <c r="U624" s="879"/>
      <c r="V624" s="879"/>
      <c r="W624" s="879"/>
      <c r="X624" s="879"/>
      <c r="Y624" s="879"/>
    </row>
    <row r="625" spans="1:25" ht="15.75" customHeight="1">
      <c r="A625" s="879"/>
      <c r="B625" s="879"/>
      <c r="C625" s="879"/>
      <c r="D625" s="879"/>
      <c r="E625" s="879"/>
      <c r="F625" s="879"/>
      <c r="G625" s="879"/>
      <c r="H625" s="879"/>
      <c r="I625" s="903"/>
      <c r="J625" s="903"/>
      <c r="K625" s="879"/>
      <c r="L625" s="879"/>
      <c r="M625" s="879"/>
      <c r="N625" s="879"/>
      <c r="O625" s="879"/>
      <c r="P625" s="879"/>
      <c r="Q625" s="879"/>
      <c r="R625" s="879"/>
      <c r="S625" s="879"/>
      <c r="T625" s="879"/>
      <c r="U625" s="879"/>
      <c r="V625" s="879"/>
      <c r="W625" s="879"/>
      <c r="X625" s="879"/>
      <c r="Y625" s="879"/>
    </row>
    <row r="626" spans="1:25" ht="15.75" customHeight="1">
      <c r="A626" s="879"/>
      <c r="B626" s="879"/>
      <c r="C626" s="879"/>
      <c r="D626" s="879"/>
      <c r="E626" s="879"/>
      <c r="F626" s="879"/>
      <c r="G626" s="879"/>
      <c r="H626" s="879"/>
      <c r="I626" s="903"/>
      <c r="J626" s="903"/>
      <c r="K626" s="879"/>
      <c r="L626" s="879"/>
      <c r="M626" s="879"/>
      <c r="N626" s="879"/>
      <c r="O626" s="879"/>
      <c r="P626" s="879"/>
      <c r="Q626" s="879"/>
      <c r="R626" s="879"/>
      <c r="S626" s="879"/>
      <c r="T626" s="879"/>
      <c r="U626" s="879"/>
      <c r="V626" s="879"/>
      <c r="W626" s="879"/>
      <c r="X626" s="879"/>
      <c r="Y626" s="879"/>
    </row>
    <row r="627" spans="1:25" ht="15.75" customHeight="1">
      <c r="A627" s="879"/>
      <c r="B627" s="879"/>
      <c r="C627" s="879"/>
      <c r="D627" s="879"/>
      <c r="E627" s="879"/>
      <c r="F627" s="879"/>
      <c r="G627" s="879"/>
      <c r="H627" s="879"/>
      <c r="I627" s="903"/>
      <c r="J627" s="903"/>
      <c r="K627" s="879"/>
      <c r="L627" s="879"/>
      <c r="M627" s="879"/>
      <c r="N627" s="879"/>
      <c r="O627" s="879"/>
      <c r="P627" s="879"/>
      <c r="Q627" s="879"/>
      <c r="R627" s="879"/>
      <c r="S627" s="879"/>
      <c r="T627" s="879"/>
      <c r="U627" s="879"/>
      <c r="V627" s="879"/>
      <c r="W627" s="879"/>
      <c r="X627" s="879"/>
      <c r="Y627" s="879"/>
    </row>
    <row r="628" spans="1:25" ht="15.75" customHeight="1">
      <c r="A628" s="879"/>
      <c r="B628" s="879"/>
      <c r="C628" s="879"/>
      <c r="D628" s="879"/>
      <c r="E628" s="879"/>
      <c r="F628" s="879"/>
      <c r="G628" s="879"/>
      <c r="H628" s="879"/>
      <c r="I628" s="903"/>
      <c r="J628" s="903"/>
      <c r="K628" s="879"/>
      <c r="L628" s="879"/>
      <c r="M628" s="879"/>
      <c r="N628" s="879"/>
      <c r="O628" s="879"/>
      <c r="P628" s="879"/>
      <c r="Q628" s="879"/>
      <c r="R628" s="879"/>
      <c r="S628" s="879"/>
      <c r="T628" s="879"/>
      <c r="U628" s="879"/>
      <c r="V628" s="879"/>
      <c r="W628" s="879"/>
      <c r="X628" s="879"/>
      <c r="Y628" s="879"/>
    </row>
    <row r="629" spans="1:25" ht="15.75" customHeight="1">
      <c r="A629" s="879"/>
      <c r="B629" s="879"/>
      <c r="C629" s="879"/>
      <c r="D629" s="879"/>
      <c r="E629" s="879"/>
      <c r="F629" s="879"/>
      <c r="G629" s="879"/>
      <c r="H629" s="879"/>
      <c r="I629" s="903"/>
      <c r="J629" s="903"/>
      <c r="K629" s="879"/>
      <c r="L629" s="879"/>
      <c r="M629" s="879"/>
      <c r="N629" s="879"/>
      <c r="O629" s="879"/>
      <c r="P629" s="879"/>
      <c r="Q629" s="879"/>
      <c r="R629" s="879"/>
      <c r="S629" s="879"/>
      <c r="T629" s="879"/>
      <c r="U629" s="879"/>
      <c r="V629" s="879"/>
      <c r="W629" s="879"/>
      <c r="X629" s="879"/>
      <c r="Y629" s="879"/>
    </row>
    <row r="630" spans="1:25" ht="15.75" customHeight="1">
      <c r="A630" s="879"/>
      <c r="B630" s="879"/>
      <c r="C630" s="879"/>
      <c r="D630" s="879"/>
      <c r="E630" s="879"/>
      <c r="F630" s="879"/>
      <c r="G630" s="879"/>
      <c r="H630" s="879"/>
      <c r="I630" s="903"/>
      <c r="J630" s="903"/>
      <c r="K630" s="879"/>
      <c r="L630" s="879"/>
      <c r="M630" s="879"/>
      <c r="N630" s="879"/>
      <c r="O630" s="879"/>
      <c r="P630" s="879"/>
      <c r="Q630" s="879"/>
      <c r="R630" s="879"/>
      <c r="S630" s="879"/>
      <c r="T630" s="879"/>
      <c r="U630" s="879"/>
      <c r="V630" s="879"/>
      <c r="W630" s="879"/>
      <c r="X630" s="879"/>
      <c r="Y630" s="879"/>
    </row>
    <row r="631" spans="1:25" ht="15.75" customHeight="1">
      <c r="A631" s="879"/>
      <c r="B631" s="879"/>
      <c r="C631" s="879"/>
      <c r="D631" s="879"/>
      <c r="E631" s="879"/>
      <c r="F631" s="879"/>
      <c r="G631" s="879"/>
      <c r="H631" s="879"/>
      <c r="I631" s="903"/>
      <c r="J631" s="903"/>
      <c r="K631" s="879"/>
      <c r="L631" s="879"/>
      <c r="M631" s="879"/>
      <c r="N631" s="879"/>
      <c r="O631" s="879"/>
      <c r="P631" s="879"/>
      <c r="Q631" s="879"/>
      <c r="R631" s="879"/>
      <c r="S631" s="879"/>
      <c r="T631" s="879"/>
      <c r="U631" s="879"/>
      <c r="V631" s="879"/>
      <c r="W631" s="879"/>
      <c r="X631" s="879"/>
      <c r="Y631" s="879"/>
    </row>
    <row r="632" spans="1:25" ht="15.75" customHeight="1">
      <c r="A632" s="879"/>
      <c r="B632" s="879"/>
      <c r="C632" s="879"/>
      <c r="D632" s="879"/>
      <c r="E632" s="879"/>
      <c r="F632" s="879"/>
      <c r="G632" s="879"/>
      <c r="H632" s="879"/>
      <c r="I632" s="903"/>
      <c r="J632" s="903"/>
      <c r="K632" s="879"/>
      <c r="L632" s="879"/>
      <c r="M632" s="879"/>
      <c r="N632" s="879"/>
      <c r="O632" s="879"/>
      <c r="P632" s="879"/>
      <c r="Q632" s="879"/>
      <c r="R632" s="879"/>
      <c r="S632" s="879"/>
      <c r="T632" s="879"/>
      <c r="U632" s="879"/>
      <c r="V632" s="879"/>
      <c r="W632" s="879"/>
      <c r="X632" s="879"/>
      <c r="Y632" s="879"/>
    </row>
    <row r="633" spans="1:25" ht="15.75" customHeight="1">
      <c r="A633" s="879"/>
      <c r="B633" s="879"/>
      <c r="C633" s="879"/>
      <c r="D633" s="879"/>
      <c r="E633" s="879"/>
      <c r="F633" s="879"/>
      <c r="G633" s="879"/>
      <c r="H633" s="879"/>
      <c r="I633" s="903"/>
      <c r="J633" s="903"/>
      <c r="K633" s="879"/>
      <c r="L633" s="879"/>
      <c r="M633" s="879"/>
      <c r="N633" s="879"/>
      <c r="O633" s="879"/>
      <c r="P633" s="879"/>
      <c r="Q633" s="879"/>
      <c r="R633" s="879"/>
      <c r="S633" s="879"/>
      <c r="T633" s="879"/>
      <c r="U633" s="879"/>
      <c r="V633" s="879"/>
      <c r="W633" s="879"/>
      <c r="X633" s="879"/>
      <c r="Y633" s="879"/>
    </row>
    <row r="634" spans="1:25" ht="15.75" customHeight="1">
      <c r="A634" s="879"/>
      <c r="B634" s="879"/>
      <c r="C634" s="879"/>
      <c r="D634" s="879"/>
      <c r="E634" s="879"/>
      <c r="F634" s="879"/>
      <c r="G634" s="879"/>
      <c r="H634" s="879"/>
      <c r="I634" s="903"/>
      <c r="J634" s="903"/>
      <c r="K634" s="879"/>
      <c r="L634" s="879"/>
      <c r="M634" s="879"/>
      <c r="N634" s="879"/>
      <c r="O634" s="879"/>
      <c r="P634" s="879"/>
      <c r="Q634" s="879"/>
      <c r="R634" s="879"/>
      <c r="S634" s="879"/>
      <c r="T634" s="879"/>
      <c r="U634" s="879"/>
      <c r="V634" s="879"/>
      <c r="W634" s="879"/>
      <c r="X634" s="879"/>
      <c r="Y634" s="879"/>
    </row>
    <row r="635" spans="1:25" ht="15.75" customHeight="1">
      <c r="A635" s="879"/>
      <c r="B635" s="879"/>
      <c r="C635" s="879"/>
      <c r="D635" s="879"/>
      <c r="E635" s="879"/>
      <c r="F635" s="879"/>
      <c r="G635" s="879"/>
      <c r="H635" s="879"/>
      <c r="I635" s="903"/>
      <c r="J635" s="903"/>
      <c r="K635" s="879"/>
      <c r="L635" s="879"/>
      <c r="M635" s="879"/>
      <c r="N635" s="879"/>
      <c r="O635" s="879"/>
      <c r="P635" s="879"/>
      <c r="Q635" s="879"/>
      <c r="R635" s="879"/>
      <c r="S635" s="879"/>
      <c r="T635" s="879"/>
      <c r="U635" s="879"/>
      <c r="V635" s="879"/>
      <c r="W635" s="879"/>
      <c r="X635" s="879"/>
      <c r="Y635" s="879"/>
    </row>
    <row r="636" spans="1:25" ht="15.75" customHeight="1">
      <c r="A636" s="879"/>
      <c r="B636" s="879"/>
      <c r="C636" s="879"/>
      <c r="D636" s="879"/>
      <c r="E636" s="879"/>
      <c r="F636" s="879"/>
      <c r="G636" s="879"/>
      <c r="H636" s="879"/>
      <c r="I636" s="903"/>
      <c r="J636" s="903"/>
      <c r="K636" s="879"/>
      <c r="L636" s="879"/>
      <c r="M636" s="879"/>
      <c r="N636" s="879"/>
      <c r="O636" s="879"/>
      <c r="P636" s="879"/>
      <c r="Q636" s="879"/>
      <c r="R636" s="879"/>
      <c r="S636" s="879"/>
      <c r="T636" s="879"/>
      <c r="U636" s="879"/>
      <c r="V636" s="879"/>
      <c r="W636" s="879"/>
      <c r="X636" s="879"/>
      <c r="Y636" s="879"/>
    </row>
    <row r="637" spans="1:25" ht="15.75" customHeight="1">
      <c r="A637" s="879"/>
      <c r="B637" s="879"/>
      <c r="C637" s="879"/>
      <c r="D637" s="879"/>
      <c r="E637" s="879"/>
      <c r="F637" s="879"/>
      <c r="G637" s="879"/>
      <c r="H637" s="879"/>
      <c r="I637" s="903"/>
      <c r="J637" s="903"/>
      <c r="K637" s="879"/>
      <c r="L637" s="879"/>
      <c r="M637" s="879"/>
      <c r="N637" s="879"/>
      <c r="O637" s="879"/>
      <c r="P637" s="879"/>
      <c r="Q637" s="879"/>
      <c r="R637" s="879"/>
      <c r="S637" s="879"/>
      <c r="T637" s="879"/>
      <c r="U637" s="879"/>
      <c r="V637" s="879"/>
      <c r="W637" s="879"/>
      <c r="X637" s="879"/>
      <c r="Y637" s="879"/>
    </row>
    <row r="638" spans="1:25" ht="15.75" customHeight="1">
      <c r="A638" s="879"/>
      <c r="B638" s="879"/>
      <c r="C638" s="879"/>
      <c r="D638" s="879"/>
      <c r="E638" s="879"/>
      <c r="F638" s="879"/>
      <c r="G638" s="879"/>
      <c r="H638" s="879"/>
      <c r="I638" s="903"/>
      <c r="J638" s="903"/>
      <c r="K638" s="879"/>
      <c r="L638" s="879"/>
      <c r="M638" s="879"/>
      <c r="N638" s="879"/>
      <c r="O638" s="879"/>
      <c r="P638" s="879"/>
      <c r="Q638" s="879"/>
      <c r="R638" s="879"/>
      <c r="S638" s="879"/>
      <c r="T638" s="879"/>
      <c r="U638" s="879"/>
      <c r="V638" s="879"/>
      <c r="W638" s="879"/>
      <c r="X638" s="879"/>
      <c r="Y638" s="879"/>
    </row>
    <row r="639" spans="1:25" ht="15.75" customHeight="1">
      <c r="A639" s="879"/>
      <c r="B639" s="879"/>
      <c r="C639" s="879"/>
      <c r="D639" s="879"/>
      <c r="E639" s="879"/>
      <c r="F639" s="879"/>
      <c r="G639" s="879"/>
      <c r="H639" s="879"/>
      <c r="I639" s="903"/>
      <c r="J639" s="903"/>
      <c r="K639" s="879"/>
      <c r="L639" s="879"/>
      <c r="M639" s="879"/>
      <c r="N639" s="879"/>
      <c r="O639" s="879"/>
      <c r="P639" s="879"/>
      <c r="Q639" s="879"/>
      <c r="R639" s="879"/>
      <c r="S639" s="879"/>
      <c r="T639" s="879"/>
      <c r="U639" s="879"/>
      <c r="V639" s="879"/>
      <c r="W639" s="879"/>
      <c r="X639" s="879"/>
      <c r="Y639" s="879"/>
    </row>
    <row r="640" spans="1:25" ht="15.75" customHeight="1">
      <c r="A640" s="879"/>
      <c r="B640" s="879"/>
      <c r="C640" s="879"/>
      <c r="D640" s="879"/>
      <c r="E640" s="879"/>
      <c r="F640" s="879"/>
      <c r="G640" s="879"/>
      <c r="H640" s="879"/>
      <c r="I640" s="903"/>
      <c r="J640" s="903"/>
      <c r="K640" s="879"/>
      <c r="L640" s="879"/>
      <c r="M640" s="879"/>
      <c r="N640" s="879"/>
      <c r="O640" s="879"/>
      <c r="P640" s="879"/>
      <c r="Q640" s="879"/>
      <c r="R640" s="879"/>
      <c r="S640" s="879"/>
      <c r="T640" s="879"/>
      <c r="U640" s="879"/>
      <c r="V640" s="879"/>
      <c r="W640" s="879"/>
      <c r="X640" s="879"/>
      <c r="Y640" s="879"/>
    </row>
    <row r="641" spans="1:25" ht="15.75" customHeight="1">
      <c r="A641" s="879"/>
      <c r="B641" s="879"/>
      <c r="C641" s="879"/>
      <c r="D641" s="879"/>
      <c r="E641" s="879"/>
      <c r="F641" s="879"/>
      <c r="G641" s="879"/>
      <c r="H641" s="879"/>
      <c r="I641" s="903"/>
      <c r="J641" s="903"/>
      <c r="K641" s="879"/>
      <c r="L641" s="879"/>
      <c r="M641" s="879"/>
      <c r="N641" s="879"/>
      <c r="O641" s="879"/>
      <c r="P641" s="879"/>
      <c r="Q641" s="879"/>
      <c r="R641" s="879"/>
      <c r="S641" s="879"/>
      <c r="T641" s="879"/>
      <c r="U641" s="879"/>
      <c r="V641" s="879"/>
      <c r="W641" s="879"/>
      <c r="X641" s="879"/>
      <c r="Y641" s="879"/>
    </row>
    <row r="642" spans="1:25" ht="15.75" customHeight="1">
      <c r="A642" s="879"/>
      <c r="B642" s="879"/>
      <c r="C642" s="879"/>
      <c r="D642" s="879"/>
      <c r="E642" s="879"/>
      <c r="F642" s="879"/>
      <c r="G642" s="879"/>
      <c r="H642" s="879"/>
      <c r="I642" s="903"/>
      <c r="J642" s="903"/>
      <c r="K642" s="879"/>
      <c r="L642" s="879"/>
      <c r="M642" s="879"/>
      <c r="N642" s="879"/>
      <c r="O642" s="879"/>
      <c r="P642" s="879"/>
      <c r="Q642" s="879"/>
      <c r="R642" s="879"/>
      <c r="S642" s="879"/>
      <c r="T642" s="879"/>
      <c r="U642" s="879"/>
      <c r="V642" s="879"/>
      <c r="W642" s="879"/>
      <c r="X642" s="879"/>
      <c r="Y642" s="879"/>
    </row>
    <row r="643" spans="1:25" ht="15.75" customHeight="1">
      <c r="A643" s="879"/>
      <c r="B643" s="879"/>
      <c r="C643" s="879"/>
      <c r="D643" s="879"/>
      <c r="E643" s="879"/>
      <c r="F643" s="879"/>
      <c r="G643" s="879"/>
      <c r="H643" s="879"/>
      <c r="I643" s="903"/>
      <c r="J643" s="903"/>
      <c r="K643" s="879"/>
      <c r="L643" s="879"/>
      <c r="M643" s="879"/>
      <c r="N643" s="879"/>
      <c r="O643" s="879"/>
      <c r="P643" s="879"/>
      <c r="Q643" s="879"/>
      <c r="R643" s="879"/>
      <c r="S643" s="879"/>
      <c r="T643" s="879"/>
      <c r="U643" s="879"/>
      <c r="V643" s="879"/>
      <c r="W643" s="879"/>
      <c r="X643" s="879"/>
      <c r="Y643" s="879"/>
    </row>
    <row r="644" spans="1:25" ht="15.75" customHeight="1">
      <c r="A644" s="879"/>
      <c r="B644" s="879"/>
      <c r="C644" s="879"/>
      <c r="D644" s="879"/>
      <c r="E644" s="879"/>
      <c r="F644" s="879"/>
      <c r="G644" s="879"/>
      <c r="H644" s="879"/>
      <c r="I644" s="903"/>
      <c r="J644" s="903"/>
      <c r="K644" s="879"/>
      <c r="L644" s="879"/>
      <c r="M644" s="879"/>
      <c r="N644" s="879"/>
      <c r="O644" s="879"/>
      <c r="P644" s="879"/>
      <c r="Q644" s="879"/>
      <c r="R644" s="879"/>
      <c r="S644" s="879"/>
      <c r="T644" s="879"/>
      <c r="U644" s="879"/>
      <c r="V644" s="879"/>
      <c r="W644" s="879"/>
      <c r="X644" s="879"/>
      <c r="Y644" s="879"/>
    </row>
    <row r="645" spans="1:25" ht="15.75" customHeight="1">
      <c r="A645" s="879"/>
      <c r="B645" s="879"/>
      <c r="C645" s="879"/>
      <c r="D645" s="879"/>
      <c r="E645" s="879"/>
      <c r="F645" s="879"/>
      <c r="G645" s="879"/>
      <c r="H645" s="879"/>
      <c r="I645" s="903"/>
      <c r="J645" s="903"/>
      <c r="K645" s="879"/>
      <c r="L645" s="879"/>
      <c r="M645" s="879"/>
      <c r="N645" s="879"/>
      <c r="O645" s="879"/>
      <c r="P645" s="879"/>
      <c r="Q645" s="879"/>
      <c r="R645" s="879"/>
      <c r="S645" s="879"/>
      <c r="T645" s="879"/>
      <c r="U645" s="879"/>
      <c r="V645" s="879"/>
      <c r="W645" s="879"/>
      <c r="X645" s="879"/>
      <c r="Y645" s="879"/>
    </row>
    <row r="646" spans="1:25" ht="15.75" customHeight="1">
      <c r="A646" s="879"/>
      <c r="B646" s="879"/>
      <c r="C646" s="879"/>
      <c r="D646" s="879"/>
      <c r="E646" s="879"/>
      <c r="F646" s="879"/>
      <c r="G646" s="879"/>
      <c r="H646" s="879"/>
      <c r="I646" s="903"/>
      <c r="J646" s="903"/>
      <c r="K646" s="879"/>
      <c r="L646" s="879"/>
      <c r="M646" s="879"/>
      <c r="N646" s="879"/>
      <c r="O646" s="879"/>
      <c r="P646" s="879"/>
      <c r="Q646" s="879"/>
      <c r="R646" s="879"/>
      <c r="S646" s="879"/>
      <c r="T646" s="879"/>
      <c r="U646" s="879"/>
      <c r="V646" s="879"/>
      <c r="W646" s="879"/>
      <c r="X646" s="879"/>
      <c r="Y646" s="879"/>
    </row>
    <row r="647" spans="1:25" ht="15.75" customHeight="1">
      <c r="A647" s="879"/>
      <c r="B647" s="879"/>
      <c r="C647" s="879"/>
      <c r="D647" s="879"/>
      <c r="E647" s="879"/>
      <c r="F647" s="879"/>
      <c r="G647" s="879"/>
      <c r="H647" s="879"/>
      <c r="I647" s="903"/>
      <c r="J647" s="903"/>
      <c r="K647" s="879"/>
      <c r="L647" s="879"/>
      <c r="M647" s="879"/>
      <c r="N647" s="879"/>
      <c r="O647" s="879"/>
      <c r="P647" s="879"/>
      <c r="Q647" s="879"/>
      <c r="R647" s="879"/>
      <c r="S647" s="879"/>
      <c r="T647" s="879"/>
      <c r="U647" s="879"/>
      <c r="V647" s="879"/>
      <c r="W647" s="879"/>
      <c r="X647" s="879"/>
      <c r="Y647" s="879"/>
    </row>
    <row r="648" spans="1:25" ht="15.75" customHeight="1">
      <c r="A648" s="879"/>
      <c r="B648" s="879"/>
      <c r="C648" s="879"/>
      <c r="D648" s="879"/>
      <c r="E648" s="879"/>
      <c r="F648" s="879"/>
      <c r="G648" s="879"/>
      <c r="H648" s="879"/>
      <c r="I648" s="903"/>
      <c r="J648" s="903"/>
      <c r="K648" s="879"/>
      <c r="L648" s="879"/>
      <c r="M648" s="879"/>
      <c r="N648" s="879"/>
      <c r="O648" s="879"/>
      <c r="P648" s="879"/>
      <c r="Q648" s="879"/>
      <c r="R648" s="879"/>
      <c r="S648" s="879"/>
      <c r="T648" s="879"/>
      <c r="U648" s="879"/>
      <c r="V648" s="879"/>
      <c r="W648" s="879"/>
      <c r="X648" s="879"/>
      <c r="Y648" s="879"/>
    </row>
    <row r="649" spans="1:25" ht="15.75" customHeight="1">
      <c r="A649" s="879"/>
      <c r="B649" s="879"/>
      <c r="C649" s="879"/>
      <c r="D649" s="879"/>
      <c r="E649" s="879"/>
      <c r="F649" s="879"/>
      <c r="G649" s="879"/>
      <c r="H649" s="879"/>
      <c r="I649" s="903"/>
      <c r="J649" s="903"/>
      <c r="K649" s="879"/>
      <c r="L649" s="879"/>
      <c r="M649" s="879"/>
      <c r="N649" s="879"/>
      <c r="O649" s="879"/>
      <c r="P649" s="879"/>
      <c r="Q649" s="879"/>
      <c r="R649" s="879"/>
      <c r="S649" s="879"/>
      <c r="T649" s="879"/>
      <c r="U649" s="879"/>
      <c r="V649" s="879"/>
      <c r="W649" s="879"/>
      <c r="X649" s="879"/>
      <c r="Y649" s="879"/>
    </row>
    <row r="650" spans="1:25" ht="15.75" customHeight="1">
      <c r="A650" s="879"/>
      <c r="B650" s="879"/>
      <c r="C650" s="879"/>
      <c r="D650" s="879"/>
      <c r="E650" s="879"/>
      <c r="F650" s="879"/>
      <c r="G650" s="879"/>
      <c r="H650" s="879"/>
      <c r="I650" s="903"/>
      <c r="J650" s="903"/>
      <c r="K650" s="879"/>
      <c r="L650" s="879"/>
      <c r="M650" s="879"/>
      <c r="N650" s="879"/>
      <c r="O650" s="879"/>
      <c r="P650" s="879"/>
      <c r="Q650" s="879"/>
      <c r="R650" s="879"/>
      <c r="S650" s="879"/>
      <c r="T650" s="879"/>
      <c r="U650" s="879"/>
      <c r="V650" s="879"/>
      <c r="W650" s="879"/>
      <c r="X650" s="879"/>
      <c r="Y650" s="879"/>
    </row>
    <row r="651" spans="1:25" ht="15.75" customHeight="1">
      <c r="A651" s="879"/>
      <c r="B651" s="879"/>
      <c r="C651" s="879"/>
      <c r="D651" s="879"/>
      <c r="E651" s="879"/>
      <c r="F651" s="879"/>
      <c r="G651" s="879"/>
      <c r="H651" s="879"/>
      <c r="I651" s="903"/>
      <c r="J651" s="903"/>
      <c r="K651" s="879"/>
      <c r="L651" s="879"/>
      <c r="M651" s="879"/>
      <c r="N651" s="879"/>
      <c r="O651" s="879"/>
      <c r="P651" s="879"/>
      <c r="Q651" s="879"/>
      <c r="R651" s="879"/>
      <c r="S651" s="879"/>
      <c r="T651" s="879"/>
      <c r="U651" s="879"/>
      <c r="V651" s="879"/>
      <c r="W651" s="879"/>
      <c r="X651" s="879"/>
      <c r="Y651" s="879"/>
    </row>
    <row r="652" spans="1:25" ht="15.75" customHeight="1">
      <c r="A652" s="879"/>
      <c r="B652" s="879"/>
      <c r="C652" s="879"/>
      <c r="D652" s="879"/>
      <c r="E652" s="879"/>
      <c r="F652" s="879"/>
      <c r="G652" s="879"/>
      <c r="H652" s="879"/>
      <c r="I652" s="903"/>
      <c r="J652" s="903"/>
      <c r="K652" s="879"/>
      <c r="L652" s="879"/>
      <c r="M652" s="879"/>
      <c r="N652" s="879"/>
      <c r="O652" s="879"/>
      <c r="P652" s="879"/>
      <c r="Q652" s="879"/>
      <c r="R652" s="879"/>
      <c r="S652" s="879"/>
      <c r="T652" s="879"/>
      <c r="U652" s="879"/>
      <c r="V652" s="879"/>
      <c r="W652" s="879"/>
      <c r="X652" s="879"/>
      <c r="Y652" s="879"/>
    </row>
    <row r="653" spans="1:25" ht="15.75" customHeight="1">
      <c r="A653" s="879"/>
      <c r="B653" s="879"/>
      <c r="C653" s="879"/>
      <c r="D653" s="879"/>
      <c r="E653" s="879"/>
      <c r="F653" s="879"/>
      <c r="G653" s="879"/>
      <c r="H653" s="879"/>
      <c r="I653" s="903"/>
      <c r="J653" s="903"/>
      <c r="K653" s="879"/>
      <c r="L653" s="879"/>
      <c r="M653" s="879"/>
      <c r="N653" s="879"/>
      <c r="O653" s="879"/>
      <c r="P653" s="879"/>
      <c r="Q653" s="879"/>
      <c r="R653" s="879"/>
      <c r="S653" s="879"/>
      <c r="T653" s="879"/>
      <c r="U653" s="879"/>
      <c r="V653" s="879"/>
      <c r="W653" s="879"/>
      <c r="X653" s="879"/>
      <c r="Y653" s="879"/>
    </row>
    <row r="654" spans="1:25" ht="15.75" customHeight="1">
      <c r="A654" s="879"/>
      <c r="B654" s="879"/>
      <c r="C654" s="879"/>
      <c r="D654" s="879"/>
      <c r="E654" s="879"/>
      <c r="F654" s="879"/>
      <c r="G654" s="879"/>
      <c r="H654" s="879"/>
      <c r="I654" s="903"/>
      <c r="J654" s="903"/>
      <c r="K654" s="879"/>
      <c r="L654" s="879"/>
      <c r="M654" s="879"/>
      <c r="N654" s="879"/>
      <c r="O654" s="879"/>
      <c r="P654" s="879"/>
      <c r="Q654" s="879"/>
      <c r="R654" s="879"/>
      <c r="S654" s="879"/>
      <c r="T654" s="879"/>
      <c r="U654" s="879"/>
      <c r="V654" s="879"/>
      <c r="W654" s="879"/>
      <c r="X654" s="879"/>
      <c r="Y654" s="879"/>
    </row>
    <row r="655" spans="1:25" ht="15.75" customHeight="1">
      <c r="A655" s="879"/>
      <c r="B655" s="879"/>
      <c r="C655" s="879"/>
      <c r="D655" s="879"/>
      <c r="E655" s="879"/>
      <c r="F655" s="879"/>
      <c r="G655" s="879"/>
      <c r="H655" s="879"/>
      <c r="I655" s="903"/>
      <c r="J655" s="903"/>
      <c r="K655" s="879"/>
      <c r="L655" s="879"/>
      <c r="M655" s="879"/>
      <c r="N655" s="879"/>
      <c r="O655" s="879"/>
      <c r="P655" s="879"/>
      <c r="Q655" s="879"/>
      <c r="R655" s="879"/>
      <c r="S655" s="879"/>
      <c r="T655" s="879"/>
      <c r="U655" s="879"/>
      <c r="V655" s="879"/>
      <c r="W655" s="879"/>
      <c r="X655" s="879"/>
      <c r="Y655" s="879"/>
    </row>
    <row r="656" spans="1:25" ht="15.75" customHeight="1">
      <c r="A656" s="879"/>
      <c r="B656" s="879"/>
      <c r="C656" s="879"/>
      <c r="D656" s="879"/>
      <c r="E656" s="879"/>
      <c r="F656" s="879"/>
      <c r="G656" s="879"/>
      <c r="H656" s="879"/>
      <c r="I656" s="903"/>
      <c r="J656" s="903"/>
      <c r="K656" s="879"/>
      <c r="L656" s="879"/>
      <c r="M656" s="879"/>
      <c r="N656" s="879"/>
      <c r="O656" s="879"/>
      <c r="P656" s="879"/>
      <c r="Q656" s="879"/>
      <c r="R656" s="879"/>
      <c r="S656" s="879"/>
      <c r="T656" s="879"/>
      <c r="U656" s="879"/>
      <c r="V656" s="879"/>
      <c r="W656" s="879"/>
      <c r="X656" s="879"/>
      <c r="Y656" s="879"/>
    </row>
    <row r="657" spans="1:25" ht="15.75" customHeight="1">
      <c r="A657" s="879"/>
      <c r="B657" s="879"/>
      <c r="C657" s="879"/>
      <c r="D657" s="879"/>
      <c r="E657" s="879"/>
      <c r="F657" s="879"/>
      <c r="G657" s="879"/>
      <c r="H657" s="879"/>
      <c r="I657" s="903"/>
      <c r="J657" s="903"/>
      <c r="K657" s="879"/>
      <c r="L657" s="879"/>
      <c r="M657" s="879"/>
      <c r="N657" s="879"/>
      <c r="O657" s="879"/>
      <c r="P657" s="879"/>
      <c r="Q657" s="879"/>
      <c r="R657" s="879"/>
      <c r="S657" s="879"/>
      <c r="T657" s="879"/>
      <c r="U657" s="879"/>
      <c r="V657" s="879"/>
      <c r="W657" s="879"/>
      <c r="X657" s="879"/>
      <c r="Y657" s="879"/>
    </row>
    <row r="658" spans="1:25" ht="15.75" customHeight="1">
      <c r="A658" s="879"/>
      <c r="B658" s="879"/>
      <c r="C658" s="879"/>
      <c r="D658" s="879"/>
      <c r="E658" s="879"/>
      <c r="F658" s="879"/>
      <c r="G658" s="879"/>
      <c r="H658" s="879"/>
      <c r="I658" s="903"/>
      <c r="J658" s="903"/>
      <c r="K658" s="879"/>
      <c r="L658" s="879"/>
      <c r="M658" s="879"/>
      <c r="N658" s="879"/>
      <c r="O658" s="879"/>
      <c r="P658" s="879"/>
      <c r="Q658" s="879"/>
      <c r="R658" s="879"/>
      <c r="S658" s="879"/>
      <c r="T658" s="879"/>
      <c r="U658" s="879"/>
      <c r="V658" s="879"/>
      <c r="W658" s="879"/>
      <c r="X658" s="879"/>
      <c r="Y658" s="879"/>
    </row>
    <row r="659" spans="1:25" ht="15.75" customHeight="1">
      <c r="A659" s="879"/>
      <c r="B659" s="879"/>
      <c r="C659" s="879"/>
      <c r="D659" s="879"/>
      <c r="E659" s="879"/>
      <c r="F659" s="879"/>
      <c r="G659" s="879"/>
      <c r="H659" s="879"/>
      <c r="I659" s="903"/>
      <c r="J659" s="903"/>
      <c r="K659" s="879"/>
      <c r="L659" s="879"/>
      <c r="M659" s="879"/>
      <c r="N659" s="879"/>
      <c r="O659" s="879"/>
      <c r="P659" s="879"/>
      <c r="Q659" s="879"/>
      <c r="R659" s="879"/>
      <c r="S659" s="879"/>
      <c r="T659" s="879"/>
      <c r="U659" s="879"/>
      <c r="V659" s="879"/>
      <c r="W659" s="879"/>
      <c r="X659" s="879"/>
      <c r="Y659" s="879"/>
    </row>
    <row r="660" spans="1:25" ht="15.75" customHeight="1">
      <c r="A660" s="879"/>
      <c r="B660" s="879"/>
      <c r="C660" s="879"/>
      <c r="D660" s="879"/>
      <c r="E660" s="879"/>
      <c r="F660" s="879"/>
      <c r="G660" s="879"/>
      <c r="H660" s="879"/>
      <c r="I660" s="903"/>
      <c r="J660" s="903"/>
      <c r="K660" s="879"/>
      <c r="L660" s="879"/>
      <c r="M660" s="879"/>
      <c r="N660" s="879"/>
      <c r="O660" s="879"/>
      <c r="P660" s="879"/>
      <c r="Q660" s="879"/>
      <c r="R660" s="879"/>
      <c r="S660" s="879"/>
      <c r="T660" s="879"/>
      <c r="U660" s="879"/>
      <c r="V660" s="879"/>
      <c r="W660" s="879"/>
      <c r="X660" s="879"/>
      <c r="Y660" s="879"/>
    </row>
    <row r="661" spans="1:25" ht="15.75" customHeight="1">
      <c r="A661" s="879"/>
      <c r="B661" s="879"/>
      <c r="C661" s="879"/>
      <c r="D661" s="879"/>
      <c r="E661" s="879"/>
      <c r="F661" s="879"/>
      <c r="G661" s="879"/>
      <c r="H661" s="879"/>
      <c r="I661" s="903"/>
      <c r="J661" s="903"/>
      <c r="K661" s="879"/>
      <c r="L661" s="879"/>
      <c r="M661" s="879"/>
      <c r="N661" s="879"/>
      <c r="O661" s="879"/>
      <c r="P661" s="879"/>
      <c r="Q661" s="879"/>
      <c r="R661" s="879"/>
      <c r="S661" s="879"/>
      <c r="T661" s="879"/>
      <c r="U661" s="879"/>
      <c r="V661" s="879"/>
      <c r="W661" s="879"/>
      <c r="X661" s="879"/>
      <c r="Y661" s="879"/>
    </row>
    <row r="662" spans="1:25" ht="15.75" customHeight="1">
      <c r="A662" s="879"/>
      <c r="B662" s="879"/>
      <c r="C662" s="879"/>
      <c r="D662" s="879"/>
      <c r="E662" s="879"/>
      <c r="F662" s="879"/>
      <c r="G662" s="879"/>
      <c r="H662" s="879"/>
      <c r="I662" s="903"/>
      <c r="J662" s="903"/>
      <c r="K662" s="879"/>
      <c r="L662" s="879"/>
      <c r="M662" s="879"/>
      <c r="N662" s="879"/>
      <c r="O662" s="879"/>
      <c r="P662" s="879"/>
      <c r="Q662" s="879"/>
      <c r="R662" s="879"/>
      <c r="S662" s="879"/>
      <c r="T662" s="879"/>
      <c r="U662" s="879"/>
      <c r="V662" s="879"/>
      <c r="W662" s="879"/>
      <c r="X662" s="879"/>
      <c r="Y662" s="879"/>
    </row>
    <row r="663" spans="1:25" ht="15.75" customHeight="1">
      <c r="A663" s="879"/>
      <c r="B663" s="879"/>
      <c r="C663" s="879"/>
      <c r="D663" s="879"/>
      <c r="E663" s="879"/>
      <c r="F663" s="879"/>
      <c r="G663" s="879"/>
      <c r="H663" s="879"/>
      <c r="I663" s="903"/>
      <c r="J663" s="903"/>
      <c r="K663" s="879"/>
      <c r="L663" s="879"/>
      <c r="M663" s="879"/>
      <c r="N663" s="879"/>
      <c r="O663" s="879"/>
      <c r="P663" s="879"/>
      <c r="Q663" s="879"/>
      <c r="R663" s="879"/>
      <c r="S663" s="879"/>
      <c r="T663" s="879"/>
      <c r="U663" s="879"/>
      <c r="V663" s="879"/>
      <c r="W663" s="879"/>
      <c r="X663" s="879"/>
      <c r="Y663" s="879"/>
    </row>
    <row r="664" spans="1:25" ht="15.75" customHeight="1">
      <c r="A664" s="879"/>
      <c r="B664" s="879"/>
      <c r="C664" s="879"/>
      <c r="D664" s="879"/>
      <c r="E664" s="879"/>
      <c r="F664" s="879"/>
      <c r="G664" s="879"/>
      <c r="H664" s="879"/>
      <c r="I664" s="903"/>
      <c r="J664" s="903"/>
      <c r="K664" s="879"/>
      <c r="L664" s="879"/>
      <c r="M664" s="879"/>
      <c r="N664" s="879"/>
      <c r="O664" s="879"/>
      <c r="P664" s="879"/>
      <c r="Q664" s="879"/>
      <c r="R664" s="879"/>
      <c r="S664" s="879"/>
      <c r="T664" s="879"/>
      <c r="U664" s="879"/>
      <c r="V664" s="879"/>
      <c r="W664" s="879"/>
      <c r="X664" s="879"/>
      <c r="Y664" s="879"/>
    </row>
    <row r="665" spans="1:25" ht="15.75" customHeight="1">
      <c r="A665" s="879"/>
      <c r="B665" s="879"/>
      <c r="C665" s="879"/>
      <c r="D665" s="879"/>
      <c r="E665" s="879"/>
      <c r="F665" s="879"/>
      <c r="G665" s="879"/>
      <c r="H665" s="879"/>
      <c r="I665" s="903"/>
      <c r="J665" s="903"/>
      <c r="K665" s="879"/>
      <c r="L665" s="879"/>
      <c r="M665" s="879"/>
      <c r="N665" s="879"/>
      <c r="O665" s="879"/>
      <c r="P665" s="879"/>
      <c r="Q665" s="879"/>
      <c r="R665" s="879"/>
      <c r="S665" s="879"/>
      <c r="T665" s="879"/>
      <c r="U665" s="879"/>
      <c r="V665" s="879"/>
      <c r="W665" s="879"/>
      <c r="X665" s="879"/>
      <c r="Y665" s="879"/>
    </row>
    <row r="666" spans="1:25" ht="15.75" customHeight="1">
      <c r="A666" s="879"/>
      <c r="B666" s="879"/>
      <c r="C666" s="879"/>
      <c r="D666" s="879"/>
      <c r="E666" s="879"/>
      <c r="F666" s="879"/>
      <c r="G666" s="879"/>
      <c r="H666" s="879"/>
      <c r="I666" s="903"/>
      <c r="J666" s="903"/>
      <c r="K666" s="879"/>
      <c r="L666" s="879"/>
      <c r="M666" s="879"/>
      <c r="N666" s="879"/>
      <c r="O666" s="879"/>
      <c r="P666" s="879"/>
      <c r="Q666" s="879"/>
      <c r="R666" s="879"/>
      <c r="S666" s="879"/>
      <c r="T666" s="879"/>
      <c r="U666" s="879"/>
      <c r="V666" s="879"/>
      <c r="W666" s="879"/>
      <c r="X666" s="879"/>
      <c r="Y666" s="879"/>
    </row>
    <row r="667" spans="1:25" ht="15.75" customHeight="1">
      <c r="A667" s="879"/>
      <c r="B667" s="879"/>
      <c r="C667" s="879"/>
      <c r="D667" s="879"/>
      <c r="E667" s="879"/>
      <c r="F667" s="879"/>
      <c r="G667" s="879"/>
      <c r="H667" s="879"/>
      <c r="I667" s="903"/>
      <c r="J667" s="903"/>
      <c r="K667" s="879"/>
      <c r="L667" s="879"/>
      <c r="M667" s="879"/>
      <c r="N667" s="879"/>
      <c r="O667" s="879"/>
      <c r="P667" s="879"/>
      <c r="Q667" s="879"/>
      <c r="R667" s="879"/>
      <c r="S667" s="879"/>
      <c r="T667" s="879"/>
      <c r="U667" s="879"/>
      <c r="V667" s="879"/>
      <c r="W667" s="879"/>
      <c r="X667" s="879"/>
      <c r="Y667" s="879"/>
    </row>
    <row r="668" spans="1:25" ht="15.75" customHeight="1">
      <c r="A668" s="879"/>
      <c r="B668" s="879"/>
      <c r="C668" s="879"/>
      <c r="D668" s="879"/>
      <c r="E668" s="879"/>
      <c r="F668" s="879"/>
      <c r="G668" s="879"/>
      <c r="H668" s="879"/>
      <c r="I668" s="903"/>
      <c r="J668" s="903"/>
      <c r="K668" s="879"/>
      <c r="L668" s="879"/>
      <c r="M668" s="879"/>
      <c r="N668" s="879"/>
      <c r="O668" s="879"/>
      <c r="P668" s="879"/>
      <c r="Q668" s="879"/>
      <c r="R668" s="879"/>
      <c r="S668" s="879"/>
      <c r="T668" s="879"/>
      <c r="U668" s="879"/>
      <c r="V668" s="879"/>
      <c r="W668" s="879"/>
      <c r="X668" s="879"/>
      <c r="Y668" s="879"/>
    </row>
    <row r="669" spans="1:25" ht="15.75" customHeight="1">
      <c r="A669" s="879"/>
      <c r="B669" s="879"/>
      <c r="C669" s="879"/>
      <c r="D669" s="879"/>
      <c r="E669" s="879"/>
      <c r="F669" s="879"/>
      <c r="G669" s="879"/>
      <c r="H669" s="879"/>
      <c r="I669" s="903"/>
      <c r="J669" s="903"/>
      <c r="K669" s="879"/>
      <c r="L669" s="879"/>
      <c r="M669" s="879"/>
      <c r="N669" s="879"/>
      <c r="O669" s="879"/>
      <c r="P669" s="879"/>
      <c r="Q669" s="879"/>
      <c r="R669" s="879"/>
      <c r="S669" s="879"/>
      <c r="T669" s="879"/>
      <c r="U669" s="879"/>
      <c r="V669" s="879"/>
      <c r="W669" s="879"/>
      <c r="X669" s="879"/>
      <c r="Y669" s="879"/>
    </row>
    <row r="670" spans="1:25" ht="15.75" customHeight="1">
      <c r="A670" s="879"/>
      <c r="B670" s="879"/>
      <c r="C670" s="879"/>
      <c r="D670" s="879"/>
      <c r="E670" s="879"/>
      <c r="F670" s="879"/>
      <c r="G670" s="879"/>
      <c r="H670" s="879"/>
      <c r="I670" s="903"/>
      <c r="J670" s="903"/>
      <c r="K670" s="879"/>
      <c r="L670" s="879"/>
      <c r="M670" s="879"/>
      <c r="N670" s="879"/>
      <c r="O670" s="879"/>
      <c r="P670" s="879"/>
      <c r="Q670" s="879"/>
      <c r="R670" s="879"/>
      <c r="S670" s="879"/>
      <c r="T670" s="879"/>
      <c r="U670" s="879"/>
      <c r="V670" s="879"/>
      <c r="W670" s="879"/>
      <c r="X670" s="879"/>
      <c r="Y670" s="879"/>
    </row>
    <row r="671" spans="1:25" ht="15.75" customHeight="1">
      <c r="A671" s="879"/>
      <c r="B671" s="879"/>
      <c r="C671" s="879"/>
      <c r="D671" s="879"/>
      <c r="E671" s="879"/>
      <c r="F671" s="879"/>
      <c r="G671" s="879"/>
      <c r="H671" s="879"/>
      <c r="I671" s="903"/>
      <c r="J671" s="903"/>
      <c r="K671" s="879"/>
      <c r="L671" s="879"/>
      <c r="M671" s="879"/>
      <c r="N671" s="879"/>
      <c r="O671" s="879"/>
      <c r="P671" s="879"/>
      <c r="Q671" s="879"/>
      <c r="R671" s="879"/>
      <c r="S671" s="879"/>
      <c r="T671" s="879"/>
      <c r="U671" s="879"/>
      <c r="V671" s="879"/>
      <c r="W671" s="879"/>
      <c r="X671" s="879"/>
      <c r="Y671" s="879"/>
    </row>
    <row r="672" spans="1:25" ht="15.75" customHeight="1">
      <c r="A672" s="879"/>
      <c r="B672" s="879"/>
      <c r="C672" s="879"/>
      <c r="D672" s="879"/>
      <c r="E672" s="879"/>
      <c r="F672" s="879"/>
      <c r="G672" s="879"/>
      <c r="H672" s="879"/>
      <c r="I672" s="903"/>
      <c r="J672" s="903"/>
      <c r="K672" s="879"/>
      <c r="L672" s="879"/>
      <c r="M672" s="879"/>
      <c r="N672" s="879"/>
      <c r="O672" s="879"/>
      <c r="P672" s="879"/>
      <c r="Q672" s="879"/>
      <c r="R672" s="879"/>
      <c r="S672" s="879"/>
      <c r="T672" s="879"/>
      <c r="U672" s="879"/>
      <c r="V672" s="879"/>
      <c r="W672" s="879"/>
      <c r="X672" s="879"/>
      <c r="Y672" s="879"/>
    </row>
    <row r="673" spans="1:25" ht="15.75" customHeight="1">
      <c r="A673" s="879"/>
      <c r="B673" s="879"/>
      <c r="C673" s="879"/>
      <c r="D673" s="879"/>
      <c r="E673" s="879"/>
      <c r="F673" s="879"/>
      <c r="G673" s="879"/>
      <c r="H673" s="879"/>
      <c r="I673" s="903"/>
      <c r="J673" s="903"/>
      <c r="K673" s="879"/>
      <c r="L673" s="879"/>
      <c r="M673" s="879"/>
      <c r="N673" s="879"/>
      <c r="O673" s="879"/>
      <c r="P673" s="879"/>
      <c r="Q673" s="879"/>
      <c r="R673" s="879"/>
      <c r="S673" s="879"/>
      <c r="T673" s="879"/>
      <c r="U673" s="879"/>
      <c r="V673" s="879"/>
      <c r="W673" s="879"/>
      <c r="X673" s="879"/>
      <c r="Y673" s="879"/>
    </row>
    <row r="674" spans="1:25" ht="15.75" customHeight="1">
      <c r="A674" s="879"/>
      <c r="B674" s="879"/>
      <c r="C674" s="879"/>
      <c r="D674" s="879"/>
      <c r="E674" s="879"/>
      <c r="F674" s="879"/>
      <c r="G674" s="879"/>
      <c r="H674" s="879"/>
      <c r="I674" s="903"/>
      <c r="J674" s="903"/>
      <c r="K674" s="879"/>
      <c r="L674" s="879"/>
      <c r="M674" s="879"/>
      <c r="N674" s="879"/>
      <c r="O674" s="879"/>
      <c r="P674" s="879"/>
      <c r="Q674" s="879"/>
      <c r="R674" s="879"/>
      <c r="S674" s="879"/>
      <c r="T674" s="879"/>
      <c r="U674" s="879"/>
      <c r="V674" s="879"/>
      <c r="W674" s="879"/>
      <c r="X674" s="879"/>
      <c r="Y674" s="879"/>
    </row>
    <row r="675" spans="1:25" ht="15.75" customHeight="1">
      <c r="A675" s="879"/>
      <c r="B675" s="879"/>
      <c r="C675" s="879"/>
      <c r="D675" s="879"/>
      <c r="E675" s="879"/>
      <c r="F675" s="879"/>
      <c r="G675" s="879"/>
      <c r="H675" s="879"/>
      <c r="I675" s="903"/>
      <c r="J675" s="903"/>
      <c r="K675" s="879"/>
      <c r="L675" s="879"/>
      <c r="M675" s="879"/>
      <c r="N675" s="879"/>
      <c r="O675" s="879"/>
      <c r="P675" s="879"/>
      <c r="Q675" s="879"/>
      <c r="R675" s="879"/>
      <c r="S675" s="879"/>
      <c r="T675" s="879"/>
      <c r="U675" s="879"/>
      <c r="V675" s="879"/>
      <c r="W675" s="879"/>
      <c r="X675" s="879"/>
      <c r="Y675" s="879"/>
    </row>
    <row r="676" spans="1:25" ht="15.75" customHeight="1">
      <c r="A676" s="879"/>
      <c r="B676" s="879"/>
      <c r="C676" s="879"/>
      <c r="D676" s="879"/>
      <c r="E676" s="879"/>
      <c r="F676" s="879"/>
      <c r="G676" s="879"/>
      <c r="H676" s="879"/>
      <c r="I676" s="903"/>
      <c r="J676" s="903"/>
      <c r="K676" s="879"/>
      <c r="L676" s="879"/>
      <c r="M676" s="879"/>
      <c r="N676" s="879"/>
      <c r="O676" s="879"/>
      <c r="P676" s="879"/>
      <c r="Q676" s="879"/>
      <c r="R676" s="879"/>
      <c r="S676" s="879"/>
      <c r="T676" s="879"/>
      <c r="U676" s="879"/>
      <c r="V676" s="879"/>
      <c r="W676" s="879"/>
      <c r="X676" s="879"/>
      <c r="Y676" s="879"/>
    </row>
    <row r="677" spans="1:25" ht="15.75" customHeight="1">
      <c r="A677" s="879"/>
      <c r="B677" s="879"/>
      <c r="C677" s="879"/>
      <c r="D677" s="879"/>
      <c r="E677" s="879"/>
      <c r="F677" s="879"/>
      <c r="G677" s="879"/>
      <c r="H677" s="879"/>
      <c r="I677" s="903"/>
      <c r="J677" s="903"/>
      <c r="K677" s="879"/>
      <c r="L677" s="879"/>
      <c r="M677" s="879"/>
      <c r="N677" s="879"/>
      <c r="O677" s="879"/>
      <c r="P677" s="879"/>
      <c r="Q677" s="879"/>
      <c r="R677" s="879"/>
      <c r="S677" s="879"/>
      <c r="T677" s="879"/>
      <c r="U677" s="879"/>
      <c r="V677" s="879"/>
      <c r="W677" s="879"/>
      <c r="X677" s="879"/>
      <c r="Y677" s="879"/>
    </row>
    <row r="678" spans="1:25" ht="15.75" customHeight="1">
      <c r="A678" s="879"/>
      <c r="B678" s="879"/>
      <c r="C678" s="879"/>
      <c r="D678" s="879"/>
      <c r="E678" s="879"/>
      <c r="F678" s="879"/>
      <c r="G678" s="879"/>
      <c r="H678" s="879"/>
      <c r="I678" s="903"/>
      <c r="J678" s="903"/>
      <c r="K678" s="879"/>
      <c r="L678" s="879"/>
      <c r="M678" s="879"/>
      <c r="N678" s="879"/>
      <c r="O678" s="879"/>
      <c r="P678" s="879"/>
      <c r="Q678" s="879"/>
      <c r="R678" s="879"/>
      <c r="S678" s="879"/>
      <c r="T678" s="879"/>
      <c r="U678" s="879"/>
      <c r="V678" s="879"/>
      <c r="W678" s="879"/>
      <c r="X678" s="879"/>
      <c r="Y678" s="879"/>
    </row>
    <row r="679" spans="1:25" ht="15.75" customHeight="1">
      <c r="A679" s="879"/>
      <c r="B679" s="879"/>
      <c r="C679" s="879"/>
      <c r="D679" s="879"/>
      <c r="E679" s="879"/>
      <c r="F679" s="879"/>
      <c r="G679" s="879"/>
      <c r="H679" s="879"/>
      <c r="I679" s="903"/>
      <c r="J679" s="903"/>
      <c r="K679" s="879"/>
      <c r="L679" s="879"/>
      <c r="M679" s="879"/>
      <c r="N679" s="879"/>
      <c r="O679" s="879"/>
      <c r="P679" s="879"/>
      <c r="Q679" s="879"/>
      <c r="R679" s="879"/>
      <c r="S679" s="879"/>
      <c r="T679" s="879"/>
      <c r="U679" s="879"/>
      <c r="V679" s="879"/>
      <c r="W679" s="879"/>
      <c r="X679" s="879"/>
      <c r="Y679" s="879"/>
    </row>
    <row r="680" spans="1:25" ht="15.75" customHeight="1">
      <c r="A680" s="879"/>
      <c r="B680" s="879"/>
      <c r="C680" s="879"/>
      <c r="D680" s="879"/>
      <c r="E680" s="879"/>
      <c r="F680" s="879"/>
      <c r="G680" s="879"/>
      <c r="H680" s="879"/>
      <c r="I680" s="903"/>
      <c r="J680" s="903"/>
      <c r="K680" s="879"/>
      <c r="L680" s="879"/>
      <c r="M680" s="879"/>
      <c r="N680" s="879"/>
      <c r="O680" s="879"/>
      <c r="P680" s="879"/>
      <c r="Q680" s="879"/>
      <c r="R680" s="879"/>
      <c r="S680" s="879"/>
      <c r="T680" s="879"/>
      <c r="U680" s="879"/>
      <c r="V680" s="879"/>
      <c r="W680" s="879"/>
      <c r="X680" s="879"/>
      <c r="Y680" s="879"/>
    </row>
    <row r="681" spans="1:25" ht="15.75" customHeight="1">
      <c r="A681" s="879"/>
      <c r="B681" s="879"/>
      <c r="C681" s="879"/>
      <c r="D681" s="879"/>
      <c r="E681" s="879"/>
      <c r="F681" s="879"/>
      <c r="G681" s="879"/>
      <c r="H681" s="879"/>
      <c r="I681" s="903"/>
      <c r="J681" s="903"/>
      <c r="K681" s="879"/>
      <c r="L681" s="879"/>
      <c r="M681" s="879"/>
      <c r="N681" s="879"/>
      <c r="O681" s="879"/>
      <c r="P681" s="879"/>
      <c r="Q681" s="879"/>
      <c r="R681" s="879"/>
      <c r="S681" s="879"/>
      <c r="T681" s="879"/>
      <c r="U681" s="879"/>
      <c r="V681" s="879"/>
      <c r="W681" s="879"/>
      <c r="X681" s="879"/>
      <c r="Y681" s="879"/>
    </row>
    <row r="682" spans="1:25" ht="15.75" customHeight="1">
      <c r="A682" s="879"/>
      <c r="B682" s="879"/>
      <c r="C682" s="879"/>
      <c r="D682" s="879"/>
      <c r="E682" s="879"/>
      <c r="F682" s="879"/>
      <c r="G682" s="879"/>
      <c r="H682" s="879"/>
      <c r="I682" s="903"/>
      <c r="J682" s="903"/>
      <c r="K682" s="879"/>
      <c r="L682" s="879"/>
      <c r="M682" s="879"/>
      <c r="N682" s="879"/>
      <c r="O682" s="879"/>
      <c r="P682" s="879"/>
      <c r="Q682" s="879"/>
      <c r="R682" s="879"/>
      <c r="S682" s="879"/>
      <c r="T682" s="879"/>
      <c r="U682" s="879"/>
      <c r="V682" s="879"/>
      <c r="W682" s="879"/>
      <c r="X682" s="879"/>
      <c r="Y682" s="879"/>
    </row>
    <row r="683" spans="1:25" ht="15.75" customHeight="1">
      <c r="A683" s="879"/>
      <c r="B683" s="879"/>
      <c r="C683" s="879"/>
      <c r="D683" s="879"/>
      <c r="E683" s="879"/>
      <c r="F683" s="879"/>
      <c r="G683" s="879"/>
      <c r="H683" s="879"/>
      <c r="I683" s="903"/>
      <c r="J683" s="903"/>
      <c r="K683" s="879"/>
      <c r="L683" s="879"/>
      <c r="M683" s="879"/>
      <c r="N683" s="879"/>
      <c r="O683" s="879"/>
      <c r="P683" s="879"/>
      <c r="Q683" s="879"/>
      <c r="R683" s="879"/>
      <c r="S683" s="879"/>
      <c r="T683" s="879"/>
      <c r="U683" s="879"/>
      <c r="V683" s="879"/>
      <c r="W683" s="879"/>
      <c r="X683" s="879"/>
      <c r="Y683" s="879"/>
    </row>
    <row r="684" spans="1:25" ht="15.75" customHeight="1">
      <c r="A684" s="879"/>
      <c r="B684" s="879"/>
      <c r="C684" s="879"/>
      <c r="D684" s="879"/>
      <c r="E684" s="879"/>
      <c r="F684" s="879"/>
      <c r="G684" s="879"/>
      <c r="H684" s="879"/>
      <c r="I684" s="903"/>
      <c r="J684" s="903"/>
      <c r="K684" s="879"/>
      <c r="L684" s="879"/>
      <c r="M684" s="879"/>
      <c r="N684" s="879"/>
      <c r="O684" s="879"/>
      <c r="P684" s="879"/>
      <c r="Q684" s="879"/>
      <c r="R684" s="879"/>
      <c r="S684" s="879"/>
      <c r="T684" s="879"/>
      <c r="U684" s="879"/>
      <c r="V684" s="879"/>
      <c r="W684" s="879"/>
      <c r="X684" s="879"/>
      <c r="Y684" s="879"/>
    </row>
    <row r="685" spans="1:25" ht="15.75" customHeight="1">
      <c r="A685" s="879"/>
      <c r="B685" s="879"/>
      <c r="C685" s="879"/>
      <c r="D685" s="879"/>
      <c r="E685" s="879"/>
      <c r="F685" s="879"/>
      <c r="G685" s="879"/>
      <c r="H685" s="879"/>
      <c r="I685" s="903"/>
      <c r="J685" s="903"/>
      <c r="K685" s="879"/>
      <c r="L685" s="879"/>
      <c r="M685" s="879"/>
      <c r="N685" s="879"/>
      <c r="O685" s="879"/>
      <c r="P685" s="879"/>
      <c r="Q685" s="879"/>
      <c r="R685" s="879"/>
      <c r="S685" s="879"/>
      <c r="T685" s="879"/>
      <c r="U685" s="879"/>
      <c r="V685" s="879"/>
      <c r="W685" s="879"/>
      <c r="X685" s="879"/>
      <c r="Y685" s="879"/>
    </row>
    <row r="686" spans="1:25" ht="15.75" customHeight="1">
      <c r="A686" s="879"/>
      <c r="B686" s="879"/>
      <c r="C686" s="879"/>
      <c r="D686" s="879"/>
      <c r="E686" s="879"/>
      <c r="F686" s="879"/>
      <c r="G686" s="879"/>
      <c r="H686" s="879"/>
      <c r="I686" s="903"/>
      <c r="J686" s="903"/>
      <c r="K686" s="879"/>
      <c r="L686" s="879"/>
      <c r="M686" s="879"/>
      <c r="N686" s="879"/>
      <c r="O686" s="879"/>
      <c r="P686" s="879"/>
      <c r="Q686" s="879"/>
      <c r="R686" s="879"/>
      <c r="S686" s="879"/>
      <c r="T686" s="879"/>
      <c r="U686" s="879"/>
      <c r="V686" s="879"/>
      <c r="W686" s="879"/>
      <c r="X686" s="879"/>
      <c r="Y686" s="879"/>
    </row>
    <row r="687" spans="1:25" ht="15.75" customHeight="1">
      <c r="A687" s="879"/>
      <c r="B687" s="879"/>
      <c r="C687" s="879"/>
      <c r="D687" s="879"/>
      <c r="E687" s="879"/>
      <c r="F687" s="879"/>
      <c r="G687" s="879"/>
      <c r="H687" s="879"/>
      <c r="I687" s="903"/>
      <c r="J687" s="903"/>
      <c r="K687" s="879"/>
      <c r="L687" s="879"/>
      <c r="M687" s="879"/>
      <c r="N687" s="879"/>
      <c r="O687" s="879"/>
      <c r="P687" s="879"/>
      <c r="Q687" s="879"/>
      <c r="R687" s="879"/>
      <c r="S687" s="879"/>
      <c r="T687" s="879"/>
      <c r="U687" s="879"/>
      <c r="V687" s="879"/>
      <c r="W687" s="879"/>
      <c r="X687" s="879"/>
      <c r="Y687" s="879"/>
    </row>
    <row r="688" spans="1:25" ht="15.75" customHeight="1">
      <c r="A688" s="879"/>
      <c r="B688" s="879"/>
      <c r="C688" s="879"/>
      <c r="D688" s="879"/>
      <c r="E688" s="879"/>
      <c r="F688" s="879"/>
      <c r="G688" s="879"/>
      <c r="H688" s="879"/>
      <c r="I688" s="903"/>
      <c r="J688" s="903"/>
      <c r="K688" s="879"/>
      <c r="L688" s="879"/>
      <c r="M688" s="879"/>
      <c r="N688" s="879"/>
      <c r="O688" s="879"/>
      <c r="P688" s="879"/>
      <c r="Q688" s="879"/>
      <c r="R688" s="879"/>
      <c r="S688" s="879"/>
      <c r="T688" s="879"/>
      <c r="U688" s="879"/>
      <c r="V688" s="879"/>
      <c r="W688" s="879"/>
      <c r="X688" s="879"/>
      <c r="Y688" s="879"/>
    </row>
    <row r="689" spans="1:25" ht="15.75" customHeight="1">
      <c r="A689" s="879"/>
      <c r="B689" s="879"/>
      <c r="C689" s="879"/>
      <c r="D689" s="879"/>
      <c r="E689" s="879"/>
      <c r="F689" s="879"/>
      <c r="G689" s="879"/>
      <c r="H689" s="879"/>
      <c r="I689" s="903"/>
      <c r="J689" s="903"/>
      <c r="K689" s="879"/>
      <c r="L689" s="879"/>
      <c r="M689" s="879"/>
      <c r="N689" s="879"/>
      <c r="O689" s="879"/>
      <c r="P689" s="879"/>
      <c r="Q689" s="879"/>
      <c r="R689" s="879"/>
      <c r="S689" s="879"/>
      <c r="T689" s="879"/>
      <c r="U689" s="879"/>
      <c r="V689" s="879"/>
      <c r="W689" s="879"/>
      <c r="X689" s="879"/>
      <c r="Y689" s="879"/>
    </row>
    <row r="690" spans="1:25" ht="15.75" customHeight="1">
      <c r="A690" s="879"/>
      <c r="B690" s="879"/>
      <c r="C690" s="879"/>
      <c r="D690" s="879"/>
      <c r="E690" s="879"/>
      <c r="F690" s="879"/>
      <c r="G690" s="879"/>
      <c r="H690" s="879"/>
      <c r="I690" s="903"/>
      <c r="J690" s="903"/>
      <c r="K690" s="879"/>
      <c r="L690" s="879"/>
      <c r="M690" s="879"/>
      <c r="N690" s="879"/>
      <c r="O690" s="879"/>
      <c r="P690" s="879"/>
      <c r="Q690" s="879"/>
      <c r="R690" s="879"/>
      <c r="S690" s="879"/>
      <c r="T690" s="879"/>
      <c r="U690" s="879"/>
      <c r="V690" s="879"/>
      <c r="W690" s="879"/>
      <c r="X690" s="879"/>
      <c r="Y690" s="879"/>
    </row>
    <row r="691" spans="1:25" ht="15.75" customHeight="1">
      <c r="A691" s="879"/>
      <c r="B691" s="879"/>
      <c r="C691" s="879"/>
      <c r="D691" s="879"/>
      <c r="E691" s="879"/>
      <c r="F691" s="879"/>
      <c r="G691" s="879"/>
      <c r="H691" s="879"/>
      <c r="I691" s="903"/>
      <c r="J691" s="903"/>
      <c r="K691" s="879"/>
      <c r="L691" s="879"/>
      <c r="M691" s="879"/>
      <c r="N691" s="879"/>
      <c r="O691" s="879"/>
      <c r="P691" s="879"/>
      <c r="Q691" s="879"/>
      <c r="R691" s="879"/>
      <c r="S691" s="879"/>
      <c r="T691" s="879"/>
      <c r="U691" s="879"/>
      <c r="V691" s="879"/>
      <c r="W691" s="879"/>
      <c r="X691" s="879"/>
      <c r="Y691" s="879"/>
    </row>
    <row r="692" spans="1:25" ht="15.75" customHeight="1">
      <c r="A692" s="879"/>
      <c r="B692" s="879"/>
      <c r="C692" s="879"/>
      <c r="D692" s="879"/>
      <c r="E692" s="879"/>
      <c r="F692" s="879"/>
      <c r="G692" s="879"/>
      <c r="H692" s="879"/>
      <c r="I692" s="903"/>
      <c r="J692" s="903"/>
      <c r="K692" s="879"/>
      <c r="L692" s="879"/>
      <c r="M692" s="879"/>
      <c r="N692" s="879"/>
      <c r="O692" s="879"/>
      <c r="P692" s="879"/>
      <c r="Q692" s="879"/>
      <c r="R692" s="879"/>
      <c r="S692" s="879"/>
      <c r="T692" s="879"/>
      <c r="U692" s="879"/>
      <c r="V692" s="879"/>
      <c r="W692" s="879"/>
      <c r="X692" s="879"/>
      <c r="Y692" s="879"/>
    </row>
    <row r="693" spans="1:25" ht="15.75" customHeight="1">
      <c r="A693" s="879"/>
      <c r="B693" s="879"/>
      <c r="C693" s="879"/>
      <c r="D693" s="879"/>
      <c r="E693" s="879"/>
      <c r="F693" s="879"/>
      <c r="G693" s="879"/>
      <c r="H693" s="879"/>
      <c r="I693" s="903"/>
      <c r="J693" s="903"/>
      <c r="K693" s="879"/>
      <c r="L693" s="879"/>
      <c r="M693" s="879"/>
      <c r="N693" s="879"/>
      <c r="O693" s="879"/>
      <c r="P693" s="879"/>
      <c r="Q693" s="879"/>
      <c r="R693" s="879"/>
      <c r="S693" s="879"/>
      <c r="T693" s="879"/>
      <c r="U693" s="879"/>
      <c r="V693" s="879"/>
      <c r="W693" s="879"/>
      <c r="X693" s="879"/>
      <c r="Y693" s="879"/>
    </row>
    <row r="694" spans="1:25" ht="15.75" customHeight="1">
      <c r="A694" s="879"/>
      <c r="B694" s="879"/>
      <c r="C694" s="879"/>
      <c r="D694" s="879"/>
      <c r="E694" s="879"/>
      <c r="F694" s="879"/>
      <c r="G694" s="879"/>
      <c r="H694" s="879"/>
      <c r="I694" s="903"/>
      <c r="J694" s="903"/>
      <c r="K694" s="879"/>
      <c r="L694" s="879"/>
      <c r="M694" s="879"/>
      <c r="N694" s="879"/>
      <c r="O694" s="879"/>
      <c r="P694" s="879"/>
      <c r="Q694" s="879"/>
      <c r="R694" s="879"/>
      <c r="S694" s="879"/>
      <c r="T694" s="879"/>
      <c r="U694" s="879"/>
      <c r="V694" s="879"/>
      <c r="W694" s="879"/>
      <c r="X694" s="879"/>
      <c r="Y694" s="879"/>
    </row>
    <row r="695" spans="1:25" ht="15.75" customHeight="1">
      <c r="A695" s="879"/>
      <c r="B695" s="879"/>
      <c r="C695" s="879"/>
      <c r="D695" s="879"/>
      <c r="E695" s="879"/>
      <c r="F695" s="879"/>
      <c r="G695" s="879"/>
      <c r="H695" s="879"/>
      <c r="I695" s="903"/>
      <c r="J695" s="903"/>
      <c r="K695" s="879"/>
      <c r="L695" s="879"/>
      <c r="M695" s="879"/>
      <c r="N695" s="879"/>
      <c r="O695" s="879"/>
      <c r="P695" s="879"/>
      <c r="Q695" s="879"/>
      <c r="R695" s="879"/>
      <c r="S695" s="879"/>
      <c r="T695" s="879"/>
      <c r="U695" s="879"/>
      <c r="V695" s="879"/>
      <c r="W695" s="879"/>
      <c r="X695" s="879"/>
      <c r="Y695" s="879"/>
    </row>
    <row r="696" spans="1:25" ht="15.75" customHeight="1">
      <c r="A696" s="879"/>
      <c r="B696" s="879"/>
      <c r="C696" s="879"/>
      <c r="D696" s="879"/>
      <c r="E696" s="879"/>
      <c r="F696" s="879"/>
      <c r="G696" s="879"/>
      <c r="H696" s="879"/>
      <c r="I696" s="903"/>
      <c r="J696" s="903"/>
      <c r="K696" s="879"/>
      <c r="L696" s="879"/>
      <c r="M696" s="879"/>
      <c r="N696" s="879"/>
      <c r="O696" s="879"/>
      <c r="P696" s="879"/>
      <c r="Q696" s="879"/>
      <c r="R696" s="879"/>
      <c r="S696" s="879"/>
      <c r="T696" s="879"/>
      <c r="U696" s="879"/>
      <c r="V696" s="879"/>
      <c r="W696" s="879"/>
      <c r="X696" s="879"/>
      <c r="Y696" s="879"/>
    </row>
    <row r="697" spans="1:25" ht="15.75" customHeight="1">
      <c r="A697" s="879"/>
      <c r="B697" s="879"/>
      <c r="C697" s="879"/>
      <c r="D697" s="879"/>
      <c r="E697" s="879"/>
      <c r="F697" s="879"/>
      <c r="G697" s="879"/>
      <c r="H697" s="879"/>
      <c r="I697" s="903"/>
      <c r="J697" s="903"/>
      <c r="K697" s="879"/>
      <c r="L697" s="879"/>
      <c r="M697" s="879"/>
      <c r="N697" s="879"/>
      <c r="O697" s="879"/>
      <c r="P697" s="879"/>
      <c r="Q697" s="879"/>
      <c r="R697" s="879"/>
      <c r="S697" s="879"/>
      <c r="T697" s="879"/>
      <c r="U697" s="879"/>
      <c r="V697" s="879"/>
      <c r="W697" s="879"/>
      <c r="X697" s="879"/>
      <c r="Y697" s="879"/>
    </row>
    <row r="698" spans="1:25" ht="15.75" customHeight="1">
      <c r="A698" s="879"/>
      <c r="B698" s="879"/>
      <c r="C698" s="879"/>
      <c r="D698" s="879"/>
      <c r="E698" s="879"/>
      <c r="F698" s="879"/>
      <c r="G698" s="879"/>
      <c r="H698" s="879"/>
      <c r="I698" s="903"/>
      <c r="J698" s="903"/>
      <c r="K698" s="879"/>
      <c r="L698" s="879"/>
      <c r="M698" s="879"/>
      <c r="N698" s="879"/>
      <c r="O698" s="879"/>
      <c r="P698" s="879"/>
      <c r="Q698" s="879"/>
      <c r="R698" s="879"/>
      <c r="S698" s="879"/>
      <c r="T698" s="879"/>
      <c r="U698" s="879"/>
      <c r="V698" s="879"/>
      <c r="W698" s="879"/>
      <c r="X698" s="879"/>
      <c r="Y698" s="879"/>
    </row>
    <row r="699" spans="1:25" ht="15.75" customHeight="1">
      <c r="A699" s="879"/>
      <c r="B699" s="879"/>
      <c r="C699" s="879"/>
      <c r="D699" s="879"/>
      <c r="E699" s="879"/>
      <c r="F699" s="879"/>
      <c r="G699" s="879"/>
      <c r="H699" s="879"/>
      <c r="I699" s="903"/>
      <c r="J699" s="903"/>
      <c r="K699" s="879"/>
      <c r="L699" s="879"/>
      <c r="M699" s="879"/>
      <c r="N699" s="879"/>
      <c r="O699" s="879"/>
      <c r="P699" s="879"/>
      <c r="Q699" s="879"/>
      <c r="R699" s="879"/>
      <c r="S699" s="879"/>
      <c r="T699" s="879"/>
      <c r="U699" s="879"/>
      <c r="V699" s="879"/>
      <c r="W699" s="879"/>
      <c r="X699" s="879"/>
      <c r="Y699" s="879"/>
    </row>
    <row r="700" spans="1:25" ht="15.75" customHeight="1">
      <c r="A700" s="879"/>
      <c r="B700" s="879"/>
      <c r="C700" s="879"/>
      <c r="D700" s="879"/>
      <c r="E700" s="879"/>
      <c r="F700" s="879"/>
      <c r="G700" s="879"/>
      <c r="H700" s="879"/>
      <c r="I700" s="903"/>
      <c r="J700" s="903"/>
      <c r="K700" s="879"/>
      <c r="L700" s="879"/>
      <c r="M700" s="879"/>
      <c r="N700" s="879"/>
      <c r="O700" s="879"/>
      <c r="P700" s="879"/>
      <c r="Q700" s="879"/>
      <c r="R700" s="879"/>
      <c r="S700" s="879"/>
      <c r="T700" s="879"/>
      <c r="U700" s="879"/>
      <c r="V700" s="879"/>
      <c r="W700" s="879"/>
      <c r="X700" s="879"/>
      <c r="Y700" s="879"/>
    </row>
    <row r="701" spans="1:25" ht="15.75" customHeight="1">
      <c r="A701" s="879"/>
      <c r="B701" s="879"/>
      <c r="C701" s="879"/>
      <c r="D701" s="879"/>
      <c r="E701" s="879"/>
      <c r="F701" s="879"/>
      <c r="G701" s="879"/>
      <c r="H701" s="879"/>
      <c r="I701" s="903"/>
      <c r="J701" s="903"/>
      <c r="K701" s="879"/>
      <c r="L701" s="879"/>
      <c r="M701" s="879"/>
      <c r="N701" s="879"/>
      <c r="O701" s="879"/>
      <c r="P701" s="879"/>
      <c r="Q701" s="879"/>
      <c r="R701" s="879"/>
      <c r="S701" s="879"/>
      <c r="T701" s="879"/>
      <c r="U701" s="879"/>
      <c r="V701" s="879"/>
      <c r="W701" s="879"/>
      <c r="X701" s="879"/>
      <c r="Y701" s="879"/>
    </row>
    <row r="702" spans="1:25" ht="15.75" customHeight="1">
      <c r="A702" s="879"/>
      <c r="B702" s="879"/>
      <c r="C702" s="879"/>
      <c r="D702" s="879"/>
      <c r="E702" s="879"/>
      <c r="F702" s="879"/>
      <c r="G702" s="879"/>
      <c r="H702" s="879"/>
      <c r="I702" s="903"/>
      <c r="J702" s="903"/>
      <c r="K702" s="879"/>
      <c r="L702" s="879"/>
      <c r="M702" s="879"/>
      <c r="N702" s="879"/>
      <c r="O702" s="879"/>
      <c r="P702" s="879"/>
      <c r="Q702" s="879"/>
      <c r="R702" s="879"/>
      <c r="S702" s="879"/>
      <c r="T702" s="879"/>
      <c r="U702" s="879"/>
      <c r="V702" s="879"/>
      <c r="W702" s="879"/>
      <c r="X702" s="879"/>
      <c r="Y702" s="879"/>
    </row>
    <row r="703" spans="1:25" ht="15.75" customHeight="1">
      <c r="A703" s="879"/>
      <c r="B703" s="879"/>
      <c r="C703" s="879"/>
      <c r="D703" s="879"/>
      <c r="E703" s="879"/>
      <c r="F703" s="879"/>
      <c r="G703" s="879"/>
      <c r="H703" s="879"/>
      <c r="I703" s="903"/>
      <c r="J703" s="903"/>
      <c r="K703" s="879"/>
      <c r="L703" s="879"/>
      <c r="M703" s="879"/>
      <c r="N703" s="879"/>
      <c r="O703" s="879"/>
      <c r="P703" s="879"/>
      <c r="Q703" s="879"/>
      <c r="R703" s="879"/>
      <c r="S703" s="879"/>
      <c r="T703" s="879"/>
      <c r="U703" s="879"/>
      <c r="V703" s="879"/>
      <c r="W703" s="879"/>
      <c r="X703" s="879"/>
      <c r="Y703" s="879"/>
    </row>
    <row r="704" spans="1:25" ht="15.75" customHeight="1">
      <c r="A704" s="879"/>
      <c r="B704" s="879"/>
      <c r="C704" s="879"/>
      <c r="D704" s="879"/>
      <c r="E704" s="879"/>
      <c r="F704" s="879"/>
      <c r="G704" s="879"/>
      <c r="H704" s="879"/>
      <c r="I704" s="903"/>
      <c r="J704" s="903"/>
      <c r="K704" s="879"/>
      <c r="L704" s="879"/>
      <c r="M704" s="879"/>
      <c r="N704" s="879"/>
      <c r="O704" s="879"/>
      <c r="P704" s="879"/>
      <c r="Q704" s="879"/>
      <c r="R704" s="879"/>
      <c r="S704" s="879"/>
      <c r="T704" s="879"/>
      <c r="U704" s="879"/>
      <c r="V704" s="879"/>
      <c r="W704" s="879"/>
      <c r="X704" s="879"/>
      <c r="Y704" s="879"/>
    </row>
    <row r="705" spans="1:25" ht="15.75" customHeight="1">
      <c r="A705" s="879"/>
      <c r="B705" s="879"/>
      <c r="C705" s="879"/>
      <c r="D705" s="879"/>
      <c r="E705" s="879"/>
      <c r="F705" s="879"/>
      <c r="G705" s="879"/>
      <c r="H705" s="879"/>
      <c r="I705" s="903"/>
      <c r="J705" s="903"/>
      <c r="K705" s="879"/>
      <c r="L705" s="879"/>
      <c r="M705" s="879"/>
      <c r="N705" s="879"/>
      <c r="O705" s="879"/>
      <c r="P705" s="879"/>
      <c r="Q705" s="879"/>
      <c r="R705" s="879"/>
      <c r="S705" s="879"/>
      <c r="T705" s="879"/>
      <c r="U705" s="879"/>
      <c r="V705" s="879"/>
      <c r="W705" s="879"/>
      <c r="X705" s="879"/>
      <c r="Y705" s="879"/>
    </row>
    <row r="706" spans="1:25" ht="15.75" customHeight="1">
      <c r="A706" s="879"/>
      <c r="B706" s="879"/>
      <c r="C706" s="879"/>
      <c r="D706" s="879"/>
      <c r="E706" s="879"/>
      <c r="F706" s="879"/>
      <c r="G706" s="879"/>
      <c r="H706" s="879"/>
      <c r="I706" s="903"/>
      <c r="J706" s="903"/>
      <c r="K706" s="879"/>
      <c r="L706" s="879"/>
      <c r="M706" s="879"/>
      <c r="N706" s="879"/>
      <c r="O706" s="879"/>
      <c r="P706" s="879"/>
      <c r="Q706" s="879"/>
      <c r="R706" s="879"/>
      <c r="S706" s="879"/>
      <c r="T706" s="879"/>
      <c r="U706" s="879"/>
      <c r="V706" s="879"/>
      <c r="W706" s="879"/>
      <c r="X706" s="879"/>
      <c r="Y706" s="879"/>
    </row>
    <row r="707" spans="1:25" ht="15.75" customHeight="1">
      <c r="A707" s="879"/>
      <c r="B707" s="879"/>
      <c r="C707" s="879"/>
      <c r="D707" s="879"/>
      <c r="E707" s="879"/>
      <c r="F707" s="879"/>
      <c r="G707" s="879"/>
      <c r="H707" s="879"/>
      <c r="I707" s="903"/>
      <c r="J707" s="903"/>
      <c r="K707" s="879"/>
      <c r="L707" s="879"/>
      <c r="M707" s="879"/>
      <c r="N707" s="879"/>
      <c r="O707" s="879"/>
      <c r="P707" s="879"/>
      <c r="Q707" s="879"/>
      <c r="R707" s="879"/>
      <c r="S707" s="879"/>
      <c r="T707" s="879"/>
      <c r="U707" s="879"/>
      <c r="V707" s="879"/>
      <c r="W707" s="879"/>
      <c r="X707" s="879"/>
      <c r="Y707" s="879"/>
    </row>
    <row r="708" spans="1:25" ht="15.75" customHeight="1">
      <c r="A708" s="879"/>
      <c r="B708" s="879"/>
      <c r="C708" s="879"/>
      <c r="D708" s="879"/>
      <c r="E708" s="879"/>
      <c r="F708" s="879"/>
      <c r="G708" s="879"/>
      <c r="H708" s="879"/>
      <c r="I708" s="903"/>
      <c r="J708" s="903"/>
      <c r="K708" s="879"/>
      <c r="L708" s="879"/>
      <c r="M708" s="879"/>
      <c r="N708" s="879"/>
      <c r="O708" s="879"/>
      <c r="P708" s="879"/>
      <c r="Q708" s="879"/>
      <c r="R708" s="879"/>
      <c r="S708" s="879"/>
      <c r="T708" s="879"/>
      <c r="U708" s="879"/>
      <c r="V708" s="879"/>
      <c r="W708" s="879"/>
      <c r="X708" s="879"/>
      <c r="Y708" s="879"/>
    </row>
    <row r="709" spans="1:25" ht="15.75" customHeight="1">
      <c r="A709" s="879"/>
      <c r="B709" s="879"/>
      <c r="C709" s="879"/>
      <c r="D709" s="879"/>
      <c r="E709" s="879"/>
      <c r="F709" s="879"/>
      <c r="G709" s="879"/>
      <c r="H709" s="879"/>
      <c r="I709" s="903"/>
      <c r="J709" s="903"/>
      <c r="K709" s="879"/>
      <c r="L709" s="879"/>
      <c r="M709" s="879"/>
      <c r="N709" s="879"/>
      <c r="O709" s="879"/>
      <c r="P709" s="879"/>
      <c r="Q709" s="879"/>
      <c r="R709" s="879"/>
      <c r="S709" s="879"/>
      <c r="T709" s="879"/>
      <c r="U709" s="879"/>
      <c r="V709" s="879"/>
      <c r="W709" s="879"/>
      <c r="X709" s="879"/>
      <c r="Y709" s="879"/>
    </row>
    <row r="710" spans="1:25" ht="15.75" customHeight="1">
      <c r="A710" s="879"/>
      <c r="B710" s="879"/>
      <c r="C710" s="879"/>
      <c r="D710" s="879"/>
      <c r="E710" s="879"/>
      <c r="F710" s="879"/>
      <c r="G710" s="879"/>
      <c r="H710" s="879"/>
      <c r="I710" s="903"/>
      <c r="J710" s="903"/>
      <c r="K710" s="879"/>
      <c r="L710" s="879"/>
      <c r="M710" s="879"/>
      <c r="N710" s="879"/>
      <c r="O710" s="879"/>
      <c r="P710" s="879"/>
      <c r="Q710" s="879"/>
      <c r="R710" s="879"/>
      <c r="S710" s="879"/>
      <c r="T710" s="879"/>
      <c r="U710" s="879"/>
      <c r="V710" s="879"/>
      <c r="W710" s="879"/>
      <c r="X710" s="879"/>
      <c r="Y710" s="879"/>
    </row>
    <row r="711" spans="1:25" ht="15.75" customHeight="1">
      <c r="A711" s="879"/>
      <c r="B711" s="879"/>
      <c r="C711" s="879"/>
      <c r="D711" s="879"/>
      <c r="E711" s="879"/>
      <c r="F711" s="879"/>
      <c r="G711" s="879"/>
      <c r="H711" s="879"/>
      <c r="I711" s="903"/>
      <c r="J711" s="903"/>
      <c r="K711" s="879"/>
      <c r="L711" s="879"/>
      <c r="M711" s="879"/>
      <c r="N711" s="879"/>
      <c r="O711" s="879"/>
      <c r="P711" s="879"/>
      <c r="Q711" s="879"/>
      <c r="R711" s="879"/>
      <c r="S711" s="879"/>
      <c r="T711" s="879"/>
      <c r="U711" s="879"/>
      <c r="V711" s="879"/>
      <c r="W711" s="879"/>
      <c r="X711" s="879"/>
      <c r="Y711" s="879"/>
    </row>
    <row r="712" spans="1:25" ht="15.75" customHeight="1">
      <c r="A712" s="879"/>
      <c r="B712" s="879"/>
      <c r="C712" s="879"/>
      <c r="D712" s="879"/>
      <c r="E712" s="879"/>
      <c r="F712" s="879"/>
      <c r="G712" s="879"/>
      <c r="H712" s="879"/>
      <c r="I712" s="903"/>
      <c r="J712" s="903"/>
      <c r="K712" s="879"/>
      <c r="L712" s="879"/>
      <c r="M712" s="879"/>
      <c r="N712" s="879"/>
      <c r="O712" s="879"/>
      <c r="P712" s="879"/>
      <c r="Q712" s="879"/>
      <c r="R712" s="879"/>
      <c r="S712" s="879"/>
      <c r="T712" s="879"/>
      <c r="U712" s="879"/>
      <c r="V712" s="879"/>
      <c r="W712" s="879"/>
      <c r="X712" s="879"/>
      <c r="Y712" s="879"/>
    </row>
    <row r="713" spans="1:25" ht="15.75" customHeight="1">
      <c r="A713" s="879"/>
      <c r="B713" s="879"/>
      <c r="C713" s="879"/>
      <c r="D713" s="879"/>
      <c r="E713" s="879"/>
      <c r="F713" s="879"/>
      <c r="G713" s="879"/>
      <c r="H713" s="879"/>
      <c r="I713" s="903"/>
      <c r="J713" s="903"/>
      <c r="K713" s="879"/>
      <c r="L713" s="879"/>
      <c r="M713" s="879"/>
      <c r="N713" s="879"/>
      <c r="O713" s="879"/>
      <c r="P713" s="879"/>
      <c r="Q713" s="879"/>
      <c r="R713" s="879"/>
      <c r="S713" s="879"/>
      <c r="T713" s="879"/>
      <c r="U713" s="879"/>
      <c r="V713" s="879"/>
      <c r="W713" s="879"/>
      <c r="X713" s="879"/>
      <c r="Y713" s="879"/>
    </row>
    <row r="714" spans="1:25" ht="15.75" customHeight="1">
      <c r="A714" s="879"/>
      <c r="B714" s="879"/>
      <c r="C714" s="879"/>
      <c r="D714" s="879"/>
      <c r="E714" s="879"/>
      <c r="F714" s="879"/>
      <c r="G714" s="879"/>
      <c r="H714" s="879"/>
      <c r="I714" s="903"/>
      <c r="J714" s="903"/>
      <c r="K714" s="879"/>
      <c r="L714" s="879"/>
      <c r="M714" s="879"/>
      <c r="N714" s="879"/>
      <c r="O714" s="879"/>
      <c r="P714" s="879"/>
      <c r="Q714" s="879"/>
      <c r="R714" s="879"/>
      <c r="S714" s="879"/>
      <c r="T714" s="879"/>
      <c r="U714" s="879"/>
      <c r="V714" s="879"/>
      <c r="W714" s="879"/>
      <c r="X714" s="879"/>
      <c r="Y714" s="879"/>
    </row>
    <row r="715" spans="1:25" ht="15.75" customHeight="1">
      <c r="A715" s="879"/>
      <c r="B715" s="879"/>
      <c r="C715" s="879"/>
      <c r="D715" s="879"/>
      <c r="E715" s="879"/>
      <c r="F715" s="879"/>
      <c r="G715" s="879"/>
      <c r="H715" s="879"/>
      <c r="I715" s="903"/>
      <c r="J715" s="903"/>
      <c r="K715" s="879"/>
      <c r="L715" s="879"/>
      <c r="M715" s="879"/>
      <c r="N715" s="879"/>
      <c r="O715" s="879"/>
      <c r="P715" s="879"/>
      <c r="Q715" s="879"/>
      <c r="R715" s="879"/>
      <c r="S715" s="879"/>
      <c r="T715" s="879"/>
      <c r="U715" s="879"/>
      <c r="V715" s="879"/>
      <c r="W715" s="879"/>
      <c r="X715" s="879"/>
      <c r="Y715" s="879"/>
    </row>
    <row r="716" spans="1:25" ht="15.75" customHeight="1">
      <c r="A716" s="879"/>
      <c r="B716" s="879"/>
      <c r="C716" s="879"/>
      <c r="D716" s="879"/>
      <c r="E716" s="879"/>
      <c r="F716" s="879"/>
      <c r="G716" s="879"/>
      <c r="H716" s="879"/>
      <c r="I716" s="903"/>
      <c r="J716" s="903"/>
      <c r="K716" s="879"/>
      <c r="L716" s="879"/>
      <c r="M716" s="879"/>
      <c r="N716" s="879"/>
      <c r="O716" s="879"/>
      <c r="P716" s="879"/>
      <c r="Q716" s="879"/>
      <c r="R716" s="879"/>
      <c r="S716" s="879"/>
      <c r="T716" s="879"/>
      <c r="U716" s="879"/>
      <c r="V716" s="879"/>
      <c r="W716" s="879"/>
      <c r="X716" s="879"/>
      <c r="Y716" s="879"/>
    </row>
    <row r="717" spans="1:25" ht="15.75" customHeight="1">
      <c r="A717" s="879"/>
      <c r="B717" s="879"/>
      <c r="C717" s="879"/>
      <c r="D717" s="879"/>
      <c r="E717" s="879"/>
      <c r="F717" s="879"/>
      <c r="G717" s="879"/>
      <c r="H717" s="879"/>
      <c r="I717" s="903"/>
      <c r="J717" s="903"/>
      <c r="K717" s="879"/>
      <c r="L717" s="879"/>
      <c r="M717" s="879"/>
      <c r="N717" s="879"/>
      <c r="O717" s="879"/>
      <c r="P717" s="879"/>
      <c r="Q717" s="879"/>
      <c r="R717" s="879"/>
      <c r="S717" s="879"/>
      <c r="T717" s="879"/>
      <c r="U717" s="879"/>
      <c r="V717" s="879"/>
      <c r="W717" s="879"/>
      <c r="X717" s="879"/>
      <c r="Y717" s="879"/>
    </row>
    <row r="718" spans="1:25" ht="15.75" customHeight="1">
      <c r="A718" s="879"/>
      <c r="B718" s="879"/>
      <c r="C718" s="879"/>
      <c r="D718" s="879"/>
      <c r="E718" s="879"/>
      <c r="F718" s="879"/>
      <c r="G718" s="879"/>
      <c r="H718" s="879"/>
      <c r="I718" s="903"/>
      <c r="J718" s="903"/>
      <c r="K718" s="879"/>
      <c r="L718" s="879"/>
      <c r="M718" s="879"/>
      <c r="N718" s="879"/>
      <c r="O718" s="879"/>
      <c r="P718" s="879"/>
      <c r="Q718" s="879"/>
      <c r="R718" s="879"/>
      <c r="S718" s="879"/>
      <c r="T718" s="879"/>
      <c r="U718" s="879"/>
      <c r="V718" s="879"/>
      <c r="W718" s="879"/>
      <c r="X718" s="879"/>
      <c r="Y718" s="879"/>
    </row>
    <row r="719" spans="1:25" ht="15.75" customHeight="1">
      <c r="A719" s="879"/>
      <c r="B719" s="879"/>
      <c r="C719" s="879"/>
      <c r="D719" s="879"/>
      <c r="E719" s="879"/>
      <c r="F719" s="879"/>
      <c r="G719" s="879"/>
      <c r="H719" s="879"/>
      <c r="I719" s="903"/>
      <c r="J719" s="903"/>
      <c r="K719" s="879"/>
      <c r="L719" s="879"/>
      <c r="M719" s="879"/>
      <c r="N719" s="879"/>
      <c r="O719" s="879"/>
      <c r="P719" s="879"/>
      <c r="Q719" s="879"/>
      <c r="R719" s="879"/>
      <c r="S719" s="879"/>
      <c r="T719" s="879"/>
      <c r="U719" s="879"/>
      <c r="V719" s="879"/>
      <c r="W719" s="879"/>
      <c r="X719" s="879"/>
      <c r="Y719" s="879"/>
    </row>
    <row r="720" spans="1:25" ht="15.75" customHeight="1">
      <c r="A720" s="879"/>
      <c r="B720" s="879"/>
      <c r="C720" s="879"/>
      <c r="D720" s="879"/>
      <c r="E720" s="879"/>
      <c r="F720" s="879"/>
      <c r="G720" s="879"/>
      <c r="H720" s="879"/>
      <c r="I720" s="903"/>
      <c r="J720" s="903"/>
      <c r="K720" s="879"/>
      <c r="L720" s="879"/>
      <c r="M720" s="879"/>
      <c r="N720" s="879"/>
      <c r="O720" s="879"/>
      <c r="P720" s="879"/>
      <c r="Q720" s="879"/>
      <c r="R720" s="879"/>
      <c r="S720" s="879"/>
      <c r="T720" s="879"/>
      <c r="U720" s="879"/>
      <c r="V720" s="879"/>
      <c r="W720" s="879"/>
      <c r="X720" s="879"/>
      <c r="Y720" s="879"/>
    </row>
    <row r="721" spans="1:25" ht="15.75" customHeight="1">
      <c r="A721" s="879"/>
      <c r="B721" s="879"/>
      <c r="C721" s="879"/>
      <c r="D721" s="879"/>
      <c r="E721" s="879"/>
      <c r="F721" s="879"/>
      <c r="G721" s="879"/>
      <c r="H721" s="879"/>
      <c r="I721" s="903"/>
      <c r="J721" s="903"/>
      <c r="K721" s="879"/>
      <c r="L721" s="879"/>
      <c r="M721" s="879"/>
      <c r="N721" s="879"/>
      <c r="O721" s="879"/>
      <c r="P721" s="879"/>
      <c r="Q721" s="879"/>
      <c r="R721" s="879"/>
      <c r="S721" s="879"/>
      <c r="T721" s="879"/>
      <c r="U721" s="879"/>
      <c r="V721" s="879"/>
      <c r="W721" s="879"/>
      <c r="X721" s="879"/>
      <c r="Y721" s="879"/>
    </row>
    <row r="722" spans="1:25" ht="15.75" customHeight="1">
      <c r="A722" s="879"/>
      <c r="B722" s="879"/>
      <c r="C722" s="879"/>
      <c r="D722" s="879"/>
      <c r="E722" s="879"/>
      <c r="F722" s="879"/>
      <c r="G722" s="879"/>
      <c r="H722" s="879"/>
      <c r="I722" s="903"/>
      <c r="J722" s="903"/>
      <c r="K722" s="879"/>
      <c r="L722" s="879"/>
      <c r="M722" s="879"/>
      <c r="N722" s="879"/>
      <c r="O722" s="879"/>
      <c r="P722" s="879"/>
      <c r="Q722" s="879"/>
      <c r="R722" s="879"/>
      <c r="S722" s="879"/>
      <c r="T722" s="879"/>
      <c r="U722" s="879"/>
      <c r="V722" s="879"/>
      <c r="W722" s="879"/>
      <c r="X722" s="879"/>
      <c r="Y722" s="879"/>
    </row>
    <row r="723" spans="1:25" ht="15.75" customHeight="1">
      <c r="A723" s="879"/>
      <c r="B723" s="879"/>
      <c r="C723" s="879"/>
      <c r="D723" s="879"/>
      <c r="E723" s="879"/>
      <c r="F723" s="879"/>
      <c r="G723" s="879"/>
      <c r="H723" s="879"/>
      <c r="I723" s="903"/>
      <c r="J723" s="903"/>
      <c r="K723" s="879"/>
      <c r="L723" s="879"/>
      <c r="M723" s="879"/>
      <c r="N723" s="879"/>
      <c r="O723" s="879"/>
      <c r="P723" s="879"/>
      <c r="Q723" s="879"/>
      <c r="R723" s="879"/>
      <c r="S723" s="879"/>
      <c r="T723" s="879"/>
      <c r="U723" s="879"/>
      <c r="V723" s="879"/>
      <c r="W723" s="879"/>
      <c r="X723" s="879"/>
      <c r="Y723" s="879"/>
    </row>
    <row r="724" spans="1:25" ht="15.75" customHeight="1">
      <c r="A724" s="879"/>
      <c r="B724" s="879"/>
      <c r="C724" s="879"/>
      <c r="D724" s="879"/>
      <c r="E724" s="879"/>
      <c r="F724" s="879"/>
      <c r="G724" s="879"/>
      <c r="H724" s="879"/>
      <c r="I724" s="903"/>
      <c r="J724" s="903"/>
      <c r="K724" s="879"/>
      <c r="L724" s="879"/>
      <c r="M724" s="879"/>
      <c r="N724" s="879"/>
      <c r="O724" s="879"/>
      <c r="P724" s="879"/>
      <c r="Q724" s="879"/>
      <c r="R724" s="879"/>
      <c r="S724" s="879"/>
      <c r="T724" s="879"/>
      <c r="U724" s="879"/>
      <c r="V724" s="879"/>
      <c r="W724" s="879"/>
      <c r="X724" s="879"/>
      <c r="Y724" s="879"/>
    </row>
    <row r="725" spans="1:25" ht="15.75" customHeight="1">
      <c r="A725" s="879"/>
      <c r="B725" s="879"/>
      <c r="C725" s="879"/>
      <c r="D725" s="879"/>
      <c r="E725" s="879"/>
      <c r="F725" s="879"/>
      <c r="G725" s="879"/>
      <c r="H725" s="879"/>
      <c r="I725" s="903"/>
      <c r="J725" s="903"/>
      <c r="K725" s="879"/>
      <c r="L725" s="879"/>
      <c r="M725" s="879"/>
      <c r="N725" s="879"/>
      <c r="O725" s="879"/>
      <c r="P725" s="879"/>
      <c r="Q725" s="879"/>
      <c r="R725" s="879"/>
      <c r="S725" s="879"/>
      <c r="T725" s="879"/>
      <c r="U725" s="879"/>
      <c r="V725" s="879"/>
      <c r="W725" s="879"/>
      <c r="X725" s="879"/>
      <c r="Y725" s="879"/>
    </row>
    <row r="726" spans="1:25" ht="15.75" customHeight="1">
      <c r="A726" s="879"/>
      <c r="B726" s="879"/>
      <c r="C726" s="879"/>
      <c r="D726" s="879"/>
      <c r="E726" s="879"/>
      <c r="F726" s="879"/>
      <c r="G726" s="879"/>
      <c r="H726" s="879"/>
      <c r="I726" s="903"/>
      <c r="J726" s="903"/>
      <c r="K726" s="879"/>
      <c r="L726" s="879"/>
      <c r="M726" s="879"/>
      <c r="N726" s="879"/>
      <c r="O726" s="879"/>
      <c r="P726" s="879"/>
      <c r="Q726" s="879"/>
      <c r="R726" s="879"/>
      <c r="S726" s="879"/>
      <c r="T726" s="879"/>
      <c r="U726" s="879"/>
      <c r="V726" s="879"/>
      <c r="W726" s="879"/>
      <c r="X726" s="879"/>
      <c r="Y726" s="879"/>
    </row>
    <row r="727" spans="1:25" ht="15.75" customHeight="1">
      <c r="A727" s="879"/>
      <c r="B727" s="879"/>
      <c r="C727" s="879"/>
      <c r="D727" s="879"/>
      <c r="E727" s="879"/>
      <c r="F727" s="879"/>
      <c r="G727" s="879"/>
      <c r="H727" s="879"/>
      <c r="I727" s="903"/>
      <c r="J727" s="903"/>
      <c r="K727" s="879"/>
      <c r="L727" s="879"/>
      <c r="M727" s="879"/>
      <c r="N727" s="879"/>
      <c r="O727" s="879"/>
      <c r="P727" s="879"/>
      <c r="Q727" s="879"/>
      <c r="R727" s="879"/>
      <c r="S727" s="879"/>
      <c r="T727" s="879"/>
      <c r="U727" s="879"/>
      <c r="V727" s="879"/>
      <c r="W727" s="879"/>
      <c r="X727" s="879"/>
      <c r="Y727" s="879"/>
    </row>
    <row r="728" spans="1:25" ht="15.75" customHeight="1">
      <c r="A728" s="879"/>
      <c r="B728" s="879"/>
      <c r="C728" s="879"/>
      <c r="D728" s="879"/>
      <c r="E728" s="879"/>
      <c r="F728" s="879"/>
      <c r="G728" s="879"/>
      <c r="H728" s="879"/>
      <c r="I728" s="903"/>
      <c r="J728" s="903"/>
      <c r="K728" s="879"/>
      <c r="L728" s="879"/>
      <c r="M728" s="879"/>
      <c r="N728" s="879"/>
      <c r="O728" s="879"/>
      <c r="P728" s="879"/>
      <c r="Q728" s="879"/>
      <c r="R728" s="879"/>
      <c r="S728" s="879"/>
      <c r="T728" s="879"/>
      <c r="U728" s="879"/>
      <c r="V728" s="879"/>
      <c r="W728" s="879"/>
      <c r="X728" s="879"/>
      <c r="Y728" s="879"/>
    </row>
    <row r="729" spans="1:25" ht="15.75" customHeight="1">
      <c r="A729" s="879"/>
      <c r="B729" s="879"/>
      <c r="C729" s="879"/>
      <c r="D729" s="879"/>
      <c r="E729" s="879"/>
      <c r="F729" s="879"/>
      <c r="G729" s="879"/>
      <c r="H729" s="879"/>
      <c r="I729" s="903"/>
      <c r="J729" s="903"/>
      <c r="K729" s="879"/>
      <c r="L729" s="879"/>
      <c r="M729" s="879"/>
      <c r="N729" s="879"/>
      <c r="O729" s="879"/>
      <c r="P729" s="879"/>
      <c r="Q729" s="879"/>
      <c r="R729" s="879"/>
      <c r="S729" s="879"/>
      <c r="T729" s="879"/>
      <c r="U729" s="879"/>
      <c r="V729" s="879"/>
      <c r="W729" s="879"/>
      <c r="X729" s="879"/>
      <c r="Y729" s="879"/>
    </row>
    <row r="730" spans="1:25" ht="15.75" customHeight="1">
      <c r="A730" s="879"/>
      <c r="B730" s="879"/>
      <c r="C730" s="879"/>
      <c r="D730" s="879"/>
      <c r="E730" s="879"/>
      <c r="F730" s="879"/>
      <c r="G730" s="879"/>
      <c r="H730" s="879"/>
      <c r="I730" s="903"/>
      <c r="J730" s="903"/>
      <c r="K730" s="879"/>
      <c r="L730" s="879"/>
      <c r="M730" s="879"/>
      <c r="N730" s="879"/>
      <c r="O730" s="879"/>
      <c r="P730" s="879"/>
      <c r="Q730" s="879"/>
      <c r="R730" s="879"/>
      <c r="S730" s="879"/>
      <c r="T730" s="879"/>
      <c r="U730" s="879"/>
      <c r="V730" s="879"/>
      <c r="W730" s="879"/>
      <c r="X730" s="879"/>
      <c r="Y730" s="879"/>
    </row>
    <row r="731" spans="1:25" ht="15.75" customHeight="1">
      <c r="A731" s="879"/>
      <c r="B731" s="879"/>
      <c r="C731" s="879"/>
      <c r="D731" s="879"/>
      <c r="E731" s="879"/>
      <c r="F731" s="879"/>
      <c r="G731" s="879"/>
      <c r="H731" s="879"/>
      <c r="I731" s="903"/>
      <c r="J731" s="903"/>
      <c r="K731" s="879"/>
      <c r="L731" s="879"/>
      <c r="M731" s="879"/>
      <c r="N731" s="879"/>
      <c r="O731" s="879"/>
      <c r="P731" s="879"/>
      <c r="Q731" s="879"/>
      <c r="R731" s="879"/>
      <c r="S731" s="879"/>
      <c r="T731" s="879"/>
      <c r="U731" s="879"/>
      <c r="V731" s="879"/>
      <c r="W731" s="879"/>
      <c r="X731" s="879"/>
      <c r="Y731" s="879"/>
    </row>
    <row r="732" spans="1:25" ht="15.75" customHeight="1">
      <c r="A732" s="879"/>
      <c r="B732" s="879"/>
      <c r="C732" s="879"/>
      <c r="D732" s="879"/>
      <c r="E732" s="879"/>
      <c r="F732" s="879"/>
      <c r="G732" s="879"/>
      <c r="H732" s="879"/>
      <c r="I732" s="903"/>
      <c r="J732" s="903"/>
      <c r="K732" s="879"/>
      <c r="L732" s="879"/>
      <c r="M732" s="879"/>
      <c r="N732" s="879"/>
      <c r="O732" s="879"/>
      <c r="P732" s="879"/>
      <c r="Q732" s="879"/>
      <c r="R732" s="879"/>
      <c r="S732" s="879"/>
      <c r="T732" s="879"/>
      <c r="U732" s="879"/>
      <c r="V732" s="879"/>
      <c r="W732" s="879"/>
      <c r="X732" s="879"/>
      <c r="Y732" s="879"/>
    </row>
    <row r="733" spans="1:25" ht="15.75" customHeight="1">
      <c r="A733" s="879"/>
      <c r="B733" s="879"/>
      <c r="C733" s="879"/>
      <c r="D733" s="879"/>
      <c r="E733" s="879"/>
      <c r="F733" s="879"/>
      <c r="G733" s="879"/>
      <c r="H733" s="879"/>
      <c r="I733" s="903"/>
      <c r="J733" s="903"/>
      <c r="K733" s="879"/>
      <c r="L733" s="879"/>
      <c r="M733" s="879"/>
      <c r="N733" s="879"/>
      <c r="O733" s="879"/>
      <c r="P733" s="879"/>
      <c r="Q733" s="879"/>
      <c r="R733" s="879"/>
      <c r="S733" s="879"/>
      <c r="T733" s="879"/>
      <c r="U733" s="879"/>
      <c r="V733" s="879"/>
      <c r="W733" s="879"/>
      <c r="X733" s="879"/>
      <c r="Y733" s="879"/>
    </row>
    <row r="734" spans="1:25" ht="15.75" customHeight="1">
      <c r="A734" s="879"/>
      <c r="B734" s="879"/>
      <c r="C734" s="879"/>
      <c r="D734" s="879"/>
      <c r="E734" s="879"/>
      <c r="F734" s="879"/>
      <c r="G734" s="879"/>
      <c r="H734" s="879"/>
      <c r="I734" s="903"/>
      <c r="J734" s="903"/>
      <c r="K734" s="879"/>
      <c r="L734" s="879"/>
      <c r="M734" s="879"/>
      <c r="N734" s="879"/>
      <c r="O734" s="879"/>
      <c r="P734" s="879"/>
      <c r="Q734" s="879"/>
      <c r="R734" s="879"/>
      <c r="S734" s="879"/>
      <c r="T734" s="879"/>
      <c r="U734" s="879"/>
      <c r="V734" s="879"/>
      <c r="W734" s="879"/>
      <c r="X734" s="879"/>
      <c r="Y734" s="879"/>
    </row>
    <row r="735" spans="1:25" ht="15.75" customHeight="1">
      <c r="A735" s="879"/>
      <c r="B735" s="879"/>
      <c r="C735" s="879"/>
      <c r="D735" s="879"/>
      <c r="E735" s="879"/>
      <c r="F735" s="879"/>
      <c r="G735" s="879"/>
      <c r="H735" s="879"/>
      <c r="I735" s="903"/>
      <c r="J735" s="903"/>
      <c r="K735" s="879"/>
      <c r="L735" s="879"/>
      <c r="M735" s="879"/>
      <c r="N735" s="879"/>
      <c r="O735" s="879"/>
      <c r="P735" s="879"/>
      <c r="Q735" s="879"/>
      <c r="R735" s="879"/>
      <c r="S735" s="879"/>
      <c r="T735" s="879"/>
      <c r="U735" s="879"/>
      <c r="V735" s="879"/>
      <c r="W735" s="879"/>
      <c r="X735" s="879"/>
      <c r="Y735" s="879"/>
    </row>
    <row r="736" spans="1:25" ht="15.75" customHeight="1">
      <c r="A736" s="879"/>
      <c r="B736" s="879"/>
      <c r="C736" s="879"/>
      <c r="D736" s="879"/>
      <c r="E736" s="879"/>
      <c r="F736" s="879"/>
      <c r="G736" s="879"/>
      <c r="H736" s="879"/>
      <c r="I736" s="903"/>
      <c r="J736" s="903"/>
      <c r="K736" s="879"/>
      <c r="L736" s="879"/>
      <c r="M736" s="879"/>
      <c r="N736" s="879"/>
      <c r="O736" s="879"/>
      <c r="P736" s="879"/>
      <c r="Q736" s="879"/>
      <c r="R736" s="879"/>
      <c r="S736" s="879"/>
      <c r="T736" s="879"/>
      <c r="U736" s="879"/>
      <c r="V736" s="879"/>
      <c r="W736" s="879"/>
      <c r="X736" s="879"/>
      <c r="Y736" s="879"/>
    </row>
    <row r="737" spans="1:25" ht="15.75" customHeight="1">
      <c r="A737" s="879"/>
      <c r="B737" s="879"/>
      <c r="C737" s="879"/>
      <c r="D737" s="879"/>
      <c r="E737" s="879"/>
      <c r="F737" s="879"/>
      <c r="G737" s="879"/>
      <c r="H737" s="879"/>
      <c r="I737" s="903"/>
      <c r="J737" s="903"/>
      <c r="K737" s="879"/>
      <c r="L737" s="879"/>
      <c r="M737" s="879"/>
      <c r="N737" s="879"/>
      <c r="O737" s="879"/>
      <c r="P737" s="879"/>
      <c r="Q737" s="879"/>
      <c r="R737" s="879"/>
      <c r="S737" s="879"/>
      <c r="T737" s="879"/>
      <c r="U737" s="879"/>
      <c r="V737" s="879"/>
      <c r="W737" s="879"/>
      <c r="X737" s="879"/>
      <c r="Y737" s="879"/>
    </row>
    <row r="738" spans="1:25" ht="15.75" customHeight="1">
      <c r="A738" s="879"/>
      <c r="B738" s="879"/>
      <c r="C738" s="879"/>
      <c r="D738" s="879"/>
      <c r="E738" s="879"/>
      <c r="F738" s="879"/>
      <c r="G738" s="879"/>
      <c r="H738" s="879"/>
      <c r="I738" s="903"/>
      <c r="J738" s="903"/>
      <c r="K738" s="879"/>
      <c r="L738" s="879"/>
      <c r="M738" s="879"/>
      <c r="N738" s="879"/>
      <c r="O738" s="879"/>
      <c r="P738" s="879"/>
      <c r="Q738" s="879"/>
      <c r="R738" s="879"/>
      <c r="S738" s="879"/>
      <c r="T738" s="879"/>
      <c r="U738" s="879"/>
      <c r="V738" s="879"/>
      <c r="W738" s="879"/>
      <c r="X738" s="879"/>
      <c r="Y738" s="879"/>
    </row>
    <row r="739" spans="1:25" ht="15.75" customHeight="1">
      <c r="A739" s="879"/>
      <c r="B739" s="879"/>
      <c r="C739" s="879"/>
      <c r="D739" s="879"/>
      <c r="E739" s="879"/>
      <c r="F739" s="879"/>
      <c r="G739" s="879"/>
      <c r="H739" s="879"/>
      <c r="I739" s="903"/>
      <c r="J739" s="903"/>
      <c r="K739" s="879"/>
      <c r="L739" s="879"/>
      <c r="M739" s="879"/>
      <c r="N739" s="879"/>
      <c r="O739" s="879"/>
      <c r="P739" s="879"/>
      <c r="Q739" s="879"/>
      <c r="R739" s="879"/>
      <c r="S739" s="879"/>
      <c r="T739" s="879"/>
      <c r="U739" s="879"/>
      <c r="V739" s="879"/>
      <c r="W739" s="879"/>
      <c r="X739" s="879"/>
      <c r="Y739" s="879"/>
    </row>
    <row r="740" spans="1:25" ht="15.75" customHeight="1">
      <c r="A740" s="879"/>
      <c r="B740" s="879"/>
      <c r="C740" s="879"/>
      <c r="D740" s="879"/>
      <c r="E740" s="879"/>
      <c r="F740" s="879"/>
      <c r="G740" s="879"/>
      <c r="H740" s="879"/>
      <c r="I740" s="903"/>
      <c r="J740" s="903"/>
      <c r="K740" s="879"/>
      <c r="L740" s="879"/>
      <c r="M740" s="879"/>
      <c r="N740" s="879"/>
      <c r="O740" s="879"/>
      <c r="P740" s="879"/>
      <c r="Q740" s="879"/>
      <c r="R740" s="879"/>
      <c r="S740" s="879"/>
      <c r="T740" s="879"/>
      <c r="U740" s="879"/>
      <c r="V740" s="879"/>
      <c r="W740" s="879"/>
      <c r="X740" s="879"/>
      <c r="Y740" s="879"/>
    </row>
    <row r="741" spans="1:25" ht="15.75" customHeight="1">
      <c r="A741" s="879"/>
      <c r="B741" s="879"/>
      <c r="C741" s="879"/>
      <c r="D741" s="879"/>
      <c r="E741" s="879"/>
      <c r="F741" s="879"/>
      <c r="G741" s="879"/>
      <c r="H741" s="879"/>
      <c r="I741" s="903"/>
      <c r="J741" s="903"/>
      <c r="K741" s="879"/>
      <c r="L741" s="879"/>
      <c r="M741" s="879"/>
      <c r="N741" s="879"/>
      <c r="O741" s="879"/>
      <c r="P741" s="879"/>
      <c r="Q741" s="879"/>
      <c r="R741" s="879"/>
      <c r="S741" s="879"/>
      <c r="T741" s="879"/>
      <c r="U741" s="879"/>
      <c r="V741" s="879"/>
      <c r="W741" s="879"/>
      <c r="X741" s="879"/>
      <c r="Y741" s="879"/>
    </row>
    <row r="742" spans="1:25" ht="15.75" customHeight="1">
      <c r="A742" s="879"/>
      <c r="B742" s="879"/>
      <c r="C742" s="879"/>
      <c r="D742" s="879"/>
      <c r="E742" s="879"/>
      <c r="F742" s="879"/>
      <c r="G742" s="879"/>
      <c r="H742" s="879"/>
      <c r="I742" s="903"/>
      <c r="J742" s="903"/>
      <c r="K742" s="879"/>
      <c r="L742" s="879"/>
      <c r="M742" s="879"/>
      <c r="N742" s="879"/>
      <c r="O742" s="879"/>
      <c r="P742" s="879"/>
      <c r="Q742" s="879"/>
      <c r="R742" s="879"/>
      <c r="S742" s="879"/>
      <c r="T742" s="879"/>
      <c r="U742" s="879"/>
      <c r="V742" s="879"/>
      <c r="W742" s="879"/>
      <c r="X742" s="879"/>
      <c r="Y742" s="879"/>
    </row>
    <row r="743" spans="1:25" ht="15.75" customHeight="1">
      <c r="A743" s="879"/>
      <c r="B743" s="879"/>
      <c r="C743" s="879"/>
      <c r="D743" s="879"/>
      <c r="E743" s="879"/>
      <c r="F743" s="879"/>
      <c r="G743" s="879"/>
      <c r="H743" s="879"/>
      <c r="I743" s="903"/>
      <c r="J743" s="903"/>
      <c r="K743" s="879"/>
      <c r="L743" s="879"/>
      <c r="M743" s="879"/>
      <c r="N743" s="879"/>
      <c r="O743" s="879"/>
      <c r="P743" s="879"/>
      <c r="Q743" s="879"/>
      <c r="R743" s="879"/>
      <c r="S743" s="879"/>
      <c r="T743" s="879"/>
      <c r="U743" s="879"/>
      <c r="V743" s="879"/>
      <c r="W743" s="879"/>
      <c r="X743" s="879"/>
      <c r="Y743" s="879"/>
    </row>
    <row r="744" spans="1:25" ht="15.75" customHeight="1">
      <c r="A744" s="879"/>
      <c r="B744" s="879"/>
      <c r="C744" s="879"/>
      <c r="D744" s="879"/>
      <c r="E744" s="879"/>
      <c r="F744" s="879"/>
      <c r="G744" s="879"/>
      <c r="H744" s="879"/>
      <c r="I744" s="903"/>
      <c r="J744" s="903"/>
      <c r="K744" s="879"/>
      <c r="L744" s="879"/>
      <c r="M744" s="879"/>
      <c r="N744" s="879"/>
      <c r="O744" s="879"/>
      <c r="P744" s="879"/>
      <c r="Q744" s="879"/>
      <c r="R744" s="879"/>
      <c r="S744" s="879"/>
      <c r="T744" s="879"/>
      <c r="U744" s="879"/>
      <c r="V744" s="879"/>
      <c r="W744" s="879"/>
      <c r="X744" s="879"/>
      <c r="Y744" s="879"/>
    </row>
    <row r="745" spans="1:25" ht="15.75" customHeight="1">
      <c r="A745" s="879"/>
      <c r="B745" s="879"/>
      <c r="C745" s="879"/>
      <c r="D745" s="879"/>
      <c r="E745" s="879"/>
      <c r="F745" s="879"/>
      <c r="G745" s="879"/>
      <c r="H745" s="879"/>
      <c r="I745" s="903"/>
      <c r="J745" s="903"/>
      <c r="K745" s="879"/>
      <c r="L745" s="879"/>
      <c r="M745" s="879"/>
      <c r="N745" s="879"/>
      <c r="O745" s="879"/>
      <c r="P745" s="879"/>
      <c r="Q745" s="879"/>
      <c r="R745" s="879"/>
      <c r="S745" s="879"/>
      <c r="T745" s="879"/>
      <c r="U745" s="879"/>
      <c r="V745" s="879"/>
      <c r="W745" s="879"/>
      <c r="X745" s="879"/>
      <c r="Y745" s="879"/>
    </row>
    <row r="746" spans="1:25" ht="15.75" customHeight="1">
      <c r="A746" s="879"/>
      <c r="B746" s="879"/>
      <c r="C746" s="879"/>
      <c r="D746" s="879"/>
      <c r="E746" s="879"/>
      <c r="F746" s="879"/>
      <c r="G746" s="879"/>
      <c r="H746" s="879"/>
      <c r="I746" s="903"/>
      <c r="J746" s="903"/>
      <c r="K746" s="879"/>
      <c r="L746" s="879"/>
      <c r="M746" s="879"/>
      <c r="N746" s="879"/>
      <c r="O746" s="879"/>
      <c r="P746" s="879"/>
      <c r="Q746" s="879"/>
      <c r="R746" s="879"/>
      <c r="S746" s="879"/>
      <c r="T746" s="879"/>
      <c r="U746" s="879"/>
      <c r="V746" s="879"/>
      <c r="W746" s="879"/>
      <c r="X746" s="879"/>
      <c r="Y746" s="879"/>
    </row>
    <row r="747" spans="1:25" ht="15.75" customHeight="1">
      <c r="A747" s="879"/>
      <c r="B747" s="879"/>
      <c r="C747" s="879"/>
      <c r="D747" s="879"/>
      <c r="E747" s="879"/>
      <c r="F747" s="879"/>
      <c r="G747" s="879"/>
      <c r="H747" s="879"/>
      <c r="I747" s="903"/>
      <c r="J747" s="903"/>
      <c r="K747" s="879"/>
      <c r="L747" s="879"/>
      <c r="M747" s="879"/>
      <c r="N747" s="879"/>
      <c r="O747" s="879"/>
      <c r="P747" s="879"/>
      <c r="Q747" s="879"/>
      <c r="R747" s="879"/>
      <c r="S747" s="879"/>
      <c r="T747" s="879"/>
      <c r="U747" s="879"/>
      <c r="V747" s="879"/>
      <c r="W747" s="879"/>
      <c r="X747" s="879"/>
      <c r="Y747" s="879"/>
    </row>
    <row r="748" spans="1:25" ht="15.75" customHeight="1">
      <c r="A748" s="879"/>
      <c r="B748" s="879"/>
      <c r="C748" s="879"/>
      <c r="D748" s="879"/>
      <c r="E748" s="879"/>
      <c r="F748" s="879"/>
      <c r="G748" s="879"/>
      <c r="H748" s="879"/>
      <c r="I748" s="903"/>
      <c r="J748" s="903"/>
      <c r="K748" s="879"/>
      <c r="L748" s="879"/>
      <c r="M748" s="879"/>
      <c r="N748" s="879"/>
      <c r="O748" s="879"/>
      <c r="P748" s="879"/>
      <c r="Q748" s="879"/>
      <c r="R748" s="879"/>
      <c r="S748" s="879"/>
      <c r="T748" s="879"/>
      <c r="U748" s="879"/>
      <c r="V748" s="879"/>
      <c r="W748" s="879"/>
      <c r="X748" s="879"/>
      <c r="Y748" s="879"/>
    </row>
    <row r="749" spans="1:25" ht="15.75" customHeight="1">
      <c r="A749" s="879"/>
      <c r="B749" s="879"/>
      <c r="C749" s="879"/>
      <c r="D749" s="879"/>
      <c r="E749" s="879"/>
      <c r="F749" s="879"/>
      <c r="G749" s="879"/>
      <c r="H749" s="879"/>
      <c r="I749" s="903"/>
      <c r="J749" s="903"/>
      <c r="K749" s="879"/>
      <c r="L749" s="879"/>
      <c r="M749" s="879"/>
      <c r="N749" s="879"/>
      <c r="O749" s="879"/>
      <c r="P749" s="879"/>
      <c r="Q749" s="879"/>
      <c r="R749" s="879"/>
      <c r="S749" s="879"/>
      <c r="T749" s="879"/>
      <c r="U749" s="879"/>
      <c r="V749" s="879"/>
      <c r="W749" s="879"/>
      <c r="X749" s="879"/>
      <c r="Y749" s="879"/>
    </row>
    <row r="750" spans="1:25" ht="15.75" customHeight="1">
      <c r="A750" s="879"/>
      <c r="B750" s="879"/>
      <c r="C750" s="879"/>
      <c r="D750" s="879"/>
      <c r="E750" s="879"/>
      <c r="F750" s="879"/>
      <c r="G750" s="879"/>
      <c r="H750" s="879"/>
      <c r="I750" s="903"/>
      <c r="J750" s="903"/>
      <c r="K750" s="879"/>
      <c r="L750" s="879"/>
      <c r="M750" s="879"/>
      <c r="N750" s="879"/>
      <c r="O750" s="879"/>
      <c r="P750" s="879"/>
      <c r="Q750" s="879"/>
      <c r="R750" s="879"/>
      <c r="S750" s="879"/>
      <c r="T750" s="879"/>
      <c r="U750" s="879"/>
      <c r="V750" s="879"/>
      <c r="W750" s="879"/>
      <c r="X750" s="879"/>
      <c r="Y750" s="879"/>
    </row>
    <row r="751" spans="1:25" ht="15.75" customHeight="1">
      <c r="A751" s="879"/>
      <c r="B751" s="879"/>
      <c r="C751" s="879"/>
      <c r="D751" s="879"/>
      <c r="E751" s="879"/>
      <c r="F751" s="879"/>
      <c r="G751" s="879"/>
      <c r="H751" s="879"/>
      <c r="I751" s="903"/>
      <c r="J751" s="903"/>
      <c r="K751" s="879"/>
      <c r="L751" s="879"/>
      <c r="M751" s="879"/>
      <c r="N751" s="879"/>
      <c r="O751" s="879"/>
      <c r="P751" s="879"/>
      <c r="Q751" s="879"/>
      <c r="R751" s="879"/>
      <c r="S751" s="879"/>
      <c r="T751" s="879"/>
      <c r="U751" s="879"/>
      <c r="V751" s="879"/>
      <c r="W751" s="879"/>
      <c r="X751" s="879"/>
      <c r="Y751" s="879"/>
    </row>
    <row r="752" spans="1:25" ht="15.75" customHeight="1">
      <c r="A752" s="879"/>
      <c r="B752" s="879"/>
      <c r="C752" s="879"/>
      <c r="D752" s="879"/>
      <c r="E752" s="879"/>
      <c r="F752" s="879"/>
      <c r="G752" s="879"/>
      <c r="H752" s="879"/>
      <c r="I752" s="903"/>
      <c r="J752" s="903"/>
      <c r="K752" s="879"/>
      <c r="L752" s="879"/>
      <c r="M752" s="879"/>
      <c r="N752" s="879"/>
      <c r="O752" s="879"/>
      <c r="P752" s="879"/>
      <c r="Q752" s="879"/>
      <c r="R752" s="879"/>
      <c r="S752" s="879"/>
      <c r="T752" s="879"/>
      <c r="U752" s="879"/>
      <c r="V752" s="879"/>
      <c r="W752" s="879"/>
      <c r="X752" s="879"/>
      <c r="Y752" s="879"/>
    </row>
    <row r="753" spans="1:25" ht="15.75" customHeight="1">
      <c r="A753" s="879"/>
      <c r="B753" s="879"/>
      <c r="C753" s="879"/>
      <c r="D753" s="879"/>
      <c r="E753" s="879"/>
      <c r="F753" s="879"/>
      <c r="G753" s="879"/>
      <c r="H753" s="879"/>
      <c r="I753" s="903"/>
      <c r="J753" s="903"/>
      <c r="K753" s="879"/>
      <c r="L753" s="879"/>
      <c r="M753" s="879"/>
      <c r="N753" s="879"/>
      <c r="O753" s="879"/>
      <c r="P753" s="879"/>
      <c r="Q753" s="879"/>
      <c r="R753" s="879"/>
      <c r="S753" s="879"/>
      <c r="T753" s="879"/>
      <c r="U753" s="879"/>
      <c r="V753" s="879"/>
      <c r="W753" s="879"/>
      <c r="X753" s="879"/>
      <c r="Y753" s="879"/>
    </row>
    <row r="754" spans="1:25" ht="15.75" customHeight="1">
      <c r="A754" s="879"/>
      <c r="B754" s="879"/>
      <c r="C754" s="879"/>
      <c r="D754" s="879"/>
      <c r="E754" s="879"/>
      <c r="F754" s="879"/>
      <c r="G754" s="879"/>
      <c r="H754" s="879"/>
      <c r="I754" s="903"/>
      <c r="J754" s="903"/>
      <c r="K754" s="879"/>
      <c r="L754" s="879"/>
      <c r="M754" s="879"/>
      <c r="N754" s="879"/>
      <c r="O754" s="879"/>
      <c r="P754" s="879"/>
      <c r="Q754" s="879"/>
      <c r="R754" s="879"/>
      <c r="S754" s="879"/>
      <c r="T754" s="879"/>
      <c r="U754" s="879"/>
      <c r="V754" s="879"/>
      <c r="W754" s="879"/>
      <c r="X754" s="879"/>
      <c r="Y754" s="879"/>
    </row>
    <row r="755" spans="1:25" ht="15.75" customHeight="1">
      <c r="A755" s="879"/>
      <c r="B755" s="879"/>
      <c r="C755" s="879"/>
      <c r="D755" s="879"/>
      <c r="E755" s="879"/>
      <c r="F755" s="879"/>
      <c r="G755" s="879"/>
      <c r="H755" s="879"/>
      <c r="I755" s="903"/>
      <c r="J755" s="903"/>
      <c r="K755" s="879"/>
      <c r="L755" s="879"/>
      <c r="M755" s="879"/>
      <c r="N755" s="879"/>
      <c r="O755" s="879"/>
      <c r="P755" s="879"/>
      <c r="Q755" s="879"/>
      <c r="R755" s="879"/>
      <c r="S755" s="879"/>
      <c r="T755" s="879"/>
      <c r="U755" s="879"/>
      <c r="V755" s="879"/>
      <c r="W755" s="879"/>
      <c r="X755" s="879"/>
      <c r="Y755" s="879"/>
    </row>
    <row r="756" spans="1:25" ht="15.75" customHeight="1">
      <c r="A756" s="879"/>
      <c r="B756" s="879"/>
      <c r="C756" s="879"/>
      <c r="D756" s="879"/>
      <c r="E756" s="879"/>
      <c r="F756" s="879"/>
      <c r="G756" s="879"/>
      <c r="H756" s="879"/>
      <c r="I756" s="903"/>
      <c r="J756" s="903"/>
      <c r="K756" s="879"/>
      <c r="L756" s="879"/>
      <c r="M756" s="879"/>
      <c r="N756" s="879"/>
      <c r="O756" s="879"/>
      <c r="P756" s="879"/>
      <c r="Q756" s="879"/>
      <c r="R756" s="879"/>
      <c r="S756" s="879"/>
      <c r="T756" s="879"/>
      <c r="U756" s="879"/>
      <c r="V756" s="879"/>
      <c r="W756" s="879"/>
      <c r="X756" s="879"/>
      <c r="Y756" s="879"/>
    </row>
    <row r="757" spans="1:25" ht="15.75" customHeight="1">
      <c r="A757" s="879"/>
      <c r="B757" s="879"/>
      <c r="C757" s="879"/>
      <c r="D757" s="879"/>
      <c r="E757" s="879"/>
      <c r="F757" s="879"/>
      <c r="G757" s="879"/>
      <c r="H757" s="879"/>
      <c r="I757" s="903"/>
      <c r="J757" s="903"/>
      <c r="K757" s="879"/>
      <c r="L757" s="879"/>
      <c r="M757" s="879"/>
      <c r="N757" s="879"/>
      <c r="O757" s="879"/>
      <c r="P757" s="879"/>
      <c r="Q757" s="879"/>
      <c r="R757" s="879"/>
      <c r="S757" s="879"/>
      <c r="T757" s="879"/>
      <c r="U757" s="879"/>
      <c r="V757" s="879"/>
      <c r="W757" s="879"/>
      <c r="X757" s="879"/>
      <c r="Y757" s="879"/>
    </row>
    <row r="758" spans="1:25" ht="15.75" customHeight="1">
      <c r="A758" s="879"/>
      <c r="B758" s="879"/>
      <c r="C758" s="879"/>
      <c r="D758" s="879"/>
      <c r="E758" s="879"/>
      <c r="F758" s="879"/>
      <c r="G758" s="879"/>
      <c r="H758" s="879"/>
      <c r="I758" s="903"/>
      <c r="J758" s="903"/>
      <c r="K758" s="879"/>
      <c r="L758" s="879"/>
      <c r="M758" s="879"/>
      <c r="N758" s="879"/>
      <c r="O758" s="879"/>
      <c r="P758" s="879"/>
      <c r="Q758" s="879"/>
      <c r="R758" s="879"/>
      <c r="S758" s="879"/>
      <c r="T758" s="879"/>
      <c r="U758" s="879"/>
      <c r="V758" s="879"/>
      <c r="W758" s="879"/>
      <c r="X758" s="879"/>
      <c r="Y758" s="879"/>
    </row>
    <row r="759" spans="1:25" ht="15.75" customHeight="1">
      <c r="A759" s="879"/>
      <c r="B759" s="879"/>
      <c r="C759" s="879"/>
      <c r="D759" s="879"/>
      <c r="E759" s="879"/>
      <c r="F759" s="879"/>
      <c r="G759" s="879"/>
      <c r="H759" s="879"/>
      <c r="I759" s="903"/>
      <c r="J759" s="903"/>
      <c r="K759" s="879"/>
      <c r="L759" s="879"/>
      <c r="M759" s="879"/>
      <c r="N759" s="879"/>
      <c r="O759" s="879"/>
      <c r="P759" s="879"/>
      <c r="Q759" s="879"/>
      <c r="R759" s="879"/>
      <c r="S759" s="879"/>
      <c r="T759" s="879"/>
      <c r="U759" s="879"/>
      <c r="V759" s="879"/>
      <c r="W759" s="879"/>
      <c r="X759" s="879"/>
      <c r="Y759" s="879"/>
    </row>
    <row r="760" spans="1:25" ht="15.75" customHeight="1">
      <c r="A760" s="879"/>
      <c r="B760" s="879"/>
      <c r="C760" s="879"/>
      <c r="D760" s="879"/>
      <c r="E760" s="879"/>
      <c r="F760" s="879"/>
      <c r="G760" s="879"/>
      <c r="H760" s="879"/>
      <c r="I760" s="903"/>
      <c r="J760" s="903"/>
      <c r="K760" s="879"/>
      <c r="L760" s="879"/>
      <c r="M760" s="879"/>
      <c r="N760" s="879"/>
      <c r="O760" s="879"/>
      <c r="P760" s="879"/>
      <c r="Q760" s="879"/>
      <c r="R760" s="879"/>
      <c r="S760" s="879"/>
      <c r="T760" s="879"/>
      <c r="U760" s="879"/>
      <c r="V760" s="879"/>
      <c r="W760" s="879"/>
      <c r="X760" s="879"/>
      <c r="Y760" s="879"/>
    </row>
    <row r="761" spans="1:25" ht="15.75" customHeight="1">
      <c r="A761" s="879"/>
      <c r="B761" s="879"/>
      <c r="C761" s="879"/>
      <c r="D761" s="879"/>
      <c r="E761" s="879"/>
      <c r="F761" s="879"/>
      <c r="G761" s="879"/>
      <c r="H761" s="879"/>
      <c r="I761" s="903"/>
      <c r="J761" s="903"/>
      <c r="K761" s="879"/>
      <c r="L761" s="879"/>
      <c r="M761" s="879"/>
      <c r="N761" s="879"/>
      <c r="O761" s="879"/>
      <c r="P761" s="879"/>
      <c r="Q761" s="879"/>
      <c r="R761" s="879"/>
      <c r="S761" s="879"/>
      <c r="T761" s="879"/>
      <c r="U761" s="879"/>
      <c r="V761" s="879"/>
      <c r="W761" s="879"/>
      <c r="X761" s="879"/>
      <c r="Y761" s="879"/>
    </row>
    <row r="762" spans="1:25" ht="15.75" customHeight="1">
      <c r="A762" s="879"/>
      <c r="B762" s="879"/>
      <c r="C762" s="879"/>
      <c r="D762" s="879"/>
      <c r="E762" s="879"/>
      <c r="F762" s="879"/>
      <c r="G762" s="879"/>
      <c r="H762" s="879"/>
      <c r="I762" s="903"/>
      <c r="J762" s="903"/>
      <c r="K762" s="879"/>
      <c r="L762" s="879"/>
      <c r="M762" s="879"/>
      <c r="N762" s="879"/>
      <c r="O762" s="879"/>
      <c r="P762" s="879"/>
      <c r="Q762" s="879"/>
      <c r="R762" s="879"/>
      <c r="S762" s="879"/>
      <c r="T762" s="879"/>
      <c r="U762" s="879"/>
      <c r="V762" s="879"/>
      <c r="W762" s="879"/>
      <c r="X762" s="879"/>
      <c r="Y762" s="879"/>
    </row>
    <row r="763" spans="1:25" ht="15.75" customHeight="1">
      <c r="A763" s="879"/>
      <c r="B763" s="879"/>
      <c r="C763" s="879"/>
      <c r="D763" s="879"/>
      <c r="E763" s="879"/>
      <c r="F763" s="879"/>
      <c r="G763" s="879"/>
      <c r="H763" s="879"/>
      <c r="I763" s="903"/>
      <c r="J763" s="903"/>
      <c r="K763" s="879"/>
      <c r="L763" s="879"/>
      <c r="M763" s="879"/>
      <c r="N763" s="879"/>
      <c r="O763" s="879"/>
      <c r="P763" s="879"/>
      <c r="Q763" s="879"/>
      <c r="R763" s="879"/>
      <c r="S763" s="879"/>
      <c r="T763" s="879"/>
      <c r="U763" s="879"/>
      <c r="V763" s="879"/>
      <c r="W763" s="879"/>
      <c r="X763" s="879"/>
      <c r="Y763" s="879"/>
    </row>
    <row r="764" spans="1:25" ht="15.75" customHeight="1">
      <c r="A764" s="879"/>
      <c r="B764" s="879"/>
      <c r="C764" s="879"/>
      <c r="D764" s="879"/>
      <c r="E764" s="879"/>
      <c r="F764" s="879"/>
      <c r="G764" s="879"/>
      <c r="H764" s="879"/>
      <c r="I764" s="903"/>
      <c r="J764" s="903"/>
      <c r="K764" s="879"/>
      <c r="L764" s="879"/>
      <c r="M764" s="879"/>
      <c r="N764" s="879"/>
      <c r="O764" s="879"/>
      <c r="P764" s="879"/>
      <c r="Q764" s="879"/>
      <c r="R764" s="879"/>
      <c r="S764" s="879"/>
      <c r="T764" s="879"/>
      <c r="U764" s="879"/>
      <c r="V764" s="879"/>
      <c r="W764" s="879"/>
      <c r="X764" s="879"/>
      <c r="Y764" s="879"/>
    </row>
    <row r="765" spans="1:25" ht="15.75" customHeight="1">
      <c r="A765" s="879"/>
      <c r="B765" s="879"/>
      <c r="C765" s="879"/>
      <c r="D765" s="879"/>
      <c r="E765" s="879"/>
      <c r="F765" s="879"/>
      <c r="G765" s="879"/>
      <c r="H765" s="879"/>
      <c r="I765" s="903"/>
      <c r="J765" s="903"/>
      <c r="K765" s="879"/>
      <c r="L765" s="879"/>
      <c r="M765" s="879"/>
      <c r="N765" s="879"/>
      <c r="O765" s="879"/>
      <c r="P765" s="879"/>
      <c r="Q765" s="879"/>
      <c r="R765" s="879"/>
      <c r="S765" s="879"/>
      <c r="T765" s="879"/>
      <c r="U765" s="879"/>
      <c r="V765" s="879"/>
      <c r="W765" s="879"/>
      <c r="X765" s="879"/>
      <c r="Y765" s="879"/>
    </row>
    <row r="766" spans="1:25" ht="15.75" customHeight="1">
      <c r="A766" s="879"/>
      <c r="B766" s="879"/>
      <c r="C766" s="879"/>
      <c r="D766" s="879"/>
      <c r="E766" s="879"/>
      <c r="F766" s="879"/>
      <c r="G766" s="879"/>
      <c r="H766" s="879"/>
      <c r="I766" s="903"/>
      <c r="J766" s="903"/>
      <c r="K766" s="879"/>
      <c r="L766" s="879"/>
      <c r="M766" s="879"/>
      <c r="N766" s="879"/>
      <c r="O766" s="879"/>
      <c r="P766" s="879"/>
      <c r="Q766" s="879"/>
      <c r="R766" s="879"/>
      <c r="S766" s="879"/>
      <c r="T766" s="879"/>
      <c r="U766" s="879"/>
      <c r="V766" s="879"/>
      <c r="W766" s="879"/>
      <c r="X766" s="879"/>
      <c r="Y766" s="879"/>
    </row>
    <row r="767" spans="1:25" ht="15.75" customHeight="1">
      <c r="A767" s="879"/>
      <c r="B767" s="879"/>
      <c r="C767" s="879"/>
      <c r="D767" s="879"/>
      <c r="E767" s="879"/>
      <c r="F767" s="879"/>
      <c r="G767" s="879"/>
      <c r="H767" s="879"/>
      <c r="I767" s="903"/>
      <c r="J767" s="903"/>
      <c r="K767" s="879"/>
      <c r="L767" s="879"/>
      <c r="M767" s="879"/>
      <c r="N767" s="879"/>
      <c r="O767" s="879"/>
      <c r="P767" s="879"/>
      <c r="Q767" s="879"/>
      <c r="R767" s="879"/>
      <c r="S767" s="879"/>
      <c r="T767" s="879"/>
      <c r="U767" s="879"/>
      <c r="V767" s="879"/>
      <c r="W767" s="879"/>
      <c r="X767" s="879"/>
      <c r="Y767" s="879"/>
    </row>
    <row r="768" spans="1:25" ht="15.75" customHeight="1">
      <c r="A768" s="879"/>
      <c r="B768" s="879"/>
      <c r="C768" s="879"/>
      <c r="D768" s="879"/>
      <c r="E768" s="879"/>
      <c r="F768" s="879"/>
      <c r="G768" s="879"/>
      <c r="H768" s="879"/>
      <c r="I768" s="903"/>
      <c r="J768" s="903"/>
      <c r="K768" s="879"/>
      <c r="L768" s="879"/>
      <c r="M768" s="879"/>
      <c r="N768" s="879"/>
      <c r="O768" s="879"/>
      <c r="P768" s="879"/>
      <c r="Q768" s="879"/>
      <c r="R768" s="879"/>
      <c r="S768" s="879"/>
      <c r="T768" s="879"/>
      <c r="U768" s="879"/>
      <c r="V768" s="879"/>
      <c r="W768" s="879"/>
      <c r="X768" s="879"/>
      <c r="Y768" s="879"/>
    </row>
    <row r="769" spans="1:25" ht="15.75" customHeight="1">
      <c r="A769" s="879"/>
      <c r="B769" s="879"/>
      <c r="C769" s="879"/>
      <c r="D769" s="879"/>
      <c r="E769" s="879"/>
      <c r="F769" s="879"/>
      <c r="G769" s="879"/>
      <c r="H769" s="879"/>
      <c r="I769" s="903"/>
      <c r="J769" s="903"/>
      <c r="K769" s="879"/>
      <c r="L769" s="879"/>
      <c r="M769" s="879"/>
      <c r="N769" s="879"/>
      <c r="O769" s="879"/>
      <c r="P769" s="879"/>
      <c r="Q769" s="879"/>
      <c r="R769" s="879"/>
      <c r="S769" s="879"/>
      <c r="T769" s="879"/>
      <c r="U769" s="879"/>
      <c r="V769" s="879"/>
      <c r="W769" s="879"/>
      <c r="X769" s="879"/>
      <c r="Y769" s="879"/>
    </row>
    <row r="770" spans="1:25" ht="15.75" customHeight="1">
      <c r="A770" s="879"/>
      <c r="B770" s="879"/>
      <c r="C770" s="879"/>
      <c r="D770" s="879"/>
      <c r="E770" s="879"/>
      <c r="F770" s="879"/>
      <c r="G770" s="879"/>
      <c r="H770" s="879"/>
      <c r="I770" s="903"/>
      <c r="J770" s="903"/>
      <c r="K770" s="879"/>
      <c r="L770" s="879"/>
      <c r="M770" s="879"/>
      <c r="N770" s="879"/>
      <c r="O770" s="879"/>
      <c r="P770" s="879"/>
      <c r="Q770" s="879"/>
      <c r="R770" s="879"/>
      <c r="S770" s="879"/>
      <c r="T770" s="879"/>
      <c r="U770" s="879"/>
      <c r="V770" s="879"/>
      <c r="W770" s="879"/>
      <c r="X770" s="879"/>
      <c r="Y770" s="879"/>
    </row>
    <row r="771" spans="1:25" ht="15.75" customHeight="1">
      <c r="A771" s="879"/>
      <c r="B771" s="879"/>
      <c r="C771" s="879"/>
      <c r="D771" s="879"/>
      <c r="E771" s="879"/>
      <c r="F771" s="879"/>
      <c r="G771" s="879"/>
      <c r="H771" s="879"/>
      <c r="I771" s="903"/>
      <c r="J771" s="903"/>
      <c r="K771" s="879"/>
      <c r="L771" s="879"/>
      <c r="M771" s="879"/>
      <c r="N771" s="879"/>
      <c r="O771" s="879"/>
      <c r="P771" s="879"/>
      <c r="Q771" s="879"/>
      <c r="R771" s="879"/>
      <c r="S771" s="879"/>
      <c r="T771" s="879"/>
      <c r="U771" s="879"/>
      <c r="V771" s="879"/>
      <c r="W771" s="879"/>
      <c r="X771" s="879"/>
      <c r="Y771" s="879"/>
    </row>
    <row r="772" spans="1:25" ht="15.75" customHeight="1">
      <c r="A772" s="879"/>
      <c r="B772" s="879"/>
      <c r="C772" s="879"/>
      <c r="D772" s="879"/>
      <c r="E772" s="879"/>
      <c r="F772" s="879"/>
      <c r="G772" s="879"/>
      <c r="H772" s="879"/>
      <c r="I772" s="903"/>
      <c r="J772" s="903"/>
      <c r="K772" s="879"/>
      <c r="L772" s="879"/>
      <c r="M772" s="879"/>
      <c r="N772" s="879"/>
      <c r="O772" s="879"/>
      <c r="P772" s="879"/>
      <c r="Q772" s="879"/>
      <c r="R772" s="879"/>
      <c r="S772" s="879"/>
      <c r="T772" s="879"/>
      <c r="U772" s="879"/>
      <c r="V772" s="879"/>
      <c r="W772" s="879"/>
      <c r="X772" s="879"/>
      <c r="Y772" s="879"/>
    </row>
    <row r="773" spans="1:25" ht="15.75" customHeight="1">
      <c r="A773" s="879"/>
      <c r="B773" s="879"/>
      <c r="C773" s="879"/>
      <c r="D773" s="879"/>
      <c r="E773" s="879"/>
      <c r="F773" s="879"/>
      <c r="G773" s="879"/>
      <c r="H773" s="879"/>
      <c r="I773" s="903"/>
      <c r="J773" s="903"/>
      <c r="K773" s="879"/>
      <c r="L773" s="879"/>
      <c r="M773" s="879"/>
      <c r="N773" s="879"/>
      <c r="O773" s="879"/>
      <c r="P773" s="879"/>
      <c r="Q773" s="879"/>
      <c r="R773" s="879"/>
      <c r="S773" s="879"/>
      <c r="T773" s="879"/>
      <c r="U773" s="879"/>
      <c r="V773" s="879"/>
      <c r="W773" s="879"/>
      <c r="X773" s="879"/>
      <c r="Y773" s="879"/>
    </row>
    <row r="774" spans="1:25" ht="15.75" customHeight="1">
      <c r="A774" s="879"/>
      <c r="B774" s="879"/>
      <c r="C774" s="879"/>
      <c r="D774" s="879"/>
      <c r="E774" s="879"/>
      <c r="F774" s="879"/>
      <c r="G774" s="879"/>
      <c r="H774" s="879"/>
      <c r="I774" s="903"/>
      <c r="J774" s="903"/>
      <c r="K774" s="879"/>
      <c r="L774" s="879"/>
      <c r="M774" s="879"/>
      <c r="N774" s="879"/>
      <c r="O774" s="879"/>
      <c r="P774" s="879"/>
      <c r="Q774" s="879"/>
      <c r="R774" s="879"/>
      <c r="S774" s="879"/>
      <c r="T774" s="879"/>
      <c r="U774" s="879"/>
      <c r="V774" s="879"/>
      <c r="W774" s="879"/>
      <c r="X774" s="879"/>
      <c r="Y774" s="879"/>
    </row>
    <row r="775" spans="1:25" ht="15.75" customHeight="1">
      <c r="A775" s="879"/>
      <c r="B775" s="879"/>
      <c r="C775" s="879"/>
      <c r="D775" s="879"/>
      <c r="E775" s="879"/>
      <c r="F775" s="879"/>
      <c r="G775" s="879"/>
      <c r="H775" s="879"/>
      <c r="I775" s="903"/>
      <c r="J775" s="903"/>
      <c r="K775" s="879"/>
      <c r="L775" s="879"/>
      <c r="M775" s="879"/>
      <c r="N775" s="879"/>
      <c r="O775" s="879"/>
      <c r="P775" s="879"/>
      <c r="Q775" s="879"/>
      <c r="R775" s="879"/>
      <c r="S775" s="879"/>
      <c r="T775" s="879"/>
      <c r="U775" s="879"/>
      <c r="V775" s="879"/>
      <c r="W775" s="879"/>
      <c r="X775" s="879"/>
      <c r="Y775" s="879"/>
    </row>
    <row r="776" spans="1:25" ht="15.75" customHeight="1">
      <c r="A776" s="879"/>
      <c r="B776" s="879"/>
      <c r="C776" s="879"/>
      <c r="D776" s="879"/>
      <c r="E776" s="879"/>
      <c r="F776" s="879"/>
      <c r="G776" s="879"/>
      <c r="H776" s="879"/>
      <c r="I776" s="903"/>
      <c r="J776" s="903"/>
      <c r="K776" s="879"/>
      <c r="L776" s="879"/>
      <c r="M776" s="879"/>
      <c r="N776" s="879"/>
      <c r="O776" s="879"/>
      <c r="P776" s="879"/>
      <c r="Q776" s="879"/>
      <c r="R776" s="879"/>
      <c r="S776" s="879"/>
      <c r="T776" s="879"/>
      <c r="U776" s="879"/>
      <c r="V776" s="879"/>
      <c r="W776" s="879"/>
      <c r="X776" s="879"/>
      <c r="Y776" s="879"/>
    </row>
    <row r="777" spans="1:25" ht="15.75" customHeight="1">
      <c r="A777" s="879"/>
      <c r="B777" s="879"/>
      <c r="C777" s="879"/>
      <c r="D777" s="879"/>
      <c r="E777" s="879"/>
      <c r="F777" s="879"/>
      <c r="G777" s="879"/>
      <c r="H777" s="879"/>
      <c r="I777" s="903"/>
      <c r="J777" s="903"/>
      <c r="K777" s="879"/>
      <c r="L777" s="879"/>
      <c r="M777" s="879"/>
      <c r="N777" s="879"/>
      <c r="O777" s="879"/>
      <c r="P777" s="879"/>
      <c r="Q777" s="879"/>
      <c r="R777" s="879"/>
      <c r="S777" s="879"/>
      <c r="T777" s="879"/>
      <c r="U777" s="879"/>
      <c r="V777" s="879"/>
      <c r="W777" s="879"/>
      <c r="X777" s="879"/>
      <c r="Y777" s="879"/>
    </row>
    <row r="778" spans="1:25" ht="15.75" customHeight="1">
      <c r="A778" s="879"/>
      <c r="B778" s="879"/>
      <c r="C778" s="879"/>
      <c r="D778" s="879"/>
      <c r="E778" s="879"/>
      <c r="F778" s="879"/>
      <c r="G778" s="879"/>
      <c r="H778" s="879"/>
      <c r="I778" s="903"/>
      <c r="J778" s="903"/>
      <c r="K778" s="879"/>
      <c r="L778" s="879"/>
      <c r="M778" s="879"/>
      <c r="N778" s="879"/>
      <c r="O778" s="879"/>
      <c r="P778" s="879"/>
      <c r="Q778" s="879"/>
      <c r="R778" s="879"/>
      <c r="S778" s="879"/>
      <c r="T778" s="879"/>
      <c r="U778" s="879"/>
      <c r="V778" s="879"/>
      <c r="W778" s="879"/>
      <c r="X778" s="879"/>
      <c r="Y778" s="879"/>
    </row>
    <row r="779" spans="1:25" ht="15.75" customHeight="1">
      <c r="A779" s="879"/>
      <c r="B779" s="879"/>
      <c r="C779" s="879"/>
      <c r="D779" s="879"/>
      <c r="E779" s="879"/>
      <c r="F779" s="879"/>
      <c r="G779" s="879"/>
      <c r="H779" s="879"/>
      <c r="I779" s="903"/>
      <c r="J779" s="903"/>
      <c r="K779" s="879"/>
      <c r="L779" s="879"/>
      <c r="M779" s="879"/>
      <c r="N779" s="879"/>
      <c r="O779" s="879"/>
      <c r="P779" s="879"/>
      <c r="Q779" s="879"/>
      <c r="R779" s="879"/>
      <c r="S779" s="879"/>
      <c r="T779" s="879"/>
      <c r="U779" s="879"/>
      <c r="V779" s="879"/>
      <c r="W779" s="879"/>
      <c r="X779" s="879"/>
      <c r="Y779" s="879"/>
    </row>
    <row r="780" spans="1:25" ht="15.75" customHeight="1">
      <c r="A780" s="879"/>
      <c r="B780" s="879"/>
      <c r="C780" s="879"/>
      <c r="D780" s="879"/>
      <c r="E780" s="879"/>
      <c r="F780" s="879"/>
      <c r="G780" s="879"/>
      <c r="H780" s="879"/>
      <c r="I780" s="903"/>
      <c r="J780" s="903"/>
      <c r="K780" s="879"/>
      <c r="L780" s="879"/>
      <c r="M780" s="879"/>
      <c r="N780" s="879"/>
      <c r="O780" s="879"/>
      <c r="P780" s="879"/>
      <c r="Q780" s="879"/>
      <c r="R780" s="879"/>
      <c r="S780" s="879"/>
      <c r="T780" s="879"/>
      <c r="U780" s="879"/>
      <c r="V780" s="879"/>
      <c r="W780" s="879"/>
      <c r="X780" s="879"/>
      <c r="Y780" s="879"/>
    </row>
    <row r="781" spans="1:25" ht="15.75" customHeight="1">
      <c r="A781" s="879"/>
      <c r="B781" s="879"/>
      <c r="C781" s="879"/>
      <c r="D781" s="879"/>
      <c r="E781" s="879"/>
      <c r="F781" s="879"/>
      <c r="G781" s="879"/>
      <c r="H781" s="879"/>
      <c r="I781" s="903"/>
      <c r="J781" s="903"/>
      <c r="K781" s="879"/>
      <c r="L781" s="879"/>
      <c r="M781" s="879"/>
      <c r="N781" s="879"/>
      <c r="O781" s="879"/>
      <c r="P781" s="879"/>
      <c r="Q781" s="879"/>
      <c r="R781" s="879"/>
      <c r="S781" s="879"/>
      <c r="T781" s="879"/>
      <c r="U781" s="879"/>
      <c r="V781" s="879"/>
      <c r="W781" s="879"/>
      <c r="X781" s="879"/>
      <c r="Y781" s="879"/>
    </row>
    <row r="782" spans="1:25" ht="15.75" customHeight="1">
      <c r="A782" s="879"/>
      <c r="B782" s="879"/>
      <c r="C782" s="879"/>
      <c r="D782" s="879"/>
      <c r="E782" s="879"/>
      <c r="F782" s="879"/>
      <c r="G782" s="879"/>
      <c r="H782" s="879"/>
      <c r="I782" s="903"/>
      <c r="J782" s="903"/>
      <c r="K782" s="879"/>
      <c r="L782" s="879"/>
      <c r="M782" s="879"/>
      <c r="N782" s="879"/>
      <c r="O782" s="879"/>
      <c r="P782" s="879"/>
      <c r="Q782" s="879"/>
      <c r="R782" s="879"/>
      <c r="S782" s="879"/>
      <c r="T782" s="879"/>
      <c r="U782" s="879"/>
      <c r="V782" s="879"/>
      <c r="W782" s="879"/>
      <c r="X782" s="879"/>
      <c r="Y782" s="879"/>
    </row>
    <row r="783" spans="1:25" ht="15.75" customHeight="1">
      <c r="A783" s="879"/>
      <c r="B783" s="879"/>
      <c r="C783" s="879"/>
      <c r="D783" s="879"/>
      <c r="E783" s="879"/>
      <c r="F783" s="879"/>
      <c r="G783" s="879"/>
      <c r="H783" s="879"/>
      <c r="I783" s="903"/>
      <c r="J783" s="903"/>
      <c r="K783" s="879"/>
      <c r="L783" s="879"/>
      <c r="M783" s="879"/>
      <c r="N783" s="879"/>
      <c r="O783" s="879"/>
      <c r="P783" s="879"/>
      <c r="Q783" s="879"/>
      <c r="R783" s="879"/>
      <c r="S783" s="879"/>
      <c r="T783" s="879"/>
      <c r="U783" s="879"/>
      <c r="V783" s="879"/>
      <c r="W783" s="879"/>
      <c r="X783" s="879"/>
      <c r="Y783" s="879"/>
    </row>
    <row r="784" spans="1:25" ht="15.75" customHeight="1">
      <c r="A784" s="879"/>
      <c r="B784" s="879"/>
      <c r="C784" s="879"/>
      <c r="D784" s="879"/>
      <c r="E784" s="879"/>
      <c r="F784" s="879"/>
      <c r="G784" s="879"/>
      <c r="H784" s="879"/>
      <c r="I784" s="903"/>
      <c r="J784" s="903"/>
      <c r="K784" s="879"/>
      <c r="L784" s="879"/>
      <c r="M784" s="879"/>
      <c r="N784" s="879"/>
      <c r="O784" s="879"/>
      <c r="P784" s="879"/>
      <c r="Q784" s="879"/>
      <c r="R784" s="879"/>
      <c r="S784" s="879"/>
      <c r="T784" s="879"/>
      <c r="U784" s="879"/>
      <c r="V784" s="879"/>
      <c r="W784" s="879"/>
      <c r="X784" s="879"/>
      <c r="Y784" s="879"/>
    </row>
    <row r="785" spans="1:25" ht="15.75" customHeight="1">
      <c r="A785" s="879"/>
      <c r="B785" s="879"/>
      <c r="C785" s="879"/>
      <c r="D785" s="879"/>
      <c r="E785" s="879"/>
      <c r="F785" s="879"/>
      <c r="G785" s="879"/>
      <c r="H785" s="879"/>
      <c r="I785" s="903"/>
      <c r="J785" s="903"/>
      <c r="K785" s="879"/>
      <c r="L785" s="879"/>
      <c r="M785" s="879"/>
      <c r="N785" s="879"/>
      <c r="O785" s="879"/>
      <c r="P785" s="879"/>
      <c r="Q785" s="879"/>
      <c r="R785" s="879"/>
      <c r="S785" s="879"/>
      <c r="T785" s="879"/>
      <c r="U785" s="879"/>
      <c r="V785" s="879"/>
      <c r="W785" s="879"/>
      <c r="X785" s="879"/>
      <c r="Y785" s="879"/>
    </row>
    <row r="786" spans="1:25" ht="15.75" customHeight="1">
      <c r="A786" s="879"/>
      <c r="B786" s="879"/>
      <c r="C786" s="879"/>
      <c r="D786" s="879"/>
      <c r="E786" s="879"/>
      <c r="F786" s="879"/>
      <c r="G786" s="879"/>
      <c r="H786" s="879"/>
      <c r="I786" s="903"/>
      <c r="J786" s="903"/>
      <c r="K786" s="879"/>
      <c r="L786" s="879"/>
      <c r="M786" s="879"/>
      <c r="N786" s="879"/>
      <c r="O786" s="879"/>
      <c r="P786" s="879"/>
      <c r="Q786" s="879"/>
      <c r="R786" s="879"/>
      <c r="S786" s="879"/>
      <c r="T786" s="879"/>
      <c r="U786" s="879"/>
      <c r="V786" s="879"/>
      <c r="W786" s="879"/>
      <c r="X786" s="879"/>
      <c r="Y786" s="879"/>
    </row>
    <row r="787" spans="1:25" ht="15.75" customHeight="1">
      <c r="A787" s="879"/>
      <c r="B787" s="879"/>
      <c r="C787" s="879"/>
      <c r="D787" s="879"/>
      <c r="E787" s="879"/>
      <c r="F787" s="879"/>
      <c r="G787" s="879"/>
      <c r="H787" s="879"/>
      <c r="I787" s="903"/>
      <c r="J787" s="903"/>
      <c r="K787" s="879"/>
      <c r="L787" s="879"/>
      <c r="M787" s="879"/>
      <c r="N787" s="879"/>
      <c r="O787" s="879"/>
      <c r="P787" s="879"/>
      <c r="Q787" s="879"/>
      <c r="R787" s="879"/>
      <c r="S787" s="879"/>
      <c r="T787" s="879"/>
      <c r="U787" s="879"/>
      <c r="V787" s="879"/>
      <c r="W787" s="879"/>
      <c r="X787" s="879"/>
      <c r="Y787" s="879"/>
    </row>
    <row r="788" spans="1:25" ht="15.75" customHeight="1">
      <c r="A788" s="879"/>
      <c r="B788" s="879"/>
      <c r="C788" s="879"/>
      <c r="D788" s="879"/>
      <c r="E788" s="879"/>
      <c r="F788" s="879"/>
      <c r="G788" s="879"/>
      <c r="H788" s="879"/>
      <c r="I788" s="903"/>
      <c r="J788" s="903"/>
      <c r="K788" s="879"/>
      <c r="L788" s="879"/>
      <c r="M788" s="879"/>
      <c r="N788" s="879"/>
      <c r="O788" s="879"/>
      <c r="P788" s="879"/>
      <c r="Q788" s="879"/>
      <c r="R788" s="879"/>
      <c r="S788" s="879"/>
      <c r="T788" s="879"/>
      <c r="U788" s="879"/>
      <c r="V788" s="879"/>
      <c r="W788" s="879"/>
      <c r="X788" s="879"/>
      <c r="Y788" s="879"/>
    </row>
    <row r="789" spans="1:25" ht="15.75" customHeight="1">
      <c r="A789" s="879"/>
      <c r="B789" s="879"/>
      <c r="C789" s="879"/>
      <c r="D789" s="879"/>
      <c r="E789" s="879"/>
      <c r="F789" s="879"/>
      <c r="G789" s="879"/>
      <c r="H789" s="879"/>
      <c r="I789" s="903"/>
      <c r="J789" s="903"/>
      <c r="K789" s="879"/>
      <c r="L789" s="879"/>
      <c r="M789" s="879"/>
      <c r="N789" s="879"/>
      <c r="O789" s="879"/>
      <c r="P789" s="879"/>
      <c r="Q789" s="879"/>
      <c r="R789" s="879"/>
      <c r="S789" s="879"/>
      <c r="T789" s="879"/>
      <c r="U789" s="879"/>
      <c r="V789" s="879"/>
      <c r="W789" s="879"/>
      <c r="X789" s="879"/>
      <c r="Y789" s="879"/>
    </row>
    <row r="790" spans="1:25" ht="15.75" customHeight="1">
      <c r="A790" s="879"/>
      <c r="B790" s="879"/>
      <c r="C790" s="879"/>
      <c r="D790" s="879"/>
      <c r="E790" s="879"/>
      <c r="F790" s="879"/>
      <c r="G790" s="879"/>
      <c r="H790" s="879"/>
      <c r="I790" s="903"/>
      <c r="J790" s="903"/>
      <c r="K790" s="879"/>
      <c r="L790" s="879"/>
      <c r="M790" s="879"/>
      <c r="N790" s="879"/>
      <c r="O790" s="879"/>
      <c r="P790" s="879"/>
      <c r="Q790" s="879"/>
      <c r="R790" s="879"/>
      <c r="S790" s="879"/>
      <c r="T790" s="879"/>
      <c r="U790" s="879"/>
      <c r="V790" s="879"/>
      <c r="W790" s="879"/>
      <c r="X790" s="879"/>
      <c r="Y790" s="879"/>
    </row>
    <row r="791" spans="1:25" ht="15.75" customHeight="1">
      <c r="A791" s="879"/>
      <c r="B791" s="879"/>
      <c r="C791" s="879"/>
      <c r="D791" s="879"/>
      <c r="E791" s="879"/>
      <c r="F791" s="879"/>
      <c r="G791" s="879"/>
      <c r="H791" s="879"/>
      <c r="I791" s="903"/>
      <c r="J791" s="903"/>
      <c r="K791" s="879"/>
      <c r="L791" s="879"/>
      <c r="M791" s="879"/>
      <c r="N791" s="879"/>
      <c r="O791" s="879"/>
      <c r="P791" s="879"/>
      <c r="Q791" s="879"/>
      <c r="R791" s="879"/>
      <c r="S791" s="879"/>
      <c r="T791" s="879"/>
      <c r="U791" s="879"/>
      <c r="V791" s="879"/>
      <c r="W791" s="879"/>
      <c r="X791" s="879"/>
      <c r="Y791" s="879"/>
    </row>
    <row r="792" spans="1:25" ht="15.75" customHeight="1">
      <c r="A792" s="879"/>
      <c r="B792" s="879"/>
      <c r="C792" s="879"/>
      <c r="D792" s="879"/>
      <c r="E792" s="879"/>
      <c r="F792" s="879"/>
      <c r="G792" s="879"/>
      <c r="H792" s="879"/>
      <c r="I792" s="903"/>
      <c r="J792" s="903"/>
      <c r="K792" s="879"/>
      <c r="L792" s="879"/>
      <c r="M792" s="879"/>
      <c r="N792" s="879"/>
      <c r="O792" s="879"/>
      <c r="P792" s="879"/>
      <c r="Q792" s="879"/>
      <c r="R792" s="879"/>
      <c r="S792" s="879"/>
      <c r="T792" s="879"/>
      <c r="U792" s="879"/>
      <c r="V792" s="879"/>
      <c r="W792" s="879"/>
      <c r="X792" s="879"/>
      <c r="Y792" s="879"/>
    </row>
    <row r="793" spans="1:25" ht="15.75" customHeight="1">
      <c r="A793" s="879"/>
      <c r="B793" s="879"/>
      <c r="C793" s="879"/>
      <c r="D793" s="879"/>
      <c r="E793" s="879"/>
      <c r="F793" s="879"/>
      <c r="G793" s="879"/>
      <c r="H793" s="879"/>
      <c r="I793" s="903"/>
      <c r="J793" s="903"/>
      <c r="K793" s="879"/>
      <c r="L793" s="879"/>
      <c r="M793" s="879"/>
      <c r="N793" s="879"/>
      <c r="O793" s="879"/>
      <c r="P793" s="879"/>
      <c r="Q793" s="879"/>
      <c r="R793" s="879"/>
      <c r="S793" s="879"/>
      <c r="T793" s="879"/>
      <c r="U793" s="879"/>
      <c r="V793" s="879"/>
      <c r="W793" s="879"/>
      <c r="X793" s="879"/>
      <c r="Y793" s="879"/>
    </row>
    <row r="794" spans="1:25" ht="15.75" customHeight="1">
      <c r="A794" s="879"/>
      <c r="B794" s="879"/>
      <c r="C794" s="879"/>
      <c r="D794" s="879"/>
      <c r="E794" s="879"/>
      <c r="F794" s="879"/>
      <c r="G794" s="879"/>
      <c r="H794" s="879"/>
      <c r="I794" s="903"/>
      <c r="J794" s="903"/>
      <c r="K794" s="879"/>
      <c r="L794" s="879"/>
      <c r="M794" s="879"/>
      <c r="N794" s="879"/>
      <c r="O794" s="879"/>
      <c r="P794" s="879"/>
      <c r="Q794" s="879"/>
      <c r="R794" s="879"/>
      <c r="S794" s="879"/>
      <c r="T794" s="879"/>
      <c r="U794" s="879"/>
      <c r="V794" s="879"/>
      <c r="W794" s="879"/>
      <c r="X794" s="879"/>
      <c r="Y794" s="879"/>
    </row>
    <row r="795" spans="1:25" ht="15.75" customHeight="1">
      <c r="A795" s="879"/>
      <c r="B795" s="879"/>
      <c r="C795" s="879"/>
      <c r="D795" s="879"/>
      <c r="E795" s="879"/>
      <c r="F795" s="879"/>
      <c r="G795" s="879"/>
      <c r="H795" s="879"/>
      <c r="I795" s="903"/>
      <c r="J795" s="903"/>
      <c r="K795" s="879"/>
      <c r="L795" s="879"/>
      <c r="M795" s="879"/>
      <c r="N795" s="879"/>
      <c r="O795" s="879"/>
      <c r="P795" s="879"/>
      <c r="Q795" s="879"/>
      <c r="R795" s="879"/>
      <c r="S795" s="879"/>
      <c r="T795" s="879"/>
      <c r="U795" s="879"/>
      <c r="V795" s="879"/>
      <c r="W795" s="879"/>
      <c r="X795" s="879"/>
      <c r="Y795" s="879"/>
    </row>
    <row r="796" spans="1:25" ht="15.75" customHeight="1">
      <c r="A796" s="879"/>
      <c r="B796" s="879"/>
      <c r="C796" s="879"/>
      <c r="D796" s="879"/>
      <c r="E796" s="879"/>
      <c r="F796" s="879"/>
      <c r="G796" s="879"/>
      <c r="H796" s="879"/>
      <c r="I796" s="903"/>
      <c r="J796" s="903"/>
      <c r="K796" s="879"/>
      <c r="L796" s="879"/>
      <c r="M796" s="879"/>
      <c r="N796" s="879"/>
      <c r="O796" s="879"/>
      <c r="P796" s="879"/>
      <c r="Q796" s="879"/>
      <c r="R796" s="879"/>
      <c r="S796" s="879"/>
      <c r="T796" s="879"/>
      <c r="U796" s="879"/>
      <c r="V796" s="879"/>
      <c r="W796" s="879"/>
      <c r="X796" s="879"/>
      <c r="Y796" s="879"/>
    </row>
    <row r="797" spans="1:25" ht="15.75" customHeight="1">
      <c r="A797" s="879"/>
      <c r="B797" s="879"/>
      <c r="C797" s="879"/>
      <c r="D797" s="879"/>
      <c r="E797" s="879"/>
      <c r="F797" s="879"/>
      <c r="G797" s="879"/>
      <c r="H797" s="879"/>
      <c r="I797" s="903"/>
      <c r="J797" s="903"/>
      <c r="K797" s="879"/>
      <c r="L797" s="879"/>
      <c r="M797" s="879"/>
      <c r="N797" s="879"/>
      <c r="O797" s="879"/>
      <c r="P797" s="879"/>
      <c r="Q797" s="879"/>
      <c r="R797" s="879"/>
      <c r="S797" s="879"/>
      <c r="T797" s="879"/>
      <c r="U797" s="879"/>
      <c r="V797" s="879"/>
      <c r="W797" s="879"/>
      <c r="X797" s="879"/>
      <c r="Y797" s="879"/>
    </row>
    <row r="798" spans="1:25" ht="15.75" customHeight="1">
      <c r="A798" s="879"/>
      <c r="B798" s="879"/>
      <c r="C798" s="879"/>
      <c r="D798" s="879"/>
      <c r="E798" s="879"/>
      <c r="F798" s="879"/>
      <c r="G798" s="879"/>
      <c r="H798" s="879"/>
      <c r="I798" s="903"/>
      <c r="J798" s="903"/>
      <c r="K798" s="879"/>
      <c r="L798" s="879"/>
      <c r="M798" s="879"/>
      <c r="N798" s="879"/>
      <c r="O798" s="879"/>
      <c r="P798" s="879"/>
      <c r="Q798" s="879"/>
      <c r="R798" s="879"/>
      <c r="S798" s="879"/>
      <c r="T798" s="879"/>
      <c r="U798" s="879"/>
      <c r="V798" s="879"/>
      <c r="W798" s="879"/>
      <c r="X798" s="879"/>
      <c r="Y798" s="879"/>
    </row>
    <row r="799" spans="1:25" ht="15.75" customHeight="1">
      <c r="A799" s="879"/>
      <c r="B799" s="879"/>
      <c r="C799" s="879"/>
      <c r="D799" s="879"/>
      <c r="E799" s="879"/>
      <c r="F799" s="879"/>
      <c r="G799" s="879"/>
      <c r="H799" s="879"/>
      <c r="I799" s="903"/>
      <c r="J799" s="903"/>
      <c r="K799" s="879"/>
      <c r="L799" s="879"/>
      <c r="M799" s="879"/>
      <c r="N799" s="879"/>
      <c r="O799" s="879"/>
      <c r="P799" s="879"/>
      <c r="Q799" s="879"/>
      <c r="R799" s="879"/>
      <c r="S799" s="879"/>
      <c r="T799" s="879"/>
      <c r="U799" s="879"/>
      <c r="V799" s="879"/>
      <c r="W799" s="879"/>
      <c r="X799" s="879"/>
      <c r="Y799" s="879"/>
    </row>
    <row r="800" spans="1:25" ht="15.75" customHeight="1">
      <c r="A800" s="879"/>
      <c r="B800" s="879"/>
      <c r="C800" s="879"/>
      <c r="D800" s="879"/>
      <c r="E800" s="879"/>
      <c r="F800" s="879"/>
      <c r="G800" s="879"/>
      <c r="H800" s="879"/>
      <c r="I800" s="903"/>
      <c r="J800" s="903"/>
      <c r="K800" s="879"/>
      <c r="L800" s="879"/>
      <c r="M800" s="879"/>
      <c r="N800" s="879"/>
      <c r="O800" s="879"/>
      <c r="P800" s="879"/>
      <c r="Q800" s="879"/>
      <c r="R800" s="879"/>
      <c r="S800" s="879"/>
      <c r="T800" s="879"/>
      <c r="U800" s="879"/>
      <c r="V800" s="879"/>
      <c r="W800" s="879"/>
      <c r="X800" s="879"/>
      <c r="Y800" s="879"/>
    </row>
    <row r="801" spans="1:25" ht="15.75" customHeight="1">
      <c r="A801" s="879"/>
      <c r="B801" s="879"/>
      <c r="C801" s="879"/>
      <c r="D801" s="879"/>
      <c r="E801" s="879"/>
      <c r="F801" s="879"/>
      <c r="G801" s="879"/>
      <c r="H801" s="879"/>
      <c r="I801" s="903"/>
      <c r="J801" s="903"/>
      <c r="K801" s="879"/>
      <c r="L801" s="879"/>
      <c r="M801" s="879"/>
      <c r="N801" s="879"/>
      <c r="O801" s="879"/>
      <c r="P801" s="879"/>
      <c r="Q801" s="879"/>
      <c r="R801" s="879"/>
      <c r="S801" s="879"/>
      <c r="T801" s="879"/>
      <c r="U801" s="879"/>
      <c r="V801" s="879"/>
      <c r="W801" s="879"/>
      <c r="X801" s="879"/>
      <c r="Y801" s="879"/>
    </row>
    <row r="802" spans="1:25" ht="15.75" customHeight="1">
      <c r="A802" s="879"/>
      <c r="B802" s="879"/>
      <c r="C802" s="879"/>
      <c r="D802" s="879"/>
      <c r="E802" s="879"/>
      <c r="F802" s="879"/>
      <c r="G802" s="879"/>
      <c r="H802" s="879"/>
      <c r="I802" s="903"/>
      <c r="J802" s="903"/>
      <c r="K802" s="879"/>
      <c r="L802" s="879"/>
      <c r="M802" s="879"/>
      <c r="N802" s="879"/>
      <c r="O802" s="879"/>
      <c r="P802" s="879"/>
      <c r="Q802" s="879"/>
      <c r="R802" s="879"/>
      <c r="S802" s="879"/>
      <c r="T802" s="879"/>
      <c r="U802" s="879"/>
      <c r="V802" s="879"/>
      <c r="W802" s="879"/>
      <c r="X802" s="879"/>
      <c r="Y802" s="879"/>
    </row>
    <row r="803" spans="1:25" ht="15.75" customHeight="1">
      <c r="A803" s="879"/>
      <c r="B803" s="879"/>
      <c r="C803" s="879"/>
      <c r="D803" s="879"/>
      <c r="E803" s="879"/>
      <c r="F803" s="879"/>
      <c r="G803" s="879"/>
      <c r="H803" s="879"/>
      <c r="I803" s="903"/>
      <c r="J803" s="903"/>
      <c r="K803" s="879"/>
      <c r="L803" s="879"/>
      <c r="M803" s="879"/>
      <c r="N803" s="879"/>
      <c r="O803" s="879"/>
      <c r="P803" s="879"/>
      <c r="Q803" s="879"/>
      <c r="R803" s="879"/>
      <c r="S803" s="879"/>
      <c r="T803" s="879"/>
      <c r="U803" s="879"/>
      <c r="V803" s="879"/>
      <c r="W803" s="879"/>
      <c r="X803" s="879"/>
      <c r="Y803" s="879"/>
    </row>
    <row r="804" spans="1:25" ht="15.75" customHeight="1">
      <c r="A804" s="879"/>
      <c r="B804" s="879"/>
      <c r="C804" s="879"/>
      <c r="D804" s="879"/>
      <c r="E804" s="879"/>
      <c r="F804" s="879"/>
      <c r="G804" s="879"/>
      <c r="H804" s="879"/>
      <c r="I804" s="903"/>
      <c r="J804" s="903"/>
      <c r="K804" s="879"/>
      <c r="L804" s="879"/>
      <c r="M804" s="879"/>
      <c r="N804" s="879"/>
      <c r="O804" s="879"/>
      <c r="P804" s="879"/>
      <c r="Q804" s="879"/>
      <c r="R804" s="879"/>
      <c r="S804" s="879"/>
      <c r="T804" s="879"/>
      <c r="U804" s="879"/>
      <c r="V804" s="879"/>
      <c r="W804" s="879"/>
      <c r="X804" s="879"/>
      <c r="Y804" s="879"/>
    </row>
    <row r="805" spans="1:25" ht="15.75" customHeight="1">
      <c r="A805" s="879"/>
      <c r="B805" s="879"/>
      <c r="C805" s="879"/>
      <c r="D805" s="879"/>
      <c r="E805" s="879"/>
      <c r="F805" s="879"/>
      <c r="G805" s="879"/>
      <c r="H805" s="879"/>
      <c r="I805" s="903"/>
      <c r="J805" s="903"/>
      <c r="K805" s="879"/>
      <c r="L805" s="879"/>
      <c r="M805" s="879"/>
      <c r="N805" s="879"/>
      <c r="O805" s="879"/>
      <c r="P805" s="879"/>
      <c r="Q805" s="879"/>
      <c r="R805" s="879"/>
      <c r="S805" s="879"/>
      <c r="T805" s="879"/>
      <c r="U805" s="879"/>
      <c r="V805" s="879"/>
      <c r="W805" s="879"/>
      <c r="X805" s="879"/>
      <c r="Y805" s="879"/>
    </row>
    <row r="806" spans="1:25" ht="15.75" customHeight="1">
      <c r="A806" s="879"/>
      <c r="B806" s="879"/>
      <c r="C806" s="879"/>
      <c r="D806" s="879"/>
      <c r="E806" s="879"/>
      <c r="F806" s="879"/>
      <c r="G806" s="879"/>
      <c r="H806" s="879"/>
      <c r="I806" s="903"/>
      <c r="J806" s="903"/>
      <c r="K806" s="879"/>
      <c r="L806" s="879"/>
      <c r="M806" s="879"/>
      <c r="N806" s="879"/>
      <c r="O806" s="879"/>
      <c r="P806" s="879"/>
      <c r="Q806" s="879"/>
      <c r="R806" s="879"/>
      <c r="S806" s="879"/>
      <c r="T806" s="879"/>
      <c r="U806" s="879"/>
      <c r="V806" s="879"/>
      <c r="W806" s="879"/>
      <c r="X806" s="879"/>
      <c r="Y806" s="879"/>
    </row>
    <row r="807" spans="1:25" ht="15.75" customHeight="1">
      <c r="A807" s="879"/>
      <c r="B807" s="879"/>
      <c r="C807" s="879"/>
      <c r="D807" s="879"/>
      <c r="E807" s="879"/>
      <c r="F807" s="879"/>
      <c r="G807" s="879"/>
      <c r="H807" s="879"/>
      <c r="I807" s="903"/>
      <c r="J807" s="903"/>
      <c r="K807" s="879"/>
      <c r="L807" s="879"/>
      <c r="M807" s="879"/>
      <c r="N807" s="879"/>
      <c r="O807" s="879"/>
      <c r="P807" s="879"/>
      <c r="Q807" s="879"/>
      <c r="R807" s="879"/>
      <c r="S807" s="879"/>
      <c r="T807" s="879"/>
      <c r="U807" s="879"/>
      <c r="V807" s="879"/>
      <c r="W807" s="879"/>
      <c r="X807" s="879"/>
      <c r="Y807" s="879"/>
    </row>
    <row r="808" spans="1:25" ht="15.75" customHeight="1">
      <c r="A808" s="879"/>
      <c r="B808" s="879"/>
      <c r="C808" s="879"/>
      <c r="D808" s="879"/>
      <c r="E808" s="879"/>
      <c r="F808" s="879"/>
      <c r="G808" s="879"/>
      <c r="H808" s="879"/>
      <c r="I808" s="903"/>
      <c r="J808" s="903"/>
      <c r="K808" s="879"/>
      <c r="L808" s="879"/>
      <c r="M808" s="879"/>
      <c r="N808" s="879"/>
      <c r="O808" s="879"/>
      <c r="P808" s="879"/>
      <c r="Q808" s="879"/>
      <c r="R808" s="879"/>
      <c r="S808" s="879"/>
      <c r="T808" s="879"/>
      <c r="U808" s="879"/>
      <c r="V808" s="879"/>
      <c r="W808" s="879"/>
      <c r="X808" s="879"/>
      <c r="Y808" s="879"/>
    </row>
    <row r="809" spans="1:25" ht="15.75" customHeight="1">
      <c r="A809" s="879"/>
      <c r="B809" s="879"/>
      <c r="C809" s="879"/>
      <c r="D809" s="879"/>
      <c r="E809" s="879"/>
      <c r="F809" s="879"/>
      <c r="G809" s="879"/>
      <c r="H809" s="879"/>
      <c r="I809" s="903"/>
      <c r="J809" s="903"/>
      <c r="K809" s="879"/>
      <c r="L809" s="879"/>
      <c r="M809" s="879"/>
      <c r="N809" s="879"/>
      <c r="O809" s="879"/>
      <c r="P809" s="879"/>
      <c r="Q809" s="879"/>
      <c r="R809" s="879"/>
      <c r="S809" s="879"/>
      <c r="T809" s="879"/>
      <c r="U809" s="879"/>
      <c r="V809" s="879"/>
      <c r="W809" s="879"/>
      <c r="X809" s="879"/>
      <c r="Y809" s="879"/>
    </row>
    <row r="810" spans="1:25" ht="15.75" customHeight="1">
      <c r="A810" s="879"/>
      <c r="B810" s="879"/>
      <c r="C810" s="879"/>
      <c r="D810" s="879"/>
      <c r="E810" s="879"/>
      <c r="F810" s="879"/>
      <c r="G810" s="879"/>
      <c r="H810" s="879"/>
      <c r="I810" s="903"/>
      <c r="J810" s="903"/>
      <c r="K810" s="879"/>
      <c r="L810" s="879"/>
      <c r="M810" s="879"/>
      <c r="N810" s="879"/>
      <c r="O810" s="879"/>
      <c r="P810" s="879"/>
      <c r="Q810" s="879"/>
      <c r="R810" s="879"/>
      <c r="S810" s="879"/>
      <c r="T810" s="879"/>
      <c r="U810" s="879"/>
      <c r="V810" s="879"/>
      <c r="W810" s="879"/>
      <c r="X810" s="879"/>
      <c r="Y810" s="879"/>
    </row>
    <row r="811" spans="1:25" ht="15.75" customHeight="1">
      <c r="A811" s="879"/>
      <c r="B811" s="879"/>
      <c r="C811" s="879"/>
      <c r="D811" s="879"/>
      <c r="E811" s="879"/>
      <c r="F811" s="879"/>
      <c r="G811" s="879"/>
      <c r="H811" s="879"/>
      <c r="I811" s="903"/>
      <c r="J811" s="903"/>
      <c r="K811" s="879"/>
      <c r="L811" s="879"/>
      <c r="M811" s="879"/>
      <c r="N811" s="879"/>
      <c r="O811" s="879"/>
      <c r="P811" s="879"/>
      <c r="Q811" s="879"/>
      <c r="R811" s="879"/>
      <c r="S811" s="879"/>
      <c r="T811" s="879"/>
      <c r="U811" s="879"/>
      <c r="V811" s="879"/>
      <c r="W811" s="879"/>
      <c r="X811" s="879"/>
      <c r="Y811" s="879"/>
    </row>
    <row r="812" spans="1:25" ht="15.75" customHeight="1">
      <c r="A812" s="879"/>
      <c r="B812" s="879"/>
      <c r="C812" s="879"/>
      <c r="D812" s="879"/>
      <c r="E812" s="879"/>
      <c r="F812" s="879"/>
      <c r="G812" s="879"/>
      <c r="H812" s="879"/>
      <c r="I812" s="903"/>
      <c r="J812" s="903"/>
      <c r="K812" s="879"/>
      <c r="L812" s="879"/>
      <c r="M812" s="879"/>
      <c r="N812" s="879"/>
      <c r="O812" s="879"/>
      <c r="P812" s="879"/>
      <c r="Q812" s="879"/>
      <c r="R812" s="879"/>
      <c r="S812" s="879"/>
      <c r="T812" s="879"/>
      <c r="U812" s="879"/>
      <c r="V812" s="879"/>
      <c r="W812" s="879"/>
      <c r="X812" s="879"/>
      <c r="Y812" s="879"/>
    </row>
    <row r="813" spans="1:25" ht="15.75" customHeight="1">
      <c r="A813" s="879"/>
      <c r="B813" s="879"/>
      <c r="C813" s="879"/>
      <c r="D813" s="879"/>
      <c r="E813" s="879"/>
      <c r="F813" s="879"/>
      <c r="G813" s="879"/>
      <c r="H813" s="879"/>
      <c r="I813" s="903"/>
      <c r="J813" s="903"/>
      <c r="K813" s="879"/>
      <c r="L813" s="879"/>
      <c r="M813" s="879"/>
      <c r="N813" s="879"/>
      <c r="O813" s="879"/>
      <c r="P813" s="879"/>
      <c r="Q813" s="879"/>
      <c r="R813" s="879"/>
      <c r="S813" s="879"/>
      <c r="T813" s="879"/>
      <c r="U813" s="879"/>
      <c r="V813" s="879"/>
      <c r="W813" s="879"/>
      <c r="X813" s="879"/>
      <c r="Y813" s="879"/>
    </row>
    <row r="814" spans="1:25" ht="15.75" customHeight="1">
      <c r="A814" s="879"/>
      <c r="B814" s="879"/>
      <c r="C814" s="879"/>
      <c r="D814" s="879"/>
      <c r="E814" s="879"/>
      <c r="F814" s="879"/>
      <c r="G814" s="879"/>
      <c r="H814" s="879"/>
      <c r="I814" s="903"/>
      <c r="J814" s="903"/>
      <c r="K814" s="879"/>
      <c r="L814" s="879"/>
      <c r="M814" s="879"/>
      <c r="N814" s="879"/>
      <c r="O814" s="879"/>
      <c r="P814" s="879"/>
      <c r="Q814" s="879"/>
      <c r="R814" s="879"/>
      <c r="S814" s="879"/>
      <c r="T814" s="879"/>
      <c r="U814" s="879"/>
      <c r="V814" s="879"/>
      <c r="W814" s="879"/>
      <c r="X814" s="879"/>
      <c r="Y814" s="879"/>
    </row>
    <row r="815" spans="1:25" ht="15.75" customHeight="1">
      <c r="A815" s="879"/>
      <c r="B815" s="879"/>
      <c r="C815" s="879"/>
      <c r="D815" s="879"/>
      <c r="E815" s="879"/>
      <c r="F815" s="879"/>
      <c r="G815" s="879"/>
      <c r="H815" s="879"/>
      <c r="I815" s="903"/>
      <c r="J815" s="903"/>
      <c r="K815" s="879"/>
      <c r="L815" s="879"/>
      <c r="M815" s="879"/>
      <c r="N815" s="879"/>
      <c r="O815" s="879"/>
      <c r="P815" s="879"/>
      <c r="Q815" s="879"/>
      <c r="R815" s="879"/>
      <c r="S815" s="879"/>
      <c r="T815" s="879"/>
      <c r="U815" s="879"/>
      <c r="V815" s="879"/>
      <c r="W815" s="879"/>
      <c r="X815" s="879"/>
      <c r="Y815" s="879"/>
    </row>
    <row r="816" spans="1:25" ht="15.75" customHeight="1">
      <c r="A816" s="879"/>
      <c r="B816" s="879"/>
      <c r="C816" s="879"/>
      <c r="D816" s="879"/>
      <c r="E816" s="879"/>
      <c r="F816" s="879"/>
      <c r="G816" s="879"/>
      <c r="H816" s="879"/>
      <c r="I816" s="903"/>
      <c r="J816" s="903"/>
      <c r="K816" s="879"/>
      <c r="L816" s="879"/>
      <c r="M816" s="879"/>
      <c r="N816" s="879"/>
      <c r="O816" s="879"/>
      <c r="P816" s="879"/>
      <c r="Q816" s="879"/>
      <c r="R816" s="879"/>
      <c r="S816" s="879"/>
      <c r="T816" s="879"/>
      <c r="U816" s="879"/>
      <c r="V816" s="879"/>
      <c r="W816" s="879"/>
      <c r="X816" s="879"/>
      <c r="Y816" s="879"/>
    </row>
    <row r="817" spans="1:25" ht="15.75" customHeight="1">
      <c r="A817" s="879"/>
      <c r="B817" s="879"/>
      <c r="C817" s="879"/>
      <c r="D817" s="879"/>
      <c r="E817" s="879"/>
      <c r="F817" s="879"/>
      <c r="G817" s="879"/>
      <c r="H817" s="879"/>
      <c r="I817" s="903"/>
      <c r="J817" s="903"/>
      <c r="K817" s="879"/>
      <c r="L817" s="879"/>
      <c r="M817" s="879"/>
      <c r="N817" s="879"/>
      <c r="O817" s="879"/>
      <c r="P817" s="879"/>
      <c r="Q817" s="879"/>
      <c r="R817" s="879"/>
      <c r="S817" s="879"/>
      <c r="T817" s="879"/>
      <c r="U817" s="879"/>
      <c r="V817" s="879"/>
      <c r="W817" s="879"/>
      <c r="X817" s="879"/>
      <c r="Y817" s="879"/>
    </row>
    <row r="818" spans="1:25" ht="15.75" customHeight="1">
      <c r="A818" s="879"/>
      <c r="B818" s="879"/>
      <c r="C818" s="879"/>
      <c r="D818" s="879"/>
      <c r="E818" s="879"/>
      <c r="F818" s="879"/>
      <c r="G818" s="879"/>
      <c r="H818" s="879"/>
      <c r="I818" s="903"/>
      <c r="J818" s="903"/>
      <c r="K818" s="879"/>
      <c r="L818" s="879"/>
      <c r="M818" s="879"/>
      <c r="N818" s="879"/>
      <c r="O818" s="879"/>
      <c r="P818" s="879"/>
      <c r="Q818" s="879"/>
      <c r="R818" s="879"/>
      <c r="S818" s="879"/>
      <c r="T818" s="879"/>
      <c r="U818" s="879"/>
      <c r="V818" s="879"/>
      <c r="W818" s="879"/>
      <c r="X818" s="879"/>
      <c r="Y818" s="879"/>
    </row>
    <row r="819" spans="1:25" ht="15.75" customHeight="1">
      <c r="A819" s="879"/>
      <c r="B819" s="879"/>
      <c r="C819" s="879"/>
      <c r="D819" s="879"/>
      <c r="E819" s="879"/>
      <c r="F819" s="879"/>
      <c r="G819" s="879"/>
      <c r="H819" s="879"/>
      <c r="I819" s="903"/>
      <c r="J819" s="903"/>
      <c r="K819" s="879"/>
      <c r="L819" s="879"/>
      <c r="M819" s="879"/>
      <c r="N819" s="879"/>
      <c r="O819" s="879"/>
      <c r="P819" s="879"/>
      <c r="Q819" s="879"/>
      <c r="R819" s="879"/>
      <c r="S819" s="879"/>
      <c r="T819" s="879"/>
      <c r="U819" s="879"/>
      <c r="V819" s="879"/>
      <c r="W819" s="879"/>
      <c r="X819" s="879"/>
      <c r="Y819" s="879"/>
    </row>
    <row r="820" spans="1:25" ht="15.75" customHeight="1">
      <c r="A820" s="879"/>
      <c r="B820" s="879"/>
      <c r="C820" s="879"/>
      <c r="D820" s="879"/>
      <c r="E820" s="879"/>
      <c r="F820" s="879"/>
      <c r="G820" s="879"/>
      <c r="H820" s="879"/>
      <c r="I820" s="903"/>
      <c r="J820" s="903"/>
      <c r="K820" s="879"/>
      <c r="L820" s="879"/>
      <c r="M820" s="879"/>
      <c r="N820" s="879"/>
      <c r="O820" s="879"/>
      <c r="P820" s="879"/>
      <c r="Q820" s="879"/>
      <c r="R820" s="879"/>
      <c r="S820" s="879"/>
      <c r="T820" s="879"/>
      <c r="U820" s="879"/>
      <c r="V820" s="879"/>
      <c r="W820" s="879"/>
      <c r="X820" s="879"/>
      <c r="Y820" s="879"/>
    </row>
    <row r="821" spans="1:25" ht="15.75" customHeight="1">
      <c r="A821" s="879"/>
      <c r="B821" s="879"/>
      <c r="C821" s="879"/>
      <c r="D821" s="879"/>
      <c r="E821" s="879"/>
      <c r="F821" s="879"/>
      <c r="G821" s="879"/>
      <c r="H821" s="879"/>
      <c r="I821" s="903"/>
      <c r="J821" s="903"/>
      <c r="K821" s="879"/>
      <c r="L821" s="879"/>
      <c r="M821" s="879"/>
      <c r="N821" s="879"/>
      <c r="O821" s="879"/>
      <c r="P821" s="879"/>
      <c r="Q821" s="879"/>
      <c r="R821" s="879"/>
      <c r="S821" s="879"/>
      <c r="T821" s="879"/>
      <c r="U821" s="879"/>
      <c r="V821" s="879"/>
      <c r="W821" s="879"/>
      <c r="X821" s="879"/>
      <c r="Y821" s="879"/>
    </row>
    <row r="822" spans="1:25" ht="15.75" customHeight="1">
      <c r="A822" s="879"/>
      <c r="B822" s="879"/>
      <c r="C822" s="879"/>
      <c r="D822" s="879"/>
      <c r="E822" s="879"/>
      <c r="F822" s="879"/>
      <c r="G822" s="879"/>
      <c r="H822" s="879"/>
      <c r="I822" s="903"/>
      <c r="J822" s="903"/>
      <c r="K822" s="879"/>
      <c r="L822" s="879"/>
      <c r="M822" s="879"/>
      <c r="N822" s="879"/>
      <c r="O822" s="879"/>
      <c r="P822" s="879"/>
      <c r="Q822" s="879"/>
      <c r="R822" s="879"/>
      <c r="S822" s="879"/>
      <c r="T822" s="879"/>
      <c r="U822" s="879"/>
      <c r="V822" s="879"/>
      <c r="W822" s="879"/>
      <c r="X822" s="879"/>
      <c r="Y822" s="879"/>
    </row>
    <row r="823" spans="1:25" ht="15.75" customHeight="1">
      <c r="A823" s="879"/>
      <c r="B823" s="879"/>
      <c r="C823" s="879"/>
      <c r="D823" s="879"/>
      <c r="E823" s="879"/>
      <c r="F823" s="879"/>
      <c r="G823" s="879"/>
      <c r="H823" s="879"/>
      <c r="I823" s="903"/>
      <c r="J823" s="903"/>
      <c r="K823" s="879"/>
      <c r="L823" s="879"/>
      <c r="M823" s="879"/>
      <c r="N823" s="879"/>
      <c r="O823" s="879"/>
      <c r="P823" s="879"/>
      <c r="Q823" s="879"/>
      <c r="R823" s="879"/>
      <c r="S823" s="879"/>
      <c r="T823" s="879"/>
      <c r="U823" s="879"/>
      <c r="V823" s="879"/>
      <c r="W823" s="879"/>
      <c r="X823" s="879"/>
      <c r="Y823" s="879"/>
    </row>
    <row r="824" spans="1:25" ht="15.75" customHeight="1">
      <c r="A824" s="879"/>
      <c r="B824" s="879"/>
      <c r="C824" s="879"/>
      <c r="D824" s="879"/>
      <c r="E824" s="879"/>
      <c r="F824" s="879"/>
      <c r="G824" s="879"/>
      <c r="H824" s="879"/>
      <c r="I824" s="903"/>
      <c r="J824" s="903"/>
      <c r="K824" s="879"/>
      <c r="L824" s="879"/>
      <c r="M824" s="879"/>
      <c r="N824" s="879"/>
      <c r="O824" s="879"/>
      <c r="P824" s="879"/>
      <c r="Q824" s="879"/>
      <c r="R824" s="879"/>
      <c r="S824" s="879"/>
      <c r="T824" s="879"/>
      <c r="U824" s="879"/>
      <c r="V824" s="879"/>
      <c r="W824" s="879"/>
      <c r="X824" s="879"/>
      <c r="Y824" s="879"/>
    </row>
    <row r="825" spans="1:25" ht="15.75" customHeight="1">
      <c r="A825" s="879"/>
      <c r="B825" s="879"/>
      <c r="C825" s="879"/>
      <c r="D825" s="879"/>
      <c r="E825" s="879"/>
      <c r="F825" s="879"/>
      <c r="G825" s="879"/>
      <c r="H825" s="879"/>
      <c r="I825" s="903"/>
      <c r="J825" s="903"/>
      <c r="K825" s="879"/>
      <c r="L825" s="879"/>
      <c r="M825" s="879"/>
      <c r="N825" s="879"/>
      <c r="O825" s="879"/>
      <c r="P825" s="879"/>
      <c r="Q825" s="879"/>
      <c r="R825" s="879"/>
      <c r="S825" s="879"/>
      <c r="T825" s="879"/>
      <c r="U825" s="879"/>
      <c r="V825" s="879"/>
      <c r="W825" s="879"/>
      <c r="X825" s="879"/>
      <c r="Y825" s="879"/>
    </row>
    <row r="826" spans="1:25" ht="15.75" customHeight="1">
      <c r="A826" s="879"/>
      <c r="B826" s="879"/>
      <c r="C826" s="879"/>
      <c r="D826" s="879"/>
      <c r="E826" s="879"/>
      <c r="F826" s="879"/>
      <c r="G826" s="879"/>
      <c r="H826" s="879"/>
      <c r="I826" s="903"/>
      <c r="J826" s="903"/>
      <c r="K826" s="879"/>
      <c r="L826" s="879"/>
      <c r="M826" s="879"/>
      <c r="N826" s="879"/>
      <c r="O826" s="879"/>
      <c r="P826" s="879"/>
      <c r="Q826" s="879"/>
      <c r="R826" s="879"/>
      <c r="S826" s="879"/>
      <c r="T826" s="879"/>
      <c r="U826" s="879"/>
      <c r="V826" s="879"/>
      <c r="W826" s="879"/>
      <c r="X826" s="879"/>
      <c r="Y826" s="879"/>
    </row>
    <row r="827" spans="1:25" ht="15.75" customHeight="1">
      <c r="A827" s="879"/>
      <c r="B827" s="879"/>
      <c r="C827" s="879"/>
      <c r="D827" s="879"/>
      <c r="E827" s="879"/>
      <c r="F827" s="879"/>
      <c r="G827" s="879"/>
      <c r="H827" s="879"/>
      <c r="I827" s="903"/>
      <c r="J827" s="903"/>
      <c r="K827" s="879"/>
      <c r="L827" s="879"/>
      <c r="M827" s="879"/>
      <c r="N827" s="879"/>
      <c r="O827" s="879"/>
      <c r="P827" s="879"/>
      <c r="Q827" s="879"/>
      <c r="R827" s="879"/>
      <c r="S827" s="879"/>
      <c r="T827" s="879"/>
      <c r="U827" s="879"/>
      <c r="V827" s="879"/>
      <c r="W827" s="879"/>
      <c r="X827" s="879"/>
      <c r="Y827" s="879"/>
    </row>
    <row r="828" spans="1:25" ht="15.75" customHeight="1">
      <c r="A828" s="879"/>
      <c r="B828" s="879"/>
      <c r="C828" s="879"/>
      <c r="D828" s="879"/>
      <c r="E828" s="879"/>
      <c r="F828" s="879"/>
      <c r="G828" s="879"/>
      <c r="H828" s="879"/>
      <c r="I828" s="903"/>
      <c r="J828" s="903"/>
      <c r="K828" s="879"/>
      <c r="L828" s="879"/>
      <c r="M828" s="879"/>
      <c r="N828" s="879"/>
      <c r="O828" s="879"/>
      <c r="P828" s="879"/>
      <c r="Q828" s="879"/>
      <c r="R828" s="879"/>
      <c r="S828" s="879"/>
      <c r="T828" s="879"/>
      <c r="U828" s="879"/>
      <c r="V828" s="879"/>
      <c r="W828" s="879"/>
      <c r="X828" s="879"/>
      <c r="Y828" s="879"/>
    </row>
    <row r="829" spans="1:25" ht="15.75" customHeight="1">
      <c r="A829" s="879"/>
      <c r="B829" s="879"/>
      <c r="C829" s="879"/>
      <c r="D829" s="879"/>
      <c r="E829" s="879"/>
      <c r="F829" s="879"/>
      <c r="G829" s="879"/>
      <c r="H829" s="879"/>
      <c r="I829" s="903"/>
      <c r="J829" s="903"/>
      <c r="K829" s="879"/>
      <c r="L829" s="879"/>
      <c r="M829" s="879"/>
      <c r="N829" s="879"/>
      <c r="O829" s="879"/>
      <c r="P829" s="879"/>
      <c r="Q829" s="879"/>
      <c r="R829" s="879"/>
      <c r="S829" s="879"/>
      <c r="T829" s="879"/>
      <c r="U829" s="879"/>
      <c r="V829" s="879"/>
      <c r="W829" s="879"/>
      <c r="X829" s="879"/>
      <c r="Y829" s="879"/>
    </row>
    <row r="830" spans="1:25" ht="15.75" customHeight="1">
      <c r="A830" s="879"/>
      <c r="B830" s="879"/>
      <c r="C830" s="879"/>
      <c r="D830" s="879"/>
      <c r="E830" s="879"/>
      <c r="F830" s="879"/>
      <c r="G830" s="879"/>
      <c r="H830" s="879"/>
      <c r="I830" s="903"/>
      <c r="J830" s="903"/>
      <c r="K830" s="879"/>
      <c r="L830" s="879"/>
      <c r="M830" s="879"/>
      <c r="N830" s="879"/>
      <c r="O830" s="879"/>
      <c r="P830" s="879"/>
      <c r="Q830" s="879"/>
      <c r="R830" s="879"/>
      <c r="S830" s="879"/>
      <c r="T830" s="879"/>
      <c r="U830" s="879"/>
      <c r="V830" s="879"/>
      <c r="W830" s="879"/>
      <c r="X830" s="879"/>
      <c r="Y830" s="879"/>
    </row>
    <row r="831" spans="1:25" ht="15.75" customHeight="1">
      <c r="A831" s="879"/>
      <c r="B831" s="879"/>
      <c r="C831" s="879"/>
      <c r="D831" s="879"/>
      <c r="E831" s="879"/>
      <c r="F831" s="879"/>
      <c r="G831" s="879"/>
      <c r="H831" s="879"/>
      <c r="I831" s="903"/>
      <c r="J831" s="903"/>
      <c r="K831" s="879"/>
      <c r="L831" s="879"/>
      <c r="M831" s="879"/>
      <c r="N831" s="879"/>
      <c r="O831" s="879"/>
      <c r="P831" s="879"/>
      <c r="Q831" s="879"/>
      <c r="R831" s="879"/>
      <c r="S831" s="879"/>
      <c r="T831" s="879"/>
      <c r="U831" s="879"/>
      <c r="V831" s="879"/>
      <c r="W831" s="879"/>
      <c r="X831" s="879"/>
      <c r="Y831" s="879"/>
    </row>
    <row r="832" spans="1:25" ht="15.75" customHeight="1">
      <c r="A832" s="879"/>
      <c r="B832" s="879"/>
      <c r="C832" s="879"/>
      <c r="D832" s="879"/>
      <c r="E832" s="879"/>
      <c r="F832" s="879"/>
      <c r="G832" s="879"/>
      <c r="H832" s="879"/>
      <c r="I832" s="903"/>
      <c r="J832" s="903"/>
      <c r="K832" s="879"/>
      <c r="L832" s="879"/>
      <c r="M832" s="879"/>
      <c r="N832" s="879"/>
      <c r="O832" s="879"/>
      <c r="P832" s="879"/>
      <c r="Q832" s="879"/>
      <c r="R832" s="879"/>
      <c r="S832" s="879"/>
      <c r="T832" s="879"/>
      <c r="U832" s="879"/>
      <c r="V832" s="879"/>
      <c r="W832" s="879"/>
      <c r="X832" s="879"/>
      <c r="Y832" s="879"/>
    </row>
    <row r="833" spans="1:25" ht="15.75" customHeight="1">
      <c r="A833" s="879"/>
      <c r="B833" s="879"/>
      <c r="C833" s="879"/>
      <c r="D833" s="879"/>
      <c r="E833" s="879"/>
      <c r="F833" s="879"/>
      <c r="G833" s="879"/>
      <c r="H833" s="879"/>
      <c r="I833" s="903"/>
      <c r="J833" s="903"/>
      <c r="K833" s="879"/>
      <c r="L833" s="879"/>
      <c r="M833" s="879"/>
      <c r="N833" s="879"/>
      <c r="O833" s="879"/>
      <c r="P833" s="879"/>
      <c r="Q833" s="879"/>
      <c r="R833" s="879"/>
      <c r="S833" s="879"/>
      <c r="T833" s="879"/>
      <c r="U833" s="879"/>
      <c r="V833" s="879"/>
      <c r="W833" s="879"/>
      <c r="X833" s="879"/>
      <c r="Y833" s="879"/>
    </row>
    <row r="834" spans="1:25" ht="15.75" customHeight="1">
      <c r="A834" s="879"/>
      <c r="B834" s="879"/>
      <c r="C834" s="879"/>
      <c r="D834" s="879"/>
      <c r="E834" s="879"/>
      <c r="F834" s="879"/>
      <c r="G834" s="879"/>
      <c r="H834" s="879"/>
      <c r="I834" s="903"/>
      <c r="J834" s="903"/>
      <c r="K834" s="879"/>
      <c r="L834" s="879"/>
      <c r="M834" s="879"/>
      <c r="N834" s="879"/>
      <c r="O834" s="879"/>
      <c r="P834" s="879"/>
      <c r="Q834" s="879"/>
      <c r="R834" s="879"/>
      <c r="S834" s="879"/>
      <c r="T834" s="879"/>
      <c r="U834" s="879"/>
      <c r="V834" s="879"/>
      <c r="W834" s="879"/>
      <c r="X834" s="879"/>
      <c r="Y834" s="879"/>
    </row>
    <row r="835" spans="1:25" ht="15.75" customHeight="1">
      <c r="A835" s="879"/>
      <c r="B835" s="879"/>
      <c r="C835" s="879"/>
      <c r="D835" s="879"/>
      <c r="E835" s="879"/>
      <c r="F835" s="879"/>
      <c r="G835" s="879"/>
      <c r="H835" s="879"/>
      <c r="I835" s="903"/>
      <c r="J835" s="903"/>
      <c r="K835" s="879"/>
      <c r="L835" s="879"/>
      <c r="M835" s="879"/>
      <c r="N835" s="879"/>
      <c r="O835" s="879"/>
      <c r="P835" s="879"/>
      <c r="Q835" s="879"/>
      <c r="R835" s="879"/>
      <c r="S835" s="879"/>
      <c r="T835" s="879"/>
      <c r="U835" s="879"/>
      <c r="V835" s="879"/>
      <c r="W835" s="879"/>
      <c r="X835" s="879"/>
      <c r="Y835" s="879"/>
    </row>
    <row r="836" spans="1:25" ht="15.75" customHeight="1">
      <c r="A836" s="879"/>
      <c r="B836" s="879"/>
      <c r="C836" s="879"/>
      <c r="D836" s="879"/>
      <c r="E836" s="879"/>
      <c r="F836" s="879"/>
      <c r="G836" s="879"/>
      <c r="H836" s="879"/>
      <c r="I836" s="903"/>
      <c r="J836" s="903"/>
      <c r="K836" s="879"/>
      <c r="L836" s="879"/>
      <c r="M836" s="879"/>
      <c r="N836" s="879"/>
      <c r="O836" s="879"/>
      <c r="P836" s="879"/>
      <c r="Q836" s="879"/>
      <c r="R836" s="879"/>
      <c r="S836" s="879"/>
      <c r="T836" s="879"/>
      <c r="U836" s="879"/>
      <c r="V836" s="879"/>
      <c r="W836" s="879"/>
      <c r="X836" s="879"/>
      <c r="Y836" s="879"/>
    </row>
    <row r="837" spans="1:25" ht="15.75" customHeight="1">
      <c r="A837" s="879"/>
      <c r="B837" s="879"/>
      <c r="C837" s="879"/>
      <c r="D837" s="879"/>
      <c r="E837" s="879"/>
      <c r="F837" s="879"/>
      <c r="G837" s="879"/>
      <c r="H837" s="879"/>
      <c r="I837" s="903"/>
      <c r="J837" s="903"/>
      <c r="K837" s="879"/>
      <c r="L837" s="879"/>
      <c r="M837" s="879"/>
      <c r="N837" s="879"/>
      <c r="O837" s="879"/>
      <c r="P837" s="879"/>
      <c r="Q837" s="879"/>
      <c r="R837" s="879"/>
      <c r="S837" s="879"/>
      <c r="T837" s="879"/>
      <c r="U837" s="879"/>
      <c r="V837" s="879"/>
      <c r="W837" s="879"/>
      <c r="X837" s="879"/>
      <c r="Y837" s="879"/>
    </row>
    <row r="838" spans="1:25" ht="15.75" customHeight="1">
      <c r="A838" s="879"/>
      <c r="B838" s="879"/>
      <c r="C838" s="879"/>
      <c r="D838" s="879"/>
      <c r="E838" s="879"/>
      <c r="F838" s="879"/>
      <c r="G838" s="879"/>
      <c r="H838" s="879"/>
      <c r="I838" s="903"/>
      <c r="J838" s="903"/>
      <c r="K838" s="879"/>
      <c r="L838" s="879"/>
      <c r="M838" s="879"/>
      <c r="N838" s="879"/>
      <c r="O838" s="879"/>
      <c r="P838" s="879"/>
      <c r="Q838" s="879"/>
      <c r="R838" s="879"/>
      <c r="S838" s="879"/>
      <c r="T838" s="879"/>
      <c r="U838" s="879"/>
      <c r="V838" s="879"/>
      <c r="W838" s="879"/>
      <c r="X838" s="879"/>
      <c r="Y838" s="879"/>
    </row>
    <row r="839" spans="1:25" ht="15.75" customHeight="1">
      <c r="A839" s="879"/>
      <c r="B839" s="879"/>
      <c r="C839" s="879"/>
      <c r="D839" s="879"/>
      <c r="E839" s="879"/>
      <c r="F839" s="879"/>
      <c r="G839" s="879"/>
      <c r="H839" s="879"/>
      <c r="I839" s="903"/>
      <c r="J839" s="903"/>
      <c r="K839" s="879"/>
      <c r="L839" s="879"/>
      <c r="M839" s="879"/>
      <c r="N839" s="879"/>
      <c r="O839" s="879"/>
      <c r="P839" s="879"/>
      <c r="Q839" s="879"/>
      <c r="R839" s="879"/>
      <c r="S839" s="879"/>
      <c r="T839" s="879"/>
      <c r="U839" s="879"/>
      <c r="V839" s="879"/>
      <c r="W839" s="879"/>
      <c r="X839" s="879"/>
      <c r="Y839" s="879"/>
    </row>
    <row r="840" spans="1:25" ht="15.75" customHeight="1">
      <c r="A840" s="879"/>
      <c r="B840" s="879"/>
      <c r="C840" s="879"/>
      <c r="D840" s="879"/>
      <c r="E840" s="879"/>
      <c r="F840" s="879"/>
      <c r="G840" s="879"/>
      <c r="H840" s="879"/>
      <c r="I840" s="903"/>
      <c r="J840" s="903"/>
      <c r="K840" s="879"/>
      <c r="L840" s="879"/>
      <c r="M840" s="879"/>
      <c r="N840" s="879"/>
      <c r="O840" s="879"/>
      <c r="P840" s="879"/>
      <c r="Q840" s="879"/>
      <c r="R840" s="879"/>
      <c r="S840" s="879"/>
      <c r="T840" s="879"/>
      <c r="U840" s="879"/>
      <c r="V840" s="879"/>
      <c r="W840" s="879"/>
      <c r="X840" s="879"/>
      <c r="Y840" s="879"/>
    </row>
    <row r="841" spans="1:25" ht="15.75" customHeight="1">
      <c r="A841" s="879"/>
      <c r="B841" s="879"/>
      <c r="C841" s="879"/>
      <c r="D841" s="879"/>
      <c r="E841" s="879"/>
      <c r="F841" s="879"/>
      <c r="G841" s="879"/>
      <c r="H841" s="879"/>
      <c r="I841" s="903"/>
      <c r="J841" s="903"/>
      <c r="K841" s="879"/>
      <c r="L841" s="879"/>
      <c r="M841" s="879"/>
      <c r="N841" s="879"/>
      <c r="O841" s="879"/>
      <c r="P841" s="879"/>
      <c r="Q841" s="879"/>
      <c r="R841" s="879"/>
      <c r="S841" s="879"/>
      <c r="T841" s="879"/>
      <c r="U841" s="879"/>
      <c r="V841" s="879"/>
      <c r="W841" s="879"/>
      <c r="X841" s="879"/>
      <c r="Y841" s="879"/>
    </row>
    <row r="842" spans="1:25" ht="15.75" customHeight="1">
      <c r="A842" s="879"/>
      <c r="B842" s="879"/>
      <c r="C842" s="879"/>
      <c r="D842" s="879"/>
      <c r="E842" s="879"/>
      <c r="F842" s="879"/>
      <c r="G842" s="879"/>
      <c r="H842" s="879"/>
      <c r="I842" s="903"/>
      <c r="J842" s="903"/>
      <c r="K842" s="879"/>
      <c r="L842" s="879"/>
      <c r="M842" s="879"/>
      <c r="N842" s="879"/>
      <c r="O842" s="879"/>
      <c r="P842" s="879"/>
      <c r="Q842" s="879"/>
      <c r="R842" s="879"/>
      <c r="S842" s="879"/>
      <c r="T842" s="879"/>
      <c r="U842" s="879"/>
      <c r="V842" s="879"/>
      <c r="W842" s="879"/>
      <c r="X842" s="879"/>
      <c r="Y842" s="879"/>
    </row>
    <row r="843" spans="1:25" ht="15.75" customHeight="1">
      <c r="A843" s="879"/>
      <c r="B843" s="879"/>
      <c r="C843" s="879"/>
      <c r="D843" s="879"/>
      <c r="E843" s="879"/>
      <c r="F843" s="879"/>
      <c r="G843" s="879"/>
      <c r="H843" s="879"/>
      <c r="I843" s="903"/>
      <c r="J843" s="903"/>
      <c r="K843" s="879"/>
      <c r="L843" s="879"/>
      <c r="M843" s="879"/>
      <c r="N843" s="879"/>
      <c r="O843" s="879"/>
      <c r="P843" s="879"/>
      <c r="Q843" s="879"/>
      <c r="R843" s="879"/>
      <c r="S843" s="879"/>
      <c r="T843" s="879"/>
      <c r="U843" s="879"/>
      <c r="V843" s="879"/>
      <c r="W843" s="879"/>
      <c r="X843" s="879"/>
      <c r="Y843" s="879"/>
    </row>
    <row r="844" spans="1:25" ht="15.75" customHeight="1">
      <c r="A844" s="879"/>
      <c r="B844" s="879"/>
      <c r="C844" s="879"/>
      <c r="D844" s="879"/>
      <c r="E844" s="879"/>
      <c r="F844" s="879"/>
      <c r="G844" s="879"/>
      <c r="H844" s="879"/>
      <c r="I844" s="903"/>
      <c r="J844" s="903"/>
      <c r="K844" s="879"/>
      <c r="L844" s="879"/>
      <c r="M844" s="879"/>
      <c r="N844" s="879"/>
      <c r="O844" s="879"/>
      <c r="P844" s="879"/>
      <c r="Q844" s="879"/>
      <c r="R844" s="879"/>
      <c r="S844" s="879"/>
      <c r="T844" s="879"/>
      <c r="U844" s="879"/>
      <c r="V844" s="879"/>
      <c r="W844" s="879"/>
      <c r="X844" s="879"/>
      <c r="Y844" s="879"/>
    </row>
    <row r="845" spans="1:25" ht="15.75" customHeight="1">
      <c r="A845" s="879"/>
      <c r="B845" s="879"/>
      <c r="C845" s="879"/>
      <c r="D845" s="879"/>
      <c r="E845" s="879"/>
      <c r="F845" s="879"/>
      <c r="G845" s="879"/>
      <c r="H845" s="879"/>
      <c r="I845" s="903"/>
      <c r="J845" s="903"/>
      <c r="K845" s="879"/>
      <c r="L845" s="879"/>
      <c r="M845" s="879"/>
      <c r="N845" s="879"/>
      <c r="O845" s="879"/>
      <c r="P845" s="879"/>
      <c r="Q845" s="879"/>
      <c r="R845" s="879"/>
      <c r="S845" s="879"/>
      <c r="T845" s="879"/>
      <c r="U845" s="879"/>
      <c r="V845" s="879"/>
      <c r="W845" s="879"/>
      <c r="X845" s="879"/>
      <c r="Y845" s="879"/>
    </row>
    <row r="846" spans="1:25" ht="15.75" customHeight="1">
      <c r="A846" s="879"/>
      <c r="B846" s="879"/>
      <c r="C846" s="879"/>
      <c r="D846" s="879"/>
      <c r="E846" s="879"/>
      <c r="F846" s="879"/>
      <c r="G846" s="879"/>
      <c r="H846" s="879"/>
      <c r="I846" s="903"/>
      <c r="J846" s="903"/>
      <c r="K846" s="879"/>
      <c r="L846" s="879"/>
      <c r="M846" s="879"/>
      <c r="N846" s="879"/>
      <c r="O846" s="879"/>
      <c r="P846" s="879"/>
      <c r="Q846" s="879"/>
      <c r="R846" s="879"/>
      <c r="S846" s="879"/>
      <c r="T846" s="879"/>
      <c r="U846" s="879"/>
      <c r="V846" s="879"/>
      <c r="W846" s="879"/>
      <c r="X846" s="879"/>
      <c r="Y846" s="879"/>
    </row>
    <row r="847" spans="1:25" ht="15.75" customHeight="1">
      <c r="A847" s="879"/>
      <c r="B847" s="879"/>
      <c r="C847" s="879"/>
      <c r="D847" s="879"/>
      <c r="E847" s="879"/>
      <c r="F847" s="879"/>
      <c r="G847" s="879"/>
      <c r="H847" s="879"/>
      <c r="I847" s="903"/>
      <c r="J847" s="903"/>
      <c r="K847" s="879"/>
      <c r="L847" s="879"/>
      <c r="M847" s="879"/>
      <c r="N847" s="879"/>
      <c r="O847" s="879"/>
      <c r="P847" s="879"/>
      <c r="Q847" s="879"/>
      <c r="R847" s="879"/>
      <c r="S847" s="879"/>
      <c r="T847" s="879"/>
      <c r="U847" s="879"/>
      <c r="V847" s="879"/>
      <c r="W847" s="879"/>
      <c r="X847" s="879"/>
      <c r="Y847" s="879"/>
    </row>
    <row r="848" spans="1:25" ht="15.75" customHeight="1">
      <c r="A848" s="879"/>
      <c r="B848" s="879"/>
      <c r="C848" s="879"/>
      <c r="D848" s="879"/>
      <c r="E848" s="879"/>
      <c r="F848" s="879"/>
      <c r="G848" s="879"/>
      <c r="H848" s="879"/>
      <c r="I848" s="903"/>
      <c r="J848" s="903"/>
      <c r="K848" s="879"/>
      <c r="L848" s="879"/>
      <c r="M848" s="879"/>
      <c r="N848" s="879"/>
      <c r="O848" s="879"/>
      <c r="P848" s="879"/>
      <c r="Q848" s="879"/>
      <c r="R848" s="879"/>
      <c r="S848" s="879"/>
      <c r="T848" s="879"/>
      <c r="U848" s="879"/>
      <c r="V848" s="879"/>
      <c r="W848" s="879"/>
      <c r="X848" s="879"/>
      <c r="Y848" s="879"/>
    </row>
    <row r="849" spans="1:25" ht="15.75" customHeight="1">
      <c r="A849" s="879"/>
      <c r="B849" s="879"/>
      <c r="C849" s="879"/>
      <c r="D849" s="879"/>
      <c r="E849" s="879"/>
      <c r="F849" s="879"/>
      <c r="G849" s="879"/>
      <c r="H849" s="879"/>
      <c r="I849" s="903"/>
      <c r="J849" s="903"/>
      <c r="K849" s="879"/>
      <c r="L849" s="879"/>
      <c r="M849" s="879"/>
      <c r="N849" s="879"/>
      <c r="O849" s="879"/>
      <c r="P849" s="879"/>
      <c r="Q849" s="879"/>
      <c r="R849" s="879"/>
      <c r="S849" s="879"/>
      <c r="T849" s="879"/>
      <c r="U849" s="879"/>
      <c r="V849" s="879"/>
      <c r="W849" s="879"/>
      <c r="X849" s="879"/>
      <c r="Y849" s="879"/>
    </row>
    <row r="850" spans="1:25" ht="15.75" customHeight="1">
      <c r="A850" s="879"/>
      <c r="B850" s="879"/>
      <c r="C850" s="879"/>
      <c r="D850" s="879"/>
      <c r="E850" s="879"/>
      <c r="F850" s="879"/>
      <c r="G850" s="879"/>
      <c r="H850" s="879"/>
      <c r="I850" s="903"/>
      <c r="J850" s="903"/>
      <c r="K850" s="879"/>
      <c r="L850" s="879"/>
      <c r="M850" s="879"/>
      <c r="N850" s="879"/>
      <c r="O850" s="879"/>
      <c r="P850" s="879"/>
      <c r="Q850" s="879"/>
      <c r="R850" s="879"/>
      <c r="S850" s="879"/>
      <c r="T850" s="879"/>
      <c r="U850" s="879"/>
      <c r="V850" s="879"/>
      <c r="W850" s="879"/>
      <c r="X850" s="879"/>
      <c r="Y850" s="879"/>
    </row>
    <row r="851" spans="1:25" ht="15.75" customHeight="1">
      <c r="A851" s="879"/>
      <c r="B851" s="879"/>
      <c r="C851" s="879"/>
      <c r="D851" s="879"/>
      <c r="E851" s="879"/>
      <c r="F851" s="879"/>
      <c r="G851" s="879"/>
      <c r="H851" s="879"/>
      <c r="I851" s="903"/>
      <c r="J851" s="903"/>
      <c r="K851" s="879"/>
      <c r="L851" s="879"/>
      <c r="M851" s="879"/>
      <c r="N851" s="879"/>
      <c r="O851" s="879"/>
      <c r="P851" s="879"/>
      <c r="Q851" s="879"/>
      <c r="R851" s="879"/>
      <c r="S851" s="879"/>
      <c r="T851" s="879"/>
      <c r="U851" s="879"/>
      <c r="V851" s="879"/>
      <c r="W851" s="879"/>
      <c r="X851" s="879"/>
      <c r="Y851" s="879"/>
    </row>
    <row r="852" spans="1:25" ht="15.75" customHeight="1">
      <c r="A852" s="879"/>
      <c r="B852" s="879"/>
      <c r="C852" s="879"/>
      <c r="D852" s="879"/>
      <c r="E852" s="879"/>
      <c r="F852" s="879"/>
      <c r="G852" s="879"/>
      <c r="H852" s="879"/>
      <c r="I852" s="903"/>
      <c r="J852" s="903"/>
      <c r="K852" s="879"/>
      <c r="L852" s="879"/>
      <c r="M852" s="879"/>
      <c r="N852" s="879"/>
      <c r="O852" s="879"/>
      <c r="P852" s="879"/>
      <c r="Q852" s="879"/>
      <c r="R852" s="879"/>
      <c r="S852" s="879"/>
      <c r="T852" s="879"/>
      <c r="U852" s="879"/>
      <c r="V852" s="879"/>
      <c r="W852" s="879"/>
      <c r="X852" s="879"/>
      <c r="Y852" s="879"/>
    </row>
    <row r="853" spans="1:25" ht="15.75" customHeight="1">
      <c r="A853" s="879"/>
      <c r="B853" s="879"/>
      <c r="C853" s="879"/>
      <c r="D853" s="879"/>
      <c r="E853" s="879"/>
      <c r="F853" s="879"/>
      <c r="G853" s="879"/>
      <c r="H853" s="879"/>
      <c r="I853" s="903"/>
      <c r="J853" s="903"/>
      <c r="K853" s="879"/>
      <c r="L853" s="879"/>
      <c r="M853" s="879"/>
      <c r="N853" s="879"/>
      <c r="O853" s="879"/>
      <c r="P853" s="879"/>
      <c r="Q853" s="879"/>
      <c r="R853" s="879"/>
      <c r="S853" s="879"/>
      <c r="T853" s="879"/>
      <c r="U853" s="879"/>
      <c r="V853" s="879"/>
      <c r="W853" s="879"/>
      <c r="X853" s="879"/>
      <c r="Y853" s="879"/>
    </row>
    <row r="854" spans="1:25" ht="15.75" customHeight="1">
      <c r="A854" s="879"/>
      <c r="B854" s="879"/>
      <c r="C854" s="879"/>
      <c r="D854" s="879"/>
      <c r="E854" s="879"/>
      <c r="F854" s="879"/>
      <c r="G854" s="879"/>
      <c r="H854" s="879"/>
      <c r="I854" s="903"/>
      <c r="J854" s="903"/>
      <c r="K854" s="879"/>
      <c r="L854" s="879"/>
      <c r="M854" s="879"/>
      <c r="N854" s="879"/>
      <c r="O854" s="879"/>
      <c r="P854" s="879"/>
      <c r="Q854" s="879"/>
      <c r="R854" s="879"/>
      <c r="S854" s="879"/>
      <c r="T854" s="879"/>
      <c r="U854" s="879"/>
      <c r="V854" s="879"/>
      <c r="W854" s="879"/>
      <c r="X854" s="879"/>
      <c r="Y854" s="879"/>
    </row>
    <row r="855" spans="1:25" ht="15.75" customHeight="1">
      <c r="A855" s="879"/>
      <c r="B855" s="879"/>
      <c r="C855" s="879"/>
      <c r="D855" s="879"/>
      <c r="E855" s="879"/>
      <c r="F855" s="879"/>
      <c r="G855" s="879"/>
      <c r="H855" s="879"/>
      <c r="I855" s="903"/>
      <c r="J855" s="903"/>
      <c r="K855" s="879"/>
      <c r="L855" s="879"/>
      <c r="M855" s="879"/>
      <c r="N855" s="879"/>
      <c r="O855" s="879"/>
      <c r="P855" s="879"/>
      <c r="Q855" s="879"/>
      <c r="R855" s="879"/>
      <c r="S855" s="879"/>
      <c r="T855" s="879"/>
      <c r="U855" s="879"/>
      <c r="V855" s="879"/>
      <c r="W855" s="879"/>
      <c r="X855" s="879"/>
      <c r="Y855" s="879"/>
    </row>
    <row r="856" spans="1:25" ht="15.75" customHeight="1">
      <c r="A856" s="879"/>
      <c r="B856" s="879"/>
      <c r="C856" s="879"/>
      <c r="D856" s="879"/>
      <c r="E856" s="879"/>
      <c r="F856" s="879"/>
      <c r="G856" s="879"/>
      <c r="H856" s="879"/>
      <c r="I856" s="903"/>
      <c r="J856" s="903"/>
      <c r="K856" s="879"/>
      <c r="L856" s="879"/>
      <c r="M856" s="879"/>
      <c r="N856" s="879"/>
      <c r="O856" s="879"/>
      <c r="P856" s="879"/>
      <c r="Q856" s="879"/>
      <c r="R856" s="879"/>
      <c r="S856" s="879"/>
      <c r="T856" s="879"/>
      <c r="U856" s="879"/>
      <c r="V856" s="879"/>
      <c r="W856" s="879"/>
      <c r="X856" s="879"/>
      <c r="Y856" s="879"/>
    </row>
    <row r="857" spans="1:25" ht="15.75" customHeight="1">
      <c r="A857" s="879"/>
      <c r="B857" s="879"/>
      <c r="C857" s="879"/>
      <c r="D857" s="879"/>
      <c r="E857" s="879"/>
      <c r="F857" s="879"/>
      <c r="G857" s="879"/>
      <c r="H857" s="879"/>
      <c r="I857" s="903"/>
      <c r="J857" s="903"/>
      <c r="K857" s="879"/>
      <c r="L857" s="879"/>
      <c r="M857" s="879"/>
      <c r="N857" s="879"/>
      <c r="O857" s="879"/>
      <c r="P857" s="879"/>
      <c r="Q857" s="879"/>
      <c r="R857" s="879"/>
      <c r="S857" s="879"/>
      <c r="T857" s="879"/>
      <c r="U857" s="879"/>
      <c r="V857" s="879"/>
      <c r="W857" s="879"/>
      <c r="X857" s="879"/>
      <c r="Y857" s="879"/>
    </row>
    <row r="858" spans="1:25" ht="15.75" customHeight="1">
      <c r="A858" s="879"/>
      <c r="B858" s="879"/>
      <c r="C858" s="879"/>
      <c r="D858" s="879"/>
      <c r="E858" s="879"/>
      <c r="F858" s="879"/>
      <c r="G858" s="879"/>
      <c r="H858" s="879"/>
      <c r="I858" s="903"/>
      <c r="J858" s="903"/>
      <c r="K858" s="879"/>
      <c r="L858" s="879"/>
      <c r="M858" s="879"/>
      <c r="N858" s="879"/>
      <c r="O858" s="879"/>
      <c r="P858" s="879"/>
      <c r="Q858" s="879"/>
      <c r="R858" s="879"/>
      <c r="S858" s="879"/>
      <c r="T858" s="879"/>
      <c r="U858" s="879"/>
      <c r="V858" s="879"/>
      <c r="W858" s="879"/>
      <c r="X858" s="879"/>
      <c r="Y858" s="879"/>
    </row>
    <row r="859" spans="1:25" ht="15.75" customHeight="1">
      <c r="A859" s="879"/>
      <c r="B859" s="879"/>
      <c r="C859" s="879"/>
      <c r="D859" s="879"/>
      <c r="E859" s="879"/>
      <c r="F859" s="879"/>
      <c r="G859" s="879"/>
      <c r="H859" s="879"/>
      <c r="I859" s="903"/>
      <c r="J859" s="903"/>
      <c r="K859" s="879"/>
      <c r="L859" s="879"/>
      <c r="M859" s="879"/>
      <c r="N859" s="879"/>
      <c r="O859" s="879"/>
      <c r="P859" s="879"/>
      <c r="Q859" s="879"/>
      <c r="R859" s="879"/>
      <c r="S859" s="879"/>
      <c r="T859" s="879"/>
      <c r="U859" s="879"/>
      <c r="V859" s="879"/>
      <c r="W859" s="879"/>
      <c r="X859" s="879"/>
      <c r="Y859" s="879"/>
    </row>
    <row r="860" spans="1:25" ht="15.75" customHeight="1">
      <c r="A860" s="879"/>
      <c r="B860" s="879"/>
      <c r="C860" s="879"/>
      <c r="D860" s="879"/>
      <c r="E860" s="879"/>
      <c r="F860" s="879"/>
      <c r="G860" s="879"/>
      <c r="H860" s="879"/>
      <c r="I860" s="903"/>
      <c r="J860" s="903"/>
      <c r="K860" s="879"/>
      <c r="L860" s="879"/>
      <c r="M860" s="879"/>
      <c r="N860" s="879"/>
      <c r="O860" s="879"/>
      <c r="P860" s="879"/>
      <c r="Q860" s="879"/>
      <c r="R860" s="879"/>
      <c r="S860" s="879"/>
      <c r="T860" s="879"/>
      <c r="U860" s="879"/>
      <c r="V860" s="879"/>
      <c r="W860" s="879"/>
      <c r="X860" s="879"/>
      <c r="Y860" s="879"/>
    </row>
    <row r="861" spans="1:25" ht="15.75" customHeight="1">
      <c r="A861" s="879"/>
      <c r="B861" s="879"/>
      <c r="C861" s="879"/>
      <c r="D861" s="879"/>
      <c r="E861" s="879"/>
      <c r="F861" s="879"/>
      <c r="G861" s="879"/>
      <c r="H861" s="879"/>
      <c r="I861" s="903"/>
      <c r="J861" s="903"/>
      <c r="K861" s="879"/>
      <c r="L861" s="879"/>
      <c r="M861" s="879"/>
      <c r="N861" s="879"/>
      <c r="O861" s="879"/>
      <c r="P861" s="879"/>
      <c r="Q861" s="879"/>
      <c r="R861" s="879"/>
      <c r="S861" s="879"/>
      <c r="T861" s="879"/>
      <c r="U861" s="879"/>
      <c r="V861" s="879"/>
      <c r="W861" s="879"/>
      <c r="X861" s="879"/>
      <c r="Y861" s="879"/>
    </row>
    <row r="862" spans="1:25" ht="15.75" customHeight="1">
      <c r="A862" s="879"/>
      <c r="B862" s="879"/>
      <c r="C862" s="879"/>
      <c r="D862" s="879"/>
      <c r="E862" s="879"/>
      <c r="F862" s="879"/>
      <c r="G862" s="879"/>
      <c r="H862" s="879"/>
      <c r="I862" s="903"/>
      <c r="J862" s="903"/>
      <c r="K862" s="879"/>
      <c r="L862" s="879"/>
      <c r="M862" s="879"/>
      <c r="N862" s="879"/>
      <c r="O862" s="879"/>
      <c r="P862" s="879"/>
      <c r="Q862" s="879"/>
      <c r="R862" s="879"/>
      <c r="S862" s="879"/>
      <c r="T862" s="879"/>
      <c r="U862" s="879"/>
      <c r="V862" s="879"/>
      <c r="W862" s="879"/>
      <c r="X862" s="879"/>
      <c r="Y862" s="879"/>
    </row>
    <row r="863" spans="1:25" ht="15.75" customHeight="1">
      <c r="A863" s="879"/>
      <c r="B863" s="879"/>
      <c r="C863" s="879"/>
      <c r="D863" s="879"/>
      <c r="E863" s="879"/>
      <c r="F863" s="879"/>
      <c r="G863" s="879"/>
      <c r="H863" s="879"/>
      <c r="I863" s="903"/>
      <c r="J863" s="903"/>
      <c r="K863" s="879"/>
      <c r="L863" s="879"/>
      <c r="M863" s="879"/>
      <c r="N863" s="879"/>
      <c r="O863" s="879"/>
      <c r="P863" s="879"/>
      <c r="Q863" s="879"/>
      <c r="R863" s="879"/>
      <c r="S863" s="879"/>
      <c r="T863" s="879"/>
      <c r="U863" s="879"/>
      <c r="V863" s="879"/>
      <c r="W863" s="879"/>
      <c r="X863" s="879"/>
      <c r="Y863" s="879"/>
    </row>
    <row r="864" spans="1:25" ht="15.75" customHeight="1">
      <c r="A864" s="879"/>
      <c r="B864" s="879"/>
      <c r="C864" s="879"/>
      <c r="D864" s="879"/>
      <c r="E864" s="879"/>
      <c r="F864" s="879"/>
      <c r="G864" s="879"/>
      <c r="H864" s="879"/>
      <c r="I864" s="903"/>
      <c r="J864" s="903"/>
      <c r="K864" s="879"/>
      <c r="L864" s="879"/>
      <c r="M864" s="879"/>
      <c r="N864" s="879"/>
      <c r="O864" s="879"/>
      <c r="P864" s="879"/>
      <c r="Q864" s="879"/>
      <c r="R864" s="879"/>
      <c r="S864" s="879"/>
      <c r="T864" s="879"/>
      <c r="U864" s="879"/>
      <c r="V864" s="879"/>
      <c r="W864" s="879"/>
      <c r="X864" s="879"/>
      <c r="Y864" s="879"/>
    </row>
    <row r="865" spans="1:25" ht="15.75" customHeight="1">
      <c r="A865" s="879"/>
      <c r="B865" s="879"/>
      <c r="C865" s="879"/>
      <c r="D865" s="879"/>
      <c r="E865" s="879"/>
      <c r="F865" s="879"/>
      <c r="G865" s="879"/>
      <c r="H865" s="879"/>
      <c r="I865" s="903"/>
      <c r="J865" s="903"/>
      <c r="K865" s="879"/>
      <c r="L865" s="879"/>
      <c r="M865" s="879"/>
      <c r="N865" s="879"/>
      <c r="O865" s="879"/>
      <c r="P865" s="879"/>
      <c r="Q865" s="879"/>
      <c r="R865" s="879"/>
      <c r="S865" s="879"/>
      <c r="T865" s="879"/>
      <c r="U865" s="879"/>
      <c r="V865" s="879"/>
      <c r="W865" s="879"/>
      <c r="X865" s="879"/>
      <c r="Y865" s="879"/>
    </row>
    <row r="866" spans="1:25" ht="15.75" customHeight="1">
      <c r="A866" s="879"/>
      <c r="B866" s="879"/>
      <c r="C866" s="879"/>
      <c r="D866" s="879"/>
      <c r="E866" s="879"/>
      <c r="F866" s="879"/>
      <c r="G866" s="879"/>
      <c r="H866" s="879"/>
      <c r="I866" s="903"/>
      <c r="J866" s="903"/>
      <c r="K866" s="879"/>
      <c r="L866" s="879"/>
      <c r="M866" s="879"/>
      <c r="N866" s="879"/>
      <c r="O866" s="879"/>
      <c r="P866" s="879"/>
      <c r="Q866" s="879"/>
      <c r="R866" s="879"/>
      <c r="S866" s="879"/>
      <c r="T866" s="879"/>
      <c r="U866" s="879"/>
      <c r="V866" s="879"/>
      <c r="W866" s="879"/>
      <c r="X866" s="879"/>
      <c r="Y866" s="879"/>
    </row>
    <row r="867" spans="1:25" ht="15.75" customHeight="1">
      <c r="A867" s="879"/>
      <c r="B867" s="879"/>
      <c r="C867" s="879"/>
      <c r="D867" s="879"/>
      <c r="E867" s="879"/>
      <c r="F867" s="879"/>
      <c r="G867" s="879"/>
      <c r="H867" s="879"/>
      <c r="I867" s="903"/>
      <c r="J867" s="903"/>
      <c r="K867" s="879"/>
      <c r="L867" s="879"/>
      <c r="M867" s="879"/>
      <c r="N867" s="879"/>
      <c r="O867" s="879"/>
      <c r="P867" s="879"/>
      <c r="Q867" s="879"/>
      <c r="R867" s="879"/>
      <c r="S867" s="879"/>
      <c r="T867" s="879"/>
      <c r="U867" s="879"/>
      <c r="V867" s="879"/>
      <c r="W867" s="879"/>
      <c r="X867" s="879"/>
      <c r="Y867" s="879"/>
    </row>
    <row r="868" spans="1:25" ht="15.75" customHeight="1">
      <c r="A868" s="879"/>
      <c r="B868" s="879"/>
      <c r="C868" s="879"/>
      <c r="D868" s="879"/>
      <c r="E868" s="879"/>
      <c r="F868" s="879"/>
      <c r="G868" s="879"/>
      <c r="H868" s="879"/>
      <c r="I868" s="903"/>
      <c r="J868" s="903"/>
      <c r="K868" s="879"/>
      <c r="L868" s="879"/>
      <c r="M868" s="879"/>
      <c r="N868" s="879"/>
      <c r="O868" s="879"/>
      <c r="P868" s="879"/>
      <c r="Q868" s="879"/>
      <c r="R868" s="879"/>
      <c r="S868" s="879"/>
      <c r="T868" s="879"/>
      <c r="U868" s="879"/>
      <c r="V868" s="879"/>
      <c r="W868" s="879"/>
      <c r="X868" s="879"/>
      <c r="Y868" s="879"/>
    </row>
    <row r="869" spans="1:25" ht="15.75" customHeight="1">
      <c r="A869" s="879"/>
      <c r="B869" s="879"/>
      <c r="C869" s="879"/>
      <c r="D869" s="879"/>
      <c r="E869" s="879"/>
      <c r="F869" s="879"/>
      <c r="G869" s="879"/>
      <c r="H869" s="879"/>
      <c r="I869" s="903"/>
      <c r="J869" s="903"/>
      <c r="K869" s="879"/>
      <c r="L869" s="879"/>
      <c r="M869" s="879"/>
      <c r="N869" s="879"/>
      <c r="O869" s="879"/>
      <c r="P869" s="879"/>
      <c r="Q869" s="879"/>
      <c r="R869" s="879"/>
      <c r="S869" s="879"/>
      <c r="T869" s="879"/>
      <c r="U869" s="879"/>
      <c r="V869" s="879"/>
      <c r="W869" s="879"/>
      <c r="X869" s="879"/>
      <c r="Y869" s="879"/>
    </row>
    <row r="870" spans="1:25" ht="15.75" customHeight="1">
      <c r="A870" s="879"/>
      <c r="B870" s="879"/>
      <c r="C870" s="879"/>
      <c r="D870" s="879"/>
      <c r="E870" s="879"/>
      <c r="F870" s="879"/>
      <c r="G870" s="879"/>
      <c r="H870" s="879"/>
      <c r="I870" s="903"/>
      <c r="J870" s="903"/>
      <c r="K870" s="879"/>
      <c r="L870" s="879"/>
      <c r="M870" s="879"/>
      <c r="N870" s="879"/>
      <c r="O870" s="879"/>
      <c r="P870" s="879"/>
      <c r="Q870" s="879"/>
      <c r="R870" s="879"/>
      <c r="S870" s="879"/>
      <c r="T870" s="879"/>
      <c r="U870" s="879"/>
      <c r="V870" s="879"/>
      <c r="W870" s="879"/>
      <c r="X870" s="879"/>
      <c r="Y870" s="879"/>
    </row>
    <row r="871" spans="1:25" ht="15.75" customHeight="1">
      <c r="A871" s="879"/>
      <c r="B871" s="879"/>
      <c r="C871" s="879"/>
      <c r="D871" s="879"/>
      <c r="E871" s="879"/>
      <c r="F871" s="879"/>
      <c r="G871" s="879"/>
      <c r="H871" s="879"/>
      <c r="I871" s="903"/>
      <c r="J871" s="903"/>
      <c r="K871" s="879"/>
      <c r="L871" s="879"/>
      <c r="M871" s="879"/>
      <c r="N871" s="879"/>
      <c r="O871" s="879"/>
      <c r="P871" s="879"/>
      <c r="Q871" s="879"/>
      <c r="R871" s="879"/>
      <c r="S871" s="879"/>
      <c r="T871" s="879"/>
      <c r="U871" s="879"/>
      <c r="V871" s="879"/>
      <c r="W871" s="879"/>
      <c r="X871" s="879"/>
      <c r="Y871" s="879"/>
    </row>
    <row r="872" spans="1:25" ht="15.75" customHeight="1">
      <c r="A872" s="879"/>
      <c r="B872" s="879"/>
      <c r="C872" s="879"/>
      <c r="D872" s="879"/>
      <c r="E872" s="879"/>
      <c r="F872" s="879"/>
      <c r="G872" s="879"/>
      <c r="H872" s="879"/>
      <c r="I872" s="903"/>
      <c r="J872" s="903"/>
      <c r="K872" s="879"/>
      <c r="L872" s="879"/>
      <c r="M872" s="879"/>
      <c r="N872" s="879"/>
      <c r="O872" s="879"/>
      <c r="P872" s="879"/>
      <c r="Q872" s="879"/>
      <c r="R872" s="879"/>
      <c r="S872" s="879"/>
      <c r="T872" s="879"/>
      <c r="U872" s="879"/>
      <c r="V872" s="879"/>
      <c r="W872" s="879"/>
      <c r="X872" s="879"/>
      <c r="Y872" s="879"/>
    </row>
    <row r="873" spans="1:25" ht="15.75" customHeight="1">
      <c r="A873" s="879"/>
      <c r="B873" s="879"/>
      <c r="C873" s="879"/>
      <c r="D873" s="879"/>
      <c r="E873" s="879"/>
      <c r="F873" s="879"/>
      <c r="G873" s="879"/>
      <c r="H873" s="879"/>
      <c r="I873" s="903"/>
      <c r="J873" s="903"/>
      <c r="K873" s="879"/>
      <c r="L873" s="879"/>
      <c r="M873" s="879"/>
      <c r="N873" s="879"/>
      <c r="O873" s="879"/>
      <c r="P873" s="879"/>
      <c r="Q873" s="879"/>
      <c r="R873" s="879"/>
      <c r="S873" s="879"/>
      <c r="T873" s="879"/>
      <c r="U873" s="879"/>
      <c r="V873" s="879"/>
      <c r="W873" s="879"/>
      <c r="X873" s="879"/>
      <c r="Y873" s="879"/>
    </row>
    <row r="874" spans="1:25" ht="15.75" customHeight="1">
      <c r="A874" s="879"/>
      <c r="B874" s="879"/>
      <c r="C874" s="879"/>
      <c r="D874" s="879"/>
      <c r="E874" s="879"/>
      <c r="F874" s="879"/>
      <c r="G874" s="879"/>
      <c r="H874" s="879"/>
      <c r="I874" s="903"/>
      <c r="J874" s="903"/>
      <c r="K874" s="879"/>
      <c r="L874" s="879"/>
      <c r="M874" s="879"/>
      <c r="N874" s="879"/>
      <c r="O874" s="879"/>
      <c r="P874" s="879"/>
      <c r="Q874" s="879"/>
      <c r="R874" s="879"/>
      <c r="S874" s="879"/>
      <c r="T874" s="879"/>
      <c r="U874" s="879"/>
      <c r="V874" s="879"/>
      <c r="W874" s="879"/>
      <c r="X874" s="879"/>
      <c r="Y874" s="879"/>
    </row>
    <row r="875" spans="1:25" ht="15.75" customHeight="1">
      <c r="A875" s="879"/>
      <c r="B875" s="879"/>
      <c r="C875" s="879"/>
      <c r="D875" s="879"/>
      <c r="E875" s="879"/>
      <c r="F875" s="879"/>
      <c r="G875" s="879"/>
      <c r="H875" s="879"/>
      <c r="I875" s="903"/>
      <c r="J875" s="903"/>
      <c r="K875" s="879"/>
      <c r="L875" s="879"/>
      <c r="M875" s="879"/>
      <c r="N875" s="879"/>
      <c r="O875" s="879"/>
      <c r="P875" s="879"/>
      <c r="Q875" s="879"/>
      <c r="R875" s="879"/>
      <c r="S875" s="879"/>
      <c r="T875" s="879"/>
      <c r="U875" s="879"/>
      <c r="V875" s="879"/>
      <c r="W875" s="879"/>
      <c r="X875" s="879"/>
      <c r="Y875" s="879"/>
    </row>
    <row r="876" spans="1:25" ht="15.75" customHeight="1">
      <c r="A876" s="879"/>
      <c r="B876" s="879"/>
      <c r="C876" s="879"/>
      <c r="D876" s="879"/>
      <c r="E876" s="879"/>
      <c r="F876" s="879"/>
      <c r="G876" s="879"/>
      <c r="H876" s="879"/>
      <c r="I876" s="903"/>
      <c r="J876" s="903"/>
      <c r="K876" s="879"/>
      <c r="L876" s="879"/>
      <c r="M876" s="879"/>
      <c r="N876" s="879"/>
      <c r="O876" s="879"/>
      <c r="P876" s="879"/>
      <c r="Q876" s="879"/>
      <c r="R876" s="879"/>
      <c r="S876" s="879"/>
      <c r="T876" s="879"/>
      <c r="U876" s="879"/>
      <c r="V876" s="879"/>
      <c r="W876" s="879"/>
      <c r="X876" s="879"/>
      <c r="Y876" s="879"/>
    </row>
    <row r="877" spans="1:25" ht="15.75" customHeight="1">
      <c r="A877" s="879"/>
      <c r="B877" s="879"/>
      <c r="C877" s="879"/>
      <c r="D877" s="879"/>
      <c r="E877" s="879"/>
      <c r="F877" s="879"/>
      <c r="G877" s="879"/>
      <c r="H877" s="879"/>
      <c r="I877" s="903"/>
      <c r="J877" s="903"/>
      <c r="K877" s="879"/>
      <c r="L877" s="879"/>
      <c r="M877" s="879"/>
      <c r="N877" s="879"/>
      <c r="O877" s="879"/>
      <c r="P877" s="879"/>
      <c r="Q877" s="879"/>
      <c r="R877" s="879"/>
      <c r="S877" s="879"/>
      <c r="T877" s="879"/>
      <c r="U877" s="879"/>
      <c r="V877" s="879"/>
      <c r="W877" s="879"/>
      <c r="X877" s="879"/>
      <c r="Y877" s="879"/>
    </row>
    <row r="878" spans="1:25" ht="15.75" customHeight="1">
      <c r="A878" s="879"/>
      <c r="B878" s="879"/>
      <c r="C878" s="879"/>
      <c r="D878" s="879"/>
      <c r="E878" s="879"/>
      <c r="F878" s="879"/>
      <c r="G878" s="879"/>
      <c r="H878" s="879"/>
      <c r="I878" s="903"/>
      <c r="J878" s="903"/>
      <c r="K878" s="879"/>
      <c r="L878" s="879"/>
      <c r="M878" s="879"/>
      <c r="N878" s="879"/>
      <c r="O878" s="879"/>
      <c r="P878" s="879"/>
      <c r="Q878" s="879"/>
      <c r="R878" s="879"/>
      <c r="S878" s="879"/>
      <c r="T878" s="879"/>
      <c r="U878" s="879"/>
      <c r="V878" s="879"/>
      <c r="W878" s="879"/>
      <c r="X878" s="879"/>
      <c r="Y878" s="879"/>
    </row>
    <row r="879" spans="1:25" ht="15.75" customHeight="1">
      <c r="A879" s="879"/>
      <c r="B879" s="879"/>
      <c r="C879" s="879"/>
      <c r="D879" s="879"/>
      <c r="E879" s="879"/>
      <c r="F879" s="879"/>
      <c r="G879" s="879"/>
      <c r="H879" s="879"/>
      <c r="I879" s="903"/>
      <c r="J879" s="903"/>
      <c r="K879" s="879"/>
      <c r="L879" s="879"/>
      <c r="M879" s="879"/>
      <c r="N879" s="879"/>
      <c r="O879" s="879"/>
      <c r="P879" s="879"/>
      <c r="Q879" s="879"/>
      <c r="R879" s="879"/>
      <c r="S879" s="879"/>
      <c r="T879" s="879"/>
      <c r="U879" s="879"/>
      <c r="V879" s="879"/>
      <c r="W879" s="879"/>
      <c r="X879" s="879"/>
      <c r="Y879" s="879"/>
    </row>
    <row r="880" spans="1:25" ht="15.75" customHeight="1">
      <c r="A880" s="879"/>
      <c r="B880" s="879"/>
      <c r="C880" s="879"/>
      <c r="D880" s="879"/>
      <c r="E880" s="879"/>
      <c r="F880" s="879"/>
      <c r="G880" s="879"/>
      <c r="H880" s="879"/>
      <c r="I880" s="903"/>
      <c r="J880" s="903"/>
      <c r="K880" s="879"/>
      <c r="L880" s="879"/>
      <c r="M880" s="879"/>
      <c r="N880" s="879"/>
      <c r="O880" s="879"/>
      <c r="P880" s="879"/>
      <c r="Q880" s="879"/>
      <c r="R880" s="879"/>
      <c r="S880" s="879"/>
      <c r="T880" s="879"/>
      <c r="U880" s="879"/>
      <c r="V880" s="879"/>
      <c r="W880" s="879"/>
      <c r="X880" s="879"/>
      <c r="Y880" s="879"/>
    </row>
    <row r="881" spans="1:25" ht="15.75" customHeight="1">
      <c r="A881" s="879"/>
      <c r="B881" s="879"/>
      <c r="C881" s="879"/>
      <c r="D881" s="879"/>
      <c r="E881" s="879"/>
      <c r="F881" s="879"/>
      <c r="G881" s="879"/>
      <c r="H881" s="879"/>
      <c r="I881" s="903"/>
      <c r="J881" s="903"/>
      <c r="K881" s="879"/>
      <c r="L881" s="879"/>
      <c r="M881" s="879"/>
      <c r="N881" s="879"/>
      <c r="O881" s="879"/>
      <c r="P881" s="879"/>
      <c r="Q881" s="879"/>
      <c r="R881" s="879"/>
      <c r="S881" s="879"/>
      <c r="T881" s="879"/>
      <c r="U881" s="879"/>
      <c r="V881" s="879"/>
      <c r="W881" s="879"/>
      <c r="X881" s="879"/>
      <c r="Y881" s="879"/>
    </row>
    <row r="882" spans="1:25" ht="15.75" customHeight="1">
      <c r="A882" s="879"/>
      <c r="B882" s="879"/>
      <c r="C882" s="879"/>
      <c r="D882" s="879"/>
      <c r="E882" s="879"/>
      <c r="F882" s="879"/>
      <c r="G882" s="879"/>
      <c r="H882" s="879"/>
      <c r="I882" s="903"/>
      <c r="J882" s="903"/>
      <c r="K882" s="879"/>
      <c r="L882" s="879"/>
      <c r="M882" s="879"/>
      <c r="N882" s="879"/>
      <c r="O882" s="879"/>
      <c r="P882" s="879"/>
      <c r="Q882" s="879"/>
      <c r="R882" s="879"/>
      <c r="S882" s="879"/>
      <c r="T882" s="879"/>
      <c r="U882" s="879"/>
      <c r="V882" s="879"/>
      <c r="W882" s="879"/>
      <c r="X882" s="879"/>
      <c r="Y882" s="879"/>
    </row>
    <row r="883" spans="1:25" ht="15.75" customHeight="1">
      <c r="A883" s="879"/>
      <c r="B883" s="879"/>
      <c r="C883" s="879"/>
      <c r="D883" s="879"/>
      <c r="E883" s="879"/>
      <c r="F883" s="879"/>
      <c r="G883" s="879"/>
      <c r="H883" s="879"/>
      <c r="I883" s="903"/>
      <c r="J883" s="903"/>
      <c r="K883" s="879"/>
      <c r="L883" s="879"/>
      <c r="M883" s="879"/>
      <c r="N883" s="879"/>
      <c r="O883" s="879"/>
      <c r="P883" s="879"/>
      <c r="Q883" s="879"/>
      <c r="R883" s="879"/>
      <c r="S883" s="879"/>
      <c r="T883" s="879"/>
      <c r="U883" s="879"/>
      <c r="V883" s="879"/>
      <c r="W883" s="879"/>
      <c r="X883" s="879"/>
      <c r="Y883" s="879"/>
    </row>
    <row r="884" spans="1:25" ht="15.75" customHeight="1">
      <c r="A884" s="879"/>
      <c r="B884" s="879"/>
      <c r="C884" s="879"/>
      <c r="D884" s="879"/>
      <c r="E884" s="879"/>
      <c r="F884" s="879"/>
      <c r="G884" s="879"/>
      <c r="H884" s="879"/>
      <c r="I884" s="903"/>
      <c r="J884" s="903"/>
      <c r="K884" s="879"/>
      <c r="L884" s="879"/>
      <c r="M884" s="879"/>
      <c r="N884" s="879"/>
      <c r="O884" s="879"/>
      <c r="P884" s="879"/>
      <c r="Q884" s="879"/>
      <c r="R884" s="879"/>
      <c r="S884" s="879"/>
      <c r="T884" s="879"/>
      <c r="U884" s="879"/>
      <c r="V884" s="879"/>
      <c r="W884" s="879"/>
      <c r="X884" s="879"/>
      <c r="Y884" s="879"/>
    </row>
    <row r="885" spans="1:25" ht="15.75" customHeight="1">
      <c r="A885" s="879"/>
      <c r="B885" s="879"/>
      <c r="C885" s="879"/>
      <c r="D885" s="879"/>
      <c r="E885" s="879"/>
      <c r="F885" s="879"/>
      <c r="G885" s="879"/>
      <c r="H885" s="879"/>
      <c r="I885" s="903"/>
      <c r="J885" s="903"/>
      <c r="K885" s="879"/>
      <c r="L885" s="879"/>
      <c r="M885" s="879"/>
      <c r="N885" s="879"/>
      <c r="O885" s="879"/>
      <c r="P885" s="879"/>
      <c r="Q885" s="879"/>
      <c r="R885" s="879"/>
      <c r="S885" s="879"/>
      <c r="T885" s="879"/>
      <c r="U885" s="879"/>
      <c r="V885" s="879"/>
      <c r="W885" s="879"/>
      <c r="X885" s="879"/>
      <c r="Y885" s="879"/>
    </row>
    <row r="886" spans="1:25" ht="15.75" customHeight="1">
      <c r="A886" s="879"/>
      <c r="B886" s="879"/>
      <c r="C886" s="879"/>
      <c r="D886" s="879"/>
      <c r="E886" s="879"/>
      <c r="F886" s="879"/>
      <c r="G886" s="879"/>
      <c r="H886" s="879"/>
      <c r="I886" s="903"/>
      <c r="J886" s="903"/>
      <c r="K886" s="879"/>
      <c r="L886" s="879"/>
      <c r="M886" s="879"/>
      <c r="N886" s="879"/>
      <c r="O886" s="879"/>
      <c r="P886" s="879"/>
      <c r="Q886" s="879"/>
      <c r="R886" s="879"/>
      <c r="S886" s="879"/>
      <c r="T886" s="879"/>
      <c r="U886" s="879"/>
      <c r="V886" s="879"/>
      <c r="W886" s="879"/>
      <c r="X886" s="879"/>
      <c r="Y886" s="879"/>
    </row>
    <row r="887" spans="1:25" ht="15.75" customHeight="1">
      <c r="A887" s="879"/>
      <c r="B887" s="879"/>
      <c r="C887" s="879"/>
      <c r="D887" s="879"/>
      <c r="E887" s="879"/>
      <c r="F887" s="879"/>
      <c r="G887" s="879"/>
      <c r="H887" s="879"/>
      <c r="I887" s="903"/>
      <c r="J887" s="903"/>
      <c r="K887" s="879"/>
      <c r="L887" s="879"/>
      <c r="M887" s="879"/>
      <c r="N887" s="879"/>
      <c r="O887" s="879"/>
      <c r="P887" s="879"/>
      <c r="Q887" s="879"/>
      <c r="R887" s="879"/>
      <c r="S887" s="879"/>
      <c r="T887" s="879"/>
      <c r="U887" s="879"/>
      <c r="V887" s="879"/>
      <c r="W887" s="879"/>
      <c r="X887" s="879"/>
      <c r="Y887" s="879"/>
    </row>
    <row r="888" spans="1:25" ht="15.75" customHeight="1">
      <c r="A888" s="879"/>
      <c r="B888" s="879"/>
      <c r="C888" s="879"/>
      <c r="D888" s="879"/>
      <c r="E888" s="879"/>
      <c r="F888" s="879"/>
      <c r="G888" s="879"/>
      <c r="H888" s="879"/>
      <c r="I888" s="903"/>
      <c r="J888" s="903"/>
      <c r="K888" s="879"/>
      <c r="L888" s="879"/>
      <c r="M888" s="879"/>
      <c r="N888" s="879"/>
      <c r="O888" s="879"/>
      <c r="P888" s="879"/>
      <c r="Q888" s="879"/>
      <c r="R888" s="879"/>
      <c r="S888" s="879"/>
      <c r="T888" s="879"/>
      <c r="U888" s="879"/>
      <c r="V888" s="879"/>
      <c r="W888" s="879"/>
      <c r="X888" s="879"/>
      <c r="Y888" s="879"/>
    </row>
    <row r="889" spans="1:25" ht="15.75" customHeight="1">
      <c r="A889" s="879"/>
      <c r="B889" s="879"/>
      <c r="C889" s="879"/>
      <c r="D889" s="879"/>
      <c r="E889" s="879"/>
      <c r="F889" s="879"/>
      <c r="G889" s="879"/>
      <c r="H889" s="879"/>
      <c r="I889" s="903"/>
      <c r="J889" s="903"/>
      <c r="K889" s="879"/>
      <c r="L889" s="879"/>
      <c r="M889" s="879"/>
      <c r="N889" s="879"/>
      <c r="O889" s="879"/>
      <c r="P889" s="879"/>
      <c r="Q889" s="879"/>
      <c r="R889" s="879"/>
      <c r="S889" s="879"/>
      <c r="T889" s="879"/>
      <c r="U889" s="879"/>
      <c r="V889" s="879"/>
      <c r="W889" s="879"/>
      <c r="X889" s="879"/>
      <c r="Y889" s="879"/>
    </row>
    <row r="890" spans="1:25" ht="15.75" customHeight="1">
      <c r="A890" s="879"/>
      <c r="B890" s="879"/>
      <c r="C890" s="879"/>
      <c r="D890" s="879"/>
      <c r="E890" s="879"/>
      <c r="F890" s="879"/>
      <c r="G890" s="879"/>
      <c r="H890" s="879"/>
      <c r="I890" s="903"/>
      <c r="J890" s="903"/>
      <c r="K890" s="879"/>
      <c r="L890" s="879"/>
      <c r="M890" s="879"/>
      <c r="N890" s="879"/>
      <c r="O890" s="879"/>
      <c r="P890" s="879"/>
      <c r="Q890" s="879"/>
      <c r="R890" s="879"/>
      <c r="S890" s="879"/>
      <c r="T890" s="879"/>
      <c r="U890" s="879"/>
      <c r="V890" s="879"/>
      <c r="W890" s="879"/>
      <c r="X890" s="879"/>
      <c r="Y890" s="879"/>
    </row>
    <row r="891" spans="1:25" ht="15.75" customHeight="1">
      <c r="A891" s="879"/>
      <c r="B891" s="879"/>
      <c r="C891" s="879"/>
      <c r="D891" s="879"/>
      <c r="E891" s="879"/>
      <c r="F891" s="879"/>
      <c r="G891" s="879"/>
      <c r="H891" s="879"/>
      <c r="I891" s="903"/>
      <c r="J891" s="903"/>
      <c r="K891" s="879"/>
      <c r="L891" s="879"/>
      <c r="M891" s="879"/>
      <c r="N891" s="879"/>
      <c r="O891" s="879"/>
      <c r="P891" s="879"/>
      <c r="Q891" s="879"/>
      <c r="R891" s="879"/>
      <c r="S891" s="879"/>
      <c r="T891" s="879"/>
      <c r="U891" s="879"/>
      <c r="V891" s="879"/>
      <c r="W891" s="879"/>
      <c r="X891" s="879"/>
      <c r="Y891" s="879"/>
    </row>
    <row r="892" spans="1:25" ht="15.75" customHeight="1">
      <c r="A892" s="879"/>
      <c r="B892" s="879"/>
      <c r="C892" s="879"/>
      <c r="D892" s="879"/>
      <c r="E892" s="879"/>
      <c r="F892" s="879"/>
      <c r="G892" s="879"/>
      <c r="H892" s="879"/>
      <c r="I892" s="903"/>
      <c r="J892" s="903"/>
      <c r="K892" s="879"/>
      <c r="L892" s="879"/>
      <c r="M892" s="879"/>
      <c r="N892" s="879"/>
      <c r="O892" s="879"/>
      <c r="P892" s="879"/>
      <c r="Q892" s="879"/>
      <c r="R892" s="879"/>
      <c r="S892" s="879"/>
      <c r="T892" s="879"/>
      <c r="U892" s="879"/>
      <c r="V892" s="879"/>
      <c r="W892" s="879"/>
      <c r="X892" s="879"/>
      <c r="Y892" s="879"/>
    </row>
    <row r="893" spans="1:25" ht="15.75" customHeight="1">
      <c r="A893" s="879"/>
      <c r="B893" s="879"/>
      <c r="C893" s="879"/>
      <c r="D893" s="879"/>
      <c r="E893" s="879"/>
      <c r="F893" s="879"/>
      <c r="G893" s="879"/>
      <c r="H893" s="879"/>
      <c r="I893" s="903"/>
      <c r="J893" s="903"/>
      <c r="K893" s="879"/>
      <c r="L893" s="879"/>
      <c r="M893" s="879"/>
      <c r="N893" s="879"/>
      <c r="O893" s="879"/>
      <c r="P893" s="879"/>
      <c r="Q893" s="879"/>
      <c r="R893" s="879"/>
      <c r="S893" s="879"/>
      <c r="T893" s="879"/>
      <c r="U893" s="879"/>
      <c r="V893" s="879"/>
      <c r="W893" s="879"/>
      <c r="X893" s="879"/>
      <c r="Y893" s="879"/>
    </row>
    <row r="894" spans="1:25" ht="15.75" customHeight="1">
      <c r="A894" s="879"/>
      <c r="B894" s="879"/>
      <c r="C894" s="879"/>
      <c r="D894" s="879"/>
      <c r="E894" s="879"/>
      <c r="F894" s="879"/>
      <c r="G894" s="879"/>
      <c r="H894" s="879"/>
      <c r="I894" s="903"/>
      <c r="J894" s="903"/>
      <c r="K894" s="879"/>
      <c r="L894" s="879"/>
      <c r="M894" s="879"/>
      <c r="N894" s="879"/>
      <c r="O894" s="879"/>
      <c r="P894" s="879"/>
      <c r="Q894" s="879"/>
      <c r="R894" s="879"/>
      <c r="S894" s="879"/>
      <c r="T894" s="879"/>
      <c r="U894" s="879"/>
      <c r="V894" s="879"/>
      <c r="W894" s="879"/>
      <c r="X894" s="879"/>
      <c r="Y894" s="879"/>
    </row>
    <row r="895" spans="1:25" ht="15.75" customHeight="1">
      <c r="A895" s="879"/>
      <c r="B895" s="879"/>
      <c r="C895" s="879"/>
      <c r="D895" s="879"/>
      <c r="E895" s="879"/>
      <c r="F895" s="879"/>
      <c r="G895" s="879"/>
      <c r="H895" s="879"/>
      <c r="I895" s="903"/>
      <c r="J895" s="903"/>
      <c r="K895" s="879"/>
      <c r="L895" s="879"/>
      <c r="M895" s="879"/>
      <c r="N895" s="879"/>
      <c r="O895" s="879"/>
      <c r="P895" s="879"/>
      <c r="Q895" s="879"/>
      <c r="R895" s="879"/>
      <c r="S895" s="879"/>
      <c r="T895" s="879"/>
      <c r="U895" s="879"/>
      <c r="V895" s="879"/>
      <c r="W895" s="879"/>
      <c r="X895" s="879"/>
      <c r="Y895" s="879"/>
    </row>
    <row r="896" spans="1:25" ht="15.75" customHeight="1">
      <c r="A896" s="879"/>
      <c r="B896" s="879"/>
      <c r="C896" s="879"/>
      <c r="D896" s="879"/>
      <c r="E896" s="879"/>
      <c r="F896" s="879"/>
      <c r="G896" s="879"/>
      <c r="H896" s="879"/>
      <c r="I896" s="903"/>
      <c r="J896" s="903"/>
      <c r="K896" s="879"/>
      <c r="L896" s="879"/>
      <c r="M896" s="879"/>
      <c r="N896" s="879"/>
      <c r="O896" s="879"/>
      <c r="P896" s="879"/>
      <c r="Q896" s="879"/>
      <c r="R896" s="879"/>
      <c r="S896" s="879"/>
      <c r="T896" s="879"/>
      <c r="U896" s="879"/>
      <c r="V896" s="879"/>
      <c r="W896" s="879"/>
      <c r="X896" s="879"/>
      <c r="Y896" s="879"/>
    </row>
    <row r="897" spans="1:25" ht="15.75" customHeight="1">
      <c r="A897" s="879"/>
      <c r="B897" s="879"/>
      <c r="C897" s="879"/>
      <c r="D897" s="879"/>
      <c r="E897" s="879"/>
      <c r="F897" s="879"/>
      <c r="G897" s="879"/>
      <c r="H897" s="879"/>
      <c r="I897" s="903"/>
      <c r="J897" s="903"/>
      <c r="K897" s="879"/>
      <c r="L897" s="879"/>
      <c r="M897" s="879"/>
      <c r="N897" s="879"/>
      <c r="O897" s="879"/>
      <c r="P897" s="879"/>
      <c r="Q897" s="879"/>
      <c r="R897" s="879"/>
      <c r="S897" s="879"/>
      <c r="T897" s="879"/>
      <c r="U897" s="879"/>
      <c r="V897" s="879"/>
      <c r="W897" s="879"/>
      <c r="X897" s="879"/>
      <c r="Y897" s="879"/>
    </row>
    <row r="898" spans="1:25" ht="15.75" customHeight="1">
      <c r="A898" s="879"/>
      <c r="B898" s="879"/>
      <c r="C898" s="879"/>
      <c r="D898" s="879"/>
      <c r="E898" s="879"/>
      <c r="F898" s="879"/>
      <c r="G898" s="879"/>
      <c r="H898" s="879"/>
      <c r="I898" s="903"/>
      <c r="J898" s="903"/>
      <c r="K898" s="879"/>
      <c r="L898" s="879"/>
      <c r="M898" s="879"/>
      <c r="N898" s="879"/>
      <c r="O898" s="879"/>
      <c r="P898" s="879"/>
      <c r="Q898" s="879"/>
      <c r="R898" s="879"/>
      <c r="S898" s="879"/>
      <c r="T898" s="879"/>
      <c r="U898" s="879"/>
      <c r="V898" s="879"/>
      <c r="W898" s="879"/>
      <c r="X898" s="879"/>
      <c r="Y898" s="879"/>
    </row>
    <row r="899" spans="1:25" ht="15.75" customHeight="1">
      <c r="A899" s="879"/>
      <c r="B899" s="879"/>
      <c r="C899" s="879"/>
      <c r="D899" s="879"/>
      <c r="E899" s="879"/>
      <c r="F899" s="879"/>
      <c r="G899" s="879"/>
      <c r="H899" s="879"/>
      <c r="I899" s="903"/>
      <c r="J899" s="903"/>
      <c r="K899" s="879"/>
      <c r="L899" s="879"/>
      <c r="M899" s="879"/>
      <c r="N899" s="879"/>
      <c r="O899" s="879"/>
      <c r="P899" s="879"/>
      <c r="Q899" s="879"/>
      <c r="R899" s="879"/>
      <c r="S899" s="879"/>
      <c r="T899" s="879"/>
      <c r="U899" s="879"/>
      <c r="V899" s="879"/>
      <c r="W899" s="879"/>
      <c r="X899" s="879"/>
      <c r="Y899" s="879"/>
    </row>
    <row r="900" spans="1:25" ht="15.75" customHeight="1">
      <c r="A900" s="879"/>
      <c r="B900" s="879"/>
      <c r="C900" s="879"/>
      <c r="D900" s="879"/>
      <c r="E900" s="879"/>
      <c r="F900" s="879"/>
      <c r="G900" s="879"/>
      <c r="H900" s="879"/>
      <c r="I900" s="903"/>
      <c r="J900" s="903"/>
      <c r="K900" s="879"/>
      <c r="L900" s="879"/>
      <c r="M900" s="879"/>
      <c r="N900" s="879"/>
      <c r="O900" s="879"/>
      <c r="P900" s="879"/>
      <c r="Q900" s="879"/>
      <c r="R900" s="879"/>
      <c r="S900" s="879"/>
      <c r="T900" s="879"/>
      <c r="U900" s="879"/>
      <c r="V900" s="879"/>
      <c r="W900" s="879"/>
      <c r="X900" s="879"/>
      <c r="Y900" s="879"/>
    </row>
    <row r="901" spans="1:25" ht="15.75" customHeight="1">
      <c r="A901" s="879"/>
      <c r="B901" s="879"/>
      <c r="C901" s="879"/>
      <c r="D901" s="879"/>
      <c r="E901" s="879"/>
      <c r="F901" s="879"/>
      <c r="G901" s="879"/>
      <c r="H901" s="879"/>
      <c r="I901" s="903"/>
      <c r="J901" s="903"/>
      <c r="K901" s="879"/>
      <c r="L901" s="879"/>
      <c r="M901" s="879"/>
      <c r="N901" s="879"/>
      <c r="O901" s="879"/>
      <c r="P901" s="879"/>
      <c r="Q901" s="879"/>
      <c r="R901" s="879"/>
      <c r="S901" s="879"/>
      <c r="T901" s="879"/>
      <c r="U901" s="879"/>
      <c r="V901" s="879"/>
      <c r="W901" s="879"/>
      <c r="X901" s="879"/>
      <c r="Y901" s="879"/>
    </row>
    <row r="902" spans="1:25" ht="15.75" customHeight="1">
      <c r="A902" s="879"/>
      <c r="B902" s="879"/>
      <c r="C902" s="879"/>
      <c r="D902" s="879"/>
      <c r="E902" s="879"/>
      <c r="F902" s="879"/>
      <c r="G902" s="879"/>
      <c r="H902" s="879"/>
      <c r="I902" s="903"/>
      <c r="J902" s="903"/>
      <c r="K902" s="879"/>
      <c r="L902" s="879"/>
      <c r="M902" s="879"/>
      <c r="N902" s="879"/>
      <c r="O902" s="879"/>
      <c r="P902" s="879"/>
      <c r="Q902" s="879"/>
      <c r="R902" s="879"/>
      <c r="S902" s="879"/>
      <c r="T902" s="879"/>
      <c r="U902" s="879"/>
      <c r="V902" s="879"/>
      <c r="W902" s="879"/>
      <c r="X902" s="879"/>
      <c r="Y902" s="879"/>
    </row>
    <row r="903" spans="1:25" ht="15.75" customHeight="1">
      <c r="A903" s="879"/>
      <c r="B903" s="879"/>
      <c r="C903" s="879"/>
      <c r="D903" s="879"/>
      <c r="E903" s="879"/>
      <c r="F903" s="879"/>
      <c r="G903" s="879"/>
      <c r="H903" s="879"/>
      <c r="I903" s="903"/>
      <c r="J903" s="903"/>
      <c r="K903" s="879"/>
      <c r="L903" s="879"/>
      <c r="M903" s="879"/>
      <c r="N903" s="879"/>
      <c r="O903" s="879"/>
      <c r="P903" s="879"/>
      <c r="Q903" s="879"/>
      <c r="R903" s="879"/>
      <c r="S903" s="879"/>
      <c r="T903" s="879"/>
      <c r="U903" s="879"/>
      <c r="V903" s="879"/>
      <c r="W903" s="879"/>
      <c r="X903" s="879"/>
      <c r="Y903" s="879"/>
    </row>
    <row r="904" spans="1:25" ht="15.75" customHeight="1">
      <c r="A904" s="879"/>
      <c r="B904" s="879"/>
      <c r="C904" s="879"/>
      <c r="D904" s="879"/>
      <c r="E904" s="879"/>
      <c r="F904" s="879"/>
      <c r="G904" s="879"/>
      <c r="H904" s="879"/>
      <c r="I904" s="903"/>
      <c r="J904" s="903"/>
      <c r="K904" s="879"/>
      <c r="L904" s="879"/>
      <c r="M904" s="879"/>
      <c r="N904" s="879"/>
      <c r="O904" s="879"/>
      <c r="P904" s="879"/>
      <c r="Q904" s="879"/>
      <c r="R904" s="879"/>
      <c r="S904" s="879"/>
      <c r="T904" s="879"/>
      <c r="U904" s="879"/>
      <c r="V904" s="879"/>
      <c r="W904" s="879"/>
      <c r="X904" s="879"/>
      <c r="Y904" s="879"/>
    </row>
    <row r="905" spans="1:25" ht="15.75" customHeight="1">
      <c r="A905" s="879"/>
      <c r="B905" s="879"/>
      <c r="C905" s="879"/>
      <c r="D905" s="879"/>
      <c r="E905" s="879"/>
      <c r="F905" s="879"/>
      <c r="G905" s="879"/>
      <c r="H905" s="879"/>
      <c r="I905" s="903"/>
      <c r="J905" s="903"/>
      <c r="K905" s="879"/>
      <c r="L905" s="879"/>
      <c r="M905" s="879"/>
      <c r="N905" s="879"/>
      <c r="O905" s="879"/>
      <c r="P905" s="879"/>
      <c r="Q905" s="879"/>
      <c r="R905" s="879"/>
      <c r="S905" s="879"/>
      <c r="T905" s="879"/>
      <c r="U905" s="879"/>
      <c r="V905" s="879"/>
      <c r="W905" s="879"/>
      <c r="X905" s="879"/>
      <c r="Y905" s="879"/>
    </row>
    <row r="906" spans="1:25" ht="15.75" customHeight="1">
      <c r="A906" s="879"/>
      <c r="B906" s="879"/>
      <c r="C906" s="879"/>
      <c r="D906" s="879"/>
      <c r="E906" s="879"/>
      <c r="F906" s="879"/>
      <c r="G906" s="879"/>
      <c r="H906" s="879"/>
      <c r="I906" s="903"/>
      <c r="J906" s="903"/>
      <c r="K906" s="879"/>
      <c r="L906" s="879"/>
      <c r="M906" s="879"/>
      <c r="N906" s="879"/>
      <c r="O906" s="879"/>
      <c r="P906" s="879"/>
      <c r="Q906" s="879"/>
      <c r="R906" s="879"/>
      <c r="S906" s="879"/>
      <c r="T906" s="879"/>
      <c r="U906" s="879"/>
      <c r="V906" s="879"/>
      <c r="W906" s="879"/>
      <c r="X906" s="879"/>
      <c r="Y906" s="879"/>
    </row>
    <row r="907" spans="1:25" ht="15.75" customHeight="1">
      <c r="A907" s="879"/>
      <c r="B907" s="879"/>
      <c r="C907" s="879"/>
      <c r="D907" s="879"/>
      <c r="E907" s="879"/>
      <c r="F907" s="879"/>
      <c r="G907" s="879"/>
      <c r="H907" s="879"/>
      <c r="I907" s="903"/>
      <c r="J907" s="903"/>
      <c r="K907" s="879"/>
      <c r="L907" s="879"/>
      <c r="M907" s="879"/>
      <c r="N907" s="879"/>
      <c r="O907" s="879"/>
      <c r="P907" s="879"/>
      <c r="Q907" s="879"/>
      <c r="R907" s="879"/>
      <c r="S907" s="879"/>
      <c r="T907" s="879"/>
      <c r="U907" s="879"/>
      <c r="V907" s="879"/>
      <c r="W907" s="879"/>
      <c r="X907" s="879"/>
      <c r="Y907" s="879"/>
    </row>
    <row r="908" spans="1:25" ht="15.75" customHeight="1">
      <c r="A908" s="879"/>
      <c r="B908" s="879"/>
      <c r="C908" s="879"/>
      <c r="D908" s="879"/>
      <c r="E908" s="879"/>
      <c r="F908" s="879"/>
      <c r="G908" s="879"/>
      <c r="H908" s="879"/>
      <c r="I908" s="903"/>
      <c r="J908" s="903"/>
      <c r="K908" s="879"/>
      <c r="L908" s="879"/>
      <c r="M908" s="879"/>
      <c r="N908" s="879"/>
      <c r="O908" s="879"/>
      <c r="P908" s="879"/>
      <c r="Q908" s="879"/>
      <c r="R908" s="879"/>
      <c r="S908" s="879"/>
      <c r="T908" s="879"/>
      <c r="U908" s="879"/>
      <c r="V908" s="879"/>
      <c r="W908" s="879"/>
      <c r="X908" s="879"/>
      <c r="Y908" s="879"/>
    </row>
    <row r="909" spans="1:25" ht="15.75" customHeight="1">
      <c r="A909" s="879"/>
      <c r="B909" s="879"/>
      <c r="C909" s="879"/>
      <c r="D909" s="879"/>
      <c r="E909" s="879"/>
      <c r="F909" s="879"/>
      <c r="G909" s="879"/>
      <c r="H909" s="879"/>
      <c r="I909" s="903"/>
      <c r="J909" s="903"/>
      <c r="K909" s="879"/>
      <c r="L909" s="879"/>
      <c r="M909" s="879"/>
      <c r="N909" s="879"/>
      <c r="O909" s="879"/>
      <c r="P909" s="879"/>
      <c r="Q909" s="879"/>
      <c r="R909" s="879"/>
      <c r="S909" s="879"/>
      <c r="T909" s="879"/>
      <c r="U909" s="879"/>
      <c r="V909" s="879"/>
      <c r="W909" s="879"/>
      <c r="X909" s="879"/>
      <c r="Y909" s="879"/>
    </row>
    <row r="910" spans="1:25" ht="15.75" customHeight="1">
      <c r="A910" s="879"/>
      <c r="B910" s="879"/>
      <c r="C910" s="879"/>
      <c r="D910" s="879"/>
      <c r="E910" s="879"/>
      <c r="F910" s="879"/>
      <c r="G910" s="879"/>
      <c r="H910" s="879"/>
      <c r="I910" s="903"/>
      <c r="J910" s="903"/>
      <c r="K910" s="879"/>
      <c r="L910" s="879"/>
      <c r="M910" s="879"/>
      <c r="N910" s="879"/>
      <c r="O910" s="879"/>
      <c r="P910" s="879"/>
      <c r="Q910" s="879"/>
      <c r="R910" s="879"/>
      <c r="S910" s="879"/>
      <c r="T910" s="879"/>
      <c r="U910" s="879"/>
      <c r="V910" s="879"/>
      <c r="W910" s="879"/>
      <c r="X910" s="879"/>
      <c r="Y910" s="879"/>
    </row>
    <row r="911" spans="1:25" ht="15.75" customHeight="1">
      <c r="A911" s="879"/>
      <c r="B911" s="879"/>
      <c r="C911" s="879"/>
      <c r="D911" s="879"/>
      <c r="E911" s="879"/>
      <c r="F911" s="879"/>
      <c r="G911" s="879"/>
      <c r="H911" s="879"/>
      <c r="I911" s="903"/>
      <c r="J911" s="903"/>
      <c r="K911" s="879"/>
      <c r="L911" s="879"/>
      <c r="M911" s="879"/>
      <c r="N911" s="879"/>
      <c r="O911" s="879"/>
      <c r="P911" s="879"/>
      <c r="Q911" s="879"/>
      <c r="R911" s="879"/>
      <c r="S911" s="879"/>
      <c r="T911" s="879"/>
      <c r="U911" s="879"/>
      <c r="V911" s="879"/>
      <c r="W911" s="879"/>
      <c r="X911" s="879"/>
      <c r="Y911" s="879"/>
    </row>
    <row r="912" spans="1:25" ht="15.75" customHeight="1">
      <c r="A912" s="879"/>
      <c r="B912" s="879"/>
      <c r="C912" s="879"/>
      <c r="D912" s="879"/>
      <c r="E912" s="879"/>
      <c r="F912" s="879"/>
      <c r="G912" s="879"/>
      <c r="H912" s="879"/>
      <c r="I912" s="903"/>
      <c r="J912" s="903"/>
      <c r="K912" s="879"/>
      <c r="L912" s="879"/>
      <c r="M912" s="879"/>
      <c r="N912" s="879"/>
      <c r="O912" s="879"/>
      <c r="P912" s="879"/>
      <c r="Q912" s="879"/>
      <c r="R912" s="879"/>
      <c r="S912" s="879"/>
      <c r="T912" s="879"/>
      <c r="U912" s="879"/>
      <c r="V912" s="879"/>
      <c r="W912" s="879"/>
      <c r="X912" s="879"/>
      <c r="Y912" s="879"/>
    </row>
    <row r="913" spans="1:25" ht="15.75" customHeight="1">
      <c r="A913" s="879"/>
      <c r="B913" s="879"/>
      <c r="C913" s="879"/>
      <c r="D913" s="879"/>
      <c r="E913" s="879"/>
      <c r="F913" s="879"/>
      <c r="G913" s="879"/>
      <c r="H913" s="879"/>
      <c r="I913" s="903"/>
      <c r="J913" s="903"/>
      <c r="K913" s="879"/>
      <c r="L913" s="879"/>
      <c r="M913" s="879"/>
      <c r="N913" s="879"/>
      <c r="O913" s="879"/>
      <c r="P913" s="879"/>
      <c r="Q913" s="879"/>
      <c r="R913" s="879"/>
      <c r="S913" s="879"/>
      <c r="T913" s="879"/>
      <c r="U913" s="879"/>
      <c r="V913" s="879"/>
      <c r="W913" s="879"/>
      <c r="X913" s="879"/>
      <c r="Y913" s="879"/>
    </row>
    <row r="914" spans="1:25" ht="15.75" customHeight="1">
      <c r="A914" s="879"/>
      <c r="B914" s="879"/>
      <c r="C914" s="879"/>
      <c r="D914" s="879"/>
      <c r="E914" s="879"/>
      <c r="F914" s="879"/>
      <c r="G914" s="879"/>
      <c r="H914" s="879"/>
      <c r="I914" s="903"/>
      <c r="J914" s="903"/>
      <c r="K914" s="879"/>
      <c r="L914" s="879"/>
      <c r="M914" s="879"/>
      <c r="N914" s="879"/>
      <c r="O914" s="879"/>
      <c r="P914" s="879"/>
      <c r="Q914" s="879"/>
      <c r="R914" s="879"/>
      <c r="S914" s="879"/>
      <c r="T914" s="879"/>
      <c r="U914" s="879"/>
      <c r="V914" s="879"/>
      <c r="W914" s="879"/>
      <c r="X914" s="879"/>
      <c r="Y914" s="879"/>
    </row>
    <row r="915" spans="1:25" ht="15.75" customHeight="1">
      <c r="A915" s="879"/>
      <c r="B915" s="879"/>
      <c r="C915" s="879"/>
      <c r="D915" s="879"/>
      <c r="E915" s="879"/>
      <c r="F915" s="879"/>
      <c r="G915" s="879"/>
      <c r="H915" s="879"/>
      <c r="I915" s="903"/>
      <c r="J915" s="903"/>
      <c r="K915" s="879"/>
      <c r="L915" s="879"/>
      <c r="M915" s="879"/>
      <c r="N915" s="879"/>
      <c r="O915" s="879"/>
      <c r="P915" s="879"/>
      <c r="Q915" s="879"/>
      <c r="R915" s="879"/>
      <c r="S915" s="879"/>
      <c r="T915" s="879"/>
      <c r="U915" s="879"/>
      <c r="V915" s="879"/>
      <c r="W915" s="879"/>
      <c r="X915" s="879"/>
      <c r="Y915" s="879"/>
    </row>
    <row r="916" spans="1:25" ht="15.75" customHeight="1">
      <c r="A916" s="879"/>
      <c r="B916" s="879"/>
      <c r="C916" s="879"/>
      <c r="D916" s="879"/>
      <c r="E916" s="879"/>
      <c r="F916" s="879"/>
      <c r="G916" s="879"/>
      <c r="H916" s="879"/>
      <c r="I916" s="903"/>
      <c r="J916" s="903"/>
      <c r="K916" s="879"/>
      <c r="L916" s="879"/>
      <c r="M916" s="879"/>
      <c r="N916" s="879"/>
      <c r="O916" s="879"/>
      <c r="P916" s="879"/>
      <c r="Q916" s="879"/>
      <c r="R916" s="879"/>
      <c r="S916" s="879"/>
      <c r="T916" s="879"/>
      <c r="U916" s="879"/>
      <c r="V916" s="879"/>
      <c r="W916" s="879"/>
      <c r="X916" s="879"/>
      <c r="Y916" s="879"/>
    </row>
    <row r="917" spans="1:25" ht="15.75" customHeight="1">
      <c r="A917" s="879"/>
      <c r="B917" s="879"/>
      <c r="C917" s="879"/>
      <c r="D917" s="879"/>
      <c r="E917" s="879"/>
      <c r="F917" s="879"/>
      <c r="G917" s="879"/>
      <c r="H917" s="879"/>
      <c r="I917" s="903"/>
      <c r="J917" s="903"/>
      <c r="K917" s="879"/>
      <c r="L917" s="879"/>
      <c r="M917" s="879"/>
      <c r="N917" s="879"/>
      <c r="O917" s="879"/>
      <c r="P917" s="879"/>
      <c r="Q917" s="879"/>
      <c r="R917" s="879"/>
      <c r="S917" s="879"/>
      <c r="T917" s="879"/>
      <c r="U917" s="879"/>
      <c r="V917" s="879"/>
      <c r="W917" s="879"/>
      <c r="X917" s="879"/>
      <c r="Y917" s="879"/>
    </row>
    <row r="918" spans="1:25" ht="15.75" customHeight="1">
      <c r="A918" s="879"/>
      <c r="B918" s="879"/>
      <c r="C918" s="879"/>
      <c r="D918" s="879"/>
      <c r="E918" s="879"/>
      <c r="F918" s="879"/>
      <c r="G918" s="879"/>
      <c r="H918" s="879"/>
      <c r="I918" s="903"/>
      <c r="J918" s="903"/>
      <c r="K918" s="879"/>
      <c r="L918" s="879"/>
      <c r="M918" s="879"/>
      <c r="N918" s="879"/>
      <c r="O918" s="879"/>
      <c r="P918" s="879"/>
      <c r="Q918" s="879"/>
      <c r="R918" s="879"/>
      <c r="S918" s="879"/>
      <c r="T918" s="879"/>
      <c r="U918" s="879"/>
      <c r="V918" s="879"/>
      <c r="W918" s="879"/>
      <c r="X918" s="879"/>
      <c r="Y918" s="879"/>
    </row>
    <row r="919" spans="1:25" ht="15.75" customHeight="1">
      <c r="A919" s="879"/>
      <c r="B919" s="879"/>
      <c r="C919" s="879"/>
      <c r="D919" s="879"/>
      <c r="E919" s="879"/>
      <c r="F919" s="879"/>
      <c r="G919" s="879"/>
      <c r="H919" s="879"/>
      <c r="I919" s="903"/>
      <c r="J919" s="903"/>
      <c r="K919" s="879"/>
      <c r="L919" s="879"/>
      <c r="M919" s="879"/>
      <c r="N919" s="879"/>
      <c r="O919" s="879"/>
      <c r="P919" s="879"/>
      <c r="Q919" s="879"/>
      <c r="R919" s="879"/>
      <c r="S919" s="879"/>
      <c r="T919" s="879"/>
      <c r="U919" s="879"/>
      <c r="V919" s="879"/>
      <c r="W919" s="879"/>
      <c r="X919" s="879"/>
      <c r="Y919" s="879"/>
    </row>
    <row r="920" spans="1:25" ht="15.75" customHeight="1">
      <c r="A920" s="879"/>
      <c r="B920" s="879"/>
      <c r="C920" s="879"/>
      <c r="D920" s="879"/>
      <c r="E920" s="879"/>
      <c r="F920" s="879"/>
      <c r="G920" s="879"/>
      <c r="H920" s="879"/>
      <c r="I920" s="903"/>
      <c r="J920" s="903"/>
      <c r="K920" s="879"/>
      <c r="L920" s="879"/>
      <c r="M920" s="879"/>
      <c r="N920" s="879"/>
      <c r="O920" s="879"/>
      <c r="P920" s="879"/>
      <c r="Q920" s="879"/>
      <c r="R920" s="879"/>
      <c r="S920" s="879"/>
      <c r="T920" s="879"/>
      <c r="U920" s="879"/>
      <c r="V920" s="879"/>
      <c r="W920" s="879"/>
      <c r="X920" s="879"/>
      <c r="Y920" s="879"/>
    </row>
    <row r="921" spans="1:25" ht="15.75" customHeight="1">
      <c r="A921" s="879"/>
      <c r="B921" s="879"/>
      <c r="C921" s="879"/>
      <c r="D921" s="879"/>
      <c r="E921" s="879"/>
      <c r="F921" s="879"/>
      <c r="G921" s="879"/>
      <c r="H921" s="879"/>
      <c r="I921" s="903"/>
      <c r="J921" s="903"/>
      <c r="K921" s="879"/>
      <c r="L921" s="879"/>
      <c r="M921" s="879"/>
      <c r="N921" s="879"/>
      <c r="O921" s="879"/>
      <c r="P921" s="879"/>
      <c r="Q921" s="879"/>
      <c r="R921" s="879"/>
      <c r="S921" s="879"/>
      <c r="T921" s="879"/>
      <c r="U921" s="879"/>
      <c r="V921" s="879"/>
      <c r="W921" s="879"/>
      <c r="X921" s="879"/>
      <c r="Y921" s="879"/>
    </row>
    <row r="922" spans="1:25" ht="15.75" customHeight="1">
      <c r="A922" s="879"/>
      <c r="B922" s="879"/>
      <c r="C922" s="879"/>
      <c r="D922" s="879"/>
      <c r="E922" s="879"/>
      <c r="F922" s="879"/>
      <c r="G922" s="879"/>
      <c r="H922" s="879"/>
      <c r="I922" s="903"/>
      <c r="J922" s="903"/>
      <c r="K922" s="879"/>
      <c r="L922" s="879"/>
      <c r="M922" s="879"/>
      <c r="N922" s="879"/>
      <c r="O922" s="879"/>
      <c r="P922" s="879"/>
      <c r="Q922" s="879"/>
      <c r="R922" s="879"/>
      <c r="S922" s="879"/>
      <c r="T922" s="879"/>
      <c r="U922" s="879"/>
      <c r="V922" s="879"/>
      <c r="W922" s="879"/>
      <c r="X922" s="879"/>
      <c r="Y922" s="879"/>
    </row>
    <row r="923" spans="1:25" ht="15.75" customHeight="1">
      <c r="A923" s="879"/>
      <c r="B923" s="879"/>
      <c r="C923" s="879"/>
      <c r="D923" s="879"/>
      <c r="E923" s="879"/>
      <c r="F923" s="879"/>
      <c r="G923" s="879"/>
      <c r="H923" s="879"/>
      <c r="I923" s="903"/>
      <c r="J923" s="903"/>
      <c r="K923" s="879"/>
      <c r="L923" s="879"/>
      <c r="M923" s="879"/>
      <c r="N923" s="879"/>
      <c r="O923" s="879"/>
      <c r="P923" s="879"/>
      <c r="Q923" s="879"/>
      <c r="R923" s="879"/>
      <c r="S923" s="879"/>
      <c r="T923" s="879"/>
      <c r="U923" s="879"/>
      <c r="V923" s="879"/>
      <c r="W923" s="879"/>
      <c r="X923" s="879"/>
      <c r="Y923" s="879"/>
    </row>
    <row r="924" spans="1:25" ht="15.75" customHeight="1">
      <c r="A924" s="879"/>
      <c r="B924" s="879"/>
      <c r="C924" s="879"/>
      <c r="D924" s="879"/>
      <c r="E924" s="879"/>
      <c r="F924" s="879"/>
      <c r="G924" s="879"/>
      <c r="H924" s="879"/>
      <c r="I924" s="903"/>
      <c r="J924" s="903"/>
      <c r="K924" s="879"/>
      <c r="L924" s="879"/>
      <c r="M924" s="879"/>
      <c r="N924" s="879"/>
      <c r="O924" s="879"/>
      <c r="P924" s="879"/>
      <c r="Q924" s="879"/>
      <c r="R924" s="879"/>
      <c r="S924" s="879"/>
      <c r="T924" s="879"/>
      <c r="U924" s="879"/>
      <c r="V924" s="879"/>
      <c r="W924" s="879"/>
      <c r="X924" s="879"/>
      <c r="Y924" s="879"/>
    </row>
    <row r="925" spans="1:25" ht="15.75" customHeight="1">
      <c r="A925" s="879"/>
      <c r="B925" s="879"/>
      <c r="C925" s="879"/>
      <c r="D925" s="879"/>
      <c r="E925" s="879"/>
      <c r="F925" s="879"/>
      <c r="G925" s="879"/>
      <c r="H925" s="879"/>
      <c r="I925" s="903"/>
      <c r="J925" s="903"/>
      <c r="K925" s="879"/>
      <c r="L925" s="879"/>
      <c r="M925" s="879"/>
      <c r="N925" s="879"/>
      <c r="O925" s="879"/>
      <c r="P925" s="879"/>
      <c r="Q925" s="879"/>
      <c r="R925" s="879"/>
      <c r="S925" s="879"/>
      <c r="T925" s="879"/>
      <c r="U925" s="879"/>
      <c r="V925" s="879"/>
      <c r="W925" s="879"/>
      <c r="X925" s="879"/>
      <c r="Y925" s="879"/>
    </row>
    <row r="926" spans="1:25" ht="15.75" customHeight="1">
      <c r="A926" s="879"/>
      <c r="B926" s="879"/>
      <c r="C926" s="879"/>
      <c r="D926" s="879"/>
      <c r="E926" s="879"/>
      <c r="F926" s="879"/>
      <c r="G926" s="879"/>
      <c r="H926" s="879"/>
      <c r="I926" s="903"/>
      <c r="J926" s="903"/>
      <c r="K926" s="879"/>
      <c r="L926" s="879"/>
      <c r="M926" s="879"/>
      <c r="N926" s="879"/>
      <c r="O926" s="879"/>
      <c r="P926" s="879"/>
      <c r="Q926" s="879"/>
      <c r="R926" s="879"/>
      <c r="S926" s="879"/>
      <c r="T926" s="879"/>
      <c r="U926" s="879"/>
      <c r="V926" s="879"/>
      <c r="W926" s="879"/>
      <c r="X926" s="879"/>
      <c r="Y926" s="879"/>
    </row>
    <row r="927" spans="1:25" ht="15.75" customHeight="1">
      <c r="A927" s="879"/>
      <c r="B927" s="879"/>
      <c r="C927" s="879"/>
      <c r="D927" s="879"/>
      <c r="E927" s="879"/>
      <c r="F927" s="879"/>
      <c r="G927" s="879"/>
      <c r="H927" s="879"/>
      <c r="I927" s="903"/>
      <c r="J927" s="903"/>
      <c r="K927" s="879"/>
      <c r="L927" s="879"/>
      <c r="M927" s="879"/>
      <c r="N927" s="879"/>
      <c r="O927" s="879"/>
      <c r="P927" s="879"/>
      <c r="Q927" s="879"/>
      <c r="R927" s="879"/>
      <c r="S927" s="879"/>
      <c r="T927" s="879"/>
      <c r="U927" s="879"/>
      <c r="V927" s="879"/>
      <c r="W927" s="879"/>
      <c r="X927" s="879"/>
      <c r="Y927" s="879"/>
    </row>
    <row r="928" spans="1:25" ht="15.75" customHeight="1">
      <c r="A928" s="879"/>
      <c r="B928" s="879"/>
      <c r="C928" s="879"/>
      <c r="D928" s="879"/>
      <c r="E928" s="879"/>
      <c r="F928" s="879"/>
      <c r="G928" s="879"/>
      <c r="H928" s="879"/>
      <c r="I928" s="903"/>
      <c r="J928" s="903"/>
      <c r="K928" s="879"/>
      <c r="L928" s="879"/>
      <c r="M928" s="879"/>
      <c r="N928" s="879"/>
      <c r="O928" s="879"/>
      <c r="P928" s="879"/>
      <c r="Q928" s="879"/>
      <c r="R928" s="879"/>
      <c r="S928" s="879"/>
      <c r="T928" s="879"/>
      <c r="U928" s="879"/>
      <c r="V928" s="879"/>
      <c r="W928" s="879"/>
      <c r="X928" s="879"/>
      <c r="Y928" s="879"/>
    </row>
    <row r="929" spans="1:25" ht="15.75" customHeight="1">
      <c r="A929" s="879"/>
      <c r="B929" s="879"/>
      <c r="C929" s="879"/>
      <c r="D929" s="879"/>
      <c r="E929" s="879"/>
      <c r="F929" s="879"/>
      <c r="G929" s="879"/>
      <c r="H929" s="879"/>
      <c r="I929" s="903"/>
      <c r="J929" s="903"/>
      <c r="K929" s="879"/>
      <c r="L929" s="879"/>
      <c r="M929" s="879"/>
      <c r="N929" s="879"/>
      <c r="O929" s="879"/>
      <c r="P929" s="879"/>
      <c r="Q929" s="879"/>
      <c r="R929" s="879"/>
      <c r="S929" s="879"/>
      <c r="T929" s="879"/>
      <c r="U929" s="879"/>
      <c r="V929" s="879"/>
      <c r="W929" s="879"/>
      <c r="X929" s="879"/>
      <c r="Y929" s="879"/>
    </row>
    <row r="930" spans="1:25" ht="15.75" customHeight="1">
      <c r="A930" s="879"/>
      <c r="B930" s="879"/>
      <c r="C930" s="879"/>
      <c r="D930" s="879"/>
      <c r="E930" s="879"/>
      <c r="F930" s="879"/>
      <c r="G930" s="879"/>
      <c r="H930" s="879"/>
      <c r="I930" s="903"/>
      <c r="J930" s="903"/>
      <c r="K930" s="879"/>
      <c r="L930" s="879"/>
      <c r="M930" s="879"/>
      <c r="N930" s="879"/>
      <c r="O930" s="879"/>
      <c r="P930" s="879"/>
      <c r="Q930" s="879"/>
      <c r="R930" s="879"/>
      <c r="S930" s="879"/>
      <c r="T930" s="879"/>
      <c r="U930" s="879"/>
      <c r="V930" s="879"/>
      <c r="W930" s="879"/>
      <c r="X930" s="879"/>
      <c r="Y930" s="879"/>
    </row>
    <row r="931" spans="1:25" ht="15.75" customHeight="1">
      <c r="A931" s="879"/>
      <c r="B931" s="879"/>
      <c r="C931" s="879"/>
      <c r="D931" s="879"/>
      <c r="E931" s="879"/>
      <c r="F931" s="879"/>
      <c r="G931" s="879"/>
      <c r="H931" s="879"/>
      <c r="I931" s="903"/>
      <c r="J931" s="903"/>
      <c r="K931" s="879"/>
      <c r="L931" s="879"/>
      <c r="M931" s="879"/>
      <c r="N931" s="879"/>
      <c r="O931" s="879"/>
      <c r="P931" s="879"/>
      <c r="Q931" s="879"/>
      <c r="R931" s="879"/>
      <c r="S931" s="879"/>
      <c r="T931" s="879"/>
      <c r="U931" s="879"/>
      <c r="V931" s="879"/>
      <c r="W931" s="879"/>
      <c r="X931" s="879"/>
      <c r="Y931" s="879"/>
    </row>
    <row r="932" spans="1:25" ht="15.75" customHeight="1">
      <c r="A932" s="879"/>
      <c r="B932" s="879"/>
      <c r="C932" s="879"/>
      <c r="D932" s="879"/>
      <c r="E932" s="879"/>
      <c r="F932" s="879"/>
      <c r="G932" s="879"/>
      <c r="H932" s="879"/>
      <c r="I932" s="903"/>
      <c r="J932" s="903"/>
      <c r="K932" s="879"/>
      <c r="L932" s="879"/>
      <c r="M932" s="879"/>
      <c r="N932" s="879"/>
      <c r="O932" s="879"/>
      <c r="P932" s="879"/>
      <c r="Q932" s="879"/>
      <c r="R932" s="879"/>
      <c r="S932" s="879"/>
      <c r="T932" s="879"/>
      <c r="U932" s="879"/>
      <c r="V932" s="879"/>
      <c r="W932" s="879"/>
      <c r="X932" s="879"/>
      <c r="Y932" s="879"/>
    </row>
    <row r="933" spans="1:25" ht="15.75" customHeight="1">
      <c r="A933" s="879"/>
      <c r="B933" s="879"/>
      <c r="C933" s="879"/>
      <c r="D933" s="879"/>
      <c r="E933" s="879"/>
      <c r="F933" s="879"/>
      <c r="G933" s="879"/>
      <c r="H933" s="879"/>
      <c r="I933" s="903"/>
      <c r="J933" s="903"/>
      <c r="K933" s="879"/>
      <c r="L933" s="879"/>
      <c r="M933" s="879"/>
      <c r="N933" s="879"/>
      <c r="O933" s="879"/>
      <c r="P933" s="879"/>
      <c r="Q933" s="879"/>
      <c r="R933" s="879"/>
      <c r="S933" s="879"/>
      <c r="T933" s="879"/>
      <c r="U933" s="879"/>
      <c r="V933" s="879"/>
      <c r="W933" s="879"/>
      <c r="X933" s="879"/>
      <c r="Y933" s="879"/>
    </row>
    <row r="934" spans="1:25" ht="15.75" customHeight="1">
      <c r="A934" s="879"/>
      <c r="B934" s="879"/>
      <c r="C934" s="879"/>
      <c r="D934" s="879"/>
      <c r="E934" s="879"/>
      <c r="F934" s="879"/>
      <c r="G934" s="879"/>
      <c r="H934" s="879"/>
      <c r="I934" s="903"/>
      <c r="J934" s="903"/>
      <c r="K934" s="879"/>
      <c r="L934" s="879"/>
      <c r="M934" s="879"/>
      <c r="N934" s="879"/>
      <c r="O934" s="879"/>
      <c r="P934" s="879"/>
      <c r="Q934" s="879"/>
      <c r="R934" s="879"/>
      <c r="S934" s="879"/>
      <c r="T934" s="879"/>
      <c r="U934" s="879"/>
      <c r="V934" s="879"/>
      <c r="W934" s="879"/>
      <c r="X934" s="879"/>
      <c r="Y934" s="879"/>
    </row>
    <row r="935" spans="1:25" ht="15.75" customHeight="1">
      <c r="A935" s="879"/>
      <c r="B935" s="879"/>
      <c r="C935" s="879"/>
      <c r="D935" s="879"/>
      <c r="E935" s="879"/>
      <c r="F935" s="879"/>
      <c r="G935" s="879"/>
      <c r="H935" s="879"/>
      <c r="I935" s="903"/>
      <c r="J935" s="903"/>
      <c r="K935" s="879"/>
      <c r="L935" s="879"/>
      <c r="M935" s="879"/>
      <c r="N935" s="879"/>
      <c r="O935" s="879"/>
      <c r="P935" s="879"/>
      <c r="Q935" s="879"/>
      <c r="R935" s="879"/>
      <c r="S935" s="879"/>
      <c r="T935" s="879"/>
      <c r="U935" s="879"/>
      <c r="V935" s="879"/>
      <c r="W935" s="879"/>
      <c r="X935" s="879"/>
      <c r="Y935" s="879"/>
    </row>
    <row r="936" spans="1:25" ht="15.75" customHeight="1">
      <c r="A936" s="879"/>
      <c r="B936" s="879"/>
      <c r="C936" s="879"/>
      <c r="D936" s="879"/>
      <c r="E936" s="879"/>
      <c r="F936" s="879"/>
      <c r="G936" s="879"/>
      <c r="H936" s="879"/>
      <c r="I936" s="903"/>
      <c r="J936" s="903"/>
      <c r="K936" s="879"/>
      <c r="L936" s="879"/>
      <c r="M936" s="879"/>
      <c r="N936" s="879"/>
      <c r="O936" s="879"/>
      <c r="P936" s="879"/>
      <c r="Q936" s="879"/>
      <c r="R936" s="879"/>
      <c r="S936" s="879"/>
      <c r="T936" s="879"/>
      <c r="U936" s="879"/>
      <c r="V936" s="879"/>
      <c r="W936" s="879"/>
      <c r="X936" s="879"/>
      <c r="Y936" s="879"/>
    </row>
    <row r="937" spans="1:25" ht="15.75" customHeight="1">
      <c r="A937" s="879"/>
      <c r="B937" s="879"/>
      <c r="C937" s="879"/>
      <c r="D937" s="879"/>
      <c r="E937" s="879"/>
      <c r="F937" s="879"/>
      <c r="G937" s="879"/>
      <c r="H937" s="879"/>
      <c r="I937" s="903"/>
      <c r="J937" s="903"/>
      <c r="K937" s="879"/>
      <c r="L937" s="879"/>
      <c r="M937" s="879"/>
      <c r="N937" s="879"/>
      <c r="O937" s="879"/>
      <c r="P937" s="879"/>
      <c r="Q937" s="879"/>
      <c r="R937" s="879"/>
      <c r="S937" s="879"/>
      <c r="T937" s="879"/>
      <c r="U937" s="879"/>
      <c r="V937" s="879"/>
      <c r="W937" s="879"/>
      <c r="X937" s="879"/>
      <c r="Y937" s="879"/>
    </row>
    <row r="938" spans="1:25" ht="15.75" customHeight="1">
      <c r="A938" s="879"/>
      <c r="B938" s="879"/>
      <c r="C938" s="879"/>
      <c r="D938" s="879"/>
      <c r="E938" s="879"/>
      <c r="F938" s="879"/>
      <c r="G938" s="879"/>
      <c r="H938" s="879"/>
      <c r="I938" s="903"/>
      <c r="J938" s="903"/>
      <c r="K938" s="879"/>
      <c r="L938" s="879"/>
      <c r="M938" s="879"/>
      <c r="N938" s="879"/>
      <c r="O938" s="879"/>
      <c r="P938" s="879"/>
      <c r="Q938" s="879"/>
      <c r="R938" s="879"/>
      <c r="S938" s="879"/>
      <c r="T938" s="879"/>
      <c r="U938" s="879"/>
      <c r="V938" s="879"/>
      <c r="W938" s="879"/>
      <c r="X938" s="879"/>
      <c r="Y938" s="879"/>
    </row>
    <row r="939" spans="1:25" ht="15.75" customHeight="1">
      <c r="A939" s="879"/>
      <c r="B939" s="879"/>
      <c r="C939" s="879"/>
      <c r="D939" s="879"/>
      <c r="E939" s="879"/>
      <c r="F939" s="879"/>
      <c r="G939" s="879"/>
      <c r="H939" s="879"/>
      <c r="I939" s="903"/>
      <c r="J939" s="903"/>
      <c r="K939" s="879"/>
      <c r="L939" s="879"/>
      <c r="M939" s="879"/>
      <c r="N939" s="879"/>
      <c r="O939" s="879"/>
      <c r="P939" s="879"/>
      <c r="Q939" s="879"/>
      <c r="R939" s="879"/>
      <c r="S939" s="879"/>
      <c r="T939" s="879"/>
      <c r="U939" s="879"/>
      <c r="V939" s="879"/>
      <c r="W939" s="879"/>
      <c r="X939" s="879"/>
      <c r="Y939" s="879"/>
    </row>
    <row r="940" spans="1:25" ht="15.75" customHeight="1">
      <c r="A940" s="879"/>
      <c r="B940" s="879"/>
      <c r="C940" s="879"/>
      <c r="D940" s="879"/>
      <c r="E940" s="879"/>
      <c r="F940" s="879"/>
      <c r="G940" s="879"/>
      <c r="H940" s="879"/>
      <c r="I940" s="903"/>
      <c r="J940" s="903"/>
      <c r="K940" s="879"/>
      <c r="L940" s="879"/>
      <c r="M940" s="879"/>
      <c r="N940" s="879"/>
      <c r="O940" s="879"/>
      <c r="P940" s="879"/>
      <c r="Q940" s="879"/>
      <c r="R940" s="879"/>
      <c r="S940" s="879"/>
      <c r="T940" s="879"/>
      <c r="U940" s="879"/>
      <c r="V940" s="879"/>
      <c r="W940" s="879"/>
      <c r="X940" s="879"/>
      <c r="Y940" s="879"/>
    </row>
    <row r="941" spans="1:25" ht="15.75" customHeight="1">
      <c r="A941" s="879"/>
      <c r="B941" s="879"/>
      <c r="C941" s="879"/>
      <c r="D941" s="879"/>
      <c r="E941" s="879"/>
      <c r="F941" s="879"/>
      <c r="G941" s="879"/>
      <c r="H941" s="879"/>
      <c r="I941" s="903"/>
      <c r="J941" s="903"/>
      <c r="K941" s="879"/>
      <c r="L941" s="879"/>
      <c r="M941" s="879"/>
      <c r="N941" s="879"/>
      <c r="O941" s="879"/>
      <c r="P941" s="879"/>
      <c r="Q941" s="879"/>
      <c r="R941" s="879"/>
      <c r="S941" s="879"/>
      <c r="T941" s="879"/>
      <c r="U941" s="879"/>
      <c r="V941" s="879"/>
      <c r="W941" s="879"/>
      <c r="X941" s="879"/>
      <c r="Y941" s="879"/>
    </row>
    <row r="942" spans="1:25" ht="15.75" customHeight="1">
      <c r="A942" s="879"/>
      <c r="B942" s="879"/>
      <c r="C942" s="879"/>
      <c r="D942" s="879"/>
      <c r="E942" s="879"/>
      <c r="F942" s="879"/>
      <c r="G942" s="879"/>
      <c r="H942" s="879"/>
      <c r="I942" s="903"/>
      <c r="J942" s="903"/>
      <c r="K942" s="879"/>
      <c r="L942" s="879"/>
      <c r="M942" s="879"/>
      <c r="N942" s="879"/>
      <c r="O942" s="879"/>
      <c r="P942" s="879"/>
      <c r="Q942" s="879"/>
      <c r="R942" s="879"/>
      <c r="S942" s="879"/>
      <c r="T942" s="879"/>
      <c r="U942" s="879"/>
      <c r="V942" s="879"/>
      <c r="W942" s="879"/>
      <c r="X942" s="879"/>
      <c r="Y942" s="879"/>
    </row>
    <row r="943" spans="1:25" ht="15.75" customHeight="1">
      <c r="A943" s="879"/>
      <c r="B943" s="879"/>
      <c r="C943" s="879"/>
      <c r="D943" s="879"/>
      <c r="E943" s="879"/>
      <c r="F943" s="879"/>
      <c r="G943" s="879"/>
      <c r="H943" s="879"/>
      <c r="I943" s="903"/>
      <c r="J943" s="903"/>
      <c r="K943" s="879"/>
      <c r="L943" s="879"/>
      <c r="M943" s="879"/>
      <c r="N943" s="879"/>
      <c r="O943" s="879"/>
      <c r="P943" s="879"/>
      <c r="Q943" s="879"/>
      <c r="R943" s="879"/>
      <c r="S943" s="879"/>
      <c r="T943" s="879"/>
      <c r="U943" s="879"/>
      <c r="V943" s="879"/>
      <c r="W943" s="879"/>
      <c r="X943" s="879"/>
      <c r="Y943" s="879"/>
    </row>
    <row r="944" spans="1:25" ht="15.75" customHeight="1">
      <c r="A944" s="879"/>
      <c r="B944" s="879"/>
      <c r="C944" s="879"/>
      <c r="D944" s="879"/>
      <c r="E944" s="879"/>
      <c r="F944" s="879"/>
      <c r="G944" s="879"/>
      <c r="H944" s="879"/>
      <c r="I944" s="903"/>
      <c r="J944" s="903"/>
      <c r="K944" s="879"/>
      <c r="L944" s="879"/>
      <c r="M944" s="879"/>
      <c r="N944" s="879"/>
      <c r="O944" s="879"/>
      <c r="P944" s="879"/>
      <c r="Q944" s="879"/>
      <c r="R944" s="879"/>
      <c r="S944" s="879"/>
      <c r="T944" s="879"/>
      <c r="U944" s="879"/>
      <c r="V944" s="879"/>
      <c r="W944" s="879"/>
      <c r="X944" s="879"/>
      <c r="Y944" s="879"/>
    </row>
    <row r="945" spans="1:25" ht="15.75" customHeight="1">
      <c r="A945" s="879"/>
      <c r="B945" s="879"/>
      <c r="C945" s="879"/>
      <c r="D945" s="879"/>
      <c r="E945" s="879"/>
      <c r="F945" s="879"/>
      <c r="G945" s="879"/>
      <c r="H945" s="879"/>
      <c r="I945" s="903"/>
      <c r="J945" s="903"/>
      <c r="K945" s="879"/>
      <c r="L945" s="879"/>
      <c r="M945" s="879"/>
      <c r="N945" s="879"/>
      <c r="O945" s="879"/>
      <c r="P945" s="879"/>
      <c r="Q945" s="879"/>
      <c r="R945" s="879"/>
      <c r="S945" s="879"/>
      <c r="T945" s="879"/>
      <c r="U945" s="879"/>
      <c r="V945" s="879"/>
      <c r="W945" s="879"/>
      <c r="X945" s="879"/>
      <c r="Y945" s="879"/>
    </row>
    <row r="946" spans="1:25" ht="15.75" customHeight="1">
      <c r="A946" s="879"/>
      <c r="B946" s="879"/>
      <c r="C946" s="879"/>
      <c r="D946" s="879"/>
      <c r="E946" s="879"/>
      <c r="F946" s="879"/>
      <c r="G946" s="879"/>
      <c r="H946" s="879"/>
      <c r="I946" s="903"/>
      <c r="J946" s="903"/>
      <c r="K946" s="879"/>
      <c r="L946" s="879"/>
      <c r="M946" s="879"/>
      <c r="N946" s="879"/>
      <c r="O946" s="879"/>
      <c r="P946" s="879"/>
      <c r="Q946" s="879"/>
      <c r="R946" s="879"/>
      <c r="S946" s="879"/>
      <c r="T946" s="879"/>
      <c r="U946" s="879"/>
      <c r="V946" s="879"/>
      <c r="W946" s="879"/>
      <c r="X946" s="879"/>
      <c r="Y946" s="879"/>
    </row>
    <row r="947" spans="1:25" ht="15.75" customHeight="1">
      <c r="A947" s="879"/>
      <c r="B947" s="879"/>
      <c r="C947" s="879"/>
      <c r="D947" s="879"/>
      <c r="E947" s="879"/>
      <c r="F947" s="879"/>
      <c r="G947" s="879"/>
      <c r="H947" s="879"/>
      <c r="I947" s="903"/>
      <c r="J947" s="903"/>
      <c r="K947" s="879"/>
      <c r="L947" s="879"/>
      <c r="M947" s="879"/>
      <c r="N947" s="879"/>
      <c r="O947" s="879"/>
      <c r="P947" s="879"/>
      <c r="Q947" s="879"/>
      <c r="R947" s="879"/>
      <c r="S947" s="879"/>
      <c r="T947" s="879"/>
      <c r="U947" s="879"/>
      <c r="V947" s="879"/>
      <c r="W947" s="879"/>
      <c r="X947" s="879"/>
      <c r="Y947" s="879"/>
    </row>
    <row r="948" spans="1:25" ht="15.75" customHeight="1">
      <c r="A948" s="879"/>
      <c r="B948" s="879"/>
      <c r="C948" s="879"/>
      <c r="D948" s="879"/>
      <c r="E948" s="879"/>
      <c r="F948" s="879"/>
      <c r="G948" s="879"/>
      <c r="H948" s="879"/>
      <c r="I948" s="903"/>
      <c r="J948" s="903"/>
      <c r="K948" s="879"/>
      <c r="L948" s="879"/>
      <c r="M948" s="879"/>
      <c r="N948" s="879"/>
      <c r="O948" s="879"/>
      <c r="P948" s="879"/>
      <c r="Q948" s="879"/>
      <c r="R948" s="879"/>
      <c r="S948" s="879"/>
      <c r="T948" s="879"/>
      <c r="U948" s="879"/>
      <c r="V948" s="879"/>
      <c r="W948" s="879"/>
      <c r="X948" s="879"/>
      <c r="Y948" s="879"/>
    </row>
    <row r="949" spans="1:25" ht="15.75" customHeight="1">
      <c r="A949" s="879"/>
      <c r="B949" s="879"/>
      <c r="C949" s="879"/>
      <c r="D949" s="879"/>
      <c r="E949" s="879"/>
      <c r="F949" s="879"/>
      <c r="G949" s="879"/>
      <c r="H949" s="879"/>
      <c r="I949" s="903"/>
      <c r="J949" s="903"/>
      <c r="K949" s="879"/>
      <c r="L949" s="879"/>
      <c r="M949" s="879"/>
      <c r="N949" s="879"/>
      <c r="O949" s="879"/>
      <c r="P949" s="879"/>
      <c r="Q949" s="879"/>
      <c r="R949" s="879"/>
      <c r="S949" s="879"/>
      <c r="T949" s="879"/>
      <c r="U949" s="879"/>
      <c r="V949" s="879"/>
      <c r="W949" s="879"/>
      <c r="X949" s="879"/>
      <c r="Y949" s="879"/>
    </row>
    <row r="950" spans="1:25" ht="15.75" customHeight="1">
      <c r="A950" s="879"/>
      <c r="B950" s="879"/>
      <c r="C950" s="879"/>
      <c r="D950" s="879"/>
      <c r="E950" s="879"/>
      <c r="F950" s="879"/>
      <c r="G950" s="879"/>
      <c r="H950" s="879"/>
      <c r="I950" s="903"/>
      <c r="J950" s="903"/>
      <c r="K950" s="879"/>
      <c r="L950" s="879"/>
      <c r="M950" s="879"/>
      <c r="N950" s="879"/>
      <c r="O950" s="879"/>
      <c r="P950" s="879"/>
      <c r="Q950" s="879"/>
      <c r="R950" s="879"/>
      <c r="S950" s="879"/>
      <c r="T950" s="879"/>
      <c r="U950" s="879"/>
      <c r="V950" s="879"/>
      <c r="W950" s="879"/>
      <c r="X950" s="879"/>
      <c r="Y950" s="879"/>
    </row>
    <row r="951" spans="1:25" ht="15.75" customHeight="1">
      <c r="A951" s="879"/>
      <c r="B951" s="879"/>
      <c r="C951" s="879"/>
      <c r="D951" s="879"/>
      <c r="E951" s="879"/>
      <c r="F951" s="879"/>
      <c r="G951" s="879"/>
      <c r="H951" s="879"/>
      <c r="I951" s="903"/>
      <c r="J951" s="903"/>
      <c r="K951" s="879"/>
      <c r="L951" s="879"/>
      <c r="M951" s="879"/>
      <c r="N951" s="879"/>
      <c r="O951" s="879"/>
      <c r="P951" s="879"/>
      <c r="Q951" s="879"/>
      <c r="R951" s="879"/>
      <c r="S951" s="879"/>
      <c r="T951" s="879"/>
      <c r="U951" s="879"/>
      <c r="V951" s="879"/>
      <c r="W951" s="879"/>
      <c r="X951" s="879"/>
      <c r="Y951" s="879"/>
    </row>
    <row r="952" spans="1:25" ht="15.75" customHeight="1">
      <c r="A952" s="879"/>
      <c r="B952" s="879"/>
      <c r="C952" s="879"/>
      <c r="D952" s="879"/>
      <c r="E952" s="879"/>
      <c r="F952" s="879"/>
      <c r="G952" s="879"/>
      <c r="H952" s="879"/>
      <c r="I952" s="903"/>
      <c r="J952" s="903"/>
      <c r="K952" s="879"/>
      <c r="L952" s="879"/>
      <c r="M952" s="879"/>
      <c r="N952" s="879"/>
      <c r="O952" s="879"/>
      <c r="P952" s="879"/>
      <c r="Q952" s="879"/>
      <c r="R952" s="879"/>
      <c r="S952" s="879"/>
      <c r="T952" s="879"/>
      <c r="U952" s="879"/>
      <c r="V952" s="879"/>
      <c r="W952" s="879"/>
      <c r="X952" s="879"/>
      <c r="Y952" s="879"/>
    </row>
    <row r="953" spans="1:25" ht="15.75" customHeight="1">
      <c r="A953" s="879"/>
      <c r="B953" s="879"/>
      <c r="C953" s="879"/>
      <c r="D953" s="879"/>
      <c r="E953" s="879"/>
      <c r="F953" s="879"/>
      <c r="G953" s="879"/>
      <c r="H953" s="879"/>
      <c r="I953" s="903"/>
      <c r="J953" s="903"/>
      <c r="K953" s="879"/>
      <c r="L953" s="879"/>
      <c r="M953" s="879"/>
      <c r="N953" s="879"/>
      <c r="O953" s="879"/>
      <c r="P953" s="879"/>
      <c r="Q953" s="879"/>
      <c r="R953" s="879"/>
      <c r="S953" s="879"/>
      <c r="T953" s="879"/>
      <c r="U953" s="879"/>
      <c r="V953" s="879"/>
      <c r="W953" s="879"/>
      <c r="X953" s="879"/>
      <c r="Y953" s="879"/>
    </row>
    <row r="954" spans="1:25" ht="15.75" customHeight="1">
      <c r="A954" s="879"/>
      <c r="B954" s="879"/>
      <c r="C954" s="879"/>
      <c r="D954" s="879"/>
      <c r="E954" s="879"/>
      <c r="F954" s="879"/>
      <c r="G954" s="879"/>
      <c r="H954" s="879"/>
      <c r="I954" s="903"/>
      <c r="J954" s="903"/>
      <c r="K954" s="879"/>
      <c r="L954" s="879"/>
      <c r="M954" s="879"/>
      <c r="N954" s="879"/>
      <c r="O954" s="879"/>
      <c r="P954" s="879"/>
      <c r="Q954" s="879"/>
      <c r="R954" s="879"/>
      <c r="S954" s="879"/>
      <c r="T954" s="879"/>
      <c r="U954" s="879"/>
      <c r="V954" s="879"/>
      <c r="W954" s="879"/>
      <c r="X954" s="879"/>
      <c r="Y954" s="879"/>
    </row>
    <row r="955" spans="1:25" ht="15.75" customHeight="1">
      <c r="A955" s="879"/>
      <c r="B955" s="879"/>
      <c r="C955" s="879"/>
      <c r="D955" s="879"/>
      <c r="E955" s="879"/>
      <c r="F955" s="879"/>
      <c r="G955" s="879"/>
      <c r="H955" s="879"/>
      <c r="I955" s="903"/>
      <c r="J955" s="903"/>
      <c r="K955" s="879"/>
      <c r="L955" s="879"/>
      <c r="M955" s="879"/>
      <c r="N955" s="879"/>
      <c r="O955" s="879"/>
      <c r="P955" s="879"/>
      <c r="Q955" s="879"/>
      <c r="R955" s="879"/>
      <c r="S955" s="879"/>
      <c r="T955" s="879"/>
      <c r="U955" s="879"/>
      <c r="V955" s="879"/>
      <c r="W955" s="879"/>
      <c r="X955" s="879"/>
      <c r="Y955" s="879"/>
    </row>
    <row r="956" spans="1:25" ht="15.75" customHeight="1">
      <c r="A956" s="879"/>
      <c r="B956" s="879"/>
      <c r="C956" s="879"/>
      <c r="D956" s="879"/>
      <c r="E956" s="879"/>
      <c r="F956" s="879"/>
      <c r="G956" s="879"/>
      <c r="H956" s="879"/>
      <c r="I956" s="903"/>
      <c r="J956" s="903"/>
      <c r="K956" s="879"/>
      <c r="L956" s="879"/>
      <c r="M956" s="879"/>
      <c r="N956" s="879"/>
      <c r="O956" s="879"/>
      <c r="P956" s="879"/>
      <c r="Q956" s="879"/>
      <c r="R956" s="879"/>
      <c r="S956" s="879"/>
      <c r="T956" s="879"/>
      <c r="U956" s="879"/>
      <c r="V956" s="879"/>
      <c r="W956" s="879"/>
      <c r="X956" s="879"/>
      <c r="Y956" s="879"/>
    </row>
    <row r="957" spans="1:25" ht="15.75" customHeight="1">
      <c r="A957" s="879"/>
      <c r="B957" s="879"/>
      <c r="C957" s="879"/>
      <c r="D957" s="879"/>
      <c r="E957" s="879"/>
      <c r="F957" s="879"/>
      <c r="G957" s="879"/>
      <c r="H957" s="879"/>
      <c r="I957" s="903"/>
      <c r="J957" s="903"/>
      <c r="K957" s="879"/>
      <c r="L957" s="879"/>
      <c r="M957" s="879"/>
      <c r="N957" s="879"/>
      <c r="O957" s="879"/>
      <c r="P957" s="879"/>
      <c r="Q957" s="879"/>
      <c r="R957" s="879"/>
      <c r="S957" s="879"/>
      <c r="T957" s="879"/>
      <c r="U957" s="879"/>
      <c r="V957" s="879"/>
      <c r="W957" s="879"/>
      <c r="X957" s="879"/>
      <c r="Y957" s="879"/>
    </row>
    <row r="958" spans="1:25" ht="15.75" customHeight="1">
      <c r="A958" s="879"/>
      <c r="B958" s="879"/>
      <c r="C958" s="879"/>
      <c r="D958" s="879"/>
      <c r="E958" s="879"/>
      <c r="F958" s="879"/>
      <c r="G958" s="879"/>
      <c r="H958" s="879"/>
      <c r="I958" s="903"/>
      <c r="J958" s="903"/>
      <c r="K958" s="879"/>
      <c r="L958" s="879"/>
      <c r="M958" s="879"/>
      <c r="N958" s="879"/>
      <c r="O958" s="879"/>
      <c r="P958" s="879"/>
      <c r="Q958" s="879"/>
      <c r="R958" s="879"/>
      <c r="S958" s="879"/>
      <c r="T958" s="879"/>
      <c r="U958" s="879"/>
      <c r="V958" s="879"/>
      <c r="W958" s="879"/>
      <c r="X958" s="879"/>
      <c r="Y958" s="879"/>
    </row>
    <row r="959" spans="1:25" ht="15.75" customHeight="1">
      <c r="A959" s="879"/>
      <c r="B959" s="879"/>
      <c r="C959" s="879"/>
      <c r="D959" s="879"/>
      <c r="E959" s="879"/>
      <c r="F959" s="879"/>
      <c r="G959" s="879"/>
      <c r="H959" s="879"/>
      <c r="I959" s="903"/>
      <c r="J959" s="903"/>
      <c r="K959" s="879"/>
      <c r="L959" s="879"/>
      <c r="M959" s="879"/>
      <c r="N959" s="879"/>
      <c r="O959" s="879"/>
      <c r="P959" s="879"/>
      <c r="Q959" s="879"/>
      <c r="R959" s="879"/>
      <c r="S959" s="879"/>
      <c r="T959" s="879"/>
      <c r="U959" s="879"/>
      <c r="V959" s="879"/>
      <c r="W959" s="879"/>
      <c r="X959" s="879"/>
      <c r="Y959" s="879"/>
    </row>
    <row r="960" spans="1:25" ht="15.75" customHeight="1">
      <c r="A960" s="879"/>
      <c r="B960" s="879"/>
      <c r="C960" s="879"/>
      <c r="D960" s="879"/>
      <c r="E960" s="879"/>
      <c r="F960" s="879"/>
      <c r="G960" s="879"/>
      <c r="H960" s="879"/>
      <c r="I960" s="903"/>
      <c r="J960" s="903"/>
      <c r="K960" s="879"/>
      <c r="L960" s="879"/>
      <c r="M960" s="879"/>
      <c r="N960" s="879"/>
      <c r="O960" s="879"/>
      <c r="P960" s="879"/>
      <c r="Q960" s="879"/>
      <c r="R960" s="879"/>
      <c r="S960" s="879"/>
      <c r="T960" s="879"/>
      <c r="U960" s="879"/>
      <c r="V960" s="879"/>
      <c r="W960" s="879"/>
      <c r="X960" s="879"/>
      <c r="Y960" s="879"/>
    </row>
    <row r="961" spans="1:25" ht="15.75" customHeight="1">
      <c r="A961" s="879"/>
      <c r="B961" s="879"/>
      <c r="C961" s="879"/>
      <c r="D961" s="879"/>
      <c r="E961" s="879"/>
      <c r="F961" s="879"/>
      <c r="G961" s="879"/>
      <c r="H961" s="879"/>
      <c r="I961" s="903"/>
      <c r="J961" s="903"/>
      <c r="K961" s="879"/>
      <c r="L961" s="879"/>
      <c r="M961" s="879"/>
      <c r="N961" s="879"/>
      <c r="O961" s="879"/>
      <c r="P961" s="879"/>
      <c r="Q961" s="879"/>
      <c r="R961" s="879"/>
      <c r="S961" s="879"/>
      <c r="T961" s="879"/>
      <c r="U961" s="879"/>
      <c r="V961" s="879"/>
      <c r="W961" s="879"/>
      <c r="X961" s="879"/>
      <c r="Y961" s="879"/>
    </row>
    <row r="962" spans="1:25" ht="15.75" customHeight="1">
      <c r="A962" s="879"/>
      <c r="B962" s="879"/>
      <c r="C962" s="879"/>
      <c r="D962" s="879"/>
      <c r="E962" s="879"/>
      <c r="F962" s="879"/>
      <c r="G962" s="879"/>
      <c r="H962" s="879"/>
      <c r="I962" s="903"/>
      <c r="J962" s="903"/>
      <c r="K962" s="879"/>
      <c r="L962" s="879"/>
      <c r="M962" s="879"/>
      <c r="N962" s="879"/>
      <c r="O962" s="879"/>
      <c r="P962" s="879"/>
      <c r="Q962" s="879"/>
      <c r="R962" s="879"/>
      <c r="S962" s="879"/>
      <c r="T962" s="879"/>
      <c r="U962" s="879"/>
      <c r="V962" s="879"/>
      <c r="W962" s="879"/>
      <c r="X962" s="879"/>
      <c r="Y962" s="879"/>
    </row>
    <row r="963" spans="1:25" ht="15.75" customHeight="1">
      <c r="A963" s="879"/>
      <c r="B963" s="879"/>
      <c r="C963" s="879"/>
      <c r="D963" s="879"/>
      <c r="E963" s="879"/>
      <c r="F963" s="879"/>
      <c r="G963" s="879"/>
      <c r="H963" s="879"/>
      <c r="I963" s="903"/>
      <c r="J963" s="903"/>
      <c r="K963" s="879"/>
      <c r="L963" s="879"/>
      <c r="M963" s="879"/>
      <c r="N963" s="879"/>
      <c r="O963" s="879"/>
      <c r="P963" s="879"/>
      <c r="Q963" s="879"/>
      <c r="R963" s="879"/>
      <c r="S963" s="879"/>
      <c r="T963" s="879"/>
      <c r="U963" s="879"/>
      <c r="V963" s="879"/>
      <c r="W963" s="879"/>
      <c r="X963" s="879"/>
      <c r="Y963" s="879"/>
    </row>
    <row r="964" spans="1:25" ht="15.75" customHeight="1">
      <c r="A964" s="879"/>
      <c r="B964" s="879"/>
      <c r="C964" s="879"/>
      <c r="D964" s="879"/>
      <c r="E964" s="879"/>
      <c r="F964" s="879"/>
      <c r="G964" s="879"/>
      <c r="H964" s="879"/>
      <c r="I964" s="903"/>
      <c r="J964" s="903"/>
      <c r="K964" s="879"/>
      <c r="L964" s="879"/>
      <c r="M964" s="879"/>
      <c r="N964" s="879"/>
      <c r="O964" s="879"/>
      <c r="P964" s="879"/>
      <c r="Q964" s="879"/>
      <c r="R964" s="879"/>
      <c r="S964" s="879"/>
      <c r="T964" s="879"/>
      <c r="U964" s="879"/>
      <c r="V964" s="879"/>
      <c r="W964" s="879"/>
      <c r="X964" s="879"/>
      <c r="Y964" s="879"/>
    </row>
    <row r="965" spans="1:25" ht="15.75" customHeight="1">
      <c r="A965" s="879"/>
      <c r="B965" s="879"/>
      <c r="C965" s="879"/>
      <c r="D965" s="879"/>
      <c r="E965" s="879"/>
      <c r="F965" s="879"/>
      <c r="G965" s="879"/>
      <c r="H965" s="879"/>
      <c r="I965" s="903"/>
      <c r="J965" s="903"/>
      <c r="K965" s="879"/>
      <c r="L965" s="879"/>
      <c r="M965" s="879"/>
      <c r="N965" s="879"/>
      <c r="O965" s="879"/>
      <c r="P965" s="879"/>
      <c r="Q965" s="879"/>
      <c r="R965" s="879"/>
      <c r="S965" s="879"/>
      <c r="T965" s="879"/>
      <c r="U965" s="879"/>
      <c r="V965" s="879"/>
      <c r="W965" s="879"/>
      <c r="X965" s="879"/>
      <c r="Y965" s="879"/>
    </row>
    <row r="966" spans="1:25" ht="15.75" customHeight="1">
      <c r="A966" s="879"/>
      <c r="B966" s="879"/>
      <c r="C966" s="879"/>
      <c r="D966" s="879"/>
      <c r="E966" s="879"/>
      <c r="F966" s="879"/>
      <c r="G966" s="879"/>
      <c r="H966" s="879"/>
      <c r="I966" s="903"/>
      <c r="J966" s="903"/>
      <c r="K966" s="879"/>
      <c r="L966" s="879"/>
      <c r="M966" s="879"/>
      <c r="N966" s="879"/>
      <c r="O966" s="879"/>
      <c r="P966" s="879"/>
      <c r="Q966" s="879"/>
      <c r="R966" s="879"/>
      <c r="S966" s="879"/>
      <c r="T966" s="879"/>
      <c r="U966" s="879"/>
      <c r="V966" s="879"/>
      <c r="W966" s="879"/>
      <c r="X966" s="879"/>
      <c r="Y966" s="879"/>
    </row>
    <row r="967" spans="1:25" ht="15.75" customHeight="1">
      <c r="A967" s="879"/>
      <c r="B967" s="879"/>
      <c r="C967" s="879"/>
      <c r="D967" s="879"/>
      <c r="E967" s="879"/>
      <c r="F967" s="879"/>
      <c r="G967" s="879"/>
      <c r="H967" s="879"/>
      <c r="I967" s="903"/>
      <c r="J967" s="903"/>
      <c r="K967" s="879"/>
      <c r="L967" s="879"/>
      <c r="M967" s="879"/>
      <c r="N967" s="879"/>
      <c r="O967" s="879"/>
      <c r="P967" s="879"/>
      <c r="Q967" s="879"/>
      <c r="R967" s="879"/>
      <c r="S967" s="879"/>
      <c r="T967" s="879"/>
      <c r="U967" s="879"/>
      <c r="V967" s="879"/>
      <c r="W967" s="879"/>
      <c r="X967" s="879"/>
      <c r="Y967" s="879"/>
    </row>
    <row r="968" spans="1:25" ht="15.75" customHeight="1">
      <c r="A968" s="879"/>
      <c r="B968" s="879"/>
      <c r="C968" s="879"/>
      <c r="D968" s="879"/>
      <c r="E968" s="879"/>
      <c r="F968" s="879"/>
      <c r="G968" s="879"/>
      <c r="H968" s="879"/>
      <c r="I968" s="903"/>
      <c r="J968" s="903"/>
      <c r="K968" s="879"/>
      <c r="L968" s="879"/>
      <c r="M968" s="879"/>
      <c r="N968" s="879"/>
      <c r="O968" s="879"/>
      <c r="P968" s="879"/>
      <c r="Q968" s="879"/>
      <c r="R968" s="879"/>
      <c r="S968" s="879"/>
      <c r="T968" s="879"/>
      <c r="U968" s="879"/>
      <c r="V968" s="879"/>
      <c r="W968" s="879"/>
      <c r="X968" s="879"/>
      <c r="Y968" s="879"/>
    </row>
    <row r="969" spans="1:25" ht="15.75" customHeight="1">
      <c r="A969" s="879"/>
      <c r="B969" s="879"/>
      <c r="C969" s="879"/>
      <c r="D969" s="879"/>
      <c r="E969" s="879"/>
      <c r="F969" s="879"/>
      <c r="G969" s="879"/>
      <c r="H969" s="879"/>
      <c r="I969" s="903"/>
      <c r="J969" s="903"/>
      <c r="K969" s="879"/>
      <c r="L969" s="879"/>
      <c r="M969" s="879"/>
      <c r="N969" s="879"/>
      <c r="O969" s="879"/>
      <c r="P969" s="879"/>
      <c r="Q969" s="879"/>
      <c r="R969" s="879"/>
      <c r="S969" s="879"/>
      <c r="T969" s="879"/>
      <c r="U969" s="879"/>
      <c r="V969" s="879"/>
      <c r="W969" s="879"/>
      <c r="X969" s="879"/>
      <c r="Y969" s="879"/>
    </row>
    <row r="970" spans="1:25" ht="15.75" customHeight="1">
      <c r="A970" s="879"/>
      <c r="B970" s="879"/>
      <c r="C970" s="879"/>
      <c r="D970" s="879"/>
      <c r="E970" s="879"/>
      <c r="F970" s="879"/>
      <c r="G970" s="879"/>
      <c r="H970" s="879"/>
      <c r="I970" s="903"/>
      <c r="J970" s="903"/>
      <c r="K970" s="879"/>
      <c r="L970" s="879"/>
      <c r="M970" s="879"/>
      <c r="N970" s="879"/>
      <c r="O970" s="879"/>
      <c r="P970" s="879"/>
      <c r="Q970" s="879"/>
      <c r="R970" s="879"/>
      <c r="S970" s="879"/>
      <c r="T970" s="879"/>
      <c r="U970" s="879"/>
      <c r="V970" s="879"/>
      <c r="W970" s="879"/>
      <c r="X970" s="879"/>
      <c r="Y970" s="879"/>
    </row>
    <row r="971" spans="1:25" ht="15.75" customHeight="1">
      <c r="A971" s="879"/>
      <c r="B971" s="879"/>
      <c r="C971" s="879"/>
      <c r="D971" s="879"/>
      <c r="E971" s="879"/>
      <c r="F971" s="879"/>
      <c r="G971" s="879"/>
      <c r="H971" s="879"/>
      <c r="I971" s="903"/>
      <c r="J971" s="903"/>
      <c r="K971" s="879"/>
      <c r="L971" s="879"/>
      <c r="M971" s="879"/>
      <c r="N971" s="879"/>
      <c r="O971" s="879"/>
      <c r="P971" s="879"/>
      <c r="Q971" s="879"/>
      <c r="R971" s="879"/>
      <c r="S971" s="879"/>
      <c r="T971" s="879"/>
      <c r="U971" s="879"/>
      <c r="V971" s="879"/>
      <c r="W971" s="879"/>
      <c r="X971" s="879"/>
      <c r="Y971" s="879"/>
    </row>
    <row r="972" spans="1:25" ht="15.75" customHeight="1">
      <c r="A972" s="879"/>
      <c r="B972" s="879"/>
      <c r="C972" s="879"/>
      <c r="D972" s="879"/>
      <c r="E972" s="879"/>
      <c r="F972" s="879"/>
      <c r="G972" s="879"/>
      <c r="H972" s="879"/>
      <c r="I972" s="903"/>
      <c r="J972" s="903"/>
      <c r="K972" s="879"/>
      <c r="L972" s="879"/>
      <c r="M972" s="879"/>
      <c r="N972" s="879"/>
      <c r="O972" s="879"/>
      <c r="P972" s="879"/>
      <c r="Q972" s="879"/>
      <c r="R972" s="879"/>
      <c r="S972" s="879"/>
      <c r="T972" s="879"/>
      <c r="U972" s="879"/>
      <c r="V972" s="879"/>
      <c r="W972" s="879"/>
      <c r="X972" s="879"/>
      <c r="Y972" s="879"/>
    </row>
    <row r="973" spans="1:25" ht="15.75" customHeight="1">
      <c r="A973" s="879"/>
      <c r="B973" s="879"/>
      <c r="C973" s="879"/>
      <c r="D973" s="879"/>
      <c r="E973" s="879"/>
      <c r="F973" s="879"/>
      <c r="G973" s="879"/>
      <c r="H973" s="879"/>
      <c r="I973" s="903"/>
      <c r="J973" s="903"/>
      <c r="K973" s="879"/>
      <c r="L973" s="879"/>
      <c r="M973" s="879"/>
      <c r="N973" s="879"/>
      <c r="O973" s="879"/>
      <c r="P973" s="879"/>
      <c r="Q973" s="879"/>
      <c r="R973" s="879"/>
      <c r="S973" s="879"/>
      <c r="T973" s="879"/>
      <c r="U973" s="879"/>
      <c r="V973" s="879"/>
      <c r="W973" s="879"/>
      <c r="X973" s="879"/>
      <c r="Y973" s="879"/>
    </row>
    <row r="974" spans="1:25" ht="15.75" customHeight="1">
      <c r="A974" s="879"/>
      <c r="B974" s="879"/>
      <c r="C974" s="879"/>
      <c r="D974" s="879"/>
      <c r="E974" s="879"/>
      <c r="F974" s="879"/>
      <c r="G974" s="879"/>
      <c r="H974" s="879"/>
      <c r="I974" s="903"/>
      <c r="J974" s="903"/>
      <c r="K974" s="879"/>
      <c r="L974" s="879"/>
      <c r="M974" s="879"/>
      <c r="N974" s="879"/>
      <c r="O974" s="879"/>
      <c r="P974" s="879"/>
      <c r="Q974" s="879"/>
      <c r="R974" s="879"/>
      <c r="S974" s="879"/>
      <c r="T974" s="879"/>
      <c r="U974" s="879"/>
      <c r="V974" s="879"/>
      <c r="W974" s="879"/>
      <c r="X974" s="879"/>
      <c r="Y974" s="879"/>
    </row>
    <row r="975" spans="1:25" ht="15.75" customHeight="1">
      <c r="A975" s="879"/>
      <c r="B975" s="879"/>
      <c r="C975" s="879"/>
      <c r="D975" s="879"/>
      <c r="E975" s="879"/>
      <c r="F975" s="879"/>
      <c r="G975" s="879"/>
      <c r="H975" s="879"/>
      <c r="I975" s="903"/>
      <c r="J975" s="903"/>
      <c r="K975" s="879"/>
      <c r="L975" s="879"/>
      <c r="M975" s="879"/>
      <c r="N975" s="879"/>
      <c r="O975" s="879"/>
      <c r="P975" s="879"/>
      <c r="Q975" s="879"/>
      <c r="R975" s="879"/>
      <c r="S975" s="879"/>
      <c r="T975" s="879"/>
      <c r="U975" s="879"/>
      <c r="V975" s="879"/>
      <c r="W975" s="879"/>
      <c r="X975" s="879"/>
      <c r="Y975" s="879"/>
    </row>
    <row r="976" spans="1:25" ht="15.75" customHeight="1">
      <c r="A976" s="879"/>
      <c r="B976" s="879"/>
      <c r="C976" s="879"/>
      <c r="D976" s="879"/>
      <c r="E976" s="879"/>
      <c r="F976" s="879"/>
      <c r="G976" s="879"/>
      <c r="H976" s="879"/>
      <c r="I976" s="903"/>
      <c r="J976" s="903"/>
      <c r="K976" s="879"/>
      <c r="L976" s="879"/>
      <c r="M976" s="879"/>
      <c r="N976" s="879"/>
      <c r="O976" s="879"/>
      <c r="P976" s="879"/>
      <c r="Q976" s="879"/>
      <c r="R976" s="879"/>
      <c r="S976" s="879"/>
      <c r="T976" s="879"/>
      <c r="U976" s="879"/>
      <c r="V976" s="879"/>
      <c r="W976" s="879"/>
      <c r="X976" s="879"/>
      <c r="Y976" s="879"/>
    </row>
    <row r="977" spans="1:25" ht="15.75" customHeight="1">
      <c r="A977" s="879"/>
      <c r="B977" s="879"/>
      <c r="C977" s="879"/>
      <c r="D977" s="879"/>
      <c r="E977" s="879"/>
      <c r="F977" s="879"/>
      <c r="G977" s="879"/>
      <c r="H977" s="879"/>
      <c r="I977" s="903"/>
      <c r="J977" s="903"/>
      <c r="K977" s="879"/>
      <c r="L977" s="879"/>
      <c r="M977" s="879"/>
      <c r="N977" s="879"/>
      <c r="O977" s="879"/>
      <c r="P977" s="879"/>
      <c r="Q977" s="879"/>
      <c r="R977" s="879"/>
      <c r="S977" s="879"/>
      <c r="T977" s="879"/>
      <c r="U977" s="879"/>
      <c r="V977" s="879"/>
      <c r="W977" s="879"/>
      <c r="X977" s="879"/>
      <c r="Y977" s="879"/>
    </row>
    <row r="978" spans="1:25" ht="15.75" customHeight="1">
      <c r="A978" s="879"/>
      <c r="B978" s="879"/>
      <c r="C978" s="879"/>
      <c r="D978" s="879"/>
      <c r="E978" s="879"/>
      <c r="F978" s="879"/>
      <c r="G978" s="879"/>
      <c r="H978" s="879"/>
      <c r="I978" s="903"/>
      <c r="J978" s="903"/>
      <c r="K978" s="879"/>
      <c r="L978" s="879"/>
      <c r="M978" s="879"/>
      <c r="N978" s="879"/>
      <c r="O978" s="879"/>
      <c r="P978" s="879"/>
      <c r="Q978" s="879"/>
      <c r="R978" s="879"/>
      <c r="S978" s="879"/>
      <c r="T978" s="879"/>
      <c r="U978" s="879"/>
      <c r="V978" s="879"/>
      <c r="W978" s="879"/>
      <c r="X978" s="879"/>
      <c r="Y978" s="879"/>
    </row>
    <row r="979" spans="1:25" ht="15.75" customHeight="1">
      <c r="A979" s="879"/>
      <c r="B979" s="879"/>
      <c r="C979" s="879"/>
      <c r="D979" s="879"/>
      <c r="E979" s="879"/>
      <c r="F979" s="879"/>
      <c r="G979" s="879"/>
      <c r="H979" s="879"/>
      <c r="I979" s="903"/>
      <c r="J979" s="903"/>
      <c r="K979" s="879"/>
      <c r="L979" s="879"/>
      <c r="M979" s="879"/>
      <c r="N979" s="879"/>
      <c r="O979" s="879"/>
      <c r="P979" s="879"/>
      <c r="Q979" s="879"/>
      <c r="R979" s="879"/>
      <c r="S979" s="879"/>
      <c r="T979" s="879"/>
      <c r="U979" s="879"/>
      <c r="V979" s="879"/>
      <c r="W979" s="879"/>
      <c r="X979" s="879"/>
      <c r="Y979" s="879"/>
    </row>
    <row r="980" spans="1:25" ht="15.75" customHeight="1">
      <c r="A980" s="879"/>
      <c r="B980" s="879"/>
      <c r="C980" s="879"/>
      <c r="D980" s="879"/>
      <c r="E980" s="879"/>
      <c r="F980" s="879"/>
      <c r="G980" s="879"/>
      <c r="H980" s="879"/>
      <c r="I980" s="903"/>
      <c r="J980" s="903"/>
      <c r="K980" s="879"/>
      <c r="L980" s="879"/>
      <c r="M980" s="879"/>
      <c r="N980" s="879"/>
      <c r="O980" s="879"/>
      <c r="P980" s="879"/>
      <c r="Q980" s="879"/>
      <c r="R980" s="879"/>
      <c r="S980" s="879"/>
      <c r="T980" s="879"/>
      <c r="U980" s="879"/>
      <c r="V980" s="879"/>
      <c r="W980" s="879"/>
      <c r="X980" s="879"/>
      <c r="Y980" s="879"/>
    </row>
    <row r="981" spans="1:25" ht="15.75" customHeight="1">
      <c r="A981" s="879"/>
      <c r="B981" s="879"/>
      <c r="C981" s="879"/>
      <c r="D981" s="879"/>
      <c r="E981" s="879"/>
      <c r="F981" s="879"/>
      <c r="G981" s="879"/>
      <c r="H981" s="879"/>
      <c r="I981" s="903"/>
      <c r="J981" s="903"/>
      <c r="K981" s="879"/>
      <c r="L981" s="879"/>
      <c r="M981" s="879"/>
      <c r="N981" s="879"/>
      <c r="O981" s="879"/>
      <c r="P981" s="879"/>
      <c r="Q981" s="879"/>
      <c r="R981" s="879"/>
      <c r="S981" s="879"/>
      <c r="T981" s="879"/>
      <c r="U981" s="879"/>
      <c r="V981" s="879"/>
      <c r="W981" s="879"/>
      <c r="X981" s="879"/>
      <c r="Y981" s="879"/>
    </row>
    <row r="982" spans="1:25" ht="15.75" customHeight="1">
      <c r="A982" s="879"/>
      <c r="B982" s="879"/>
      <c r="C982" s="879"/>
      <c r="D982" s="879"/>
      <c r="E982" s="879"/>
      <c r="F982" s="879"/>
      <c r="G982" s="879"/>
      <c r="H982" s="879"/>
      <c r="I982" s="903"/>
      <c r="J982" s="903"/>
      <c r="K982" s="879"/>
      <c r="L982" s="879"/>
      <c r="M982" s="879"/>
      <c r="N982" s="879"/>
      <c r="O982" s="879"/>
      <c r="P982" s="879"/>
      <c r="Q982" s="879"/>
      <c r="R982" s="879"/>
      <c r="S982" s="879"/>
      <c r="T982" s="879"/>
      <c r="U982" s="879"/>
      <c r="V982" s="879"/>
      <c r="W982" s="879"/>
      <c r="X982" s="879"/>
      <c r="Y982" s="879"/>
    </row>
    <row r="983" spans="1:25" ht="15.75" customHeight="1">
      <c r="A983" s="879"/>
      <c r="B983" s="879"/>
      <c r="C983" s="879"/>
      <c r="D983" s="879"/>
      <c r="E983" s="879"/>
      <c r="F983" s="879"/>
      <c r="G983" s="879"/>
      <c r="H983" s="879"/>
      <c r="I983" s="903"/>
      <c r="J983" s="903"/>
      <c r="K983" s="879"/>
      <c r="L983" s="879"/>
      <c r="M983" s="879"/>
      <c r="N983" s="879"/>
      <c r="O983" s="879"/>
      <c r="P983" s="879"/>
      <c r="Q983" s="879"/>
      <c r="R983" s="879"/>
      <c r="S983" s="879"/>
      <c r="T983" s="879"/>
      <c r="U983" s="879"/>
      <c r="V983" s="879"/>
      <c r="W983" s="879"/>
      <c r="X983" s="879"/>
      <c r="Y983" s="879"/>
    </row>
    <row r="984" spans="1:25" ht="15.75" customHeight="1">
      <c r="A984" s="879"/>
      <c r="B984" s="879"/>
      <c r="C984" s="879"/>
      <c r="D984" s="879"/>
      <c r="E984" s="879"/>
      <c r="F984" s="879"/>
      <c r="G984" s="879"/>
      <c r="H984" s="879"/>
      <c r="I984" s="903"/>
      <c r="J984" s="903"/>
      <c r="K984" s="879"/>
      <c r="L984" s="879"/>
      <c r="M984" s="879"/>
      <c r="N984" s="879"/>
      <c r="O984" s="879"/>
      <c r="P984" s="879"/>
      <c r="Q984" s="879"/>
      <c r="R984" s="879"/>
      <c r="S984" s="879"/>
      <c r="T984" s="879"/>
      <c r="U984" s="879"/>
      <c r="V984" s="879"/>
      <c r="W984" s="879"/>
      <c r="X984" s="879"/>
      <c r="Y984" s="879"/>
    </row>
    <row r="985" spans="1:25" ht="15.75" customHeight="1">
      <c r="A985" s="879"/>
      <c r="B985" s="879"/>
      <c r="C985" s="879"/>
      <c r="D985" s="879"/>
      <c r="E985" s="879"/>
      <c r="F985" s="879"/>
      <c r="G985" s="879"/>
      <c r="H985" s="879"/>
      <c r="I985" s="903"/>
      <c r="J985" s="903"/>
      <c r="K985" s="879"/>
      <c r="L985" s="879"/>
      <c r="M985" s="879"/>
      <c r="N985" s="879"/>
      <c r="O985" s="879"/>
      <c r="P985" s="879"/>
      <c r="Q985" s="879"/>
      <c r="R985" s="879"/>
      <c r="S985" s="879"/>
      <c r="T985" s="879"/>
      <c r="U985" s="879"/>
      <c r="V985" s="879"/>
      <c r="W985" s="879"/>
      <c r="X985" s="879"/>
      <c r="Y985" s="879"/>
    </row>
    <row r="986" spans="1:25" ht="15.75" customHeight="1">
      <c r="A986" s="879"/>
      <c r="B986" s="879"/>
      <c r="C986" s="879"/>
      <c r="D986" s="879"/>
      <c r="E986" s="879"/>
      <c r="F986" s="879"/>
      <c r="G986" s="879"/>
      <c r="H986" s="879"/>
      <c r="I986" s="903"/>
      <c r="J986" s="903"/>
      <c r="K986" s="879"/>
      <c r="L986" s="879"/>
      <c r="M986" s="879"/>
      <c r="N986" s="879"/>
      <c r="O986" s="879"/>
      <c r="P986" s="879"/>
      <c r="Q986" s="879"/>
      <c r="R986" s="879"/>
      <c r="S986" s="879"/>
      <c r="T986" s="879"/>
      <c r="U986" s="879"/>
      <c r="V986" s="879"/>
      <c r="W986" s="879"/>
      <c r="X986" s="879"/>
      <c r="Y986" s="879"/>
    </row>
    <row r="987" spans="1:25" ht="15.75" customHeight="1">
      <c r="A987" s="879"/>
      <c r="B987" s="879"/>
      <c r="C987" s="879"/>
      <c r="D987" s="879"/>
      <c r="E987" s="879"/>
      <c r="F987" s="879"/>
      <c r="G987" s="879"/>
      <c r="H987" s="879"/>
      <c r="I987" s="903"/>
      <c r="J987" s="903"/>
      <c r="K987" s="879"/>
      <c r="L987" s="879"/>
      <c r="M987" s="879"/>
      <c r="N987" s="879"/>
      <c r="O987" s="879"/>
      <c r="P987" s="879"/>
      <c r="Q987" s="879"/>
      <c r="R987" s="879"/>
      <c r="S987" s="879"/>
      <c r="T987" s="879"/>
      <c r="U987" s="879"/>
      <c r="V987" s="879"/>
      <c r="W987" s="879"/>
      <c r="X987" s="879"/>
      <c r="Y987" s="879"/>
    </row>
    <row r="988" spans="1:25" ht="15.75" customHeight="1">
      <c r="A988" s="879"/>
      <c r="B988" s="879"/>
      <c r="C988" s="879"/>
      <c r="D988" s="879"/>
      <c r="E988" s="879"/>
      <c r="F988" s="879"/>
      <c r="G988" s="879"/>
      <c r="H988" s="879"/>
      <c r="I988" s="903"/>
      <c r="J988" s="903"/>
      <c r="K988" s="879"/>
      <c r="L988" s="879"/>
      <c r="M988" s="879"/>
      <c r="N988" s="879"/>
      <c r="O988" s="879"/>
      <c r="P988" s="879"/>
      <c r="Q988" s="879"/>
      <c r="R988" s="879"/>
      <c r="S988" s="879"/>
      <c r="T988" s="879"/>
      <c r="U988" s="879"/>
      <c r="V988" s="879"/>
      <c r="W988" s="879"/>
      <c r="X988" s="879"/>
      <c r="Y988" s="879"/>
    </row>
    <row r="989" spans="1:25" ht="15.75" customHeight="1">
      <c r="A989" s="879"/>
      <c r="B989" s="879"/>
      <c r="C989" s="879"/>
      <c r="D989" s="879"/>
      <c r="E989" s="879"/>
      <c r="F989" s="879"/>
      <c r="G989" s="879"/>
      <c r="H989" s="879"/>
      <c r="I989" s="903"/>
      <c r="J989" s="903"/>
      <c r="K989" s="879"/>
      <c r="L989" s="879"/>
      <c r="M989" s="879"/>
      <c r="N989" s="879"/>
      <c r="O989" s="879"/>
      <c r="P989" s="879"/>
      <c r="Q989" s="879"/>
      <c r="R989" s="879"/>
      <c r="S989" s="879"/>
      <c r="T989" s="879"/>
      <c r="U989" s="879"/>
      <c r="V989" s="879"/>
      <c r="W989" s="879"/>
      <c r="X989" s="879"/>
      <c r="Y989" s="879"/>
    </row>
    <row r="990" spans="1:25" ht="15.75" customHeight="1">
      <c r="A990" s="879"/>
      <c r="B990" s="879"/>
      <c r="C990" s="879"/>
      <c r="D990" s="879"/>
      <c r="E990" s="879"/>
      <c r="F990" s="879"/>
      <c r="G990" s="879"/>
      <c r="H990" s="879"/>
      <c r="I990" s="903"/>
      <c r="J990" s="903"/>
      <c r="K990" s="879"/>
      <c r="L990" s="879"/>
      <c r="M990" s="879"/>
      <c r="N990" s="879"/>
      <c r="O990" s="879"/>
      <c r="P990" s="879"/>
      <c r="Q990" s="879"/>
      <c r="R990" s="879"/>
      <c r="S990" s="879"/>
      <c r="T990" s="879"/>
      <c r="U990" s="879"/>
      <c r="V990" s="879"/>
      <c r="W990" s="879"/>
      <c r="X990" s="879"/>
      <c r="Y990" s="879"/>
    </row>
    <row r="991" spans="1:25" ht="15.75" customHeight="1">
      <c r="A991" s="879"/>
      <c r="B991" s="879"/>
      <c r="C991" s="879"/>
      <c r="D991" s="879"/>
      <c r="E991" s="879"/>
      <c r="F991" s="879"/>
      <c r="G991" s="879"/>
      <c r="H991" s="879"/>
      <c r="I991" s="903"/>
      <c r="J991" s="903"/>
      <c r="K991" s="879"/>
      <c r="L991" s="879"/>
      <c r="M991" s="879"/>
      <c r="N991" s="879"/>
      <c r="O991" s="879"/>
      <c r="P991" s="879"/>
      <c r="Q991" s="879"/>
      <c r="R991" s="879"/>
      <c r="S991" s="879"/>
      <c r="T991" s="879"/>
      <c r="U991" s="879"/>
      <c r="V991" s="879"/>
      <c r="W991" s="879"/>
      <c r="X991" s="879"/>
      <c r="Y991" s="879"/>
    </row>
    <row r="992" spans="1:25" ht="15.75" customHeight="1">
      <c r="A992" s="879"/>
      <c r="B992" s="879"/>
      <c r="C992" s="879"/>
      <c r="D992" s="879"/>
      <c r="E992" s="879"/>
      <c r="F992" s="879"/>
      <c r="G992" s="879"/>
      <c r="H992" s="879"/>
      <c r="I992" s="903"/>
      <c r="J992" s="903"/>
      <c r="K992" s="879"/>
      <c r="L992" s="879"/>
      <c r="M992" s="879"/>
      <c r="N992" s="879"/>
      <c r="O992" s="879"/>
      <c r="P992" s="879"/>
      <c r="Q992" s="879"/>
      <c r="R992" s="879"/>
      <c r="S992" s="879"/>
      <c r="T992" s="879"/>
      <c r="U992" s="879"/>
      <c r="V992" s="879"/>
      <c r="W992" s="879"/>
      <c r="X992" s="879"/>
      <c r="Y992" s="879"/>
    </row>
    <row r="993" spans="1:25" ht="15.75" customHeight="1">
      <c r="A993" s="879"/>
      <c r="B993" s="879"/>
      <c r="C993" s="879"/>
      <c r="D993" s="879"/>
      <c r="E993" s="879"/>
      <c r="F993" s="879"/>
      <c r="G993" s="879"/>
      <c r="H993" s="879"/>
      <c r="I993" s="903"/>
      <c r="J993" s="903"/>
      <c r="K993" s="879"/>
      <c r="L993" s="879"/>
      <c r="M993" s="879"/>
      <c r="N993" s="879"/>
      <c r="O993" s="879"/>
      <c r="P993" s="879"/>
      <c r="Q993" s="879"/>
      <c r="R993" s="879"/>
      <c r="S993" s="879"/>
      <c r="T993" s="879"/>
      <c r="U993" s="879"/>
      <c r="V993" s="879"/>
      <c r="W993" s="879"/>
      <c r="X993" s="879"/>
      <c r="Y993" s="879"/>
    </row>
    <row r="994" spans="1:25" ht="15.75" customHeight="1">
      <c r="A994" s="879"/>
      <c r="B994" s="879"/>
      <c r="C994" s="879"/>
      <c r="D994" s="879"/>
      <c r="E994" s="879"/>
      <c r="F994" s="879"/>
      <c r="G994" s="879"/>
      <c r="H994" s="879"/>
      <c r="I994" s="903"/>
      <c r="J994" s="903"/>
      <c r="K994" s="879"/>
      <c r="L994" s="879"/>
      <c r="M994" s="879"/>
      <c r="N994" s="879"/>
      <c r="O994" s="879"/>
      <c r="P994" s="879"/>
      <c r="Q994" s="879"/>
      <c r="R994" s="879"/>
      <c r="S994" s="879"/>
      <c r="T994" s="879"/>
      <c r="U994" s="879"/>
      <c r="V994" s="879"/>
      <c r="W994" s="879"/>
      <c r="X994" s="879"/>
      <c r="Y994" s="879"/>
    </row>
    <row r="995" spans="1:25" ht="15.75" customHeight="1">
      <c r="A995" s="879"/>
      <c r="B995" s="879"/>
      <c r="C995" s="879"/>
      <c r="D995" s="879"/>
      <c r="E995" s="879"/>
      <c r="F995" s="879"/>
      <c r="G995" s="879"/>
      <c r="H995" s="879"/>
      <c r="I995" s="903"/>
      <c r="J995" s="903"/>
      <c r="K995" s="879"/>
      <c r="L995" s="879"/>
      <c r="M995" s="879"/>
      <c r="N995" s="879"/>
      <c r="O995" s="879"/>
      <c r="P995" s="879"/>
      <c r="Q995" s="879"/>
      <c r="R995" s="879"/>
      <c r="S995" s="879"/>
      <c r="T995" s="879"/>
      <c r="U995" s="879"/>
      <c r="V995" s="879"/>
      <c r="W995" s="879"/>
      <c r="X995" s="879"/>
      <c r="Y995" s="879"/>
    </row>
    <row r="996" spans="1:25" ht="15.75" customHeight="1">
      <c r="A996" s="879"/>
      <c r="B996" s="879"/>
      <c r="C996" s="879"/>
      <c r="D996" s="879"/>
      <c r="E996" s="879"/>
      <c r="F996" s="879"/>
      <c r="G996" s="879"/>
      <c r="H996" s="879"/>
      <c r="I996" s="903"/>
      <c r="J996" s="903"/>
      <c r="K996" s="879"/>
      <c r="L996" s="879"/>
      <c r="M996" s="879"/>
      <c r="N996" s="879"/>
      <c r="O996" s="879"/>
      <c r="P996" s="879"/>
      <c r="Q996" s="879"/>
      <c r="R996" s="879"/>
      <c r="S996" s="879"/>
      <c r="T996" s="879"/>
      <c r="U996" s="879"/>
      <c r="V996" s="879"/>
      <c r="W996" s="879"/>
      <c r="X996" s="879"/>
      <c r="Y996" s="879"/>
    </row>
  </sheetData>
  <conditionalFormatting sqref="A8:B61">
    <cfRule type="duplicateValues" dxfId="13" priority="1"/>
  </conditionalFormatting>
  <hyperlinks>
    <hyperlink ref="K2" location="'Tabla de Contenido'!A1" display="Inicio"/>
  </hyperlinks>
  <printOptions horizontalCentered="1"/>
  <pageMargins left="0.70866141732283472" right="0.70866141732283472" top="0.55118110236220474" bottom="0.55118110236220474" header="0" footer="0"/>
  <pageSetup scale="35" orientation="landscape"/>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K1003"/>
  <sheetViews>
    <sheetView workbookViewId="0">
      <selection activeCell="A25" sqref="A25"/>
    </sheetView>
  </sheetViews>
  <sheetFormatPr baseColWidth="10" defaultColWidth="14.44140625" defaultRowHeight="15" customHeight="1"/>
  <cols>
    <col min="1" max="1" width="53.5546875" style="2" customWidth="1"/>
    <col min="2" max="9" width="9.88671875" style="2" bestFit="1" customWidth="1"/>
    <col min="10" max="10" width="9.21875" style="2" customWidth="1"/>
    <col min="11" max="16384" width="14.44140625" style="2"/>
  </cols>
  <sheetData>
    <row r="1" spans="1:11" ht="14.4">
      <c r="A1" s="878"/>
      <c r="B1" s="878"/>
      <c r="C1" s="878"/>
      <c r="D1" s="878"/>
      <c r="E1" s="878"/>
      <c r="F1" s="878"/>
      <c r="G1" s="878"/>
      <c r="H1" s="878"/>
      <c r="I1" s="878"/>
      <c r="J1" s="878"/>
    </row>
    <row r="2" spans="1:11" ht="14.4">
      <c r="A2" s="880" t="s">
        <v>1706</v>
      </c>
      <c r="B2" s="878"/>
      <c r="C2" s="878"/>
      <c r="D2" s="878"/>
      <c r="E2" s="878"/>
      <c r="F2" s="878"/>
      <c r="G2" s="878"/>
      <c r="H2" s="878"/>
      <c r="I2" s="878"/>
      <c r="J2" s="878"/>
      <c r="K2" s="877" t="s">
        <v>1620</v>
      </c>
    </row>
    <row r="3" spans="1:11" ht="14.4">
      <c r="A3" s="878" t="s">
        <v>1707</v>
      </c>
      <c r="B3" s="878"/>
      <c r="C3" s="878"/>
      <c r="D3" s="878"/>
      <c r="E3" s="878"/>
      <c r="F3" s="878"/>
      <c r="G3" s="878"/>
      <c r="H3" s="878"/>
      <c r="I3" s="878"/>
      <c r="J3" s="878"/>
    </row>
    <row r="4" spans="1:11" ht="14.4">
      <c r="A4" s="878" t="s">
        <v>1623</v>
      </c>
      <c r="B4" s="878"/>
      <c r="C4" s="878"/>
      <c r="D4" s="878"/>
      <c r="E4" s="878"/>
      <c r="F4" s="878"/>
      <c r="G4" s="878"/>
      <c r="H4" s="878"/>
      <c r="I4" s="878"/>
      <c r="J4" s="878"/>
    </row>
    <row r="5" spans="1:11" ht="14.4">
      <c r="A5" s="878" t="s">
        <v>9</v>
      </c>
      <c r="B5" s="878"/>
      <c r="C5" s="878"/>
      <c r="D5" s="878"/>
      <c r="E5" s="878"/>
      <c r="F5" s="878"/>
      <c r="G5" s="878"/>
      <c r="H5" s="878"/>
      <c r="I5" s="878"/>
      <c r="J5" s="878"/>
    </row>
    <row r="6" spans="1:11" ht="19.5" customHeight="1">
      <c r="A6" s="918" t="s">
        <v>311</v>
      </c>
      <c r="B6" s="881">
        <v>2015</v>
      </c>
      <c r="C6" s="881">
        <v>2016</v>
      </c>
      <c r="D6" s="881">
        <v>2017</v>
      </c>
      <c r="E6" s="881">
        <v>2018</v>
      </c>
      <c r="F6" s="881">
        <v>2019</v>
      </c>
      <c r="G6" s="881">
        <v>2020</v>
      </c>
      <c r="H6" s="881">
        <v>2021</v>
      </c>
      <c r="I6" s="881" t="s">
        <v>1625</v>
      </c>
      <c r="J6" s="881" t="s">
        <v>1110</v>
      </c>
    </row>
    <row r="7" spans="1:11" ht="18.45" customHeight="1">
      <c r="A7" s="919" t="s">
        <v>324</v>
      </c>
      <c r="B7" s="884">
        <v>3214</v>
      </c>
      <c r="C7" s="884">
        <v>2928</v>
      </c>
      <c r="D7" s="884">
        <v>2777</v>
      </c>
      <c r="E7" s="884">
        <v>2652</v>
      </c>
      <c r="F7" s="884">
        <v>2524</v>
      </c>
      <c r="G7" s="884">
        <v>2411</v>
      </c>
      <c r="H7" s="884">
        <v>2317</v>
      </c>
      <c r="I7" s="884">
        <v>2135</v>
      </c>
      <c r="J7" s="884"/>
    </row>
    <row r="8" spans="1:11" ht="15.75" customHeight="1">
      <c r="A8" s="919" t="s">
        <v>1708</v>
      </c>
      <c r="B8" s="884">
        <v>22977000.214000002</v>
      </c>
      <c r="C8" s="884">
        <v>23557294.491</v>
      </c>
      <c r="D8" s="884">
        <v>21793469.895</v>
      </c>
      <c r="E8" s="884">
        <v>22390904</v>
      </c>
      <c r="F8" s="884">
        <v>22730922</v>
      </c>
      <c r="G8" s="884">
        <v>19844794.949999999</v>
      </c>
      <c r="H8" s="884">
        <v>25885046.504000001</v>
      </c>
      <c r="I8" s="884">
        <v>34222823.294</v>
      </c>
      <c r="J8" s="884"/>
    </row>
    <row r="9" spans="1:11" ht="15.75" customHeight="1">
      <c r="A9" s="919" t="s">
        <v>1709</v>
      </c>
      <c r="B9" s="884">
        <v>20000311.362</v>
      </c>
      <c r="C9" s="884">
        <v>20347344.688000001</v>
      </c>
      <c r="D9" s="884">
        <v>18725677.131999999</v>
      </c>
      <c r="E9" s="884">
        <v>19334713.498</v>
      </c>
      <c r="F9" s="884">
        <v>19793081</v>
      </c>
      <c r="G9" s="884">
        <v>17322680.671999998</v>
      </c>
      <c r="H9" s="884">
        <v>22744013.585000001</v>
      </c>
      <c r="I9" s="884">
        <v>30081671.396000002</v>
      </c>
      <c r="J9" s="884"/>
    </row>
    <row r="10" spans="1:11" ht="15.75" customHeight="1">
      <c r="A10" s="919" t="s">
        <v>1710</v>
      </c>
      <c r="B10" s="884">
        <v>483355.72499999998</v>
      </c>
      <c r="C10" s="884">
        <v>517475.304</v>
      </c>
      <c r="D10" s="884">
        <v>508688.973</v>
      </c>
      <c r="E10" s="884">
        <v>535417.33400000003</v>
      </c>
      <c r="F10" s="884">
        <v>550283</v>
      </c>
      <c r="G10" s="884">
        <v>522009.924</v>
      </c>
      <c r="H10" s="884">
        <v>645873.37600000005</v>
      </c>
      <c r="I10" s="884">
        <v>772292.93500000006</v>
      </c>
      <c r="J10" s="884"/>
    </row>
    <row r="11" spans="1:11" ht="15.75" customHeight="1">
      <c r="A11" s="919" t="s">
        <v>1711</v>
      </c>
      <c r="B11" s="884">
        <v>241958.88399999999</v>
      </c>
      <c r="C11" s="884">
        <v>266424.50400000002</v>
      </c>
      <c r="D11" s="884">
        <v>233155.32199999999</v>
      </c>
      <c r="E11" s="884">
        <v>243185.288</v>
      </c>
      <c r="F11" s="884">
        <v>235433</v>
      </c>
      <c r="G11" s="884">
        <v>218404.80799999999</v>
      </c>
      <c r="H11" s="884">
        <v>258782.465</v>
      </c>
      <c r="I11" s="884">
        <v>324539.44</v>
      </c>
      <c r="J11" s="884"/>
    </row>
    <row r="12" spans="1:11" ht="15.75" customHeight="1">
      <c r="A12" s="919" t="s">
        <v>1712</v>
      </c>
      <c r="B12" s="884">
        <v>729284.96799999999</v>
      </c>
      <c r="C12" s="884">
        <v>894531.25300000003</v>
      </c>
      <c r="D12" s="884">
        <v>907586.80200000003</v>
      </c>
      <c r="E12" s="884">
        <v>851790.429</v>
      </c>
      <c r="F12" s="884">
        <v>794123</v>
      </c>
      <c r="G12" s="884">
        <v>584667.84199999995</v>
      </c>
      <c r="H12" s="884">
        <v>734155.00399999996</v>
      </c>
      <c r="I12" s="884">
        <v>896008.68500000006</v>
      </c>
      <c r="J12" s="884"/>
    </row>
    <row r="13" spans="1:11" ht="15.75" customHeight="1">
      <c r="A13" s="919" t="s">
        <v>1713</v>
      </c>
      <c r="B13" s="884">
        <v>490355.68800000002</v>
      </c>
      <c r="C13" s="884">
        <v>515177.58</v>
      </c>
      <c r="D13" s="884">
        <v>470513.31900000002</v>
      </c>
      <c r="E13" s="884">
        <v>475549.94799999997</v>
      </c>
      <c r="F13" s="884">
        <v>466711</v>
      </c>
      <c r="G13" s="884">
        <v>422822.63299999997</v>
      </c>
      <c r="H13" s="884">
        <v>519945.89299999998</v>
      </c>
      <c r="I13" s="884">
        <v>683195.63699999999</v>
      </c>
      <c r="J13" s="884"/>
    </row>
    <row r="14" spans="1:11" ht="15.75" customHeight="1">
      <c r="A14" s="919" t="s">
        <v>1714</v>
      </c>
      <c r="B14" s="884">
        <v>223761.75399999999</v>
      </c>
      <c r="C14" s="884">
        <v>224718.85800000001</v>
      </c>
      <c r="D14" s="884">
        <v>213879.66399999999</v>
      </c>
      <c r="E14" s="884">
        <v>218455.78400000001</v>
      </c>
      <c r="F14" s="884">
        <v>221724</v>
      </c>
      <c r="G14" s="884">
        <v>207141.67800000001</v>
      </c>
      <c r="H14" s="884">
        <v>236140.63699999999</v>
      </c>
      <c r="I14" s="884">
        <v>281802.72100000002</v>
      </c>
      <c r="J14" s="884"/>
    </row>
    <row r="15" spans="1:11" ht="15.75" customHeight="1">
      <c r="A15" s="919" t="s">
        <v>1715</v>
      </c>
      <c r="B15" s="884">
        <v>56489.163999999997</v>
      </c>
      <c r="C15" s="884">
        <v>62088.031999999999</v>
      </c>
      <c r="D15" s="884">
        <v>55274.921000000002</v>
      </c>
      <c r="E15" s="884">
        <v>57730.548999999999</v>
      </c>
      <c r="F15" s="884">
        <v>40048</v>
      </c>
      <c r="G15" s="884">
        <v>26414.573</v>
      </c>
      <c r="H15" s="884">
        <v>34831.343999999997</v>
      </c>
      <c r="I15" s="884">
        <v>62180.959000000003</v>
      </c>
      <c r="J15" s="884"/>
    </row>
    <row r="16" spans="1:11" ht="15.75" customHeight="1">
      <c r="A16" s="919" t="s">
        <v>1716</v>
      </c>
      <c r="B16" s="884">
        <v>91980.453999999998</v>
      </c>
      <c r="C16" s="884">
        <v>100967.247</v>
      </c>
      <c r="D16" s="884">
        <v>107988.14599999999</v>
      </c>
      <c r="E16" s="884">
        <v>102880.56200000001</v>
      </c>
      <c r="F16" s="884">
        <v>103584</v>
      </c>
      <c r="G16" s="884">
        <v>93175.3</v>
      </c>
      <c r="H16" s="884">
        <v>101180.349</v>
      </c>
      <c r="I16" s="884">
        <v>146835.95699999999</v>
      </c>
      <c r="J16" s="884"/>
    </row>
    <row r="17" spans="1:10" ht="14.4">
      <c r="A17" s="919" t="s">
        <v>1717</v>
      </c>
      <c r="B17" s="884">
        <v>150835.34099999999</v>
      </c>
      <c r="C17" s="884">
        <v>128685.02800000001</v>
      </c>
      <c r="D17" s="884">
        <v>128664.91800000001</v>
      </c>
      <c r="E17" s="884">
        <v>130975.019</v>
      </c>
      <c r="F17" s="884">
        <v>96682</v>
      </c>
      <c r="G17" s="884">
        <v>93040.892999999996</v>
      </c>
      <c r="H17" s="884">
        <v>110979.193</v>
      </c>
      <c r="I17" s="884">
        <v>281244.90299999999</v>
      </c>
      <c r="J17" s="884"/>
    </row>
    <row r="18" spans="1:10" ht="14.4">
      <c r="A18" s="919" t="s">
        <v>1718</v>
      </c>
      <c r="B18" s="884">
        <v>116293.442</v>
      </c>
      <c r="C18" s="884">
        <v>95047.932000000001</v>
      </c>
      <c r="D18" s="884">
        <v>98833.752999999997</v>
      </c>
      <c r="E18" s="884">
        <v>117536.405</v>
      </c>
      <c r="F18" s="884">
        <v>104844</v>
      </c>
      <c r="G18" s="884">
        <v>89418.868000000002</v>
      </c>
      <c r="H18" s="884">
        <v>107996.36199999999</v>
      </c>
      <c r="I18" s="884">
        <v>124766.493</v>
      </c>
      <c r="J18" s="884"/>
    </row>
    <row r="19" spans="1:10" ht="30.75" customHeight="1">
      <c r="A19" s="920" t="s">
        <v>1719</v>
      </c>
      <c r="B19" s="887">
        <v>392373.43199999997</v>
      </c>
      <c r="C19" s="887">
        <v>408799.45699999999</v>
      </c>
      <c r="D19" s="887">
        <v>343206.94500000001</v>
      </c>
      <c r="E19" s="887">
        <v>322669.60100000002</v>
      </c>
      <c r="F19" s="887">
        <v>324403</v>
      </c>
      <c r="G19" s="887">
        <v>265017.75900000002</v>
      </c>
      <c r="H19" s="887">
        <v>326745.69</v>
      </c>
      <c r="I19" s="887">
        <v>446645.89399999997</v>
      </c>
      <c r="J19" s="887"/>
    </row>
    <row r="20" spans="1:10" ht="14.4">
      <c r="A20" s="888"/>
      <c r="B20" s="884"/>
      <c r="C20" s="884"/>
      <c r="D20" s="884"/>
      <c r="E20" s="884"/>
      <c r="F20" s="884"/>
      <c r="G20" s="884"/>
      <c r="H20" s="884"/>
      <c r="I20" s="884"/>
      <c r="J20" s="878"/>
    </row>
    <row r="21" spans="1:10" ht="15.75" customHeight="1">
      <c r="A21" s="889" t="s">
        <v>1720</v>
      </c>
      <c r="B21" s="884"/>
      <c r="C21" s="878"/>
      <c r="D21" s="878"/>
      <c r="E21" s="878"/>
      <c r="F21" s="878"/>
      <c r="G21" s="878"/>
      <c r="H21" s="878"/>
      <c r="I21" s="878"/>
      <c r="J21" s="878"/>
    </row>
    <row r="22" spans="1:10" ht="15.75" customHeight="1">
      <c r="A22" s="889" t="s">
        <v>1637</v>
      </c>
      <c r="B22" s="884"/>
      <c r="C22" s="878"/>
      <c r="D22" s="878"/>
      <c r="E22" s="878"/>
      <c r="F22" s="878"/>
      <c r="G22" s="878"/>
      <c r="H22" s="878"/>
      <c r="I22" s="878"/>
      <c r="J22" s="878"/>
    </row>
    <row r="23" spans="1:10" ht="15.75" customHeight="1">
      <c r="A23" s="889" t="s">
        <v>1721</v>
      </c>
      <c r="B23" s="878"/>
      <c r="C23" s="878"/>
      <c r="D23" s="878"/>
      <c r="E23" s="884"/>
      <c r="F23" s="878"/>
      <c r="G23" s="878"/>
      <c r="H23" s="878"/>
      <c r="I23" s="878"/>
      <c r="J23" s="878"/>
    </row>
    <row r="24" spans="1:10" ht="15.75" customHeight="1">
      <c r="A24" s="889" t="s">
        <v>1722</v>
      </c>
      <c r="B24" s="878"/>
      <c r="C24" s="878"/>
      <c r="D24" s="878"/>
      <c r="E24" s="878"/>
      <c r="F24" s="878"/>
      <c r="G24" s="878"/>
      <c r="H24" s="878"/>
      <c r="I24" s="878"/>
      <c r="J24" s="879"/>
    </row>
    <row r="25" spans="1:10" ht="15.75" customHeight="1">
      <c r="A25" s="889" t="s">
        <v>1723</v>
      </c>
      <c r="B25" s="878"/>
      <c r="C25" s="878"/>
      <c r="D25" s="878"/>
      <c r="E25" s="878"/>
      <c r="F25" s="878"/>
      <c r="G25" s="878"/>
      <c r="H25" s="878"/>
      <c r="I25" s="878"/>
      <c r="J25" s="879"/>
    </row>
    <row r="26" spans="1:10" ht="15.75" customHeight="1">
      <c r="A26" s="889" t="s">
        <v>1724</v>
      </c>
      <c r="B26" s="878"/>
      <c r="C26" s="878"/>
      <c r="D26" s="878"/>
      <c r="E26" s="878"/>
      <c r="F26" s="878"/>
      <c r="G26" s="878"/>
      <c r="H26" s="878"/>
      <c r="I26" s="878"/>
      <c r="J26" s="879"/>
    </row>
    <row r="27" spans="1:10" ht="15.75" customHeight="1">
      <c r="A27" s="889"/>
      <c r="B27" s="878"/>
      <c r="C27" s="878"/>
      <c r="D27" s="878"/>
      <c r="E27" s="878"/>
      <c r="F27" s="878"/>
      <c r="G27" s="878"/>
      <c r="H27" s="878"/>
      <c r="I27" s="878"/>
      <c r="J27" s="879"/>
    </row>
    <row r="28" spans="1:10" ht="15.75" customHeight="1">
      <c r="A28" s="878"/>
      <c r="B28" s="878"/>
      <c r="C28" s="878"/>
      <c r="D28" s="878"/>
      <c r="E28" s="878"/>
      <c r="F28" s="878"/>
      <c r="G28" s="878"/>
      <c r="H28" s="878"/>
      <c r="I28" s="878"/>
      <c r="J28" s="879"/>
    </row>
    <row r="29" spans="1:10" ht="15.75" customHeight="1">
      <c r="A29" s="879"/>
      <c r="B29" s="879"/>
      <c r="C29" s="879"/>
      <c r="D29" s="879"/>
      <c r="E29" s="879"/>
      <c r="F29" s="879"/>
      <c r="G29" s="879"/>
      <c r="H29" s="879"/>
      <c r="I29" s="879"/>
      <c r="J29" s="879"/>
    </row>
    <row r="30" spans="1:10" ht="15.75" customHeight="1">
      <c r="A30" s="879"/>
      <c r="B30" s="879"/>
      <c r="C30" s="879"/>
      <c r="D30" s="879"/>
      <c r="E30" s="879"/>
      <c r="F30" s="879"/>
      <c r="G30" s="879"/>
      <c r="H30" s="879"/>
      <c r="I30" s="879"/>
      <c r="J30" s="879"/>
    </row>
    <row r="31" spans="1:10" ht="15.75" customHeight="1">
      <c r="A31" s="879"/>
      <c r="B31" s="879"/>
      <c r="C31" s="879"/>
      <c r="D31" s="879"/>
      <c r="E31" s="879"/>
      <c r="F31" s="879"/>
      <c r="G31" s="879"/>
      <c r="H31" s="879"/>
      <c r="I31" s="879"/>
      <c r="J31" s="879"/>
    </row>
    <row r="32" spans="1:10" ht="15.75" customHeight="1">
      <c r="A32" s="879"/>
      <c r="B32" s="879"/>
      <c r="C32" s="879"/>
      <c r="D32" s="879"/>
      <c r="E32" s="879"/>
      <c r="F32" s="879"/>
      <c r="G32" s="879"/>
      <c r="H32" s="879"/>
      <c r="I32" s="879"/>
      <c r="J32" s="879"/>
    </row>
    <row r="33" spans="1:10" ht="15.75" customHeight="1">
      <c r="A33" s="879"/>
      <c r="B33" s="879"/>
      <c r="C33" s="879"/>
      <c r="D33" s="879"/>
      <c r="E33" s="879"/>
      <c r="F33" s="879"/>
      <c r="G33" s="879"/>
      <c r="H33" s="879"/>
      <c r="I33" s="879"/>
      <c r="J33" s="879"/>
    </row>
    <row r="34" spans="1:10" ht="15.75" customHeight="1">
      <c r="A34" s="879"/>
      <c r="B34" s="879"/>
      <c r="C34" s="879"/>
      <c r="D34" s="879"/>
      <c r="E34" s="879"/>
      <c r="F34" s="879"/>
      <c r="G34" s="879"/>
      <c r="H34" s="879"/>
      <c r="I34" s="879"/>
      <c r="J34" s="879"/>
    </row>
    <row r="35" spans="1:10" ht="15.75" customHeight="1">
      <c r="A35" s="879"/>
      <c r="B35" s="879"/>
      <c r="C35" s="879"/>
      <c r="D35" s="879"/>
      <c r="E35" s="879"/>
      <c r="F35" s="879"/>
      <c r="G35" s="879"/>
      <c r="H35" s="879"/>
      <c r="I35" s="879"/>
      <c r="J35" s="879"/>
    </row>
    <row r="36" spans="1:10" ht="15.75" customHeight="1">
      <c r="A36" s="879"/>
      <c r="B36" s="879"/>
      <c r="C36" s="879"/>
      <c r="D36" s="879"/>
      <c r="E36" s="879"/>
      <c r="F36" s="879"/>
      <c r="G36" s="879"/>
      <c r="H36" s="879"/>
      <c r="I36" s="879"/>
      <c r="J36" s="879"/>
    </row>
    <row r="37" spans="1:10" ht="15.75" customHeight="1">
      <c r="A37" s="879"/>
      <c r="B37" s="879"/>
      <c r="C37" s="879"/>
      <c r="D37" s="879"/>
      <c r="E37" s="879"/>
      <c r="F37" s="879"/>
      <c r="G37" s="879"/>
      <c r="H37" s="879"/>
      <c r="I37" s="879"/>
      <c r="J37" s="879"/>
    </row>
    <row r="38" spans="1:10" ht="15.75" customHeight="1">
      <c r="A38" s="879"/>
      <c r="B38" s="879"/>
      <c r="C38" s="879"/>
      <c r="D38" s="879"/>
      <c r="E38" s="879"/>
      <c r="F38" s="879"/>
      <c r="G38" s="879"/>
      <c r="H38" s="879"/>
      <c r="I38" s="879"/>
      <c r="J38" s="879"/>
    </row>
    <row r="39" spans="1:10" ht="15.75" customHeight="1">
      <c r="A39" s="879"/>
      <c r="B39" s="879"/>
      <c r="C39" s="879"/>
      <c r="D39" s="879"/>
      <c r="E39" s="879"/>
      <c r="F39" s="879"/>
      <c r="G39" s="879"/>
      <c r="H39" s="879"/>
      <c r="I39" s="879"/>
      <c r="J39" s="879"/>
    </row>
    <row r="40" spans="1:10" ht="15.75" customHeight="1">
      <c r="A40" s="879"/>
      <c r="B40" s="879"/>
      <c r="C40" s="879"/>
      <c r="D40" s="879"/>
      <c r="E40" s="879"/>
      <c r="F40" s="879"/>
      <c r="G40" s="879"/>
      <c r="H40" s="879"/>
      <c r="I40" s="879"/>
      <c r="J40" s="879"/>
    </row>
    <row r="41" spans="1:10" ht="15.75" customHeight="1">
      <c r="A41" s="879"/>
      <c r="B41" s="879"/>
      <c r="C41" s="879"/>
      <c r="D41" s="879"/>
      <c r="E41" s="879"/>
      <c r="F41" s="879"/>
      <c r="G41" s="879"/>
      <c r="H41" s="879"/>
      <c r="I41" s="879"/>
      <c r="J41" s="879"/>
    </row>
    <row r="42" spans="1:10" ht="15.75" customHeight="1">
      <c r="A42" s="879"/>
      <c r="B42" s="879"/>
      <c r="C42" s="879"/>
      <c r="D42" s="879"/>
      <c r="E42" s="879"/>
      <c r="F42" s="879"/>
      <c r="G42" s="879"/>
      <c r="H42" s="879"/>
      <c r="I42" s="879"/>
      <c r="J42" s="879"/>
    </row>
    <row r="43" spans="1:10" ht="15.75" customHeight="1">
      <c r="A43" s="879"/>
      <c r="B43" s="879"/>
      <c r="C43" s="879"/>
      <c r="D43" s="879"/>
      <c r="E43" s="879"/>
      <c r="F43" s="879"/>
      <c r="G43" s="879"/>
      <c r="H43" s="879"/>
      <c r="I43" s="879"/>
      <c r="J43" s="879"/>
    </row>
    <row r="44" spans="1:10" ht="15.75" customHeight="1">
      <c r="A44" s="879"/>
      <c r="B44" s="879"/>
      <c r="C44" s="879"/>
      <c r="D44" s="879"/>
      <c r="E44" s="879"/>
      <c r="F44" s="879"/>
      <c r="G44" s="879"/>
      <c r="H44" s="879"/>
      <c r="I44" s="879"/>
      <c r="J44" s="879"/>
    </row>
    <row r="45" spans="1:10" ht="15.75" customHeight="1">
      <c r="A45" s="879"/>
      <c r="B45" s="879"/>
      <c r="C45" s="879"/>
      <c r="D45" s="879"/>
      <c r="E45" s="879"/>
      <c r="F45" s="879"/>
      <c r="G45" s="879"/>
      <c r="H45" s="879"/>
      <c r="I45" s="879"/>
      <c r="J45" s="879"/>
    </row>
    <row r="46" spans="1:10" ht="15.75" customHeight="1">
      <c r="A46" s="879"/>
      <c r="B46" s="879"/>
      <c r="C46" s="879"/>
      <c r="D46" s="879"/>
      <c r="E46" s="879"/>
      <c r="F46" s="879"/>
      <c r="G46" s="879"/>
      <c r="H46" s="879"/>
      <c r="I46" s="879"/>
      <c r="J46" s="879"/>
    </row>
    <row r="47" spans="1:10" ht="15.75" customHeight="1">
      <c r="A47" s="879"/>
      <c r="B47" s="879"/>
      <c r="C47" s="879"/>
      <c r="D47" s="879"/>
      <c r="E47" s="879"/>
      <c r="F47" s="879"/>
      <c r="G47" s="879"/>
      <c r="H47" s="879"/>
      <c r="I47" s="879"/>
      <c r="J47" s="879"/>
    </row>
    <row r="48" spans="1:10" ht="15.75" customHeight="1">
      <c r="A48" s="879"/>
      <c r="B48" s="879"/>
      <c r="C48" s="879"/>
      <c r="D48" s="879"/>
      <c r="E48" s="879"/>
      <c r="F48" s="879"/>
      <c r="G48" s="879"/>
      <c r="H48" s="879"/>
      <c r="I48" s="879"/>
      <c r="J48" s="879"/>
    </row>
    <row r="49" spans="1:10" ht="15.75" customHeight="1">
      <c r="A49" s="879"/>
      <c r="B49" s="879"/>
      <c r="C49" s="879"/>
      <c r="D49" s="879"/>
      <c r="E49" s="879"/>
      <c r="F49" s="879"/>
      <c r="G49" s="879"/>
      <c r="H49" s="879"/>
      <c r="I49" s="879"/>
      <c r="J49" s="879"/>
    </row>
    <row r="50" spans="1:10" ht="15.75" customHeight="1">
      <c r="A50" s="879"/>
      <c r="B50" s="879"/>
      <c r="C50" s="879"/>
      <c r="D50" s="879"/>
      <c r="E50" s="879"/>
      <c r="F50" s="879"/>
      <c r="G50" s="879"/>
      <c r="H50" s="879"/>
      <c r="I50" s="879"/>
      <c r="J50" s="879"/>
    </row>
    <row r="51" spans="1:10" ht="15.75" customHeight="1">
      <c r="A51" s="879"/>
      <c r="B51" s="879"/>
      <c r="C51" s="879"/>
      <c r="D51" s="879"/>
      <c r="E51" s="879"/>
      <c r="F51" s="879"/>
      <c r="G51" s="879"/>
      <c r="H51" s="879"/>
      <c r="I51" s="879"/>
      <c r="J51" s="879"/>
    </row>
    <row r="52" spans="1:10" ht="15.75" customHeight="1">
      <c r="A52" s="879"/>
      <c r="B52" s="879"/>
      <c r="C52" s="879"/>
      <c r="D52" s="879"/>
      <c r="E52" s="879"/>
      <c r="F52" s="879"/>
      <c r="G52" s="879"/>
      <c r="H52" s="879"/>
      <c r="I52" s="879"/>
      <c r="J52" s="879"/>
    </row>
    <row r="53" spans="1:10" ht="15.75" customHeight="1">
      <c r="A53" s="879"/>
      <c r="B53" s="879"/>
      <c r="C53" s="879"/>
      <c r="D53" s="879"/>
      <c r="E53" s="879"/>
      <c r="F53" s="879"/>
      <c r="G53" s="879"/>
      <c r="H53" s="879"/>
      <c r="I53" s="879"/>
      <c r="J53" s="879"/>
    </row>
    <row r="54" spans="1:10" ht="15.75" customHeight="1">
      <c r="A54" s="879"/>
      <c r="B54" s="879"/>
      <c r="C54" s="879"/>
      <c r="D54" s="879"/>
      <c r="E54" s="879"/>
      <c r="F54" s="879"/>
      <c r="G54" s="879"/>
      <c r="H54" s="879"/>
      <c r="I54" s="879"/>
      <c r="J54" s="879"/>
    </row>
    <row r="55" spans="1:10" ht="15.75" customHeight="1">
      <c r="A55" s="879"/>
      <c r="B55" s="879"/>
      <c r="C55" s="879"/>
      <c r="D55" s="879"/>
      <c r="E55" s="879"/>
      <c r="F55" s="879"/>
      <c r="G55" s="879"/>
      <c r="H55" s="879"/>
      <c r="I55" s="879"/>
      <c r="J55" s="879"/>
    </row>
    <row r="56" spans="1:10" ht="15.75" customHeight="1">
      <c r="A56" s="879"/>
      <c r="B56" s="879"/>
      <c r="C56" s="879"/>
      <c r="D56" s="879"/>
      <c r="E56" s="879"/>
      <c r="F56" s="879"/>
      <c r="G56" s="879"/>
      <c r="H56" s="879"/>
      <c r="I56" s="879"/>
      <c r="J56" s="879"/>
    </row>
    <row r="57" spans="1:10" ht="15.75" customHeight="1">
      <c r="A57" s="879"/>
      <c r="B57" s="879"/>
      <c r="C57" s="879"/>
      <c r="D57" s="879"/>
      <c r="E57" s="879"/>
      <c r="F57" s="879"/>
      <c r="G57" s="879"/>
      <c r="H57" s="879"/>
      <c r="I57" s="879"/>
      <c r="J57" s="879"/>
    </row>
    <row r="58" spans="1:10" ht="15.75" customHeight="1">
      <c r="A58" s="879"/>
      <c r="B58" s="879"/>
      <c r="C58" s="879"/>
      <c r="D58" s="879"/>
      <c r="E58" s="879"/>
      <c r="F58" s="879"/>
      <c r="G58" s="879"/>
      <c r="H58" s="879"/>
      <c r="I58" s="879"/>
      <c r="J58" s="879"/>
    </row>
    <row r="59" spans="1:10" ht="15.75" customHeight="1">
      <c r="A59" s="879"/>
      <c r="B59" s="879"/>
      <c r="C59" s="879"/>
      <c r="D59" s="879"/>
      <c r="E59" s="879"/>
      <c r="F59" s="879"/>
      <c r="G59" s="879"/>
      <c r="H59" s="879"/>
      <c r="I59" s="879"/>
      <c r="J59" s="879"/>
    </row>
    <row r="60" spans="1:10" ht="15.75" customHeight="1">
      <c r="A60" s="879"/>
      <c r="B60" s="879"/>
      <c r="C60" s="879"/>
      <c r="D60" s="879"/>
      <c r="E60" s="879"/>
      <c r="F60" s="879"/>
      <c r="G60" s="879"/>
      <c r="H60" s="879"/>
      <c r="I60" s="879"/>
      <c r="J60" s="879"/>
    </row>
    <row r="61" spans="1:10" ht="15.75" customHeight="1">
      <c r="A61" s="879"/>
      <c r="B61" s="879"/>
      <c r="C61" s="879"/>
      <c r="D61" s="879"/>
      <c r="E61" s="879"/>
      <c r="F61" s="879"/>
      <c r="G61" s="879"/>
      <c r="H61" s="879"/>
      <c r="I61" s="879"/>
      <c r="J61" s="879"/>
    </row>
    <row r="62" spans="1:10" ht="15.75" customHeight="1">
      <c r="A62" s="879"/>
      <c r="B62" s="879"/>
      <c r="C62" s="879"/>
      <c r="D62" s="879"/>
      <c r="E62" s="879"/>
      <c r="F62" s="879"/>
      <c r="G62" s="879"/>
      <c r="H62" s="879"/>
      <c r="I62" s="879"/>
      <c r="J62" s="879"/>
    </row>
    <row r="63" spans="1:10" ht="15.75" customHeight="1">
      <c r="A63" s="879"/>
      <c r="B63" s="879"/>
      <c r="C63" s="879"/>
      <c r="D63" s="879"/>
      <c r="E63" s="879"/>
      <c r="F63" s="879"/>
      <c r="G63" s="879"/>
      <c r="H63" s="879"/>
      <c r="I63" s="879"/>
      <c r="J63" s="879"/>
    </row>
    <row r="64" spans="1:10" ht="15.75" customHeight="1">
      <c r="A64" s="879"/>
      <c r="B64" s="879"/>
      <c r="C64" s="879"/>
      <c r="D64" s="879"/>
      <c r="E64" s="879"/>
      <c r="F64" s="879"/>
      <c r="G64" s="879"/>
      <c r="H64" s="879"/>
      <c r="I64" s="879"/>
      <c r="J64" s="879"/>
    </row>
    <row r="65" spans="1:10" ht="15.75" customHeight="1">
      <c r="A65" s="879"/>
      <c r="B65" s="879"/>
      <c r="C65" s="879"/>
      <c r="D65" s="879"/>
      <c r="E65" s="879"/>
      <c r="F65" s="879"/>
      <c r="G65" s="879"/>
      <c r="H65" s="879"/>
      <c r="I65" s="879"/>
      <c r="J65" s="879"/>
    </row>
    <row r="66" spans="1:10" ht="15.75" customHeight="1">
      <c r="A66" s="879"/>
      <c r="B66" s="879"/>
      <c r="C66" s="879"/>
      <c r="D66" s="879"/>
      <c r="E66" s="879"/>
      <c r="F66" s="879"/>
      <c r="G66" s="879"/>
      <c r="H66" s="879"/>
      <c r="I66" s="879"/>
      <c r="J66" s="879"/>
    </row>
    <row r="67" spans="1:10" ht="15.75" customHeight="1">
      <c r="A67" s="879"/>
      <c r="B67" s="879"/>
      <c r="C67" s="879"/>
      <c r="D67" s="879"/>
      <c r="E67" s="879"/>
      <c r="F67" s="879"/>
      <c r="G67" s="879"/>
      <c r="H67" s="879"/>
      <c r="I67" s="879"/>
      <c r="J67" s="879"/>
    </row>
    <row r="68" spans="1:10" ht="15.75" customHeight="1">
      <c r="A68" s="879"/>
      <c r="B68" s="879"/>
      <c r="C68" s="879"/>
      <c r="D68" s="879"/>
      <c r="E68" s="879"/>
      <c r="F68" s="879"/>
      <c r="G68" s="879"/>
      <c r="H68" s="879"/>
      <c r="I68" s="879"/>
      <c r="J68" s="879"/>
    </row>
    <row r="69" spans="1:10" ht="15.75" customHeight="1">
      <c r="A69" s="879"/>
      <c r="B69" s="879"/>
      <c r="C69" s="879"/>
      <c r="D69" s="879"/>
      <c r="E69" s="879"/>
      <c r="F69" s="879"/>
      <c r="G69" s="879"/>
      <c r="H69" s="879"/>
      <c r="I69" s="879"/>
      <c r="J69" s="879"/>
    </row>
    <row r="70" spans="1:10" ht="15.75" customHeight="1">
      <c r="A70" s="879"/>
      <c r="B70" s="879"/>
      <c r="C70" s="879"/>
      <c r="D70" s="879"/>
      <c r="E70" s="879"/>
      <c r="F70" s="879"/>
      <c r="G70" s="879"/>
      <c r="H70" s="879"/>
      <c r="I70" s="879"/>
      <c r="J70" s="879"/>
    </row>
    <row r="71" spans="1:10" ht="15.75" customHeight="1">
      <c r="A71" s="879"/>
      <c r="B71" s="879"/>
      <c r="C71" s="879"/>
      <c r="D71" s="879"/>
      <c r="E71" s="879"/>
      <c r="F71" s="879"/>
      <c r="G71" s="879"/>
      <c r="H71" s="879"/>
      <c r="I71" s="879"/>
      <c r="J71" s="879"/>
    </row>
    <row r="72" spans="1:10" ht="15.75" customHeight="1">
      <c r="A72" s="879"/>
      <c r="B72" s="879"/>
      <c r="C72" s="879"/>
      <c r="D72" s="879"/>
      <c r="E72" s="879"/>
      <c r="F72" s="879"/>
      <c r="G72" s="879"/>
      <c r="H72" s="879"/>
      <c r="I72" s="879"/>
      <c r="J72" s="879"/>
    </row>
    <row r="73" spans="1:10" ht="15.75" customHeight="1">
      <c r="A73" s="879"/>
      <c r="B73" s="879"/>
      <c r="C73" s="879"/>
      <c r="D73" s="879"/>
      <c r="E73" s="879"/>
      <c r="F73" s="879"/>
      <c r="G73" s="879"/>
      <c r="H73" s="879"/>
      <c r="I73" s="879"/>
      <c r="J73" s="879"/>
    </row>
    <row r="74" spans="1:10" ht="15.75" customHeight="1">
      <c r="A74" s="879"/>
      <c r="B74" s="879"/>
      <c r="C74" s="879"/>
      <c r="D74" s="879"/>
      <c r="E74" s="879"/>
      <c r="F74" s="879"/>
      <c r="G74" s="879"/>
      <c r="H74" s="879"/>
      <c r="I74" s="879"/>
      <c r="J74" s="879"/>
    </row>
    <row r="75" spans="1:10" ht="15.75" customHeight="1">
      <c r="A75" s="879"/>
      <c r="B75" s="879"/>
      <c r="C75" s="879"/>
      <c r="D75" s="879"/>
      <c r="E75" s="879"/>
      <c r="F75" s="879"/>
      <c r="G75" s="879"/>
      <c r="H75" s="879"/>
      <c r="I75" s="879"/>
      <c r="J75" s="879"/>
    </row>
    <row r="76" spans="1:10" ht="15.75" customHeight="1">
      <c r="A76" s="879"/>
      <c r="B76" s="879"/>
      <c r="C76" s="879"/>
      <c r="D76" s="879"/>
      <c r="E76" s="879"/>
      <c r="F76" s="879"/>
      <c r="G76" s="879"/>
      <c r="H76" s="879"/>
      <c r="I76" s="879"/>
      <c r="J76" s="879"/>
    </row>
    <row r="77" spans="1:10" ht="15.75" customHeight="1">
      <c r="A77" s="879"/>
      <c r="B77" s="879"/>
      <c r="C77" s="879"/>
      <c r="D77" s="879"/>
      <c r="E77" s="879"/>
      <c r="F77" s="879"/>
      <c r="G77" s="879"/>
      <c r="H77" s="879"/>
      <c r="I77" s="879"/>
      <c r="J77" s="879"/>
    </row>
    <row r="78" spans="1:10" ht="15.75" customHeight="1">
      <c r="A78" s="879"/>
      <c r="B78" s="879"/>
      <c r="C78" s="879"/>
      <c r="D78" s="879"/>
      <c r="E78" s="879"/>
      <c r="F78" s="879"/>
      <c r="G78" s="879"/>
      <c r="H78" s="879"/>
      <c r="I78" s="879"/>
      <c r="J78" s="879"/>
    </row>
    <row r="79" spans="1:10" ht="15.75" customHeight="1">
      <c r="A79" s="879"/>
      <c r="B79" s="879"/>
      <c r="C79" s="879"/>
      <c r="D79" s="879"/>
      <c r="E79" s="879"/>
      <c r="F79" s="879"/>
      <c r="G79" s="879"/>
      <c r="H79" s="879"/>
      <c r="I79" s="879"/>
      <c r="J79" s="879"/>
    </row>
    <row r="80" spans="1:10" ht="15.75" customHeight="1">
      <c r="A80" s="879"/>
      <c r="B80" s="879"/>
      <c r="C80" s="879"/>
      <c r="D80" s="879"/>
      <c r="E80" s="879"/>
      <c r="F80" s="879"/>
      <c r="G80" s="879"/>
      <c r="H80" s="879"/>
      <c r="I80" s="879"/>
      <c r="J80" s="879"/>
    </row>
    <row r="81" spans="1:10" ht="15.75" customHeight="1">
      <c r="A81" s="879"/>
      <c r="B81" s="879"/>
      <c r="C81" s="879"/>
      <c r="D81" s="879"/>
      <c r="E81" s="879"/>
      <c r="F81" s="879"/>
      <c r="G81" s="879"/>
      <c r="H81" s="879"/>
      <c r="I81" s="879"/>
      <c r="J81" s="879"/>
    </row>
    <row r="82" spans="1:10" ht="15.75" customHeight="1">
      <c r="A82" s="879"/>
      <c r="B82" s="879"/>
      <c r="C82" s="879"/>
      <c r="D82" s="879"/>
      <c r="E82" s="879"/>
      <c r="F82" s="879"/>
      <c r="G82" s="879"/>
      <c r="H82" s="879"/>
      <c r="I82" s="879"/>
      <c r="J82" s="879"/>
    </row>
    <row r="83" spans="1:10" ht="15.75" customHeight="1">
      <c r="A83" s="879"/>
      <c r="B83" s="879"/>
      <c r="C83" s="879"/>
      <c r="D83" s="879"/>
      <c r="E83" s="879"/>
      <c r="F83" s="879"/>
      <c r="G83" s="879"/>
      <c r="H83" s="879"/>
      <c r="I83" s="879"/>
      <c r="J83" s="879"/>
    </row>
    <row r="84" spans="1:10" ht="15.75" customHeight="1">
      <c r="A84" s="879"/>
      <c r="B84" s="879"/>
      <c r="C84" s="879"/>
      <c r="D84" s="879"/>
      <c r="E84" s="879"/>
      <c r="F84" s="879"/>
      <c r="G84" s="879"/>
      <c r="H84" s="879"/>
      <c r="I84" s="879"/>
      <c r="J84" s="879"/>
    </row>
    <row r="85" spans="1:10" ht="15.75" customHeight="1">
      <c r="A85" s="879"/>
      <c r="B85" s="879"/>
      <c r="C85" s="879"/>
      <c r="D85" s="879"/>
      <c r="E85" s="879"/>
      <c r="F85" s="879"/>
      <c r="G85" s="879"/>
      <c r="H85" s="879"/>
      <c r="I85" s="879"/>
      <c r="J85" s="879"/>
    </row>
    <row r="86" spans="1:10" ht="15.75" customHeight="1">
      <c r="A86" s="879"/>
      <c r="B86" s="879"/>
      <c r="C86" s="879"/>
      <c r="D86" s="879"/>
      <c r="E86" s="879"/>
      <c r="F86" s="879"/>
      <c r="G86" s="879"/>
      <c r="H86" s="879"/>
      <c r="I86" s="879"/>
      <c r="J86" s="879"/>
    </row>
    <row r="87" spans="1:10" ht="15.75" customHeight="1">
      <c r="A87" s="879"/>
      <c r="B87" s="879"/>
      <c r="C87" s="879"/>
      <c r="D87" s="879"/>
      <c r="E87" s="879"/>
      <c r="F87" s="879"/>
      <c r="G87" s="879"/>
      <c r="H87" s="879"/>
      <c r="I87" s="879"/>
      <c r="J87" s="879"/>
    </row>
    <row r="88" spans="1:10" ht="15.75" customHeight="1">
      <c r="A88" s="879"/>
      <c r="B88" s="879"/>
      <c r="C88" s="879"/>
      <c r="D88" s="879"/>
      <c r="E88" s="879"/>
      <c r="F88" s="879"/>
      <c r="G88" s="879"/>
      <c r="H88" s="879"/>
      <c r="I88" s="879"/>
      <c r="J88" s="879"/>
    </row>
    <row r="89" spans="1:10" ht="15.75" customHeight="1">
      <c r="A89" s="879"/>
      <c r="B89" s="879"/>
      <c r="C89" s="879"/>
      <c r="D89" s="879"/>
      <c r="E89" s="879"/>
      <c r="F89" s="879"/>
      <c r="G89" s="879"/>
      <c r="H89" s="879"/>
      <c r="I89" s="879"/>
      <c r="J89" s="879"/>
    </row>
    <row r="90" spans="1:10" ht="15.75" customHeight="1">
      <c r="A90" s="879"/>
      <c r="B90" s="879"/>
      <c r="C90" s="879"/>
      <c r="D90" s="879"/>
      <c r="E90" s="879"/>
      <c r="F90" s="879"/>
      <c r="G90" s="879"/>
      <c r="H90" s="879"/>
      <c r="I90" s="879"/>
      <c r="J90" s="879"/>
    </row>
    <row r="91" spans="1:10" ht="15.75" customHeight="1">
      <c r="A91" s="879"/>
      <c r="B91" s="879"/>
      <c r="C91" s="879"/>
      <c r="D91" s="879"/>
      <c r="E91" s="879"/>
      <c r="F91" s="879"/>
      <c r="G91" s="879"/>
      <c r="H91" s="879"/>
      <c r="I91" s="879"/>
      <c r="J91" s="879"/>
    </row>
    <row r="92" spans="1:10" ht="15.75" customHeight="1">
      <c r="A92" s="879"/>
      <c r="B92" s="879"/>
      <c r="C92" s="879"/>
      <c r="D92" s="879"/>
      <c r="E92" s="879"/>
      <c r="F92" s="879"/>
      <c r="G92" s="879"/>
      <c r="H92" s="879"/>
      <c r="I92" s="879"/>
      <c r="J92" s="879"/>
    </row>
    <row r="93" spans="1:10" ht="15.75" customHeight="1">
      <c r="A93" s="879"/>
      <c r="B93" s="879"/>
      <c r="C93" s="879"/>
      <c r="D93" s="879"/>
      <c r="E93" s="879"/>
      <c r="F93" s="879"/>
      <c r="G93" s="879"/>
      <c r="H93" s="879"/>
      <c r="I93" s="879"/>
      <c r="J93" s="879"/>
    </row>
    <row r="94" spans="1:10" ht="15.75" customHeight="1">
      <c r="A94" s="879"/>
      <c r="B94" s="879"/>
      <c r="C94" s="879"/>
      <c r="D94" s="879"/>
      <c r="E94" s="879"/>
      <c r="F94" s="879"/>
      <c r="G94" s="879"/>
      <c r="H94" s="879"/>
      <c r="I94" s="879"/>
      <c r="J94" s="879"/>
    </row>
    <row r="95" spans="1:10" ht="15.75" customHeight="1">
      <c r="A95" s="879"/>
      <c r="B95" s="879"/>
      <c r="C95" s="879"/>
      <c r="D95" s="879"/>
      <c r="E95" s="879"/>
      <c r="F95" s="879"/>
      <c r="G95" s="879"/>
      <c r="H95" s="879"/>
      <c r="I95" s="879"/>
      <c r="J95" s="879"/>
    </row>
    <row r="96" spans="1:10" ht="15.75" customHeight="1">
      <c r="A96" s="879"/>
      <c r="B96" s="879"/>
      <c r="C96" s="879"/>
      <c r="D96" s="879"/>
      <c r="E96" s="879"/>
      <c r="F96" s="879"/>
      <c r="G96" s="879"/>
      <c r="H96" s="879"/>
      <c r="I96" s="879"/>
      <c r="J96" s="879"/>
    </row>
    <row r="97" spans="1:10" ht="15.75" customHeight="1">
      <c r="A97" s="879"/>
      <c r="B97" s="879"/>
      <c r="C97" s="879"/>
      <c r="D97" s="879"/>
      <c r="E97" s="879"/>
      <c r="F97" s="879"/>
      <c r="G97" s="879"/>
      <c r="H97" s="879"/>
      <c r="I97" s="879"/>
      <c r="J97" s="879"/>
    </row>
    <row r="98" spans="1:10" ht="15.75" customHeight="1">
      <c r="A98" s="879"/>
      <c r="B98" s="879"/>
      <c r="C98" s="879"/>
      <c r="D98" s="879"/>
      <c r="E98" s="879"/>
      <c r="F98" s="879"/>
      <c r="G98" s="879"/>
      <c r="H98" s="879"/>
      <c r="I98" s="879"/>
      <c r="J98" s="879"/>
    </row>
    <row r="99" spans="1:10" ht="15.75" customHeight="1">
      <c r="A99" s="879"/>
      <c r="B99" s="879"/>
      <c r="C99" s="879"/>
      <c r="D99" s="879"/>
      <c r="E99" s="879"/>
      <c r="F99" s="879"/>
      <c r="G99" s="879"/>
      <c r="H99" s="879"/>
      <c r="I99" s="879"/>
      <c r="J99" s="879"/>
    </row>
    <row r="100" spans="1:10" ht="15.75" customHeight="1">
      <c r="A100" s="879"/>
      <c r="B100" s="879"/>
      <c r="C100" s="879"/>
      <c r="D100" s="879"/>
      <c r="E100" s="879"/>
      <c r="F100" s="879"/>
      <c r="G100" s="879"/>
      <c r="H100" s="879"/>
      <c r="I100" s="879"/>
      <c r="J100" s="879"/>
    </row>
    <row r="101" spans="1:10" ht="15.75" customHeight="1">
      <c r="A101" s="879"/>
      <c r="B101" s="879"/>
      <c r="C101" s="879"/>
      <c r="D101" s="879"/>
      <c r="E101" s="879"/>
      <c r="F101" s="879"/>
      <c r="G101" s="879"/>
      <c r="H101" s="879"/>
      <c r="I101" s="879"/>
      <c r="J101" s="879"/>
    </row>
    <row r="102" spans="1:10" ht="15.75" customHeight="1">
      <c r="A102" s="879"/>
      <c r="B102" s="879"/>
      <c r="C102" s="879"/>
      <c r="D102" s="879"/>
      <c r="E102" s="879"/>
      <c r="F102" s="879"/>
      <c r="G102" s="879"/>
      <c r="H102" s="879"/>
      <c r="I102" s="879"/>
      <c r="J102" s="879"/>
    </row>
    <row r="103" spans="1:10" ht="15.75" customHeight="1">
      <c r="A103" s="879"/>
      <c r="B103" s="879"/>
      <c r="C103" s="879"/>
      <c r="D103" s="879"/>
      <c r="E103" s="879"/>
      <c r="F103" s="879"/>
      <c r="G103" s="879"/>
      <c r="H103" s="879"/>
      <c r="I103" s="879"/>
      <c r="J103" s="879"/>
    </row>
    <row r="104" spans="1:10" ht="15.75" customHeight="1">
      <c r="A104" s="879"/>
      <c r="B104" s="879"/>
      <c r="C104" s="879"/>
      <c r="D104" s="879"/>
      <c r="E104" s="879"/>
      <c r="F104" s="879"/>
      <c r="G104" s="879"/>
      <c r="H104" s="879"/>
      <c r="I104" s="879"/>
      <c r="J104" s="879"/>
    </row>
    <row r="105" spans="1:10" ht="15.75" customHeight="1">
      <c r="A105" s="879"/>
      <c r="B105" s="879"/>
      <c r="C105" s="879"/>
      <c r="D105" s="879"/>
      <c r="E105" s="879"/>
      <c r="F105" s="879"/>
      <c r="G105" s="879"/>
      <c r="H105" s="879"/>
      <c r="I105" s="879"/>
      <c r="J105" s="879"/>
    </row>
    <row r="106" spans="1:10" ht="15.75" customHeight="1">
      <c r="A106" s="879"/>
      <c r="B106" s="879"/>
      <c r="C106" s="879"/>
      <c r="D106" s="879"/>
      <c r="E106" s="879"/>
      <c r="F106" s="879"/>
      <c r="G106" s="879"/>
      <c r="H106" s="879"/>
      <c r="I106" s="879"/>
      <c r="J106" s="879"/>
    </row>
    <row r="107" spans="1:10" ht="15.75" customHeight="1">
      <c r="A107" s="879"/>
      <c r="B107" s="879"/>
      <c r="C107" s="879"/>
      <c r="D107" s="879"/>
      <c r="E107" s="879"/>
      <c r="F107" s="879"/>
      <c r="G107" s="879"/>
      <c r="H107" s="879"/>
      <c r="I107" s="879"/>
      <c r="J107" s="879"/>
    </row>
    <row r="108" spans="1:10" ht="15.75" customHeight="1">
      <c r="A108" s="879"/>
      <c r="B108" s="879"/>
      <c r="C108" s="879"/>
      <c r="D108" s="879"/>
      <c r="E108" s="879"/>
      <c r="F108" s="879"/>
      <c r="G108" s="879"/>
      <c r="H108" s="879"/>
      <c r="I108" s="879"/>
      <c r="J108" s="879"/>
    </row>
    <row r="109" spans="1:10" ht="15.75" customHeight="1">
      <c r="A109" s="879"/>
      <c r="B109" s="879"/>
      <c r="C109" s="879"/>
      <c r="D109" s="879"/>
      <c r="E109" s="879"/>
      <c r="F109" s="879"/>
      <c r="G109" s="879"/>
      <c r="H109" s="879"/>
      <c r="I109" s="879"/>
      <c r="J109" s="879"/>
    </row>
    <row r="110" spans="1:10" ht="15.75" customHeight="1">
      <c r="A110" s="879"/>
      <c r="B110" s="879"/>
      <c r="C110" s="879"/>
      <c r="D110" s="879"/>
      <c r="E110" s="879"/>
      <c r="F110" s="879"/>
      <c r="G110" s="879"/>
      <c r="H110" s="879"/>
      <c r="I110" s="879"/>
      <c r="J110" s="879"/>
    </row>
    <row r="111" spans="1:10" ht="15.75" customHeight="1">
      <c r="A111" s="879"/>
      <c r="B111" s="879"/>
      <c r="C111" s="879"/>
      <c r="D111" s="879"/>
      <c r="E111" s="879"/>
      <c r="F111" s="879"/>
      <c r="G111" s="879"/>
      <c r="H111" s="879"/>
      <c r="I111" s="879"/>
      <c r="J111" s="879"/>
    </row>
    <row r="112" spans="1:10" ht="15.75" customHeight="1">
      <c r="A112" s="879"/>
      <c r="B112" s="879"/>
      <c r="C112" s="879"/>
      <c r="D112" s="879"/>
      <c r="E112" s="879"/>
      <c r="F112" s="879"/>
      <c r="G112" s="879"/>
      <c r="H112" s="879"/>
      <c r="I112" s="879"/>
      <c r="J112" s="879"/>
    </row>
    <row r="113" spans="1:10" ht="15.75" customHeight="1">
      <c r="A113" s="879"/>
      <c r="B113" s="879"/>
      <c r="C113" s="879"/>
      <c r="D113" s="879"/>
      <c r="E113" s="879"/>
      <c r="F113" s="879"/>
      <c r="G113" s="879"/>
      <c r="H113" s="879"/>
      <c r="I113" s="879"/>
      <c r="J113" s="879"/>
    </row>
    <row r="114" spans="1:10" ht="15.75" customHeight="1">
      <c r="A114" s="879"/>
      <c r="B114" s="879"/>
      <c r="C114" s="879"/>
      <c r="D114" s="879"/>
      <c r="E114" s="879"/>
      <c r="F114" s="879"/>
      <c r="G114" s="879"/>
      <c r="H114" s="879"/>
      <c r="I114" s="879"/>
      <c r="J114" s="879"/>
    </row>
    <row r="115" spans="1:10" ht="15.75" customHeight="1">
      <c r="A115" s="879"/>
      <c r="B115" s="879"/>
      <c r="C115" s="879"/>
      <c r="D115" s="879"/>
      <c r="E115" s="879"/>
      <c r="F115" s="879"/>
      <c r="G115" s="879"/>
      <c r="H115" s="879"/>
      <c r="I115" s="879"/>
      <c r="J115" s="879"/>
    </row>
    <row r="116" spans="1:10" ht="15.75" customHeight="1">
      <c r="A116" s="879"/>
      <c r="B116" s="879"/>
      <c r="C116" s="879"/>
      <c r="D116" s="879"/>
      <c r="E116" s="879"/>
      <c r="F116" s="879"/>
      <c r="G116" s="879"/>
      <c r="H116" s="879"/>
      <c r="I116" s="879"/>
      <c r="J116" s="879"/>
    </row>
    <row r="117" spans="1:10" ht="15.75" customHeight="1">
      <c r="A117" s="879"/>
      <c r="B117" s="879"/>
      <c r="C117" s="879"/>
      <c r="D117" s="879"/>
      <c r="E117" s="879"/>
      <c r="F117" s="879"/>
      <c r="G117" s="879"/>
      <c r="H117" s="879"/>
      <c r="I117" s="879"/>
      <c r="J117" s="879"/>
    </row>
    <row r="118" spans="1:10" ht="15.75" customHeight="1">
      <c r="A118" s="879"/>
      <c r="B118" s="879"/>
      <c r="C118" s="879"/>
      <c r="D118" s="879"/>
      <c r="E118" s="879"/>
      <c r="F118" s="879"/>
      <c r="G118" s="879"/>
      <c r="H118" s="879"/>
      <c r="I118" s="879"/>
      <c r="J118" s="879"/>
    </row>
    <row r="119" spans="1:10" ht="15.75" customHeight="1">
      <c r="A119" s="879"/>
      <c r="B119" s="879"/>
      <c r="C119" s="879"/>
      <c r="D119" s="879"/>
      <c r="E119" s="879"/>
      <c r="F119" s="879"/>
      <c r="G119" s="879"/>
      <c r="H119" s="879"/>
      <c r="I119" s="879"/>
      <c r="J119" s="879"/>
    </row>
    <row r="120" spans="1:10" ht="15.75" customHeight="1">
      <c r="A120" s="879"/>
      <c r="B120" s="879"/>
      <c r="C120" s="879"/>
      <c r="D120" s="879"/>
      <c r="E120" s="879"/>
      <c r="F120" s="879"/>
      <c r="G120" s="879"/>
      <c r="H120" s="879"/>
      <c r="I120" s="879"/>
      <c r="J120" s="879"/>
    </row>
    <row r="121" spans="1:10" ht="15.75" customHeight="1">
      <c r="A121" s="879"/>
      <c r="B121" s="879"/>
      <c r="C121" s="879"/>
      <c r="D121" s="879"/>
      <c r="E121" s="879"/>
      <c r="F121" s="879"/>
      <c r="G121" s="879"/>
      <c r="H121" s="879"/>
      <c r="I121" s="879"/>
      <c r="J121" s="879"/>
    </row>
    <row r="122" spans="1:10" ht="15.75" customHeight="1">
      <c r="A122" s="879"/>
      <c r="B122" s="879"/>
      <c r="C122" s="879"/>
      <c r="D122" s="879"/>
      <c r="E122" s="879"/>
      <c r="F122" s="879"/>
      <c r="G122" s="879"/>
      <c r="H122" s="879"/>
      <c r="I122" s="879"/>
      <c r="J122" s="879"/>
    </row>
    <row r="123" spans="1:10" ht="15.75" customHeight="1">
      <c r="A123" s="879"/>
      <c r="B123" s="879"/>
      <c r="C123" s="879"/>
      <c r="D123" s="879"/>
      <c r="E123" s="879"/>
      <c r="F123" s="879"/>
      <c r="G123" s="879"/>
      <c r="H123" s="879"/>
      <c r="I123" s="879"/>
      <c r="J123" s="879"/>
    </row>
    <row r="124" spans="1:10" ht="15.75" customHeight="1">
      <c r="A124" s="879"/>
      <c r="B124" s="879"/>
      <c r="C124" s="879"/>
      <c r="D124" s="879"/>
      <c r="E124" s="879"/>
      <c r="F124" s="879"/>
      <c r="G124" s="879"/>
      <c r="H124" s="879"/>
      <c r="I124" s="879"/>
      <c r="J124" s="879"/>
    </row>
    <row r="125" spans="1:10" ht="15.75" customHeight="1">
      <c r="A125" s="879"/>
      <c r="B125" s="879"/>
      <c r="C125" s="879"/>
      <c r="D125" s="879"/>
      <c r="E125" s="879"/>
      <c r="F125" s="879"/>
      <c r="G125" s="879"/>
      <c r="H125" s="879"/>
      <c r="I125" s="879"/>
      <c r="J125" s="879"/>
    </row>
    <row r="126" spans="1:10" ht="15.75" customHeight="1">
      <c r="A126" s="879"/>
      <c r="B126" s="879"/>
      <c r="C126" s="879"/>
      <c r="D126" s="879"/>
      <c r="E126" s="879"/>
      <c r="F126" s="879"/>
      <c r="G126" s="879"/>
      <c r="H126" s="879"/>
      <c r="I126" s="879"/>
      <c r="J126" s="879"/>
    </row>
    <row r="127" spans="1:10" ht="15.75" customHeight="1">
      <c r="A127" s="879"/>
      <c r="B127" s="879"/>
      <c r="C127" s="879"/>
      <c r="D127" s="879"/>
      <c r="E127" s="879"/>
      <c r="F127" s="879"/>
      <c r="G127" s="879"/>
      <c r="H127" s="879"/>
      <c r="I127" s="879"/>
      <c r="J127" s="879"/>
    </row>
    <row r="128" spans="1:10" ht="15.75" customHeight="1">
      <c r="A128" s="879"/>
      <c r="B128" s="879"/>
      <c r="C128" s="879"/>
      <c r="D128" s="879"/>
      <c r="E128" s="879"/>
      <c r="F128" s="879"/>
      <c r="G128" s="879"/>
      <c r="H128" s="879"/>
      <c r="I128" s="879"/>
      <c r="J128" s="879"/>
    </row>
    <row r="129" spans="1:10" ht="15.75" customHeight="1">
      <c r="A129" s="879"/>
      <c r="B129" s="879"/>
      <c r="C129" s="879"/>
      <c r="D129" s="879"/>
      <c r="E129" s="879"/>
      <c r="F129" s="879"/>
      <c r="G129" s="879"/>
      <c r="H129" s="879"/>
      <c r="I129" s="879"/>
      <c r="J129" s="879"/>
    </row>
    <row r="130" spans="1:10" ht="15.75" customHeight="1">
      <c r="A130" s="879"/>
      <c r="B130" s="879"/>
      <c r="C130" s="879"/>
      <c r="D130" s="879"/>
      <c r="E130" s="879"/>
      <c r="F130" s="879"/>
      <c r="G130" s="879"/>
      <c r="H130" s="879"/>
      <c r="I130" s="879"/>
      <c r="J130" s="879"/>
    </row>
    <row r="131" spans="1:10" ht="15.75" customHeight="1">
      <c r="A131" s="879"/>
      <c r="B131" s="879"/>
      <c r="C131" s="879"/>
      <c r="D131" s="879"/>
      <c r="E131" s="879"/>
      <c r="F131" s="879"/>
      <c r="G131" s="879"/>
      <c r="H131" s="879"/>
      <c r="I131" s="879"/>
      <c r="J131" s="879"/>
    </row>
    <row r="132" spans="1:10" ht="15.75" customHeight="1">
      <c r="A132" s="879"/>
      <c r="B132" s="879"/>
      <c r="C132" s="879"/>
      <c r="D132" s="879"/>
      <c r="E132" s="879"/>
      <c r="F132" s="879"/>
      <c r="G132" s="879"/>
      <c r="H132" s="879"/>
      <c r="I132" s="879"/>
      <c r="J132" s="879"/>
    </row>
    <row r="133" spans="1:10" ht="15.75" customHeight="1">
      <c r="A133" s="879"/>
      <c r="B133" s="879"/>
      <c r="C133" s="879"/>
      <c r="D133" s="879"/>
      <c r="E133" s="879"/>
      <c r="F133" s="879"/>
      <c r="G133" s="879"/>
      <c r="H133" s="879"/>
      <c r="I133" s="879"/>
      <c r="J133" s="879"/>
    </row>
    <row r="134" spans="1:10" ht="15.75" customHeight="1">
      <c r="A134" s="879"/>
      <c r="B134" s="879"/>
      <c r="C134" s="879"/>
      <c r="D134" s="879"/>
      <c r="E134" s="879"/>
      <c r="F134" s="879"/>
      <c r="G134" s="879"/>
      <c r="H134" s="879"/>
      <c r="I134" s="879"/>
      <c r="J134" s="879"/>
    </row>
    <row r="135" spans="1:10" ht="15.75" customHeight="1">
      <c r="A135" s="879"/>
      <c r="B135" s="879"/>
      <c r="C135" s="879"/>
      <c r="D135" s="879"/>
      <c r="E135" s="879"/>
      <c r="F135" s="879"/>
      <c r="G135" s="879"/>
      <c r="H135" s="879"/>
      <c r="I135" s="879"/>
      <c r="J135" s="879"/>
    </row>
    <row r="136" spans="1:10" ht="15.75" customHeight="1">
      <c r="A136" s="879"/>
      <c r="B136" s="879"/>
      <c r="C136" s="879"/>
      <c r="D136" s="879"/>
      <c r="E136" s="879"/>
      <c r="F136" s="879"/>
      <c r="G136" s="879"/>
      <c r="H136" s="879"/>
      <c r="I136" s="879"/>
      <c r="J136" s="879"/>
    </row>
    <row r="137" spans="1:10" ht="15.75" customHeight="1">
      <c r="A137" s="879"/>
      <c r="B137" s="879"/>
      <c r="C137" s="879"/>
      <c r="D137" s="879"/>
      <c r="E137" s="879"/>
      <c r="F137" s="879"/>
      <c r="G137" s="879"/>
      <c r="H137" s="879"/>
      <c r="I137" s="879"/>
      <c r="J137" s="879"/>
    </row>
    <row r="138" spans="1:10" ht="15.75" customHeight="1">
      <c r="A138" s="879"/>
      <c r="B138" s="879"/>
      <c r="C138" s="879"/>
      <c r="D138" s="879"/>
      <c r="E138" s="879"/>
      <c r="F138" s="879"/>
      <c r="G138" s="879"/>
      <c r="H138" s="879"/>
      <c r="I138" s="879"/>
      <c r="J138" s="879"/>
    </row>
    <row r="139" spans="1:10" ht="15.75" customHeight="1">
      <c r="A139" s="879"/>
      <c r="B139" s="879"/>
      <c r="C139" s="879"/>
      <c r="D139" s="879"/>
      <c r="E139" s="879"/>
      <c r="F139" s="879"/>
      <c r="G139" s="879"/>
      <c r="H139" s="879"/>
      <c r="I139" s="879"/>
      <c r="J139" s="879"/>
    </row>
    <row r="140" spans="1:10" ht="15.75" customHeight="1">
      <c r="A140" s="879"/>
      <c r="B140" s="879"/>
      <c r="C140" s="879"/>
      <c r="D140" s="879"/>
      <c r="E140" s="879"/>
      <c r="F140" s="879"/>
      <c r="G140" s="879"/>
      <c r="H140" s="879"/>
      <c r="I140" s="879"/>
      <c r="J140" s="879"/>
    </row>
    <row r="141" spans="1:10" ht="15.75" customHeight="1">
      <c r="A141" s="879"/>
      <c r="B141" s="879"/>
      <c r="C141" s="879"/>
      <c r="D141" s="879"/>
      <c r="E141" s="879"/>
      <c r="F141" s="879"/>
      <c r="G141" s="879"/>
      <c r="H141" s="879"/>
      <c r="I141" s="879"/>
      <c r="J141" s="879"/>
    </row>
    <row r="142" spans="1:10" ht="15.75" customHeight="1">
      <c r="A142" s="879"/>
      <c r="B142" s="879"/>
      <c r="C142" s="879"/>
      <c r="D142" s="879"/>
      <c r="E142" s="879"/>
      <c r="F142" s="879"/>
      <c r="G142" s="879"/>
      <c r="H142" s="879"/>
      <c r="I142" s="879"/>
      <c r="J142" s="879"/>
    </row>
    <row r="143" spans="1:10" ht="15.75" customHeight="1">
      <c r="A143" s="879"/>
      <c r="B143" s="879"/>
      <c r="C143" s="879"/>
      <c r="D143" s="879"/>
      <c r="E143" s="879"/>
      <c r="F143" s="879"/>
      <c r="G143" s="879"/>
      <c r="H143" s="879"/>
      <c r="I143" s="879"/>
      <c r="J143" s="879"/>
    </row>
    <row r="144" spans="1:10" ht="15.75" customHeight="1">
      <c r="A144" s="879"/>
      <c r="B144" s="879"/>
      <c r="C144" s="879"/>
      <c r="D144" s="879"/>
      <c r="E144" s="879"/>
      <c r="F144" s="879"/>
      <c r="G144" s="879"/>
      <c r="H144" s="879"/>
      <c r="I144" s="879"/>
      <c r="J144" s="879"/>
    </row>
    <row r="145" spans="1:10" ht="15.75" customHeight="1">
      <c r="A145" s="879"/>
      <c r="B145" s="879"/>
      <c r="C145" s="879"/>
      <c r="D145" s="879"/>
      <c r="E145" s="879"/>
      <c r="F145" s="879"/>
      <c r="G145" s="879"/>
      <c r="H145" s="879"/>
      <c r="I145" s="879"/>
      <c r="J145" s="879"/>
    </row>
    <row r="146" spans="1:10" ht="15.75" customHeight="1">
      <c r="A146" s="879"/>
      <c r="B146" s="879"/>
      <c r="C146" s="879"/>
      <c r="D146" s="879"/>
      <c r="E146" s="879"/>
      <c r="F146" s="879"/>
      <c r="G146" s="879"/>
      <c r="H146" s="879"/>
      <c r="I146" s="879"/>
      <c r="J146" s="879"/>
    </row>
    <row r="147" spans="1:10" ht="15.75" customHeight="1">
      <c r="A147" s="879"/>
      <c r="B147" s="879"/>
      <c r="C147" s="879"/>
      <c r="D147" s="879"/>
      <c r="E147" s="879"/>
      <c r="F147" s="879"/>
      <c r="G147" s="879"/>
      <c r="H147" s="879"/>
      <c r="I147" s="879"/>
      <c r="J147" s="879"/>
    </row>
    <row r="148" spans="1:10" ht="15.75" customHeight="1">
      <c r="A148" s="879"/>
      <c r="B148" s="879"/>
      <c r="C148" s="879"/>
      <c r="D148" s="879"/>
      <c r="E148" s="879"/>
      <c r="F148" s="879"/>
      <c r="G148" s="879"/>
      <c r="H148" s="879"/>
      <c r="I148" s="879"/>
      <c r="J148" s="879"/>
    </row>
    <row r="149" spans="1:10" ht="15.75" customHeight="1">
      <c r="A149" s="879"/>
      <c r="B149" s="879"/>
      <c r="C149" s="879"/>
      <c r="D149" s="879"/>
      <c r="E149" s="879"/>
      <c r="F149" s="879"/>
      <c r="G149" s="879"/>
      <c r="H149" s="879"/>
      <c r="I149" s="879"/>
      <c r="J149" s="879"/>
    </row>
    <row r="150" spans="1:10" ht="15.75" customHeight="1">
      <c r="A150" s="879"/>
      <c r="B150" s="879"/>
      <c r="C150" s="879"/>
      <c r="D150" s="879"/>
      <c r="E150" s="879"/>
      <c r="F150" s="879"/>
      <c r="G150" s="879"/>
      <c r="H150" s="879"/>
      <c r="I150" s="879"/>
      <c r="J150" s="879"/>
    </row>
    <row r="151" spans="1:10" ht="15.75" customHeight="1">
      <c r="A151" s="879"/>
      <c r="B151" s="879"/>
      <c r="C151" s="879"/>
      <c r="D151" s="879"/>
      <c r="E151" s="879"/>
      <c r="F151" s="879"/>
      <c r="G151" s="879"/>
      <c r="H151" s="879"/>
      <c r="I151" s="879"/>
      <c r="J151" s="879"/>
    </row>
    <row r="152" spans="1:10" ht="15.75" customHeight="1">
      <c r="A152" s="879"/>
      <c r="B152" s="879"/>
      <c r="C152" s="879"/>
      <c r="D152" s="879"/>
      <c r="E152" s="879"/>
      <c r="F152" s="879"/>
      <c r="G152" s="879"/>
      <c r="H152" s="879"/>
      <c r="I152" s="879"/>
      <c r="J152" s="879"/>
    </row>
    <row r="153" spans="1:10" ht="15.75" customHeight="1">
      <c r="A153" s="879"/>
      <c r="B153" s="879"/>
      <c r="C153" s="879"/>
      <c r="D153" s="879"/>
      <c r="E153" s="879"/>
      <c r="F153" s="879"/>
      <c r="G153" s="879"/>
      <c r="H153" s="879"/>
      <c r="I153" s="879"/>
      <c r="J153" s="879"/>
    </row>
    <row r="154" spans="1:10" ht="15.75" customHeight="1">
      <c r="A154" s="879"/>
      <c r="B154" s="879"/>
      <c r="C154" s="879"/>
      <c r="D154" s="879"/>
      <c r="E154" s="879"/>
      <c r="F154" s="879"/>
      <c r="G154" s="879"/>
      <c r="H154" s="879"/>
      <c r="I154" s="879"/>
      <c r="J154" s="879"/>
    </row>
    <row r="155" spans="1:10" ht="15.75" customHeight="1">
      <c r="A155" s="879"/>
      <c r="B155" s="879"/>
      <c r="C155" s="879"/>
      <c r="D155" s="879"/>
      <c r="E155" s="879"/>
      <c r="F155" s="879"/>
      <c r="G155" s="879"/>
      <c r="H155" s="879"/>
      <c r="I155" s="879"/>
      <c r="J155" s="879"/>
    </row>
    <row r="156" spans="1:10" ht="15.75" customHeight="1">
      <c r="A156" s="879"/>
      <c r="B156" s="879"/>
      <c r="C156" s="879"/>
      <c r="D156" s="879"/>
      <c r="E156" s="879"/>
      <c r="F156" s="879"/>
      <c r="G156" s="879"/>
      <c r="H156" s="879"/>
      <c r="I156" s="879"/>
      <c r="J156" s="879"/>
    </row>
    <row r="157" spans="1:10" ht="15.75" customHeight="1">
      <c r="A157" s="879"/>
      <c r="B157" s="879"/>
      <c r="C157" s="879"/>
      <c r="D157" s="879"/>
      <c r="E157" s="879"/>
      <c r="F157" s="879"/>
      <c r="G157" s="879"/>
      <c r="H157" s="879"/>
      <c r="I157" s="879"/>
      <c r="J157" s="879"/>
    </row>
    <row r="158" spans="1:10" ht="15.75" customHeight="1">
      <c r="A158" s="879"/>
      <c r="B158" s="879"/>
      <c r="C158" s="879"/>
      <c r="D158" s="879"/>
      <c r="E158" s="879"/>
      <c r="F158" s="879"/>
      <c r="G158" s="879"/>
      <c r="H158" s="879"/>
      <c r="I158" s="879"/>
      <c r="J158" s="879"/>
    </row>
    <row r="159" spans="1:10" ht="15.75" customHeight="1">
      <c r="A159" s="879"/>
      <c r="B159" s="879"/>
      <c r="C159" s="879"/>
      <c r="D159" s="879"/>
      <c r="E159" s="879"/>
      <c r="F159" s="879"/>
      <c r="G159" s="879"/>
      <c r="H159" s="879"/>
      <c r="I159" s="879"/>
      <c r="J159" s="879"/>
    </row>
    <row r="160" spans="1:10" ht="15.75" customHeight="1">
      <c r="A160" s="879"/>
      <c r="B160" s="879"/>
      <c r="C160" s="879"/>
      <c r="D160" s="879"/>
      <c r="E160" s="879"/>
      <c r="F160" s="879"/>
      <c r="G160" s="879"/>
      <c r="H160" s="879"/>
      <c r="I160" s="879"/>
      <c r="J160" s="879"/>
    </row>
    <row r="161" spans="1:10" ht="15.75" customHeight="1">
      <c r="A161" s="879"/>
      <c r="B161" s="879"/>
      <c r="C161" s="879"/>
      <c r="D161" s="879"/>
      <c r="E161" s="879"/>
      <c r="F161" s="879"/>
      <c r="G161" s="879"/>
      <c r="H161" s="879"/>
      <c r="I161" s="879"/>
      <c r="J161" s="879"/>
    </row>
    <row r="162" spans="1:10" ht="15.75" customHeight="1">
      <c r="A162" s="879"/>
      <c r="B162" s="879"/>
      <c r="C162" s="879"/>
      <c r="D162" s="879"/>
      <c r="E162" s="879"/>
      <c r="F162" s="879"/>
      <c r="G162" s="879"/>
      <c r="H162" s="879"/>
      <c r="I162" s="879"/>
      <c r="J162" s="879"/>
    </row>
    <row r="163" spans="1:10" ht="15.75" customHeight="1">
      <c r="A163" s="879"/>
      <c r="B163" s="879"/>
      <c r="C163" s="879"/>
      <c r="D163" s="879"/>
      <c r="E163" s="879"/>
      <c r="F163" s="879"/>
      <c r="G163" s="879"/>
      <c r="H163" s="879"/>
      <c r="I163" s="879"/>
      <c r="J163" s="879"/>
    </row>
    <row r="164" spans="1:10" ht="15.75" customHeight="1">
      <c r="A164" s="879"/>
      <c r="B164" s="879"/>
      <c r="C164" s="879"/>
      <c r="D164" s="879"/>
      <c r="E164" s="879"/>
      <c r="F164" s="879"/>
      <c r="G164" s="879"/>
      <c r="H164" s="879"/>
      <c r="I164" s="879"/>
      <c r="J164" s="879"/>
    </row>
    <row r="165" spans="1:10" ht="15.75" customHeight="1">
      <c r="A165" s="879"/>
      <c r="B165" s="879"/>
      <c r="C165" s="879"/>
      <c r="D165" s="879"/>
      <c r="E165" s="879"/>
      <c r="F165" s="879"/>
      <c r="G165" s="879"/>
      <c r="H165" s="879"/>
      <c r="I165" s="879"/>
      <c r="J165" s="879"/>
    </row>
    <row r="166" spans="1:10" ht="15.75" customHeight="1">
      <c r="A166" s="879"/>
      <c r="B166" s="879"/>
      <c r="C166" s="879"/>
      <c r="D166" s="879"/>
      <c r="E166" s="879"/>
      <c r="F166" s="879"/>
      <c r="G166" s="879"/>
      <c r="H166" s="879"/>
      <c r="I166" s="879"/>
      <c r="J166" s="879"/>
    </row>
    <row r="167" spans="1:10" ht="15.75" customHeight="1">
      <c r="A167" s="879"/>
      <c r="B167" s="879"/>
      <c r="C167" s="879"/>
      <c r="D167" s="879"/>
      <c r="E167" s="879"/>
      <c r="F167" s="879"/>
      <c r="G167" s="879"/>
      <c r="H167" s="879"/>
      <c r="I167" s="879"/>
      <c r="J167" s="879"/>
    </row>
    <row r="168" spans="1:10" ht="15.75" customHeight="1">
      <c r="A168" s="879"/>
      <c r="B168" s="879"/>
      <c r="C168" s="879"/>
      <c r="D168" s="879"/>
      <c r="E168" s="879"/>
      <c r="F168" s="879"/>
      <c r="G168" s="879"/>
      <c r="H168" s="879"/>
      <c r="I168" s="879"/>
      <c r="J168" s="879"/>
    </row>
    <row r="169" spans="1:10" ht="15.75" customHeight="1">
      <c r="A169" s="879"/>
      <c r="B169" s="879"/>
      <c r="C169" s="879"/>
      <c r="D169" s="879"/>
      <c r="E169" s="879"/>
      <c r="F169" s="879"/>
      <c r="G169" s="879"/>
      <c r="H169" s="879"/>
      <c r="I169" s="879"/>
      <c r="J169" s="879"/>
    </row>
    <row r="170" spans="1:10" ht="15.75" customHeight="1">
      <c r="A170" s="879"/>
      <c r="B170" s="879"/>
      <c r="C170" s="879"/>
      <c r="D170" s="879"/>
      <c r="E170" s="879"/>
      <c r="F170" s="879"/>
      <c r="G170" s="879"/>
      <c r="H170" s="879"/>
      <c r="I170" s="879"/>
      <c r="J170" s="879"/>
    </row>
    <row r="171" spans="1:10" ht="15.75" customHeight="1">
      <c r="A171" s="879"/>
      <c r="B171" s="879"/>
      <c r="C171" s="879"/>
      <c r="D171" s="879"/>
      <c r="E171" s="879"/>
      <c r="F171" s="879"/>
      <c r="G171" s="879"/>
      <c r="H171" s="879"/>
      <c r="I171" s="879"/>
      <c r="J171" s="879"/>
    </row>
    <row r="172" spans="1:10" ht="15.75" customHeight="1">
      <c r="A172" s="879"/>
      <c r="B172" s="879"/>
      <c r="C172" s="879"/>
      <c r="D172" s="879"/>
      <c r="E172" s="879"/>
      <c r="F172" s="879"/>
      <c r="G172" s="879"/>
      <c r="H172" s="879"/>
      <c r="I172" s="879"/>
      <c r="J172" s="879"/>
    </row>
    <row r="173" spans="1:10" ht="15.75" customHeight="1">
      <c r="A173" s="879"/>
      <c r="B173" s="879"/>
      <c r="C173" s="879"/>
      <c r="D173" s="879"/>
      <c r="E173" s="879"/>
      <c r="F173" s="879"/>
      <c r="G173" s="879"/>
      <c r="H173" s="879"/>
      <c r="I173" s="879"/>
      <c r="J173" s="879"/>
    </row>
    <row r="174" spans="1:10" ht="15.75" customHeight="1">
      <c r="A174" s="879"/>
      <c r="B174" s="879"/>
      <c r="C174" s="879"/>
      <c r="D174" s="879"/>
      <c r="E174" s="879"/>
      <c r="F174" s="879"/>
      <c r="G174" s="879"/>
      <c r="H174" s="879"/>
      <c r="I174" s="879"/>
      <c r="J174" s="879"/>
    </row>
    <row r="175" spans="1:10" ht="15.75" customHeight="1">
      <c r="A175" s="879"/>
      <c r="B175" s="879"/>
      <c r="C175" s="879"/>
      <c r="D175" s="879"/>
      <c r="E175" s="879"/>
      <c r="F175" s="879"/>
      <c r="G175" s="879"/>
      <c r="H175" s="879"/>
      <c r="I175" s="879"/>
      <c r="J175" s="879"/>
    </row>
    <row r="176" spans="1:10" ht="15.75" customHeight="1">
      <c r="A176" s="879"/>
      <c r="B176" s="879"/>
      <c r="C176" s="879"/>
      <c r="D176" s="879"/>
      <c r="E176" s="879"/>
      <c r="F176" s="879"/>
      <c r="G176" s="879"/>
      <c r="H176" s="879"/>
      <c r="I176" s="879"/>
      <c r="J176" s="879"/>
    </row>
    <row r="177" spans="1:10" ht="15.75" customHeight="1">
      <c r="A177" s="879"/>
      <c r="B177" s="879"/>
      <c r="C177" s="879"/>
      <c r="D177" s="879"/>
      <c r="E177" s="879"/>
      <c r="F177" s="879"/>
      <c r="G177" s="879"/>
      <c r="H177" s="879"/>
      <c r="I177" s="879"/>
      <c r="J177" s="879"/>
    </row>
    <row r="178" spans="1:10" ht="15.75" customHeight="1">
      <c r="A178" s="879"/>
      <c r="B178" s="879"/>
      <c r="C178" s="879"/>
      <c r="D178" s="879"/>
      <c r="E178" s="879"/>
      <c r="F178" s="879"/>
      <c r="G178" s="879"/>
      <c r="H178" s="879"/>
      <c r="I178" s="879"/>
      <c r="J178" s="879"/>
    </row>
    <row r="179" spans="1:10" ht="15.75" customHeight="1">
      <c r="A179" s="879"/>
      <c r="B179" s="879"/>
      <c r="C179" s="879"/>
      <c r="D179" s="879"/>
      <c r="E179" s="879"/>
      <c r="F179" s="879"/>
      <c r="G179" s="879"/>
      <c r="H179" s="879"/>
      <c r="I179" s="879"/>
      <c r="J179" s="879"/>
    </row>
    <row r="180" spans="1:10" ht="15.75" customHeight="1">
      <c r="A180" s="879"/>
      <c r="B180" s="879"/>
      <c r="C180" s="879"/>
      <c r="D180" s="879"/>
      <c r="E180" s="879"/>
      <c r="F180" s="879"/>
      <c r="G180" s="879"/>
      <c r="H180" s="879"/>
      <c r="I180" s="879"/>
      <c r="J180" s="879"/>
    </row>
    <row r="181" spans="1:10" ht="15.75" customHeight="1">
      <c r="A181" s="879"/>
      <c r="B181" s="879"/>
      <c r="C181" s="879"/>
      <c r="D181" s="879"/>
      <c r="E181" s="879"/>
      <c r="F181" s="879"/>
      <c r="G181" s="879"/>
      <c r="H181" s="879"/>
      <c r="I181" s="879"/>
      <c r="J181" s="879"/>
    </row>
    <row r="182" spans="1:10" ht="15.75" customHeight="1">
      <c r="A182" s="879"/>
      <c r="B182" s="879"/>
      <c r="C182" s="879"/>
      <c r="D182" s="879"/>
      <c r="E182" s="879"/>
      <c r="F182" s="879"/>
      <c r="G182" s="879"/>
      <c r="H182" s="879"/>
      <c r="I182" s="879"/>
      <c r="J182" s="879"/>
    </row>
    <row r="183" spans="1:10" ht="15.75" customHeight="1">
      <c r="A183" s="879"/>
      <c r="B183" s="879"/>
      <c r="C183" s="879"/>
      <c r="D183" s="879"/>
      <c r="E183" s="879"/>
      <c r="F183" s="879"/>
      <c r="G183" s="879"/>
      <c r="H183" s="879"/>
      <c r="I183" s="879"/>
      <c r="J183" s="879"/>
    </row>
    <row r="184" spans="1:10" ht="15.75" customHeight="1">
      <c r="A184" s="879"/>
      <c r="B184" s="879"/>
      <c r="C184" s="879"/>
      <c r="D184" s="879"/>
      <c r="E184" s="879"/>
      <c r="F184" s="879"/>
      <c r="G184" s="879"/>
      <c r="H184" s="879"/>
      <c r="I184" s="879"/>
      <c r="J184" s="879"/>
    </row>
    <row r="185" spans="1:10" ht="15.75" customHeight="1">
      <c r="A185" s="879"/>
      <c r="B185" s="879"/>
      <c r="C185" s="879"/>
      <c r="D185" s="879"/>
      <c r="E185" s="879"/>
      <c r="F185" s="879"/>
      <c r="G185" s="879"/>
      <c r="H185" s="879"/>
      <c r="I185" s="879"/>
      <c r="J185" s="879"/>
    </row>
    <row r="186" spans="1:10" ht="15.75" customHeight="1">
      <c r="A186" s="879"/>
      <c r="B186" s="879"/>
      <c r="C186" s="879"/>
      <c r="D186" s="879"/>
      <c r="E186" s="879"/>
      <c r="F186" s="879"/>
      <c r="G186" s="879"/>
      <c r="H186" s="879"/>
      <c r="I186" s="879"/>
      <c r="J186" s="879"/>
    </row>
    <row r="187" spans="1:10" ht="15.75" customHeight="1">
      <c r="A187" s="879"/>
      <c r="B187" s="879"/>
      <c r="C187" s="879"/>
      <c r="D187" s="879"/>
      <c r="E187" s="879"/>
      <c r="F187" s="879"/>
      <c r="G187" s="879"/>
      <c r="H187" s="879"/>
      <c r="I187" s="879"/>
      <c r="J187" s="879"/>
    </row>
    <row r="188" spans="1:10" ht="15.75" customHeight="1">
      <c r="A188" s="879"/>
      <c r="B188" s="879"/>
      <c r="C188" s="879"/>
      <c r="D188" s="879"/>
      <c r="E188" s="879"/>
      <c r="F188" s="879"/>
      <c r="G188" s="879"/>
      <c r="H188" s="879"/>
      <c r="I188" s="879"/>
      <c r="J188" s="879"/>
    </row>
    <row r="189" spans="1:10" ht="15.75" customHeight="1">
      <c r="A189" s="879"/>
      <c r="B189" s="879"/>
      <c r="C189" s="879"/>
      <c r="D189" s="879"/>
      <c r="E189" s="879"/>
      <c r="F189" s="879"/>
      <c r="G189" s="879"/>
      <c r="H189" s="879"/>
      <c r="I189" s="879"/>
      <c r="J189" s="879"/>
    </row>
    <row r="190" spans="1:10" ht="15.75" customHeight="1">
      <c r="A190" s="879"/>
      <c r="B190" s="879"/>
      <c r="C190" s="879"/>
      <c r="D190" s="879"/>
      <c r="E190" s="879"/>
      <c r="F190" s="879"/>
      <c r="G190" s="879"/>
      <c r="H190" s="879"/>
      <c r="I190" s="879"/>
      <c r="J190" s="879"/>
    </row>
    <row r="191" spans="1:10" ht="15.75" customHeight="1">
      <c r="A191" s="879"/>
      <c r="B191" s="879"/>
      <c r="C191" s="879"/>
      <c r="D191" s="879"/>
      <c r="E191" s="879"/>
      <c r="F191" s="879"/>
      <c r="G191" s="879"/>
      <c r="H191" s="879"/>
      <c r="I191" s="879"/>
      <c r="J191" s="879"/>
    </row>
    <row r="192" spans="1:10" ht="15.75" customHeight="1">
      <c r="A192" s="879"/>
      <c r="B192" s="879"/>
      <c r="C192" s="879"/>
      <c r="D192" s="879"/>
      <c r="E192" s="879"/>
      <c r="F192" s="879"/>
      <c r="G192" s="879"/>
      <c r="H192" s="879"/>
      <c r="I192" s="879"/>
      <c r="J192" s="879"/>
    </row>
    <row r="193" spans="1:10" ht="15.75" customHeight="1">
      <c r="A193" s="879"/>
      <c r="B193" s="879"/>
      <c r="C193" s="879"/>
      <c r="D193" s="879"/>
      <c r="E193" s="879"/>
      <c r="F193" s="879"/>
      <c r="G193" s="879"/>
      <c r="H193" s="879"/>
      <c r="I193" s="879"/>
      <c r="J193" s="879"/>
    </row>
    <row r="194" spans="1:10" ht="15.75" customHeight="1">
      <c r="A194" s="879"/>
      <c r="B194" s="879"/>
      <c r="C194" s="879"/>
      <c r="D194" s="879"/>
      <c r="E194" s="879"/>
      <c r="F194" s="879"/>
      <c r="G194" s="879"/>
      <c r="H194" s="879"/>
      <c r="I194" s="879"/>
      <c r="J194" s="879"/>
    </row>
    <row r="195" spans="1:10" ht="15.75" customHeight="1">
      <c r="A195" s="879"/>
      <c r="B195" s="879"/>
      <c r="C195" s="879"/>
      <c r="D195" s="879"/>
      <c r="E195" s="879"/>
      <c r="F195" s="879"/>
      <c r="G195" s="879"/>
      <c r="H195" s="879"/>
      <c r="I195" s="879"/>
      <c r="J195" s="879"/>
    </row>
    <row r="196" spans="1:10" ht="15.75" customHeight="1">
      <c r="A196" s="879"/>
      <c r="B196" s="879"/>
      <c r="C196" s="879"/>
      <c r="D196" s="879"/>
      <c r="E196" s="879"/>
      <c r="F196" s="879"/>
      <c r="G196" s="879"/>
      <c r="H196" s="879"/>
      <c r="I196" s="879"/>
      <c r="J196" s="879"/>
    </row>
    <row r="197" spans="1:10" ht="15.75" customHeight="1">
      <c r="A197" s="879"/>
      <c r="B197" s="879"/>
      <c r="C197" s="879"/>
      <c r="D197" s="879"/>
      <c r="E197" s="879"/>
      <c r="F197" s="879"/>
      <c r="G197" s="879"/>
      <c r="H197" s="879"/>
      <c r="I197" s="879"/>
      <c r="J197" s="879"/>
    </row>
    <row r="198" spans="1:10" ht="15.75" customHeight="1">
      <c r="A198" s="879"/>
      <c r="B198" s="879"/>
      <c r="C198" s="879"/>
      <c r="D198" s="879"/>
      <c r="E198" s="879"/>
      <c r="F198" s="879"/>
      <c r="G198" s="879"/>
      <c r="H198" s="879"/>
      <c r="I198" s="879"/>
      <c r="J198" s="879"/>
    </row>
    <row r="199" spans="1:10" ht="15.75" customHeight="1">
      <c r="A199" s="879"/>
      <c r="B199" s="879"/>
      <c r="C199" s="879"/>
      <c r="D199" s="879"/>
      <c r="E199" s="879"/>
      <c r="F199" s="879"/>
      <c r="G199" s="879"/>
      <c r="H199" s="879"/>
      <c r="I199" s="879"/>
      <c r="J199" s="879"/>
    </row>
    <row r="200" spans="1:10" ht="15.75" customHeight="1">
      <c r="A200" s="879"/>
      <c r="B200" s="879"/>
      <c r="C200" s="879"/>
      <c r="D200" s="879"/>
      <c r="E200" s="879"/>
      <c r="F200" s="879"/>
      <c r="G200" s="879"/>
      <c r="H200" s="879"/>
      <c r="I200" s="879"/>
      <c r="J200" s="879"/>
    </row>
    <row r="201" spans="1:10" ht="15.75" customHeight="1">
      <c r="A201" s="879"/>
      <c r="B201" s="879"/>
      <c r="C201" s="879"/>
      <c r="D201" s="879"/>
      <c r="E201" s="879"/>
      <c r="F201" s="879"/>
      <c r="G201" s="879"/>
      <c r="H201" s="879"/>
      <c r="I201" s="879"/>
      <c r="J201" s="879"/>
    </row>
    <row r="202" spans="1:10" ht="15.75" customHeight="1">
      <c r="A202" s="879"/>
      <c r="B202" s="879"/>
      <c r="C202" s="879"/>
      <c r="D202" s="879"/>
      <c r="E202" s="879"/>
      <c r="F202" s="879"/>
      <c r="G202" s="879"/>
      <c r="H202" s="879"/>
      <c r="I202" s="879"/>
      <c r="J202" s="879"/>
    </row>
    <row r="203" spans="1:10" ht="15.75" customHeight="1">
      <c r="A203" s="879"/>
      <c r="B203" s="879"/>
      <c r="C203" s="879"/>
      <c r="D203" s="879"/>
      <c r="E203" s="879"/>
      <c r="F203" s="879"/>
      <c r="G203" s="879"/>
      <c r="H203" s="879"/>
      <c r="I203" s="879"/>
      <c r="J203" s="879"/>
    </row>
    <row r="204" spans="1:10" ht="15.75" customHeight="1">
      <c r="A204" s="879"/>
      <c r="B204" s="879"/>
      <c r="C204" s="879"/>
      <c r="D204" s="879"/>
      <c r="E204" s="879"/>
      <c r="F204" s="879"/>
      <c r="G204" s="879"/>
      <c r="H204" s="879"/>
      <c r="I204" s="879"/>
      <c r="J204" s="879"/>
    </row>
    <row r="205" spans="1:10" ht="15.75" customHeight="1">
      <c r="A205" s="879"/>
      <c r="B205" s="879"/>
      <c r="C205" s="879"/>
      <c r="D205" s="879"/>
      <c r="E205" s="879"/>
      <c r="F205" s="879"/>
      <c r="G205" s="879"/>
      <c r="H205" s="879"/>
      <c r="I205" s="879"/>
      <c r="J205" s="879"/>
    </row>
    <row r="206" spans="1:10" ht="15.75" customHeight="1">
      <c r="A206" s="879"/>
      <c r="B206" s="879"/>
      <c r="C206" s="879"/>
      <c r="D206" s="879"/>
      <c r="E206" s="879"/>
      <c r="F206" s="879"/>
      <c r="G206" s="879"/>
      <c r="H206" s="879"/>
      <c r="I206" s="879"/>
      <c r="J206" s="879"/>
    </row>
    <row r="207" spans="1:10" ht="15.75" customHeight="1">
      <c r="A207" s="879"/>
      <c r="B207" s="879"/>
      <c r="C207" s="879"/>
      <c r="D207" s="879"/>
      <c r="E207" s="879"/>
      <c r="F207" s="879"/>
      <c r="G207" s="879"/>
      <c r="H207" s="879"/>
      <c r="I207" s="879"/>
      <c r="J207" s="879"/>
    </row>
    <row r="208" spans="1:10" ht="15.75" customHeight="1">
      <c r="A208" s="879"/>
      <c r="B208" s="879"/>
      <c r="C208" s="879"/>
      <c r="D208" s="879"/>
      <c r="E208" s="879"/>
      <c r="F208" s="879"/>
      <c r="G208" s="879"/>
      <c r="H208" s="879"/>
      <c r="I208" s="879"/>
      <c r="J208" s="879"/>
    </row>
    <row r="209" spans="1:10" ht="15.75" customHeight="1">
      <c r="A209" s="879"/>
      <c r="B209" s="879"/>
      <c r="C209" s="879"/>
      <c r="D209" s="879"/>
      <c r="E209" s="879"/>
      <c r="F209" s="879"/>
      <c r="G209" s="879"/>
      <c r="H209" s="879"/>
      <c r="I209" s="879"/>
      <c r="J209" s="879"/>
    </row>
    <row r="210" spans="1:10" ht="15.75" customHeight="1">
      <c r="A210" s="879"/>
      <c r="B210" s="879"/>
      <c r="C210" s="879"/>
      <c r="D210" s="879"/>
      <c r="E210" s="879"/>
      <c r="F210" s="879"/>
      <c r="G210" s="879"/>
      <c r="H210" s="879"/>
      <c r="I210" s="879"/>
      <c r="J210" s="879"/>
    </row>
    <row r="211" spans="1:10" ht="15.75" customHeight="1">
      <c r="A211" s="879"/>
      <c r="B211" s="879"/>
      <c r="C211" s="879"/>
      <c r="D211" s="879"/>
      <c r="E211" s="879"/>
      <c r="F211" s="879"/>
      <c r="G211" s="879"/>
      <c r="H211" s="879"/>
      <c r="I211" s="879"/>
      <c r="J211" s="879"/>
    </row>
    <row r="212" spans="1:10" ht="15.75" customHeight="1">
      <c r="A212" s="879"/>
      <c r="B212" s="879"/>
      <c r="C212" s="879"/>
      <c r="D212" s="879"/>
      <c r="E212" s="879"/>
      <c r="F212" s="879"/>
      <c r="G212" s="879"/>
      <c r="H212" s="879"/>
      <c r="I212" s="879"/>
      <c r="J212" s="879"/>
    </row>
    <row r="213" spans="1:10" ht="15.75" customHeight="1">
      <c r="A213" s="879"/>
      <c r="B213" s="879"/>
      <c r="C213" s="879"/>
      <c r="D213" s="879"/>
      <c r="E213" s="879"/>
      <c r="F213" s="879"/>
      <c r="G213" s="879"/>
      <c r="H213" s="879"/>
      <c r="I213" s="879"/>
      <c r="J213" s="879"/>
    </row>
    <row r="214" spans="1:10" ht="15.75" customHeight="1">
      <c r="A214" s="879"/>
      <c r="B214" s="879"/>
      <c r="C214" s="879"/>
      <c r="D214" s="879"/>
      <c r="E214" s="879"/>
      <c r="F214" s="879"/>
      <c r="G214" s="879"/>
      <c r="H214" s="879"/>
      <c r="I214" s="879"/>
      <c r="J214" s="879"/>
    </row>
    <row r="215" spans="1:10" ht="15.75" customHeight="1">
      <c r="A215" s="879"/>
      <c r="B215" s="879"/>
      <c r="C215" s="879"/>
      <c r="D215" s="879"/>
      <c r="E215" s="879"/>
      <c r="F215" s="879"/>
      <c r="G215" s="879"/>
      <c r="H215" s="879"/>
      <c r="I215" s="879"/>
      <c r="J215" s="879"/>
    </row>
    <row r="216" spans="1:10" ht="15.75" customHeight="1">
      <c r="A216" s="879"/>
      <c r="B216" s="879"/>
      <c r="C216" s="879"/>
      <c r="D216" s="879"/>
      <c r="E216" s="879"/>
      <c r="F216" s="879"/>
      <c r="G216" s="879"/>
      <c r="H216" s="879"/>
      <c r="I216" s="879"/>
      <c r="J216" s="879"/>
    </row>
    <row r="217" spans="1:10" ht="15.75" customHeight="1">
      <c r="A217" s="879"/>
      <c r="B217" s="879"/>
      <c r="C217" s="879"/>
      <c r="D217" s="879"/>
      <c r="E217" s="879"/>
      <c r="F217" s="879"/>
      <c r="G217" s="879"/>
      <c r="H217" s="879"/>
      <c r="I217" s="879"/>
      <c r="J217" s="879"/>
    </row>
    <row r="218" spans="1:10" ht="15.75" customHeight="1">
      <c r="A218" s="879"/>
      <c r="B218" s="879"/>
      <c r="C218" s="879"/>
      <c r="D218" s="879"/>
      <c r="E218" s="879"/>
      <c r="F218" s="879"/>
      <c r="G218" s="879"/>
      <c r="H218" s="879"/>
      <c r="I218" s="879"/>
      <c r="J218" s="879"/>
    </row>
    <row r="219" spans="1:10" ht="15.75" customHeight="1">
      <c r="A219" s="879"/>
      <c r="B219" s="879"/>
      <c r="C219" s="879"/>
      <c r="D219" s="879"/>
      <c r="E219" s="879"/>
      <c r="F219" s="879"/>
      <c r="G219" s="879"/>
      <c r="H219" s="879"/>
      <c r="I219" s="879"/>
      <c r="J219" s="879"/>
    </row>
    <row r="220" spans="1:10" ht="15.75" customHeight="1">
      <c r="A220" s="879"/>
      <c r="B220" s="879"/>
      <c r="C220" s="879"/>
      <c r="D220" s="879"/>
      <c r="E220" s="879"/>
      <c r="F220" s="879"/>
      <c r="G220" s="879"/>
      <c r="H220" s="879"/>
      <c r="I220" s="879"/>
      <c r="J220" s="879"/>
    </row>
    <row r="221" spans="1:10" ht="15.75" customHeight="1">
      <c r="A221" s="879"/>
      <c r="B221" s="879"/>
      <c r="C221" s="879"/>
      <c r="D221" s="879"/>
      <c r="E221" s="879"/>
      <c r="F221" s="879"/>
      <c r="G221" s="879"/>
      <c r="H221" s="879"/>
      <c r="I221" s="879"/>
      <c r="J221" s="879"/>
    </row>
    <row r="222" spans="1:10" ht="15.75" customHeight="1">
      <c r="A222" s="879"/>
      <c r="B222" s="879"/>
      <c r="C222" s="879"/>
      <c r="D222" s="879"/>
      <c r="E222" s="879"/>
      <c r="F222" s="879"/>
      <c r="G222" s="879"/>
      <c r="H222" s="879"/>
      <c r="I222" s="879"/>
      <c r="J222" s="879"/>
    </row>
    <row r="223" spans="1:10" ht="15.75" customHeight="1">
      <c r="A223" s="879"/>
      <c r="B223" s="879"/>
      <c r="C223" s="879"/>
      <c r="D223" s="879"/>
      <c r="E223" s="879"/>
      <c r="F223" s="879"/>
      <c r="G223" s="879"/>
      <c r="H223" s="879"/>
      <c r="I223" s="879"/>
      <c r="J223" s="879"/>
    </row>
    <row r="224" spans="1:10" ht="15.75" customHeight="1">
      <c r="A224" s="879"/>
      <c r="B224" s="879"/>
      <c r="C224" s="879"/>
      <c r="D224" s="879"/>
      <c r="E224" s="879"/>
      <c r="F224" s="879"/>
      <c r="G224" s="879"/>
      <c r="H224" s="879"/>
      <c r="I224" s="879"/>
      <c r="J224" s="879"/>
    </row>
    <row r="225" spans="1:10" ht="15.75" customHeight="1">
      <c r="A225" s="879"/>
      <c r="B225" s="879"/>
      <c r="C225" s="879"/>
      <c r="D225" s="879"/>
      <c r="E225" s="879"/>
      <c r="F225" s="879"/>
      <c r="G225" s="879"/>
      <c r="H225" s="879"/>
      <c r="I225" s="879"/>
      <c r="J225" s="879"/>
    </row>
    <row r="226" spans="1:10" ht="15.75" customHeight="1">
      <c r="A226" s="879"/>
      <c r="B226" s="879"/>
      <c r="C226" s="879"/>
      <c r="D226" s="879"/>
      <c r="E226" s="879"/>
      <c r="F226" s="879"/>
      <c r="G226" s="879"/>
      <c r="H226" s="879"/>
      <c r="I226" s="879"/>
      <c r="J226" s="879"/>
    </row>
    <row r="227" spans="1:10" ht="15.75" customHeight="1">
      <c r="A227" s="879"/>
      <c r="B227" s="879"/>
      <c r="C227" s="879"/>
      <c r="D227" s="879"/>
      <c r="E227" s="879"/>
      <c r="F227" s="879"/>
      <c r="G227" s="879"/>
      <c r="H227" s="879"/>
      <c r="I227" s="879"/>
      <c r="J227" s="879"/>
    </row>
    <row r="228" spans="1:10" ht="15.75" customHeight="1">
      <c r="A228" s="879"/>
      <c r="B228" s="879"/>
      <c r="C228" s="879"/>
      <c r="D228" s="879"/>
      <c r="E228" s="879"/>
      <c r="F228" s="879"/>
      <c r="G228" s="879"/>
      <c r="H228" s="879"/>
      <c r="I228" s="879"/>
      <c r="J228" s="879"/>
    </row>
    <row r="229" spans="1:10" ht="15.75" customHeight="1">
      <c r="A229" s="879"/>
      <c r="B229" s="879"/>
      <c r="C229" s="879"/>
      <c r="D229" s="879"/>
      <c r="E229" s="879"/>
      <c r="F229" s="879"/>
      <c r="G229" s="879"/>
      <c r="H229" s="879"/>
      <c r="I229" s="879"/>
      <c r="J229" s="879"/>
    </row>
    <row r="230" spans="1:10" ht="15.75" customHeight="1">
      <c r="A230" s="879"/>
      <c r="B230" s="879"/>
      <c r="C230" s="879"/>
      <c r="D230" s="879"/>
      <c r="E230" s="879"/>
      <c r="F230" s="879"/>
      <c r="G230" s="879"/>
      <c r="H230" s="879"/>
      <c r="I230" s="879"/>
      <c r="J230" s="879"/>
    </row>
    <row r="231" spans="1:10" ht="15.75" customHeight="1">
      <c r="A231" s="879"/>
      <c r="B231" s="879"/>
      <c r="C231" s="879"/>
      <c r="D231" s="879"/>
      <c r="E231" s="879"/>
      <c r="F231" s="879"/>
      <c r="G231" s="879"/>
      <c r="H231" s="879"/>
      <c r="I231" s="879"/>
      <c r="J231" s="879"/>
    </row>
    <row r="232" spans="1:10" ht="15.75" customHeight="1">
      <c r="A232" s="879"/>
      <c r="B232" s="879"/>
      <c r="C232" s="879"/>
      <c r="D232" s="879"/>
      <c r="E232" s="879"/>
      <c r="F232" s="879"/>
      <c r="G232" s="879"/>
      <c r="H232" s="879"/>
      <c r="I232" s="879"/>
      <c r="J232" s="879"/>
    </row>
    <row r="233" spans="1:10" ht="15.75" customHeight="1">
      <c r="A233" s="879"/>
      <c r="B233" s="879"/>
      <c r="C233" s="879"/>
      <c r="D233" s="879"/>
      <c r="E233" s="879"/>
      <c r="F233" s="879"/>
      <c r="G233" s="879"/>
      <c r="H233" s="879"/>
      <c r="I233" s="879"/>
      <c r="J233" s="879"/>
    </row>
    <row r="234" spans="1:10" ht="15.75" customHeight="1">
      <c r="A234" s="879"/>
      <c r="B234" s="879"/>
      <c r="C234" s="879"/>
      <c r="D234" s="879"/>
      <c r="E234" s="879"/>
      <c r="F234" s="879"/>
      <c r="G234" s="879"/>
      <c r="H234" s="879"/>
      <c r="I234" s="879"/>
      <c r="J234" s="879"/>
    </row>
    <row r="235" spans="1:10" ht="15.75" customHeight="1">
      <c r="A235" s="879"/>
      <c r="B235" s="879"/>
      <c r="C235" s="879"/>
      <c r="D235" s="879"/>
      <c r="E235" s="879"/>
      <c r="F235" s="879"/>
      <c r="G235" s="879"/>
      <c r="H235" s="879"/>
      <c r="I235" s="879"/>
      <c r="J235" s="879"/>
    </row>
    <row r="236" spans="1:10" ht="15.75" customHeight="1">
      <c r="A236" s="879"/>
      <c r="B236" s="879"/>
      <c r="C236" s="879"/>
      <c r="D236" s="879"/>
      <c r="E236" s="879"/>
      <c r="F236" s="879"/>
      <c r="G236" s="879"/>
      <c r="H236" s="879"/>
      <c r="I236" s="879"/>
      <c r="J236" s="879"/>
    </row>
    <row r="237" spans="1:10" ht="15.75" customHeight="1">
      <c r="A237" s="879"/>
      <c r="B237" s="879"/>
      <c r="C237" s="879"/>
      <c r="D237" s="879"/>
      <c r="E237" s="879"/>
      <c r="F237" s="879"/>
      <c r="G237" s="879"/>
      <c r="H237" s="879"/>
      <c r="I237" s="879"/>
      <c r="J237" s="879"/>
    </row>
    <row r="238" spans="1:10" ht="15.75" customHeight="1">
      <c r="A238" s="879"/>
      <c r="B238" s="879"/>
      <c r="C238" s="879"/>
      <c r="D238" s="879"/>
      <c r="E238" s="879"/>
      <c r="F238" s="879"/>
      <c r="G238" s="879"/>
      <c r="H238" s="879"/>
      <c r="I238" s="879"/>
      <c r="J238" s="879"/>
    </row>
    <row r="239" spans="1:10" ht="15.75" customHeight="1">
      <c r="A239" s="879"/>
      <c r="B239" s="879"/>
      <c r="C239" s="879"/>
      <c r="D239" s="879"/>
      <c r="E239" s="879"/>
      <c r="F239" s="879"/>
      <c r="G239" s="879"/>
      <c r="H239" s="879"/>
      <c r="I239" s="879"/>
      <c r="J239" s="879"/>
    </row>
    <row r="240" spans="1:10" ht="15.75" customHeight="1">
      <c r="A240" s="879"/>
      <c r="B240" s="879"/>
      <c r="C240" s="879"/>
      <c r="D240" s="879"/>
      <c r="E240" s="879"/>
      <c r="F240" s="879"/>
      <c r="G240" s="879"/>
      <c r="H240" s="879"/>
      <c r="I240" s="879"/>
      <c r="J240" s="879"/>
    </row>
    <row r="241" spans="1:10" ht="15.75" customHeight="1">
      <c r="A241" s="879"/>
      <c r="B241" s="879"/>
      <c r="C241" s="879"/>
      <c r="D241" s="879"/>
      <c r="E241" s="879"/>
      <c r="F241" s="879"/>
      <c r="G241" s="879"/>
      <c r="H241" s="879"/>
      <c r="I241" s="879"/>
      <c r="J241" s="879"/>
    </row>
    <row r="242" spans="1:10" ht="15.75" customHeight="1">
      <c r="A242" s="879"/>
      <c r="B242" s="879"/>
      <c r="C242" s="879"/>
      <c r="D242" s="879"/>
      <c r="E242" s="879"/>
      <c r="F242" s="879"/>
      <c r="G242" s="879"/>
      <c r="H242" s="879"/>
      <c r="I242" s="879"/>
      <c r="J242" s="879"/>
    </row>
    <row r="243" spans="1:10" ht="15.75" customHeight="1">
      <c r="A243" s="879"/>
      <c r="B243" s="879"/>
      <c r="C243" s="879"/>
      <c r="D243" s="879"/>
      <c r="E243" s="879"/>
      <c r="F243" s="879"/>
      <c r="G243" s="879"/>
      <c r="H243" s="879"/>
      <c r="I243" s="879"/>
      <c r="J243" s="879"/>
    </row>
    <row r="244" spans="1:10" ht="15.75" customHeight="1">
      <c r="A244" s="879"/>
      <c r="B244" s="879"/>
      <c r="C244" s="879"/>
      <c r="D244" s="879"/>
      <c r="E244" s="879"/>
      <c r="F244" s="879"/>
      <c r="G244" s="879"/>
      <c r="H244" s="879"/>
      <c r="I244" s="879"/>
      <c r="J244" s="879"/>
    </row>
    <row r="245" spans="1:10" ht="15.75" customHeight="1">
      <c r="A245" s="879"/>
      <c r="B245" s="879"/>
      <c r="C245" s="879"/>
      <c r="D245" s="879"/>
      <c r="E245" s="879"/>
      <c r="F245" s="879"/>
      <c r="G245" s="879"/>
      <c r="H245" s="879"/>
      <c r="I245" s="879"/>
      <c r="J245" s="879"/>
    </row>
    <row r="246" spans="1:10" ht="15.75" customHeight="1">
      <c r="A246" s="879"/>
      <c r="B246" s="879"/>
      <c r="C246" s="879"/>
      <c r="D246" s="879"/>
      <c r="E246" s="879"/>
      <c r="F246" s="879"/>
      <c r="G246" s="879"/>
      <c r="H246" s="879"/>
      <c r="I246" s="879"/>
      <c r="J246" s="879"/>
    </row>
    <row r="247" spans="1:10" ht="15.75" customHeight="1">
      <c r="A247" s="879"/>
      <c r="B247" s="879"/>
      <c r="C247" s="879"/>
      <c r="D247" s="879"/>
      <c r="E247" s="879"/>
      <c r="F247" s="879"/>
      <c r="G247" s="879"/>
      <c r="H247" s="879"/>
      <c r="I247" s="879"/>
      <c r="J247" s="879"/>
    </row>
    <row r="248" spans="1:10" ht="15.75" customHeight="1">
      <c r="A248" s="879"/>
      <c r="B248" s="879"/>
      <c r="C248" s="879"/>
      <c r="D248" s="879"/>
      <c r="E248" s="879"/>
      <c r="F248" s="879"/>
      <c r="G248" s="879"/>
      <c r="H248" s="879"/>
      <c r="I248" s="879"/>
      <c r="J248" s="879"/>
    </row>
    <row r="249" spans="1:10" ht="15.75" customHeight="1">
      <c r="A249" s="879"/>
      <c r="B249" s="879"/>
      <c r="C249" s="879"/>
      <c r="D249" s="879"/>
      <c r="E249" s="879"/>
      <c r="F249" s="879"/>
      <c r="G249" s="879"/>
      <c r="H249" s="879"/>
      <c r="I249" s="879"/>
      <c r="J249" s="879"/>
    </row>
    <row r="250" spans="1:10" ht="15.75" customHeight="1">
      <c r="A250" s="879"/>
      <c r="B250" s="879"/>
      <c r="C250" s="879"/>
      <c r="D250" s="879"/>
      <c r="E250" s="879"/>
      <c r="F250" s="879"/>
      <c r="G250" s="879"/>
      <c r="H250" s="879"/>
      <c r="I250" s="879"/>
      <c r="J250" s="879"/>
    </row>
    <row r="251" spans="1:10" ht="15.75" customHeight="1">
      <c r="A251" s="879"/>
      <c r="B251" s="879"/>
      <c r="C251" s="879"/>
      <c r="D251" s="879"/>
      <c r="E251" s="879"/>
      <c r="F251" s="879"/>
      <c r="G251" s="879"/>
      <c r="H251" s="879"/>
      <c r="I251" s="879"/>
      <c r="J251" s="879"/>
    </row>
    <row r="252" spans="1:10" ht="15.75" customHeight="1">
      <c r="A252" s="879"/>
      <c r="B252" s="879"/>
      <c r="C252" s="879"/>
      <c r="D252" s="879"/>
      <c r="E252" s="879"/>
      <c r="F252" s="879"/>
      <c r="G252" s="879"/>
      <c r="H252" s="879"/>
      <c r="I252" s="879"/>
      <c r="J252" s="879"/>
    </row>
    <row r="253" spans="1:10" ht="15.75" customHeight="1">
      <c r="A253" s="879"/>
      <c r="B253" s="879"/>
      <c r="C253" s="879"/>
      <c r="D253" s="879"/>
      <c r="E253" s="879"/>
      <c r="F253" s="879"/>
      <c r="G253" s="879"/>
      <c r="H253" s="879"/>
      <c r="I253" s="879"/>
      <c r="J253" s="879"/>
    </row>
    <row r="254" spans="1:10" ht="15.75" customHeight="1">
      <c r="A254" s="879"/>
      <c r="B254" s="879"/>
      <c r="C254" s="879"/>
      <c r="D254" s="879"/>
      <c r="E254" s="879"/>
      <c r="F254" s="879"/>
      <c r="G254" s="879"/>
      <c r="H254" s="879"/>
      <c r="I254" s="879"/>
      <c r="J254" s="879"/>
    </row>
    <row r="255" spans="1:10" ht="15.75" customHeight="1">
      <c r="A255" s="879"/>
      <c r="B255" s="879"/>
      <c r="C255" s="879"/>
      <c r="D255" s="879"/>
      <c r="E255" s="879"/>
      <c r="F255" s="879"/>
      <c r="G255" s="879"/>
      <c r="H255" s="879"/>
      <c r="I255" s="879"/>
      <c r="J255" s="879"/>
    </row>
    <row r="256" spans="1:10" ht="15.75" customHeight="1">
      <c r="A256" s="879"/>
      <c r="B256" s="879"/>
      <c r="C256" s="879"/>
      <c r="D256" s="879"/>
      <c r="E256" s="879"/>
      <c r="F256" s="879"/>
      <c r="G256" s="879"/>
      <c r="H256" s="879"/>
      <c r="I256" s="879"/>
      <c r="J256" s="879"/>
    </row>
    <row r="257" spans="1:10" ht="15.75" customHeight="1">
      <c r="A257" s="879"/>
      <c r="B257" s="879"/>
      <c r="C257" s="879"/>
      <c r="D257" s="879"/>
      <c r="E257" s="879"/>
      <c r="F257" s="879"/>
      <c r="G257" s="879"/>
      <c r="H257" s="879"/>
      <c r="I257" s="879"/>
      <c r="J257" s="879"/>
    </row>
    <row r="258" spans="1:10" ht="15.75" customHeight="1">
      <c r="A258" s="879"/>
      <c r="B258" s="879"/>
      <c r="C258" s="879"/>
      <c r="D258" s="879"/>
      <c r="E258" s="879"/>
      <c r="F258" s="879"/>
      <c r="G258" s="879"/>
      <c r="H258" s="879"/>
      <c r="I258" s="879"/>
      <c r="J258" s="879"/>
    </row>
    <row r="259" spans="1:10" ht="15.75" customHeight="1">
      <c r="A259" s="879"/>
      <c r="B259" s="879"/>
      <c r="C259" s="879"/>
      <c r="D259" s="879"/>
      <c r="E259" s="879"/>
      <c r="F259" s="879"/>
      <c r="G259" s="879"/>
      <c r="H259" s="879"/>
      <c r="I259" s="879"/>
      <c r="J259" s="879"/>
    </row>
    <row r="260" spans="1:10" ht="15.75" customHeight="1">
      <c r="A260" s="879"/>
      <c r="B260" s="879"/>
      <c r="C260" s="879"/>
      <c r="D260" s="879"/>
      <c r="E260" s="879"/>
      <c r="F260" s="879"/>
      <c r="G260" s="879"/>
      <c r="H260" s="879"/>
      <c r="I260" s="879"/>
      <c r="J260" s="879"/>
    </row>
    <row r="261" spans="1:10" ht="15.75" customHeight="1">
      <c r="A261" s="879"/>
      <c r="B261" s="879"/>
      <c r="C261" s="879"/>
      <c r="D261" s="879"/>
      <c r="E261" s="879"/>
      <c r="F261" s="879"/>
      <c r="G261" s="879"/>
      <c r="H261" s="879"/>
      <c r="I261" s="879"/>
      <c r="J261" s="879"/>
    </row>
    <row r="262" spans="1:10" ht="15.75" customHeight="1">
      <c r="A262" s="879"/>
      <c r="B262" s="879"/>
      <c r="C262" s="879"/>
      <c r="D262" s="879"/>
      <c r="E262" s="879"/>
      <c r="F262" s="879"/>
      <c r="G262" s="879"/>
      <c r="H262" s="879"/>
      <c r="I262" s="879"/>
      <c r="J262" s="879"/>
    </row>
    <row r="263" spans="1:10" ht="15.75" customHeight="1">
      <c r="A263" s="879"/>
      <c r="B263" s="879"/>
      <c r="C263" s="879"/>
      <c r="D263" s="879"/>
      <c r="E263" s="879"/>
      <c r="F263" s="879"/>
      <c r="G263" s="879"/>
      <c r="H263" s="879"/>
      <c r="I263" s="879"/>
      <c r="J263" s="879"/>
    </row>
    <row r="264" spans="1:10" ht="15.75" customHeight="1">
      <c r="A264" s="879"/>
      <c r="B264" s="879"/>
      <c r="C264" s="879"/>
      <c r="D264" s="879"/>
      <c r="E264" s="879"/>
      <c r="F264" s="879"/>
      <c r="G264" s="879"/>
      <c r="H264" s="879"/>
      <c r="I264" s="879"/>
      <c r="J264" s="879"/>
    </row>
    <row r="265" spans="1:10" ht="15.75" customHeight="1">
      <c r="A265" s="879"/>
      <c r="B265" s="879"/>
      <c r="C265" s="879"/>
      <c r="D265" s="879"/>
      <c r="E265" s="879"/>
      <c r="F265" s="879"/>
      <c r="G265" s="879"/>
      <c r="H265" s="879"/>
      <c r="I265" s="879"/>
      <c r="J265" s="879"/>
    </row>
    <row r="266" spans="1:10" ht="15.75" customHeight="1">
      <c r="A266" s="879"/>
      <c r="B266" s="879"/>
      <c r="C266" s="879"/>
      <c r="D266" s="879"/>
      <c r="E266" s="879"/>
      <c r="F266" s="879"/>
      <c r="G266" s="879"/>
      <c r="H266" s="879"/>
      <c r="I266" s="879"/>
      <c r="J266" s="879"/>
    </row>
    <row r="267" spans="1:10" ht="15.75" customHeight="1">
      <c r="A267" s="879"/>
      <c r="B267" s="879"/>
      <c r="C267" s="879"/>
      <c r="D267" s="879"/>
      <c r="E267" s="879"/>
      <c r="F267" s="879"/>
      <c r="G267" s="879"/>
      <c r="H267" s="879"/>
      <c r="I267" s="879"/>
      <c r="J267" s="879"/>
    </row>
    <row r="268" spans="1:10" ht="15.75" customHeight="1">
      <c r="A268" s="879"/>
      <c r="B268" s="879"/>
      <c r="C268" s="879"/>
      <c r="D268" s="879"/>
      <c r="E268" s="879"/>
      <c r="F268" s="879"/>
      <c r="G268" s="879"/>
      <c r="H268" s="879"/>
      <c r="I268" s="879"/>
      <c r="J268" s="879"/>
    </row>
    <row r="269" spans="1:10" ht="15.75" customHeight="1">
      <c r="A269" s="879"/>
      <c r="B269" s="879"/>
      <c r="C269" s="879"/>
      <c r="D269" s="879"/>
      <c r="E269" s="879"/>
      <c r="F269" s="879"/>
      <c r="G269" s="879"/>
      <c r="H269" s="879"/>
      <c r="I269" s="879"/>
      <c r="J269" s="879"/>
    </row>
    <row r="270" spans="1:10" ht="15.75" customHeight="1">
      <c r="A270" s="879"/>
      <c r="B270" s="879"/>
      <c r="C270" s="879"/>
      <c r="D270" s="879"/>
      <c r="E270" s="879"/>
      <c r="F270" s="879"/>
      <c r="G270" s="879"/>
      <c r="H270" s="879"/>
      <c r="I270" s="879"/>
      <c r="J270" s="879"/>
    </row>
    <row r="271" spans="1:10" ht="15.75" customHeight="1">
      <c r="A271" s="879"/>
      <c r="B271" s="879"/>
      <c r="C271" s="879"/>
      <c r="D271" s="879"/>
      <c r="E271" s="879"/>
      <c r="F271" s="879"/>
      <c r="G271" s="879"/>
      <c r="H271" s="879"/>
      <c r="I271" s="879"/>
      <c r="J271" s="879"/>
    </row>
    <row r="272" spans="1:10" ht="15.75" customHeight="1">
      <c r="A272" s="879"/>
      <c r="B272" s="879"/>
      <c r="C272" s="879"/>
      <c r="D272" s="879"/>
      <c r="E272" s="879"/>
      <c r="F272" s="879"/>
      <c r="G272" s="879"/>
      <c r="H272" s="879"/>
      <c r="I272" s="879"/>
      <c r="J272" s="879"/>
    </row>
    <row r="273" spans="1:10" ht="15.75" customHeight="1">
      <c r="A273" s="879"/>
      <c r="B273" s="879"/>
      <c r="C273" s="879"/>
      <c r="D273" s="879"/>
      <c r="E273" s="879"/>
      <c r="F273" s="879"/>
      <c r="G273" s="879"/>
      <c r="H273" s="879"/>
      <c r="I273" s="879"/>
      <c r="J273" s="879"/>
    </row>
    <row r="274" spans="1:10" ht="15.75" customHeight="1">
      <c r="A274" s="879"/>
      <c r="B274" s="879"/>
      <c r="C274" s="879"/>
      <c r="D274" s="879"/>
      <c r="E274" s="879"/>
      <c r="F274" s="879"/>
      <c r="G274" s="879"/>
      <c r="H274" s="879"/>
      <c r="I274" s="879"/>
      <c r="J274" s="879"/>
    </row>
    <row r="275" spans="1:10" ht="15.75" customHeight="1">
      <c r="A275" s="879"/>
      <c r="B275" s="879"/>
      <c r="C275" s="879"/>
      <c r="D275" s="879"/>
      <c r="E275" s="879"/>
      <c r="F275" s="879"/>
      <c r="G275" s="879"/>
      <c r="H275" s="879"/>
      <c r="I275" s="879"/>
      <c r="J275" s="879"/>
    </row>
    <row r="276" spans="1:10" ht="15.75" customHeight="1">
      <c r="A276" s="879"/>
      <c r="B276" s="879"/>
      <c r="C276" s="879"/>
      <c r="D276" s="879"/>
      <c r="E276" s="879"/>
      <c r="F276" s="879"/>
      <c r="G276" s="879"/>
      <c r="H276" s="879"/>
      <c r="I276" s="879"/>
      <c r="J276" s="879"/>
    </row>
    <row r="277" spans="1:10" ht="15.75" customHeight="1">
      <c r="A277" s="879"/>
      <c r="B277" s="879"/>
      <c r="C277" s="879"/>
      <c r="D277" s="879"/>
      <c r="E277" s="879"/>
      <c r="F277" s="879"/>
      <c r="G277" s="879"/>
      <c r="H277" s="879"/>
      <c r="I277" s="879"/>
      <c r="J277" s="879"/>
    </row>
    <row r="278" spans="1:10" ht="15.75" customHeight="1">
      <c r="A278" s="879"/>
      <c r="B278" s="879"/>
      <c r="C278" s="879"/>
      <c r="D278" s="879"/>
      <c r="E278" s="879"/>
      <c r="F278" s="879"/>
      <c r="G278" s="879"/>
      <c r="H278" s="879"/>
      <c r="I278" s="879"/>
      <c r="J278" s="879"/>
    </row>
    <row r="279" spans="1:10" ht="15.75" customHeight="1">
      <c r="A279" s="879"/>
      <c r="B279" s="879"/>
      <c r="C279" s="879"/>
      <c r="D279" s="879"/>
      <c r="E279" s="879"/>
      <c r="F279" s="879"/>
      <c r="G279" s="879"/>
      <c r="H279" s="879"/>
      <c r="I279" s="879"/>
      <c r="J279" s="879"/>
    </row>
    <row r="280" spans="1:10" ht="15.75" customHeight="1">
      <c r="A280" s="879"/>
      <c r="B280" s="879"/>
      <c r="C280" s="879"/>
      <c r="D280" s="879"/>
      <c r="E280" s="879"/>
      <c r="F280" s="879"/>
      <c r="G280" s="879"/>
      <c r="H280" s="879"/>
      <c r="I280" s="879"/>
      <c r="J280" s="879"/>
    </row>
    <row r="281" spans="1:10" ht="15.75" customHeight="1">
      <c r="A281" s="879"/>
      <c r="B281" s="879"/>
      <c r="C281" s="879"/>
      <c r="D281" s="879"/>
      <c r="E281" s="879"/>
      <c r="F281" s="879"/>
      <c r="G281" s="879"/>
      <c r="H281" s="879"/>
      <c r="I281" s="879"/>
      <c r="J281" s="879"/>
    </row>
    <row r="282" spans="1:10" ht="15.75" customHeight="1">
      <c r="A282" s="879"/>
      <c r="B282" s="879"/>
      <c r="C282" s="879"/>
      <c r="D282" s="879"/>
      <c r="E282" s="879"/>
      <c r="F282" s="879"/>
      <c r="G282" s="879"/>
      <c r="H282" s="879"/>
      <c r="I282" s="879"/>
      <c r="J282" s="879"/>
    </row>
    <row r="283" spans="1:10" ht="15.75" customHeight="1">
      <c r="A283" s="879"/>
      <c r="B283" s="879"/>
      <c r="C283" s="879"/>
      <c r="D283" s="879"/>
      <c r="E283" s="879"/>
      <c r="F283" s="879"/>
      <c r="G283" s="879"/>
      <c r="H283" s="879"/>
      <c r="I283" s="879"/>
      <c r="J283" s="879"/>
    </row>
    <row r="284" spans="1:10" ht="15.75" customHeight="1">
      <c r="A284" s="879"/>
      <c r="B284" s="879"/>
      <c r="C284" s="879"/>
      <c r="D284" s="879"/>
      <c r="E284" s="879"/>
      <c r="F284" s="879"/>
      <c r="G284" s="879"/>
      <c r="H284" s="879"/>
      <c r="I284" s="879"/>
      <c r="J284" s="879"/>
    </row>
    <row r="285" spans="1:10" ht="15.75" customHeight="1">
      <c r="A285" s="879"/>
      <c r="B285" s="879"/>
      <c r="C285" s="879"/>
      <c r="D285" s="879"/>
      <c r="E285" s="879"/>
      <c r="F285" s="879"/>
      <c r="G285" s="879"/>
      <c r="H285" s="879"/>
      <c r="I285" s="879"/>
      <c r="J285" s="879"/>
    </row>
    <row r="286" spans="1:10" ht="15.75" customHeight="1">
      <c r="A286" s="879"/>
      <c r="B286" s="879"/>
      <c r="C286" s="879"/>
      <c r="D286" s="879"/>
      <c r="E286" s="879"/>
      <c r="F286" s="879"/>
      <c r="G286" s="879"/>
      <c r="H286" s="879"/>
      <c r="I286" s="879"/>
      <c r="J286" s="879"/>
    </row>
    <row r="287" spans="1:10" ht="15.75" customHeight="1">
      <c r="A287" s="879"/>
      <c r="B287" s="879"/>
      <c r="C287" s="879"/>
      <c r="D287" s="879"/>
      <c r="E287" s="879"/>
      <c r="F287" s="879"/>
      <c r="G287" s="879"/>
      <c r="H287" s="879"/>
      <c r="I287" s="879"/>
      <c r="J287" s="879"/>
    </row>
    <row r="288" spans="1:10" ht="15.75" customHeight="1">
      <c r="A288" s="879"/>
      <c r="B288" s="879"/>
      <c r="C288" s="879"/>
      <c r="D288" s="879"/>
      <c r="E288" s="879"/>
      <c r="F288" s="879"/>
      <c r="G288" s="879"/>
      <c r="H288" s="879"/>
      <c r="I288" s="879"/>
      <c r="J288" s="879"/>
    </row>
    <row r="289" spans="1:10" ht="15.75" customHeight="1">
      <c r="A289" s="879"/>
      <c r="B289" s="879"/>
      <c r="C289" s="879"/>
      <c r="D289" s="879"/>
      <c r="E289" s="879"/>
      <c r="F289" s="879"/>
      <c r="G289" s="879"/>
      <c r="H289" s="879"/>
      <c r="I289" s="879"/>
      <c r="J289" s="879"/>
    </row>
    <row r="290" spans="1:10" ht="15.75" customHeight="1">
      <c r="A290" s="879"/>
      <c r="B290" s="879"/>
      <c r="C290" s="879"/>
      <c r="D290" s="879"/>
      <c r="E290" s="879"/>
      <c r="F290" s="879"/>
      <c r="G290" s="879"/>
      <c r="H290" s="879"/>
      <c r="I290" s="879"/>
      <c r="J290" s="879"/>
    </row>
    <row r="291" spans="1:10" ht="15.75" customHeight="1">
      <c r="A291" s="879"/>
      <c r="B291" s="879"/>
      <c r="C291" s="879"/>
      <c r="D291" s="879"/>
      <c r="E291" s="879"/>
      <c r="F291" s="879"/>
      <c r="G291" s="879"/>
      <c r="H291" s="879"/>
      <c r="I291" s="879"/>
      <c r="J291" s="879"/>
    </row>
    <row r="292" spans="1:10" ht="15.75" customHeight="1">
      <c r="A292" s="879"/>
      <c r="B292" s="879"/>
      <c r="C292" s="879"/>
      <c r="D292" s="879"/>
      <c r="E292" s="879"/>
      <c r="F292" s="879"/>
      <c r="G292" s="879"/>
      <c r="H292" s="879"/>
      <c r="I292" s="879"/>
      <c r="J292" s="879"/>
    </row>
    <row r="293" spans="1:10" ht="15.75" customHeight="1">
      <c r="A293" s="879"/>
      <c r="B293" s="879"/>
      <c r="C293" s="879"/>
      <c r="D293" s="879"/>
      <c r="E293" s="879"/>
      <c r="F293" s="879"/>
      <c r="G293" s="879"/>
      <c r="H293" s="879"/>
      <c r="I293" s="879"/>
      <c r="J293" s="879"/>
    </row>
    <row r="294" spans="1:10" ht="15.75" customHeight="1">
      <c r="A294" s="879"/>
      <c r="B294" s="879"/>
      <c r="C294" s="879"/>
      <c r="D294" s="879"/>
      <c r="E294" s="879"/>
      <c r="F294" s="879"/>
      <c r="G294" s="879"/>
      <c r="H294" s="879"/>
      <c r="I294" s="879"/>
      <c r="J294" s="879"/>
    </row>
    <row r="295" spans="1:10" ht="15.75" customHeight="1">
      <c r="A295" s="879"/>
      <c r="B295" s="879"/>
      <c r="C295" s="879"/>
      <c r="D295" s="879"/>
      <c r="E295" s="879"/>
      <c r="F295" s="879"/>
      <c r="G295" s="879"/>
      <c r="H295" s="879"/>
      <c r="I295" s="879"/>
      <c r="J295" s="879"/>
    </row>
    <row r="296" spans="1:10" ht="15.75" customHeight="1">
      <c r="A296" s="879"/>
      <c r="B296" s="879"/>
      <c r="C296" s="879"/>
      <c r="D296" s="879"/>
      <c r="E296" s="879"/>
      <c r="F296" s="879"/>
      <c r="G296" s="879"/>
      <c r="H296" s="879"/>
      <c r="I296" s="879"/>
      <c r="J296" s="879"/>
    </row>
    <row r="297" spans="1:10" ht="15.75" customHeight="1">
      <c r="A297" s="879"/>
      <c r="B297" s="879"/>
      <c r="C297" s="879"/>
      <c r="D297" s="879"/>
      <c r="E297" s="879"/>
      <c r="F297" s="879"/>
      <c r="G297" s="879"/>
      <c r="H297" s="879"/>
      <c r="I297" s="879"/>
      <c r="J297" s="879"/>
    </row>
    <row r="298" spans="1:10" ht="15.75" customHeight="1">
      <c r="A298" s="879"/>
      <c r="B298" s="879"/>
      <c r="C298" s="879"/>
      <c r="D298" s="879"/>
      <c r="E298" s="879"/>
      <c r="F298" s="879"/>
      <c r="G298" s="879"/>
      <c r="H298" s="879"/>
      <c r="I298" s="879"/>
      <c r="J298" s="879"/>
    </row>
    <row r="299" spans="1:10" ht="15.75" customHeight="1">
      <c r="A299" s="879"/>
      <c r="B299" s="879"/>
      <c r="C299" s="879"/>
      <c r="D299" s="879"/>
      <c r="E299" s="879"/>
      <c r="F299" s="879"/>
      <c r="G299" s="879"/>
      <c r="H299" s="879"/>
      <c r="I299" s="879"/>
      <c r="J299" s="879"/>
    </row>
    <row r="300" spans="1:10" ht="15.75" customHeight="1">
      <c r="A300" s="879"/>
      <c r="B300" s="879"/>
      <c r="C300" s="879"/>
      <c r="D300" s="879"/>
      <c r="E300" s="879"/>
      <c r="F300" s="879"/>
      <c r="G300" s="879"/>
      <c r="H300" s="879"/>
      <c r="I300" s="879"/>
      <c r="J300" s="879"/>
    </row>
    <row r="301" spans="1:10" ht="15.75" customHeight="1">
      <c r="A301" s="879"/>
      <c r="B301" s="879"/>
      <c r="C301" s="879"/>
      <c r="D301" s="879"/>
      <c r="E301" s="879"/>
      <c r="F301" s="879"/>
      <c r="G301" s="879"/>
      <c r="H301" s="879"/>
      <c r="I301" s="879"/>
      <c r="J301" s="879"/>
    </row>
    <row r="302" spans="1:10" ht="15.75" customHeight="1">
      <c r="A302" s="879"/>
      <c r="B302" s="879"/>
      <c r="C302" s="879"/>
      <c r="D302" s="879"/>
      <c r="E302" s="879"/>
      <c r="F302" s="879"/>
      <c r="G302" s="879"/>
      <c r="H302" s="879"/>
      <c r="I302" s="879"/>
      <c r="J302" s="879"/>
    </row>
    <row r="303" spans="1:10" ht="15.75" customHeight="1">
      <c r="A303" s="879"/>
      <c r="B303" s="879"/>
      <c r="C303" s="879"/>
      <c r="D303" s="879"/>
      <c r="E303" s="879"/>
      <c r="F303" s="879"/>
      <c r="G303" s="879"/>
      <c r="H303" s="879"/>
      <c r="I303" s="879"/>
      <c r="J303" s="879"/>
    </row>
    <row r="304" spans="1:10" ht="15.75" customHeight="1">
      <c r="A304" s="879"/>
      <c r="B304" s="879"/>
      <c r="C304" s="879"/>
      <c r="D304" s="879"/>
      <c r="E304" s="879"/>
      <c r="F304" s="879"/>
      <c r="G304" s="879"/>
      <c r="H304" s="879"/>
      <c r="I304" s="879"/>
      <c r="J304" s="879"/>
    </row>
    <row r="305" spans="1:10" ht="15.75" customHeight="1">
      <c r="A305" s="879"/>
      <c r="B305" s="879"/>
      <c r="C305" s="879"/>
      <c r="D305" s="879"/>
      <c r="E305" s="879"/>
      <c r="F305" s="879"/>
      <c r="G305" s="879"/>
      <c r="H305" s="879"/>
      <c r="I305" s="879"/>
      <c r="J305" s="879"/>
    </row>
    <row r="306" spans="1:10" ht="15.75" customHeight="1">
      <c r="A306" s="879"/>
      <c r="B306" s="879"/>
      <c r="C306" s="879"/>
      <c r="D306" s="879"/>
      <c r="E306" s="879"/>
      <c r="F306" s="879"/>
      <c r="G306" s="879"/>
      <c r="H306" s="879"/>
      <c r="I306" s="879"/>
      <c r="J306" s="879"/>
    </row>
    <row r="307" spans="1:10" ht="15.75" customHeight="1">
      <c r="A307" s="879"/>
      <c r="B307" s="879"/>
      <c r="C307" s="879"/>
      <c r="D307" s="879"/>
      <c r="E307" s="879"/>
      <c r="F307" s="879"/>
      <c r="G307" s="879"/>
      <c r="H307" s="879"/>
      <c r="I307" s="879"/>
      <c r="J307" s="879"/>
    </row>
    <row r="308" spans="1:10" ht="15.75" customHeight="1">
      <c r="A308" s="879"/>
      <c r="B308" s="879"/>
      <c r="C308" s="879"/>
      <c r="D308" s="879"/>
      <c r="E308" s="879"/>
      <c r="F308" s="879"/>
      <c r="G308" s="879"/>
      <c r="H308" s="879"/>
      <c r="I308" s="879"/>
      <c r="J308" s="879"/>
    </row>
    <row r="309" spans="1:10" ht="15.75" customHeight="1">
      <c r="A309" s="879"/>
      <c r="B309" s="879"/>
      <c r="C309" s="879"/>
      <c r="D309" s="879"/>
      <c r="E309" s="879"/>
      <c r="F309" s="879"/>
      <c r="G309" s="879"/>
      <c r="H309" s="879"/>
      <c r="I309" s="879"/>
      <c r="J309" s="879"/>
    </row>
    <row r="310" spans="1:10" ht="15.75" customHeight="1">
      <c r="A310" s="879"/>
      <c r="B310" s="879"/>
      <c r="C310" s="879"/>
      <c r="D310" s="879"/>
      <c r="E310" s="879"/>
      <c r="F310" s="879"/>
      <c r="G310" s="879"/>
      <c r="H310" s="879"/>
      <c r="I310" s="879"/>
      <c r="J310" s="879"/>
    </row>
    <row r="311" spans="1:10" ht="15.75" customHeight="1">
      <c r="A311" s="879"/>
      <c r="B311" s="879"/>
      <c r="C311" s="879"/>
      <c r="D311" s="879"/>
      <c r="E311" s="879"/>
      <c r="F311" s="879"/>
      <c r="G311" s="879"/>
      <c r="H311" s="879"/>
      <c r="I311" s="879"/>
      <c r="J311" s="879"/>
    </row>
    <row r="312" spans="1:10" ht="15.75" customHeight="1">
      <c r="A312" s="879"/>
      <c r="B312" s="879"/>
      <c r="C312" s="879"/>
      <c r="D312" s="879"/>
      <c r="E312" s="879"/>
      <c r="F312" s="879"/>
      <c r="G312" s="879"/>
      <c r="H312" s="879"/>
      <c r="I312" s="879"/>
      <c r="J312" s="879"/>
    </row>
    <row r="313" spans="1:10" ht="15.75" customHeight="1">
      <c r="A313" s="879"/>
      <c r="B313" s="879"/>
      <c r="C313" s="879"/>
      <c r="D313" s="879"/>
      <c r="E313" s="879"/>
      <c r="F313" s="879"/>
      <c r="G313" s="879"/>
      <c r="H313" s="879"/>
      <c r="I313" s="879"/>
      <c r="J313" s="879"/>
    </row>
    <row r="314" spans="1:10" ht="15.75" customHeight="1">
      <c r="A314" s="879"/>
      <c r="B314" s="879"/>
      <c r="C314" s="879"/>
      <c r="D314" s="879"/>
      <c r="E314" s="879"/>
      <c r="F314" s="879"/>
      <c r="G314" s="879"/>
      <c r="H314" s="879"/>
      <c r="I314" s="879"/>
      <c r="J314" s="879"/>
    </row>
    <row r="315" spans="1:10" ht="15.75" customHeight="1">
      <c r="A315" s="879"/>
      <c r="B315" s="879"/>
      <c r="C315" s="879"/>
      <c r="D315" s="879"/>
      <c r="E315" s="879"/>
      <c r="F315" s="879"/>
      <c r="G315" s="879"/>
      <c r="H315" s="879"/>
      <c r="I315" s="879"/>
      <c r="J315" s="879"/>
    </row>
    <row r="316" spans="1:10" ht="15.75" customHeight="1">
      <c r="A316" s="879"/>
      <c r="B316" s="879"/>
      <c r="C316" s="879"/>
      <c r="D316" s="879"/>
      <c r="E316" s="879"/>
      <c r="F316" s="879"/>
      <c r="G316" s="879"/>
      <c r="H316" s="879"/>
      <c r="I316" s="879"/>
      <c r="J316" s="879"/>
    </row>
    <row r="317" spans="1:10" ht="15.75" customHeight="1">
      <c r="A317" s="879"/>
      <c r="B317" s="879"/>
      <c r="C317" s="879"/>
      <c r="D317" s="879"/>
      <c r="E317" s="879"/>
      <c r="F317" s="879"/>
      <c r="G317" s="879"/>
      <c r="H317" s="879"/>
      <c r="I317" s="879"/>
      <c r="J317" s="879"/>
    </row>
    <row r="318" spans="1:10" ht="15.75" customHeight="1">
      <c r="A318" s="879"/>
      <c r="B318" s="879"/>
      <c r="C318" s="879"/>
      <c r="D318" s="879"/>
      <c r="E318" s="879"/>
      <c r="F318" s="879"/>
      <c r="G318" s="879"/>
      <c r="H318" s="879"/>
      <c r="I318" s="879"/>
      <c r="J318" s="879"/>
    </row>
    <row r="319" spans="1:10" ht="15.75" customHeight="1">
      <c r="A319" s="879"/>
      <c r="B319" s="879"/>
      <c r="C319" s="879"/>
      <c r="D319" s="879"/>
      <c r="E319" s="879"/>
      <c r="F319" s="879"/>
      <c r="G319" s="879"/>
      <c r="H319" s="879"/>
      <c r="I319" s="879"/>
      <c r="J319" s="879"/>
    </row>
    <row r="320" spans="1:10" ht="15.75" customHeight="1">
      <c r="A320" s="879"/>
      <c r="B320" s="879"/>
      <c r="C320" s="879"/>
      <c r="D320" s="879"/>
      <c r="E320" s="879"/>
      <c r="F320" s="879"/>
      <c r="G320" s="879"/>
      <c r="H320" s="879"/>
      <c r="I320" s="879"/>
      <c r="J320" s="879"/>
    </row>
    <row r="321" spans="1:10" ht="15.75" customHeight="1">
      <c r="A321" s="879"/>
      <c r="B321" s="879"/>
      <c r="C321" s="879"/>
      <c r="D321" s="879"/>
      <c r="E321" s="879"/>
      <c r="F321" s="879"/>
      <c r="G321" s="879"/>
      <c r="H321" s="879"/>
      <c r="I321" s="879"/>
      <c r="J321" s="879"/>
    </row>
    <row r="322" spans="1:10" ht="15.75" customHeight="1">
      <c r="A322" s="879"/>
      <c r="B322" s="879"/>
      <c r="C322" s="879"/>
      <c r="D322" s="879"/>
      <c r="E322" s="879"/>
      <c r="F322" s="879"/>
      <c r="G322" s="879"/>
      <c r="H322" s="879"/>
      <c r="I322" s="879"/>
      <c r="J322" s="879"/>
    </row>
    <row r="323" spans="1:10" ht="15.75" customHeight="1">
      <c r="A323" s="879"/>
      <c r="B323" s="879"/>
      <c r="C323" s="879"/>
      <c r="D323" s="879"/>
      <c r="E323" s="879"/>
      <c r="F323" s="879"/>
      <c r="G323" s="879"/>
      <c r="H323" s="879"/>
      <c r="I323" s="879"/>
      <c r="J323" s="879"/>
    </row>
    <row r="324" spans="1:10" ht="15.75" customHeight="1">
      <c r="A324" s="879"/>
      <c r="B324" s="879"/>
      <c r="C324" s="879"/>
      <c r="D324" s="879"/>
      <c r="E324" s="879"/>
      <c r="F324" s="879"/>
      <c r="G324" s="879"/>
      <c r="H324" s="879"/>
      <c r="I324" s="879"/>
      <c r="J324" s="879"/>
    </row>
    <row r="325" spans="1:10" ht="15.75" customHeight="1">
      <c r="A325" s="879"/>
      <c r="B325" s="879"/>
      <c r="C325" s="879"/>
      <c r="D325" s="879"/>
      <c r="E325" s="879"/>
      <c r="F325" s="879"/>
      <c r="G325" s="879"/>
      <c r="H325" s="879"/>
      <c r="I325" s="879"/>
      <c r="J325" s="879"/>
    </row>
    <row r="326" spans="1:10" ht="15.75" customHeight="1">
      <c r="A326" s="879"/>
      <c r="B326" s="879"/>
      <c r="C326" s="879"/>
      <c r="D326" s="879"/>
      <c r="E326" s="879"/>
      <c r="F326" s="879"/>
      <c r="G326" s="879"/>
      <c r="H326" s="879"/>
      <c r="I326" s="879"/>
      <c r="J326" s="879"/>
    </row>
    <row r="327" spans="1:10" ht="15.75" customHeight="1">
      <c r="A327" s="879"/>
      <c r="B327" s="879"/>
      <c r="C327" s="879"/>
      <c r="D327" s="879"/>
      <c r="E327" s="879"/>
      <c r="F327" s="879"/>
      <c r="G327" s="879"/>
      <c r="H327" s="879"/>
      <c r="I327" s="879"/>
      <c r="J327" s="879"/>
    </row>
    <row r="328" spans="1:10" ht="15.75" customHeight="1">
      <c r="A328" s="879"/>
      <c r="B328" s="879"/>
      <c r="C328" s="879"/>
      <c r="D328" s="879"/>
      <c r="E328" s="879"/>
      <c r="F328" s="879"/>
      <c r="G328" s="879"/>
      <c r="H328" s="879"/>
      <c r="I328" s="879"/>
      <c r="J328" s="879"/>
    </row>
    <row r="329" spans="1:10" ht="15.75" customHeight="1">
      <c r="A329" s="879"/>
      <c r="B329" s="879"/>
      <c r="C329" s="879"/>
      <c r="D329" s="879"/>
      <c r="E329" s="879"/>
      <c r="F329" s="879"/>
      <c r="G329" s="879"/>
      <c r="H329" s="879"/>
      <c r="I329" s="879"/>
      <c r="J329" s="879"/>
    </row>
    <row r="330" spans="1:10" ht="15.75" customHeight="1">
      <c r="A330" s="879"/>
      <c r="B330" s="879"/>
      <c r="C330" s="879"/>
      <c r="D330" s="879"/>
      <c r="E330" s="879"/>
      <c r="F330" s="879"/>
      <c r="G330" s="879"/>
      <c r="H330" s="879"/>
      <c r="I330" s="879"/>
      <c r="J330" s="879"/>
    </row>
    <row r="331" spans="1:10" ht="15.75" customHeight="1">
      <c r="A331" s="879"/>
      <c r="B331" s="879"/>
      <c r="C331" s="879"/>
      <c r="D331" s="879"/>
      <c r="E331" s="879"/>
      <c r="F331" s="879"/>
      <c r="G331" s="879"/>
      <c r="H331" s="879"/>
      <c r="I331" s="879"/>
      <c r="J331" s="879"/>
    </row>
    <row r="332" spans="1:10" ht="15.75" customHeight="1">
      <c r="A332" s="879"/>
      <c r="B332" s="879"/>
      <c r="C332" s="879"/>
      <c r="D332" s="879"/>
      <c r="E332" s="879"/>
      <c r="F332" s="879"/>
      <c r="G332" s="879"/>
      <c r="H332" s="879"/>
      <c r="I332" s="879"/>
      <c r="J332" s="879"/>
    </row>
    <row r="333" spans="1:10" ht="15.75" customHeight="1">
      <c r="A333" s="879"/>
      <c r="B333" s="879"/>
      <c r="C333" s="879"/>
      <c r="D333" s="879"/>
      <c r="E333" s="879"/>
      <c r="F333" s="879"/>
      <c r="G333" s="879"/>
      <c r="H333" s="879"/>
      <c r="I333" s="879"/>
      <c r="J333" s="879"/>
    </row>
    <row r="334" spans="1:10" ht="15.75" customHeight="1">
      <c r="A334" s="879"/>
      <c r="B334" s="879"/>
      <c r="C334" s="879"/>
      <c r="D334" s="879"/>
      <c r="E334" s="879"/>
      <c r="F334" s="879"/>
      <c r="G334" s="879"/>
      <c r="H334" s="879"/>
      <c r="I334" s="879"/>
      <c r="J334" s="879"/>
    </row>
    <row r="335" spans="1:10" ht="15.75" customHeight="1">
      <c r="A335" s="879"/>
      <c r="B335" s="879"/>
      <c r="C335" s="879"/>
      <c r="D335" s="879"/>
      <c r="E335" s="879"/>
      <c r="F335" s="879"/>
      <c r="G335" s="879"/>
      <c r="H335" s="879"/>
      <c r="I335" s="879"/>
      <c r="J335" s="879"/>
    </row>
    <row r="336" spans="1:10" ht="15.75" customHeight="1">
      <c r="A336" s="879"/>
      <c r="B336" s="879"/>
      <c r="C336" s="879"/>
      <c r="D336" s="879"/>
      <c r="E336" s="879"/>
      <c r="F336" s="879"/>
      <c r="G336" s="879"/>
      <c r="H336" s="879"/>
      <c r="I336" s="879"/>
      <c r="J336" s="879"/>
    </row>
    <row r="337" spans="1:10" ht="15.75" customHeight="1">
      <c r="A337" s="879"/>
      <c r="B337" s="879"/>
      <c r="C337" s="879"/>
      <c r="D337" s="879"/>
      <c r="E337" s="879"/>
      <c r="F337" s="879"/>
      <c r="G337" s="879"/>
      <c r="H337" s="879"/>
      <c r="I337" s="879"/>
      <c r="J337" s="879"/>
    </row>
    <row r="338" spans="1:10" ht="15.75" customHeight="1">
      <c r="A338" s="879"/>
      <c r="B338" s="879"/>
      <c r="C338" s="879"/>
      <c r="D338" s="879"/>
      <c r="E338" s="879"/>
      <c r="F338" s="879"/>
      <c r="G338" s="879"/>
      <c r="H338" s="879"/>
      <c r="I338" s="879"/>
      <c r="J338" s="879"/>
    </row>
    <row r="339" spans="1:10" ht="15.75" customHeight="1">
      <c r="A339" s="879"/>
      <c r="B339" s="879"/>
      <c r="C339" s="879"/>
      <c r="D339" s="879"/>
      <c r="E339" s="879"/>
      <c r="F339" s="879"/>
      <c r="G339" s="879"/>
      <c r="H339" s="879"/>
      <c r="I339" s="879"/>
      <c r="J339" s="879"/>
    </row>
    <row r="340" spans="1:10" ht="15.75" customHeight="1">
      <c r="A340" s="879"/>
      <c r="B340" s="879"/>
      <c r="C340" s="879"/>
      <c r="D340" s="879"/>
      <c r="E340" s="879"/>
      <c r="F340" s="879"/>
      <c r="G340" s="879"/>
      <c r="H340" s="879"/>
      <c r="I340" s="879"/>
      <c r="J340" s="879"/>
    </row>
    <row r="341" spans="1:10" ht="15.75" customHeight="1">
      <c r="A341" s="879"/>
      <c r="B341" s="879"/>
      <c r="C341" s="879"/>
      <c r="D341" s="879"/>
      <c r="E341" s="879"/>
      <c r="F341" s="879"/>
      <c r="G341" s="879"/>
      <c r="H341" s="879"/>
      <c r="I341" s="879"/>
      <c r="J341" s="879"/>
    </row>
    <row r="342" spans="1:10" ht="15.75" customHeight="1">
      <c r="A342" s="879"/>
      <c r="B342" s="879"/>
      <c r="C342" s="879"/>
      <c r="D342" s="879"/>
      <c r="E342" s="879"/>
      <c r="F342" s="879"/>
      <c r="G342" s="879"/>
      <c r="H342" s="879"/>
      <c r="I342" s="879"/>
      <c r="J342" s="879"/>
    </row>
    <row r="343" spans="1:10" ht="15.75" customHeight="1">
      <c r="A343" s="879"/>
      <c r="B343" s="879"/>
      <c r="C343" s="879"/>
      <c r="D343" s="879"/>
      <c r="E343" s="879"/>
      <c r="F343" s="879"/>
      <c r="G343" s="879"/>
      <c r="H343" s="879"/>
      <c r="I343" s="879"/>
      <c r="J343" s="879"/>
    </row>
    <row r="344" spans="1:10" ht="15.75" customHeight="1">
      <c r="A344" s="879"/>
      <c r="B344" s="879"/>
      <c r="C344" s="879"/>
      <c r="D344" s="879"/>
      <c r="E344" s="879"/>
      <c r="F344" s="879"/>
      <c r="G344" s="879"/>
      <c r="H344" s="879"/>
      <c r="I344" s="879"/>
      <c r="J344" s="879"/>
    </row>
    <row r="345" spans="1:10" ht="15.75" customHeight="1">
      <c r="A345" s="879"/>
      <c r="B345" s="879"/>
      <c r="C345" s="879"/>
      <c r="D345" s="879"/>
      <c r="E345" s="879"/>
      <c r="F345" s="879"/>
      <c r="G345" s="879"/>
      <c r="H345" s="879"/>
      <c r="I345" s="879"/>
      <c r="J345" s="879"/>
    </row>
    <row r="346" spans="1:10" ht="15.75" customHeight="1">
      <c r="A346" s="879"/>
      <c r="B346" s="879"/>
      <c r="C346" s="879"/>
      <c r="D346" s="879"/>
      <c r="E346" s="879"/>
      <c r="F346" s="879"/>
      <c r="G346" s="879"/>
      <c r="H346" s="879"/>
      <c r="I346" s="879"/>
      <c r="J346" s="879"/>
    </row>
    <row r="347" spans="1:10" ht="15.75" customHeight="1">
      <c r="A347" s="879"/>
      <c r="B347" s="879"/>
      <c r="C347" s="879"/>
      <c r="D347" s="879"/>
      <c r="E347" s="879"/>
      <c r="F347" s="879"/>
      <c r="G347" s="879"/>
      <c r="H347" s="879"/>
      <c r="I347" s="879"/>
      <c r="J347" s="879"/>
    </row>
    <row r="348" spans="1:10" ht="15.75" customHeight="1">
      <c r="A348" s="879"/>
      <c r="B348" s="879"/>
      <c r="C348" s="879"/>
      <c r="D348" s="879"/>
      <c r="E348" s="879"/>
      <c r="F348" s="879"/>
      <c r="G348" s="879"/>
      <c r="H348" s="879"/>
      <c r="I348" s="879"/>
      <c r="J348" s="879"/>
    </row>
    <row r="349" spans="1:10" ht="15.75" customHeight="1">
      <c r="A349" s="879"/>
      <c r="B349" s="879"/>
      <c r="C349" s="879"/>
      <c r="D349" s="879"/>
      <c r="E349" s="879"/>
      <c r="F349" s="879"/>
      <c r="G349" s="879"/>
      <c r="H349" s="879"/>
      <c r="I349" s="879"/>
      <c r="J349" s="879"/>
    </row>
    <row r="350" spans="1:10" ht="15.75" customHeight="1">
      <c r="A350" s="879"/>
      <c r="B350" s="879"/>
      <c r="C350" s="879"/>
      <c r="D350" s="879"/>
      <c r="E350" s="879"/>
      <c r="F350" s="879"/>
      <c r="G350" s="879"/>
      <c r="H350" s="879"/>
      <c r="I350" s="879"/>
      <c r="J350" s="879"/>
    </row>
    <row r="351" spans="1:10" ht="15.75" customHeight="1">
      <c r="A351" s="879"/>
      <c r="B351" s="879"/>
      <c r="C351" s="879"/>
      <c r="D351" s="879"/>
      <c r="E351" s="879"/>
      <c r="F351" s="879"/>
      <c r="G351" s="879"/>
      <c r="H351" s="879"/>
      <c r="I351" s="879"/>
      <c r="J351" s="879"/>
    </row>
    <row r="352" spans="1:10" ht="15.75" customHeight="1">
      <c r="A352" s="879"/>
      <c r="B352" s="879"/>
      <c r="C352" s="879"/>
      <c r="D352" s="879"/>
      <c r="E352" s="879"/>
      <c r="F352" s="879"/>
      <c r="G352" s="879"/>
      <c r="H352" s="879"/>
      <c r="I352" s="879"/>
      <c r="J352" s="879"/>
    </row>
    <row r="353" spans="1:10" ht="15.75" customHeight="1">
      <c r="A353" s="879"/>
      <c r="B353" s="879"/>
      <c r="C353" s="879"/>
      <c r="D353" s="879"/>
      <c r="E353" s="879"/>
      <c r="F353" s="879"/>
      <c r="G353" s="879"/>
      <c r="H353" s="879"/>
      <c r="I353" s="879"/>
      <c r="J353" s="879"/>
    </row>
    <row r="354" spans="1:10" ht="15.75" customHeight="1">
      <c r="A354" s="879"/>
      <c r="B354" s="879"/>
      <c r="C354" s="879"/>
      <c r="D354" s="879"/>
      <c r="E354" s="879"/>
      <c r="F354" s="879"/>
      <c r="G354" s="879"/>
      <c r="H354" s="879"/>
      <c r="I354" s="879"/>
      <c r="J354" s="879"/>
    </row>
    <row r="355" spans="1:10" ht="15.75" customHeight="1">
      <c r="A355" s="879"/>
      <c r="B355" s="879"/>
      <c r="C355" s="879"/>
      <c r="D355" s="879"/>
      <c r="E355" s="879"/>
      <c r="F355" s="879"/>
      <c r="G355" s="879"/>
      <c r="H355" s="879"/>
      <c r="I355" s="879"/>
      <c r="J355" s="879"/>
    </row>
    <row r="356" spans="1:10" ht="15.75" customHeight="1">
      <c r="A356" s="879"/>
      <c r="B356" s="879"/>
      <c r="C356" s="879"/>
      <c r="D356" s="879"/>
      <c r="E356" s="879"/>
      <c r="F356" s="879"/>
      <c r="G356" s="879"/>
      <c r="H356" s="879"/>
      <c r="I356" s="879"/>
      <c r="J356" s="879"/>
    </row>
    <row r="357" spans="1:10" ht="15.75" customHeight="1">
      <c r="A357" s="879"/>
      <c r="B357" s="879"/>
      <c r="C357" s="879"/>
      <c r="D357" s="879"/>
      <c r="E357" s="879"/>
      <c r="F357" s="879"/>
      <c r="G357" s="879"/>
      <c r="H357" s="879"/>
      <c r="I357" s="879"/>
      <c r="J357" s="879"/>
    </row>
    <row r="358" spans="1:10" ht="15.75" customHeight="1">
      <c r="A358" s="879"/>
      <c r="B358" s="879"/>
      <c r="C358" s="879"/>
      <c r="D358" s="879"/>
      <c r="E358" s="879"/>
      <c r="F358" s="879"/>
      <c r="G358" s="879"/>
      <c r="H358" s="879"/>
      <c r="I358" s="879"/>
      <c r="J358" s="879"/>
    </row>
    <row r="359" spans="1:10" ht="15.75" customHeight="1">
      <c r="A359" s="879"/>
      <c r="B359" s="879"/>
      <c r="C359" s="879"/>
      <c r="D359" s="879"/>
      <c r="E359" s="879"/>
      <c r="F359" s="879"/>
      <c r="G359" s="879"/>
      <c r="H359" s="879"/>
      <c r="I359" s="879"/>
      <c r="J359" s="879"/>
    </row>
    <row r="360" spans="1:10" ht="15.75" customHeight="1">
      <c r="A360" s="879"/>
      <c r="B360" s="879"/>
      <c r="C360" s="879"/>
      <c r="D360" s="879"/>
      <c r="E360" s="879"/>
      <c r="F360" s="879"/>
      <c r="G360" s="879"/>
      <c r="H360" s="879"/>
      <c r="I360" s="879"/>
      <c r="J360" s="879"/>
    </row>
    <row r="361" spans="1:10" ht="15.75" customHeight="1">
      <c r="A361" s="879"/>
      <c r="B361" s="879"/>
      <c r="C361" s="879"/>
      <c r="D361" s="879"/>
      <c r="E361" s="879"/>
      <c r="F361" s="879"/>
      <c r="G361" s="879"/>
      <c r="H361" s="879"/>
      <c r="I361" s="879"/>
      <c r="J361" s="879"/>
    </row>
    <row r="362" spans="1:10" ht="15.75" customHeight="1">
      <c r="A362" s="879"/>
      <c r="B362" s="879"/>
      <c r="C362" s="879"/>
      <c r="D362" s="879"/>
      <c r="E362" s="879"/>
      <c r="F362" s="879"/>
      <c r="G362" s="879"/>
      <c r="H362" s="879"/>
      <c r="I362" s="879"/>
      <c r="J362" s="879"/>
    </row>
    <row r="363" spans="1:10" ht="15.75" customHeight="1">
      <c r="A363" s="879"/>
      <c r="B363" s="879"/>
      <c r="C363" s="879"/>
      <c r="D363" s="879"/>
      <c r="E363" s="879"/>
      <c r="F363" s="879"/>
      <c r="G363" s="879"/>
      <c r="H363" s="879"/>
      <c r="I363" s="879"/>
      <c r="J363" s="879"/>
    </row>
    <row r="364" spans="1:10" ht="15.75" customHeight="1">
      <c r="A364" s="879"/>
      <c r="B364" s="879"/>
      <c r="C364" s="879"/>
      <c r="D364" s="879"/>
      <c r="E364" s="879"/>
      <c r="F364" s="879"/>
      <c r="G364" s="879"/>
      <c r="H364" s="879"/>
      <c r="I364" s="879"/>
      <c r="J364" s="879"/>
    </row>
    <row r="365" spans="1:10" ht="15.75" customHeight="1">
      <c r="A365" s="879"/>
      <c r="B365" s="879"/>
      <c r="C365" s="879"/>
      <c r="D365" s="879"/>
      <c r="E365" s="879"/>
      <c r="F365" s="879"/>
      <c r="G365" s="879"/>
      <c r="H365" s="879"/>
      <c r="I365" s="879"/>
      <c r="J365" s="879"/>
    </row>
    <row r="366" spans="1:10" ht="15.75" customHeight="1">
      <c r="A366" s="879"/>
      <c r="B366" s="879"/>
      <c r="C366" s="879"/>
      <c r="D366" s="879"/>
      <c r="E366" s="879"/>
      <c r="F366" s="879"/>
      <c r="G366" s="879"/>
      <c r="H366" s="879"/>
      <c r="I366" s="879"/>
      <c r="J366" s="879"/>
    </row>
    <row r="367" spans="1:10" ht="15.75" customHeight="1">
      <c r="A367" s="879"/>
      <c r="B367" s="879"/>
      <c r="C367" s="879"/>
      <c r="D367" s="879"/>
      <c r="E367" s="879"/>
      <c r="F367" s="879"/>
      <c r="G367" s="879"/>
      <c r="H367" s="879"/>
      <c r="I367" s="879"/>
      <c r="J367" s="879"/>
    </row>
    <row r="368" spans="1:10" ht="15.75" customHeight="1">
      <c r="A368" s="879"/>
      <c r="B368" s="879"/>
      <c r="C368" s="879"/>
      <c r="D368" s="879"/>
      <c r="E368" s="879"/>
      <c r="F368" s="879"/>
      <c r="G368" s="879"/>
      <c r="H368" s="879"/>
      <c r="I368" s="879"/>
      <c r="J368" s="879"/>
    </row>
    <row r="369" spans="1:10" ht="15.75" customHeight="1">
      <c r="A369" s="879"/>
      <c r="B369" s="879"/>
      <c r="C369" s="879"/>
      <c r="D369" s="879"/>
      <c r="E369" s="879"/>
      <c r="F369" s="879"/>
      <c r="G369" s="879"/>
      <c r="H369" s="879"/>
      <c r="I369" s="879"/>
      <c r="J369" s="879"/>
    </row>
    <row r="370" spans="1:10" ht="15.75" customHeight="1">
      <c r="A370" s="879"/>
      <c r="B370" s="879"/>
      <c r="C370" s="879"/>
      <c r="D370" s="879"/>
      <c r="E370" s="879"/>
      <c r="F370" s="879"/>
      <c r="G370" s="879"/>
      <c r="H370" s="879"/>
      <c r="I370" s="879"/>
      <c r="J370" s="879"/>
    </row>
    <row r="371" spans="1:10" ht="15.75" customHeight="1">
      <c r="A371" s="879"/>
      <c r="B371" s="879"/>
      <c r="C371" s="879"/>
      <c r="D371" s="879"/>
      <c r="E371" s="879"/>
      <c r="F371" s="879"/>
      <c r="G371" s="879"/>
      <c r="H371" s="879"/>
      <c r="I371" s="879"/>
      <c r="J371" s="879"/>
    </row>
    <row r="372" spans="1:10" ht="15.75" customHeight="1">
      <c r="A372" s="879"/>
      <c r="B372" s="879"/>
      <c r="C372" s="879"/>
      <c r="D372" s="879"/>
      <c r="E372" s="879"/>
      <c r="F372" s="879"/>
      <c r="G372" s="879"/>
      <c r="H372" s="879"/>
      <c r="I372" s="879"/>
      <c r="J372" s="879"/>
    </row>
    <row r="373" spans="1:10" ht="15.75" customHeight="1">
      <c r="A373" s="879"/>
      <c r="B373" s="879"/>
      <c r="C373" s="879"/>
      <c r="D373" s="879"/>
      <c r="E373" s="879"/>
      <c r="F373" s="879"/>
      <c r="G373" s="879"/>
      <c r="H373" s="879"/>
      <c r="I373" s="879"/>
      <c r="J373" s="879"/>
    </row>
    <row r="374" spans="1:10" ht="15.75" customHeight="1">
      <c r="A374" s="879"/>
      <c r="B374" s="879"/>
      <c r="C374" s="879"/>
      <c r="D374" s="879"/>
      <c r="E374" s="879"/>
      <c r="F374" s="879"/>
      <c r="G374" s="879"/>
      <c r="H374" s="879"/>
      <c r="I374" s="879"/>
      <c r="J374" s="879"/>
    </row>
    <row r="375" spans="1:10" ht="15.75" customHeight="1">
      <c r="A375" s="879"/>
      <c r="B375" s="879"/>
      <c r="C375" s="879"/>
      <c r="D375" s="879"/>
      <c r="E375" s="879"/>
      <c r="F375" s="879"/>
      <c r="G375" s="879"/>
      <c r="H375" s="879"/>
      <c r="I375" s="879"/>
      <c r="J375" s="879"/>
    </row>
    <row r="376" spans="1:10" ht="15.75" customHeight="1">
      <c r="A376" s="879"/>
      <c r="B376" s="879"/>
      <c r="C376" s="879"/>
      <c r="D376" s="879"/>
      <c r="E376" s="879"/>
      <c r="F376" s="879"/>
      <c r="G376" s="879"/>
      <c r="H376" s="879"/>
      <c r="I376" s="879"/>
      <c r="J376" s="879"/>
    </row>
    <row r="377" spans="1:10" ht="15.75" customHeight="1">
      <c r="A377" s="879"/>
      <c r="B377" s="879"/>
      <c r="C377" s="879"/>
      <c r="D377" s="879"/>
      <c r="E377" s="879"/>
      <c r="F377" s="879"/>
      <c r="G377" s="879"/>
      <c r="H377" s="879"/>
      <c r="I377" s="879"/>
      <c r="J377" s="879"/>
    </row>
    <row r="378" spans="1:10" ht="15.75" customHeight="1">
      <c r="A378" s="879"/>
      <c r="B378" s="879"/>
      <c r="C378" s="879"/>
      <c r="D378" s="879"/>
      <c r="E378" s="879"/>
      <c r="F378" s="879"/>
      <c r="G378" s="879"/>
      <c r="H378" s="879"/>
      <c r="I378" s="879"/>
      <c r="J378" s="879"/>
    </row>
    <row r="379" spans="1:10" ht="15.75" customHeight="1">
      <c r="A379" s="879"/>
      <c r="B379" s="879"/>
      <c r="C379" s="879"/>
      <c r="D379" s="879"/>
      <c r="E379" s="879"/>
      <c r="F379" s="879"/>
      <c r="G379" s="879"/>
      <c r="H379" s="879"/>
      <c r="I379" s="879"/>
      <c r="J379" s="879"/>
    </row>
    <row r="380" spans="1:10" ht="15.75" customHeight="1">
      <c r="A380" s="879"/>
      <c r="B380" s="879"/>
      <c r="C380" s="879"/>
      <c r="D380" s="879"/>
      <c r="E380" s="879"/>
      <c r="F380" s="879"/>
      <c r="G380" s="879"/>
      <c r="H380" s="879"/>
      <c r="I380" s="879"/>
      <c r="J380" s="879"/>
    </row>
    <row r="381" spans="1:10" ht="15.75" customHeight="1">
      <c r="A381" s="879"/>
      <c r="B381" s="879"/>
      <c r="C381" s="879"/>
      <c r="D381" s="879"/>
      <c r="E381" s="879"/>
      <c r="F381" s="879"/>
      <c r="G381" s="879"/>
      <c r="H381" s="879"/>
      <c r="I381" s="879"/>
      <c r="J381" s="879"/>
    </row>
    <row r="382" spans="1:10" ht="15.75" customHeight="1">
      <c r="A382" s="879"/>
      <c r="B382" s="879"/>
      <c r="C382" s="879"/>
      <c r="D382" s="879"/>
      <c r="E382" s="879"/>
      <c r="F382" s="879"/>
      <c r="G382" s="879"/>
      <c r="H382" s="879"/>
      <c r="I382" s="879"/>
      <c r="J382" s="879"/>
    </row>
    <row r="383" spans="1:10" ht="15.75" customHeight="1">
      <c r="A383" s="879"/>
      <c r="B383" s="879"/>
      <c r="C383" s="879"/>
      <c r="D383" s="879"/>
      <c r="E383" s="879"/>
      <c r="F383" s="879"/>
      <c r="G383" s="879"/>
      <c r="H383" s="879"/>
      <c r="I383" s="879"/>
      <c r="J383" s="879"/>
    </row>
    <row r="384" spans="1:10" ht="15.75" customHeight="1">
      <c r="A384" s="879"/>
      <c r="B384" s="879"/>
      <c r="C384" s="879"/>
      <c r="D384" s="879"/>
      <c r="E384" s="879"/>
      <c r="F384" s="879"/>
      <c r="G384" s="879"/>
      <c r="H384" s="879"/>
      <c r="I384" s="879"/>
      <c r="J384" s="879"/>
    </row>
    <row r="385" spans="1:10" ht="15.75" customHeight="1">
      <c r="A385" s="879"/>
      <c r="B385" s="879"/>
      <c r="C385" s="879"/>
      <c r="D385" s="879"/>
      <c r="E385" s="879"/>
      <c r="F385" s="879"/>
      <c r="G385" s="879"/>
      <c r="H385" s="879"/>
      <c r="I385" s="879"/>
      <c r="J385" s="879"/>
    </row>
    <row r="386" spans="1:10" ht="15.75" customHeight="1">
      <c r="A386" s="879"/>
      <c r="B386" s="879"/>
      <c r="C386" s="879"/>
      <c r="D386" s="879"/>
      <c r="E386" s="879"/>
      <c r="F386" s="879"/>
      <c r="G386" s="879"/>
      <c r="H386" s="879"/>
      <c r="I386" s="879"/>
      <c r="J386" s="879"/>
    </row>
    <row r="387" spans="1:10" ht="15.75" customHeight="1">
      <c r="A387" s="879"/>
      <c r="B387" s="879"/>
      <c r="C387" s="879"/>
      <c r="D387" s="879"/>
      <c r="E387" s="879"/>
      <c r="F387" s="879"/>
      <c r="G387" s="879"/>
      <c r="H387" s="879"/>
      <c r="I387" s="879"/>
      <c r="J387" s="879"/>
    </row>
    <row r="388" spans="1:10" ht="15.75" customHeight="1">
      <c r="A388" s="879"/>
      <c r="B388" s="879"/>
      <c r="C388" s="879"/>
      <c r="D388" s="879"/>
      <c r="E388" s="879"/>
      <c r="F388" s="879"/>
      <c r="G388" s="879"/>
      <c r="H388" s="879"/>
      <c r="I388" s="879"/>
      <c r="J388" s="879"/>
    </row>
    <row r="389" spans="1:10" ht="15.75" customHeight="1">
      <c r="A389" s="879"/>
      <c r="B389" s="879"/>
      <c r="C389" s="879"/>
      <c r="D389" s="879"/>
      <c r="E389" s="879"/>
      <c r="F389" s="879"/>
      <c r="G389" s="879"/>
      <c r="H389" s="879"/>
      <c r="I389" s="879"/>
      <c r="J389" s="879"/>
    </row>
    <row r="390" spans="1:10" ht="15.75" customHeight="1">
      <c r="A390" s="879"/>
      <c r="B390" s="879"/>
      <c r="C390" s="879"/>
      <c r="D390" s="879"/>
      <c r="E390" s="879"/>
      <c r="F390" s="879"/>
      <c r="G390" s="879"/>
      <c r="H390" s="879"/>
      <c r="I390" s="879"/>
      <c r="J390" s="879"/>
    </row>
    <row r="391" spans="1:10" ht="15.75" customHeight="1">
      <c r="A391" s="879"/>
      <c r="B391" s="879"/>
      <c r="C391" s="879"/>
      <c r="D391" s="879"/>
      <c r="E391" s="879"/>
      <c r="F391" s="879"/>
      <c r="G391" s="879"/>
      <c r="H391" s="879"/>
      <c r="I391" s="879"/>
      <c r="J391" s="879"/>
    </row>
    <row r="392" spans="1:10" ht="15.75" customHeight="1">
      <c r="A392" s="879"/>
      <c r="B392" s="879"/>
      <c r="C392" s="879"/>
      <c r="D392" s="879"/>
      <c r="E392" s="879"/>
      <c r="F392" s="879"/>
      <c r="G392" s="879"/>
      <c r="H392" s="879"/>
      <c r="I392" s="879"/>
      <c r="J392" s="879"/>
    </row>
    <row r="393" spans="1:10" ht="15.75" customHeight="1">
      <c r="A393" s="879"/>
      <c r="B393" s="879"/>
      <c r="C393" s="879"/>
      <c r="D393" s="879"/>
      <c r="E393" s="879"/>
      <c r="F393" s="879"/>
      <c r="G393" s="879"/>
      <c r="H393" s="879"/>
      <c r="I393" s="879"/>
      <c r="J393" s="879"/>
    </row>
    <row r="394" spans="1:10" ht="15.75" customHeight="1">
      <c r="A394" s="879"/>
      <c r="B394" s="879"/>
      <c r="C394" s="879"/>
      <c r="D394" s="879"/>
      <c r="E394" s="879"/>
      <c r="F394" s="879"/>
      <c r="G394" s="879"/>
      <c r="H394" s="879"/>
      <c r="I394" s="879"/>
      <c r="J394" s="879"/>
    </row>
    <row r="395" spans="1:10" ht="15.75" customHeight="1">
      <c r="A395" s="879"/>
      <c r="B395" s="879"/>
      <c r="C395" s="879"/>
      <c r="D395" s="879"/>
      <c r="E395" s="879"/>
      <c r="F395" s="879"/>
      <c r="G395" s="879"/>
      <c r="H395" s="879"/>
      <c r="I395" s="879"/>
      <c r="J395" s="879"/>
    </row>
    <row r="396" spans="1:10" ht="15.75" customHeight="1">
      <c r="A396" s="879"/>
      <c r="B396" s="879"/>
      <c r="C396" s="879"/>
      <c r="D396" s="879"/>
      <c r="E396" s="879"/>
      <c r="F396" s="879"/>
      <c r="G396" s="879"/>
      <c r="H396" s="879"/>
      <c r="I396" s="879"/>
      <c r="J396" s="879"/>
    </row>
    <row r="397" spans="1:10" ht="15.75" customHeight="1">
      <c r="A397" s="879"/>
      <c r="B397" s="879"/>
      <c r="C397" s="879"/>
      <c r="D397" s="879"/>
      <c r="E397" s="879"/>
      <c r="F397" s="879"/>
      <c r="G397" s="879"/>
      <c r="H397" s="879"/>
      <c r="I397" s="879"/>
      <c r="J397" s="879"/>
    </row>
    <row r="398" spans="1:10" ht="15.75" customHeight="1">
      <c r="A398" s="879"/>
      <c r="B398" s="879"/>
      <c r="C398" s="879"/>
      <c r="D398" s="879"/>
      <c r="E398" s="879"/>
      <c r="F398" s="879"/>
      <c r="G398" s="879"/>
      <c r="H398" s="879"/>
      <c r="I398" s="879"/>
      <c r="J398" s="879"/>
    </row>
    <row r="399" spans="1:10" ht="15.75" customHeight="1">
      <c r="A399" s="879"/>
      <c r="B399" s="879"/>
      <c r="C399" s="879"/>
      <c r="D399" s="879"/>
      <c r="E399" s="879"/>
      <c r="F399" s="879"/>
      <c r="G399" s="879"/>
      <c r="H399" s="879"/>
      <c r="I399" s="879"/>
      <c r="J399" s="879"/>
    </row>
    <row r="400" spans="1:10" ht="15.75" customHeight="1">
      <c r="A400" s="879"/>
      <c r="B400" s="879"/>
      <c r="C400" s="879"/>
      <c r="D400" s="879"/>
      <c r="E400" s="879"/>
      <c r="F400" s="879"/>
      <c r="G400" s="879"/>
      <c r="H400" s="879"/>
      <c r="I400" s="879"/>
      <c r="J400" s="879"/>
    </row>
    <row r="401" spans="1:10" ht="15.75" customHeight="1">
      <c r="A401" s="879"/>
      <c r="B401" s="879"/>
      <c r="C401" s="879"/>
      <c r="D401" s="879"/>
      <c r="E401" s="879"/>
      <c r="F401" s="879"/>
      <c r="G401" s="879"/>
      <c r="H401" s="879"/>
      <c r="I401" s="879"/>
      <c r="J401" s="879"/>
    </row>
    <row r="402" spans="1:10" ht="15.75" customHeight="1">
      <c r="A402" s="879"/>
      <c r="B402" s="879"/>
      <c r="C402" s="879"/>
      <c r="D402" s="879"/>
      <c r="E402" s="879"/>
      <c r="F402" s="879"/>
      <c r="G402" s="879"/>
      <c r="H402" s="879"/>
      <c r="I402" s="879"/>
      <c r="J402" s="879"/>
    </row>
    <row r="403" spans="1:10" ht="15.75" customHeight="1">
      <c r="A403" s="879"/>
      <c r="B403" s="879"/>
      <c r="C403" s="879"/>
      <c r="D403" s="879"/>
      <c r="E403" s="879"/>
      <c r="F403" s="879"/>
      <c r="G403" s="879"/>
      <c r="H403" s="879"/>
      <c r="I403" s="879"/>
      <c r="J403" s="879"/>
    </row>
    <row r="404" spans="1:10" ht="15.75" customHeight="1">
      <c r="A404" s="879"/>
      <c r="B404" s="879"/>
      <c r="C404" s="879"/>
      <c r="D404" s="879"/>
      <c r="E404" s="879"/>
      <c r="F404" s="879"/>
      <c r="G404" s="879"/>
      <c r="H404" s="879"/>
      <c r="I404" s="879"/>
      <c r="J404" s="879"/>
    </row>
    <row r="405" spans="1:10" ht="15.75" customHeight="1">
      <c r="A405" s="879"/>
      <c r="B405" s="879"/>
      <c r="C405" s="879"/>
      <c r="D405" s="879"/>
      <c r="E405" s="879"/>
      <c r="F405" s="879"/>
      <c r="G405" s="879"/>
      <c r="H405" s="879"/>
      <c r="I405" s="879"/>
      <c r="J405" s="879"/>
    </row>
    <row r="406" spans="1:10" ht="15.75" customHeight="1">
      <c r="A406" s="879"/>
      <c r="B406" s="879"/>
      <c r="C406" s="879"/>
      <c r="D406" s="879"/>
      <c r="E406" s="879"/>
      <c r="F406" s="879"/>
      <c r="G406" s="879"/>
      <c r="H406" s="879"/>
      <c r="I406" s="879"/>
      <c r="J406" s="879"/>
    </row>
    <row r="407" spans="1:10" ht="15.75" customHeight="1">
      <c r="A407" s="879"/>
      <c r="B407" s="879"/>
      <c r="C407" s="879"/>
      <c r="D407" s="879"/>
      <c r="E407" s="879"/>
      <c r="F407" s="879"/>
      <c r="G407" s="879"/>
      <c r="H407" s="879"/>
      <c r="I407" s="879"/>
      <c r="J407" s="879"/>
    </row>
    <row r="408" spans="1:10" ht="15.75" customHeight="1">
      <c r="A408" s="879"/>
      <c r="B408" s="879"/>
      <c r="C408" s="879"/>
      <c r="D408" s="879"/>
      <c r="E408" s="879"/>
      <c r="F408" s="879"/>
      <c r="G408" s="879"/>
      <c r="H408" s="879"/>
      <c r="I408" s="879"/>
      <c r="J408" s="879"/>
    </row>
    <row r="409" spans="1:10" ht="15.75" customHeight="1">
      <c r="A409" s="879"/>
      <c r="B409" s="879"/>
      <c r="C409" s="879"/>
      <c r="D409" s="879"/>
      <c r="E409" s="879"/>
      <c r="F409" s="879"/>
      <c r="G409" s="879"/>
      <c r="H409" s="879"/>
      <c r="I409" s="879"/>
      <c r="J409" s="879"/>
    </row>
    <row r="410" spans="1:10" ht="15.75" customHeight="1">
      <c r="A410" s="879"/>
      <c r="B410" s="879"/>
      <c r="C410" s="879"/>
      <c r="D410" s="879"/>
      <c r="E410" s="879"/>
      <c r="F410" s="879"/>
      <c r="G410" s="879"/>
      <c r="H410" s="879"/>
      <c r="I410" s="879"/>
      <c r="J410" s="879"/>
    </row>
    <row r="411" spans="1:10" ht="15.75" customHeight="1">
      <c r="A411" s="879"/>
      <c r="B411" s="879"/>
      <c r="C411" s="879"/>
      <c r="D411" s="879"/>
      <c r="E411" s="879"/>
      <c r="F411" s="879"/>
      <c r="G411" s="879"/>
      <c r="H411" s="879"/>
      <c r="I411" s="879"/>
      <c r="J411" s="879"/>
    </row>
    <row r="412" spans="1:10" ht="15.75" customHeight="1">
      <c r="A412" s="879"/>
      <c r="B412" s="879"/>
      <c r="C412" s="879"/>
      <c r="D412" s="879"/>
      <c r="E412" s="879"/>
      <c r="F412" s="879"/>
      <c r="G412" s="879"/>
      <c r="H412" s="879"/>
      <c r="I412" s="879"/>
      <c r="J412" s="879"/>
    </row>
    <row r="413" spans="1:10" ht="15.75" customHeight="1">
      <c r="A413" s="879"/>
      <c r="B413" s="879"/>
      <c r="C413" s="879"/>
      <c r="D413" s="879"/>
      <c r="E413" s="879"/>
      <c r="F413" s="879"/>
      <c r="G413" s="879"/>
      <c r="H413" s="879"/>
      <c r="I413" s="879"/>
      <c r="J413" s="879"/>
    </row>
    <row r="414" spans="1:10" ht="15.75" customHeight="1">
      <c r="A414" s="879"/>
      <c r="B414" s="879"/>
      <c r="C414" s="879"/>
      <c r="D414" s="879"/>
      <c r="E414" s="879"/>
      <c r="F414" s="879"/>
      <c r="G414" s="879"/>
      <c r="H414" s="879"/>
      <c r="I414" s="879"/>
      <c r="J414" s="879"/>
    </row>
    <row r="415" spans="1:10" ht="15.75" customHeight="1">
      <c r="A415" s="879"/>
      <c r="B415" s="879"/>
      <c r="C415" s="879"/>
      <c r="D415" s="879"/>
      <c r="E415" s="879"/>
      <c r="F415" s="879"/>
      <c r="G415" s="879"/>
      <c r="H415" s="879"/>
      <c r="I415" s="879"/>
      <c r="J415" s="879"/>
    </row>
    <row r="416" spans="1:10" ht="15.75" customHeight="1">
      <c r="A416" s="879"/>
      <c r="B416" s="879"/>
      <c r="C416" s="879"/>
      <c r="D416" s="879"/>
      <c r="E416" s="879"/>
      <c r="F416" s="879"/>
      <c r="G416" s="879"/>
      <c r="H416" s="879"/>
      <c r="I416" s="879"/>
      <c r="J416" s="879"/>
    </row>
    <row r="417" spans="1:10" ht="15.75" customHeight="1">
      <c r="A417" s="879"/>
      <c r="B417" s="879"/>
      <c r="C417" s="879"/>
      <c r="D417" s="879"/>
      <c r="E417" s="879"/>
      <c r="F417" s="879"/>
      <c r="G417" s="879"/>
      <c r="H417" s="879"/>
      <c r="I417" s="879"/>
      <c r="J417" s="879"/>
    </row>
    <row r="418" spans="1:10" ht="15.75" customHeight="1">
      <c r="A418" s="879"/>
      <c r="B418" s="879"/>
      <c r="C418" s="879"/>
      <c r="D418" s="879"/>
      <c r="E418" s="879"/>
      <c r="F418" s="879"/>
      <c r="G418" s="879"/>
      <c r="H418" s="879"/>
      <c r="I418" s="879"/>
      <c r="J418" s="879"/>
    </row>
    <row r="419" spans="1:10" ht="15.75" customHeight="1">
      <c r="A419" s="879"/>
      <c r="B419" s="879"/>
      <c r="C419" s="879"/>
      <c r="D419" s="879"/>
      <c r="E419" s="879"/>
      <c r="F419" s="879"/>
      <c r="G419" s="879"/>
      <c r="H419" s="879"/>
      <c r="I419" s="879"/>
      <c r="J419" s="879"/>
    </row>
    <row r="420" spans="1:10" ht="15.75" customHeight="1">
      <c r="A420" s="879"/>
      <c r="B420" s="879"/>
      <c r="C420" s="879"/>
      <c r="D420" s="879"/>
      <c r="E420" s="879"/>
      <c r="F420" s="879"/>
      <c r="G420" s="879"/>
      <c r="H420" s="879"/>
      <c r="I420" s="879"/>
      <c r="J420" s="879"/>
    </row>
    <row r="421" spans="1:10" ht="15.75" customHeight="1">
      <c r="A421" s="879"/>
      <c r="B421" s="879"/>
      <c r="C421" s="879"/>
      <c r="D421" s="879"/>
      <c r="E421" s="879"/>
      <c r="F421" s="879"/>
      <c r="G421" s="879"/>
      <c r="H421" s="879"/>
      <c r="I421" s="879"/>
      <c r="J421" s="879"/>
    </row>
    <row r="422" spans="1:10" ht="15.75" customHeight="1">
      <c r="A422" s="879"/>
      <c r="B422" s="879"/>
      <c r="C422" s="879"/>
      <c r="D422" s="879"/>
      <c r="E422" s="879"/>
      <c r="F422" s="879"/>
      <c r="G422" s="879"/>
      <c r="H422" s="879"/>
      <c r="I422" s="879"/>
      <c r="J422" s="879"/>
    </row>
    <row r="423" spans="1:10" ht="15.75" customHeight="1">
      <c r="A423" s="879"/>
      <c r="B423" s="879"/>
      <c r="C423" s="879"/>
      <c r="D423" s="879"/>
      <c r="E423" s="879"/>
      <c r="F423" s="879"/>
      <c r="G423" s="879"/>
      <c r="H423" s="879"/>
      <c r="I423" s="879"/>
      <c r="J423" s="879"/>
    </row>
    <row r="424" spans="1:10" ht="15.75" customHeight="1">
      <c r="A424" s="879"/>
      <c r="B424" s="879"/>
      <c r="C424" s="879"/>
      <c r="D424" s="879"/>
      <c r="E424" s="879"/>
      <c r="F424" s="879"/>
      <c r="G424" s="879"/>
      <c r="H424" s="879"/>
      <c r="I424" s="879"/>
      <c r="J424" s="879"/>
    </row>
    <row r="425" spans="1:10" ht="15.75" customHeight="1">
      <c r="A425" s="879"/>
      <c r="B425" s="879"/>
      <c r="C425" s="879"/>
      <c r="D425" s="879"/>
      <c r="E425" s="879"/>
      <c r="F425" s="879"/>
      <c r="G425" s="879"/>
      <c r="H425" s="879"/>
      <c r="I425" s="879"/>
      <c r="J425" s="879"/>
    </row>
    <row r="426" spans="1:10" ht="15.75" customHeight="1">
      <c r="A426" s="879"/>
      <c r="B426" s="879"/>
      <c r="C426" s="879"/>
      <c r="D426" s="879"/>
      <c r="E426" s="879"/>
      <c r="F426" s="879"/>
      <c r="G426" s="879"/>
      <c r="H426" s="879"/>
      <c r="I426" s="879"/>
      <c r="J426" s="879"/>
    </row>
    <row r="427" spans="1:10" ht="15.75" customHeight="1">
      <c r="A427" s="879"/>
      <c r="B427" s="879"/>
      <c r="C427" s="879"/>
      <c r="D427" s="879"/>
      <c r="E427" s="879"/>
      <c r="F427" s="879"/>
      <c r="G427" s="879"/>
      <c r="H427" s="879"/>
      <c r="I427" s="879"/>
      <c r="J427" s="879"/>
    </row>
    <row r="428" spans="1:10" ht="15.75" customHeight="1">
      <c r="A428" s="879"/>
      <c r="B428" s="879"/>
      <c r="C428" s="879"/>
      <c r="D428" s="879"/>
      <c r="E428" s="879"/>
      <c r="F428" s="879"/>
      <c r="G428" s="879"/>
      <c r="H428" s="879"/>
      <c r="I428" s="879"/>
      <c r="J428" s="879"/>
    </row>
    <row r="429" spans="1:10" ht="15.75" customHeight="1">
      <c r="A429" s="879"/>
      <c r="B429" s="879"/>
      <c r="C429" s="879"/>
      <c r="D429" s="879"/>
      <c r="E429" s="879"/>
      <c r="F429" s="879"/>
      <c r="G429" s="879"/>
      <c r="H429" s="879"/>
      <c r="I429" s="879"/>
      <c r="J429" s="879"/>
    </row>
    <row r="430" spans="1:10" ht="15.75" customHeight="1">
      <c r="A430" s="879"/>
      <c r="B430" s="879"/>
      <c r="C430" s="879"/>
      <c r="D430" s="879"/>
      <c r="E430" s="879"/>
      <c r="F430" s="879"/>
      <c r="G430" s="879"/>
      <c r="H430" s="879"/>
      <c r="I430" s="879"/>
      <c r="J430" s="879"/>
    </row>
    <row r="431" spans="1:10" ht="15.75" customHeight="1">
      <c r="A431" s="879"/>
      <c r="B431" s="879"/>
      <c r="C431" s="879"/>
      <c r="D431" s="879"/>
      <c r="E431" s="879"/>
      <c r="F431" s="879"/>
      <c r="G431" s="879"/>
      <c r="H431" s="879"/>
      <c r="I431" s="879"/>
      <c r="J431" s="879"/>
    </row>
    <row r="432" spans="1:10" ht="15.75" customHeight="1">
      <c r="A432" s="879"/>
      <c r="B432" s="879"/>
      <c r="C432" s="879"/>
      <c r="D432" s="879"/>
      <c r="E432" s="879"/>
      <c r="F432" s="879"/>
      <c r="G432" s="879"/>
      <c r="H432" s="879"/>
      <c r="I432" s="879"/>
      <c r="J432" s="879"/>
    </row>
    <row r="433" spans="1:10" ht="15.75" customHeight="1">
      <c r="A433" s="879"/>
      <c r="B433" s="879"/>
      <c r="C433" s="879"/>
      <c r="D433" s="879"/>
      <c r="E433" s="879"/>
      <c r="F433" s="879"/>
      <c r="G433" s="879"/>
      <c r="H433" s="879"/>
      <c r="I433" s="879"/>
      <c r="J433" s="879"/>
    </row>
    <row r="434" spans="1:10" ht="15.75" customHeight="1">
      <c r="A434" s="879"/>
      <c r="B434" s="879"/>
      <c r="C434" s="879"/>
      <c r="D434" s="879"/>
      <c r="E434" s="879"/>
      <c r="F434" s="879"/>
      <c r="G434" s="879"/>
      <c r="H434" s="879"/>
      <c r="I434" s="879"/>
      <c r="J434" s="879"/>
    </row>
    <row r="435" spans="1:10" ht="15.75" customHeight="1">
      <c r="A435" s="879"/>
      <c r="B435" s="879"/>
      <c r="C435" s="879"/>
      <c r="D435" s="879"/>
      <c r="E435" s="879"/>
      <c r="F435" s="879"/>
      <c r="G435" s="879"/>
      <c r="H435" s="879"/>
      <c r="I435" s="879"/>
      <c r="J435" s="879"/>
    </row>
    <row r="436" spans="1:10" ht="15.75" customHeight="1">
      <c r="A436" s="879"/>
      <c r="B436" s="879"/>
      <c r="C436" s="879"/>
      <c r="D436" s="879"/>
      <c r="E436" s="879"/>
      <c r="F436" s="879"/>
      <c r="G436" s="879"/>
      <c r="H436" s="879"/>
      <c r="I436" s="879"/>
      <c r="J436" s="879"/>
    </row>
    <row r="437" spans="1:10" ht="15.75" customHeight="1">
      <c r="A437" s="879"/>
      <c r="B437" s="879"/>
      <c r="C437" s="879"/>
      <c r="D437" s="879"/>
      <c r="E437" s="879"/>
      <c r="F437" s="879"/>
      <c r="G437" s="879"/>
      <c r="H437" s="879"/>
      <c r="I437" s="879"/>
      <c r="J437" s="879"/>
    </row>
    <row r="438" spans="1:10" ht="15.75" customHeight="1">
      <c r="A438" s="879"/>
      <c r="B438" s="879"/>
      <c r="C438" s="879"/>
      <c r="D438" s="879"/>
      <c r="E438" s="879"/>
      <c r="F438" s="879"/>
      <c r="G438" s="879"/>
      <c r="H438" s="879"/>
      <c r="I438" s="879"/>
      <c r="J438" s="879"/>
    </row>
    <row r="439" spans="1:10" ht="15.75" customHeight="1">
      <c r="A439" s="879"/>
      <c r="B439" s="879"/>
      <c r="C439" s="879"/>
      <c r="D439" s="879"/>
      <c r="E439" s="879"/>
      <c r="F439" s="879"/>
      <c r="G439" s="879"/>
      <c r="H439" s="879"/>
      <c r="I439" s="879"/>
      <c r="J439" s="879"/>
    </row>
    <row r="440" spans="1:10" ht="15.75" customHeight="1">
      <c r="A440" s="879"/>
      <c r="B440" s="879"/>
      <c r="C440" s="879"/>
      <c r="D440" s="879"/>
      <c r="E440" s="879"/>
      <c r="F440" s="879"/>
      <c r="G440" s="879"/>
      <c r="H440" s="879"/>
      <c r="I440" s="879"/>
      <c r="J440" s="879"/>
    </row>
    <row r="441" spans="1:10" ht="15.75" customHeight="1">
      <c r="A441" s="879"/>
      <c r="B441" s="879"/>
      <c r="C441" s="879"/>
      <c r="D441" s="879"/>
      <c r="E441" s="879"/>
      <c r="F441" s="879"/>
      <c r="G441" s="879"/>
      <c r="H441" s="879"/>
      <c r="I441" s="879"/>
      <c r="J441" s="879"/>
    </row>
    <row r="442" spans="1:10" ht="15.75" customHeight="1">
      <c r="A442" s="879"/>
      <c r="B442" s="879"/>
      <c r="C442" s="879"/>
      <c r="D442" s="879"/>
      <c r="E442" s="879"/>
      <c r="F442" s="879"/>
      <c r="G442" s="879"/>
      <c r="H442" s="879"/>
      <c r="I442" s="879"/>
      <c r="J442" s="879"/>
    </row>
    <row r="443" spans="1:10" ht="15.75" customHeight="1">
      <c r="A443" s="879"/>
      <c r="B443" s="879"/>
      <c r="C443" s="879"/>
      <c r="D443" s="879"/>
      <c r="E443" s="879"/>
      <c r="F443" s="879"/>
      <c r="G443" s="879"/>
      <c r="H443" s="879"/>
      <c r="I443" s="879"/>
      <c r="J443" s="879"/>
    </row>
    <row r="444" spans="1:10" ht="15.75" customHeight="1">
      <c r="A444" s="879"/>
      <c r="B444" s="879"/>
      <c r="C444" s="879"/>
      <c r="D444" s="879"/>
      <c r="E444" s="879"/>
      <c r="F444" s="879"/>
      <c r="G444" s="879"/>
      <c r="H444" s="879"/>
      <c r="I444" s="879"/>
      <c r="J444" s="879"/>
    </row>
    <row r="445" spans="1:10" ht="15.75" customHeight="1">
      <c r="A445" s="879"/>
      <c r="B445" s="879"/>
      <c r="C445" s="879"/>
      <c r="D445" s="879"/>
      <c r="E445" s="879"/>
      <c r="F445" s="879"/>
      <c r="G445" s="879"/>
      <c r="H445" s="879"/>
      <c r="I445" s="879"/>
      <c r="J445" s="879"/>
    </row>
    <row r="446" spans="1:10" ht="15.75" customHeight="1">
      <c r="A446" s="879"/>
      <c r="B446" s="879"/>
      <c r="C446" s="879"/>
      <c r="D446" s="879"/>
      <c r="E446" s="879"/>
      <c r="F446" s="879"/>
      <c r="G446" s="879"/>
      <c r="H446" s="879"/>
      <c r="I446" s="879"/>
      <c r="J446" s="879"/>
    </row>
    <row r="447" spans="1:10" ht="15.75" customHeight="1">
      <c r="A447" s="879"/>
      <c r="B447" s="879"/>
      <c r="C447" s="879"/>
      <c r="D447" s="879"/>
      <c r="E447" s="879"/>
      <c r="F447" s="879"/>
      <c r="G447" s="879"/>
      <c r="H447" s="879"/>
      <c r="I447" s="879"/>
      <c r="J447" s="879"/>
    </row>
    <row r="448" spans="1:10" ht="15.75" customHeight="1">
      <c r="A448" s="879"/>
      <c r="B448" s="879"/>
      <c r="C448" s="879"/>
      <c r="D448" s="879"/>
      <c r="E448" s="879"/>
      <c r="F448" s="879"/>
      <c r="G448" s="879"/>
      <c r="H448" s="879"/>
      <c r="I448" s="879"/>
      <c r="J448" s="879"/>
    </row>
    <row r="449" spans="1:10" ht="15.75" customHeight="1">
      <c r="A449" s="879"/>
      <c r="B449" s="879"/>
      <c r="C449" s="879"/>
      <c r="D449" s="879"/>
      <c r="E449" s="879"/>
      <c r="F449" s="879"/>
      <c r="G449" s="879"/>
      <c r="H449" s="879"/>
      <c r="I449" s="879"/>
      <c r="J449" s="879"/>
    </row>
    <row r="450" spans="1:10" ht="15.75" customHeight="1">
      <c r="A450" s="879"/>
      <c r="B450" s="879"/>
      <c r="C450" s="879"/>
      <c r="D450" s="879"/>
      <c r="E450" s="879"/>
      <c r="F450" s="879"/>
      <c r="G450" s="879"/>
      <c r="H450" s="879"/>
      <c r="I450" s="879"/>
      <c r="J450" s="879"/>
    </row>
    <row r="451" spans="1:10" ht="15.75" customHeight="1">
      <c r="A451" s="879"/>
      <c r="B451" s="879"/>
      <c r="C451" s="879"/>
      <c r="D451" s="879"/>
      <c r="E451" s="879"/>
      <c r="F451" s="879"/>
      <c r="G451" s="879"/>
      <c r="H451" s="879"/>
      <c r="I451" s="879"/>
      <c r="J451" s="879"/>
    </row>
    <row r="452" spans="1:10" ht="15.75" customHeight="1">
      <c r="A452" s="879"/>
      <c r="B452" s="879"/>
      <c r="C452" s="879"/>
      <c r="D452" s="879"/>
      <c r="E452" s="879"/>
      <c r="F452" s="879"/>
      <c r="G452" s="879"/>
      <c r="H452" s="879"/>
      <c r="I452" s="879"/>
      <c r="J452" s="879"/>
    </row>
    <row r="453" spans="1:10" ht="15.75" customHeight="1">
      <c r="A453" s="879"/>
      <c r="B453" s="879"/>
      <c r="C453" s="879"/>
      <c r="D453" s="879"/>
      <c r="E453" s="879"/>
      <c r="F453" s="879"/>
      <c r="G453" s="879"/>
      <c r="H453" s="879"/>
      <c r="I453" s="879"/>
      <c r="J453" s="879"/>
    </row>
    <row r="454" spans="1:10" ht="15.75" customHeight="1">
      <c r="A454" s="879"/>
      <c r="B454" s="879"/>
      <c r="C454" s="879"/>
      <c r="D454" s="879"/>
      <c r="E454" s="879"/>
      <c r="F454" s="879"/>
      <c r="G454" s="879"/>
      <c r="H454" s="879"/>
      <c r="I454" s="879"/>
      <c r="J454" s="879"/>
    </row>
    <row r="455" spans="1:10" ht="15.75" customHeight="1">
      <c r="A455" s="879"/>
      <c r="B455" s="879"/>
      <c r="C455" s="879"/>
      <c r="D455" s="879"/>
      <c r="E455" s="879"/>
      <c r="F455" s="879"/>
      <c r="G455" s="879"/>
      <c r="H455" s="879"/>
      <c r="I455" s="879"/>
      <c r="J455" s="879"/>
    </row>
    <row r="456" spans="1:10" ht="15.75" customHeight="1">
      <c r="A456" s="879"/>
      <c r="B456" s="879"/>
      <c r="C456" s="879"/>
      <c r="D456" s="879"/>
      <c r="E456" s="879"/>
      <c r="F456" s="879"/>
      <c r="G456" s="879"/>
      <c r="H456" s="879"/>
      <c r="I456" s="879"/>
      <c r="J456" s="879"/>
    </row>
    <row r="457" spans="1:10" ht="15.75" customHeight="1">
      <c r="A457" s="879"/>
      <c r="B457" s="879"/>
      <c r="C457" s="879"/>
      <c r="D457" s="879"/>
      <c r="E457" s="879"/>
      <c r="F457" s="879"/>
      <c r="G457" s="879"/>
      <c r="H457" s="879"/>
      <c r="I457" s="879"/>
      <c r="J457" s="879"/>
    </row>
    <row r="458" spans="1:10" ht="15.75" customHeight="1">
      <c r="A458" s="879"/>
      <c r="B458" s="879"/>
      <c r="C458" s="879"/>
      <c r="D458" s="879"/>
      <c r="E458" s="879"/>
      <c r="F458" s="879"/>
      <c r="G458" s="879"/>
      <c r="H458" s="879"/>
      <c r="I458" s="879"/>
      <c r="J458" s="879"/>
    </row>
    <row r="459" spans="1:10" ht="15.75" customHeight="1">
      <c r="A459" s="879"/>
      <c r="B459" s="879"/>
      <c r="C459" s="879"/>
      <c r="D459" s="879"/>
      <c r="E459" s="879"/>
      <c r="F459" s="879"/>
      <c r="G459" s="879"/>
      <c r="H459" s="879"/>
      <c r="I459" s="879"/>
      <c r="J459" s="879"/>
    </row>
    <row r="460" spans="1:10" ht="15.75" customHeight="1">
      <c r="A460" s="879"/>
      <c r="B460" s="879"/>
      <c r="C460" s="879"/>
      <c r="D460" s="879"/>
      <c r="E460" s="879"/>
      <c r="F460" s="879"/>
      <c r="G460" s="879"/>
      <c r="H460" s="879"/>
      <c r="I460" s="879"/>
      <c r="J460" s="879"/>
    </row>
    <row r="461" spans="1:10" ht="15.75" customHeight="1">
      <c r="A461" s="879"/>
      <c r="B461" s="879"/>
      <c r="C461" s="879"/>
      <c r="D461" s="879"/>
      <c r="E461" s="879"/>
      <c r="F461" s="879"/>
      <c r="G461" s="879"/>
      <c r="H461" s="879"/>
      <c r="I461" s="879"/>
      <c r="J461" s="879"/>
    </row>
    <row r="462" spans="1:10" ht="15.75" customHeight="1">
      <c r="A462" s="879"/>
      <c r="B462" s="879"/>
      <c r="C462" s="879"/>
      <c r="D462" s="879"/>
      <c r="E462" s="879"/>
      <c r="F462" s="879"/>
      <c r="G462" s="879"/>
      <c r="H462" s="879"/>
      <c r="I462" s="879"/>
      <c r="J462" s="879"/>
    </row>
    <row r="463" spans="1:10" ht="15.75" customHeight="1">
      <c r="A463" s="879"/>
      <c r="B463" s="879"/>
      <c r="C463" s="879"/>
      <c r="D463" s="879"/>
      <c r="E463" s="879"/>
      <c r="F463" s="879"/>
      <c r="G463" s="879"/>
      <c r="H463" s="879"/>
      <c r="I463" s="879"/>
      <c r="J463" s="879"/>
    </row>
    <row r="464" spans="1:10" ht="15.75" customHeight="1">
      <c r="A464" s="879"/>
      <c r="B464" s="879"/>
      <c r="C464" s="879"/>
      <c r="D464" s="879"/>
      <c r="E464" s="879"/>
      <c r="F464" s="879"/>
      <c r="G464" s="879"/>
      <c r="H464" s="879"/>
      <c r="I464" s="879"/>
      <c r="J464" s="879"/>
    </row>
    <row r="465" spans="1:10" ht="15.75" customHeight="1">
      <c r="A465" s="879"/>
      <c r="B465" s="879"/>
      <c r="C465" s="879"/>
      <c r="D465" s="879"/>
      <c r="E465" s="879"/>
      <c r="F465" s="879"/>
      <c r="G465" s="879"/>
      <c r="H465" s="879"/>
      <c r="I465" s="879"/>
      <c r="J465" s="879"/>
    </row>
    <row r="466" spans="1:10" ht="15.75" customHeight="1">
      <c r="A466" s="879"/>
      <c r="B466" s="879"/>
      <c r="C466" s="879"/>
      <c r="D466" s="879"/>
      <c r="E466" s="879"/>
      <c r="F466" s="879"/>
      <c r="G466" s="879"/>
      <c r="H466" s="879"/>
      <c r="I466" s="879"/>
      <c r="J466" s="879"/>
    </row>
    <row r="467" spans="1:10" ht="15.75" customHeight="1">
      <c r="A467" s="879"/>
      <c r="B467" s="879"/>
      <c r="C467" s="879"/>
      <c r="D467" s="879"/>
      <c r="E467" s="879"/>
      <c r="F467" s="879"/>
      <c r="G467" s="879"/>
      <c r="H467" s="879"/>
      <c r="I467" s="879"/>
      <c r="J467" s="879"/>
    </row>
    <row r="468" spans="1:10" ht="15.75" customHeight="1">
      <c r="A468" s="879"/>
      <c r="B468" s="879"/>
      <c r="C468" s="879"/>
      <c r="D468" s="879"/>
      <c r="E468" s="879"/>
      <c r="F468" s="879"/>
      <c r="G468" s="879"/>
      <c r="H468" s="879"/>
      <c r="I468" s="879"/>
      <c r="J468" s="879"/>
    </row>
    <row r="469" spans="1:10" ht="15.75" customHeight="1">
      <c r="A469" s="879"/>
      <c r="B469" s="879"/>
      <c r="C469" s="879"/>
      <c r="D469" s="879"/>
      <c r="E469" s="879"/>
      <c r="F469" s="879"/>
      <c r="G469" s="879"/>
      <c r="H469" s="879"/>
      <c r="I469" s="879"/>
      <c r="J469" s="879"/>
    </row>
    <row r="470" spans="1:10" ht="15.75" customHeight="1">
      <c r="A470" s="879"/>
      <c r="B470" s="879"/>
      <c r="C470" s="879"/>
      <c r="D470" s="879"/>
      <c r="E470" s="879"/>
      <c r="F470" s="879"/>
      <c r="G470" s="879"/>
      <c r="H470" s="879"/>
      <c r="I470" s="879"/>
      <c r="J470" s="879"/>
    </row>
    <row r="471" spans="1:10" ht="15.75" customHeight="1">
      <c r="A471" s="879"/>
      <c r="B471" s="879"/>
      <c r="C471" s="879"/>
      <c r="D471" s="879"/>
      <c r="E471" s="879"/>
      <c r="F471" s="879"/>
      <c r="G471" s="879"/>
      <c r="H471" s="879"/>
      <c r="I471" s="879"/>
      <c r="J471" s="879"/>
    </row>
    <row r="472" spans="1:10" ht="15.75" customHeight="1">
      <c r="A472" s="879"/>
      <c r="B472" s="879"/>
      <c r="C472" s="879"/>
      <c r="D472" s="879"/>
      <c r="E472" s="879"/>
      <c r="F472" s="879"/>
      <c r="G472" s="879"/>
      <c r="H472" s="879"/>
      <c r="I472" s="879"/>
      <c r="J472" s="879"/>
    </row>
    <row r="473" spans="1:10" ht="15.75" customHeight="1">
      <c r="A473" s="879"/>
      <c r="B473" s="879"/>
      <c r="C473" s="879"/>
      <c r="D473" s="879"/>
      <c r="E473" s="879"/>
      <c r="F473" s="879"/>
      <c r="G473" s="879"/>
      <c r="H473" s="879"/>
      <c r="I473" s="879"/>
      <c r="J473" s="879"/>
    </row>
    <row r="474" spans="1:10" ht="15.75" customHeight="1">
      <c r="A474" s="879"/>
      <c r="B474" s="879"/>
      <c r="C474" s="879"/>
      <c r="D474" s="879"/>
      <c r="E474" s="879"/>
      <c r="F474" s="879"/>
      <c r="G474" s="879"/>
      <c r="H474" s="879"/>
      <c r="I474" s="879"/>
      <c r="J474" s="879"/>
    </row>
    <row r="475" spans="1:10" ht="15.75" customHeight="1">
      <c r="A475" s="879"/>
      <c r="B475" s="879"/>
      <c r="C475" s="879"/>
      <c r="D475" s="879"/>
      <c r="E475" s="879"/>
      <c r="F475" s="879"/>
      <c r="G475" s="879"/>
      <c r="H475" s="879"/>
      <c r="I475" s="879"/>
      <c r="J475" s="879"/>
    </row>
    <row r="476" spans="1:10" ht="15.75" customHeight="1">
      <c r="A476" s="879"/>
      <c r="B476" s="879"/>
      <c r="C476" s="879"/>
      <c r="D476" s="879"/>
      <c r="E476" s="879"/>
      <c r="F476" s="879"/>
      <c r="G476" s="879"/>
      <c r="H476" s="879"/>
      <c r="I476" s="879"/>
      <c r="J476" s="879"/>
    </row>
    <row r="477" spans="1:10" ht="15.75" customHeight="1">
      <c r="A477" s="879"/>
      <c r="B477" s="879"/>
      <c r="C477" s="879"/>
      <c r="D477" s="879"/>
      <c r="E477" s="879"/>
      <c r="F477" s="879"/>
      <c r="G477" s="879"/>
      <c r="H477" s="879"/>
      <c r="I477" s="879"/>
      <c r="J477" s="879"/>
    </row>
    <row r="478" spans="1:10" ht="15.75" customHeight="1">
      <c r="A478" s="879"/>
      <c r="B478" s="879"/>
      <c r="C478" s="879"/>
      <c r="D478" s="879"/>
      <c r="E478" s="879"/>
      <c r="F478" s="879"/>
      <c r="G478" s="879"/>
      <c r="H478" s="879"/>
      <c r="I478" s="879"/>
      <c r="J478" s="879"/>
    </row>
    <row r="479" spans="1:10" ht="15.75" customHeight="1">
      <c r="A479" s="879"/>
      <c r="B479" s="879"/>
      <c r="C479" s="879"/>
      <c r="D479" s="879"/>
      <c r="E479" s="879"/>
      <c r="F479" s="879"/>
      <c r="G479" s="879"/>
      <c r="H479" s="879"/>
      <c r="I479" s="879"/>
      <c r="J479" s="879"/>
    </row>
    <row r="480" spans="1:10" ht="15.75" customHeight="1">
      <c r="A480" s="879"/>
      <c r="B480" s="879"/>
      <c r="C480" s="879"/>
      <c r="D480" s="879"/>
      <c r="E480" s="879"/>
      <c r="F480" s="879"/>
      <c r="G480" s="879"/>
      <c r="H480" s="879"/>
      <c r="I480" s="879"/>
      <c r="J480" s="879"/>
    </row>
    <row r="481" spans="1:10" ht="15.75" customHeight="1">
      <c r="A481" s="879"/>
      <c r="B481" s="879"/>
      <c r="C481" s="879"/>
      <c r="D481" s="879"/>
      <c r="E481" s="879"/>
      <c r="F481" s="879"/>
      <c r="G481" s="879"/>
      <c r="H481" s="879"/>
      <c r="I481" s="879"/>
      <c r="J481" s="879"/>
    </row>
    <row r="482" spans="1:10" ht="15.75" customHeight="1">
      <c r="A482" s="879"/>
      <c r="B482" s="879"/>
      <c r="C482" s="879"/>
      <c r="D482" s="879"/>
      <c r="E482" s="879"/>
      <c r="F482" s="879"/>
      <c r="G482" s="879"/>
      <c r="H482" s="879"/>
      <c r="I482" s="879"/>
      <c r="J482" s="879"/>
    </row>
    <row r="483" spans="1:10" ht="15.75" customHeight="1">
      <c r="A483" s="879"/>
      <c r="B483" s="879"/>
      <c r="C483" s="879"/>
      <c r="D483" s="879"/>
      <c r="E483" s="879"/>
      <c r="F483" s="879"/>
      <c r="G483" s="879"/>
      <c r="H483" s="879"/>
      <c r="I483" s="879"/>
      <c r="J483" s="879"/>
    </row>
    <row r="484" spans="1:10" ht="15.75" customHeight="1">
      <c r="A484" s="879"/>
      <c r="B484" s="879"/>
      <c r="C484" s="879"/>
      <c r="D484" s="879"/>
      <c r="E484" s="879"/>
      <c r="F484" s="879"/>
      <c r="G484" s="879"/>
      <c r="H484" s="879"/>
      <c r="I484" s="879"/>
      <c r="J484" s="879"/>
    </row>
    <row r="485" spans="1:10" ht="15.75" customHeight="1">
      <c r="A485" s="879"/>
      <c r="B485" s="879"/>
      <c r="C485" s="879"/>
      <c r="D485" s="879"/>
      <c r="E485" s="879"/>
      <c r="F485" s="879"/>
      <c r="G485" s="879"/>
      <c r="H485" s="879"/>
      <c r="I485" s="879"/>
      <c r="J485" s="879"/>
    </row>
    <row r="486" spans="1:10" ht="15.75" customHeight="1">
      <c r="A486" s="879"/>
      <c r="B486" s="879"/>
      <c r="C486" s="879"/>
      <c r="D486" s="879"/>
      <c r="E486" s="879"/>
      <c r="F486" s="879"/>
      <c r="G486" s="879"/>
      <c r="H486" s="879"/>
      <c r="I486" s="879"/>
      <c r="J486" s="879"/>
    </row>
    <row r="487" spans="1:10" ht="15.75" customHeight="1">
      <c r="A487" s="879"/>
      <c r="B487" s="879"/>
      <c r="C487" s="879"/>
      <c r="D487" s="879"/>
      <c r="E487" s="879"/>
      <c r="F487" s="879"/>
      <c r="G487" s="879"/>
      <c r="H487" s="879"/>
      <c r="I487" s="879"/>
      <c r="J487" s="879"/>
    </row>
    <row r="488" spans="1:10" ht="15.75" customHeight="1">
      <c r="A488" s="879"/>
      <c r="B488" s="879"/>
      <c r="C488" s="879"/>
      <c r="D488" s="879"/>
      <c r="E488" s="879"/>
      <c r="F488" s="879"/>
      <c r="G488" s="879"/>
      <c r="H488" s="879"/>
      <c r="I488" s="879"/>
      <c r="J488" s="879"/>
    </row>
    <row r="489" spans="1:10" ht="15.75" customHeight="1">
      <c r="A489" s="879"/>
      <c r="B489" s="879"/>
      <c r="C489" s="879"/>
      <c r="D489" s="879"/>
      <c r="E489" s="879"/>
      <c r="F489" s="879"/>
      <c r="G489" s="879"/>
      <c r="H489" s="879"/>
      <c r="I489" s="879"/>
      <c r="J489" s="879"/>
    </row>
    <row r="490" spans="1:10" ht="15.75" customHeight="1">
      <c r="A490" s="879"/>
      <c r="B490" s="879"/>
      <c r="C490" s="879"/>
      <c r="D490" s="879"/>
      <c r="E490" s="879"/>
      <c r="F490" s="879"/>
      <c r="G490" s="879"/>
      <c r="H490" s="879"/>
      <c r="I490" s="879"/>
      <c r="J490" s="879"/>
    </row>
    <row r="491" spans="1:10" ht="15.75" customHeight="1">
      <c r="A491" s="879"/>
      <c r="B491" s="879"/>
      <c r="C491" s="879"/>
      <c r="D491" s="879"/>
      <c r="E491" s="879"/>
      <c r="F491" s="879"/>
      <c r="G491" s="879"/>
      <c r="H491" s="879"/>
      <c r="I491" s="879"/>
      <c r="J491" s="879"/>
    </row>
    <row r="492" spans="1:10" ht="15.75" customHeight="1">
      <c r="A492" s="879"/>
      <c r="B492" s="879"/>
      <c r="C492" s="879"/>
      <c r="D492" s="879"/>
      <c r="E492" s="879"/>
      <c r="F492" s="879"/>
      <c r="G492" s="879"/>
      <c r="H492" s="879"/>
      <c r="I492" s="879"/>
      <c r="J492" s="879"/>
    </row>
    <row r="493" spans="1:10" ht="15.75" customHeight="1">
      <c r="A493" s="879"/>
      <c r="B493" s="879"/>
      <c r="C493" s="879"/>
      <c r="D493" s="879"/>
      <c r="E493" s="879"/>
      <c r="F493" s="879"/>
      <c r="G493" s="879"/>
      <c r="H493" s="879"/>
      <c r="I493" s="879"/>
      <c r="J493" s="879"/>
    </row>
    <row r="494" spans="1:10" ht="15.75" customHeight="1">
      <c r="A494" s="879"/>
      <c r="B494" s="879"/>
      <c r="C494" s="879"/>
      <c r="D494" s="879"/>
      <c r="E494" s="879"/>
      <c r="F494" s="879"/>
      <c r="G494" s="879"/>
      <c r="H494" s="879"/>
      <c r="I494" s="879"/>
      <c r="J494" s="879"/>
    </row>
    <row r="495" spans="1:10" ht="15.75" customHeight="1">
      <c r="A495" s="879"/>
      <c r="B495" s="879"/>
      <c r="C495" s="879"/>
      <c r="D495" s="879"/>
      <c r="E495" s="879"/>
      <c r="F495" s="879"/>
      <c r="G495" s="879"/>
      <c r="H495" s="879"/>
      <c r="I495" s="879"/>
      <c r="J495" s="879"/>
    </row>
    <row r="496" spans="1:10" ht="15.75" customHeight="1">
      <c r="A496" s="879"/>
      <c r="B496" s="879"/>
      <c r="C496" s="879"/>
      <c r="D496" s="879"/>
      <c r="E496" s="879"/>
      <c r="F496" s="879"/>
      <c r="G496" s="879"/>
      <c r="H496" s="879"/>
      <c r="I496" s="879"/>
      <c r="J496" s="879"/>
    </row>
    <row r="497" spans="1:10" ht="15.75" customHeight="1">
      <c r="A497" s="879"/>
      <c r="B497" s="879"/>
      <c r="C497" s="879"/>
      <c r="D497" s="879"/>
      <c r="E497" s="879"/>
      <c r="F497" s="879"/>
      <c r="G497" s="879"/>
      <c r="H497" s="879"/>
      <c r="I497" s="879"/>
      <c r="J497" s="879"/>
    </row>
    <row r="498" spans="1:10" ht="15.75" customHeight="1">
      <c r="A498" s="879"/>
      <c r="B498" s="879"/>
      <c r="C498" s="879"/>
      <c r="D498" s="879"/>
      <c r="E498" s="879"/>
      <c r="F498" s="879"/>
      <c r="G498" s="879"/>
      <c r="H498" s="879"/>
      <c r="I498" s="879"/>
      <c r="J498" s="879"/>
    </row>
    <row r="499" spans="1:10" ht="15.75" customHeight="1">
      <c r="A499" s="879"/>
      <c r="B499" s="879"/>
      <c r="C499" s="879"/>
      <c r="D499" s="879"/>
      <c r="E499" s="879"/>
      <c r="F499" s="879"/>
      <c r="G499" s="879"/>
      <c r="H499" s="879"/>
      <c r="I499" s="879"/>
      <c r="J499" s="879"/>
    </row>
    <row r="500" spans="1:10" ht="15.75" customHeight="1">
      <c r="A500" s="879"/>
      <c r="B500" s="879"/>
      <c r="C500" s="879"/>
      <c r="D500" s="879"/>
      <c r="E500" s="879"/>
      <c r="F500" s="879"/>
      <c r="G500" s="879"/>
      <c r="H500" s="879"/>
      <c r="I500" s="879"/>
      <c r="J500" s="879"/>
    </row>
    <row r="501" spans="1:10" ht="15.75" customHeight="1">
      <c r="A501" s="879"/>
      <c r="B501" s="879"/>
      <c r="C501" s="879"/>
      <c r="D501" s="879"/>
      <c r="E501" s="879"/>
      <c r="F501" s="879"/>
      <c r="G501" s="879"/>
      <c r="H501" s="879"/>
      <c r="I501" s="879"/>
      <c r="J501" s="879"/>
    </row>
    <row r="502" spans="1:10" ht="15.75" customHeight="1">
      <c r="A502" s="879"/>
      <c r="B502" s="879"/>
      <c r="C502" s="879"/>
      <c r="D502" s="879"/>
      <c r="E502" s="879"/>
      <c r="F502" s="879"/>
      <c r="G502" s="879"/>
      <c r="H502" s="879"/>
      <c r="I502" s="879"/>
      <c r="J502" s="879"/>
    </row>
    <row r="503" spans="1:10" ht="15.75" customHeight="1">
      <c r="A503" s="879"/>
      <c r="B503" s="879"/>
      <c r="C503" s="879"/>
      <c r="D503" s="879"/>
      <c r="E503" s="879"/>
      <c r="F503" s="879"/>
      <c r="G503" s="879"/>
      <c r="H503" s="879"/>
      <c r="I503" s="879"/>
      <c r="J503" s="879"/>
    </row>
    <row r="504" spans="1:10" ht="15.75" customHeight="1">
      <c r="A504" s="879"/>
      <c r="B504" s="879"/>
      <c r="C504" s="879"/>
      <c r="D504" s="879"/>
      <c r="E504" s="879"/>
      <c r="F504" s="879"/>
      <c r="G504" s="879"/>
      <c r="H504" s="879"/>
      <c r="I504" s="879"/>
      <c r="J504" s="879"/>
    </row>
    <row r="505" spans="1:10" ht="15.75" customHeight="1">
      <c r="A505" s="879"/>
      <c r="B505" s="879"/>
      <c r="C505" s="879"/>
      <c r="D505" s="879"/>
      <c r="E505" s="879"/>
      <c r="F505" s="879"/>
      <c r="G505" s="879"/>
      <c r="H505" s="879"/>
      <c r="I505" s="879"/>
      <c r="J505" s="879"/>
    </row>
    <row r="506" spans="1:10" ht="15.75" customHeight="1">
      <c r="A506" s="879"/>
      <c r="B506" s="879"/>
      <c r="C506" s="879"/>
      <c r="D506" s="879"/>
      <c r="E506" s="879"/>
      <c r="F506" s="879"/>
      <c r="G506" s="879"/>
      <c r="H506" s="879"/>
      <c r="I506" s="879"/>
      <c r="J506" s="879"/>
    </row>
    <row r="507" spans="1:10" ht="15.75" customHeight="1">
      <c r="A507" s="879"/>
      <c r="B507" s="879"/>
      <c r="C507" s="879"/>
      <c r="D507" s="879"/>
      <c r="E507" s="879"/>
      <c r="F507" s="879"/>
      <c r="G507" s="879"/>
      <c r="H507" s="879"/>
      <c r="I507" s="879"/>
      <c r="J507" s="879"/>
    </row>
    <row r="508" spans="1:10" ht="15.75" customHeight="1">
      <c r="A508" s="879"/>
      <c r="B508" s="879"/>
      <c r="C508" s="879"/>
      <c r="D508" s="879"/>
      <c r="E508" s="879"/>
      <c r="F508" s="879"/>
      <c r="G508" s="879"/>
      <c r="H508" s="879"/>
      <c r="I508" s="879"/>
      <c r="J508" s="879"/>
    </row>
    <row r="509" spans="1:10" ht="15.75" customHeight="1">
      <c r="A509" s="879"/>
      <c r="B509" s="879"/>
      <c r="C509" s="879"/>
      <c r="D509" s="879"/>
      <c r="E509" s="879"/>
      <c r="F509" s="879"/>
      <c r="G509" s="879"/>
      <c r="H509" s="879"/>
      <c r="I509" s="879"/>
      <c r="J509" s="879"/>
    </row>
    <row r="510" spans="1:10" ht="15.75" customHeight="1">
      <c r="A510" s="879"/>
      <c r="B510" s="879"/>
      <c r="C510" s="879"/>
      <c r="D510" s="879"/>
      <c r="E510" s="879"/>
      <c r="F510" s="879"/>
      <c r="G510" s="879"/>
      <c r="H510" s="879"/>
      <c r="I510" s="879"/>
      <c r="J510" s="879"/>
    </row>
    <row r="511" spans="1:10" ht="15.75" customHeight="1">
      <c r="A511" s="879"/>
      <c r="B511" s="879"/>
      <c r="C511" s="879"/>
      <c r="D511" s="879"/>
      <c r="E511" s="879"/>
      <c r="F511" s="879"/>
      <c r="G511" s="879"/>
      <c r="H511" s="879"/>
      <c r="I511" s="879"/>
      <c r="J511" s="879"/>
    </row>
    <row r="512" spans="1:10" ht="15.75" customHeight="1">
      <c r="A512" s="879"/>
      <c r="B512" s="879"/>
      <c r="C512" s="879"/>
      <c r="D512" s="879"/>
      <c r="E512" s="879"/>
      <c r="F512" s="879"/>
      <c r="G512" s="879"/>
      <c r="H512" s="879"/>
      <c r="I512" s="879"/>
      <c r="J512" s="879"/>
    </row>
    <row r="513" spans="1:10" ht="15.75" customHeight="1">
      <c r="A513" s="879"/>
      <c r="B513" s="879"/>
      <c r="C513" s="879"/>
      <c r="D513" s="879"/>
      <c r="E513" s="879"/>
      <c r="F513" s="879"/>
      <c r="G513" s="879"/>
      <c r="H513" s="879"/>
      <c r="I513" s="879"/>
      <c r="J513" s="879"/>
    </row>
    <row r="514" spans="1:10" ht="15.75" customHeight="1">
      <c r="A514" s="879"/>
      <c r="B514" s="879"/>
      <c r="C514" s="879"/>
      <c r="D514" s="879"/>
      <c r="E514" s="879"/>
      <c r="F514" s="879"/>
      <c r="G514" s="879"/>
      <c r="H514" s="879"/>
      <c r="I514" s="879"/>
      <c r="J514" s="879"/>
    </row>
    <row r="515" spans="1:10" ht="15.75" customHeight="1">
      <c r="A515" s="879"/>
      <c r="B515" s="879"/>
      <c r="C515" s="879"/>
      <c r="D515" s="879"/>
      <c r="E515" s="879"/>
      <c r="F515" s="879"/>
      <c r="G515" s="879"/>
      <c r="H515" s="879"/>
      <c r="I515" s="879"/>
      <c r="J515" s="879"/>
    </row>
    <row r="516" spans="1:10" ht="15.75" customHeight="1">
      <c r="A516" s="879"/>
      <c r="B516" s="879"/>
      <c r="C516" s="879"/>
      <c r="D516" s="879"/>
      <c r="E516" s="879"/>
      <c r="F516" s="879"/>
      <c r="G516" s="879"/>
      <c r="H516" s="879"/>
      <c r="I516" s="879"/>
      <c r="J516" s="879"/>
    </row>
    <row r="517" spans="1:10" ht="15.75" customHeight="1">
      <c r="A517" s="879"/>
      <c r="B517" s="879"/>
      <c r="C517" s="879"/>
      <c r="D517" s="879"/>
      <c r="E517" s="879"/>
      <c r="F517" s="879"/>
      <c r="G517" s="879"/>
      <c r="H517" s="879"/>
      <c r="I517" s="879"/>
      <c r="J517" s="879"/>
    </row>
    <row r="518" spans="1:10" ht="15.75" customHeight="1">
      <c r="A518" s="879"/>
      <c r="B518" s="879"/>
      <c r="C518" s="879"/>
      <c r="D518" s="879"/>
      <c r="E518" s="879"/>
      <c r="F518" s="879"/>
      <c r="G518" s="879"/>
      <c r="H518" s="879"/>
      <c r="I518" s="879"/>
      <c r="J518" s="879"/>
    </row>
    <row r="519" spans="1:10" ht="15.75" customHeight="1">
      <c r="A519" s="879"/>
      <c r="B519" s="879"/>
      <c r="C519" s="879"/>
      <c r="D519" s="879"/>
      <c r="E519" s="879"/>
      <c r="F519" s="879"/>
      <c r="G519" s="879"/>
      <c r="H519" s="879"/>
      <c r="I519" s="879"/>
      <c r="J519" s="879"/>
    </row>
    <row r="520" spans="1:10" ht="15.75" customHeight="1">
      <c r="A520" s="879"/>
      <c r="B520" s="879"/>
      <c r="C520" s="879"/>
      <c r="D520" s="879"/>
      <c r="E520" s="879"/>
      <c r="F520" s="879"/>
      <c r="G520" s="879"/>
      <c r="H520" s="879"/>
      <c r="I520" s="879"/>
      <c r="J520" s="879"/>
    </row>
    <row r="521" spans="1:10" ht="15.75" customHeight="1">
      <c r="A521" s="879"/>
      <c r="B521" s="879"/>
      <c r="C521" s="879"/>
      <c r="D521" s="879"/>
      <c r="E521" s="879"/>
      <c r="F521" s="879"/>
      <c r="G521" s="879"/>
      <c r="H521" s="879"/>
      <c r="I521" s="879"/>
      <c r="J521" s="879"/>
    </row>
    <row r="522" spans="1:10" ht="15.75" customHeight="1">
      <c r="A522" s="879"/>
      <c r="B522" s="879"/>
      <c r="C522" s="879"/>
      <c r="D522" s="879"/>
      <c r="E522" s="879"/>
      <c r="F522" s="879"/>
      <c r="G522" s="879"/>
      <c r="H522" s="879"/>
      <c r="I522" s="879"/>
      <c r="J522" s="879"/>
    </row>
    <row r="523" spans="1:10" ht="15.75" customHeight="1">
      <c r="A523" s="879"/>
      <c r="B523" s="879"/>
      <c r="C523" s="879"/>
      <c r="D523" s="879"/>
      <c r="E523" s="879"/>
      <c r="F523" s="879"/>
      <c r="G523" s="879"/>
      <c r="H523" s="879"/>
      <c r="I523" s="879"/>
      <c r="J523" s="879"/>
    </row>
    <row r="524" spans="1:10" ht="15.75" customHeight="1">
      <c r="A524" s="879"/>
      <c r="B524" s="879"/>
      <c r="C524" s="879"/>
      <c r="D524" s="879"/>
      <c r="E524" s="879"/>
      <c r="F524" s="879"/>
      <c r="G524" s="879"/>
      <c r="H524" s="879"/>
      <c r="I524" s="879"/>
      <c r="J524" s="879"/>
    </row>
    <row r="525" spans="1:10" ht="15.75" customHeight="1">
      <c r="A525" s="879"/>
      <c r="B525" s="879"/>
      <c r="C525" s="879"/>
      <c r="D525" s="879"/>
      <c r="E525" s="879"/>
      <c r="F525" s="879"/>
      <c r="G525" s="879"/>
      <c r="H525" s="879"/>
      <c r="I525" s="879"/>
      <c r="J525" s="879"/>
    </row>
    <row r="526" spans="1:10" ht="15.75" customHeight="1">
      <c r="A526" s="879"/>
      <c r="B526" s="879"/>
      <c r="C526" s="879"/>
      <c r="D526" s="879"/>
      <c r="E526" s="879"/>
      <c r="F526" s="879"/>
      <c r="G526" s="879"/>
      <c r="H526" s="879"/>
      <c r="I526" s="879"/>
      <c r="J526" s="879"/>
    </row>
    <row r="527" spans="1:10" ht="15.75" customHeight="1">
      <c r="A527" s="879"/>
      <c r="B527" s="879"/>
      <c r="C527" s="879"/>
      <c r="D527" s="879"/>
      <c r="E527" s="879"/>
      <c r="F527" s="879"/>
      <c r="G527" s="879"/>
      <c r="H527" s="879"/>
      <c r="I527" s="879"/>
      <c r="J527" s="879"/>
    </row>
    <row r="528" spans="1:10" ht="15.75" customHeight="1">
      <c r="A528" s="879"/>
      <c r="B528" s="879"/>
      <c r="C528" s="879"/>
      <c r="D528" s="879"/>
      <c r="E528" s="879"/>
      <c r="F528" s="879"/>
      <c r="G528" s="879"/>
      <c r="H528" s="879"/>
      <c r="I528" s="879"/>
      <c r="J528" s="879"/>
    </row>
    <row r="529" spans="1:10" ht="15.75" customHeight="1">
      <c r="A529" s="879"/>
      <c r="B529" s="879"/>
      <c r="C529" s="879"/>
      <c r="D529" s="879"/>
      <c r="E529" s="879"/>
      <c r="F529" s="879"/>
      <c r="G529" s="879"/>
      <c r="H529" s="879"/>
      <c r="I529" s="879"/>
      <c r="J529" s="879"/>
    </row>
    <row r="530" spans="1:10" ht="15.75" customHeight="1">
      <c r="A530" s="879"/>
      <c r="B530" s="879"/>
      <c r="C530" s="879"/>
      <c r="D530" s="879"/>
      <c r="E530" s="879"/>
      <c r="F530" s="879"/>
      <c r="G530" s="879"/>
      <c r="H530" s="879"/>
      <c r="I530" s="879"/>
      <c r="J530" s="879"/>
    </row>
    <row r="531" spans="1:10" ht="15.75" customHeight="1">
      <c r="A531" s="879"/>
      <c r="B531" s="879"/>
      <c r="C531" s="879"/>
      <c r="D531" s="879"/>
      <c r="E531" s="879"/>
      <c r="F531" s="879"/>
      <c r="G531" s="879"/>
      <c r="H531" s="879"/>
      <c r="I531" s="879"/>
      <c r="J531" s="879"/>
    </row>
    <row r="532" spans="1:10" ht="15.75" customHeight="1">
      <c r="A532" s="879"/>
      <c r="B532" s="879"/>
      <c r="C532" s="879"/>
      <c r="D532" s="879"/>
      <c r="E532" s="879"/>
      <c r="F532" s="879"/>
      <c r="G532" s="879"/>
      <c r="H532" s="879"/>
      <c r="I532" s="879"/>
      <c r="J532" s="879"/>
    </row>
    <row r="533" spans="1:10" ht="15.75" customHeight="1">
      <c r="A533" s="879"/>
      <c r="B533" s="879"/>
      <c r="C533" s="879"/>
      <c r="D533" s="879"/>
      <c r="E533" s="879"/>
      <c r="F533" s="879"/>
      <c r="G533" s="879"/>
      <c r="H533" s="879"/>
      <c r="I533" s="879"/>
      <c r="J533" s="879"/>
    </row>
    <row r="534" spans="1:10" ht="15.75" customHeight="1">
      <c r="A534" s="879"/>
      <c r="B534" s="879"/>
      <c r="C534" s="879"/>
      <c r="D534" s="879"/>
      <c r="E534" s="879"/>
      <c r="F534" s="879"/>
      <c r="G534" s="879"/>
      <c r="H534" s="879"/>
      <c r="I534" s="879"/>
      <c r="J534" s="879"/>
    </row>
    <row r="535" spans="1:10" ht="15.75" customHeight="1">
      <c r="A535" s="879"/>
      <c r="B535" s="879"/>
      <c r="C535" s="879"/>
      <c r="D535" s="879"/>
      <c r="E535" s="879"/>
      <c r="F535" s="879"/>
      <c r="G535" s="879"/>
      <c r="H535" s="879"/>
      <c r="I535" s="879"/>
      <c r="J535" s="879"/>
    </row>
    <row r="536" spans="1:10" ht="15.75" customHeight="1">
      <c r="A536" s="879"/>
      <c r="B536" s="879"/>
      <c r="C536" s="879"/>
      <c r="D536" s="879"/>
      <c r="E536" s="879"/>
      <c r="F536" s="879"/>
      <c r="G536" s="879"/>
      <c r="H536" s="879"/>
      <c r="I536" s="879"/>
      <c r="J536" s="879"/>
    </row>
    <row r="537" spans="1:10" ht="15.75" customHeight="1">
      <c r="A537" s="879"/>
      <c r="B537" s="879"/>
      <c r="C537" s="879"/>
      <c r="D537" s="879"/>
      <c r="E537" s="879"/>
      <c r="F537" s="879"/>
      <c r="G537" s="879"/>
      <c r="H537" s="879"/>
      <c r="I537" s="879"/>
      <c r="J537" s="879"/>
    </row>
    <row r="538" spans="1:10" ht="15.75" customHeight="1">
      <c r="A538" s="879"/>
      <c r="B538" s="879"/>
      <c r="C538" s="879"/>
      <c r="D538" s="879"/>
      <c r="E538" s="879"/>
      <c r="F538" s="879"/>
      <c r="G538" s="879"/>
      <c r="H538" s="879"/>
      <c r="I538" s="879"/>
      <c r="J538" s="879"/>
    </row>
    <row r="539" spans="1:10" ht="15.75" customHeight="1">
      <c r="A539" s="879"/>
      <c r="B539" s="879"/>
      <c r="C539" s="879"/>
      <c r="D539" s="879"/>
      <c r="E539" s="879"/>
      <c r="F539" s="879"/>
      <c r="G539" s="879"/>
      <c r="H539" s="879"/>
      <c r="I539" s="879"/>
      <c r="J539" s="879"/>
    </row>
    <row r="540" spans="1:10" ht="15.75" customHeight="1">
      <c r="A540" s="879"/>
      <c r="B540" s="879"/>
      <c r="C540" s="879"/>
      <c r="D540" s="879"/>
      <c r="E540" s="879"/>
      <c r="F540" s="879"/>
      <c r="G540" s="879"/>
      <c r="H540" s="879"/>
      <c r="I540" s="879"/>
      <c r="J540" s="879"/>
    </row>
    <row r="541" spans="1:10" ht="15.75" customHeight="1">
      <c r="A541" s="879"/>
      <c r="B541" s="879"/>
      <c r="C541" s="879"/>
      <c r="D541" s="879"/>
      <c r="E541" s="879"/>
      <c r="F541" s="879"/>
      <c r="G541" s="879"/>
      <c r="H541" s="879"/>
      <c r="I541" s="879"/>
      <c r="J541" s="879"/>
    </row>
    <row r="542" spans="1:10" ht="15.75" customHeight="1">
      <c r="A542" s="879"/>
      <c r="B542" s="879"/>
      <c r="C542" s="879"/>
      <c r="D542" s="879"/>
      <c r="E542" s="879"/>
      <c r="F542" s="879"/>
      <c r="G542" s="879"/>
      <c r="H542" s="879"/>
      <c r="I542" s="879"/>
      <c r="J542" s="879"/>
    </row>
    <row r="543" spans="1:10" ht="15.75" customHeight="1">
      <c r="A543" s="879"/>
      <c r="B543" s="879"/>
      <c r="C543" s="879"/>
      <c r="D543" s="879"/>
      <c r="E543" s="879"/>
      <c r="F543" s="879"/>
      <c r="G543" s="879"/>
      <c r="H543" s="879"/>
      <c r="I543" s="879"/>
      <c r="J543" s="879"/>
    </row>
    <row r="544" spans="1:10" ht="15.75" customHeight="1">
      <c r="A544" s="879"/>
      <c r="B544" s="879"/>
      <c r="C544" s="879"/>
      <c r="D544" s="879"/>
      <c r="E544" s="879"/>
      <c r="F544" s="879"/>
      <c r="G544" s="879"/>
      <c r="H544" s="879"/>
      <c r="I544" s="879"/>
      <c r="J544" s="879"/>
    </row>
    <row r="545" spans="1:10" ht="15.75" customHeight="1">
      <c r="A545" s="879"/>
      <c r="B545" s="879"/>
      <c r="C545" s="879"/>
      <c r="D545" s="879"/>
      <c r="E545" s="879"/>
      <c r="F545" s="879"/>
      <c r="G545" s="879"/>
      <c r="H545" s="879"/>
      <c r="I545" s="879"/>
      <c r="J545" s="879"/>
    </row>
    <row r="546" spans="1:10" ht="15.75" customHeight="1">
      <c r="A546" s="879"/>
      <c r="B546" s="879"/>
      <c r="C546" s="879"/>
      <c r="D546" s="879"/>
      <c r="E546" s="879"/>
      <c r="F546" s="879"/>
      <c r="G546" s="879"/>
      <c r="H546" s="879"/>
      <c r="I546" s="879"/>
      <c r="J546" s="879"/>
    </row>
    <row r="547" spans="1:10" ht="15.75" customHeight="1">
      <c r="A547" s="879"/>
      <c r="B547" s="879"/>
      <c r="C547" s="879"/>
      <c r="D547" s="879"/>
      <c r="E547" s="879"/>
      <c r="F547" s="879"/>
      <c r="G547" s="879"/>
      <c r="H547" s="879"/>
      <c r="I547" s="879"/>
      <c r="J547" s="879"/>
    </row>
    <row r="548" spans="1:10" ht="15.75" customHeight="1">
      <c r="A548" s="879"/>
      <c r="B548" s="879"/>
      <c r="C548" s="879"/>
      <c r="D548" s="879"/>
      <c r="E548" s="879"/>
      <c r="F548" s="879"/>
      <c r="G548" s="879"/>
      <c r="H548" s="879"/>
      <c r="I548" s="879"/>
      <c r="J548" s="879"/>
    </row>
    <row r="549" spans="1:10" ht="15.75" customHeight="1">
      <c r="A549" s="879"/>
      <c r="B549" s="879"/>
      <c r="C549" s="879"/>
      <c r="D549" s="879"/>
      <c r="E549" s="879"/>
      <c r="F549" s="879"/>
      <c r="G549" s="879"/>
      <c r="H549" s="879"/>
      <c r="I549" s="879"/>
      <c r="J549" s="879"/>
    </row>
    <row r="550" spans="1:10" ht="15.75" customHeight="1">
      <c r="A550" s="879"/>
      <c r="B550" s="879"/>
      <c r="C550" s="879"/>
      <c r="D550" s="879"/>
      <c r="E550" s="879"/>
      <c r="F550" s="879"/>
      <c r="G550" s="879"/>
      <c r="H550" s="879"/>
      <c r="I550" s="879"/>
      <c r="J550" s="879"/>
    </row>
    <row r="551" spans="1:10" ht="15.75" customHeight="1">
      <c r="A551" s="879"/>
      <c r="B551" s="879"/>
      <c r="C551" s="879"/>
      <c r="D551" s="879"/>
      <c r="E551" s="879"/>
      <c r="F551" s="879"/>
      <c r="G551" s="879"/>
      <c r="H551" s="879"/>
      <c r="I551" s="879"/>
      <c r="J551" s="879"/>
    </row>
    <row r="552" spans="1:10" ht="15.75" customHeight="1">
      <c r="A552" s="879"/>
      <c r="B552" s="879"/>
      <c r="C552" s="879"/>
      <c r="D552" s="879"/>
      <c r="E552" s="879"/>
      <c r="F552" s="879"/>
      <c r="G552" s="879"/>
      <c r="H552" s="879"/>
      <c r="I552" s="879"/>
      <c r="J552" s="879"/>
    </row>
    <row r="553" spans="1:10" ht="15.75" customHeight="1">
      <c r="A553" s="879"/>
      <c r="B553" s="879"/>
      <c r="C553" s="879"/>
      <c r="D553" s="879"/>
      <c r="E553" s="879"/>
      <c r="F553" s="879"/>
      <c r="G553" s="879"/>
      <c r="H553" s="879"/>
      <c r="I553" s="879"/>
      <c r="J553" s="879"/>
    </row>
    <row r="554" spans="1:10" ht="15.75" customHeight="1">
      <c r="A554" s="879"/>
      <c r="B554" s="879"/>
      <c r="C554" s="879"/>
      <c r="D554" s="879"/>
      <c r="E554" s="879"/>
      <c r="F554" s="879"/>
      <c r="G554" s="879"/>
      <c r="H554" s="879"/>
      <c r="I554" s="879"/>
      <c r="J554" s="879"/>
    </row>
    <row r="555" spans="1:10" ht="15.75" customHeight="1">
      <c r="A555" s="879"/>
      <c r="B555" s="879"/>
      <c r="C555" s="879"/>
      <c r="D555" s="879"/>
      <c r="E555" s="879"/>
      <c r="F555" s="879"/>
      <c r="G555" s="879"/>
      <c r="H555" s="879"/>
      <c r="I555" s="879"/>
      <c r="J555" s="879"/>
    </row>
    <row r="556" spans="1:10" ht="15.75" customHeight="1">
      <c r="A556" s="879"/>
      <c r="B556" s="879"/>
      <c r="C556" s="879"/>
      <c r="D556" s="879"/>
      <c r="E556" s="879"/>
      <c r="F556" s="879"/>
      <c r="G556" s="879"/>
      <c r="H556" s="879"/>
      <c r="I556" s="879"/>
      <c r="J556" s="879"/>
    </row>
    <row r="557" spans="1:10" ht="15.75" customHeight="1">
      <c r="A557" s="879"/>
      <c r="B557" s="879"/>
      <c r="C557" s="879"/>
      <c r="D557" s="879"/>
      <c r="E557" s="879"/>
      <c r="F557" s="879"/>
      <c r="G557" s="879"/>
      <c r="H557" s="879"/>
      <c r="I557" s="879"/>
      <c r="J557" s="879"/>
    </row>
    <row r="558" spans="1:10" ht="15.75" customHeight="1">
      <c r="A558" s="879"/>
      <c r="B558" s="879"/>
      <c r="C558" s="879"/>
      <c r="D558" s="879"/>
      <c r="E558" s="879"/>
      <c r="F558" s="879"/>
      <c r="G558" s="879"/>
      <c r="H558" s="879"/>
      <c r="I558" s="879"/>
      <c r="J558" s="879"/>
    </row>
    <row r="559" spans="1:10" ht="15.75" customHeight="1">
      <c r="A559" s="879"/>
      <c r="B559" s="879"/>
      <c r="C559" s="879"/>
      <c r="D559" s="879"/>
      <c r="E559" s="879"/>
      <c r="F559" s="879"/>
      <c r="G559" s="879"/>
      <c r="H559" s="879"/>
      <c r="I559" s="879"/>
      <c r="J559" s="879"/>
    </row>
    <row r="560" spans="1:10" ht="15.75" customHeight="1">
      <c r="A560" s="879"/>
      <c r="B560" s="879"/>
      <c r="C560" s="879"/>
      <c r="D560" s="879"/>
      <c r="E560" s="879"/>
      <c r="F560" s="879"/>
      <c r="G560" s="879"/>
      <c r="H560" s="879"/>
      <c r="I560" s="879"/>
      <c r="J560" s="879"/>
    </row>
    <row r="561" spans="1:10" ht="15.75" customHeight="1">
      <c r="A561" s="879"/>
      <c r="B561" s="879"/>
      <c r="C561" s="879"/>
      <c r="D561" s="879"/>
      <c r="E561" s="879"/>
      <c r="F561" s="879"/>
      <c r="G561" s="879"/>
      <c r="H561" s="879"/>
      <c r="I561" s="879"/>
      <c r="J561" s="879"/>
    </row>
    <row r="562" spans="1:10" ht="15.75" customHeight="1">
      <c r="A562" s="879"/>
      <c r="B562" s="879"/>
      <c r="C562" s="879"/>
      <c r="D562" s="879"/>
      <c r="E562" s="879"/>
      <c r="F562" s="879"/>
      <c r="G562" s="879"/>
      <c r="H562" s="879"/>
      <c r="I562" s="879"/>
      <c r="J562" s="879"/>
    </row>
    <row r="563" spans="1:10" ht="15.75" customHeight="1">
      <c r="A563" s="879"/>
      <c r="B563" s="879"/>
      <c r="C563" s="879"/>
      <c r="D563" s="879"/>
      <c r="E563" s="879"/>
      <c r="F563" s="879"/>
      <c r="G563" s="879"/>
      <c r="H563" s="879"/>
      <c r="I563" s="879"/>
      <c r="J563" s="879"/>
    </row>
    <row r="564" spans="1:10" ht="15.75" customHeight="1">
      <c r="A564" s="879"/>
      <c r="B564" s="879"/>
      <c r="C564" s="879"/>
      <c r="D564" s="879"/>
      <c r="E564" s="879"/>
      <c r="F564" s="879"/>
      <c r="G564" s="879"/>
      <c r="H564" s="879"/>
      <c r="I564" s="879"/>
      <c r="J564" s="879"/>
    </row>
    <row r="565" spans="1:10" ht="15.75" customHeight="1">
      <c r="A565" s="879"/>
      <c r="B565" s="879"/>
      <c r="C565" s="879"/>
      <c r="D565" s="879"/>
      <c r="E565" s="879"/>
      <c r="F565" s="879"/>
      <c r="G565" s="879"/>
      <c r="H565" s="879"/>
      <c r="I565" s="879"/>
      <c r="J565" s="879"/>
    </row>
    <row r="566" spans="1:10" ht="15.75" customHeight="1">
      <c r="A566" s="879"/>
      <c r="B566" s="879"/>
      <c r="C566" s="879"/>
      <c r="D566" s="879"/>
      <c r="E566" s="879"/>
      <c r="F566" s="879"/>
      <c r="G566" s="879"/>
      <c r="H566" s="879"/>
      <c r="I566" s="879"/>
      <c r="J566" s="879"/>
    </row>
    <row r="567" spans="1:10" ht="15.75" customHeight="1">
      <c r="A567" s="879"/>
      <c r="B567" s="879"/>
      <c r="C567" s="879"/>
      <c r="D567" s="879"/>
      <c r="E567" s="879"/>
      <c r="F567" s="879"/>
      <c r="G567" s="879"/>
      <c r="H567" s="879"/>
      <c r="I567" s="879"/>
      <c r="J567" s="879"/>
    </row>
    <row r="568" spans="1:10" ht="15.75" customHeight="1">
      <c r="A568" s="879"/>
      <c r="B568" s="879"/>
      <c r="C568" s="879"/>
      <c r="D568" s="879"/>
      <c r="E568" s="879"/>
      <c r="F568" s="879"/>
      <c r="G568" s="879"/>
      <c r="H568" s="879"/>
      <c r="I568" s="879"/>
      <c r="J568" s="879"/>
    </row>
    <row r="569" spans="1:10" ht="15.75" customHeight="1">
      <c r="A569" s="879"/>
      <c r="B569" s="879"/>
      <c r="C569" s="879"/>
      <c r="D569" s="879"/>
      <c r="E569" s="879"/>
      <c r="F569" s="879"/>
      <c r="G569" s="879"/>
      <c r="H569" s="879"/>
      <c r="I569" s="879"/>
      <c r="J569" s="879"/>
    </row>
    <row r="570" spans="1:10" ht="15.75" customHeight="1">
      <c r="A570" s="879"/>
      <c r="B570" s="879"/>
      <c r="C570" s="879"/>
      <c r="D570" s="879"/>
      <c r="E570" s="879"/>
      <c r="F570" s="879"/>
      <c r="G570" s="879"/>
      <c r="H570" s="879"/>
      <c r="I570" s="879"/>
      <c r="J570" s="879"/>
    </row>
    <row r="571" spans="1:10" ht="15.75" customHeight="1">
      <c r="A571" s="879"/>
      <c r="B571" s="879"/>
      <c r="C571" s="879"/>
      <c r="D571" s="879"/>
      <c r="E571" s="879"/>
      <c r="F571" s="879"/>
      <c r="G571" s="879"/>
      <c r="H571" s="879"/>
      <c r="I571" s="879"/>
      <c r="J571" s="879"/>
    </row>
    <row r="572" spans="1:10" ht="15.75" customHeight="1">
      <c r="A572" s="879"/>
      <c r="B572" s="879"/>
      <c r="C572" s="879"/>
      <c r="D572" s="879"/>
      <c r="E572" s="879"/>
      <c r="F572" s="879"/>
      <c r="G572" s="879"/>
      <c r="H572" s="879"/>
      <c r="I572" s="879"/>
      <c r="J572" s="879"/>
    </row>
    <row r="573" spans="1:10" ht="15.75" customHeight="1">
      <c r="A573" s="879"/>
      <c r="B573" s="879"/>
      <c r="C573" s="879"/>
      <c r="D573" s="879"/>
      <c r="E573" s="879"/>
      <c r="F573" s="879"/>
      <c r="G573" s="879"/>
      <c r="H573" s="879"/>
      <c r="I573" s="879"/>
      <c r="J573" s="879"/>
    </row>
    <row r="574" spans="1:10" ht="15.75" customHeight="1">
      <c r="A574" s="879"/>
      <c r="B574" s="879"/>
      <c r="C574" s="879"/>
      <c r="D574" s="879"/>
      <c r="E574" s="879"/>
      <c r="F574" s="879"/>
      <c r="G574" s="879"/>
      <c r="H574" s="879"/>
      <c r="I574" s="879"/>
      <c r="J574" s="879"/>
    </row>
    <row r="575" spans="1:10" ht="15.75" customHeight="1">
      <c r="A575" s="879"/>
      <c r="B575" s="879"/>
      <c r="C575" s="879"/>
      <c r="D575" s="879"/>
      <c r="E575" s="879"/>
      <c r="F575" s="879"/>
      <c r="G575" s="879"/>
      <c r="H575" s="879"/>
      <c r="I575" s="879"/>
      <c r="J575" s="879"/>
    </row>
    <row r="576" spans="1:10" ht="15.75" customHeight="1">
      <c r="A576" s="879"/>
      <c r="B576" s="879"/>
      <c r="C576" s="879"/>
      <c r="D576" s="879"/>
      <c r="E576" s="879"/>
      <c r="F576" s="879"/>
      <c r="G576" s="879"/>
      <c r="H576" s="879"/>
      <c r="I576" s="879"/>
      <c r="J576" s="879"/>
    </row>
    <row r="577" spans="1:10" ht="15.75" customHeight="1">
      <c r="A577" s="879"/>
      <c r="B577" s="879"/>
      <c r="C577" s="879"/>
      <c r="D577" s="879"/>
      <c r="E577" s="879"/>
      <c r="F577" s="879"/>
      <c r="G577" s="879"/>
      <c r="H577" s="879"/>
      <c r="I577" s="879"/>
      <c r="J577" s="879"/>
    </row>
    <row r="578" spans="1:10" ht="15.75" customHeight="1">
      <c r="A578" s="879"/>
      <c r="B578" s="879"/>
      <c r="C578" s="879"/>
      <c r="D578" s="879"/>
      <c r="E578" s="879"/>
      <c r="F578" s="879"/>
      <c r="G578" s="879"/>
      <c r="H578" s="879"/>
      <c r="I578" s="879"/>
      <c r="J578" s="879"/>
    </row>
    <row r="579" spans="1:10" ht="15.75" customHeight="1">
      <c r="A579" s="879"/>
      <c r="B579" s="879"/>
      <c r="C579" s="879"/>
      <c r="D579" s="879"/>
      <c r="E579" s="879"/>
      <c r="F579" s="879"/>
      <c r="G579" s="879"/>
      <c r="H579" s="879"/>
      <c r="I579" s="879"/>
      <c r="J579" s="879"/>
    </row>
    <row r="580" spans="1:10" ht="15.75" customHeight="1">
      <c r="A580" s="879"/>
      <c r="B580" s="879"/>
      <c r="C580" s="879"/>
      <c r="D580" s="879"/>
      <c r="E580" s="879"/>
      <c r="F580" s="879"/>
      <c r="G580" s="879"/>
      <c r="H580" s="879"/>
      <c r="I580" s="879"/>
      <c r="J580" s="879"/>
    </row>
    <row r="581" spans="1:10" ht="15.75" customHeight="1">
      <c r="A581" s="879"/>
      <c r="B581" s="879"/>
      <c r="C581" s="879"/>
      <c r="D581" s="879"/>
      <c r="E581" s="879"/>
      <c r="F581" s="879"/>
      <c r="G581" s="879"/>
      <c r="H581" s="879"/>
      <c r="I581" s="879"/>
      <c r="J581" s="879"/>
    </row>
    <row r="582" spans="1:10" ht="15.75" customHeight="1">
      <c r="A582" s="879"/>
      <c r="B582" s="879"/>
      <c r="C582" s="879"/>
      <c r="D582" s="879"/>
      <c r="E582" s="879"/>
      <c r="F582" s="879"/>
      <c r="G582" s="879"/>
      <c r="H582" s="879"/>
      <c r="I582" s="879"/>
      <c r="J582" s="879"/>
    </row>
    <row r="583" spans="1:10" ht="15.75" customHeight="1">
      <c r="A583" s="879"/>
      <c r="B583" s="879"/>
      <c r="C583" s="879"/>
      <c r="D583" s="879"/>
      <c r="E583" s="879"/>
      <c r="F583" s="879"/>
      <c r="G583" s="879"/>
      <c r="H583" s="879"/>
      <c r="I583" s="879"/>
      <c r="J583" s="879"/>
    </row>
    <row r="584" spans="1:10" ht="15.75" customHeight="1">
      <c r="A584" s="879"/>
      <c r="B584" s="879"/>
      <c r="C584" s="879"/>
      <c r="D584" s="879"/>
      <c r="E584" s="879"/>
      <c r="F584" s="879"/>
      <c r="G584" s="879"/>
      <c r="H584" s="879"/>
      <c r="I584" s="879"/>
      <c r="J584" s="879"/>
    </row>
    <row r="585" spans="1:10" ht="15.75" customHeight="1">
      <c r="A585" s="879"/>
      <c r="B585" s="879"/>
      <c r="C585" s="879"/>
      <c r="D585" s="879"/>
      <c r="E585" s="879"/>
      <c r="F585" s="879"/>
      <c r="G585" s="879"/>
      <c r="H585" s="879"/>
      <c r="I585" s="879"/>
      <c r="J585" s="879"/>
    </row>
    <row r="586" spans="1:10" ht="15.75" customHeight="1">
      <c r="A586" s="879"/>
      <c r="B586" s="879"/>
      <c r="C586" s="879"/>
      <c r="D586" s="879"/>
      <c r="E586" s="879"/>
      <c r="F586" s="879"/>
      <c r="G586" s="879"/>
      <c r="H586" s="879"/>
      <c r="I586" s="879"/>
      <c r="J586" s="879"/>
    </row>
    <row r="587" spans="1:10" ht="15.75" customHeight="1">
      <c r="A587" s="879"/>
      <c r="B587" s="879"/>
      <c r="C587" s="879"/>
      <c r="D587" s="879"/>
      <c r="E587" s="879"/>
      <c r="F587" s="879"/>
      <c r="G587" s="879"/>
      <c r="H587" s="879"/>
      <c r="I587" s="879"/>
      <c r="J587" s="879"/>
    </row>
    <row r="588" spans="1:10" ht="15.75" customHeight="1">
      <c r="A588" s="879"/>
      <c r="B588" s="879"/>
      <c r="C588" s="879"/>
      <c r="D588" s="879"/>
      <c r="E588" s="879"/>
      <c r="F588" s="879"/>
      <c r="G588" s="879"/>
      <c r="H588" s="879"/>
      <c r="I588" s="879"/>
      <c r="J588" s="879"/>
    </row>
    <row r="589" spans="1:10" ht="15.75" customHeight="1">
      <c r="A589" s="879"/>
      <c r="B589" s="879"/>
      <c r="C589" s="879"/>
      <c r="D589" s="879"/>
      <c r="E589" s="879"/>
      <c r="F589" s="879"/>
      <c r="G589" s="879"/>
      <c r="H589" s="879"/>
      <c r="I589" s="879"/>
      <c r="J589" s="879"/>
    </row>
    <row r="590" spans="1:10" ht="15.75" customHeight="1">
      <c r="A590" s="879"/>
      <c r="B590" s="879"/>
      <c r="C590" s="879"/>
      <c r="D590" s="879"/>
      <c r="E590" s="879"/>
      <c r="F590" s="879"/>
      <c r="G590" s="879"/>
      <c r="H590" s="879"/>
      <c r="I590" s="879"/>
      <c r="J590" s="879"/>
    </row>
    <row r="591" spans="1:10" ht="15.75" customHeight="1">
      <c r="A591" s="879"/>
      <c r="B591" s="879"/>
      <c r="C591" s="879"/>
      <c r="D591" s="879"/>
      <c r="E591" s="879"/>
      <c r="F591" s="879"/>
      <c r="G591" s="879"/>
      <c r="H591" s="879"/>
      <c r="I591" s="879"/>
      <c r="J591" s="879"/>
    </row>
    <row r="592" spans="1:10" ht="15.75" customHeight="1">
      <c r="A592" s="879"/>
      <c r="B592" s="879"/>
      <c r="C592" s="879"/>
      <c r="D592" s="879"/>
      <c r="E592" s="879"/>
      <c r="F592" s="879"/>
      <c r="G592" s="879"/>
      <c r="H592" s="879"/>
      <c r="I592" s="879"/>
      <c r="J592" s="879"/>
    </row>
    <row r="593" spans="1:10" ht="15.75" customHeight="1">
      <c r="A593" s="879"/>
      <c r="B593" s="879"/>
      <c r="C593" s="879"/>
      <c r="D593" s="879"/>
      <c r="E593" s="879"/>
      <c r="F593" s="879"/>
      <c r="G593" s="879"/>
      <c r="H593" s="879"/>
      <c r="I593" s="879"/>
      <c r="J593" s="879"/>
    </row>
    <row r="594" spans="1:10" ht="15.75" customHeight="1">
      <c r="A594" s="879"/>
      <c r="B594" s="879"/>
      <c r="C594" s="879"/>
      <c r="D594" s="879"/>
      <c r="E594" s="879"/>
      <c r="F594" s="879"/>
      <c r="G594" s="879"/>
      <c r="H594" s="879"/>
      <c r="I594" s="879"/>
      <c r="J594" s="879"/>
    </row>
    <row r="595" spans="1:10" ht="15.75" customHeight="1">
      <c r="A595" s="879"/>
      <c r="B595" s="879"/>
      <c r="C595" s="879"/>
      <c r="D595" s="879"/>
      <c r="E595" s="879"/>
      <c r="F595" s="879"/>
      <c r="G595" s="879"/>
      <c r="H595" s="879"/>
      <c r="I595" s="879"/>
      <c r="J595" s="879"/>
    </row>
    <row r="596" spans="1:10" ht="15.75" customHeight="1">
      <c r="A596" s="879"/>
      <c r="B596" s="879"/>
      <c r="C596" s="879"/>
      <c r="D596" s="879"/>
      <c r="E596" s="879"/>
      <c r="F596" s="879"/>
      <c r="G596" s="879"/>
      <c r="H596" s="879"/>
      <c r="I596" s="879"/>
      <c r="J596" s="879"/>
    </row>
    <row r="597" spans="1:10" ht="15.75" customHeight="1">
      <c r="A597" s="879"/>
      <c r="B597" s="879"/>
      <c r="C597" s="879"/>
      <c r="D597" s="879"/>
      <c r="E597" s="879"/>
      <c r="F597" s="879"/>
      <c r="G597" s="879"/>
      <c r="H597" s="879"/>
      <c r="I597" s="879"/>
      <c r="J597" s="879"/>
    </row>
    <row r="598" spans="1:10" ht="15.75" customHeight="1">
      <c r="A598" s="879"/>
      <c r="B598" s="879"/>
      <c r="C598" s="879"/>
      <c r="D598" s="879"/>
      <c r="E598" s="879"/>
      <c r="F598" s="879"/>
      <c r="G598" s="879"/>
      <c r="H598" s="879"/>
      <c r="I598" s="879"/>
      <c r="J598" s="879"/>
    </row>
    <row r="599" spans="1:10" ht="15.75" customHeight="1">
      <c r="A599" s="879"/>
      <c r="B599" s="879"/>
      <c r="C599" s="879"/>
      <c r="D599" s="879"/>
      <c r="E599" s="879"/>
      <c r="F599" s="879"/>
      <c r="G599" s="879"/>
      <c r="H599" s="879"/>
      <c r="I599" s="879"/>
      <c r="J599" s="879"/>
    </row>
    <row r="600" spans="1:10" ht="15.75" customHeight="1">
      <c r="A600" s="879"/>
      <c r="B600" s="879"/>
      <c r="C600" s="879"/>
      <c r="D600" s="879"/>
      <c r="E600" s="879"/>
      <c r="F600" s="879"/>
      <c r="G600" s="879"/>
      <c r="H600" s="879"/>
      <c r="I600" s="879"/>
      <c r="J600" s="879"/>
    </row>
    <row r="601" spans="1:10" ht="15.75" customHeight="1">
      <c r="A601" s="879"/>
      <c r="B601" s="879"/>
      <c r="C601" s="879"/>
      <c r="D601" s="879"/>
      <c r="E601" s="879"/>
      <c r="F601" s="879"/>
      <c r="G601" s="879"/>
      <c r="H601" s="879"/>
      <c r="I601" s="879"/>
      <c r="J601" s="879"/>
    </row>
    <row r="602" spans="1:10" ht="15.75" customHeight="1">
      <c r="A602" s="879"/>
      <c r="B602" s="879"/>
      <c r="C602" s="879"/>
      <c r="D602" s="879"/>
      <c r="E602" s="879"/>
      <c r="F602" s="879"/>
      <c r="G602" s="879"/>
      <c r="H602" s="879"/>
      <c r="I602" s="879"/>
      <c r="J602" s="879"/>
    </row>
    <row r="603" spans="1:10" ht="15.75" customHeight="1">
      <c r="A603" s="879"/>
      <c r="B603" s="879"/>
      <c r="C603" s="879"/>
      <c r="D603" s="879"/>
      <c r="E603" s="879"/>
      <c r="F603" s="879"/>
      <c r="G603" s="879"/>
      <c r="H603" s="879"/>
      <c r="I603" s="879"/>
      <c r="J603" s="879"/>
    </row>
    <row r="604" spans="1:10" ht="15.75" customHeight="1">
      <c r="A604" s="879"/>
      <c r="B604" s="879"/>
      <c r="C604" s="879"/>
      <c r="D604" s="879"/>
      <c r="E604" s="879"/>
      <c r="F604" s="879"/>
      <c r="G604" s="879"/>
      <c r="H604" s="879"/>
      <c r="I604" s="879"/>
      <c r="J604" s="879"/>
    </row>
    <row r="605" spans="1:10" ht="15.75" customHeight="1">
      <c r="A605" s="879"/>
      <c r="B605" s="879"/>
      <c r="C605" s="879"/>
      <c r="D605" s="879"/>
      <c r="E605" s="879"/>
      <c r="F605" s="879"/>
      <c r="G605" s="879"/>
      <c r="H605" s="879"/>
      <c r="I605" s="879"/>
      <c r="J605" s="879"/>
    </row>
    <row r="606" spans="1:10" ht="15.75" customHeight="1">
      <c r="A606" s="879"/>
      <c r="B606" s="879"/>
      <c r="C606" s="879"/>
      <c r="D606" s="879"/>
      <c r="E606" s="879"/>
      <c r="F606" s="879"/>
      <c r="G606" s="879"/>
      <c r="H606" s="879"/>
      <c r="I606" s="879"/>
      <c r="J606" s="879"/>
    </row>
    <row r="607" spans="1:10" ht="15.75" customHeight="1">
      <c r="A607" s="879"/>
      <c r="B607" s="879"/>
      <c r="C607" s="879"/>
      <c r="D607" s="879"/>
      <c r="E607" s="879"/>
      <c r="F607" s="879"/>
      <c r="G607" s="879"/>
      <c r="H607" s="879"/>
      <c r="I607" s="879"/>
      <c r="J607" s="879"/>
    </row>
    <row r="608" spans="1:10" ht="15.75" customHeight="1">
      <c r="A608" s="879"/>
      <c r="B608" s="879"/>
      <c r="C608" s="879"/>
      <c r="D608" s="879"/>
      <c r="E608" s="879"/>
      <c r="F608" s="879"/>
      <c r="G608" s="879"/>
      <c r="H608" s="879"/>
      <c r="I608" s="879"/>
      <c r="J608" s="879"/>
    </row>
    <row r="609" spans="1:10" ht="15.75" customHeight="1">
      <c r="A609" s="879"/>
      <c r="B609" s="879"/>
      <c r="C609" s="879"/>
      <c r="D609" s="879"/>
      <c r="E609" s="879"/>
      <c r="F609" s="879"/>
      <c r="G609" s="879"/>
      <c r="H609" s="879"/>
      <c r="I609" s="879"/>
      <c r="J609" s="879"/>
    </row>
    <row r="610" spans="1:10" ht="15.75" customHeight="1">
      <c r="A610" s="879"/>
      <c r="B610" s="879"/>
      <c r="C610" s="879"/>
      <c r="D610" s="879"/>
      <c r="E610" s="879"/>
      <c r="F610" s="879"/>
      <c r="G610" s="879"/>
      <c r="H610" s="879"/>
      <c r="I610" s="879"/>
      <c r="J610" s="879"/>
    </row>
    <row r="611" spans="1:10" ht="15.75" customHeight="1">
      <c r="A611" s="879"/>
      <c r="B611" s="879"/>
      <c r="C611" s="879"/>
      <c r="D611" s="879"/>
      <c r="E611" s="879"/>
      <c r="F611" s="879"/>
      <c r="G611" s="879"/>
      <c r="H611" s="879"/>
      <c r="I611" s="879"/>
      <c r="J611" s="879"/>
    </row>
    <row r="612" spans="1:10" ht="15.75" customHeight="1">
      <c r="A612" s="879"/>
      <c r="B612" s="879"/>
      <c r="C612" s="879"/>
      <c r="D612" s="879"/>
      <c r="E612" s="879"/>
      <c r="F612" s="879"/>
      <c r="G612" s="879"/>
      <c r="H612" s="879"/>
      <c r="I612" s="879"/>
      <c r="J612" s="879"/>
    </row>
    <row r="613" spans="1:10" ht="15.75" customHeight="1">
      <c r="A613" s="879"/>
      <c r="B613" s="879"/>
      <c r="C613" s="879"/>
      <c r="D613" s="879"/>
      <c r="E613" s="879"/>
      <c r="F613" s="879"/>
      <c r="G613" s="879"/>
      <c r="H613" s="879"/>
      <c r="I613" s="879"/>
      <c r="J613" s="879"/>
    </row>
    <row r="614" spans="1:10" ht="15.75" customHeight="1">
      <c r="A614" s="879"/>
      <c r="B614" s="879"/>
      <c r="C614" s="879"/>
      <c r="D614" s="879"/>
      <c r="E614" s="879"/>
      <c r="F614" s="879"/>
      <c r="G614" s="879"/>
      <c r="H614" s="879"/>
      <c r="I614" s="879"/>
      <c r="J614" s="879"/>
    </row>
    <row r="615" spans="1:10" ht="15.75" customHeight="1">
      <c r="A615" s="879"/>
      <c r="B615" s="879"/>
      <c r="C615" s="879"/>
      <c r="D615" s="879"/>
      <c r="E615" s="879"/>
      <c r="F615" s="879"/>
      <c r="G615" s="879"/>
      <c r="H615" s="879"/>
      <c r="I615" s="879"/>
      <c r="J615" s="879"/>
    </row>
    <row r="616" spans="1:10" ht="15.75" customHeight="1">
      <c r="A616" s="879"/>
      <c r="B616" s="879"/>
      <c r="C616" s="879"/>
      <c r="D616" s="879"/>
      <c r="E616" s="879"/>
      <c r="F616" s="879"/>
      <c r="G616" s="879"/>
      <c r="H616" s="879"/>
      <c r="I616" s="879"/>
      <c r="J616" s="879"/>
    </row>
    <row r="617" spans="1:10" ht="15.75" customHeight="1">
      <c r="A617" s="879"/>
      <c r="B617" s="879"/>
      <c r="C617" s="879"/>
      <c r="D617" s="879"/>
      <c r="E617" s="879"/>
      <c r="F617" s="879"/>
      <c r="G617" s="879"/>
      <c r="H617" s="879"/>
      <c r="I617" s="879"/>
      <c r="J617" s="879"/>
    </row>
    <row r="618" spans="1:10" ht="15.75" customHeight="1">
      <c r="A618" s="879"/>
      <c r="B618" s="879"/>
      <c r="C618" s="879"/>
      <c r="D618" s="879"/>
      <c r="E618" s="879"/>
      <c r="F618" s="879"/>
      <c r="G618" s="879"/>
      <c r="H618" s="879"/>
      <c r="I618" s="879"/>
      <c r="J618" s="879"/>
    </row>
    <row r="619" spans="1:10" ht="15.75" customHeight="1">
      <c r="A619" s="879"/>
      <c r="B619" s="879"/>
      <c r="C619" s="879"/>
      <c r="D619" s="879"/>
      <c r="E619" s="879"/>
      <c r="F619" s="879"/>
      <c r="G619" s="879"/>
      <c r="H619" s="879"/>
      <c r="I619" s="879"/>
      <c r="J619" s="879"/>
    </row>
    <row r="620" spans="1:10" ht="15.75" customHeight="1">
      <c r="A620" s="879"/>
      <c r="B620" s="879"/>
      <c r="C620" s="879"/>
      <c r="D620" s="879"/>
      <c r="E620" s="879"/>
      <c r="F620" s="879"/>
      <c r="G620" s="879"/>
      <c r="H620" s="879"/>
      <c r="I620" s="879"/>
      <c r="J620" s="879"/>
    </row>
    <row r="621" spans="1:10" ht="15.75" customHeight="1">
      <c r="A621" s="879"/>
      <c r="B621" s="879"/>
      <c r="C621" s="879"/>
      <c r="D621" s="879"/>
      <c r="E621" s="879"/>
      <c r="F621" s="879"/>
      <c r="G621" s="879"/>
      <c r="H621" s="879"/>
      <c r="I621" s="879"/>
      <c r="J621" s="879"/>
    </row>
    <row r="622" spans="1:10" ht="15.75" customHeight="1">
      <c r="A622" s="879"/>
      <c r="B622" s="879"/>
      <c r="C622" s="879"/>
      <c r="D622" s="879"/>
      <c r="E622" s="879"/>
      <c r="F622" s="879"/>
      <c r="G622" s="879"/>
      <c r="H622" s="879"/>
      <c r="I622" s="879"/>
      <c r="J622" s="879"/>
    </row>
    <row r="623" spans="1:10" ht="15.75" customHeight="1">
      <c r="A623" s="879"/>
      <c r="B623" s="879"/>
      <c r="C623" s="879"/>
      <c r="D623" s="879"/>
      <c r="E623" s="879"/>
      <c r="F623" s="879"/>
      <c r="G623" s="879"/>
      <c r="H623" s="879"/>
      <c r="I623" s="879"/>
      <c r="J623" s="879"/>
    </row>
    <row r="624" spans="1:10" ht="15.75" customHeight="1">
      <c r="A624" s="879"/>
      <c r="B624" s="879"/>
      <c r="C624" s="879"/>
      <c r="D624" s="879"/>
      <c r="E624" s="879"/>
      <c r="F624" s="879"/>
      <c r="G624" s="879"/>
      <c r="H624" s="879"/>
      <c r="I624" s="879"/>
      <c r="J624" s="879"/>
    </row>
    <row r="625" spans="1:10" ht="15.75" customHeight="1">
      <c r="A625" s="879"/>
      <c r="B625" s="879"/>
      <c r="C625" s="879"/>
      <c r="D625" s="879"/>
      <c r="E625" s="879"/>
      <c r="F625" s="879"/>
      <c r="G625" s="879"/>
      <c r="H625" s="879"/>
      <c r="I625" s="879"/>
      <c r="J625" s="879"/>
    </row>
    <row r="626" spans="1:10" ht="15.75" customHeight="1">
      <c r="A626" s="879"/>
      <c r="B626" s="879"/>
      <c r="C626" s="879"/>
      <c r="D626" s="879"/>
      <c r="E626" s="879"/>
      <c r="F626" s="879"/>
      <c r="G626" s="879"/>
      <c r="H626" s="879"/>
      <c r="I626" s="879"/>
      <c r="J626" s="879"/>
    </row>
    <row r="627" spans="1:10" ht="15.75" customHeight="1">
      <c r="A627" s="879"/>
      <c r="B627" s="879"/>
      <c r="C627" s="879"/>
      <c r="D627" s="879"/>
      <c r="E627" s="879"/>
      <c r="F627" s="879"/>
      <c r="G627" s="879"/>
      <c r="H627" s="879"/>
      <c r="I627" s="879"/>
      <c r="J627" s="879"/>
    </row>
    <row r="628" spans="1:10" ht="15.75" customHeight="1">
      <c r="A628" s="879"/>
      <c r="B628" s="879"/>
      <c r="C628" s="879"/>
      <c r="D628" s="879"/>
      <c r="E628" s="879"/>
      <c r="F628" s="879"/>
      <c r="G628" s="879"/>
      <c r="H628" s="879"/>
      <c r="I628" s="879"/>
      <c r="J628" s="879"/>
    </row>
    <row r="629" spans="1:10" ht="15.75" customHeight="1">
      <c r="A629" s="879"/>
      <c r="B629" s="879"/>
      <c r="C629" s="879"/>
      <c r="D629" s="879"/>
      <c r="E629" s="879"/>
      <c r="F629" s="879"/>
      <c r="G629" s="879"/>
      <c r="H629" s="879"/>
      <c r="I629" s="879"/>
      <c r="J629" s="879"/>
    </row>
    <row r="630" spans="1:10" ht="15.75" customHeight="1">
      <c r="A630" s="879"/>
      <c r="B630" s="879"/>
      <c r="C630" s="879"/>
      <c r="D630" s="879"/>
      <c r="E630" s="879"/>
      <c r="F630" s="879"/>
      <c r="G630" s="879"/>
      <c r="H630" s="879"/>
      <c r="I630" s="879"/>
      <c r="J630" s="879"/>
    </row>
    <row r="631" spans="1:10" ht="15.75" customHeight="1">
      <c r="A631" s="879"/>
      <c r="B631" s="879"/>
      <c r="C631" s="879"/>
      <c r="D631" s="879"/>
      <c r="E631" s="879"/>
      <c r="F631" s="879"/>
      <c r="G631" s="879"/>
      <c r="H631" s="879"/>
      <c r="I631" s="879"/>
      <c r="J631" s="879"/>
    </row>
    <row r="632" spans="1:10" ht="15.75" customHeight="1">
      <c r="A632" s="879"/>
      <c r="B632" s="879"/>
      <c r="C632" s="879"/>
      <c r="D632" s="879"/>
      <c r="E632" s="879"/>
      <c r="F632" s="879"/>
      <c r="G632" s="879"/>
      <c r="H632" s="879"/>
      <c r="I632" s="879"/>
      <c r="J632" s="879"/>
    </row>
    <row r="633" spans="1:10" ht="15.75" customHeight="1">
      <c r="A633" s="879"/>
      <c r="B633" s="879"/>
      <c r="C633" s="879"/>
      <c r="D633" s="879"/>
      <c r="E633" s="879"/>
      <c r="F633" s="879"/>
      <c r="G633" s="879"/>
      <c r="H633" s="879"/>
      <c r="I633" s="879"/>
      <c r="J633" s="879"/>
    </row>
    <row r="634" spans="1:10" ht="15.75" customHeight="1">
      <c r="A634" s="879"/>
      <c r="B634" s="879"/>
      <c r="C634" s="879"/>
      <c r="D634" s="879"/>
      <c r="E634" s="879"/>
      <c r="F634" s="879"/>
      <c r="G634" s="879"/>
      <c r="H634" s="879"/>
      <c r="I634" s="879"/>
      <c r="J634" s="879"/>
    </row>
    <row r="635" spans="1:10" ht="15.75" customHeight="1">
      <c r="A635" s="879"/>
      <c r="B635" s="879"/>
      <c r="C635" s="879"/>
      <c r="D635" s="879"/>
      <c r="E635" s="879"/>
      <c r="F635" s="879"/>
      <c r="G635" s="879"/>
      <c r="H635" s="879"/>
      <c r="I635" s="879"/>
      <c r="J635" s="879"/>
    </row>
    <row r="636" spans="1:10" ht="15.75" customHeight="1">
      <c r="A636" s="879"/>
      <c r="B636" s="879"/>
      <c r="C636" s="879"/>
      <c r="D636" s="879"/>
      <c r="E636" s="879"/>
      <c r="F636" s="879"/>
      <c r="G636" s="879"/>
      <c r="H636" s="879"/>
      <c r="I636" s="879"/>
      <c r="J636" s="879"/>
    </row>
    <row r="637" spans="1:10" ht="15.75" customHeight="1">
      <c r="A637" s="879"/>
      <c r="B637" s="879"/>
      <c r="C637" s="879"/>
      <c r="D637" s="879"/>
      <c r="E637" s="879"/>
      <c r="F637" s="879"/>
      <c r="G637" s="879"/>
      <c r="H637" s="879"/>
      <c r="I637" s="879"/>
      <c r="J637" s="879"/>
    </row>
    <row r="638" spans="1:10" ht="15.75" customHeight="1">
      <c r="A638" s="879"/>
      <c r="B638" s="879"/>
      <c r="C638" s="879"/>
      <c r="D638" s="879"/>
      <c r="E638" s="879"/>
      <c r="F638" s="879"/>
      <c r="G638" s="879"/>
      <c r="H638" s="879"/>
      <c r="I638" s="879"/>
      <c r="J638" s="879"/>
    </row>
    <row r="639" spans="1:10" ht="15.75" customHeight="1">
      <c r="A639" s="879"/>
      <c r="B639" s="879"/>
      <c r="C639" s="879"/>
      <c r="D639" s="879"/>
      <c r="E639" s="879"/>
      <c r="F639" s="879"/>
      <c r="G639" s="879"/>
      <c r="H639" s="879"/>
      <c r="I639" s="879"/>
      <c r="J639" s="879"/>
    </row>
    <row r="640" spans="1:10" ht="15.75" customHeight="1">
      <c r="A640" s="879"/>
      <c r="B640" s="879"/>
      <c r="C640" s="879"/>
      <c r="D640" s="879"/>
      <c r="E640" s="879"/>
      <c r="F640" s="879"/>
      <c r="G640" s="879"/>
      <c r="H640" s="879"/>
      <c r="I640" s="879"/>
      <c r="J640" s="879"/>
    </row>
    <row r="641" spans="1:10" ht="15.75" customHeight="1">
      <c r="A641" s="879"/>
      <c r="B641" s="879"/>
      <c r="C641" s="879"/>
      <c r="D641" s="879"/>
      <c r="E641" s="879"/>
      <c r="F641" s="879"/>
      <c r="G641" s="879"/>
      <c r="H641" s="879"/>
      <c r="I641" s="879"/>
      <c r="J641" s="879"/>
    </row>
    <row r="642" spans="1:10" ht="15.75" customHeight="1">
      <c r="A642" s="879"/>
      <c r="B642" s="879"/>
      <c r="C642" s="879"/>
      <c r="D642" s="879"/>
      <c r="E642" s="879"/>
      <c r="F642" s="879"/>
      <c r="G642" s="879"/>
      <c r="H642" s="879"/>
      <c r="I642" s="879"/>
      <c r="J642" s="879"/>
    </row>
    <row r="643" spans="1:10" ht="15.75" customHeight="1">
      <c r="A643" s="879"/>
      <c r="B643" s="879"/>
      <c r="C643" s="879"/>
      <c r="D643" s="879"/>
      <c r="E643" s="879"/>
      <c r="F643" s="879"/>
      <c r="G643" s="879"/>
      <c r="H643" s="879"/>
      <c r="I643" s="879"/>
      <c r="J643" s="879"/>
    </row>
    <row r="644" spans="1:10" ht="15.75" customHeight="1">
      <c r="A644" s="879"/>
      <c r="B644" s="879"/>
      <c r="C644" s="879"/>
      <c r="D644" s="879"/>
      <c r="E644" s="879"/>
      <c r="F644" s="879"/>
      <c r="G644" s="879"/>
      <c r="H644" s="879"/>
      <c r="I644" s="879"/>
      <c r="J644" s="879"/>
    </row>
    <row r="645" spans="1:10" ht="15.75" customHeight="1">
      <c r="A645" s="879"/>
      <c r="B645" s="879"/>
      <c r="C645" s="879"/>
      <c r="D645" s="879"/>
      <c r="E645" s="879"/>
      <c r="F645" s="879"/>
      <c r="G645" s="879"/>
      <c r="H645" s="879"/>
      <c r="I645" s="879"/>
      <c r="J645" s="879"/>
    </row>
    <row r="646" spans="1:10" ht="15.75" customHeight="1">
      <c r="A646" s="879"/>
      <c r="B646" s="879"/>
      <c r="C646" s="879"/>
      <c r="D646" s="879"/>
      <c r="E646" s="879"/>
      <c r="F646" s="879"/>
      <c r="G646" s="879"/>
      <c r="H646" s="879"/>
      <c r="I646" s="879"/>
      <c r="J646" s="879"/>
    </row>
    <row r="647" spans="1:10" ht="15.75" customHeight="1">
      <c r="A647" s="879"/>
      <c r="B647" s="879"/>
      <c r="C647" s="879"/>
      <c r="D647" s="879"/>
      <c r="E647" s="879"/>
      <c r="F647" s="879"/>
      <c r="G647" s="879"/>
      <c r="H647" s="879"/>
      <c r="I647" s="879"/>
      <c r="J647" s="879"/>
    </row>
    <row r="648" spans="1:10" ht="15.75" customHeight="1">
      <c r="A648" s="879"/>
      <c r="B648" s="879"/>
      <c r="C648" s="879"/>
      <c r="D648" s="879"/>
      <c r="E648" s="879"/>
      <c r="F648" s="879"/>
      <c r="G648" s="879"/>
      <c r="H648" s="879"/>
      <c r="I648" s="879"/>
      <c r="J648" s="879"/>
    </row>
    <row r="649" spans="1:10" ht="15.75" customHeight="1">
      <c r="A649" s="879"/>
      <c r="B649" s="879"/>
      <c r="C649" s="879"/>
      <c r="D649" s="879"/>
      <c r="E649" s="879"/>
      <c r="F649" s="879"/>
      <c r="G649" s="879"/>
      <c r="H649" s="879"/>
      <c r="I649" s="879"/>
      <c r="J649" s="879"/>
    </row>
    <row r="650" spans="1:10" ht="15.75" customHeight="1">
      <c r="A650" s="879"/>
      <c r="B650" s="879"/>
      <c r="C650" s="879"/>
      <c r="D650" s="879"/>
      <c r="E650" s="879"/>
      <c r="F650" s="879"/>
      <c r="G650" s="879"/>
      <c r="H650" s="879"/>
      <c r="I650" s="879"/>
      <c r="J650" s="879"/>
    </row>
    <row r="651" spans="1:10" ht="15.75" customHeight="1">
      <c r="A651" s="879"/>
      <c r="B651" s="879"/>
      <c r="C651" s="879"/>
      <c r="D651" s="879"/>
      <c r="E651" s="879"/>
      <c r="F651" s="879"/>
      <c r="G651" s="879"/>
      <c r="H651" s="879"/>
      <c r="I651" s="879"/>
      <c r="J651" s="879"/>
    </row>
    <row r="652" spans="1:10" ht="15.75" customHeight="1">
      <c r="A652" s="879"/>
      <c r="B652" s="879"/>
      <c r="C652" s="879"/>
      <c r="D652" s="879"/>
      <c r="E652" s="879"/>
      <c r="F652" s="879"/>
      <c r="G652" s="879"/>
      <c r="H652" s="879"/>
      <c r="I652" s="879"/>
      <c r="J652" s="879"/>
    </row>
    <row r="653" spans="1:10" ht="15.75" customHeight="1">
      <c r="A653" s="879"/>
      <c r="B653" s="879"/>
      <c r="C653" s="879"/>
      <c r="D653" s="879"/>
      <c r="E653" s="879"/>
      <c r="F653" s="879"/>
      <c r="G653" s="879"/>
      <c r="H653" s="879"/>
      <c r="I653" s="879"/>
      <c r="J653" s="879"/>
    </row>
    <row r="654" spans="1:10" ht="15.75" customHeight="1">
      <c r="A654" s="879"/>
      <c r="B654" s="879"/>
      <c r="C654" s="879"/>
      <c r="D654" s="879"/>
      <c r="E654" s="879"/>
      <c r="F654" s="879"/>
      <c r="G654" s="879"/>
      <c r="H654" s="879"/>
      <c r="I654" s="879"/>
      <c r="J654" s="879"/>
    </row>
    <row r="655" spans="1:10" ht="15.75" customHeight="1">
      <c r="A655" s="879"/>
      <c r="B655" s="879"/>
      <c r="C655" s="879"/>
      <c r="D655" s="879"/>
      <c r="E655" s="879"/>
      <c r="F655" s="879"/>
      <c r="G655" s="879"/>
      <c r="H655" s="879"/>
      <c r="I655" s="879"/>
      <c r="J655" s="879"/>
    </row>
    <row r="656" spans="1:10" ht="15.75" customHeight="1">
      <c r="A656" s="879"/>
      <c r="B656" s="879"/>
      <c r="C656" s="879"/>
      <c r="D656" s="879"/>
      <c r="E656" s="879"/>
      <c r="F656" s="879"/>
      <c r="G656" s="879"/>
      <c r="H656" s="879"/>
      <c r="I656" s="879"/>
      <c r="J656" s="879"/>
    </row>
    <row r="657" spans="1:10" ht="15.75" customHeight="1">
      <c r="A657" s="879"/>
      <c r="B657" s="879"/>
      <c r="C657" s="879"/>
      <c r="D657" s="879"/>
      <c r="E657" s="879"/>
      <c r="F657" s="879"/>
      <c r="G657" s="879"/>
      <c r="H657" s="879"/>
      <c r="I657" s="879"/>
      <c r="J657" s="879"/>
    </row>
    <row r="658" spans="1:10" ht="15.75" customHeight="1">
      <c r="A658" s="879"/>
      <c r="B658" s="879"/>
      <c r="C658" s="879"/>
      <c r="D658" s="879"/>
      <c r="E658" s="879"/>
      <c r="F658" s="879"/>
      <c r="G658" s="879"/>
      <c r="H658" s="879"/>
      <c r="I658" s="879"/>
      <c r="J658" s="879"/>
    </row>
    <row r="659" spans="1:10" ht="15.75" customHeight="1">
      <c r="A659" s="879"/>
      <c r="B659" s="879"/>
      <c r="C659" s="879"/>
      <c r="D659" s="879"/>
      <c r="E659" s="879"/>
      <c r="F659" s="879"/>
      <c r="G659" s="879"/>
      <c r="H659" s="879"/>
      <c r="I659" s="879"/>
      <c r="J659" s="879"/>
    </row>
    <row r="660" spans="1:10" ht="15.75" customHeight="1">
      <c r="A660" s="879"/>
      <c r="B660" s="879"/>
      <c r="C660" s="879"/>
      <c r="D660" s="879"/>
      <c r="E660" s="879"/>
      <c r="F660" s="879"/>
      <c r="G660" s="879"/>
      <c r="H660" s="879"/>
      <c r="I660" s="879"/>
      <c r="J660" s="879"/>
    </row>
    <row r="661" spans="1:10" ht="15.75" customHeight="1">
      <c r="A661" s="879"/>
      <c r="B661" s="879"/>
      <c r="C661" s="879"/>
      <c r="D661" s="879"/>
      <c r="E661" s="879"/>
      <c r="F661" s="879"/>
      <c r="G661" s="879"/>
      <c r="H661" s="879"/>
      <c r="I661" s="879"/>
      <c r="J661" s="879"/>
    </row>
    <row r="662" spans="1:10" ht="15.75" customHeight="1">
      <c r="A662" s="879"/>
      <c r="B662" s="879"/>
      <c r="C662" s="879"/>
      <c r="D662" s="879"/>
      <c r="E662" s="879"/>
      <c r="F662" s="879"/>
      <c r="G662" s="879"/>
      <c r="H662" s="879"/>
      <c r="I662" s="879"/>
      <c r="J662" s="879"/>
    </row>
    <row r="663" spans="1:10" ht="15.75" customHeight="1">
      <c r="A663" s="879"/>
      <c r="B663" s="879"/>
      <c r="C663" s="879"/>
      <c r="D663" s="879"/>
      <c r="E663" s="879"/>
      <c r="F663" s="879"/>
      <c r="G663" s="879"/>
      <c r="H663" s="879"/>
      <c r="I663" s="879"/>
      <c r="J663" s="879"/>
    </row>
    <row r="664" spans="1:10" ht="15.75" customHeight="1">
      <c r="A664" s="879"/>
      <c r="B664" s="879"/>
      <c r="C664" s="879"/>
      <c r="D664" s="879"/>
      <c r="E664" s="879"/>
      <c r="F664" s="879"/>
      <c r="G664" s="879"/>
      <c r="H664" s="879"/>
      <c r="I664" s="879"/>
      <c r="J664" s="879"/>
    </row>
    <row r="665" spans="1:10" ht="15.75" customHeight="1">
      <c r="A665" s="879"/>
      <c r="B665" s="879"/>
      <c r="C665" s="879"/>
      <c r="D665" s="879"/>
      <c r="E665" s="879"/>
      <c r="F665" s="879"/>
      <c r="G665" s="879"/>
      <c r="H665" s="879"/>
      <c r="I665" s="879"/>
      <c r="J665" s="879"/>
    </row>
    <row r="666" spans="1:10" ht="15.75" customHeight="1">
      <c r="A666" s="879"/>
      <c r="B666" s="879"/>
      <c r="C666" s="879"/>
      <c r="D666" s="879"/>
      <c r="E666" s="879"/>
      <c r="F666" s="879"/>
      <c r="G666" s="879"/>
      <c r="H666" s="879"/>
      <c r="I666" s="879"/>
      <c r="J666" s="879"/>
    </row>
    <row r="667" spans="1:10" ht="15.75" customHeight="1">
      <c r="A667" s="879"/>
      <c r="B667" s="879"/>
      <c r="C667" s="879"/>
      <c r="D667" s="879"/>
      <c r="E667" s="879"/>
      <c r="F667" s="879"/>
      <c r="G667" s="879"/>
      <c r="H667" s="879"/>
      <c r="I667" s="879"/>
      <c r="J667" s="879"/>
    </row>
    <row r="668" spans="1:10" ht="15.75" customHeight="1">
      <c r="A668" s="879"/>
      <c r="B668" s="879"/>
      <c r="C668" s="879"/>
      <c r="D668" s="879"/>
      <c r="E668" s="879"/>
      <c r="F668" s="879"/>
      <c r="G668" s="879"/>
      <c r="H668" s="879"/>
      <c r="I668" s="879"/>
      <c r="J668" s="879"/>
    </row>
    <row r="669" spans="1:10" ht="15.75" customHeight="1">
      <c r="A669" s="879"/>
      <c r="B669" s="879"/>
      <c r="C669" s="879"/>
      <c r="D669" s="879"/>
      <c r="E669" s="879"/>
      <c r="F669" s="879"/>
      <c r="G669" s="879"/>
      <c r="H669" s="879"/>
      <c r="I669" s="879"/>
      <c r="J669" s="879"/>
    </row>
    <row r="670" spans="1:10" ht="15.75" customHeight="1">
      <c r="A670" s="879"/>
      <c r="B670" s="879"/>
      <c r="C670" s="879"/>
      <c r="D670" s="879"/>
      <c r="E670" s="879"/>
      <c r="F670" s="879"/>
      <c r="G670" s="879"/>
      <c r="H670" s="879"/>
      <c r="I670" s="879"/>
      <c r="J670" s="879"/>
    </row>
    <row r="671" spans="1:10" ht="15.75" customHeight="1">
      <c r="A671" s="879"/>
      <c r="B671" s="879"/>
      <c r="C671" s="879"/>
      <c r="D671" s="879"/>
      <c r="E671" s="879"/>
      <c r="F671" s="879"/>
      <c r="G671" s="879"/>
      <c r="H671" s="879"/>
      <c r="I671" s="879"/>
      <c r="J671" s="879"/>
    </row>
    <row r="672" spans="1:10" ht="15.75" customHeight="1">
      <c r="A672" s="879"/>
      <c r="B672" s="879"/>
      <c r="C672" s="879"/>
      <c r="D672" s="879"/>
      <c r="E672" s="879"/>
      <c r="F672" s="879"/>
      <c r="G672" s="879"/>
      <c r="H672" s="879"/>
      <c r="I672" s="879"/>
      <c r="J672" s="879"/>
    </row>
    <row r="673" spans="1:10" ht="15.75" customHeight="1">
      <c r="A673" s="879"/>
      <c r="B673" s="879"/>
      <c r="C673" s="879"/>
      <c r="D673" s="879"/>
      <c r="E673" s="879"/>
      <c r="F673" s="879"/>
      <c r="G673" s="879"/>
      <c r="H673" s="879"/>
      <c r="I673" s="879"/>
      <c r="J673" s="879"/>
    </row>
    <row r="674" spans="1:10" ht="15.75" customHeight="1">
      <c r="A674" s="879"/>
      <c r="B674" s="879"/>
      <c r="C674" s="879"/>
      <c r="D674" s="879"/>
      <c r="E674" s="879"/>
      <c r="F674" s="879"/>
      <c r="G674" s="879"/>
      <c r="H674" s="879"/>
      <c r="I674" s="879"/>
      <c r="J674" s="879"/>
    </row>
    <row r="675" spans="1:10" ht="15.75" customHeight="1">
      <c r="A675" s="879"/>
      <c r="B675" s="879"/>
      <c r="C675" s="879"/>
      <c r="D675" s="879"/>
      <c r="E675" s="879"/>
      <c r="F675" s="879"/>
      <c r="G675" s="879"/>
      <c r="H675" s="879"/>
      <c r="I675" s="879"/>
      <c r="J675" s="879"/>
    </row>
    <row r="676" spans="1:10" ht="15.75" customHeight="1">
      <c r="A676" s="879"/>
      <c r="B676" s="879"/>
      <c r="C676" s="879"/>
      <c r="D676" s="879"/>
      <c r="E676" s="879"/>
      <c r="F676" s="879"/>
      <c r="G676" s="879"/>
      <c r="H676" s="879"/>
      <c r="I676" s="879"/>
      <c r="J676" s="879"/>
    </row>
    <row r="677" spans="1:10" ht="15.75" customHeight="1">
      <c r="A677" s="879"/>
      <c r="B677" s="879"/>
      <c r="C677" s="879"/>
      <c r="D677" s="879"/>
      <c r="E677" s="879"/>
      <c r="F677" s="879"/>
      <c r="G677" s="879"/>
      <c r="H677" s="879"/>
      <c r="I677" s="879"/>
      <c r="J677" s="879"/>
    </row>
    <row r="678" spans="1:10" ht="15.75" customHeight="1">
      <c r="A678" s="879"/>
      <c r="B678" s="879"/>
      <c r="C678" s="879"/>
      <c r="D678" s="879"/>
      <c r="E678" s="879"/>
      <c r="F678" s="879"/>
      <c r="G678" s="879"/>
      <c r="H678" s="879"/>
      <c r="I678" s="879"/>
      <c r="J678" s="879"/>
    </row>
    <row r="679" spans="1:10" ht="15.75" customHeight="1">
      <c r="A679" s="879"/>
      <c r="B679" s="879"/>
      <c r="C679" s="879"/>
      <c r="D679" s="879"/>
      <c r="E679" s="879"/>
      <c r="F679" s="879"/>
      <c r="G679" s="879"/>
      <c r="H679" s="879"/>
      <c r="I679" s="879"/>
      <c r="J679" s="879"/>
    </row>
    <row r="680" spans="1:10" ht="15.75" customHeight="1">
      <c r="A680" s="879"/>
      <c r="B680" s="879"/>
      <c r="C680" s="879"/>
      <c r="D680" s="879"/>
      <c r="E680" s="879"/>
      <c r="F680" s="879"/>
      <c r="G680" s="879"/>
      <c r="H680" s="879"/>
      <c r="I680" s="879"/>
      <c r="J680" s="879"/>
    </row>
    <row r="681" spans="1:10" ht="15.75" customHeight="1">
      <c r="A681" s="879"/>
      <c r="B681" s="879"/>
      <c r="C681" s="879"/>
      <c r="D681" s="879"/>
      <c r="E681" s="879"/>
      <c r="F681" s="879"/>
      <c r="G681" s="879"/>
      <c r="H681" s="879"/>
      <c r="I681" s="879"/>
      <c r="J681" s="879"/>
    </row>
    <row r="682" spans="1:10" ht="15.75" customHeight="1">
      <c r="A682" s="879"/>
      <c r="B682" s="879"/>
      <c r="C682" s="879"/>
      <c r="D682" s="879"/>
      <c r="E682" s="879"/>
      <c r="F682" s="879"/>
      <c r="G682" s="879"/>
      <c r="H682" s="879"/>
      <c r="I682" s="879"/>
      <c r="J682" s="879"/>
    </row>
    <row r="683" spans="1:10" ht="15.75" customHeight="1">
      <c r="A683" s="879"/>
      <c r="B683" s="879"/>
      <c r="C683" s="879"/>
      <c r="D683" s="879"/>
      <c r="E683" s="879"/>
      <c r="F683" s="879"/>
      <c r="G683" s="879"/>
      <c r="H683" s="879"/>
      <c r="I683" s="879"/>
      <c r="J683" s="879"/>
    </row>
    <row r="684" spans="1:10" ht="15.75" customHeight="1">
      <c r="A684" s="879"/>
      <c r="B684" s="879"/>
      <c r="C684" s="879"/>
      <c r="D684" s="879"/>
      <c r="E684" s="879"/>
      <c r="F684" s="879"/>
      <c r="G684" s="879"/>
      <c r="H684" s="879"/>
      <c r="I684" s="879"/>
      <c r="J684" s="879"/>
    </row>
    <row r="685" spans="1:10" ht="15.75" customHeight="1">
      <c r="A685" s="879"/>
      <c r="B685" s="879"/>
      <c r="C685" s="879"/>
      <c r="D685" s="879"/>
      <c r="E685" s="879"/>
      <c r="F685" s="879"/>
      <c r="G685" s="879"/>
      <c r="H685" s="879"/>
      <c r="I685" s="879"/>
      <c r="J685" s="879"/>
    </row>
    <row r="686" spans="1:10" ht="15.75" customHeight="1">
      <c r="A686" s="879"/>
      <c r="B686" s="879"/>
      <c r="C686" s="879"/>
      <c r="D686" s="879"/>
      <c r="E686" s="879"/>
      <c r="F686" s="879"/>
      <c r="G686" s="879"/>
      <c r="H686" s="879"/>
      <c r="I686" s="879"/>
      <c r="J686" s="879"/>
    </row>
    <row r="687" spans="1:10" ht="15.75" customHeight="1">
      <c r="A687" s="879"/>
      <c r="B687" s="879"/>
      <c r="C687" s="879"/>
      <c r="D687" s="879"/>
      <c r="E687" s="879"/>
      <c r="F687" s="879"/>
      <c r="G687" s="879"/>
      <c r="H687" s="879"/>
      <c r="I687" s="879"/>
      <c r="J687" s="879"/>
    </row>
    <row r="688" spans="1:10" ht="15.75" customHeight="1">
      <c r="A688" s="879"/>
      <c r="B688" s="879"/>
      <c r="C688" s="879"/>
      <c r="D688" s="879"/>
      <c r="E688" s="879"/>
      <c r="F688" s="879"/>
      <c r="G688" s="879"/>
      <c r="H688" s="879"/>
      <c r="I688" s="879"/>
      <c r="J688" s="879"/>
    </row>
    <row r="689" spans="1:10" ht="15.75" customHeight="1">
      <c r="A689" s="879"/>
      <c r="B689" s="879"/>
      <c r="C689" s="879"/>
      <c r="D689" s="879"/>
      <c r="E689" s="879"/>
      <c r="F689" s="879"/>
      <c r="G689" s="879"/>
      <c r="H689" s="879"/>
      <c r="I689" s="879"/>
      <c r="J689" s="879"/>
    </row>
    <row r="690" spans="1:10" ht="15.75" customHeight="1">
      <c r="A690" s="879"/>
      <c r="B690" s="879"/>
      <c r="C690" s="879"/>
      <c r="D690" s="879"/>
      <c r="E690" s="879"/>
      <c r="F690" s="879"/>
      <c r="G690" s="879"/>
      <c r="H690" s="879"/>
      <c r="I690" s="879"/>
      <c r="J690" s="879"/>
    </row>
    <row r="691" spans="1:10" ht="15.75" customHeight="1">
      <c r="A691" s="879"/>
      <c r="B691" s="879"/>
      <c r="C691" s="879"/>
      <c r="D691" s="879"/>
      <c r="E691" s="879"/>
      <c r="F691" s="879"/>
      <c r="G691" s="879"/>
      <c r="H691" s="879"/>
      <c r="I691" s="879"/>
      <c r="J691" s="879"/>
    </row>
    <row r="692" spans="1:10" ht="15.75" customHeight="1">
      <c r="A692" s="879"/>
      <c r="B692" s="879"/>
      <c r="C692" s="879"/>
      <c r="D692" s="879"/>
      <c r="E692" s="879"/>
      <c r="F692" s="879"/>
      <c r="G692" s="879"/>
      <c r="H692" s="879"/>
      <c r="I692" s="879"/>
      <c r="J692" s="879"/>
    </row>
    <row r="693" spans="1:10" ht="15.75" customHeight="1">
      <c r="A693" s="879"/>
      <c r="B693" s="879"/>
      <c r="C693" s="879"/>
      <c r="D693" s="879"/>
      <c r="E693" s="879"/>
      <c r="F693" s="879"/>
      <c r="G693" s="879"/>
      <c r="H693" s="879"/>
      <c r="I693" s="879"/>
      <c r="J693" s="879"/>
    </row>
    <row r="694" spans="1:10" ht="15.75" customHeight="1">
      <c r="A694" s="879"/>
      <c r="B694" s="879"/>
      <c r="C694" s="879"/>
      <c r="D694" s="879"/>
      <c r="E694" s="879"/>
      <c r="F694" s="879"/>
      <c r="G694" s="879"/>
      <c r="H694" s="879"/>
      <c r="I694" s="879"/>
      <c r="J694" s="879"/>
    </row>
    <row r="695" spans="1:10" ht="15.75" customHeight="1">
      <c r="A695" s="879"/>
      <c r="B695" s="879"/>
      <c r="C695" s="879"/>
      <c r="D695" s="879"/>
      <c r="E695" s="879"/>
      <c r="F695" s="879"/>
      <c r="G695" s="879"/>
      <c r="H695" s="879"/>
      <c r="I695" s="879"/>
      <c r="J695" s="879"/>
    </row>
    <row r="696" spans="1:10" ht="15.75" customHeight="1">
      <c r="A696" s="879"/>
      <c r="B696" s="879"/>
      <c r="C696" s="879"/>
      <c r="D696" s="879"/>
      <c r="E696" s="879"/>
      <c r="F696" s="879"/>
      <c r="G696" s="879"/>
      <c r="H696" s="879"/>
      <c r="I696" s="879"/>
      <c r="J696" s="879"/>
    </row>
    <row r="697" spans="1:10" ht="15.75" customHeight="1">
      <c r="A697" s="879"/>
      <c r="B697" s="879"/>
      <c r="C697" s="879"/>
      <c r="D697" s="879"/>
      <c r="E697" s="879"/>
      <c r="F697" s="879"/>
      <c r="G697" s="879"/>
      <c r="H697" s="879"/>
      <c r="I697" s="879"/>
      <c r="J697" s="879"/>
    </row>
    <row r="698" spans="1:10" ht="15.75" customHeight="1">
      <c r="A698" s="879"/>
      <c r="B698" s="879"/>
      <c r="C698" s="879"/>
      <c r="D698" s="879"/>
      <c r="E698" s="879"/>
      <c r="F698" s="879"/>
      <c r="G698" s="879"/>
      <c r="H698" s="879"/>
      <c r="I698" s="879"/>
      <c r="J698" s="879"/>
    </row>
    <row r="699" spans="1:10" ht="15.75" customHeight="1">
      <c r="A699" s="879"/>
      <c r="B699" s="879"/>
      <c r="C699" s="879"/>
      <c r="D699" s="879"/>
      <c r="E699" s="879"/>
      <c r="F699" s="879"/>
      <c r="G699" s="879"/>
      <c r="H699" s="879"/>
      <c r="I699" s="879"/>
      <c r="J699" s="879"/>
    </row>
    <row r="700" spans="1:10" ht="15.75" customHeight="1">
      <c r="A700" s="879"/>
      <c r="B700" s="879"/>
      <c r="C700" s="879"/>
      <c r="D700" s="879"/>
      <c r="E700" s="879"/>
      <c r="F700" s="879"/>
      <c r="G700" s="879"/>
      <c r="H700" s="879"/>
      <c r="I700" s="879"/>
      <c r="J700" s="879"/>
    </row>
    <row r="701" spans="1:10" ht="15.75" customHeight="1">
      <c r="A701" s="879"/>
      <c r="B701" s="879"/>
      <c r="C701" s="879"/>
      <c r="D701" s="879"/>
      <c r="E701" s="879"/>
      <c r="F701" s="879"/>
      <c r="G701" s="879"/>
      <c r="H701" s="879"/>
      <c r="I701" s="879"/>
      <c r="J701" s="879"/>
    </row>
    <row r="702" spans="1:10" ht="15.75" customHeight="1">
      <c r="A702" s="879"/>
      <c r="B702" s="879"/>
      <c r="C702" s="879"/>
      <c r="D702" s="879"/>
      <c r="E702" s="879"/>
      <c r="F702" s="879"/>
      <c r="G702" s="879"/>
      <c r="H702" s="879"/>
      <c r="I702" s="879"/>
      <c r="J702" s="879"/>
    </row>
    <row r="703" spans="1:10" ht="15.75" customHeight="1">
      <c r="A703" s="879"/>
      <c r="B703" s="879"/>
      <c r="C703" s="879"/>
      <c r="D703" s="879"/>
      <c r="E703" s="879"/>
      <c r="F703" s="879"/>
      <c r="G703" s="879"/>
      <c r="H703" s="879"/>
      <c r="I703" s="879"/>
      <c r="J703" s="879"/>
    </row>
    <row r="704" spans="1:10" ht="15.75" customHeight="1">
      <c r="A704" s="879"/>
      <c r="B704" s="879"/>
      <c r="C704" s="879"/>
      <c r="D704" s="879"/>
      <c r="E704" s="879"/>
      <c r="F704" s="879"/>
      <c r="G704" s="879"/>
      <c r="H704" s="879"/>
      <c r="I704" s="879"/>
      <c r="J704" s="879"/>
    </row>
    <row r="705" spans="1:10" ht="15.75" customHeight="1">
      <c r="A705" s="879"/>
      <c r="B705" s="879"/>
      <c r="C705" s="879"/>
      <c r="D705" s="879"/>
      <c r="E705" s="879"/>
      <c r="F705" s="879"/>
      <c r="G705" s="879"/>
      <c r="H705" s="879"/>
      <c r="I705" s="879"/>
      <c r="J705" s="879"/>
    </row>
    <row r="706" spans="1:10" ht="15.75" customHeight="1">
      <c r="A706" s="879"/>
      <c r="B706" s="879"/>
      <c r="C706" s="879"/>
      <c r="D706" s="879"/>
      <c r="E706" s="879"/>
      <c r="F706" s="879"/>
      <c r="G706" s="879"/>
      <c r="H706" s="879"/>
      <c r="I706" s="879"/>
      <c r="J706" s="879"/>
    </row>
    <row r="707" spans="1:10" ht="15.75" customHeight="1">
      <c r="A707" s="879"/>
      <c r="B707" s="879"/>
      <c r="C707" s="879"/>
      <c r="D707" s="879"/>
      <c r="E707" s="879"/>
      <c r="F707" s="879"/>
      <c r="G707" s="879"/>
      <c r="H707" s="879"/>
      <c r="I707" s="879"/>
      <c r="J707" s="879"/>
    </row>
    <row r="708" spans="1:10" ht="15.75" customHeight="1">
      <c r="A708" s="879"/>
      <c r="B708" s="879"/>
      <c r="C708" s="879"/>
      <c r="D708" s="879"/>
      <c r="E708" s="879"/>
      <c r="F708" s="879"/>
      <c r="G708" s="879"/>
      <c r="H708" s="879"/>
      <c r="I708" s="879"/>
      <c r="J708" s="879"/>
    </row>
    <row r="709" spans="1:10" ht="15.75" customHeight="1">
      <c r="A709" s="879"/>
      <c r="B709" s="879"/>
      <c r="C709" s="879"/>
      <c r="D709" s="879"/>
      <c r="E709" s="879"/>
      <c r="F709" s="879"/>
      <c r="G709" s="879"/>
      <c r="H709" s="879"/>
      <c r="I709" s="879"/>
      <c r="J709" s="879"/>
    </row>
    <row r="710" spans="1:10" ht="15.75" customHeight="1">
      <c r="A710" s="879"/>
      <c r="B710" s="879"/>
      <c r="C710" s="879"/>
      <c r="D710" s="879"/>
      <c r="E710" s="879"/>
      <c r="F710" s="879"/>
      <c r="G710" s="879"/>
      <c r="H710" s="879"/>
      <c r="I710" s="879"/>
      <c r="J710" s="879"/>
    </row>
    <row r="711" spans="1:10" ht="15.75" customHeight="1">
      <c r="A711" s="879"/>
      <c r="B711" s="879"/>
      <c r="C711" s="879"/>
      <c r="D711" s="879"/>
      <c r="E711" s="879"/>
      <c r="F711" s="879"/>
      <c r="G711" s="879"/>
      <c r="H711" s="879"/>
      <c r="I711" s="879"/>
      <c r="J711" s="879"/>
    </row>
    <row r="712" spans="1:10" ht="15.75" customHeight="1">
      <c r="A712" s="879"/>
      <c r="B712" s="879"/>
      <c r="C712" s="879"/>
      <c r="D712" s="879"/>
      <c r="E712" s="879"/>
      <c r="F712" s="879"/>
      <c r="G712" s="879"/>
      <c r="H712" s="879"/>
      <c r="I712" s="879"/>
      <c r="J712" s="879"/>
    </row>
    <row r="713" spans="1:10" ht="15.75" customHeight="1">
      <c r="A713" s="879"/>
      <c r="B713" s="879"/>
      <c r="C713" s="879"/>
      <c r="D713" s="879"/>
      <c r="E713" s="879"/>
      <c r="F713" s="879"/>
      <c r="G713" s="879"/>
      <c r="H713" s="879"/>
      <c r="I713" s="879"/>
      <c r="J713" s="879"/>
    </row>
    <row r="714" spans="1:10" ht="15.75" customHeight="1">
      <c r="A714" s="879"/>
      <c r="B714" s="879"/>
      <c r="C714" s="879"/>
      <c r="D714" s="879"/>
      <c r="E714" s="879"/>
      <c r="F714" s="879"/>
      <c r="G714" s="879"/>
      <c r="H714" s="879"/>
      <c r="I714" s="879"/>
      <c r="J714" s="879"/>
    </row>
    <row r="715" spans="1:10" ht="15.75" customHeight="1">
      <c r="A715" s="879"/>
      <c r="B715" s="879"/>
      <c r="C715" s="879"/>
      <c r="D715" s="879"/>
      <c r="E715" s="879"/>
      <c r="F715" s="879"/>
      <c r="G715" s="879"/>
      <c r="H715" s="879"/>
      <c r="I715" s="879"/>
      <c r="J715" s="879"/>
    </row>
    <row r="716" spans="1:10" ht="15.75" customHeight="1">
      <c r="A716" s="879"/>
      <c r="B716" s="879"/>
      <c r="C716" s="879"/>
      <c r="D716" s="879"/>
      <c r="E716" s="879"/>
      <c r="F716" s="879"/>
      <c r="G716" s="879"/>
      <c r="H716" s="879"/>
      <c r="I716" s="879"/>
      <c r="J716" s="879"/>
    </row>
    <row r="717" spans="1:10" ht="15.75" customHeight="1">
      <c r="A717" s="879"/>
      <c r="B717" s="879"/>
      <c r="C717" s="879"/>
      <c r="D717" s="879"/>
      <c r="E717" s="879"/>
      <c r="F717" s="879"/>
      <c r="G717" s="879"/>
      <c r="H717" s="879"/>
      <c r="I717" s="879"/>
      <c r="J717" s="879"/>
    </row>
    <row r="718" spans="1:10" ht="15.75" customHeight="1">
      <c r="A718" s="879"/>
      <c r="B718" s="879"/>
      <c r="C718" s="879"/>
      <c r="D718" s="879"/>
      <c r="E718" s="879"/>
      <c r="F718" s="879"/>
      <c r="G718" s="879"/>
      <c r="H718" s="879"/>
      <c r="I718" s="879"/>
      <c r="J718" s="879"/>
    </row>
    <row r="719" spans="1:10" ht="15.75" customHeight="1">
      <c r="A719" s="879"/>
      <c r="B719" s="879"/>
      <c r="C719" s="879"/>
      <c r="D719" s="879"/>
      <c r="E719" s="879"/>
      <c r="F719" s="879"/>
      <c r="G719" s="879"/>
      <c r="H719" s="879"/>
      <c r="I719" s="879"/>
      <c r="J719" s="879"/>
    </row>
    <row r="720" spans="1:10" ht="15.75" customHeight="1">
      <c r="A720" s="879"/>
      <c r="B720" s="879"/>
      <c r="C720" s="879"/>
      <c r="D720" s="879"/>
      <c r="E720" s="879"/>
      <c r="F720" s="879"/>
      <c r="G720" s="879"/>
      <c r="H720" s="879"/>
      <c r="I720" s="879"/>
      <c r="J720" s="879"/>
    </row>
    <row r="721" spans="1:10" ht="15.75" customHeight="1">
      <c r="A721" s="879"/>
      <c r="B721" s="879"/>
      <c r="C721" s="879"/>
      <c r="D721" s="879"/>
      <c r="E721" s="879"/>
      <c r="F721" s="879"/>
      <c r="G721" s="879"/>
      <c r="H721" s="879"/>
      <c r="I721" s="879"/>
      <c r="J721" s="879"/>
    </row>
    <row r="722" spans="1:10" ht="15.75" customHeight="1">
      <c r="A722" s="879"/>
      <c r="B722" s="879"/>
      <c r="C722" s="879"/>
      <c r="D722" s="879"/>
      <c r="E722" s="879"/>
      <c r="F722" s="879"/>
      <c r="G722" s="879"/>
      <c r="H722" s="879"/>
      <c r="I722" s="879"/>
      <c r="J722" s="879"/>
    </row>
    <row r="723" spans="1:10" ht="15.75" customHeight="1">
      <c r="A723" s="879"/>
      <c r="B723" s="879"/>
      <c r="C723" s="879"/>
      <c r="D723" s="879"/>
      <c r="E723" s="879"/>
      <c r="F723" s="879"/>
      <c r="G723" s="879"/>
      <c r="H723" s="879"/>
      <c r="I723" s="879"/>
      <c r="J723" s="879"/>
    </row>
    <row r="724" spans="1:10" ht="15.75" customHeight="1">
      <c r="A724" s="879"/>
      <c r="B724" s="879"/>
      <c r="C724" s="879"/>
      <c r="D724" s="879"/>
      <c r="E724" s="879"/>
      <c r="F724" s="879"/>
      <c r="G724" s="879"/>
      <c r="H724" s="879"/>
      <c r="I724" s="879"/>
      <c r="J724" s="879"/>
    </row>
    <row r="725" spans="1:10" ht="15.75" customHeight="1">
      <c r="A725" s="879"/>
      <c r="B725" s="879"/>
      <c r="C725" s="879"/>
      <c r="D725" s="879"/>
      <c r="E725" s="879"/>
      <c r="F725" s="879"/>
      <c r="G725" s="879"/>
      <c r="H725" s="879"/>
      <c r="I725" s="879"/>
      <c r="J725" s="879"/>
    </row>
    <row r="726" spans="1:10" ht="15.75" customHeight="1">
      <c r="A726" s="879"/>
      <c r="B726" s="879"/>
      <c r="C726" s="879"/>
      <c r="D726" s="879"/>
      <c r="E726" s="879"/>
      <c r="F726" s="879"/>
      <c r="G726" s="879"/>
      <c r="H726" s="879"/>
      <c r="I726" s="879"/>
      <c r="J726" s="879"/>
    </row>
    <row r="727" spans="1:10" ht="15.75" customHeight="1">
      <c r="A727" s="879"/>
      <c r="B727" s="879"/>
      <c r="C727" s="879"/>
      <c r="D727" s="879"/>
      <c r="E727" s="879"/>
      <c r="F727" s="879"/>
      <c r="G727" s="879"/>
      <c r="H727" s="879"/>
      <c r="I727" s="879"/>
      <c r="J727" s="879"/>
    </row>
    <row r="728" spans="1:10" ht="15.75" customHeight="1">
      <c r="A728" s="879"/>
      <c r="B728" s="879"/>
      <c r="C728" s="879"/>
      <c r="D728" s="879"/>
      <c r="E728" s="879"/>
      <c r="F728" s="879"/>
      <c r="G728" s="879"/>
      <c r="H728" s="879"/>
      <c r="I728" s="879"/>
      <c r="J728" s="879"/>
    </row>
    <row r="729" spans="1:10" ht="15.75" customHeight="1">
      <c r="A729" s="879"/>
      <c r="B729" s="879"/>
      <c r="C729" s="879"/>
      <c r="D729" s="879"/>
      <c r="E729" s="879"/>
      <c r="F729" s="879"/>
      <c r="G729" s="879"/>
      <c r="H729" s="879"/>
      <c r="I729" s="879"/>
      <c r="J729" s="879"/>
    </row>
    <row r="730" spans="1:10" ht="15.75" customHeight="1">
      <c r="A730" s="879"/>
      <c r="B730" s="879"/>
      <c r="C730" s="879"/>
      <c r="D730" s="879"/>
      <c r="E730" s="879"/>
      <c r="F730" s="879"/>
      <c r="G730" s="879"/>
      <c r="H730" s="879"/>
      <c r="I730" s="879"/>
      <c r="J730" s="879"/>
    </row>
    <row r="731" spans="1:10" ht="15.75" customHeight="1">
      <c r="A731" s="879"/>
      <c r="B731" s="879"/>
      <c r="C731" s="879"/>
      <c r="D731" s="879"/>
      <c r="E731" s="879"/>
      <c r="F731" s="879"/>
      <c r="G731" s="879"/>
      <c r="H731" s="879"/>
      <c r="I731" s="879"/>
      <c r="J731" s="879"/>
    </row>
    <row r="732" spans="1:10" ht="15.75" customHeight="1">
      <c r="A732" s="879"/>
      <c r="B732" s="879"/>
      <c r="C732" s="879"/>
      <c r="D732" s="879"/>
      <c r="E732" s="879"/>
      <c r="F732" s="879"/>
      <c r="G732" s="879"/>
      <c r="H732" s="879"/>
      <c r="I732" s="879"/>
      <c r="J732" s="879"/>
    </row>
    <row r="733" spans="1:10" ht="15.75" customHeight="1">
      <c r="A733" s="879"/>
      <c r="B733" s="879"/>
      <c r="C733" s="879"/>
      <c r="D733" s="879"/>
      <c r="E733" s="879"/>
      <c r="F733" s="879"/>
      <c r="G733" s="879"/>
      <c r="H733" s="879"/>
      <c r="I733" s="879"/>
      <c r="J733" s="879"/>
    </row>
    <row r="734" spans="1:10" ht="15.75" customHeight="1">
      <c r="A734" s="879"/>
      <c r="B734" s="879"/>
      <c r="C734" s="879"/>
      <c r="D734" s="879"/>
      <c r="E734" s="879"/>
      <c r="F734" s="879"/>
      <c r="G734" s="879"/>
      <c r="H734" s="879"/>
      <c r="I734" s="879"/>
      <c r="J734" s="879"/>
    </row>
    <row r="735" spans="1:10" ht="15.75" customHeight="1">
      <c r="A735" s="879"/>
      <c r="B735" s="879"/>
      <c r="C735" s="879"/>
      <c r="D735" s="879"/>
      <c r="E735" s="879"/>
      <c r="F735" s="879"/>
      <c r="G735" s="879"/>
      <c r="H735" s="879"/>
      <c r="I735" s="879"/>
      <c r="J735" s="879"/>
    </row>
    <row r="736" spans="1:10" ht="15.75" customHeight="1">
      <c r="A736" s="879"/>
      <c r="B736" s="879"/>
      <c r="C736" s="879"/>
      <c r="D736" s="879"/>
      <c r="E736" s="879"/>
      <c r="F736" s="879"/>
      <c r="G736" s="879"/>
      <c r="H736" s="879"/>
      <c r="I736" s="879"/>
      <c r="J736" s="879"/>
    </row>
    <row r="737" spans="1:10" ht="15.75" customHeight="1">
      <c r="A737" s="879"/>
      <c r="B737" s="879"/>
      <c r="C737" s="879"/>
      <c r="D737" s="879"/>
      <c r="E737" s="879"/>
      <c r="F737" s="879"/>
      <c r="G737" s="879"/>
      <c r="H737" s="879"/>
      <c r="I737" s="879"/>
      <c r="J737" s="879"/>
    </row>
    <row r="738" spans="1:10" ht="15.75" customHeight="1">
      <c r="A738" s="879"/>
      <c r="B738" s="879"/>
      <c r="C738" s="879"/>
      <c r="D738" s="879"/>
      <c r="E738" s="879"/>
      <c r="F738" s="879"/>
      <c r="G738" s="879"/>
      <c r="H738" s="879"/>
      <c r="I738" s="879"/>
      <c r="J738" s="879"/>
    </row>
    <row r="739" spans="1:10" ht="15.75" customHeight="1">
      <c r="A739" s="879"/>
      <c r="B739" s="879"/>
      <c r="C739" s="879"/>
      <c r="D739" s="879"/>
      <c r="E739" s="879"/>
      <c r="F739" s="879"/>
      <c r="G739" s="879"/>
      <c r="H739" s="879"/>
      <c r="I739" s="879"/>
      <c r="J739" s="879"/>
    </row>
    <row r="740" spans="1:10" ht="15.75" customHeight="1">
      <c r="A740" s="879"/>
      <c r="B740" s="879"/>
      <c r="C740" s="879"/>
      <c r="D740" s="879"/>
      <c r="E740" s="879"/>
      <c r="F740" s="879"/>
      <c r="G740" s="879"/>
      <c r="H740" s="879"/>
      <c r="I740" s="879"/>
      <c r="J740" s="879"/>
    </row>
    <row r="741" spans="1:10" ht="15.75" customHeight="1">
      <c r="A741" s="879"/>
      <c r="B741" s="879"/>
      <c r="C741" s="879"/>
      <c r="D741" s="879"/>
      <c r="E741" s="879"/>
      <c r="F741" s="879"/>
      <c r="G741" s="879"/>
      <c r="H741" s="879"/>
      <c r="I741" s="879"/>
      <c r="J741" s="879"/>
    </row>
    <row r="742" spans="1:10" ht="15.75" customHeight="1">
      <c r="A742" s="879"/>
      <c r="B742" s="879"/>
      <c r="C742" s="879"/>
      <c r="D742" s="879"/>
      <c r="E742" s="879"/>
      <c r="F742" s="879"/>
      <c r="G742" s="879"/>
      <c r="H742" s="879"/>
      <c r="I742" s="879"/>
      <c r="J742" s="879"/>
    </row>
    <row r="743" spans="1:10" ht="15.75" customHeight="1">
      <c r="A743" s="879"/>
      <c r="B743" s="879"/>
      <c r="C743" s="879"/>
      <c r="D743" s="879"/>
      <c r="E743" s="879"/>
      <c r="F743" s="879"/>
      <c r="G743" s="879"/>
      <c r="H743" s="879"/>
      <c r="I743" s="879"/>
      <c r="J743" s="879"/>
    </row>
    <row r="744" spans="1:10" ht="15.75" customHeight="1">
      <c r="A744" s="879"/>
      <c r="B744" s="879"/>
      <c r="C744" s="879"/>
      <c r="D744" s="879"/>
      <c r="E744" s="879"/>
      <c r="F744" s="879"/>
      <c r="G744" s="879"/>
      <c r="H744" s="879"/>
      <c r="I744" s="879"/>
      <c r="J744" s="879"/>
    </row>
    <row r="745" spans="1:10" ht="15.75" customHeight="1">
      <c r="A745" s="879"/>
      <c r="B745" s="879"/>
      <c r="C745" s="879"/>
      <c r="D745" s="879"/>
      <c r="E745" s="879"/>
      <c r="F745" s="879"/>
      <c r="G745" s="879"/>
      <c r="H745" s="879"/>
      <c r="I745" s="879"/>
      <c r="J745" s="879"/>
    </row>
    <row r="746" spans="1:10" ht="15.75" customHeight="1">
      <c r="A746" s="879"/>
      <c r="B746" s="879"/>
      <c r="C746" s="879"/>
      <c r="D746" s="879"/>
      <c r="E746" s="879"/>
      <c r="F746" s="879"/>
      <c r="G746" s="879"/>
      <c r="H746" s="879"/>
      <c r="I746" s="879"/>
      <c r="J746" s="879"/>
    </row>
    <row r="747" spans="1:10" ht="15.75" customHeight="1">
      <c r="A747" s="879"/>
      <c r="B747" s="879"/>
      <c r="C747" s="879"/>
      <c r="D747" s="879"/>
      <c r="E747" s="879"/>
      <c r="F747" s="879"/>
      <c r="G747" s="879"/>
      <c r="H747" s="879"/>
      <c r="I747" s="879"/>
      <c r="J747" s="879"/>
    </row>
    <row r="748" spans="1:10" ht="15.75" customHeight="1">
      <c r="A748" s="879"/>
      <c r="B748" s="879"/>
      <c r="C748" s="879"/>
      <c r="D748" s="879"/>
      <c r="E748" s="879"/>
      <c r="F748" s="879"/>
      <c r="G748" s="879"/>
      <c r="H748" s="879"/>
      <c r="I748" s="879"/>
      <c r="J748" s="879"/>
    </row>
    <row r="749" spans="1:10" ht="15.75" customHeight="1">
      <c r="A749" s="879"/>
      <c r="B749" s="879"/>
      <c r="C749" s="879"/>
      <c r="D749" s="879"/>
      <c r="E749" s="879"/>
      <c r="F749" s="879"/>
      <c r="G749" s="879"/>
      <c r="H749" s="879"/>
      <c r="I749" s="879"/>
      <c r="J749" s="879"/>
    </row>
    <row r="750" spans="1:10" ht="15.75" customHeight="1">
      <c r="A750" s="879"/>
      <c r="B750" s="879"/>
      <c r="C750" s="879"/>
      <c r="D750" s="879"/>
      <c r="E750" s="879"/>
      <c r="F750" s="879"/>
      <c r="G750" s="879"/>
      <c r="H750" s="879"/>
      <c r="I750" s="879"/>
      <c r="J750" s="879"/>
    </row>
    <row r="751" spans="1:10" ht="15.75" customHeight="1">
      <c r="A751" s="879"/>
      <c r="B751" s="879"/>
      <c r="C751" s="879"/>
      <c r="D751" s="879"/>
      <c r="E751" s="879"/>
      <c r="F751" s="879"/>
      <c r="G751" s="879"/>
      <c r="H751" s="879"/>
      <c r="I751" s="879"/>
      <c r="J751" s="879"/>
    </row>
    <row r="752" spans="1:10" ht="15.75" customHeight="1">
      <c r="A752" s="879"/>
      <c r="B752" s="879"/>
      <c r="C752" s="879"/>
      <c r="D752" s="879"/>
      <c r="E752" s="879"/>
      <c r="F752" s="879"/>
      <c r="G752" s="879"/>
      <c r="H752" s="879"/>
      <c r="I752" s="879"/>
      <c r="J752" s="879"/>
    </row>
    <row r="753" spans="1:10" ht="15.75" customHeight="1">
      <c r="A753" s="879"/>
      <c r="B753" s="879"/>
      <c r="C753" s="879"/>
      <c r="D753" s="879"/>
      <c r="E753" s="879"/>
      <c r="F753" s="879"/>
      <c r="G753" s="879"/>
      <c r="H753" s="879"/>
      <c r="I753" s="879"/>
      <c r="J753" s="879"/>
    </row>
    <row r="754" spans="1:10" ht="15.75" customHeight="1">
      <c r="A754" s="879"/>
      <c r="B754" s="879"/>
      <c r="C754" s="879"/>
      <c r="D754" s="879"/>
      <c r="E754" s="879"/>
      <c r="F754" s="879"/>
      <c r="G754" s="879"/>
      <c r="H754" s="879"/>
      <c r="I754" s="879"/>
      <c r="J754" s="879"/>
    </row>
    <row r="755" spans="1:10" ht="15.75" customHeight="1">
      <c r="A755" s="879"/>
      <c r="B755" s="879"/>
      <c r="C755" s="879"/>
      <c r="D755" s="879"/>
      <c r="E755" s="879"/>
      <c r="F755" s="879"/>
      <c r="G755" s="879"/>
      <c r="H755" s="879"/>
      <c r="I755" s="879"/>
      <c r="J755" s="879"/>
    </row>
    <row r="756" spans="1:10" ht="15.75" customHeight="1">
      <c r="A756" s="879"/>
      <c r="B756" s="879"/>
      <c r="C756" s="879"/>
      <c r="D756" s="879"/>
      <c r="E756" s="879"/>
      <c r="F756" s="879"/>
      <c r="G756" s="879"/>
      <c r="H756" s="879"/>
      <c r="I756" s="879"/>
      <c r="J756" s="879"/>
    </row>
    <row r="757" spans="1:10" ht="15.75" customHeight="1">
      <c r="A757" s="879"/>
      <c r="B757" s="879"/>
      <c r="C757" s="879"/>
      <c r="D757" s="879"/>
      <c r="E757" s="879"/>
      <c r="F757" s="879"/>
      <c r="G757" s="879"/>
      <c r="H757" s="879"/>
      <c r="I757" s="879"/>
      <c r="J757" s="879"/>
    </row>
    <row r="758" spans="1:10" ht="15.75" customHeight="1">
      <c r="A758" s="879"/>
      <c r="B758" s="879"/>
      <c r="C758" s="879"/>
      <c r="D758" s="879"/>
      <c r="E758" s="879"/>
      <c r="F758" s="879"/>
      <c r="G758" s="879"/>
      <c r="H758" s="879"/>
      <c r="I758" s="879"/>
      <c r="J758" s="879"/>
    </row>
    <row r="759" spans="1:10" ht="15.75" customHeight="1">
      <c r="A759" s="879"/>
      <c r="B759" s="879"/>
      <c r="C759" s="879"/>
      <c r="D759" s="879"/>
      <c r="E759" s="879"/>
      <c r="F759" s="879"/>
      <c r="G759" s="879"/>
      <c r="H759" s="879"/>
      <c r="I759" s="879"/>
      <c r="J759" s="879"/>
    </row>
    <row r="760" spans="1:10" ht="15.75" customHeight="1">
      <c r="A760" s="879"/>
      <c r="B760" s="879"/>
      <c r="C760" s="879"/>
      <c r="D760" s="879"/>
      <c r="E760" s="879"/>
      <c r="F760" s="879"/>
      <c r="G760" s="879"/>
      <c r="H760" s="879"/>
      <c r="I760" s="879"/>
      <c r="J760" s="879"/>
    </row>
    <row r="761" spans="1:10" ht="15.75" customHeight="1">
      <c r="A761" s="879"/>
      <c r="B761" s="879"/>
      <c r="C761" s="879"/>
      <c r="D761" s="879"/>
      <c r="E761" s="879"/>
      <c r="F761" s="879"/>
      <c r="G761" s="879"/>
      <c r="H761" s="879"/>
      <c r="I761" s="879"/>
      <c r="J761" s="879"/>
    </row>
    <row r="762" spans="1:10" ht="15.75" customHeight="1">
      <c r="A762" s="879"/>
      <c r="B762" s="879"/>
      <c r="C762" s="879"/>
      <c r="D762" s="879"/>
      <c r="E762" s="879"/>
      <c r="F762" s="879"/>
      <c r="G762" s="879"/>
      <c r="H762" s="879"/>
      <c r="I762" s="879"/>
      <c r="J762" s="879"/>
    </row>
    <row r="763" spans="1:10" ht="15.75" customHeight="1">
      <c r="A763" s="879"/>
      <c r="B763" s="879"/>
      <c r="C763" s="879"/>
      <c r="D763" s="879"/>
      <c r="E763" s="879"/>
      <c r="F763" s="879"/>
      <c r="G763" s="879"/>
      <c r="H763" s="879"/>
      <c r="I763" s="879"/>
      <c r="J763" s="879"/>
    </row>
    <row r="764" spans="1:10" ht="15.75" customHeight="1">
      <c r="A764" s="879"/>
      <c r="B764" s="879"/>
      <c r="C764" s="879"/>
      <c r="D764" s="879"/>
      <c r="E764" s="879"/>
      <c r="F764" s="879"/>
      <c r="G764" s="879"/>
      <c r="H764" s="879"/>
      <c r="I764" s="879"/>
      <c r="J764" s="879"/>
    </row>
    <row r="765" spans="1:10" ht="15.75" customHeight="1">
      <c r="A765" s="879"/>
      <c r="B765" s="879"/>
      <c r="C765" s="879"/>
      <c r="D765" s="879"/>
      <c r="E765" s="879"/>
      <c r="F765" s="879"/>
      <c r="G765" s="879"/>
      <c r="H765" s="879"/>
      <c r="I765" s="879"/>
      <c r="J765" s="879"/>
    </row>
    <row r="766" spans="1:10" ht="15.75" customHeight="1">
      <c r="A766" s="879"/>
      <c r="B766" s="879"/>
      <c r="C766" s="879"/>
      <c r="D766" s="879"/>
      <c r="E766" s="879"/>
      <c r="F766" s="879"/>
      <c r="G766" s="879"/>
      <c r="H766" s="879"/>
      <c r="I766" s="879"/>
      <c r="J766" s="879"/>
    </row>
    <row r="767" spans="1:10" ht="15.75" customHeight="1">
      <c r="A767" s="879"/>
      <c r="B767" s="879"/>
      <c r="C767" s="879"/>
      <c r="D767" s="879"/>
      <c r="E767" s="879"/>
      <c r="F767" s="879"/>
      <c r="G767" s="879"/>
      <c r="H767" s="879"/>
      <c r="I767" s="879"/>
      <c r="J767" s="879"/>
    </row>
    <row r="768" spans="1:10" ht="15.75" customHeight="1">
      <c r="A768" s="879"/>
      <c r="B768" s="879"/>
      <c r="C768" s="879"/>
      <c r="D768" s="879"/>
      <c r="E768" s="879"/>
      <c r="F768" s="879"/>
      <c r="G768" s="879"/>
      <c r="H768" s="879"/>
      <c r="I768" s="879"/>
      <c r="J768" s="879"/>
    </row>
    <row r="769" spans="1:10" ht="15.75" customHeight="1">
      <c r="A769" s="879"/>
      <c r="B769" s="879"/>
      <c r="C769" s="879"/>
      <c r="D769" s="879"/>
      <c r="E769" s="879"/>
      <c r="F769" s="879"/>
      <c r="G769" s="879"/>
      <c r="H769" s="879"/>
      <c r="I769" s="879"/>
      <c r="J769" s="879"/>
    </row>
    <row r="770" spans="1:10" ht="15.75" customHeight="1">
      <c r="A770" s="879"/>
      <c r="B770" s="879"/>
      <c r="C770" s="879"/>
      <c r="D770" s="879"/>
      <c r="E770" s="879"/>
      <c r="F770" s="879"/>
      <c r="G770" s="879"/>
      <c r="H770" s="879"/>
      <c r="I770" s="879"/>
      <c r="J770" s="879"/>
    </row>
    <row r="771" spans="1:10" ht="15.75" customHeight="1">
      <c r="A771" s="879"/>
      <c r="B771" s="879"/>
      <c r="C771" s="879"/>
      <c r="D771" s="879"/>
      <c r="E771" s="879"/>
      <c r="F771" s="879"/>
      <c r="G771" s="879"/>
      <c r="H771" s="879"/>
      <c r="I771" s="879"/>
      <c r="J771" s="879"/>
    </row>
    <row r="772" spans="1:10" ht="15.75" customHeight="1">
      <c r="A772" s="879"/>
      <c r="B772" s="879"/>
      <c r="C772" s="879"/>
      <c r="D772" s="879"/>
      <c r="E772" s="879"/>
      <c r="F772" s="879"/>
      <c r="G772" s="879"/>
      <c r="H772" s="879"/>
      <c r="I772" s="879"/>
      <c r="J772" s="879"/>
    </row>
    <row r="773" spans="1:10" ht="15.75" customHeight="1">
      <c r="A773" s="879"/>
      <c r="B773" s="879"/>
      <c r="C773" s="879"/>
      <c r="D773" s="879"/>
      <c r="E773" s="879"/>
      <c r="F773" s="879"/>
      <c r="G773" s="879"/>
      <c r="H773" s="879"/>
      <c r="I773" s="879"/>
      <c r="J773" s="879"/>
    </row>
    <row r="774" spans="1:10" ht="15.75" customHeight="1">
      <c r="A774" s="879"/>
      <c r="B774" s="879"/>
      <c r="C774" s="879"/>
      <c r="D774" s="879"/>
      <c r="E774" s="879"/>
      <c r="F774" s="879"/>
      <c r="G774" s="879"/>
      <c r="H774" s="879"/>
      <c r="I774" s="879"/>
      <c r="J774" s="879"/>
    </row>
    <row r="775" spans="1:10" ht="15.75" customHeight="1">
      <c r="A775" s="879"/>
      <c r="B775" s="879"/>
      <c r="C775" s="879"/>
      <c r="D775" s="879"/>
      <c r="E775" s="879"/>
      <c r="F775" s="879"/>
      <c r="G775" s="879"/>
      <c r="H775" s="879"/>
      <c r="I775" s="879"/>
      <c r="J775" s="879"/>
    </row>
    <row r="776" spans="1:10" ht="15.75" customHeight="1">
      <c r="A776" s="879"/>
      <c r="B776" s="879"/>
      <c r="C776" s="879"/>
      <c r="D776" s="879"/>
      <c r="E776" s="879"/>
      <c r="F776" s="879"/>
      <c r="G776" s="879"/>
      <c r="H776" s="879"/>
      <c r="I776" s="879"/>
      <c r="J776" s="879"/>
    </row>
    <row r="777" spans="1:10" ht="15.75" customHeight="1">
      <c r="A777" s="879"/>
      <c r="B777" s="879"/>
      <c r="C777" s="879"/>
      <c r="D777" s="879"/>
      <c r="E777" s="879"/>
      <c r="F777" s="879"/>
      <c r="G777" s="879"/>
      <c r="H777" s="879"/>
      <c r="I777" s="879"/>
      <c r="J777" s="879"/>
    </row>
    <row r="778" spans="1:10" ht="15.75" customHeight="1">
      <c r="A778" s="879"/>
      <c r="B778" s="879"/>
      <c r="C778" s="879"/>
      <c r="D778" s="879"/>
      <c r="E778" s="879"/>
      <c r="F778" s="879"/>
      <c r="G778" s="879"/>
      <c r="H778" s="879"/>
      <c r="I778" s="879"/>
      <c r="J778" s="879"/>
    </row>
    <row r="779" spans="1:10" ht="15.75" customHeight="1">
      <c r="A779" s="879"/>
      <c r="B779" s="879"/>
      <c r="C779" s="879"/>
      <c r="D779" s="879"/>
      <c r="E779" s="879"/>
      <c r="F779" s="879"/>
      <c r="G779" s="879"/>
      <c r="H779" s="879"/>
      <c r="I779" s="879"/>
      <c r="J779" s="879"/>
    </row>
    <row r="780" spans="1:10" ht="15.75" customHeight="1">
      <c r="A780" s="879"/>
      <c r="B780" s="879"/>
      <c r="C780" s="879"/>
      <c r="D780" s="879"/>
      <c r="E780" s="879"/>
      <c r="F780" s="879"/>
      <c r="G780" s="879"/>
      <c r="H780" s="879"/>
      <c r="I780" s="879"/>
      <c r="J780" s="879"/>
    </row>
    <row r="781" spans="1:10" ht="15.75" customHeight="1">
      <c r="A781" s="879"/>
      <c r="B781" s="879"/>
      <c r="C781" s="879"/>
      <c r="D781" s="879"/>
      <c r="E781" s="879"/>
      <c r="F781" s="879"/>
      <c r="G781" s="879"/>
      <c r="H781" s="879"/>
      <c r="I781" s="879"/>
      <c r="J781" s="879"/>
    </row>
    <row r="782" spans="1:10" ht="15.75" customHeight="1">
      <c r="A782" s="879"/>
      <c r="B782" s="879"/>
      <c r="C782" s="879"/>
      <c r="D782" s="879"/>
      <c r="E782" s="879"/>
      <c r="F782" s="879"/>
      <c r="G782" s="879"/>
      <c r="H782" s="879"/>
      <c r="I782" s="879"/>
      <c r="J782" s="879"/>
    </row>
    <row r="783" spans="1:10" ht="15.75" customHeight="1">
      <c r="A783" s="879"/>
      <c r="B783" s="879"/>
      <c r="C783" s="879"/>
      <c r="D783" s="879"/>
      <c r="E783" s="879"/>
      <c r="F783" s="879"/>
      <c r="G783" s="879"/>
      <c r="H783" s="879"/>
      <c r="I783" s="879"/>
      <c r="J783" s="879"/>
    </row>
    <row r="784" spans="1:10" ht="15.75" customHeight="1">
      <c r="A784" s="879"/>
      <c r="B784" s="879"/>
      <c r="C784" s="879"/>
      <c r="D784" s="879"/>
      <c r="E784" s="879"/>
      <c r="F784" s="879"/>
      <c r="G784" s="879"/>
      <c r="H784" s="879"/>
      <c r="I784" s="879"/>
      <c r="J784" s="879"/>
    </row>
    <row r="785" spans="1:10" ht="15.75" customHeight="1">
      <c r="A785" s="879"/>
      <c r="B785" s="879"/>
      <c r="C785" s="879"/>
      <c r="D785" s="879"/>
      <c r="E785" s="879"/>
      <c r="F785" s="879"/>
      <c r="G785" s="879"/>
      <c r="H785" s="879"/>
      <c r="I785" s="879"/>
      <c r="J785" s="879"/>
    </row>
    <row r="786" spans="1:10" ht="15.75" customHeight="1">
      <c r="A786" s="879"/>
      <c r="B786" s="879"/>
      <c r="C786" s="879"/>
      <c r="D786" s="879"/>
      <c r="E786" s="879"/>
      <c r="F786" s="879"/>
      <c r="G786" s="879"/>
      <c r="H786" s="879"/>
      <c r="I786" s="879"/>
      <c r="J786" s="879"/>
    </row>
    <row r="787" spans="1:10" ht="15.75" customHeight="1">
      <c r="A787" s="879"/>
      <c r="B787" s="879"/>
      <c r="C787" s="879"/>
      <c r="D787" s="879"/>
      <c r="E787" s="879"/>
      <c r="F787" s="879"/>
      <c r="G787" s="879"/>
      <c r="H787" s="879"/>
      <c r="I787" s="879"/>
      <c r="J787" s="879"/>
    </row>
    <row r="788" spans="1:10" ht="15.75" customHeight="1">
      <c r="A788" s="879"/>
      <c r="B788" s="879"/>
      <c r="C788" s="879"/>
      <c r="D788" s="879"/>
      <c r="E788" s="879"/>
      <c r="F788" s="879"/>
      <c r="G788" s="879"/>
      <c r="H788" s="879"/>
      <c r="I788" s="879"/>
      <c r="J788" s="879"/>
    </row>
    <row r="789" spans="1:10" ht="15.75" customHeight="1">
      <c r="A789" s="879"/>
      <c r="B789" s="879"/>
      <c r="C789" s="879"/>
      <c r="D789" s="879"/>
      <c r="E789" s="879"/>
      <c r="F789" s="879"/>
      <c r="G789" s="879"/>
      <c r="H789" s="879"/>
      <c r="I789" s="879"/>
      <c r="J789" s="879"/>
    </row>
    <row r="790" spans="1:10" ht="15.75" customHeight="1">
      <c r="A790" s="879"/>
      <c r="B790" s="879"/>
      <c r="C790" s="879"/>
      <c r="D790" s="879"/>
      <c r="E790" s="879"/>
      <c r="F790" s="879"/>
      <c r="G790" s="879"/>
      <c r="H790" s="879"/>
      <c r="I790" s="879"/>
      <c r="J790" s="879"/>
    </row>
    <row r="791" spans="1:10" ht="15.75" customHeight="1">
      <c r="A791" s="879"/>
      <c r="B791" s="879"/>
      <c r="C791" s="879"/>
      <c r="D791" s="879"/>
      <c r="E791" s="879"/>
      <c r="F791" s="879"/>
      <c r="G791" s="879"/>
      <c r="H791" s="879"/>
      <c r="I791" s="879"/>
      <c r="J791" s="879"/>
    </row>
    <row r="792" spans="1:10" ht="15.75" customHeight="1">
      <c r="A792" s="879"/>
      <c r="B792" s="879"/>
      <c r="C792" s="879"/>
      <c r="D792" s="879"/>
      <c r="E792" s="879"/>
      <c r="F792" s="879"/>
      <c r="G792" s="879"/>
      <c r="H792" s="879"/>
      <c r="I792" s="879"/>
      <c r="J792" s="879"/>
    </row>
    <row r="793" spans="1:10" ht="15.75" customHeight="1">
      <c r="A793" s="879"/>
      <c r="B793" s="879"/>
      <c r="C793" s="879"/>
      <c r="D793" s="879"/>
      <c r="E793" s="879"/>
      <c r="F793" s="879"/>
      <c r="G793" s="879"/>
      <c r="H793" s="879"/>
      <c r="I793" s="879"/>
      <c r="J793" s="879"/>
    </row>
    <row r="794" spans="1:10" ht="15.75" customHeight="1">
      <c r="A794" s="879"/>
      <c r="B794" s="879"/>
      <c r="C794" s="879"/>
      <c r="D794" s="879"/>
      <c r="E794" s="879"/>
      <c r="F794" s="879"/>
      <c r="G794" s="879"/>
      <c r="H794" s="879"/>
      <c r="I794" s="879"/>
      <c r="J794" s="879"/>
    </row>
    <row r="795" spans="1:10" ht="15.75" customHeight="1">
      <c r="A795" s="879"/>
      <c r="B795" s="879"/>
      <c r="C795" s="879"/>
      <c r="D795" s="879"/>
      <c r="E795" s="879"/>
      <c r="F795" s="879"/>
      <c r="G795" s="879"/>
      <c r="H795" s="879"/>
      <c r="I795" s="879"/>
      <c r="J795" s="879"/>
    </row>
    <row r="796" spans="1:10" ht="15.75" customHeight="1">
      <c r="A796" s="879"/>
      <c r="B796" s="879"/>
      <c r="C796" s="879"/>
      <c r="D796" s="879"/>
      <c r="E796" s="879"/>
      <c r="F796" s="879"/>
      <c r="G796" s="879"/>
      <c r="H796" s="879"/>
      <c r="I796" s="879"/>
      <c r="J796" s="879"/>
    </row>
    <row r="797" spans="1:10" ht="15.75" customHeight="1">
      <c r="A797" s="879"/>
      <c r="B797" s="879"/>
      <c r="C797" s="879"/>
      <c r="D797" s="879"/>
      <c r="E797" s="879"/>
      <c r="F797" s="879"/>
      <c r="G797" s="879"/>
      <c r="H797" s="879"/>
      <c r="I797" s="879"/>
      <c r="J797" s="879"/>
    </row>
    <row r="798" spans="1:10" ht="15.75" customHeight="1">
      <c r="A798" s="879"/>
      <c r="B798" s="879"/>
      <c r="C798" s="879"/>
      <c r="D798" s="879"/>
      <c r="E798" s="879"/>
      <c r="F798" s="879"/>
      <c r="G798" s="879"/>
      <c r="H798" s="879"/>
      <c r="I798" s="879"/>
      <c r="J798" s="879"/>
    </row>
    <row r="799" spans="1:10" ht="15.75" customHeight="1">
      <c r="A799" s="879"/>
      <c r="B799" s="879"/>
      <c r="C799" s="879"/>
      <c r="D799" s="879"/>
      <c r="E799" s="879"/>
      <c r="F799" s="879"/>
      <c r="G799" s="879"/>
      <c r="H799" s="879"/>
      <c r="I799" s="879"/>
      <c r="J799" s="879"/>
    </row>
    <row r="800" spans="1:10" ht="15.75" customHeight="1">
      <c r="A800" s="879"/>
      <c r="B800" s="879"/>
      <c r="C800" s="879"/>
      <c r="D800" s="879"/>
      <c r="E800" s="879"/>
      <c r="F800" s="879"/>
      <c r="G800" s="879"/>
      <c r="H800" s="879"/>
      <c r="I800" s="879"/>
      <c r="J800" s="879"/>
    </row>
    <row r="801" spans="1:10" ht="15.75" customHeight="1">
      <c r="A801" s="879"/>
      <c r="B801" s="879"/>
      <c r="C801" s="879"/>
      <c r="D801" s="879"/>
      <c r="E801" s="879"/>
      <c r="F801" s="879"/>
      <c r="G801" s="879"/>
      <c r="H801" s="879"/>
      <c r="I801" s="879"/>
      <c r="J801" s="879"/>
    </row>
    <row r="802" spans="1:10" ht="15.75" customHeight="1">
      <c r="A802" s="879"/>
      <c r="B802" s="879"/>
      <c r="C802" s="879"/>
      <c r="D802" s="879"/>
      <c r="E802" s="879"/>
      <c r="F802" s="879"/>
      <c r="G802" s="879"/>
      <c r="H802" s="879"/>
      <c r="I802" s="879"/>
      <c r="J802" s="879"/>
    </row>
    <row r="803" spans="1:10" ht="15.75" customHeight="1">
      <c r="A803" s="879"/>
      <c r="B803" s="879"/>
      <c r="C803" s="879"/>
      <c r="D803" s="879"/>
      <c r="E803" s="879"/>
      <c r="F803" s="879"/>
      <c r="G803" s="879"/>
      <c r="H803" s="879"/>
      <c r="I803" s="879"/>
      <c r="J803" s="879"/>
    </row>
    <row r="804" spans="1:10" ht="15.75" customHeight="1">
      <c r="A804" s="879"/>
      <c r="B804" s="879"/>
      <c r="C804" s="879"/>
      <c r="D804" s="879"/>
      <c r="E804" s="879"/>
      <c r="F804" s="879"/>
      <c r="G804" s="879"/>
      <c r="H804" s="879"/>
      <c r="I804" s="879"/>
      <c r="J804" s="879"/>
    </row>
    <row r="805" spans="1:10" ht="15.75" customHeight="1">
      <c r="A805" s="879"/>
      <c r="B805" s="879"/>
      <c r="C805" s="879"/>
      <c r="D805" s="879"/>
      <c r="E805" s="879"/>
      <c r="F805" s="879"/>
      <c r="G805" s="879"/>
      <c r="H805" s="879"/>
      <c r="I805" s="879"/>
      <c r="J805" s="879"/>
    </row>
    <row r="806" spans="1:10" ht="15.75" customHeight="1">
      <c r="A806" s="879"/>
      <c r="B806" s="879"/>
      <c r="C806" s="879"/>
      <c r="D806" s="879"/>
      <c r="E806" s="879"/>
      <c r="F806" s="879"/>
      <c r="G806" s="879"/>
      <c r="H806" s="879"/>
      <c r="I806" s="879"/>
      <c r="J806" s="879"/>
    </row>
    <row r="807" spans="1:10" ht="15.75" customHeight="1">
      <c r="A807" s="879"/>
      <c r="B807" s="879"/>
      <c r="C807" s="879"/>
      <c r="D807" s="879"/>
      <c r="E807" s="879"/>
      <c r="F807" s="879"/>
      <c r="G807" s="879"/>
      <c r="H807" s="879"/>
      <c r="I807" s="879"/>
      <c r="J807" s="879"/>
    </row>
    <row r="808" spans="1:10" ht="15.75" customHeight="1">
      <c r="A808" s="879"/>
      <c r="B808" s="879"/>
      <c r="C808" s="879"/>
      <c r="D808" s="879"/>
      <c r="E808" s="879"/>
      <c r="F808" s="879"/>
      <c r="G808" s="879"/>
      <c r="H808" s="879"/>
      <c r="I808" s="879"/>
      <c r="J808" s="879"/>
    </row>
    <row r="809" spans="1:10" ht="15.75" customHeight="1">
      <c r="A809" s="879"/>
      <c r="B809" s="879"/>
      <c r="C809" s="879"/>
      <c r="D809" s="879"/>
      <c r="E809" s="879"/>
      <c r="F809" s="879"/>
      <c r="G809" s="879"/>
      <c r="H809" s="879"/>
      <c r="I809" s="879"/>
      <c r="J809" s="879"/>
    </row>
    <row r="810" spans="1:10" ht="15.75" customHeight="1">
      <c r="A810" s="879"/>
      <c r="B810" s="879"/>
      <c r="C810" s="879"/>
      <c r="D810" s="879"/>
      <c r="E810" s="879"/>
      <c r="F810" s="879"/>
      <c r="G810" s="879"/>
      <c r="H810" s="879"/>
      <c r="I810" s="879"/>
      <c r="J810" s="879"/>
    </row>
    <row r="811" spans="1:10" ht="15.75" customHeight="1">
      <c r="A811" s="879"/>
      <c r="B811" s="879"/>
      <c r="C811" s="879"/>
      <c r="D811" s="879"/>
      <c r="E811" s="879"/>
      <c r="F811" s="879"/>
      <c r="G811" s="879"/>
      <c r="H811" s="879"/>
      <c r="I811" s="879"/>
      <c r="J811" s="879"/>
    </row>
    <row r="812" spans="1:10" ht="15.75" customHeight="1">
      <c r="A812" s="879"/>
      <c r="B812" s="879"/>
      <c r="C812" s="879"/>
      <c r="D812" s="879"/>
      <c r="E812" s="879"/>
      <c r="F812" s="879"/>
      <c r="G812" s="879"/>
      <c r="H812" s="879"/>
      <c r="I812" s="879"/>
      <c r="J812" s="879"/>
    </row>
    <row r="813" spans="1:10" ht="15.75" customHeight="1">
      <c r="A813" s="879"/>
      <c r="B813" s="879"/>
      <c r="C813" s="879"/>
      <c r="D813" s="879"/>
      <c r="E813" s="879"/>
      <c r="F813" s="879"/>
      <c r="G813" s="879"/>
      <c r="H813" s="879"/>
      <c r="I813" s="879"/>
      <c r="J813" s="879"/>
    </row>
    <row r="814" spans="1:10" ht="15.75" customHeight="1">
      <c r="A814" s="879"/>
      <c r="B814" s="879"/>
      <c r="C814" s="879"/>
      <c r="D814" s="879"/>
      <c r="E814" s="879"/>
      <c r="F814" s="879"/>
      <c r="G814" s="879"/>
      <c r="H814" s="879"/>
      <c r="I814" s="879"/>
      <c r="J814" s="879"/>
    </row>
    <row r="815" spans="1:10" ht="15.75" customHeight="1">
      <c r="A815" s="879"/>
      <c r="B815" s="879"/>
      <c r="C815" s="879"/>
      <c r="D815" s="879"/>
      <c r="E815" s="879"/>
      <c r="F815" s="879"/>
      <c r="G815" s="879"/>
      <c r="H815" s="879"/>
      <c r="I815" s="879"/>
      <c r="J815" s="879"/>
    </row>
    <row r="816" spans="1:10" ht="15.75" customHeight="1">
      <c r="A816" s="879"/>
      <c r="B816" s="879"/>
      <c r="C816" s="879"/>
      <c r="D816" s="879"/>
      <c r="E816" s="879"/>
      <c r="F816" s="879"/>
      <c r="G816" s="879"/>
      <c r="H816" s="879"/>
      <c r="I816" s="879"/>
      <c r="J816" s="879"/>
    </row>
    <row r="817" spans="1:10" ht="15.75" customHeight="1">
      <c r="A817" s="879"/>
      <c r="B817" s="879"/>
      <c r="C817" s="879"/>
      <c r="D817" s="879"/>
      <c r="E817" s="879"/>
      <c r="F817" s="879"/>
      <c r="G817" s="879"/>
      <c r="H817" s="879"/>
      <c r="I817" s="879"/>
      <c r="J817" s="879"/>
    </row>
    <row r="818" spans="1:10" ht="15.75" customHeight="1">
      <c r="A818" s="879"/>
      <c r="B818" s="879"/>
      <c r="C818" s="879"/>
      <c r="D818" s="879"/>
      <c r="E818" s="879"/>
      <c r="F818" s="879"/>
      <c r="G818" s="879"/>
      <c r="H818" s="879"/>
      <c r="I818" s="879"/>
      <c r="J818" s="879"/>
    </row>
    <row r="819" spans="1:10" ht="15.75" customHeight="1">
      <c r="A819" s="879"/>
      <c r="B819" s="879"/>
      <c r="C819" s="879"/>
      <c r="D819" s="879"/>
      <c r="E819" s="879"/>
      <c r="F819" s="879"/>
      <c r="G819" s="879"/>
      <c r="H819" s="879"/>
      <c r="I819" s="879"/>
      <c r="J819" s="879"/>
    </row>
    <row r="820" spans="1:10" ht="15.75" customHeight="1">
      <c r="A820" s="879"/>
      <c r="B820" s="879"/>
      <c r="C820" s="879"/>
      <c r="D820" s="879"/>
      <c r="E820" s="879"/>
      <c r="F820" s="879"/>
      <c r="G820" s="879"/>
      <c r="H820" s="879"/>
      <c r="I820" s="879"/>
      <c r="J820" s="879"/>
    </row>
    <row r="821" spans="1:10" ht="15.75" customHeight="1">
      <c r="A821" s="879"/>
      <c r="B821" s="879"/>
      <c r="C821" s="879"/>
      <c r="D821" s="879"/>
      <c r="E821" s="879"/>
      <c r="F821" s="879"/>
      <c r="G821" s="879"/>
      <c r="H821" s="879"/>
      <c r="I821" s="879"/>
      <c r="J821" s="879"/>
    </row>
    <row r="822" spans="1:10" ht="15.75" customHeight="1">
      <c r="A822" s="879"/>
      <c r="B822" s="879"/>
      <c r="C822" s="879"/>
      <c r="D822" s="879"/>
      <c r="E822" s="879"/>
      <c r="F822" s="879"/>
      <c r="G822" s="879"/>
      <c r="H822" s="879"/>
      <c r="I822" s="879"/>
      <c r="J822" s="879"/>
    </row>
    <row r="823" spans="1:10" ht="15.75" customHeight="1">
      <c r="A823" s="879"/>
      <c r="B823" s="879"/>
      <c r="C823" s="879"/>
      <c r="D823" s="879"/>
      <c r="E823" s="879"/>
      <c r="F823" s="879"/>
      <c r="G823" s="879"/>
      <c r="H823" s="879"/>
      <c r="I823" s="879"/>
      <c r="J823" s="879"/>
    </row>
    <row r="824" spans="1:10" ht="15.75" customHeight="1">
      <c r="A824" s="879"/>
      <c r="B824" s="879"/>
      <c r="C824" s="879"/>
      <c r="D824" s="879"/>
      <c r="E824" s="879"/>
      <c r="F824" s="879"/>
      <c r="G824" s="879"/>
      <c r="H824" s="879"/>
      <c r="I824" s="879"/>
      <c r="J824" s="879"/>
    </row>
    <row r="825" spans="1:10" ht="15.75" customHeight="1">
      <c r="A825" s="879"/>
      <c r="B825" s="879"/>
      <c r="C825" s="879"/>
      <c r="D825" s="879"/>
      <c r="E825" s="879"/>
      <c r="F825" s="879"/>
      <c r="G825" s="879"/>
      <c r="H825" s="879"/>
      <c r="I825" s="879"/>
      <c r="J825" s="879"/>
    </row>
    <row r="826" spans="1:10" ht="15.75" customHeight="1">
      <c r="A826" s="879"/>
      <c r="B826" s="879"/>
      <c r="C826" s="879"/>
      <c r="D826" s="879"/>
      <c r="E826" s="879"/>
      <c r="F826" s="879"/>
      <c r="G826" s="879"/>
      <c r="H826" s="879"/>
      <c r="I826" s="879"/>
      <c r="J826" s="879"/>
    </row>
    <row r="827" spans="1:10" ht="15.75" customHeight="1">
      <c r="A827" s="879"/>
      <c r="B827" s="879"/>
      <c r="C827" s="879"/>
      <c r="D827" s="879"/>
      <c r="E827" s="879"/>
      <c r="F827" s="879"/>
      <c r="G827" s="879"/>
      <c r="H827" s="879"/>
      <c r="I827" s="879"/>
      <c r="J827" s="879"/>
    </row>
    <row r="828" spans="1:10" ht="15.75" customHeight="1">
      <c r="A828" s="879"/>
      <c r="B828" s="879"/>
      <c r="C828" s="879"/>
      <c r="D828" s="879"/>
      <c r="E828" s="879"/>
      <c r="F828" s="879"/>
      <c r="G828" s="879"/>
      <c r="H828" s="879"/>
      <c r="I828" s="879"/>
      <c r="J828" s="879"/>
    </row>
    <row r="829" spans="1:10" ht="15.75" customHeight="1">
      <c r="A829" s="879"/>
      <c r="B829" s="879"/>
      <c r="C829" s="879"/>
      <c r="D829" s="879"/>
      <c r="E829" s="879"/>
      <c r="F829" s="879"/>
      <c r="G829" s="879"/>
      <c r="H829" s="879"/>
      <c r="I829" s="879"/>
      <c r="J829" s="879"/>
    </row>
    <row r="830" spans="1:10" ht="15.75" customHeight="1">
      <c r="A830" s="879"/>
      <c r="B830" s="879"/>
      <c r="C830" s="879"/>
      <c r="D830" s="879"/>
      <c r="E830" s="879"/>
      <c r="F830" s="879"/>
      <c r="G830" s="879"/>
      <c r="H830" s="879"/>
      <c r="I830" s="879"/>
      <c r="J830" s="879"/>
    </row>
    <row r="831" spans="1:10" ht="15.75" customHeight="1">
      <c r="A831" s="879"/>
      <c r="B831" s="879"/>
      <c r="C831" s="879"/>
      <c r="D831" s="879"/>
      <c r="E831" s="879"/>
      <c r="F831" s="879"/>
      <c r="G831" s="879"/>
      <c r="H831" s="879"/>
      <c r="I831" s="879"/>
      <c r="J831" s="879"/>
    </row>
    <row r="832" spans="1:10" ht="15.75" customHeight="1">
      <c r="A832" s="879"/>
      <c r="B832" s="879"/>
      <c r="C832" s="879"/>
      <c r="D832" s="879"/>
      <c r="E832" s="879"/>
      <c r="F832" s="879"/>
      <c r="G832" s="879"/>
      <c r="H832" s="879"/>
      <c r="I832" s="879"/>
      <c r="J832" s="879"/>
    </row>
    <row r="833" spans="1:10" ht="15.75" customHeight="1">
      <c r="A833" s="879"/>
      <c r="B833" s="879"/>
      <c r="C833" s="879"/>
      <c r="D833" s="879"/>
      <c r="E833" s="879"/>
      <c r="F833" s="879"/>
      <c r="G833" s="879"/>
      <c r="H833" s="879"/>
      <c r="I833" s="879"/>
      <c r="J833" s="879"/>
    </row>
    <row r="834" spans="1:10" ht="15.75" customHeight="1">
      <c r="A834" s="879"/>
      <c r="B834" s="879"/>
      <c r="C834" s="879"/>
      <c r="D834" s="879"/>
      <c r="E834" s="879"/>
      <c r="F834" s="879"/>
      <c r="G834" s="879"/>
      <c r="H834" s="879"/>
      <c r="I834" s="879"/>
      <c r="J834" s="879"/>
    </row>
    <row r="835" spans="1:10" ht="15.75" customHeight="1">
      <c r="A835" s="879"/>
      <c r="B835" s="879"/>
      <c r="C835" s="879"/>
      <c r="D835" s="879"/>
      <c r="E835" s="879"/>
      <c r="F835" s="879"/>
      <c r="G835" s="879"/>
      <c r="H835" s="879"/>
      <c r="I835" s="879"/>
      <c r="J835" s="879"/>
    </row>
    <row r="836" spans="1:10" ht="15.75" customHeight="1">
      <c r="A836" s="879"/>
      <c r="B836" s="879"/>
      <c r="C836" s="879"/>
      <c r="D836" s="879"/>
      <c r="E836" s="879"/>
      <c r="F836" s="879"/>
      <c r="G836" s="879"/>
      <c r="H836" s="879"/>
      <c r="I836" s="879"/>
      <c r="J836" s="879"/>
    </row>
    <row r="837" spans="1:10" ht="15.75" customHeight="1">
      <c r="A837" s="879"/>
      <c r="B837" s="879"/>
      <c r="C837" s="879"/>
      <c r="D837" s="879"/>
      <c r="E837" s="879"/>
      <c r="F837" s="879"/>
      <c r="G837" s="879"/>
      <c r="H837" s="879"/>
      <c r="I837" s="879"/>
      <c r="J837" s="879"/>
    </row>
    <row r="838" spans="1:10" ht="15.75" customHeight="1">
      <c r="A838" s="879"/>
      <c r="B838" s="879"/>
      <c r="C838" s="879"/>
      <c r="D838" s="879"/>
      <c r="E838" s="879"/>
      <c r="F838" s="879"/>
      <c r="G838" s="879"/>
      <c r="H838" s="879"/>
      <c r="I838" s="879"/>
      <c r="J838" s="879"/>
    </row>
    <row r="839" spans="1:10" ht="15.75" customHeight="1">
      <c r="A839" s="879"/>
      <c r="B839" s="879"/>
      <c r="C839" s="879"/>
      <c r="D839" s="879"/>
      <c r="E839" s="879"/>
      <c r="F839" s="879"/>
      <c r="G839" s="879"/>
      <c r="H839" s="879"/>
      <c r="I839" s="879"/>
      <c r="J839" s="879"/>
    </row>
    <row r="840" spans="1:10" ht="15.75" customHeight="1">
      <c r="A840" s="879"/>
      <c r="B840" s="879"/>
      <c r="C840" s="879"/>
      <c r="D840" s="879"/>
      <c r="E840" s="879"/>
      <c r="F840" s="879"/>
      <c r="G840" s="879"/>
      <c r="H840" s="879"/>
      <c r="I840" s="879"/>
      <c r="J840" s="879"/>
    </row>
    <row r="841" spans="1:10" ht="15.75" customHeight="1">
      <c r="A841" s="879"/>
      <c r="B841" s="879"/>
      <c r="C841" s="879"/>
      <c r="D841" s="879"/>
      <c r="E841" s="879"/>
      <c r="F841" s="879"/>
      <c r="G841" s="879"/>
      <c r="H841" s="879"/>
      <c r="I841" s="879"/>
      <c r="J841" s="879"/>
    </row>
    <row r="842" spans="1:10" ht="15.75" customHeight="1">
      <c r="A842" s="879"/>
      <c r="B842" s="879"/>
      <c r="C842" s="879"/>
      <c r="D842" s="879"/>
      <c r="E842" s="879"/>
      <c r="F842" s="879"/>
      <c r="G842" s="879"/>
      <c r="H842" s="879"/>
      <c r="I842" s="879"/>
      <c r="J842" s="879"/>
    </row>
    <row r="843" spans="1:10" ht="15.75" customHeight="1">
      <c r="A843" s="879"/>
      <c r="B843" s="879"/>
      <c r="C843" s="879"/>
      <c r="D843" s="879"/>
      <c r="E843" s="879"/>
      <c r="F843" s="879"/>
      <c r="G843" s="879"/>
      <c r="H843" s="879"/>
      <c r="I843" s="879"/>
      <c r="J843" s="879"/>
    </row>
    <row r="844" spans="1:10" ht="15.75" customHeight="1">
      <c r="A844" s="879"/>
      <c r="B844" s="879"/>
      <c r="C844" s="879"/>
      <c r="D844" s="879"/>
      <c r="E844" s="879"/>
      <c r="F844" s="879"/>
      <c r="G844" s="879"/>
      <c r="H844" s="879"/>
      <c r="I844" s="879"/>
      <c r="J844" s="879"/>
    </row>
    <row r="845" spans="1:10" ht="15.75" customHeight="1">
      <c r="A845" s="879"/>
      <c r="B845" s="879"/>
      <c r="C845" s="879"/>
      <c r="D845" s="879"/>
      <c r="E845" s="879"/>
      <c r="F845" s="879"/>
      <c r="G845" s="879"/>
      <c r="H845" s="879"/>
      <c r="I845" s="879"/>
      <c r="J845" s="879"/>
    </row>
    <row r="846" spans="1:10" ht="15.75" customHeight="1">
      <c r="A846" s="879"/>
      <c r="B846" s="879"/>
      <c r="C846" s="879"/>
      <c r="D846" s="879"/>
      <c r="E846" s="879"/>
      <c r="F846" s="879"/>
      <c r="G846" s="879"/>
      <c r="H846" s="879"/>
      <c r="I846" s="879"/>
      <c r="J846" s="879"/>
    </row>
    <row r="847" spans="1:10" ht="15.75" customHeight="1">
      <c r="A847" s="879"/>
      <c r="B847" s="879"/>
      <c r="C847" s="879"/>
      <c r="D847" s="879"/>
      <c r="E847" s="879"/>
      <c r="F847" s="879"/>
      <c r="G847" s="879"/>
      <c r="H847" s="879"/>
      <c r="I847" s="879"/>
      <c r="J847" s="879"/>
    </row>
    <row r="848" spans="1:10" ht="15.75" customHeight="1">
      <c r="A848" s="879"/>
      <c r="B848" s="879"/>
      <c r="C848" s="879"/>
      <c r="D848" s="879"/>
      <c r="E848" s="879"/>
      <c r="F848" s="879"/>
      <c r="G848" s="879"/>
      <c r="H848" s="879"/>
      <c r="I848" s="879"/>
      <c r="J848" s="879"/>
    </row>
    <row r="849" spans="1:10" ht="15.75" customHeight="1">
      <c r="A849" s="879"/>
      <c r="B849" s="879"/>
      <c r="C849" s="879"/>
      <c r="D849" s="879"/>
      <c r="E849" s="879"/>
      <c r="F849" s="879"/>
      <c r="G849" s="879"/>
      <c r="H849" s="879"/>
      <c r="I849" s="879"/>
      <c r="J849" s="879"/>
    </row>
    <row r="850" spans="1:10" ht="15.75" customHeight="1">
      <c r="A850" s="879"/>
      <c r="B850" s="879"/>
      <c r="C850" s="879"/>
      <c r="D850" s="879"/>
      <c r="E850" s="879"/>
      <c r="F850" s="879"/>
      <c r="G850" s="879"/>
      <c r="H850" s="879"/>
      <c r="I850" s="879"/>
      <c r="J850" s="879"/>
    </row>
    <row r="851" spans="1:10" ht="15.75" customHeight="1">
      <c r="A851" s="879"/>
      <c r="B851" s="879"/>
      <c r="C851" s="879"/>
      <c r="D851" s="879"/>
      <c r="E851" s="879"/>
      <c r="F851" s="879"/>
      <c r="G851" s="879"/>
      <c r="H851" s="879"/>
      <c r="I851" s="879"/>
      <c r="J851" s="879"/>
    </row>
    <row r="852" spans="1:10" ht="15.75" customHeight="1">
      <c r="A852" s="879"/>
      <c r="B852" s="879"/>
      <c r="C852" s="879"/>
      <c r="D852" s="879"/>
      <c r="E852" s="879"/>
      <c r="F852" s="879"/>
      <c r="G852" s="879"/>
      <c r="H852" s="879"/>
      <c r="I852" s="879"/>
      <c r="J852" s="879"/>
    </row>
    <row r="853" spans="1:10" ht="15.75" customHeight="1">
      <c r="A853" s="879"/>
      <c r="B853" s="879"/>
      <c r="C853" s="879"/>
      <c r="D853" s="879"/>
      <c r="E853" s="879"/>
      <c r="F853" s="879"/>
      <c r="G853" s="879"/>
      <c r="H853" s="879"/>
      <c r="I853" s="879"/>
      <c r="J853" s="879"/>
    </row>
    <row r="854" spans="1:10" ht="15.75" customHeight="1">
      <c r="A854" s="879"/>
      <c r="B854" s="879"/>
      <c r="C854" s="879"/>
      <c r="D854" s="879"/>
      <c r="E854" s="879"/>
      <c r="F854" s="879"/>
      <c r="G854" s="879"/>
      <c r="H854" s="879"/>
      <c r="I854" s="879"/>
      <c r="J854" s="879"/>
    </row>
    <row r="855" spans="1:10" ht="15.75" customHeight="1">
      <c r="A855" s="879"/>
      <c r="B855" s="879"/>
      <c r="C855" s="879"/>
      <c r="D855" s="879"/>
      <c r="E855" s="879"/>
      <c r="F855" s="879"/>
      <c r="G855" s="879"/>
      <c r="H855" s="879"/>
      <c r="I855" s="879"/>
      <c r="J855" s="879"/>
    </row>
    <row r="856" spans="1:10" ht="15.75" customHeight="1">
      <c r="A856" s="879"/>
      <c r="B856" s="879"/>
      <c r="C856" s="879"/>
      <c r="D856" s="879"/>
      <c r="E856" s="879"/>
      <c r="F856" s="879"/>
      <c r="G856" s="879"/>
      <c r="H856" s="879"/>
      <c r="I856" s="879"/>
      <c r="J856" s="879"/>
    </row>
    <row r="857" spans="1:10" ht="15.75" customHeight="1">
      <c r="A857" s="879"/>
      <c r="B857" s="879"/>
      <c r="C857" s="879"/>
      <c r="D857" s="879"/>
      <c r="E857" s="879"/>
      <c r="F857" s="879"/>
      <c r="G857" s="879"/>
      <c r="H857" s="879"/>
      <c r="I857" s="879"/>
      <c r="J857" s="879"/>
    </row>
    <row r="858" spans="1:10" ht="15.75" customHeight="1">
      <c r="A858" s="879"/>
      <c r="B858" s="879"/>
      <c r="C858" s="879"/>
      <c r="D858" s="879"/>
      <c r="E858" s="879"/>
      <c r="F858" s="879"/>
      <c r="G858" s="879"/>
      <c r="H858" s="879"/>
      <c r="I858" s="879"/>
      <c r="J858" s="879"/>
    </row>
    <row r="859" spans="1:10" ht="15.75" customHeight="1">
      <c r="A859" s="879"/>
      <c r="B859" s="879"/>
      <c r="C859" s="879"/>
      <c r="D859" s="879"/>
      <c r="E859" s="879"/>
      <c r="F859" s="879"/>
      <c r="G859" s="879"/>
      <c r="H859" s="879"/>
      <c r="I859" s="879"/>
      <c r="J859" s="879"/>
    </row>
    <row r="860" spans="1:10" ht="15.75" customHeight="1">
      <c r="A860" s="879"/>
      <c r="B860" s="879"/>
      <c r="C860" s="879"/>
      <c r="D860" s="879"/>
      <c r="E860" s="879"/>
      <c r="F860" s="879"/>
      <c r="G860" s="879"/>
      <c r="H860" s="879"/>
      <c r="I860" s="879"/>
      <c r="J860" s="879"/>
    </row>
    <row r="861" spans="1:10" ht="15.75" customHeight="1">
      <c r="A861" s="879"/>
      <c r="B861" s="879"/>
      <c r="C861" s="879"/>
      <c r="D861" s="879"/>
      <c r="E861" s="879"/>
      <c r="F861" s="879"/>
      <c r="G861" s="879"/>
      <c r="H861" s="879"/>
      <c r="I861" s="879"/>
      <c r="J861" s="879"/>
    </row>
    <row r="862" spans="1:10" ht="15.75" customHeight="1">
      <c r="A862" s="879"/>
      <c r="B862" s="879"/>
      <c r="C862" s="879"/>
      <c r="D862" s="879"/>
      <c r="E862" s="879"/>
      <c r="F862" s="879"/>
      <c r="G862" s="879"/>
      <c r="H862" s="879"/>
      <c r="I862" s="879"/>
      <c r="J862" s="879"/>
    </row>
    <row r="863" spans="1:10" ht="15.75" customHeight="1">
      <c r="A863" s="879"/>
      <c r="B863" s="879"/>
      <c r="C863" s="879"/>
      <c r="D863" s="879"/>
      <c r="E863" s="879"/>
      <c r="F863" s="879"/>
      <c r="G863" s="879"/>
      <c r="H863" s="879"/>
      <c r="I863" s="879"/>
      <c r="J863" s="879"/>
    </row>
    <row r="864" spans="1:10" ht="15.75" customHeight="1">
      <c r="A864" s="879"/>
      <c r="B864" s="879"/>
      <c r="C864" s="879"/>
      <c r="D864" s="879"/>
      <c r="E864" s="879"/>
      <c r="F864" s="879"/>
      <c r="G864" s="879"/>
      <c r="H864" s="879"/>
      <c r="I864" s="879"/>
      <c r="J864" s="879"/>
    </row>
    <row r="865" spans="1:10" ht="15.75" customHeight="1">
      <c r="A865" s="879"/>
      <c r="B865" s="879"/>
      <c r="C865" s="879"/>
      <c r="D865" s="879"/>
      <c r="E865" s="879"/>
      <c r="F865" s="879"/>
      <c r="G865" s="879"/>
      <c r="H865" s="879"/>
      <c r="I865" s="879"/>
      <c r="J865" s="879"/>
    </row>
    <row r="866" spans="1:10" ht="15.75" customHeight="1">
      <c r="A866" s="879"/>
      <c r="B866" s="879"/>
      <c r="C866" s="879"/>
      <c r="D866" s="879"/>
      <c r="E866" s="879"/>
      <c r="F866" s="879"/>
      <c r="G866" s="879"/>
      <c r="H866" s="879"/>
      <c r="I866" s="879"/>
      <c r="J866" s="879"/>
    </row>
    <row r="867" spans="1:10" ht="15.75" customHeight="1">
      <c r="A867" s="879"/>
      <c r="B867" s="879"/>
      <c r="C867" s="879"/>
      <c r="D867" s="879"/>
      <c r="E867" s="879"/>
      <c r="F867" s="879"/>
      <c r="G867" s="879"/>
      <c r="H867" s="879"/>
      <c r="I867" s="879"/>
      <c r="J867" s="879"/>
    </row>
    <row r="868" spans="1:10" ht="15.75" customHeight="1">
      <c r="A868" s="879"/>
      <c r="B868" s="879"/>
      <c r="C868" s="879"/>
      <c r="D868" s="879"/>
      <c r="E868" s="879"/>
      <c r="F868" s="879"/>
      <c r="G868" s="879"/>
      <c r="H868" s="879"/>
      <c r="I868" s="879"/>
      <c r="J868" s="879"/>
    </row>
    <row r="869" spans="1:10" ht="15.75" customHeight="1">
      <c r="A869" s="879"/>
      <c r="B869" s="879"/>
      <c r="C869" s="879"/>
      <c r="D869" s="879"/>
      <c r="E869" s="879"/>
      <c r="F869" s="879"/>
      <c r="G869" s="879"/>
      <c r="H869" s="879"/>
      <c r="I869" s="879"/>
      <c r="J869" s="879"/>
    </row>
    <row r="870" spans="1:10" ht="15.75" customHeight="1">
      <c r="A870" s="879"/>
      <c r="B870" s="879"/>
      <c r="C870" s="879"/>
      <c r="D870" s="879"/>
      <c r="E870" s="879"/>
      <c r="F870" s="879"/>
      <c r="G870" s="879"/>
      <c r="H870" s="879"/>
      <c r="I870" s="879"/>
      <c r="J870" s="879"/>
    </row>
    <row r="871" spans="1:10" ht="15.75" customHeight="1">
      <c r="A871" s="879"/>
      <c r="B871" s="879"/>
      <c r="C871" s="879"/>
      <c r="D871" s="879"/>
      <c r="E871" s="879"/>
      <c r="F871" s="879"/>
      <c r="G871" s="879"/>
      <c r="H871" s="879"/>
      <c r="I871" s="879"/>
      <c r="J871" s="879"/>
    </row>
    <row r="872" spans="1:10" ht="15.75" customHeight="1">
      <c r="A872" s="879"/>
      <c r="B872" s="879"/>
      <c r="C872" s="879"/>
      <c r="D872" s="879"/>
      <c r="E872" s="879"/>
      <c r="F872" s="879"/>
      <c r="G872" s="879"/>
      <c r="H872" s="879"/>
      <c r="I872" s="879"/>
      <c r="J872" s="879"/>
    </row>
    <row r="873" spans="1:10" ht="15.75" customHeight="1">
      <c r="A873" s="879"/>
      <c r="B873" s="879"/>
      <c r="C873" s="879"/>
      <c r="D873" s="879"/>
      <c r="E873" s="879"/>
      <c r="F873" s="879"/>
      <c r="G873" s="879"/>
      <c r="H873" s="879"/>
      <c r="I873" s="879"/>
      <c r="J873" s="879"/>
    </row>
    <row r="874" spans="1:10" ht="15.75" customHeight="1">
      <c r="A874" s="879"/>
      <c r="B874" s="879"/>
      <c r="C874" s="879"/>
      <c r="D874" s="879"/>
      <c r="E874" s="879"/>
      <c r="F874" s="879"/>
      <c r="G874" s="879"/>
      <c r="H874" s="879"/>
      <c r="I874" s="879"/>
      <c r="J874" s="879"/>
    </row>
    <row r="875" spans="1:10" ht="15.75" customHeight="1">
      <c r="A875" s="879"/>
      <c r="B875" s="879"/>
      <c r="C875" s="879"/>
      <c r="D875" s="879"/>
      <c r="E875" s="879"/>
      <c r="F875" s="879"/>
      <c r="G875" s="879"/>
      <c r="H875" s="879"/>
      <c r="I875" s="879"/>
      <c r="J875" s="879"/>
    </row>
    <row r="876" spans="1:10" ht="15.75" customHeight="1">
      <c r="A876" s="879"/>
      <c r="B876" s="879"/>
      <c r="C876" s="879"/>
      <c r="D876" s="879"/>
      <c r="E876" s="879"/>
      <c r="F876" s="879"/>
      <c r="G876" s="879"/>
      <c r="H876" s="879"/>
      <c r="I876" s="879"/>
      <c r="J876" s="879"/>
    </row>
    <row r="877" spans="1:10" ht="15.75" customHeight="1">
      <c r="A877" s="879"/>
      <c r="B877" s="879"/>
      <c r="C877" s="879"/>
      <c r="D877" s="879"/>
      <c r="E877" s="879"/>
      <c r="F877" s="879"/>
      <c r="G877" s="879"/>
      <c r="H877" s="879"/>
      <c r="I877" s="879"/>
      <c r="J877" s="879"/>
    </row>
    <row r="878" spans="1:10" ht="15.75" customHeight="1">
      <c r="A878" s="879"/>
      <c r="B878" s="879"/>
      <c r="C878" s="879"/>
      <c r="D878" s="879"/>
      <c r="E878" s="879"/>
      <c r="F878" s="879"/>
      <c r="G878" s="879"/>
      <c r="H878" s="879"/>
      <c r="I878" s="879"/>
      <c r="J878" s="879"/>
    </row>
    <row r="879" spans="1:10" ht="15.75" customHeight="1">
      <c r="A879" s="879"/>
      <c r="B879" s="879"/>
      <c r="C879" s="879"/>
      <c r="D879" s="879"/>
      <c r="E879" s="879"/>
      <c r="F879" s="879"/>
      <c r="G879" s="879"/>
      <c r="H879" s="879"/>
      <c r="I879" s="879"/>
      <c r="J879" s="879"/>
    </row>
    <row r="880" spans="1:10" ht="15.75" customHeight="1">
      <c r="A880" s="879"/>
      <c r="B880" s="879"/>
      <c r="C880" s="879"/>
      <c r="D880" s="879"/>
      <c r="E880" s="879"/>
      <c r="F880" s="879"/>
      <c r="G880" s="879"/>
      <c r="H880" s="879"/>
      <c r="I880" s="879"/>
      <c r="J880" s="879"/>
    </row>
    <row r="881" spans="1:10" ht="15.75" customHeight="1">
      <c r="A881" s="879"/>
      <c r="B881" s="879"/>
      <c r="C881" s="879"/>
      <c r="D881" s="879"/>
      <c r="E881" s="879"/>
      <c r="F881" s="879"/>
      <c r="G881" s="879"/>
      <c r="H881" s="879"/>
      <c r="I881" s="879"/>
      <c r="J881" s="879"/>
    </row>
    <row r="882" spans="1:10" ht="15.75" customHeight="1">
      <c r="A882" s="879"/>
      <c r="B882" s="879"/>
      <c r="C882" s="879"/>
      <c r="D882" s="879"/>
      <c r="E882" s="879"/>
      <c r="F882" s="879"/>
      <c r="G882" s="879"/>
      <c r="H882" s="879"/>
      <c r="I882" s="879"/>
      <c r="J882" s="879"/>
    </row>
    <row r="883" spans="1:10" ht="15.75" customHeight="1">
      <c r="A883" s="879"/>
      <c r="B883" s="879"/>
      <c r="C883" s="879"/>
      <c r="D883" s="879"/>
      <c r="E883" s="879"/>
      <c r="F883" s="879"/>
      <c r="G883" s="879"/>
      <c r="H883" s="879"/>
      <c r="I883" s="879"/>
      <c r="J883" s="879"/>
    </row>
    <row r="884" spans="1:10" ht="15.75" customHeight="1">
      <c r="A884" s="879"/>
      <c r="B884" s="879"/>
      <c r="C884" s="879"/>
      <c r="D884" s="879"/>
      <c r="E884" s="879"/>
      <c r="F884" s="879"/>
      <c r="G884" s="879"/>
      <c r="H884" s="879"/>
      <c r="I884" s="879"/>
      <c r="J884" s="879"/>
    </row>
    <row r="885" spans="1:10" ht="15.75" customHeight="1">
      <c r="A885" s="879"/>
      <c r="B885" s="879"/>
      <c r="C885" s="879"/>
      <c r="D885" s="879"/>
      <c r="E885" s="879"/>
      <c r="F885" s="879"/>
      <c r="G885" s="879"/>
      <c r="H885" s="879"/>
      <c r="I885" s="879"/>
      <c r="J885" s="879"/>
    </row>
    <row r="886" spans="1:10" ht="15.75" customHeight="1">
      <c r="A886" s="879"/>
      <c r="B886" s="879"/>
      <c r="C886" s="879"/>
      <c r="D886" s="879"/>
      <c r="E886" s="879"/>
      <c r="F886" s="879"/>
      <c r="G886" s="879"/>
      <c r="H886" s="879"/>
      <c r="I886" s="879"/>
      <c r="J886" s="879"/>
    </row>
    <row r="887" spans="1:10" ht="15.75" customHeight="1">
      <c r="A887" s="879"/>
      <c r="B887" s="879"/>
      <c r="C887" s="879"/>
      <c r="D887" s="879"/>
      <c r="E887" s="879"/>
      <c r="F887" s="879"/>
      <c r="G887" s="879"/>
      <c r="H887" s="879"/>
      <c r="I887" s="879"/>
      <c r="J887" s="879"/>
    </row>
    <row r="888" spans="1:10" ht="15.75" customHeight="1">
      <c r="A888" s="879"/>
      <c r="B888" s="879"/>
      <c r="C888" s="879"/>
      <c r="D888" s="879"/>
      <c r="E888" s="879"/>
      <c r="F888" s="879"/>
      <c r="G888" s="879"/>
      <c r="H888" s="879"/>
      <c r="I888" s="879"/>
      <c r="J888" s="879"/>
    </row>
    <row r="889" spans="1:10" ht="15.75" customHeight="1">
      <c r="A889" s="879"/>
      <c r="B889" s="879"/>
      <c r="C889" s="879"/>
      <c r="D889" s="879"/>
      <c r="E889" s="879"/>
      <c r="F889" s="879"/>
      <c r="G889" s="879"/>
      <c r="H889" s="879"/>
      <c r="I889" s="879"/>
      <c r="J889" s="879"/>
    </row>
    <row r="890" spans="1:10" ht="15.75" customHeight="1">
      <c r="A890" s="879"/>
      <c r="B890" s="879"/>
      <c r="C890" s="879"/>
      <c r="D890" s="879"/>
      <c r="E890" s="879"/>
      <c r="F890" s="879"/>
      <c r="G890" s="879"/>
      <c r="H890" s="879"/>
      <c r="I890" s="879"/>
      <c r="J890" s="879"/>
    </row>
    <row r="891" spans="1:10" ht="15.75" customHeight="1">
      <c r="A891" s="879"/>
      <c r="B891" s="879"/>
      <c r="C891" s="879"/>
      <c r="D891" s="879"/>
      <c r="E891" s="879"/>
      <c r="F891" s="879"/>
      <c r="G891" s="879"/>
      <c r="H891" s="879"/>
      <c r="I891" s="879"/>
      <c r="J891" s="879"/>
    </row>
    <row r="892" spans="1:10" ht="15.75" customHeight="1">
      <c r="A892" s="879"/>
      <c r="B892" s="879"/>
      <c r="C892" s="879"/>
      <c r="D892" s="879"/>
      <c r="E892" s="879"/>
      <c r="F892" s="879"/>
      <c r="G892" s="879"/>
      <c r="H892" s="879"/>
      <c r="I892" s="879"/>
      <c r="J892" s="879"/>
    </row>
    <row r="893" spans="1:10" ht="15.75" customHeight="1">
      <c r="A893" s="879"/>
      <c r="B893" s="879"/>
      <c r="C893" s="879"/>
      <c r="D893" s="879"/>
      <c r="E893" s="879"/>
      <c r="F893" s="879"/>
      <c r="G893" s="879"/>
      <c r="H893" s="879"/>
      <c r="I893" s="879"/>
      <c r="J893" s="879"/>
    </row>
    <row r="894" spans="1:10" ht="15.75" customHeight="1">
      <c r="A894" s="879"/>
      <c r="B894" s="879"/>
      <c r="C894" s="879"/>
      <c r="D894" s="879"/>
      <c r="E894" s="879"/>
      <c r="F894" s="879"/>
      <c r="G894" s="879"/>
      <c r="H894" s="879"/>
      <c r="I894" s="879"/>
      <c r="J894" s="879"/>
    </row>
    <row r="895" spans="1:10" ht="15.75" customHeight="1">
      <c r="A895" s="879"/>
      <c r="B895" s="879"/>
      <c r="C895" s="879"/>
      <c r="D895" s="879"/>
      <c r="E895" s="879"/>
      <c r="F895" s="879"/>
      <c r="G895" s="879"/>
      <c r="H895" s="879"/>
      <c r="I895" s="879"/>
      <c r="J895" s="879"/>
    </row>
    <row r="896" spans="1:10" ht="15.75" customHeight="1">
      <c r="A896" s="879"/>
      <c r="B896" s="879"/>
      <c r="C896" s="879"/>
      <c r="D896" s="879"/>
      <c r="E896" s="879"/>
      <c r="F896" s="879"/>
      <c r="G896" s="879"/>
      <c r="H896" s="879"/>
      <c r="I896" s="879"/>
      <c r="J896" s="879"/>
    </row>
    <row r="897" spans="1:10" ht="15.75" customHeight="1">
      <c r="A897" s="879"/>
      <c r="B897" s="879"/>
      <c r="C897" s="879"/>
      <c r="D897" s="879"/>
      <c r="E897" s="879"/>
      <c r="F897" s="879"/>
      <c r="G897" s="879"/>
      <c r="H897" s="879"/>
      <c r="I897" s="879"/>
      <c r="J897" s="879"/>
    </row>
    <row r="898" spans="1:10" ht="15.75" customHeight="1">
      <c r="A898" s="879"/>
      <c r="B898" s="879"/>
      <c r="C898" s="879"/>
      <c r="D898" s="879"/>
      <c r="E898" s="879"/>
      <c r="F898" s="879"/>
      <c r="G898" s="879"/>
      <c r="H898" s="879"/>
      <c r="I898" s="879"/>
      <c r="J898" s="879"/>
    </row>
    <row r="899" spans="1:10" ht="15.75" customHeight="1">
      <c r="A899" s="879"/>
      <c r="B899" s="879"/>
      <c r="C899" s="879"/>
      <c r="D899" s="879"/>
      <c r="E899" s="879"/>
      <c r="F899" s="879"/>
      <c r="G899" s="879"/>
      <c r="H899" s="879"/>
      <c r="I899" s="879"/>
      <c r="J899" s="879"/>
    </row>
    <row r="900" spans="1:10" ht="15.75" customHeight="1">
      <c r="A900" s="879"/>
      <c r="B900" s="879"/>
      <c r="C900" s="879"/>
      <c r="D900" s="879"/>
      <c r="E900" s="879"/>
      <c r="F900" s="879"/>
      <c r="G900" s="879"/>
      <c r="H900" s="879"/>
      <c r="I900" s="879"/>
      <c r="J900" s="879"/>
    </row>
    <row r="901" spans="1:10" ht="15.75" customHeight="1">
      <c r="A901" s="879"/>
      <c r="B901" s="879"/>
      <c r="C901" s="879"/>
      <c r="D901" s="879"/>
      <c r="E901" s="879"/>
      <c r="F901" s="879"/>
      <c r="G901" s="879"/>
      <c r="H901" s="879"/>
      <c r="I901" s="879"/>
      <c r="J901" s="879"/>
    </row>
    <row r="902" spans="1:10" ht="15.75" customHeight="1">
      <c r="A902" s="879"/>
      <c r="B902" s="879"/>
      <c r="C902" s="879"/>
      <c r="D902" s="879"/>
      <c r="E902" s="879"/>
      <c r="F902" s="879"/>
      <c r="G902" s="879"/>
      <c r="H902" s="879"/>
      <c r="I902" s="879"/>
      <c r="J902" s="879"/>
    </row>
    <row r="903" spans="1:10" ht="15.75" customHeight="1">
      <c r="A903" s="879"/>
      <c r="B903" s="879"/>
      <c r="C903" s="879"/>
      <c r="D903" s="879"/>
      <c r="E903" s="879"/>
      <c r="F903" s="879"/>
      <c r="G903" s="879"/>
      <c r="H903" s="879"/>
      <c r="I903" s="879"/>
      <c r="J903" s="879"/>
    </row>
    <row r="904" spans="1:10" ht="15.75" customHeight="1">
      <c r="A904" s="879"/>
      <c r="B904" s="879"/>
      <c r="C904" s="879"/>
      <c r="D904" s="879"/>
      <c r="E904" s="879"/>
      <c r="F904" s="879"/>
      <c r="G904" s="879"/>
      <c r="H904" s="879"/>
      <c r="I904" s="879"/>
      <c r="J904" s="879"/>
    </row>
    <row r="905" spans="1:10" ht="15.75" customHeight="1">
      <c r="A905" s="879"/>
      <c r="B905" s="879"/>
      <c r="C905" s="879"/>
      <c r="D905" s="879"/>
      <c r="E905" s="879"/>
      <c r="F905" s="879"/>
      <c r="G905" s="879"/>
      <c r="H905" s="879"/>
      <c r="I905" s="879"/>
      <c r="J905" s="879"/>
    </row>
    <row r="906" spans="1:10" ht="15.75" customHeight="1">
      <c r="A906" s="879"/>
      <c r="B906" s="879"/>
      <c r="C906" s="879"/>
      <c r="D906" s="879"/>
      <c r="E906" s="879"/>
      <c r="F906" s="879"/>
      <c r="G906" s="879"/>
      <c r="H906" s="879"/>
      <c r="I906" s="879"/>
      <c r="J906" s="879"/>
    </row>
    <row r="907" spans="1:10" ht="15.75" customHeight="1">
      <c r="A907" s="879"/>
      <c r="B907" s="879"/>
      <c r="C907" s="879"/>
      <c r="D907" s="879"/>
      <c r="E907" s="879"/>
      <c r="F907" s="879"/>
      <c r="G907" s="879"/>
      <c r="H907" s="879"/>
      <c r="I907" s="879"/>
      <c r="J907" s="879"/>
    </row>
    <row r="908" spans="1:10" ht="15.75" customHeight="1">
      <c r="A908" s="879"/>
      <c r="B908" s="879"/>
      <c r="C908" s="879"/>
      <c r="D908" s="879"/>
      <c r="E908" s="879"/>
      <c r="F908" s="879"/>
      <c r="G908" s="879"/>
      <c r="H908" s="879"/>
      <c r="I908" s="879"/>
      <c r="J908" s="879"/>
    </row>
    <row r="909" spans="1:10" ht="15.75" customHeight="1">
      <c r="A909" s="879"/>
      <c r="B909" s="879"/>
      <c r="C909" s="879"/>
      <c r="D909" s="879"/>
      <c r="E909" s="879"/>
      <c r="F909" s="879"/>
      <c r="G909" s="879"/>
      <c r="H909" s="879"/>
      <c r="I909" s="879"/>
      <c r="J909" s="879"/>
    </row>
    <row r="910" spans="1:10" ht="15.75" customHeight="1">
      <c r="A910" s="879"/>
      <c r="B910" s="879"/>
      <c r="C910" s="879"/>
      <c r="D910" s="879"/>
      <c r="E910" s="879"/>
      <c r="F910" s="879"/>
      <c r="G910" s="879"/>
      <c r="H910" s="879"/>
      <c r="I910" s="879"/>
      <c r="J910" s="879"/>
    </row>
    <row r="911" spans="1:10" ht="15.75" customHeight="1">
      <c r="A911" s="879"/>
      <c r="B911" s="879"/>
      <c r="C911" s="879"/>
      <c r="D911" s="879"/>
      <c r="E911" s="879"/>
      <c r="F911" s="879"/>
      <c r="G911" s="879"/>
      <c r="H911" s="879"/>
      <c r="I911" s="879"/>
      <c r="J911" s="879"/>
    </row>
    <row r="912" spans="1:10" ht="15.75" customHeight="1">
      <c r="A912" s="879"/>
      <c r="B912" s="879"/>
      <c r="C912" s="879"/>
      <c r="D912" s="879"/>
      <c r="E912" s="879"/>
      <c r="F912" s="879"/>
      <c r="G912" s="879"/>
      <c r="H912" s="879"/>
      <c r="I912" s="879"/>
      <c r="J912" s="879"/>
    </row>
    <row r="913" spans="1:10" ht="15.75" customHeight="1">
      <c r="A913" s="879"/>
      <c r="B913" s="879"/>
      <c r="C913" s="879"/>
      <c r="D913" s="879"/>
      <c r="E913" s="879"/>
      <c r="F913" s="879"/>
      <c r="G913" s="879"/>
      <c r="H913" s="879"/>
      <c r="I913" s="879"/>
      <c r="J913" s="879"/>
    </row>
    <row r="914" spans="1:10" ht="15.75" customHeight="1">
      <c r="A914" s="879"/>
      <c r="B914" s="879"/>
      <c r="C914" s="879"/>
      <c r="D914" s="879"/>
      <c r="E914" s="879"/>
      <c r="F914" s="879"/>
      <c r="G914" s="879"/>
      <c r="H914" s="879"/>
      <c r="I914" s="879"/>
      <c r="J914" s="879"/>
    </row>
    <row r="915" spans="1:10" ht="15.75" customHeight="1">
      <c r="A915" s="879"/>
      <c r="B915" s="879"/>
      <c r="C915" s="879"/>
      <c r="D915" s="879"/>
      <c r="E915" s="879"/>
      <c r="F915" s="879"/>
      <c r="G915" s="879"/>
      <c r="H915" s="879"/>
      <c r="I915" s="879"/>
      <c r="J915" s="879"/>
    </row>
    <row r="916" spans="1:10" ht="15.75" customHeight="1">
      <c r="A916" s="879"/>
      <c r="B916" s="879"/>
      <c r="C916" s="879"/>
      <c r="D916" s="879"/>
      <c r="E916" s="879"/>
      <c r="F916" s="879"/>
      <c r="G916" s="879"/>
      <c r="H916" s="879"/>
      <c r="I916" s="879"/>
      <c r="J916" s="879"/>
    </row>
    <row r="917" spans="1:10" ht="15.75" customHeight="1">
      <c r="A917" s="879"/>
      <c r="B917" s="879"/>
      <c r="C917" s="879"/>
      <c r="D917" s="879"/>
      <c r="E917" s="879"/>
      <c r="F917" s="879"/>
      <c r="G917" s="879"/>
      <c r="H917" s="879"/>
      <c r="I917" s="879"/>
      <c r="J917" s="879"/>
    </row>
    <row r="918" spans="1:10" ht="15.75" customHeight="1">
      <c r="A918" s="879"/>
      <c r="B918" s="879"/>
      <c r="C918" s="879"/>
      <c r="D918" s="879"/>
      <c r="E918" s="879"/>
      <c r="F918" s="879"/>
      <c r="G918" s="879"/>
      <c r="H918" s="879"/>
      <c r="I918" s="879"/>
      <c r="J918" s="879"/>
    </row>
    <row r="919" spans="1:10" ht="15.75" customHeight="1">
      <c r="A919" s="879"/>
      <c r="B919" s="879"/>
      <c r="C919" s="879"/>
      <c r="D919" s="879"/>
      <c r="E919" s="879"/>
      <c r="F919" s="879"/>
      <c r="G919" s="879"/>
      <c r="H919" s="879"/>
      <c r="I919" s="879"/>
      <c r="J919" s="879"/>
    </row>
    <row r="920" spans="1:10" ht="15.75" customHeight="1">
      <c r="A920" s="879"/>
      <c r="B920" s="879"/>
      <c r="C920" s="879"/>
      <c r="D920" s="879"/>
      <c r="E920" s="879"/>
      <c r="F920" s="879"/>
      <c r="G920" s="879"/>
      <c r="H920" s="879"/>
      <c r="I920" s="879"/>
      <c r="J920" s="879"/>
    </row>
    <row r="921" spans="1:10" ht="15.75" customHeight="1">
      <c r="A921" s="879"/>
      <c r="B921" s="879"/>
      <c r="C921" s="879"/>
      <c r="D921" s="879"/>
      <c r="E921" s="879"/>
      <c r="F921" s="879"/>
      <c r="G921" s="879"/>
      <c r="H921" s="879"/>
      <c r="I921" s="879"/>
      <c r="J921" s="879"/>
    </row>
    <row r="922" spans="1:10" ht="15.75" customHeight="1">
      <c r="A922" s="879"/>
      <c r="B922" s="879"/>
      <c r="C922" s="879"/>
      <c r="D922" s="879"/>
      <c r="E922" s="879"/>
      <c r="F922" s="879"/>
      <c r="G922" s="879"/>
      <c r="H922" s="879"/>
      <c r="I922" s="879"/>
      <c r="J922" s="879"/>
    </row>
    <row r="923" spans="1:10" ht="15.75" customHeight="1">
      <c r="A923" s="879"/>
      <c r="B923" s="879"/>
      <c r="C923" s="879"/>
      <c r="D923" s="879"/>
      <c r="E923" s="879"/>
      <c r="F923" s="879"/>
      <c r="G923" s="879"/>
      <c r="H923" s="879"/>
      <c r="I923" s="879"/>
      <c r="J923" s="879"/>
    </row>
    <row r="924" spans="1:10" ht="15.75" customHeight="1">
      <c r="A924" s="879"/>
      <c r="B924" s="879"/>
      <c r="C924" s="879"/>
      <c r="D924" s="879"/>
      <c r="E924" s="879"/>
      <c r="F924" s="879"/>
      <c r="G924" s="879"/>
      <c r="H924" s="879"/>
      <c r="I924" s="879"/>
      <c r="J924" s="879"/>
    </row>
    <row r="925" spans="1:10" ht="15.75" customHeight="1">
      <c r="A925" s="879"/>
      <c r="B925" s="879"/>
      <c r="C925" s="879"/>
      <c r="D925" s="879"/>
      <c r="E925" s="879"/>
      <c r="F925" s="879"/>
      <c r="G925" s="879"/>
      <c r="H925" s="879"/>
      <c r="I925" s="879"/>
      <c r="J925" s="879"/>
    </row>
    <row r="926" spans="1:10" ht="15.75" customHeight="1">
      <c r="A926" s="879"/>
      <c r="B926" s="879"/>
      <c r="C926" s="879"/>
      <c r="D926" s="879"/>
      <c r="E926" s="879"/>
      <c r="F926" s="879"/>
      <c r="G926" s="879"/>
      <c r="H926" s="879"/>
      <c r="I926" s="879"/>
      <c r="J926" s="879"/>
    </row>
    <row r="927" spans="1:10" ht="15.75" customHeight="1">
      <c r="A927" s="879"/>
      <c r="B927" s="879"/>
      <c r="C927" s="879"/>
      <c r="D927" s="879"/>
      <c r="E927" s="879"/>
      <c r="F927" s="879"/>
      <c r="G927" s="879"/>
      <c r="H927" s="879"/>
      <c r="I927" s="879"/>
      <c r="J927" s="879"/>
    </row>
    <row r="928" spans="1:10" ht="15.75" customHeight="1">
      <c r="A928" s="879"/>
      <c r="B928" s="879"/>
      <c r="C928" s="879"/>
      <c r="D928" s="879"/>
      <c r="E928" s="879"/>
      <c r="F928" s="879"/>
      <c r="G928" s="879"/>
      <c r="H928" s="879"/>
      <c r="I928" s="879"/>
      <c r="J928" s="879"/>
    </row>
    <row r="929" spans="1:10" ht="15.75" customHeight="1">
      <c r="A929" s="879"/>
      <c r="B929" s="879"/>
      <c r="C929" s="879"/>
      <c r="D929" s="879"/>
      <c r="E929" s="879"/>
      <c r="F929" s="879"/>
      <c r="G929" s="879"/>
      <c r="H929" s="879"/>
      <c r="I929" s="879"/>
      <c r="J929" s="879"/>
    </row>
    <row r="930" spans="1:10" ht="15.75" customHeight="1">
      <c r="A930" s="879"/>
      <c r="B930" s="879"/>
      <c r="C930" s="879"/>
      <c r="D930" s="879"/>
      <c r="E930" s="879"/>
      <c r="F930" s="879"/>
      <c r="G930" s="879"/>
      <c r="H930" s="879"/>
      <c r="I930" s="879"/>
      <c r="J930" s="879"/>
    </row>
    <row r="931" spans="1:10" ht="15.75" customHeight="1">
      <c r="A931" s="879"/>
      <c r="B931" s="879"/>
      <c r="C931" s="879"/>
      <c r="D931" s="879"/>
      <c r="E931" s="879"/>
      <c r="F931" s="879"/>
      <c r="G931" s="879"/>
      <c r="H931" s="879"/>
      <c r="I931" s="879"/>
      <c r="J931" s="879"/>
    </row>
    <row r="932" spans="1:10" ht="15.75" customHeight="1">
      <c r="A932" s="879"/>
      <c r="B932" s="879"/>
      <c r="C932" s="879"/>
      <c r="D932" s="879"/>
      <c r="E932" s="879"/>
      <c r="F932" s="879"/>
      <c r="G932" s="879"/>
      <c r="H932" s="879"/>
      <c r="I932" s="879"/>
      <c r="J932" s="879"/>
    </row>
    <row r="933" spans="1:10" ht="15.75" customHeight="1">
      <c r="A933" s="879"/>
      <c r="B933" s="879"/>
      <c r="C933" s="879"/>
      <c r="D933" s="879"/>
      <c r="E933" s="879"/>
      <c r="F933" s="879"/>
      <c r="G933" s="879"/>
      <c r="H933" s="879"/>
      <c r="I933" s="879"/>
      <c r="J933" s="879"/>
    </row>
    <row r="934" spans="1:10" ht="15.75" customHeight="1">
      <c r="A934" s="879"/>
      <c r="B934" s="879"/>
      <c r="C934" s="879"/>
      <c r="D934" s="879"/>
      <c r="E934" s="879"/>
      <c r="F934" s="879"/>
      <c r="G934" s="879"/>
      <c r="H934" s="879"/>
      <c r="I934" s="879"/>
      <c r="J934" s="879"/>
    </row>
    <row r="935" spans="1:10" ht="15.75" customHeight="1">
      <c r="A935" s="879"/>
      <c r="B935" s="879"/>
      <c r="C935" s="879"/>
      <c r="D935" s="879"/>
      <c r="E935" s="879"/>
      <c r="F935" s="879"/>
      <c r="G935" s="879"/>
      <c r="H935" s="879"/>
      <c r="I935" s="879"/>
      <c r="J935" s="879"/>
    </row>
    <row r="936" spans="1:10" ht="15.75" customHeight="1">
      <c r="A936" s="879"/>
      <c r="B936" s="879"/>
      <c r="C936" s="879"/>
      <c r="D936" s="879"/>
      <c r="E936" s="879"/>
      <c r="F936" s="879"/>
      <c r="G936" s="879"/>
      <c r="H936" s="879"/>
      <c r="I936" s="879"/>
      <c r="J936" s="879"/>
    </row>
    <row r="937" spans="1:10" ht="15.75" customHeight="1">
      <c r="A937" s="879"/>
      <c r="B937" s="879"/>
      <c r="C937" s="879"/>
      <c r="D937" s="879"/>
      <c r="E937" s="879"/>
      <c r="F937" s="879"/>
      <c r="G937" s="879"/>
      <c r="H937" s="879"/>
      <c r="I937" s="879"/>
      <c r="J937" s="879"/>
    </row>
    <row r="938" spans="1:10" ht="15.75" customHeight="1">
      <c r="A938" s="879"/>
      <c r="B938" s="879"/>
      <c r="C938" s="879"/>
      <c r="D938" s="879"/>
      <c r="E938" s="879"/>
      <c r="F938" s="879"/>
      <c r="G938" s="879"/>
      <c r="H938" s="879"/>
      <c r="I938" s="879"/>
      <c r="J938" s="879"/>
    </row>
    <row r="939" spans="1:10" ht="15.75" customHeight="1">
      <c r="A939" s="879"/>
      <c r="B939" s="879"/>
      <c r="C939" s="879"/>
      <c r="D939" s="879"/>
      <c r="E939" s="879"/>
      <c r="F939" s="879"/>
      <c r="G939" s="879"/>
      <c r="H939" s="879"/>
      <c r="I939" s="879"/>
      <c r="J939" s="879"/>
    </row>
    <row r="940" spans="1:10" ht="15.75" customHeight="1">
      <c r="A940" s="879"/>
      <c r="B940" s="879"/>
      <c r="C940" s="879"/>
      <c r="D940" s="879"/>
      <c r="E940" s="879"/>
      <c r="F940" s="879"/>
      <c r="G940" s="879"/>
      <c r="H940" s="879"/>
      <c r="I940" s="879"/>
      <c r="J940" s="879"/>
    </row>
    <row r="941" spans="1:10" ht="15.75" customHeight="1">
      <c r="A941" s="879"/>
      <c r="B941" s="879"/>
      <c r="C941" s="879"/>
      <c r="D941" s="879"/>
      <c r="E941" s="879"/>
      <c r="F941" s="879"/>
      <c r="G941" s="879"/>
      <c r="H941" s="879"/>
      <c r="I941" s="879"/>
      <c r="J941" s="879"/>
    </row>
    <row r="942" spans="1:10" ht="15.75" customHeight="1">
      <c r="A942" s="879"/>
      <c r="B942" s="879"/>
      <c r="C942" s="879"/>
      <c r="D942" s="879"/>
      <c r="E942" s="879"/>
      <c r="F942" s="879"/>
      <c r="G942" s="879"/>
      <c r="H942" s="879"/>
      <c r="I942" s="879"/>
      <c r="J942" s="879"/>
    </row>
    <row r="943" spans="1:10" ht="15.75" customHeight="1">
      <c r="A943" s="879"/>
      <c r="B943" s="879"/>
      <c r="C943" s="879"/>
      <c r="D943" s="879"/>
      <c r="E943" s="879"/>
      <c r="F943" s="879"/>
      <c r="G943" s="879"/>
      <c r="H943" s="879"/>
      <c r="I943" s="879"/>
      <c r="J943" s="879"/>
    </row>
    <row r="944" spans="1:10" ht="15.75" customHeight="1">
      <c r="A944" s="879"/>
      <c r="B944" s="879"/>
      <c r="C944" s="879"/>
      <c r="D944" s="879"/>
      <c r="E944" s="879"/>
      <c r="F944" s="879"/>
      <c r="G944" s="879"/>
      <c r="H944" s="879"/>
      <c r="I944" s="879"/>
      <c r="J944" s="879"/>
    </row>
    <row r="945" spans="1:10" ht="15.75" customHeight="1">
      <c r="A945" s="879"/>
      <c r="B945" s="879"/>
      <c r="C945" s="879"/>
      <c r="D945" s="879"/>
      <c r="E945" s="879"/>
      <c r="F945" s="879"/>
      <c r="G945" s="879"/>
      <c r="H945" s="879"/>
      <c r="I945" s="879"/>
      <c r="J945" s="879"/>
    </row>
    <row r="946" spans="1:10" ht="15.75" customHeight="1">
      <c r="A946" s="879"/>
      <c r="B946" s="879"/>
      <c r="C946" s="879"/>
      <c r="D946" s="879"/>
      <c r="E946" s="879"/>
      <c r="F946" s="879"/>
      <c r="G946" s="879"/>
      <c r="H946" s="879"/>
      <c r="I946" s="879"/>
      <c r="J946" s="879"/>
    </row>
    <row r="947" spans="1:10" ht="15.75" customHeight="1">
      <c r="A947" s="879"/>
      <c r="B947" s="879"/>
      <c r="C947" s="879"/>
      <c r="D947" s="879"/>
      <c r="E947" s="879"/>
      <c r="F947" s="879"/>
      <c r="G947" s="879"/>
      <c r="H947" s="879"/>
      <c r="I947" s="879"/>
      <c r="J947" s="879"/>
    </row>
    <row r="948" spans="1:10" ht="15.75" customHeight="1">
      <c r="A948" s="879"/>
      <c r="B948" s="879"/>
      <c r="C948" s="879"/>
      <c r="D948" s="879"/>
      <c r="E948" s="879"/>
      <c r="F948" s="879"/>
      <c r="G948" s="879"/>
      <c r="H948" s="879"/>
      <c r="I948" s="879"/>
      <c r="J948" s="879"/>
    </row>
    <row r="949" spans="1:10" ht="15.75" customHeight="1">
      <c r="A949" s="879"/>
      <c r="B949" s="879"/>
      <c r="C949" s="879"/>
      <c r="D949" s="879"/>
      <c r="E949" s="879"/>
      <c r="F949" s="879"/>
      <c r="G949" s="879"/>
      <c r="H949" s="879"/>
      <c r="I949" s="879"/>
      <c r="J949" s="879"/>
    </row>
    <row r="950" spans="1:10" ht="15.75" customHeight="1">
      <c r="A950" s="879"/>
      <c r="B950" s="879"/>
      <c r="C950" s="879"/>
      <c r="D950" s="879"/>
      <c r="E950" s="879"/>
      <c r="F950" s="879"/>
      <c r="G950" s="879"/>
      <c r="H950" s="879"/>
      <c r="I950" s="879"/>
      <c r="J950" s="879"/>
    </row>
    <row r="951" spans="1:10" ht="15.75" customHeight="1">
      <c r="A951" s="879"/>
      <c r="B951" s="879"/>
      <c r="C951" s="879"/>
      <c r="D951" s="879"/>
      <c r="E951" s="879"/>
      <c r="F951" s="879"/>
      <c r="G951" s="879"/>
      <c r="H951" s="879"/>
      <c r="I951" s="879"/>
      <c r="J951" s="879"/>
    </row>
    <row r="952" spans="1:10" ht="15.75" customHeight="1">
      <c r="A952" s="879"/>
      <c r="B952" s="879"/>
      <c r="C952" s="879"/>
      <c r="D952" s="879"/>
      <c r="E952" s="879"/>
      <c r="F952" s="879"/>
      <c r="G952" s="879"/>
      <c r="H952" s="879"/>
      <c r="I952" s="879"/>
      <c r="J952" s="879"/>
    </row>
    <row r="953" spans="1:10" ht="15.75" customHeight="1">
      <c r="A953" s="879"/>
      <c r="B953" s="879"/>
      <c r="C953" s="879"/>
      <c r="D953" s="879"/>
      <c r="E953" s="879"/>
      <c r="F953" s="879"/>
      <c r="G953" s="879"/>
      <c r="H953" s="879"/>
      <c r="I953" s="879"/>
      <c r="J953" s="879"/>
    </row>
    <row r="954" spans="1:10" ht="15.75" customHeight="1">
      <c r="A954" s="879"/>
      <c r="B954" s="879"/>
      <c r="C954" s="879"/>
      <c r="D954" s="879"/>
      <c r="E954" s="879"/>
      <c r="F954" s="879"/>
      <c r="G954" s="879"/>
      <c r="H954" s="879"/>
      <c r="I954" s="879"/>
      <c r="J954" s="879"/>
    </row>
    <row r="955" spans="1:10" ht="15.75" customHeight="1">
      <c r="A955" s="879"/>
      <c r="B955" s="879"/>
      <c r="C955" s="879"/>
      <c r="D955" s="879"/>
      <c r="E955" s="879"/>
      <c r="F955" s="879"/>
      <c r="G955" s="879"/>
      <c r="H955" s="879"/>
      <c r="I955" s="879"/>
      <c r="J955" s="879"/>
    </row>
    <row r="956" spans="1:10" ht="15.75" customHeight="1">
      <c r="A956" s="879"/>
      <c r="B956" s="879"/>
      <c r="C956" s="879"/>
      <c r="D956" s="879"/>
      <c r="E956" s="879"/>
      <c r="F956" s="879"/>
      <c r="G956" s="879"/>
      <c r="H956" s="879"/>
      <c r="I956" s="879"/>
      <c r="J956" s="879"/>
    </row>
    <row r="957" spans="1:10" ht="15.75" customHeight="1">
      <c r="A957" s="879"/>
      <c r="B957" s="879"/>
      <c r="C957" s="879"/>
      <c r="D957" s="879"/>
      <c r="E957" s="879"/>
      <c r="F957" s="879"/>
      <c r="G957" s="879"/>
      <c r="H957" s="879"/>
      <c r="I957" s="879"/>
      <c r="J957" s="879"/>
    </row>
    <row r="958" spans="1:10" ht="15.75" customHeight="1">
      <c r="A958" s="879"/>
      <c r="B958" s="879"/>
      <c r="C958" s="879"/>
      <c r="D958" s="879"/>
      <c r="E958" s="879"/>
      <c r="F958" s="879"/>
      <c r="G958" s="879"/>
      <c r="H958" s="879"/>
      <c r="I958" s="879"/>
      <c r="J958" s="879"/>
    </row>
    <row r="959" spans="1:10" ht="15.75" customHeight="1">
      <c r="A959" s="879"/>
      <c r="B959" s="879"/>
      <c r="C959" s="879"/>
      <c r="D959" s="879"/>
      <c r="E959" s="879"/>
      <c r="F959" s="879"/>
      <c r="G959" s="879"/>
      <c r="H959" s="879"/>
      <c r="I959" s="879"/>
      <c r="J959" s="879"/>
    </row>
    <row r="960" spans="1:10" ht="15.75" customHeight="1">
      <c r="A960" s="879"/>
      <c r="B960" s="879"/>
      <c r="C960" s="879"/>
      <c r="D960" s="879"/>
      <c r="E960" s="879"/>
      <c r="F960" s="879"/>
      <c r="G960" s="879"/>
      <c r="H960" s="879"/>
      <c r="I960" s="879"/>
      <c r="J960" s="879"/>
    </row>
    <row r="961" spans="1:10" ht="15.75" customHeight="1">
      <c r="A961" s="879"/>
      <c r="B961" s="879"/>
      <c r="C961" s="879"/>
      <c r="D961" s="879"/>
      <c r="E961" s="879"/>
      <c r="F961" s="879"/>
      <c r="G961" s="879"/>
      <c r="H961" s="879"/>
      <c r="I961" s="879"/>
      <c r="J961" s="879"/>
    </row>
    <row r="962" spans="1:10" ht="15.75" customHeight="1">
      <c r="A962" s="879"/>
      <c r="B962" s="879"/>
      <c r="C962" s="879"/>
      <c r="D962" s="879"/>
      <c r="E962" s="879"/>
      <c r="F962" s="879"/>
      <c r="G962" s="879"/>
      <c r="H962" s="879"/>
      <c r="I962" s="879"/>
      <c r="J962" s="879"/>
    </row>
    <row r="963" spans="1:10" ht="15.75" customHeight="1">
      <c r="A963" s="879"/>
      <c r="B963" s="879"/>
      <c r="C963" s="879"/>
      <c r="D963" s="879"/>
      <c r="E963" s="879"/>
      <c r="F963" s="879"/>
      <c r="G963" s="879"/>
      <c r="H963" s="879"/>
      <c r="I963" s="879"/>
      <c r="J963" s="879"/>
    </row>
    <row r="964" spans="1:10" ht="15.75" customHeight="1">
      <c r="A964" s="879"/>
      <c r="B964" s="879"/>
      <c r="C964" s="879"/>
      <c r="D964" s="879"/>
      <c r="E964" s="879"/>
      <c r="F964" s="879"/>
      <c r="G964" s="879"/>
      <c r="H964" s="879"/>
      <c r="I964" s="879"/>
      <c r="J964" s="879"/>
    </row>
    <row r="965" spans="1:10" ht="15.75" customHeight="1">
      <c r="A965" s="879"/>
      <c r="B965" s="879"/>
      <c r="C965" s="879"/>
      <c r="D965" s="879"/>
      <c r="E965" s="879"/>
      <c r="F965" s="879"/>
      <c r="G965" s="879"/>
      <c r="H965" s="879"/>
      <c r="I965" s="879"/>
      <c r="J965" s="879"/>
    </row>
    <row r="966" spans="1:10" ht="15.75" customHeight="1">
      <c r="A966" s="879"/>
      <c r="B966" s="879"/>
      <c r="C966" s="879"/>
      <c r="D966" s="879"/>
      <c r="E966" s="879"/>
      <c r="F966" s="879"/>
      <c r="G966" s="879"/>
      <c r="H966" s="879"/>
      <c r="I966" s="879"/>
      <c r="J966" s="879"/>
    </row>
    <row r="967" spans="1:10" ht="15.75" customHeight="1">
      <c r="A967" s="879"/>
      <c r="B967" s="879"/>
      <c r="C967" s="879"/>
      <c r="D967" s="879"/>
      <c r="E967" s="879"/>
      <c r="F967" s="879"/>
      <c r="G967" s="879"/>
      <c r="H967" s="879"/>
      <c r="I967" s="879"/>
      <c r="J967" s="879"/>
    </row>
    <row r="968" spans="1:10" ht="15.75" customHeight="1">
      <c r="A968" s="879"/>
      <c r="B968" s="879"/>
      <c r="C968" s="879"/>
      <c r="D968" s="879"/>
      <c r="E968" s="879"/>
      <c r="F968" s="879"/>
      <c r="G968" s="879"/>
      <c r="H968" s="879"/>
      <c r="I968" s="879"/>
      <c r="J968" s="879"/>
    </row>
    <row r="969" spans="1:10" ht="15.75" customHeight="1">
      <c r="A969" s="879"/>
      <c r="B969" s="879"/>
      <c r="C969" s="879"/>
      <c r="D969" s="879"/>
      <c r="E969" s="879"/>
      <c r="F969" s="879"/>
      <c r="G969" s="879"/>
      <c r="H969" s="879"/>
      <c r="I969" s="879"/>
      <c r="J969" s="879"/>
    </row>
    <row r="970" spans="1:10" ht="15.75" customHeight="1">
      <c r="A970" s="879"/>
      <c r="B970" s="879"/>
      <c r="C970" s="879"/>
      <c r="D970" s="879"/>
      <c r="E970" s="879"/>
      <c r="F970" s="879"/>
      <c r="G970" s="879"/>
      <c r="H970" s="879"/>
      <c r="I970" s="879"/>
      <c r="J970" s="879"/>
    </row>
    <row r="971" spans="1:10" ht="15.75" customHeight="1">
      <c r="A971" s="879"/>
      <c r="B971" s="879"/>
      <c r="C971" s="879"/>
      <c r="D971" s="879"/>
      <c r="E971" s="879"/>
      <c r="F971" s="879"/>
      <c r="G971" s="879"/>
      <c r="H971" s="879"/>
      <c r="I971" s="879"/>
      <c r="J971" s="879"/>
    </row>
    <row r="972" spans="1:10" ht="15.75" customHeight="1">
      <c r="A972" s="879"/>
      <c r="B972" s="879"/>
      <c r="C972" s="879"/>
      <c r="D972" s="879"/>
      <c r="E972" s="879"/>
      <c r="F972" s="879"/>
      <c r="G972" s="879"/>
      <c r="H972" s="879"/>
      <c r="I972" s="879"/>
      <c r="J972" s="879"/>
    </row>
    <row r="973" spans="1:10" ht="15.75" customHeight="1">
      <c r="A973" s="879"/>
      <c r="B973" s="879"/>
      <c r="C973" s="879"/>
      <c r="D973" s="879"/>
      <c r="E973" s="879"/>
      <c r="F973" s="879"/>
      <c r="G973" s="879"/>
      <c r="H973" s="879"/>
      <c r="I973" s="879"/>
      <c r="J973" s="879"/>
    </row>
    <row r="974" spans="1:10" ht="15.75" customHeight="1">
      <c r="A974" s="879"/>
      <c r="B974" s="879"/>
      <c r="C974" s="879"/>
      <c r="D974" s="879"/>
      <c r="E974" s="879"/>
      <c r="F974" s="879"/>
      <c r="G974" s="879"/>
      <c r="H974" s="879"/>
      <c r="I974" s="879"/>
      <c r="J974" s="879"/>
    </row>
    <row r="975" spans="1:10" ht="15.75" customHeight="1">
      <c r="A975" s="879"/>
      <c r="B975" s="879"/>
      <c r="C975" s="879"/>
      <c r="D975" s="879"/>
      <c r="E975" s="879"/>
      <c r="F975" s="879"/>
      <c r="G975" s="879"/>
      <c r="H975" s="879"/>
      <c r="I975" s="879"/>
      <c r="J975" s="879"/>
    </row>
    <row r="976" spans="1:10" ht="15.75" customHeight="1">
      <c r="A976" s="879"/>
      <c r="B976" s="879"/>
      <c r="C976" s="879"/>
      <c r="D976" s="879"/>
      <c r="E976" s="879"/>
      <c r="F976" s="879"/>
      <c r="G976" s="879"/>
      <c r="H976" s="879"/>
      <c r="I976" s="879"/>
      <c r="J976" s="879"/>
    </row>
    <row r="977" spans="1:10" ht="15.75" customHeight="1">
      <c r="A977" s="879"/>
      <c r="B977" s="879"/>
      <c r="C977" s="879"/>
      <c r="D977" s="879"/>
      <c r="E977" s="879"/>
      <c r="F977" s="879"/>
      <c r="G977" s="879"/>
      <c r="H977" s="879"/>
      <c r="I977" s="879"/>
      <c r="J977" s="879"/>
    </row>
    <row r="978" spans="1:10" ht="15.75" customHeight="1">
      <c r="A978" s="879"/>
      <c r="B978" s="879"/>
      <c r="C978" s="879"/>
      <c r="D978" s="879"/>
      <c r="E978" s="879"/>
      <c r="F978" s="879"/>
      <c r="G978" s="879"/>
      <c r="H978" s="879"/>
      <c r="I978" s="879"/>
      <c r="J978" s="879"/>
    </row>
    <row r="979" spans="1:10" ht="15.75" customHeight="1">
      <c r="A979" s="879"/>
      <c r="B979" s="879"/>
      <c r="C979" s="879"/>
      <c r="D979" s="879"/>
      <c r="E979" s="879"/>
      <c r="F979" s="879"/>
      <c r="G979" s="879"/>
      <c r="H979" s="879"/>
      <c r="I979" s="879"/>
      <c r="J979" s="879"/>
    </row>
    <row r="980" spans="1:10" ht="15.75" customHeight="1">
      <c r="A980" s="879"/>
      <c r="B980" s="879"/>
      <c r="C980" s="879"/>
      <c r="D980" s="879"/>
      <c r="E980" s="879"/>
      <c r="F980" s="879"/>
      <c r="G980" s="879"/>
      <c r="H980" s="879"/>
      <c r="I980" s="879"/>
      <c r="J980" s="879"/>
    </row>
    <row r="981" spans="1:10" ht="15.75" customHeight="1">
      <c r="A981" s="879"/>
      <c r="B981" s="879"/>
      <c r="C981" s="879"/>
      <c r="D981" s="879"/>
      <c r="E981" s="879"/>
      <c r="F981" s="879"/>
      <c r="G981" s="879"/>
      <c r="H981" s="879"/>
      <c r="I981" s="879"/>
      <c r="J981" s="879"/>
    </row>
    <row r="982" spans="1:10" ht="15.75" customHeight="1">
      <c r="A982" s="879"/>
      <c r="B982" s="879"/>
      <c r="C982" s="879"/>
      <c r="D982" s="879"/>
      <c r="E982" s="879"/>
      <c r="F982" s="879"/>
      <c r="G982" s="879"/>
      <c r="H982" s="879"/>
      <c r="I982" s="879"/>
      <c r="J982" s="879"/>
    </row>
    <row r="983" spans="1:10" ht="15.75" customHeight="1">
      <c r="A983" s="879"/>
      <c r="B983" s="879"/>
      <c r="C983" s="879"/>
      <c r="D983" s="879"/>
      <c r="E983" s="879"/>
      <c r="F983" s="879"/>
      <c r="G983" s="879"/>
      <c r="H983" s="879"/>
      <c r="I983" s="879"/>
      <c r="J983" s="879"/>
    </row>
    <row r="984" spans="1:10" ht="15.75" customHeight="1">
      <c r="A984" s="879"/>
      <c r="B984" s="879"/>
      <c r="C984" s="879"/>
      <c r="D984" s="879"/>
      <c r="E984" s="879"/>
      <c r="F984" s="879"/>
      <c r="G984" s="879"/>
      <c r="H984" s="879"/>
      <c r="I984" s="879"/>
      <c r="J984" s="879"/>
    </row>
    <row r="985" spans="1:10" ht="15.75" customHeight="1">
      <c r="A985" s="879"/>
      <c r="B985" s="879"/>
      <c r="C985" s="879"/>
      <c r="D985" s="879"/>
      <c r="E985" s="879"/>
      <c r="F985" s="879"/>
      <c r="G985" s="879"/>
      <c r="H985" s="879"/>
      <c r="I985" s="879"/>
      <c r="J985" s="879"/>
    </row>
    <row r="986" spans="1:10" ht="15.75" customHeight="1">
      <c r="A986" s="879"/>
      <c r="B986" s="879"/>
      <c r="C986" s="879"/>
      <c r="D986" s="879"/>
      <c r="E986" s="879"/>
      <c r="F986" s="879"/>
      <c r="G986" s="879"/>
      <c r="H986" s="879"/>
      <c r="I986" s="879"/>
      <c r="J986" s="879"/>
    </row>
    <row r="987" spans="1:10" ht="15.75" customHeight="1">
      <c r="A987" s="879"/>
      <c r="B987" s="879"/>
      <c r="C987" s="879"/>
      <c r="D987" s="879"/>
      <c r="E987" s="879"/>
      <c r="F987" s="879"/>
      <c r="G987" s="879"/>
      <c r="H987" s="879"/>
      <c r="I987" s="879"/>
      <c r="J987" s="879"/>
    </row>
    <row r="988" spans="1:10" ht="15.75" customHeight="1">
      <c r="A988" s="879"/>
      <c r="B988" s="879"/>
      <c r="C988" s="879"/>
      <c r="D988" s="879"/>
      <c r="E988" s="879"/>
      <c r="F988" s="879"/>
      <c r="G988" s="879"/>
      <c r="H988" s="879"/>
      <c r="I988" s="879"/>
      <c r="J988" s="879"/>
    </row>
    <row r="989" spans="1:10" ht="15.75" customHeight="1">
      <c r="A989" s="879"/>
      <c r="B989" s="879"/>
      <c r="C989" s="879"/>
      <c r="D989" s="879"/>
      <c r="E989" s="879"/>
      <c r="F989" s="879"/>
      <c r="G989" s="879"/>
      <c r="H989" s="879"/>
      <c r="I989" s="879"/>
      <c r="J989" s="879"/>
    </row>
    <row r="990" spans="1:10" ht="15.75" customHeight="1">
      <c r="A990" s="879"/>
      <c r="B990" s="879"/>
      <c r="C990" s="879"/>
      <c r="D990" s="879"/>
      <c r="E990" s="879"/>
      <c r="F990" s="879"/>
      <c r="G990" s="879"/>
      <c r="H990" s="879"/>
      <c r="I990" s="879"/>
      <c r="J990" s="879"/>
    </row>
    <row r="991" spans="1:10" ht="15.75" customHeight="1">
      <c r="A991" s="879"/>
      <c r="B991" s="879"/>
      <c r="C991" s="879"/>
      <c r="D991" s="879"/>
      <c r="E991" s="879"/>
      <c r="F991" s="879"/>
      <c r="G991" s="879"/>
      <c r="H991" s="879"/>
      <c r="I991" s="879"/>
      <c r="J991" s="879"/>
    </row>
    <row r="992" spans="1:10" ht="15.75" customHeight="1">
      <c r="A992" s="879"/>
      <c r="B992" s="879"/>
      <c r="C992" s="879"/>
      <c r="D992" s="879"/>
      <c r="E992" s="879"/>
      <c r="F992" s="879"/>
      <c r="G992" s="879"/>
      <c r="H992" s="879"/>
      <c r="I992" s="879"/>
      <c r="J992" s="879"/>
    </row>
    <row r="993" spans="1:10" ht="15.75" customHeight="1">
      <c r="A993" s="879"/>
      <c r="B993" s="879"/>
      <c r="C993" s="879"/>
      <c r="D993" s="879"/>
      <c r="E993" s="879"/>
      <c r="F993" s="879"/>
      <c r="G993" s="879"/>
      <c r="H993" s="879"/>
      <c r="I993" s="879"/>
      <c r="J993" s="879"/>
    </row>
    <row r="994" spans="1:10" ht="15.75" customHeight="1">
      <c r="A994" s="879"/>
      <c r="B994" s="879"/>
      <c r="C994" s="879"/>
      <c r="D994" s="879"/>
      <c r="E994" s="879"/>
      <c r="F994" s="879"/>
      <c r="G994" s="879"/>
      <c r="H994" s="879"/>
      <c r="I994" s="879"/>
      <c r="J994" s="879"/>
    </row>
    <row r="995" spans="1:10" ht="15.75" customHeight="1">
      <c r="A995" s="879"/>
      <c r="B995" s="879"/>
      <c r="C995" s="879"/>
      <c r="D995" s="879"/>
      <c r="E995" s="879"/>
      <c r="F995" s="879"/>
      <c r="G995" s="879"/>
      <c r="H995" s="879"/>
      <c r="I995" s="879"/>
      <c r="J995" s="879"/>
    </row>
    <row r="996" spans="1:10" ht="15.75" customHeight="1">
      <c r="A996" s="879"/>
      <c r="B996" s="879"/>
      <c r="C996" s="879"/>
      <c r="D996" s="879"/>
      <c r="E996" s="879"/>
      <c r="F996" s="879"/>
      <c r="G996" s="879"/>
      <c r="H996" s="879"/>
      <c r="I996" s="879"/>
      <c r="J996" s="879"/>
    </row>
    <row r="997" spans="1:10" ht="15.75" customHeight="1">
      <c r="A997" s="879"/>
      <c r="B997" s="879"/>
      <c r="C997" s="879"/>
      <c r="D997" s="879"/>
      <c r="E997" s="879"/>
      <c r="F997" s="879"/>
      <c r="G997" s="879"/>
      <c r="H997" s="879"/>
      <c r="I997" s="879"/>
      <c r="J997" s="879"/>
    </row>
    <row r="998" spans="1:10" ht="15.75" customHeight="1">
      <c r="A998" s="879"/>
      <c r="B998" s="879"/>
      <c r="C998" s="879"/>
      <c r="D998" s="879"/>
      <c r="E998" s="879"/>
      <c r="F998" s="879"/>
      <c r="G998" s="879"/>
      <c r="H998" s="879"/>
      <c r="I998" s="879"/>
      <c r="J998" s="879"/>
    </row>
    <row r="999" spans="1:10" ht="15" customHeight="1">
      <c r="A999" s="879"/>
      <c r="B999" s="879"/>
      <c r="C999" s="879"/>
      <c r="D999" s="879"/>
      <c r="E999" s="879"/>
      <c r="F999" s="879"/>
      <c r="G999" s="879"/>
      <c r="H999" s="879"/>
      <c r="I999" s="879"/>
    </row>
    <row r="1000" spans="1:10" ht="15" customHeight="1">
      <c r="A1000" s="879"/>
      <c r="B1000" s="879"/>
      <c r="C1000" s="879"/>
      <c r="D1000" s="879"/>
      <c r="E1000" s="879"/>
      <c r="F1000" s="879"/>
      <c r="G1000" s="879"/>
      <c r="H1000" s="879"/>
      <c r="I1000" s="879"/>
    </row>
    <row r="1001" spans="1:10" ht="15" customHeight="1">
      <c r="A1001" s="879"/>
      <c r="B1001" s="879"/>
      <c r="C1001" s="879"/>
      <c r="D1001" s="879"/>
      <c r="E1001" s="879"/>
      <c r="F1001" s="879"/>
      <c r="G1001" s="879"/>
      <c r="H1001" s="879"/>
      <c r="I1001" s="879"/>
    </row>
    <row r="1002" spans="1:10" ht="15" customHeight="1">
      <c r="A1002" s="879"/>
      <c r="B1002" s="879"/>
      <c r="C1002" s="879"/>
      <c r="D1002" s="879"/>
      <c r="E1002" s="879"/>
      <c r="F1002" s="879"/>
      <c r="G1002" s="879"/>
      <c r="H1002" s="879"/>
      <c r="I1002" s="879"/>
    </row>
    <row r="1003" spans="1:10" ht="15" customHeight="1">
      <c r="A1003" s="879"/>
      <c r="B1003" s="879"/>
      <c r="C1003" s="879"/>
      <c r="D1003" s="879"/>
      <c r="E1003" s="879"/>
      <c r="F1003" s="879"/>
      <c r="G1003" s="879"/>
      <c r="H1003" s="879"/>
      <c r="I1003" s="879"/>
    </row>
  </sheetData>
  <hyperlinks>
    <hyperlink ref="K2" location="'Tabla de Contenido'!A1" display="Inicio"/>
  </hyperlinks>
  <printOptions horizontalCentered="1"/>
  <pageMargins left="0.51181102362204722" right="0.51181102362204722" top="0.74803149606299213" bottom="0.74803149606299213" header="0" footer="0"/>
  <pageSetup scale="55" orientation="landscape"/>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Z995"/>
  <sheetViews>
    <sheetView zoomScale="80" zoomScaleNormal="80" workbookViewId="0">
      <selection activeCell="K2" sqref="K2"/>
    </sheetView>
  </sheetViews>
  <sheetFormatPr baseColWidth="10" defaultColWidth="14.44140625" defaultRowHeight="15" customHeight="1"/>
  <cols>
    <col min="1" max="1" width="12.88671875" customWidth="1"/>
    <col min="2" max="2" width="75.5546875" customWidth="1"/>
    <col min="3" max="10" width="11.6640625" bestFit="1" customWidth="1"/>
    <col min="11" max="11" width="12" bestFit="1" customWidth="1"/>
    <col min="12" max="12" width="13.21875" customWidth="1"/>
    <col min="13" max="20" width="15.21875" customWidth="1"/>
    <col min="21" max="26" width="11.44140625" customWidth="1"/>
  </cols>
  <sheetData>
    <row r="1" spans="1:26" ht="14.4">
      <c r="A1" s="878"/>
      <c r="B1" s="878"/>
      <c r="C1" s="878"/>
      <c r="D1" s="878"/>
      <c r="E1" s="878"/>
      <c r="F1" s="878"/>
      <c r="G1" s="878"/>
      <c r="H1" s="878"/>
      <c r="I1" s="884"/>
      <c r="J1" s="884"/>
      <c r="K1" s="884"/>
      <c r="L1" s="884"/>
      <c r="M1" s="903"/>
      <c r="N1" s="903"/>
      <c r="O1" s="903"/>
      <c r="P1" s="903"/>
      <c r="Q1" s="903"/>
      <c r="R1" s="903"/>
      <c r="S1" s="903"/>
      <c r="T1" s="903"/>
      <c r="U1" s="879"/>
      <c r="V1" s="879"/>
      <c r="W1" s="879"/>
      <c r="X1" s="879"/>
      <c r="Y1" s="879"/>
      <c r="Z1" s="879"/>
    </row>
    <row r="2" spans="1:26" ht="14.4">
      <c r="A2" s="880" t="s">
        <v>1725</v>
      </c>
      <c r="B2" s="878"/>
      <c r="C2" s="878"/>
      <c r="D2" s="878"/>
      <c r="E2" s="878"/>
      <c r="F2" s="878"/>
      <c r="G2" s="878"/>
      <c r="H2" s="878"/>
      <c r="I2" s="884"/>
      <c r="J2" s="884"/>
      <c r="K2" s="877" t="s">
        <v>1620</v>
      </c>
      <c r="L2" s="884"/>
      <c r="M2" s="903"/>
      <c r="N2" s="903"/>
      <c r="O2" s="903"/>
      <c r="P2" s="903"/>
      <c r="Q2" s="903"/>
      <c r="R2" s="903"/>
      <c r="S2" s="903"/>
      <c r="T2" s="903"/>
      <c r="U2" s="879"/>
      <c r="V2" s="879"/>
      <c r="W2" s="879"/>
      <c r="X2" s="879"/>
      <c r="Y2" s="879"/>
      <c r="Z2" s="879"/>
    </row>
    <row r="3" spans="1:26" ht="14.4">
      <c r="A3" s="878" t="s">
        <v>1726</v>
      </c>
      <c r="B3" s="878"/>
      <c r="C3" s="878"/>
      <c r="D3" s="878"/>
      <c r="E3" s="878"/>
      <c r="F3" s="878"/>
      <c r="G3" s="878"/>
      <c r="H3" s="878"/>
      <c r="I3" s="884"/>
      <c r="J3" s="884"/>
      <c r="K3" s="884"/>
      <c r="L3" s="884"/>
      <c r="M3" s="903"/>
      <c r="N3" s="903"/>
      <c r="O3" s="903"/>
      <c r="P3" s="903"/>
      <c r="Q3" s="903"/>
      <c r="R3" s="903"/>
      <c r="S3" s="903"/>
      <c r="T3" s="903"/>
      <c r="U3" s="879"/>
      <c r="V3" s="879"/>
      <c r="W3" s="879"/>
      <c r="X3" s="879"/>
      <c r="Y3" s="879"/>
      <c r="Z3" s="879"/>
    </row>
    <row r="4" spans="1:26" ht="14.4">
      <c r="A4" s="883" t="s">
        <v>1623</v>
      </c>
      <c r="B4" s="878"/>
      <c r="C4" s="878"/>
      <c r="D4" s="878"/>
      <c r="E4" s="878"/>
      <c r="F4" s="878"/>
      <c r="G4" s="878"/>
      <c r="H4" s="878"/>
      <c r="I4" s="884"/>
      <c r="J4" s="884"/>
      <c r="K4" s="884"/>
      <c r="L4" s="884"/>
      <c r="M4" s="903"/>
      <c r="N4" s="903"/>
      <c r="O4" s="903"/>
      <c r="P4" s="903"/>
      <c r="Q4" s="903"/>
      <c r="R4" s="903"/>
      <c r="S4" s="903"/>
      <c r="T4" s="903"/>
      <c r="U4" s="879"/>
      <c r="V4" s="879"/>
      <c r="W4" s="879"/>
      <c r="X4" s="879"/>
      <c r="Y4" s="879"/>
      <c r="Z4" s="879"/>
    </row>
    <row r="5" spans="1:26" ht="14.4">
      <c r="A5" s="878" t="s">
        <v>1727</v>
      </c>
      <c r="B5" s="878"/>
      <c r="C5" s="878"/>
      <c r="D5" s="878"/>
      <c r="E5" s="878"/>
      <c r="F5" s="878"/>
      <c r="G5" s="878"/>
      <c r="H5" s="878"/>
      <c r="I5" s="884"/>
      <c r="J5" s="884"/>
      <c r="K5" s="884"/>
      <c r="L5" s="884"/>
      <c r="M5" s="903"/>
      <c r="N5" s="903"/>
      <c r="O5" s="903"/>
      <c r="P5" s="903"/>
      <c r="Q5" s="903"/>
      <c r="R5" s="903"/>
      <c r="S5" s="903"/>
      <c r="T5" s="903"/>
      <c r="U5" s="879"/>
      <c r="V5" s="879"/>
      <c r="W5" s="879"/>
      <c r="X5" s="879"/>
      <c r="Y5" s="879"/>
      <c r="Z5" s="879"/>
    </row>
    <row r="6" spans="1:26" ht="27" customHeight="1">
      <c r="A6" s="881" t="s">
        <v>1702</v>
      </c>
      <c r="B6" s="881" t="s">
        <v>1644</v>
      </c>
      <c r="C6" s="881">
        <v>2015</v>
      </c>
      <c r="D6" s="881">
        <v>2016</v>
      </c>
      <c r="E6" s="881">
        <v>2017</v>
      </c>
      <c r="F6" s="881">
        <v>2018</v>
      </c>
      <c r="G6" s="881">
        <v>2019</v>
      </c>
      <c r="H6" s="896">
        <v>2020</v>
      </c>
      <c r="I6" s="896">
        <v>2021</v>
      </c>
      <c r="J6" s="896" t="s">
        <v>1625</v>
      </c>
      <c r="K6" s="896" t="s">
        <v>1110</v>
      </c>
      <c r="L6" s="921"/>
      <c r="M6" s="921"/>
      <c r="N6" s="921"/>
      <c r="O6" s="921"/>
      <c r="P6" s="921"/>
      <c r="Q6" s="921"/>
      <c r="R6" s="921"/>
      <c r="S6" s="921"/>
      <c r="T6" s="921"/>
      <c r="U6" s="910"/>
      <c r="V6" s="910"/>
      <c r="W6" s="910"/>
      <c r="X6" s="910"/>
      <c r="Y6" s="910"/>
      <c r="Z6" s="910"/>
    </row>
    <row r="7" spans="1:26" ht="14.4">
      <c r="A7" s="878"/>
      <c r="B7" s="911" t="s">
        <v>1645</v>
      </c>
      <c r="C7" s="912">
        <v>729284968</v>
      </c>
      <c r="D7" s="912">
        <v>894531253</v>
      </c>
      <c r="E7" s="912">
        <v>907586802</v>
      </c>
      <c r="F7" s="912">
        <v>851790429</v>
      </c>
      <c r="G7" s="912">
        <v>794123684</v>
      </c>
      <c r="H7" s="912">
        <v>584667842</v>
      </c>
      <c r="I7" s="912">
        <v>734155004</v>
      </c>
      <c r="J7" s="912">
        <v>896008685</v>
      </c>
      <c r="K7" s="912"/>
      <c r="L7" s="912"/>
      <c r="M7" s="903"/>
      <c r="N7" s="903"/>
      <c r="O7" s="903"/>
      <c r="P7" s="903"/>
      <c r="Q7" s="903"/>
      <c r="R7" s="903"/>
      <c r="S7" s="903"/>
      <c r="T7" s="903"/>
      <c r="U7" s="879"/>
      <c r="V7" s="879"/>
      <c r="W7" s="879"/>
      <c r="X7" s="879"/>
      <c r="Y7" s="879"/>
      <c r="Z7" s="879"/>
    </row>
    <row r="8" spans="1:26" ht="14.4">
      <c r="A8" s="888">
        <v>101</v>
      </c>
      <c r="B8" s="894" t="s">
        <v>1646</v>
      </c>
      <c r="C8" s="884">
        <v>23128</v>
      </c>
      <c r="D8" s="884">
        <v>0</v>
      </c>
      <c r="E8" s="884">
        <v>0</v>
      </c>
      <c r="F8" s="884">
        <v>215463</v>
      </c>
      <c r="G8" s="884">
        <v>16584</v>
      </c>
      <c r="H8" s="884">
        <v>7966</v>
      </c>
      <c r="I8" s="884">
        <v>3674</v>
      </c>
      <c r="J8" s="884">
        <v>4940</v>
      </c>
      <c r="K8" s="884"/>
      <c r="L8" s="884"/>
      <c r="M8" s="903"/>
      <c r="N8" s="903"/>
      <c r="O8" s="903"/>
      <c r="P8" s="903"/>
      <c r="Q8" s="903"/>
      <c r="R8" s="903"/>
      <c r="S8" s="903"/>
      <c r="T8" s="903"/>
      <c r="U8" s="879"/>
      <c r="V8" s="879"/>
      <c r="W8" s="879"/>
      <c r="X8" s="879"/>
      <c r="Y8" s="879"/>
      <c r="Z8" s="879"/>
    </row>
    <row r="9" spans="1:26" ht="14.4">
      <c r="A9" s="888">
        <v>102</v>
      </c>
      <c r="B9" s="894" t="s">
        <v>1647</v>
      </c>
      <c r="C9" s="884">
        <v>2835893</v>
      </c>
      <c r="D9" s="884">
        <v>8449458</v>
      </c>
      <c r="E9" s="884">
        <v>10408173</v>
      </c>
      <c r="F9" s="884">
        <v>10361298</v>
      </c>
      <c r="G9" s="884">
        <v>1811938</v>
      </c>
      <c r="H9" s="884">
        <v>1927115</v>
      </c>
      <c r="I9" s="884">
        <v>2509250</v>
      </c>
      <c r="J9" s="884">
        <v>11167078</v>
      </c>
      <c r="K9" s="884"/>
      <c r="L9" s="884"/>
      <c r="M9" s="903"/>
      <c r="N9" s="903"/>
      <c r="O9" s="903"/>
      <c r="P9" s="903"/>
      <c r="Q9" s="903"/>
      <c r="R9" s="903"/>
      <c r="S9" s="903"/>
      <c r="T9" s="903"/>
      <c r="U9" s="879"/>
      <c r="V9" s="879"/>
      <c r="W9" s="879"/>
      <c r="X9" s="879"/>
      <c r="Y9" s="879"/>
      <c r="Z9" s="879"/>
    </row>
    <row r="10" spans="1:26" ht="14.4">
      <c r="A10" s="888">
        <v>103</v>
      </c>
      <c r="B10" s="894" t="s">
        <v>1648</v>
      </c>
      <c r="C10" s="884">
        <v>11997517</v>
      </c>
      <c r="D10" s="884">
        <v>8914691</v>
      </c>
      <c r="E10" s="884">
        <v>9948000</v>
      </c>
      <c r="F10" s="884">
        <v>13978803</v>
      </c>
      <c r="G10" s="884">
        <v>11033021</v>
      </c>
      <c r="H10" s="884">
        <v>5691049</v>
      </c>
      <c r="I10" s="884">
        <v>4257553</v>
      </c>
      <c r="J10" s="884">
        <v>435670</v>
      </c>
      <c r="K10" s="884"/>
      <c r="L10" s="884"/>
      <c r="M10" s="903"/>
      <c r="N10" s="903"/>
      <c r="O10" s="903"/>
      <c r="P10" s="903"/>
      <c r="Q10" s="903"/>
      <c r="R10" s="903"/>
      <c r="S10" s="903"/>
      <c r="T10" s="903"/>
      <c r="U10" s="879"/>
      <c r="V10" s="879"/>
      <c r="W10" s="879"/>
      <c r="X10" s="879"/>
      <c r="Y10" s="879"/>
      <c r="Z10" s="879"/>
    </row>
    <row r="11" spans="1:26" ht="14.4">
      <c r="A11" s="888">
        <v>104</v>
      </c>
      <c r="B11" s="894" t="s">
        <v>1649</v>
      </c>
      <c r="C11" s="884">
        <v>3710849</v>
      </c>
      <c r="D11" s="884">
        <v>4166481</v>
      </c>
      <c r="E11" s="884">
        <v>3689258</v>
      </c>
      <c r="F11" s="884">
        <v>1206852</v>
      </c>
      <c r="G11" s="884">
        <v>888398</v>
      </c>
      <c r="H11" s="884">
        <v>151405</v>
      </c>
      <c r="I11" s="884">
        <v>760458</v>
      </c>
      <c r="J11" s="884">
        <v>2372208</v>
      </c>
      <c r="K11" s="884"/>
      <c r="L11" s="884"/>
      <c r="M11" s="903"/>
      <c r="N11" s="903"/>
      <c r="O11" s="903"/>
      <c r="P11" s="903"/>
      <c r="Q11" s="903"/>
      <c r="R11" s="903"/>
      <c r="S11" s="903"/>
      <c r="T11" s="903"/>
      <c r="U11" s="879"/>
      <c r="V11" s="879"/>
      <c r="W11" s="879"/>
      <c r="X11" s="879"/>
      <c r="Y11" s="879"/>
      <c r="Z11" s="879"/>
    </row>
    <row r="12" spans="1:26" ht="14.4">
      <c r="A12" s="888">
        <v>105</v>
      </c>
      <c r="B12" s="894" t="s">
        <v>1650</v>
      </c>
      <c r="C12" s="884">
        <v>2357554</v>
      </c>
      <c r="D12" s="884">
        <v>2270429</v>
      </c>
      <c r="E12" s="884">
        <v>1757448</v>
      </c>
      <c r="F12" s="884">
        <v>3056252</v>
      </c>
      <c r="G12" s="884">
        <v>4980939</v>
      </c>
      <c r="H12" s="884">
        <v>3967285</v>
      </c>
      <c r="I12" s="884">
        <v>6450320</v>
      </c>
      <c r="J12" s="884">
        <v>9110497</v>
      </c>
      <c r="K12" s="884"/>
      <c r="L12" s="884"/>
      <c r="M12" s="903"/>
      <c r="N12" s="903"/>
      <c r="O12" s="903"/>
      <c r="P12" s="903"/>
      <c r="Q12" s="903"/>
      <c r="R12" s="903"/>
      <c r="S12" s="903"/>
      <c r="T12" s="903"/>
      <c r="U12" s="879"/>
      <c r="V12" s="879"/>
      <c r="W12" s="879"/>
      <c r="X12" s="879"/>
      <c r="Y12" s="879"/>
      <c r="Z12" s="879"/>
    </row>
    <row r="13" spans="1:26" ht="14.4">
      <c r="A13" s="888">
        <v>106</v>
      </c>
      <c r="B13" s="894" t="s">
        <v>1651</v>
      </c>
      <c r="C13" s="884">
        <v>3969977</v>
      </c>
      <c r="D13" s="884">
        <v>3755389</v>
      </c>
      <c r="E13" s="884">
        <v>2035638</v>
      </c>
      <c r="F13" s="884">
        <v>2377333</v>
      </c>
      <c r="G13" s="884">
        <v>2745106</v>
      </c>
      <c r="H13" s="884">
        <v>2861665</v>
      </c>
      <c r="I13" s="884">
        <v>2329836</v>
      </c>
      <c r="J13" s="884">
        <v>11588408</v>
      </c>
      <c r="K13" s="884"/>
      <c r="L13" s="884"/>
      <c r="M13" s="903"/>
      <c r="N13" s="903"/>
      <c r="O13" s="903"/>
      <c r="P13" s="903"/>
      <c r="Q13" s="903"/>
      <c r="R13" s="903"/>
      <c r="S13" s="903"/>
      <c r="T13" s="903"/>
      <c r="U13" s="879"/>
      <c r="V13" s="879"/>
      <c r="W13" s="879"/>
      <c r="X13" s="879"/>
      <c r="Y13" s="879"/>
      <c r="Z13" s="879"/>
    </row>
    <row r="14" spans="1:26" ht="14.4">
      <c r="A14" s="888">
        <v>108</v>
      </c>
      <c r="B14" s="894" t="s">
        <v>1652</v>
      </c>
      <c r="C14" s="884">
        <v>0</v>
      </c>
      <c r="D14" s="884">
        <v>14477</v>
      </c>
      <c r="E14" s="884">
        <v>0</v>
      </c>
      <c r="F14" s="884">
        <v>0</v>
      </c>
      <c r="G14" s="884">
        <v>0</v>
      </c>
      <c r="H14" s="884">
        <v>0</v>
      </c>
      <c r="I14" s="884">
        <v>0</v>
      </c>
      <c r="J14" s="884">
        <v>0</v>
      </c>
      <c r="K14" s="884"/>
      <c r="L14" s="884"/>
      <c r="M14" s="903"/>
      <c r="N14" s="903"/>
      <c r="O14" s="903"/>
      <c r="P14" s="903"/>
      <c r="Q14" s="903"/>
      <c r="R14" s="903"/>
      <c r="S14" s="903"/>
      <c r="T14" s="903"/>
      <c r="U14" s="879"/>
      <c r="V14" s="879"/>
      <c r="W14" s="879"/>
      <c r="X14" s="879"/>
      <c r="Y14" s="879"/>
      <c r="Z14" s="879"/>
    </row>
    <row r="15" spans="1:26" ht="14.4">
      <c r="A15" s="888">
        <v>109</v>
      </c>
      <c r="B15" s="894" t="s">
        <v>1653</v>
      </c>
      <c r="C15" s="884">
        <v>15454647</v>
      </c>
      <c r="D15" s="884">
        <v>13123516</v>
      </c>
      <c r="E15" s="884">
        <v>2941494</v>
      </c>
      <c r="F15" s="884">
        <v>1934185</v>
      </c>
      <c r="G15" s="884">
        <v>4469403</v>
      </c>
      <c r="H15" s="884">
        <v>1730875</v>
      </c>
      <c r="I15" s="884">
        <v>247609</v>
      </c>
      <c r="J15" s="884">
        <v>367207</v>
      </c>
      <c r="K15" s="884"/>
      <c r="L15" s="884"/>
      <c r="M15" s="903"/>
      <c r="N15" s="903"/>
      <c r="O15" s="903"/>
      <c r="P15" s="903"/>
      <c r="Q15" s="903"/>
      <c r="R15" s="903"/>
      <c r="S15" s="903"/>
      <c r="T15" s="903"/>
      <c r="U15" s="879"/>
      <c r="V15" s="879"/>
      <c r="W15" s="879"/>
      <c r="X15" s="879"/>
      <c r="Y15" s="879"/>
      <c r="Z15" s="879"/>
    </row>
    <row r="16" spans="1:26" ht="14.4">
      <c r="A16" s="888">
        <v>110</v>
      </c>
      <c r="B16" s="894" t="s">
        <v>1654</v>
      </c>
      <c r="C16" s="884">
        <v>10892899</v>
      </c>
      <c r="D16" s="884">
        <v>11537299</v>
      </c>
      <c r="E16" s="884">
        <v>7156186</v>
      </c>
      <c r="F16" s="884">
        <v>4735212</v>
      </c>
      <c r="G16" s="884">
        <v>6590309</v>
      </c>
      <c r="H16" s="884">
        <v>5647186</v>
      </c>
      <c r="I16" s="884">
        <v>7241451</v>
      </c>
      <c r="J16" s="884">
        <v>9191080</v>
      </c>
      <c r="K16" s="884"/>
      <c r="L16" s="884"/>
      <c r="M16" s="903"/>
      <c r="N16" s="903"/>
      <c r="O16" s="903"/>
      <c r="P16" s="903"/>
      <c r="Q16" s="903"/>
      <c r="R16" s="903"/>
      <c r="S16" s="903"/>
      <c r="T16" s="903"/>
      <c r="U16" s="879"/>
      <c r="V16" s="879"/>
      <c r="W16" s="879"/>
      <c r="X16" s="879"/>
      <c r="Y16" s="879"/>
      <c r="Z16" s="879"/>
    </row>
    <row r="17" spans="1:26" ht="14.4">
      <c r="A17" s="888">
        <v>131</v>
      </c>
      <c r="B17" s="894" t="s">
        <v>1655</v>
      </c>
      <c r="C17" s="884">
        <v>61471970</v>
      </c>
      <c r="D17" s="884">
        <v>58001508</v>
      </c>
      <c r="E17" s="884">
        <v>64912777</v>
      </c>
      <c r="F17" s="884">
        <v>66400901</v>
      </c>
      <c r="G17" s="884">
        <v>74538140</v>
      </c>
      <c r="H17" s="884">
        <v>56266856</v>
      </c>
      <c r="I17" s="884">
        <v>91979246</v>
      </c>
      <c r="J17" s="884">
        <v>118673442</v>
      </c>
      <c r="K17" s="884"/>
      <c r="L17" s="884"/>
      <c r="M17" s="903"/>
      <c r="N17" s="903"/>
      <c r="O17" s="903"/>
      <c r="P17" s="903"/>
      <c r="Q17" s="903"/>
      <c r="R17" s="903"/>
      <c r="S17" s="903"/>
      <c r="T17" s="903"/>
      <c r="U17" s="879"/>
      <c r="V17" s="879"/>
      <c r="W17" s="879"/>
      <c r="X17" s="879"/>
      <c r="Y17" s="879"/>
      <c r="Z17" s="879"/>
    </row>
    <row r="18" spans="1:26" ht="14.4">
      <c r="A18" s="888">
        <v>139</v>
      </c>
      <c r="B18" s="894" t="s">
        <v>1656</v>
      </c>
      <c r="C18" s="884">
        <v>64041799</v>
      </c>
      <c r="D18" s="884">
        <v>163034567</v>
      </c>
      <c r="E18" s="884">
        <v>223108705</v>
      </c>
      <c r="F18" s="884">
        <v>197566541</v>
      </c>
      <c r="G18" s="884">
        <v>141602188</v>
      </c>
      <c r="H18" s="884">
        <v>79643327</v>
      </c>
      <c r="I18" s="884">
        <v>106365147</v>
      </c>
      <c r="J18" s="884">
        <v>133708993</v>
      </c>
      <c r="K18" s="884"/>
      <c r="L18" s="884"/>
      <c r="M18" s="903"/>
      <c r="N18" s="903"/>
      <c r="O18" s="903"/>
      <c r="P18" s="903"/>
      <c r="Q18" s="903"/>
      <c r="R18" s="903"/>
      <c r="S18" s="903"/>
      <c r="T18" s="903"/>
      <c r="U18" s="879"/>
      <c r="V18" s="879"/>
      <c r="W18" s="879"/>
      <c r="X18" s="879"/>
      <c r="Y18" s="879"/>
      <c r="Z18" s="879"/>
    </row>
    <row r="19" spans="1:26" ht="14.4">
      <c r="A19" s="888">
        <v>141</v>
      </c>
      <c r="B19" s="894" t="s">
        <v>1657</v>
      </c>
      <c r="C19" s="884">
        <v>1119639</v>
      </c>
      <c r="D19" s="884">
        <v>990505</v>
      </c>
      <c r="E19" s="884">
        <v>1151238</v>
      </c>
      <c r="F19" s="884">
        <v>805983</v>
      </c>
      <c r="G19" s="884">
        <v>778576</v>
      </c>
      <c r="H19" s="884">
        <v>303712</v>
      </c>
      <c r="I19" s="884">
        <v>185878</v>
      </c>
      <c r="J19" s="884">
        <v>40597</v>
      </c>
      <c r="K19" s="884"/>
      <c r="L19" s="884"/>
      <c r="M19" s="903"/>
      <c r="N19" s="903"/>
      <c r="O19" s="903"/>
      <c r="P19" s="903"/>
      <c r="Q19" s="903"/>
      <c r="R19" s="903"/>
      <c r="S19" s="903"/>
      <c r="T19" s="903"/>
      <c r="U19" s="879"/>
      <c r="V19" s="879"/>
      <c r="W19" s="879"/>
      <c r="X19" s="879"/>
      <c r="Y19" s="879"/>
      <c r="Z19" s="879"/>
    </row>
    <row r="20" spans="1:26" ht="14.4">
      <c r="A20" s="888">
        <v>143</v>
      </c>
      <c r="B20" s="894" t="s">
        <v>1658</v>
      </c>
      <c r="C20" s="884">
        <v>11630755</v>
      </c>
      <c r="D20" s="884">
        <v>11574733</v>
      </c>
      <c r="E20" s="884">
        <v>11777028</v>
      </c>
      <c r="F20" s="884">
        <v>11112910</v>
      </c>
      <c r="G20" s="884">
        <v>14951434</v>
      </c>
      <c r="H20" s="884">
        <v>6075579</v>
      </c>
      <c r="I20" s="884">
        <v>9529266</v>
      </c>
      <c r="J20" s="884">
        <v>13197564</v>
      </c>
      <c r="K20" s="884"/>
      <c r="L20" s="884"/>
      <c r="M20" s="903"/>
      <c r="N20" s="903"/>
      <c r="O20" s="903"/>
      <c r="P20" s="903"/>
      <c r="Q20" s="903"/>
      <c r="R20" s="903"/>
      <c r="S20" s="903"/>
      <c r="T20" s="903"/>
      <c r="U20" s="879"/>
      <c r="V20" s="879"/>
      <c r="W20" s="879"/>
      <c r="X20" s="879"/>
      <c r="Y20" s="879"/>
      <c r="Z20" s="879"/>
    </row>
    <row r="21" spans="1:26" ht="15.75" customHeight="1">
      <c r="A21" s="888">
        <v>151</v>
      </c>
      <c r="B21" s="894" t="s">
        <v>1659</v>
      </c>
      <c r="C21" s="884">
        <v>4726558</v>
      </c>
      <c r="D21" s="884">
        <v>6016352</v>
      </c>
      <c r="E21" s="884">
        <v>17704916</v>
      </c>
      <c r="F21" s="884">
        <v>4906270</v>
      </c>
      <c r="G21" s="884">
        <v>4324027</v>
      </c>
      <c r="H21" s="884">
        <v>4071652</v>
      </c>
      <c r="I21" s="884">
        <v>5304323</v>
      </c>
      <c r="J21" s="884">
        <v>7238698</v>
      </c>
      <c r="K21" s="884"/>
      <c r="L21" s="884"/>
      <c r="M21" s="903"/>
      <c r="N21" s="903"/>
      <c r="O21" s="903"/>
      <c r="P21" s="903"/>
      <c r="Q21" s="903"/>
      <c r="R21" s="903"/>
      <c r="S21" s="903"/>
      <c r="T21" s="903"/>
      <c r="U21" s="879"/>
      <c r="V21" s="879"/>
      <c r="W21" s="879"/>
      <c r="X21" s="879"/>
      <c r="Y21" s="879"/>
      <c r="Z21" s="879"/>
    </row>
    <row r="22" spans="1:26" ht="15.75" customHeight="1">
      <c r="A22" s="888">
        <v>152</v>
      </c>
      <c r="B22" s="894" t="s">
        <v>1660</v>
      </c>
      <c r="C22" s="884">
        <v>366569</v>
      </c>
      <c r="D22" s="884">
        <v>175841</v>
      </c>
      <c r="E22" s="884">
        <v>133992</v>
      </c>
      <c r="F22" s="884">
        <v>43790</v>
      </c>
      <c r="G22" s="884">
        <v>41253</v>
      </c>
      <c r="H22" s="884">
        <v>28119</v>
      </c>
      <c r="I22" s="884">
        <v>25547</v>
      </c>
      <c r="J22" s="884">
        <v>218554</v>
      </c>
      <c r="K22" s="884"/>
      <c r="L22" s="884"/>
      <c r="M22" s="903"/>
      <c r="N22" s="903"/>
      <c r="O22" s="903"/>
      <c r="P22" s="903"/>
      <c r="Q22" s="903"/>
      <c r="R22" s="903"/>
      <c r="S22" s="903"/>
      <c r="T22" s="903"/>
      <c r="U22" s="879"/>
      <c r="V22" s="879"/>
      <c r="W22" s="879"/>
      <c r="X22" s="879"/>
      <c r="Y22" s="879"/>
      <c r="Z22" s="879"/>
    </row>
    <row r="23" spans="1:26" ht="15.75" customHeight="1">
      <c r="A23" s="888">
        <v>161</v>
      </c>
      <c r="B23" s="894" t="s">
        <v>1661</v>
      </c>
      <c r="C23" s="884">
        <v>29203</v>
      </c>
      <c r="D23" s="884">
        <v>630</v>
      </c>
      <c r="E23" s="884">
        <v>9810</v>
      </c>
      <c r="F23" s="884">
        <v>166250</v>
      </c>
      <c r="G23" s="884"/>
      <c r="H23" s="884"/>
      <c r="I23" s="884"/>
      <c r="J23" s="884"/>
      <c r="K23" s="884"/>
      <c r="L23" s="884"/>
      <c r="M23" s="903"/>
      <c r="N23" s="903"/>
      <c r="O23" s="903"/>
      <c r="P23" s="903"/>
      <c r="Q23" s="903"/>
      <c r="R23" s="903"/>
      <c r="S23" s="903"/>
      <c r="T23" s="903"/>
      <c r="U23" s="879"/>
      <c r="V23" s="879"/>
      <c r="W23" s="879"/>
      <c r="X23" s="879"/>
      <c r="Y23" s="879"/>
      <c r="Z23" s="879"/>
    </row>
    <row r="24" spans="1:26" ht="15.75" customHeight="1">
      <c r="A24" s="888">
        <v>162</v>
      </c>
      <c r="B24" s="894" t="s">
        <v>1662</v>
      </c>
      <c r="C24" s="884">
        <v>3873373</v>
      </c>
      <c r="D24" s="884">
        <v>3455568</v>
      </c>
      <c r="E24" s="884">
        <v>2679086</v>
      </c>
      <c r="F24" s="884">
        <v>3161740</v>
      </c>
      <c r="G24" s="884">
        <v>3655649</v>
      </c>
      <c r="H24" s="884">
        <v>2550428</v>
      </c>
      <c r="I24" s="884">
        <v>933072</v>
      </c>
      <c r="J24" s="884">
        <v>1077128</v>
      </c>
      <c r="K24" s="884"/>
      <c r="L24" s="884"/>
      <c r="M24" s="903"/>
      <c r="N24" s="903"/>
      <c r="O24" s="903"/>
      <c r="P24" s="903"/>
      <c r="Q24" s="903"/>
      <c r="R24" s="903"/>
      <c r="S24" s="903"/>
      <c r="T24" s="903"/>
      <c r="U24" s="879"/>
      <c r="V24" s="879"/>
      <c r="W24" s="879"/>
      <c r="X24" s="879"/>
      <c r="Y24" s="879"/>
      <c r="Z24" s="879"/>
    </row>
    <row r="25" spans="1:26" ht="15.75" customHeight="1">
      <c r="A25" s="888">
        <v>163</v>
      </c>
      <c r="B25" s="894" t="s">
        <v>1663</v>
      </c>
      <c r="C25" s="884">
        <v>97161</v>
      </c>
      <c r="D25" s="884">
        <v>50164</v>
      </c>
      <c r="E25" s="884">
        <v>54066</v>
      </c>
      <c r="F25" s="884">
        <v>49427</v>
      </c>
      <c r="G25" s="884">
        <v>76256</v>
      </c>
      <c r="H25" s="884">
        <v>72256</v>
      </c>
      <c r="I25" s="884"/>
      <c r="J25" s="884"/>
      <c r="K25" s="884"/>
      <c r="L25" s="884"/>
      <c r="M25" s="903"/>
      <c r="N25" s="903"/>
      <c r="O25" s="903"/>
      <c r="P25" s="903"/>
      <c r="Q25" s="903"/>
      <c r="R25" s="903"/>
      <c r="S25" s="903"/>
      <c r="T25" s="903"/>
      <c r="U25" s="879"/>
      <c r="V25" s="879"/>
      <c r="W25" s="879"/>
      <c r="X25" s="879"/>
      <c r="Y25" s="879"/>
      <c r="Z25" s="879"/>
    </row>
    <row r="26" spans="1:26" ht="15.75" customHeight="1">
      <c r="A26" s="888">
        <v>164</v>
      </c>
      <c r="B26" s="894" t="s">
        <v>1664</v>
      </c>
      <c r="C26" s="884">
        <v>437977</v>
      </c>
      <c r="D26" s="884">
        <v>24385</v>
      </c>
      <c r="E26" s="884">
        <v>49280</v>
      </c>
      <c r="F26" s="884">
        <v>40460</v>
      </c>
      <c r="G26" s="884">
        <v>14000</v>
      </c>
      <c r="H26" s="884">
        <v>27220</v>
      </c>
      <c r="I26" s="884">
        <v>33424</v>
      </c>
      <c r="J26" s="884"/>
      <c r="K26" s="884"/>
      <c r="L26" s="884"/>
      <c r="M26" s="903"/>
      <c r="N26" s="903"/>
      <c r="O26" s="903"/>
      <c r="P26" s="903"/>
      <c r="Q26" s="903"/>
      <c r="R26" s="903"/>
      <c r="S26" s="903"/>
      <c r="T26" s="903"/>
      <c r="U26" s="879"/>
      <c r="V26" s="879"/>
      <c r="W26" s="879"/>
      <c r="X26" s="879"/>
      <c r="Y26" s="879"/>
      <c r="Z26" s="879"/>
    </row>
    <row r="27" spans="1:26" ht="15.75" customHeight="1">
      <c r="A27" s="888">
        <v>169</v>
      </c>
      <c r="B27" s="894" t="s">
        <v>1665</v>
      </c>
      <c r="C27" s="884">
        <v>2736735</v>
      </c>
      <c r="D27" s="884">
        <v>3401952</v>
      </c>
      <c r="E27" s="884">
        <v>3065661</v>
      </c>
      <c r="F27" s="884">
        <v>3819407</v>
      </c>
      <c r="G27" s="884">
        <v>1591257</v>
      </c>
      <c r="H27" s="884">
        <v>1159114</v>
      </c>
      <c r="I27" s="884">
        <v>1701206</v>
      </c>
      <c r="J27" s="884">
        <v>3844936</v>
      </c>
      <c r="K27" s="884"/>
      <c r="L27" s="884"/>
      <c r="M27" s="903"/>
      <c r="N27" s="903"/>
      <c r="O27" s="903"/>
      <c r="P27" s="903"/>
      <c r="Q27" s="903"/>
      <c r="R27" s="903"/>
      <c r="S27" s="903"/>
      <c r="T27" s="903"/>
      <c r="U27" s="879"/>
      <c r="V27" s="879"/>
      <c r="W27" s="879"/>
      <c r="X27" s="879"/>
      <c r="Y27" s="879"/>
      <c r="Z27" s="879"/>
    </row>
    <row r="28" spans="1:26" ht="15.75" customHeight="1">
      <c r="A28" s="888">
        <v>170</v>
      </c>
      <c r="B28" s="894" t="s">
        <v>1666</v>
      </c>
      <c r="C28" s="884">
        <v>102578925</v>
      </c>
      <c r="D28" s="884">
        <v>106252337</v>
      </c>
      <c r="E28" s="884">
        <v>98961265</v>
      </c>
      <c r="F28" s="884">
        <v>79570223</v>
      </c>
      <c r="G28" s="884">
        <v>78089069</v>
      </c>
      <c r="H28" s="884">
        <v>42084581</v>
      </c>
      <c r="I28" s="884">
        <v>48571913</v>
      </c>
      <c r="J28" s="884">
        <v>59253319</v>
      </c>
      <c r="K28" s="884"/>
      <c r="L28" s="884"/>
      <c r="M28" s="903"/>
      <c r="N28" s="903"/>
      <c r="O28" s="903"/>
      <c r="P28" s="903"/>
      <c r="Q28" s="903"/>
      <c r="R28" s="903"/>
      <c r="S28" s="903"/>
      <c r="T28" s="903"/>
      <c r="U28" s="879"/>
      <c r="V28" s="879"/>
      <c r="W28" s="879"/>
      <c r="X28" s="879"/>
      <c r="Y28" s="879"/>
      <c r="Z28" s="879"/>
    </row>
    <row r="29" spans="1:26" ht="15.75" customHeight="1">
      <c r="A29" s="888">
        <v>181</v>
      </c>
      <c r="B29" s="894" t="s">
        <v>1667</v>
      </c>
      <c r="C29" s="884">
        <v>26682921</v>
      </c>
      <c r="D29" s="884">
        <v>21801374</v>
      </c>
      <c r="E29" s="884">
        <v>20283251</v>
      </c>
      <c r="F29" s="884">
        <v>25645521</v>
      </c>
      <c r="G29" s="884">
        <v>26506038</v>
      </c>
      <c r="H29" s="884">
        <v>32172542</v>
      </c>
      <c r="I29" s="884">
        <v>13484356</v>
      </c>
      <c r="J29" s="884">
        <v>32548419</v>
      </c>
      <c r="K29" s="884"/>
      <c r="L29" s="884"/>
      <c r="M29" s="903"/>
      <c r="N29" s="903"/>
      <c r="O29" s="903"/>
      <c r="P29" s="903"/>
      <c r="Q29" s="903"/>
      <c r="R29" s="903"/>
      <c r="S29" s="903"/>
      <c r="T29" s="903"/>
      <c r="U29" s="879"/>
      <c r="V29" s="879"/>
      <c r="W29" s="879"/>
      <c r="X29" s="879"/>
      <c r="Y29" s="879"/>
      <c r="Z29" s="879"/>
    </row>
    <row r="30" spans="1:26" ht="15.75" customHeight="1">
      <c r="A30" s="888">
        <v>192</v>
      </c>
      <c r="B30" s="894" t="s">
        <v>1668</v>
      </c>
      <c r="C30" s="884">
        <v>255320</v>
      </c>
      <c r="D30" s="884">
        <v>94655</v>
      </c>
      <c r="E30" s="884">
        <v>458972</v>
      </c>
      <c r="F30" s="884">
        <v>94968</v>
      </c>
      <c r="G30" s="884">
        <v>165363</v>
      </c>
      <c r="H30" s="884">
        <v>190875</v>
      </c>
      <c r="I30" s="884">
        <v>1940268</v>
      </c>
      <c r="J30" s="884">
        <v>1768062</v>
      </c>
      <c r="K30" s="884"/>
      <c r="L30" s="884"/>
      <c r="M30" s="903"/>
      <c r="N30" s="903"/>
      <c r="O30" s="903"/>
      <c r="P30" s="903"/>
      <c r="Q30" s="903"/>
      <c r="R30" s="903"/>
      <c r="S30" s="903"/>
      <c r="T30" s="903"/>
      <c r="U30" s="879"/>
      <c r="V30" s="879"/>
      <c r="W30" s="879"/>
      <c r="X30" s="879"/>
      <c r="Y30" s="879"/>
      <c r="Z30" s="879"/>
    </row>
    <row r="31" spans="1:26" ht="15.75" customHeight="1">
      <c r="A31" s="888">
        <v>201</v>
      </c>
      <c r="B31" s="894" t="s">
        <v>1669</v>
      </c>
      <c r="C31" s="884">
        <v>101972417</v>
      </c>
      <c r="D31" s="884">
        <v>110119542</v>
      </c>
      <c r="E31" s="884">
        <v>113322709</v>
      </c>
      <c r="F31" s="884">
        <v>91604898</v>
      </c>
      <c r="G31" s="884">
        <v>68713351</v>
      </c>
      <c r="H31" s="884">
        <v>40004056</v>
      </c>
      <c r="I31" s="884">
        <v>40571028</v>
      </c>
      <c r="J31" s="884">
        <v>54928558</v>
      </c>
      <c r="K31" s="884"/>
      <c r="L31" s="884"/>
      <c r="M31" s="903"/>
      <c r="N31" s="903"/>
      <c r="O31" s="903"/>
      <c r="P31" s="903"/>
      <c r="Q31" s="903"/>
      <c r="R31" s="903"/>
      <c r="S31" s="903"/>
      <c r="T31" s="903"/>
      <c r="U31" s="879"/>
      <c r="V31" s="879"/>
      <c r="W31" s="879"/>
      <c r="X31" s="879"/>
      <c r="Y31" s="879"/>
      <c r="Z31" s="879"/>
    </row>
    <row r="32" spans="1:26" ht="15.75" customHeight="1">
      <c r="A32" s="888">
        <v>202</v>
      </c>
      <c r="B32" s="894" t="s">
        <v>1670</v>
      </c>
      <c r="C32" s="884">
        <v>119021558</v>
      </c>
      <c r="D32" s="884">
        <v>127967682</v>
      </c>
      <c r="E32" s="884">
        <v>111319888</v>
      </c>
      <c r="F32" s="884">
        <v>130725330</v>
      </c>
      <c r="G32" s="884">
        <v>111811015</v>
      </c>
      <c r="H32" s="884">
        <v>105135302</v>
      </c>
      <c r="I32" s="884">
        <v>136873703</v>
      </c>
      <c r="J32" s="884">
        <v>159611970</v>
      </c>
      <c r="K32" s="884"/>
      <c r="L32" s="884"/>
      <c r="M32" s="903"/>
      <c r="N32" s="903"/>
      <c r="O32" s="903"/>
      <c r="P32" s="903"/>
      <c r="Q32" s="903"/>
      <c r="R32" s="903"/>
      <c r="S32" s="903"/>
      <c r="T32" s="903"/>
      <c r="U32" s="879"/>
      <c r="V32" s="879"/>
      <c r="W32" s="879"/>
      <c r="X32" s="879"/>
      <c r="Y32" s="879"/>
      <c r="Z32" s="879"/>
    </row>
    <row r="33" spans="1:26" ht="15.75" customHeight="1">
      <c r="A33" s="888">
        <v>210</v>
      </c>
      <c r="B33" s="894" t="s">
        <v>1671</v>
      </c>
      <c r="C33" s="884">
        <v>996668</v>
      </c>
      <c r="D33" s="884">
        <v>1012725</v>
      </c>
      <c r="E33" s="884">
        <v>1352977</v>
      </c>
      <c r="F33" s="884">
        <v>288464</v>
      </c>
      <c r="G33" s="884">
        <v>785380</v>
      </c>
      <c r="H33" s="884">
        <v>2119323</v>
      </c>
      <c r="I33" s="884">
        <v>5109848</v>
      </c>
      <c r="J33" s="884">
        <v>5994786</v>
      </c>
      <c r="K33" s="884"/>
      <c r="L33" s="884"/>
      <c r="M33" s="903"/>
      <c r="N33" s="903"/>
      <c r="O33" s="903"/>
      <c r="P33" s="903"/>
      <c r="Q33" s="903"/>
      <c r="R33" s="903"/>
      <c r="S33" s="903"/>
      <c r="T33" s="903"/>
      <c r="U33" s="879"/>
      <c r="V33" s="879"/>
      <c r="W33" s="879"/>
      <c r="X33" s="879"/>
      <c r="Y33" s="879"/>
      <c r="Z33" s="879"/>
    </row>
    <row r="34" spans="1:26" ht="15.75" customHeight="1">
      <c r="A34" s="888">
        <v>221</v>
      </c>
      <c r="B34" s="894" t="s">
        <v>1672</v>
      </c>
      <c r="C34" s="884">
        <v>18613541</v>
      </c>
      <c r="D34" s="884">
        <v>24502771</v>
      </c>
      <c r="E34" s="884">
        <v>14758300</v>
      </c>
      <c r="F34" s="884">
        <v>19840711</v>
      </c>
      <c r="G34" s="884">
        <v>18283668</v>
      </c>
      <c r="H34" s="884">
        <v>15873999</v>
      </c>
      <c r="I34" s="884">
        <v>15779706</v>
      </c>
      <c r="J34" s="884">
        <v>31144634</v>
      </c>
      <c r="K34" s="884"/>
      <c r="L34" s="884"/>
      <c r="M34" s="903"/>
      <c r="N34" s="903"/>
      <c r="O34" s="903"/>
      <c r="P34" s="903"/>
      <c r="Q34" s="903"/>
      <c r="R34" s="903"/>
      <c r="S34" s="903"/>
      <c r="T34" s="903"/>
      <c r="U34" s="879"/>
      <c r="V34" s="879"/>
      <c r="W34" s="879"/>
      <c r="X34" s="879"/>
      <c r="Y34" s="879"/>
      <c r="Z34" s="879"/>
    </row>
    <row r="35" spans="1:26" ht="15.75" customHeight="1">
      <c r="A35" s="888">
        <v>222</v>
      </c>
      <c r="B35" s="894" t="s">
        <v>1673</v>
      </c>
      <c r="C35" s="884">
        <v>1220546</v>
      </c>
      <c r="D35" s="884">
        <v>5094622</v>
      </c>
      <c r="E35" s="884">
        <v>442274</v>
      </c>
      <c r="F35" s="884">
        <v>140464</v>
      </c>
      <c r="G35" s="884">
        <v>675786</v>
      </c>
      <c r="H35" s="884">
        <v>855992</v>
      </c>
      <c r="I35" s="884">
        <v>1193581</v>
      </c>
      <c r="J35" s="884">
        <v>1111784</v>
      </c>
      <c r="K35" s="884"/>
      <c r="L35" s="884"/>
      <c r="M35" s="903"/>
      <c r="N35" s="903"/>
      <c r="O35" s="903"/>
      <c r="P35" s="903"/>
      <c r="Q35" s="903"/>
      <c r="R35" s="903"/>
      <c r="S35" s="903"/>
      <c r="T35" s="903"/>
      <c r="U35" s="879"/>
      <c r="V35" s="879"/>
      <c r="W35" s="879"/>
      <c r="X35" s="879"/>
      <c r="Y35" s="879"/>
      <c r="Z35" s="879"/>
    </row>
    <row r="36" spans="1:26" ht="15.75" customHeight="1">
      <c r="A36" s="888">
        <v>231</v>
      </c>
      <c r="B36" s="894" t="s">
        <v>1674</v>
      </c>
      <c r="C36" s="884">
        <v>9989350</v>
      </c>
      <c r="D36" s="884">
        <v>8115870</v>
      </c>
      <c r="E36" s="884">
        <v>10553184</v>
      </c>
      <c r="F36" s="884">
        <v>7548754</v>
      </c>
      <c r="G36" s="884">
        <v>7264086</v>
      </c>
      <c r="H36" s="884">
        <v>7084405</v>
      </c>
      <c r="I36" s="884">
        <v>7425629</v>
      </c>
      <c r="J36" s="884">
        <v>6180416</v>
      </c>
      <c r="K36" s="884"/>
      <c r="L36" s="884"/>
      <c r="M36" s="903"/>
      <c r="N36" s="903"/>
      <c r="O36" s="903"/>
      <c r="P36" s="903"/>
      <c r="Q36" s="903"/>
      <c r="R36" s="903"/>
      <c r="S36" s="903"/>
      <c r="T36" s="903"/>
      <c r="U36" s="879"/>
      <c r="V36" s="879"/>
      <c r="W36" s="879"/>
      <c r="X36" s="879"/>
      <c r="Y36" s="879"/>
      <c r="Z36" s="879"/>
    </row>
    <row r="37" spans="1:26" ht="15.75" customHeight="1">
      <c r="A37" s="888">
        <v>239</v>
      </c>
      <c r="B37" s="894" t="s">
        <v>1675</v>
      </c>
      <c r="C37" s="884">
        <v>1586874</v>
      </c>
      <c r="D37" s="884">
        <v>1305299</v>
      </c>
      <c r="E37" s="884">
        <v>1134741</v>
      </c>
      <c r="F37" s="884">
        <v>1367858</v>
      </c>
      <c r="G37" s="884">
        <v>712301</v>
      </c>
      <c r="H37" s="884">
        <v>220465</v>
      </c>
      <c r="I37" s="884">
        <v>140566</v>
      </c>
      <c r="J37" s="884">
        <v>101980</v>
      </c>
      <c r="K37" s="884"/>
      <c r="L37" s="884"/>
      <c r="M37" s="903"/>
      <c r="N37" s="903"/>
      <c r="O37" s="903"/>
      <c r="P37" s="903"/>
      <c r="Q37" s="903"/>
      <c r="R37" s="903"/>
      <c r="S37" s="903"/>
      <c r="T37" s="903"/>
      <c r="U37" s="879"/>
      <c r="V37" s="879"/>
      <c r="W37" s="879"/>
      <c r="X37" s="879"/>
      <c r="Y37" s="879"/>
      <c r="Z37" s="879"/>
    </row>
    <row r="38" spans="1:26" ht="15.75" customHeight="1">
      <c r="A38" s="888">
        <v>241</v>
      </c>
      <c r="B38" s="894" t="s">
        <v>1676</v>
      </c>
      <c r="C38" s="884">
        <v>247819</v>
      </c>
      <c r="D38" s="884">
        <v>94367</v>
      </c>
      <c r="E38" s="884">
        <v>9000</v>
      </c>
      <c r="F38" s="884">
        <v>8000</v>
      </c>
      <c r="G38" s="884">
        <v>76</v>
      </c>
      <c r="H38" s="884">
        <v>447</v>
      </c>
      <c r="I38" s="884">
        <v>257750</v>
      </c>
      <c r="J38" s="884">
        <v>592041</v>
      </c>
      <c r="K38" s="884"/>
      <c r="L38" s="884"/>
      <c r="M38" s="903"/>
      <c r="N38" s="903"/>
      <c r="O38" s="903"/>
      <c r="P38" s="903"/>
      <c r="Q38" s="903"/>
      <c r="R38" s="903"/>
      <c r="S38" s="903"/>
      <c r="T38" s="903"/>
      <c r="U38" s="879"/>
      <c r="V38" s="879"/>
      <c r="W38" s="879"/>
      <c r="X38" s="879"/>
      <c r="Y38" s="879"/>
      <c r="Z38" s="879"/>
    </row>
    <row r="39" spans="1:26" ht="15.75" customHeight="1">
      <c r="A39" s="888">
        <v>242</v>
      </c>
      <c r="B39" s="894" t="s">
        <v>1677</v>
      </c>
      <c r="C39" s="884">
        <v>416979</v>
      </c>
      <c r="D39" s="884">
        <v>413414</v>
      </c>
      <c r="E39" s="884">
        <v>347763</v>
      </c>
      <c r="F39" s="884">
        <v>545248</v>
      </c>
      <c r="G39" s="884">
        <v>1072834</v>
      </c>
      <c r="H39" s="884">
        <v>610822</v>
      </c>
      <c r="I39" s="884"/>
      <c r="J39" s="884"/>
      <c r="K39" s="884"/>
      <c r="L39" s="884"/>
      <c r="M39" s="903"/>
      <c r="N39" s="903"/>
      <c r="O39" s="903"/>
      <c r="P39" s="903"/>
      <c r="Q39" s="903"/>
      <c r="R39" s="903"/>
      <c r="S39" s="903"/>
      <c r="T39" s="903"/>
      <c r="U39" s="879"/>
      <c r="V39" s="879"/>
      <c r="W39" s="879"/>
      <c r="X39" s="879"/>
      <c r="Y39" s="879"/>
      <c r="Z39" s="879"/>
    </row>
    <row r="40" spans="1:26" ht="15.75" customHeight="1">
      <c r="A40" s="888">
        <v>243</v>
      </c>
      <c r="B40" s="894" t="s">
        <v>1678</v>
      </c>
      <c r="C40" s="884">
        <v>26148861</v>
      </c>
      <c r="D40" s="884">
        <v>25852941</v>
      </c>
      <c r="E40" s="884">
        <v>18918062</v>
      </c>
      <c r="F40" s="884">
        <v>12308876</v>
      </c>
      <c r="G40" s="884">
        <v>9737176</v>
      </c>
      <c r="H40" s="884">
        <v>4513351</v>
      </c>
      <c r="I40" s="884">
        <v>7915575</v>
      </c>
      <c r="J40" s="884">
        <v>10089092</v>
      </c>
      <c r="K40" s="884"/>
      <c r="L40" s="884"/>
      <c r="M40" s="903"/>
      <c r="N40" s="903"/>
      <c r="O40" s="903"/>
      <c r="P40" s="903"/>
      <c r="Q40" s="903"/>
      <c r="R40" s="903"/>
      <c r="S40" s="903"/>
      <c r="T40" s="903"/>
      <c r="U40" s="879"/>
      <c r="V40" s="879"/>
      <c r="W40" s="879"/>
      <c r="X40" s="879"/>
      <c r="Y40" s="879"/>
      <c r="Z40" s="879"/>
    </row>
    <row r="41" spans="1:26" ht="15.75" customHeight="1">
      <c r="A41" s="888">
        <v>251</v>
      </c>
      <c r="B41" s="894" t="s">
        <v>1679</v>
      </c>
      <c r="C41" s="884">
        <v>38810839</v>
      </c>
      <c r="D41" s="884">
        <v>39799346</v>
      </c>
      <c r="E41" s="884">
        <v>31381212</v>
      </c>
      <c r="F41" s="884">
        <v>34389931</v>
      </c>
      <c r="G41" s="884">
        <v>34153209</v>
      </c>
      <c r="H41" s="884">
        <v>30129588</v>
      </c>
      <c r="I41" s="884">
        <v>41772862</v>
      </c>
      <c r="J41" s="922">
        <v>45398326</v>
      </c>
      <c r="K41" s="922"/>
      <c r="L41" s="884"/>
      <c r="M41" s="903"/>
      <c r="N41" s="903"/>
      <c r="O41" s="903"/>
      <c r="P41" s="903"/>
      <c r="Q41" s="903"/>
      <c r="R41" s="903"/>
      <c r="S41" s="903"/>
      <c r="T41" s="903"/>
      <c r="U41" s="879"/>
      <c r="V41" s="879"/>
      <c r="W41" s="879"/>
      <c r="X41" s="879"/>
      <c r="Y41" s="879"/>
      <c r="Z41" s="879"/>
    </row>
    <row r="42" spans="1:26" ht="15.75" customHeight="1">
      <c r="A42" s="888">
        <v>259</v>
      </c>
      <c r="B42" s="894" t="s">
        <v>1680</v>
      </c>
      <c r="C42" s="884">
        <v>3368214</v>
      </c>
      <c r="D42" s="884">
        <v>2305754</v>
      </c>
      <c r="E42" s="884">
        <v>2183535</v>
      </c>
      <c r="F42" s="884">
        <v>4538163</v>
      </c>
      <c r="G42" s="884">
        <v>4080580</v>
      </c>
      <c r="H42" s="884">
        <v>3647254</v>
      </c>
      <c r="I42" s="884">
        <v>3557404</v>
      </c>
      <c r="J42" s="922">
        <v>1852804</v>
      </c>
      <c r="K42" s="922"/>
      <c r="L42" s="884"/>
      <c r="M42" s="903"/>
      <c r="N42" s="903"/>
      <c r="O42" s="903"/>
      <c r="P42" s="903"/>
      <c r="Q42" s="903"/>
      <c r="R42" s="903"/>
      <c r="S42" s="903"/>
      <c r="T42" s="903"/>
      <c r="U42" s="879"/>
      <c r="V42" s="879"/>
      <c r="W42" s="879"/>
      <c r="X42" s="879"/>
      <c r="Y42" s="879"/>
      <c r="Z42" s="879"/>
    </row>
    <row r="43" spans="1:26" ht="15.75" customHeight="1">
      <c r="A43" s="888">
        <v>271</v>
      </c>
      <c r="B43" s="894" t="s">
        <v>1681</v>
      </c>
      <c r="C43" s="884"/>
      <c r="D43" s="884"/>
      <c r="E43" s="884"/>
      <c r="F43" s="884"/>
      <c r="G43" s="884"/>
      <c r="H43" s="884"/>
      <c r="I43" s="884"/>
      <c r="J43" s="922">
        <v>4493800</v>
      </c>
      <c r="K43" s="922"/>
      <c r="L43" s="884"/>
      <c r="M43" s="903"/>
      <c r="N43" s="903"/>
      <c r="O43" s="903"/>
      <c r="P43" s="903"/>
      <c r="Q43" s="903"/>
      <c r="R43" s="903"/>
      <c r="S43" s="903"/>
      <c r="T43" s="903"/>
      <c r="U43" s="879"/>
      <c r="V43" s="879"/>
      <c r="W43" s="879"/>
      <c r="X43" s="879"/>
      <c r="Y43" s="879"/>
      <c r="Z43" s="879"/>
    </row>
    <row r="44" spans="1:26" ht="15.75" customHeight="1">
      <c r="A44" s="888">
        <v>273</v>
      </c>
      <c r="B44" s="894" t="s">
        <v>1682</v>
      </c>
      <c r="C44" s="884">
        <v>3309809</v>
      </c>
      <c r="D44" s="884">
        <v>3882168</v>
      </c>
      <c r="E44" s="884">
        <v>3041833</v>
      </c>
      <c r="F44" s="884">
        <v>2461782</v>
      </c>
      <c r="G44" s="884">
        <v>2455394</v>
      </c>
      <c r="H44" s="884">
        <v>1356098</v>
      </c>
      <c r="I44" s="884">
        <v>1382345</v>
      </c>
      <c r="J44" s="922">
        <v>1825168</v>
      </c>
      <c r="K44" s="922"/>
      <c r="L44" s="884"/>
      <c r="M44" s="903"/>
      <c r="N44" s="903"/>
      <c r="O44" s="903"/>
      <c r="P44" s="903"/>
      <c r="Q44" s="903"/>
      <c r="R44" s="903"/>
      <c r="S44" s="903"/>
      <c r="T44" s="903"/>
      <c r="U44" s="879"/>
      <c r="V44" s="879"/>
      <c r="W44" s="879"/>
      <c r="X44" s="879"/>
      <c r="Y44" s="879"/>
      <c r="Z44" s="879"/>
    </row>
    <row r="45" spans="1:26" ht="15.75" customHeight="1">
      <c r="A45" s="888">
        <v>274</v>
      </c>
      <c r="B45" s="894" t="s">
        <v>1683</v>
      </c>
      <c r="C45" s="884">
        <v>1066839</v>
      </c>
      <c r="D45" s="884">
        <v>1300536</v>
      </c>
      <c r="E45" s="884">
        <v>1446624</v>
      </c>
      <c r="F45" s="884">
        <v>862789</v>
      </c>
      <c r="G45" s="884">
        <v>717473</v>
      </c>
      <c r="H45" s="884">
        <v>656408</v>
      </c>
      <c r="I45" s="884">
        <v>847356</v>
      </c>
      <c r="J45" s="922">
        <v>979349</v>
      </c>
      <c r="K45" s="922"/>
      <c r="L45" s="884"/>
      <c r="M45" s="903"/>
      <c r="N45" s="903"/>
      <c r="O45" s="903"/>
      <c r="P45" s="903"/>
      <c r="Q45" s="903"/>
      <c r="R45" s="903"/>
      <c r="S45" s="903"/>
      <c r="T45" s="903"/>
      <c r="U45" s="879"/>
      <c r="V45" s="879"/>
      <c r="W45" s="879"/>
      <c r="X45" s="879"/>
      <c r="Y45" s="879"/>
      <c r="Z45" s="879"/>
    </row>
    <row r="46" spans="1:26" ht="15.75" customHeight="1">
      <c r="A46" s="888">
        <v>275</v>
      </c>
      <c r="B46" s="894" t="s">
        <v>1684</v>
      </c>
      <c r="C46" s="884">
        <v>1952717</v>
      </c>
      <c r="D46" s="884">
        <v>4296765</v>
      </c>
      <c r="E46" s="884">
        <v>5666498</v>
      </c>
      <c r="F46" s="884">
        <v>5453742</v>
      </c>
      <c r="G46" s="884">
        <v>6027593</v>
      </c>
      <c r="H46" s="884">
        <v>2997654</v>
      </c>
      <c r="I46" s="884">
        <v>36805</v>
      </c>
      <c r="J46" s="922">
        <v>0</v>
      </c>
      <c r="K46" s="922"/>
      <c r="L46" s="884"/>
      <c r="M46" s="903"/>
      <c r="N46" s="903"/>
      <c r="O46" s="903"/>
      <c r="P46" s="903"/>
      <c r="Q46" s="903"/>
      <c r="R46" s="903"/>
      <c r="S46" s="903"/>
      <c r="T46" s="903"/>
      <c r="U46" s="879"/>
      <c r="V46" s="879"/>
      <c r="W46" s="879"/>
      <c r="X46" s="879"/>
      <c r="Y46" s="879"/>
      <c r="Z46" s="879"/>
    </row>
    <row r="47" spans="1:26" ht="15.75" customHeight="1">
      <c r="A47" s="888">
        <v>279</v>
      </c>
      <c r="B47" s="894" t="s">
        <v>1685</v>
      </c>
      <c r="C47" s="884">
        <v>7253235</v>
      </c>
      <c r="D47" s="884">
        <v>7357107</v>
      </c>
      <c r="E47" s="884">
        <v>7154679</v>
      </c>
      <c r="F47" s="884">
        <v>8554938</v>
      </c>
      <c r="G47" s="884">
        <v>8599256</v>
      </c>
      <c r="H47" s="884">
        <v>6541992</v>
      </c>
      <c r="I47" s="884">
        <v>6736965</v>
      </c>
      <c r="J47" s="922">
        <v>4917775</v>
      </c>
      <c r="K47" s="922"/>
      <c r="L47" s="884"/>
      <c r="M47" s="903"/>
      <c r="N47" s="903"/>
      <c r="O47" s="903"/>
      <c r="P47" s="903"/>
      <c r="Q47" s="903"/>
      <c r="R47" s="903"/>
      <c r="S47" s="903"/>
      <c r="T47" s="903"/>
      <c r="U47" s="879"/>
      <c r="V47" s="879"/>
      <c r="W47" s="879"/>
      <c r="X47" s="879"/>
      <c r="Y47" s="879"/>
      <c r="Z47" s="879"/>
    </row>
    <row r="48" spans="1:26" ht="15.75" customHeight="1">
      <c r="A48" s="888">
        <v>281</v>
      </c>
      <c r="B48" s="894" t="s">
        <v>1686</v>
      </c>
      <c r="C48" s="884">
        <v>8058017</v>
      </c>
      <c r="D48" s="884">
        <v>7032287</v>
      </c>
      <c r="E48" s="884">
        <v>4866587</v>
      </c>
      <c r="F48" s="884">
        <v>5983316</v>
      </c>
      <c r="G48" s="884">
        <v>5526329</v>
      </c>
      <c r="H48" s="884">
        <v>5868505</v>
      </c>
      <c r="I48" s="884">
        <v>6887171</v>
      </c>
      <c r="J48" s="922">
        <v>8892762</v>
      </c>
      <c r="K48" s="922"/>
      <c r="L48" s="884"/>
      <c r="M48" s="903"/>
      <c r="N48" s="903"/>
      <c r="O48" s="903"/>
      <c r="P48" s="903"/>
      <c r="Q48" s="903"/>
      <c r="R48" s="903"/>
      <c r="S48" s="903"/>
      <c r="T48" s="903"/>
      <c r="U48" s="879"/>
      <c r="V48" s="879"/>
      <c r="W48" s="879"/>
      <c r="X48" s="879"/>
      <c r="Y48" s="879"/>
      <c r="Z48" s="879"/>
    </row>
    <row r="49" spans="1:26" ht="15.75" customHeight="1">
      <c r="A49" s="888">
        <v>282</v>
      </c>
      <c r="B49" s="894" t="s">
        <v>1687</v>
      </c>
      <c r="C49" s="884">
        <v>3211050</v>
      </c>
      <c r="D49" s="884">
        <v>1555986</v>
      </c>
      <c r="E49" s="884">
        <v>4247928</v>
      </c>
      <c r="F49" s="884"/>
      <c r="G49" s="884"/>
      <c r="H49" s="884">
        <v>2694378</v>
      </c>
      <c r="I49" s="884"/>
      <c r="J49" s="884"/>
      <c r="K49" s="884"/>
      <c r="L49" s="884"/>
      <c r="M49" s="903"/>
      <c r="N49" s="903"/>
      <c r="O49" s="903"/>
      <c r="P49" s="903"/>
      <c r="Q49" s="903"/>
      <c r="R49" s="903"/>
      <c r="S49" s="903"/>
      <c r="T49" s="903"/>
      <c r="U49" s="879"/>
      <c r="V49" s="879"/>
      <c r="W49" s="879"/>
      <c r="X49" s="879"/>
      <c r="Y49" s="879"/>
      <c r="Z49" s="879"/>
    </row>
    <row r="50" spans="1:26" ht="15.75" customHeight="1">
      <c r="A50" s="888">
        <v>291</v>
      </c>
      <c r="B50" s="894" t="s">
        <v>1688</v>
      </c>
      <c r="C50" s="884">
        <v>1838044</v>
      </c>
      <c r="D50" s="884">
        <v>1467297</v>
      </c>
      <c r="E50" s="884">
        <v>770551</v>
      </c>
      <c r="F50" s="884">
        <v>3058906</v>
      </c>
      <c r="G50" s="884">
        <v>1544822</v>
      </c>
      <c r="H50" s="884">
        <v>723197</v>
      </c>
      <c r="I50" s="884">
        <v>1739981</v>
      </c>
      <c r="J50" s="884">
        <v>587118</v>
      </c>
      <c r="K50" s="884"/>
      <c r="L50" s="884"/>
      <c r="M50" s="903"/>
      <c r="N50" s="903"/>
      <c r="O50" s="903"/>
      <c r="P50" s="903"/>
      <c r="Q50" s="903"/>
      <c r="R50" s="903"/>
      <c r="S50" s="903"/>
      <c r="T50" s="903"/>
      <c r="U50" s="879"/>
      <c r="V50" s="879"/>
      <c r="W50" s="879"/>
      <c r="X50" s="879"/>
      <c r="Y50" s="879"/>
      <c r="Z50" s="879"/>
    </row>
    <row r="51" spans="1:26" ht="15.75" customHeight="1">
      <c r="A51" s="888">
        <v>292</v>
      </c>
      <c r="B51" s="894" t="s">
        <v>1689</v>
      </c>
      <c r="C51" s="884">
        <v>3261108</v>
      </c>
      <c r="D51" s="884">
        <v>24767510</v>
      </c>
      <c r="E51" s="884">
        <v>7061486</v>
      </c>
      <c r="F51" s="884">
        <v>6345583</v>
      </c>
      <c r="G51" s="884">
        <v>6572051</v>
      </c>
      <c r="H51" s="884">
        <v>5212667</v>
      </c>
      <c r="I51" s="884">
        <v>8251782</v>
      </c>
      <c r="J51" s="884">
        <v>6495837</v>
      </c>
      <c r="K51" s="884"/>
      <c r="L51" s="884"/>
      <c r="M51" s="903"/>
      <c r="N51" s="903"/>
      <c r="O51" s="903"/>
      <c r="P51" s="903"/>
      <c r="Q51" s="903"/>
      <c r="R51" s="903"/>
      <c r="S51" s="903"/>
      <c r="T51" s="903"/>
      <c r="U51" s="879"/>
      <c r="V51" s="879"/>
      <c r="W51" s="879"/>
      <c r="X51" s="879"/>
      <c r="Y51" s="879"/>
      <c r="Z51" s="879"/>
    </row>
    <row r="52" spans="1:26" ht="15.75" customHeight="1">
      <c r="A52" s="888">
        <v>293</v>
      </c>
      <c r="B52" s="894" t="s">
        <v>1690</v>
      </c>
      <c r="C52" s="884"/>
      <c r="D52" s="884"/>
      <c r="E52" s="884"/>
      <c r="F52" s="884"/>
      <c r="G52" s="884"/>
      <c r="H52" s="884">
        <v>81426</v>
      </c>
      <c r="I52" s="884"/>
      <c r="J52" s="884"/>
      <c r="K52" s="884"/>
      <c r="L52" s="884"/>
      <c r="M52" s="903"/>
      <c r="N52" s="903"/>
      <c r="O52" s="903"/>
      <c r="P52" s="903"/>
      <c r="Q52" s="903"/>
      <c r="R52" s="903"/>
      <c r="S52" s="903"/>
      <c r="T52" s="903"/>
      <c r="U52" s="879"/>
      <c r="V52" s="879"/>
      <c r="W52" s="879"/>
      <c r="X52" s="879"/>
      <c r="Y52" s="879"/>
      <c r="Z52" s="879"/>
    </row>
    <row r="53" spans="1:26" ht="15.75" customHeight="1">
      <c r="A53" s="888">
        <v>301</v>
      </c>
      <c r="B53" s="894" t="s">
        <v>1691</v>
      </c>
      <c r="C53" s="884">
        <v>629217</v>
      </c>
      <c r="D53" s="884">
        <v>1365526</v>
      </c>
      <c r="E53" s="884">
        <v>726859</v>
      </c>
      <c r="F53" s="884">
        <v>875695</v>
      </c>
      <c r="G53" s="884">
        <v>1085364</v>
      </c>
      <c r="H53" s="884">
        <v>63842</v>
      </c>
      <c r="I53" s="884">
        <v>1351677</v>
      </c>
      <c r="J53" s="884">
        <v>3150835</v>
      </c>
      <c r="K53" s="884"/>
      <c r="L53" s="884"/>
      <c r="M53" s="903"/>
      <c r="N53" s="903"/>
      <c r="O53" s="903"/>
      <c r="P53" s="903"/>
      <c r="Q53" s="903"/>
      <c r="R53" s="903"/>
      <c r="S53" s="903"/>
      <c r="T53" s="903"/>
      <c r="U53" s="879"/>
      <c r="V53" s="879"/>
      <c r="W53" s="879"/>
      <c r="X53" s="879"/>
      <c r="Y53" s="879"/>
      <c r="Z53" s="879"/>
    </row>
    <row r="54" spans="1:26" ht="15.75" customHeight="1">
      <c r="A54" s="888">
        <v>309</v>
      </c>
      <c r="B54" s="894" t="s">
        <v>1692</v>
      </c>
      <c r="C54" s="884">
        <v>18827787</v>
      </c>
      <c r="D54" s="884">
        <v>12063999</v>
      </c>
      <c r="E54" s="884">
        <v>9417851</v>
      </c>
      <c r="F54" s="884">
        <v>9153856</v>
      </c>
      <c r="G54" s="884">
        <v>10253851</v>
      </c>
      <c r="H54" s="884">
        <v>5457029</v>
      </c>
      <c r="I54" s="884">
        <v>10585286</v>
      </c>
      <c r="J54" s="884">
        <v>13254527</v>
      </c>
      <c r="K54" s="884"/>
      <c r="L54" s="884"/>
      <c r="M54" s="903"/>
      <c r="N54" s="903"/>
      <c r="O54" s="903"/>
      <c r="P54" s="903"/>
      <c r="Q54" s="903"/>
      <c r="R54" s="903"/>
      <c r="S54" s="903"/>
      <c r="T54" s="903"/>
      <c r="U54" s="879"/>
      <c r="V54" s="879"/>
      <c r="W54" s="879"/>
      <c r="X54" s="879"/>
      <c r="Y54" s="879"/>
      <c r="Z54" s="879"/>
    </row>
    <row r="55" spans="1:26" ht="15.75" customHeight="1">
      <c r="A55" s="888">
        <v>311</v>
      </c>
      <c r="B55" s="894" t="s">
        <v>1693</v>
      </c>
      <c r="C55" s="884">
        <v>19697</v>
      </c>
      <c r="D55" s="884">
        <v>3377</v>
      </c>
      <c r="E55" s="884">
        <v>0</v>
      </c>
      <c r="F55" s="884">
        <v>59446</v>
      </c>
      <c r="G55" s="884">
        <v>112076</v>
      </c>
      <c r="H55" s="884">
        <v>92582</v>
      </c>
      <c r="I55" s="884">
        <v>89408</v>
      </c>
      <c r="J55" s="884"/>
      <c r="K55" s="884"/>
      <c r="L55" s="884"/>
      <c r="M55" s="903"/>
      <c r="N55" s="903"/>
      <c r="O55" s="903"/>
      <c r="P55" s="903"/>
      <c r="Q55" s="903"/>
      <c r="R55" s="903"/>
      <c r="S55" s="903"/>
      <c r="T55" s="903"/>
      <c r="U55" s="879"/>
      <c r="V55" s="879"/>
      <c r="W55" s="879"/>
      <c r="X55" s="879"/>
      <c r="Y55" s="879"/>
      <c r="Z55" s="879"/>
    </row>
    <row r="56" spans="1:26" ht="15.75" customHeight="1">
      <c r="A56" s="888">
        <v>312</v>
      </c>
      <c r="B56" s="894" t="s">
        <v>1694</v>
      </c>
      <c r="C56" s="884">
        <v>1350258</v>
      </c>
      <c r="D56" s="884">
        <v>1947184</v>
      </c>
      <c r="E56" s="884">
        <v>1772348</v>
      </c>
      <c r="F56" s="884">
        <v>1520821</v>
      </c>
      <c r="G56" s="884">
        <v>5488107</v>
      </c>
      <c r="H56" s="884">
        <v>4879638</v>
      </c>
      <c r="I56" s="884">
        <v>5644762</v>
      </c>
      <c r="J56" s="884">
        <v>5900737</v>
      </c>
      <c r="K56" s="884"/>
      <c r="L56" s="884"/>
      <c r="M56" s="903"/>
      <c r="N56" s="903"/>
      <c r="O56" s="903"/>
      <c r="P56" s="903"/>
      <c r="Q56" s="903"/>
      <c r="R56" s="903"/>
      <c r="S56" s="903"/>
      <c r="T56" s="903"/>
      <c r="U56" s="879"/>
      <c r="V56" s="879"/>
      <c r="W56" s="879"/>
      <c r="X56" s="879"/>
      <c r="Y56" s="879"/>
      <c r="Z56" s="879"/>
    </row>
    <row r="57" spans="1:26" ht="15.75" customHeight="1">
      <c r="A57" s="888">
        <v>321</v>
      </c>
      <c r="B57" s="894" t="s">
        <v>1695</v>
      </c>
      <c r="C57" s="884">
        <v>2447305</v>
      </c>
      <c r="D57" s="884">
        <v>1699159</v>
      </c>
      <c r="E57" s="884">
        <v>2067996</v>
      </c>
      <c r="F57" s="884"/>
      <c r="G57" s="884"/>
      <c r="H57" s="884">
        <v>1700436</v>
      </c>
      <c r="I57" s="884"/>
      <c r="J57" s="884"/>
      <c r="K57" s="884"/>
      <c r="L57" s="884"/>
      <c r="M57" s="903"/>
      <c r="N57" s="903"/>
      <c r="O57" s="903"/>
      <c r="P57" s="903"/>
      <c r="Q57" s="903"/>
      <c r="R57" s="903"/>
      <c r="S57" s="903"/>
      <c r="T57" s="903"/>
      <c r="U57" s="879"/>
      <c r="V57" s="879"/>
      <c r="W57" s="879"/>
      <c r="X57" s="879"/>
      <c r="Y57" s="879"/>
      <c r="Z57" s="879"/>
    </row>
    <row r="58" spans="1:26" ht="15.75" customHeight="1">
      <c r="A58" s="888">
        <v>323</v>
      </c>
      <c r="B58" s="894" t="s">
        <v>1696</v>
      </c>
      <c r="C58" s="884">
        <v>1162951</v>
      </c>
      <c r="D58" s="884">
        <v>682925</v>
      </c>
      <c r="E58" s="884">
        <v>1385921</v>
      </c>
      <c r="F58" s="884">
        <v>1145280</v>
      </c>
      <c r="G58" s="884">
        <v>853527</v>
      </c>
      <c r="H58" s="884">
        <v>615063</v>
      </c>
      <c r="I58" s="884">
        <v>1736476</v>
      </c>
      <c r="J58" s="884">
        <v>2508104</v>
      </c>
      <c r="K58" s="884"/>
      <c r="L58" s="884"/>
      <c r="M58" s="903"/>
      <c r="N58" s="903"/>
      <c r="O58" s="903"/>
      <c r="P58" s="903"/>
      <c r="Q58" s="903"/>
      <c r="R58" s="903"/>
      <c r="S58" s="903"/>
      <c r="T58" s="903"/>
      <c r="U58" s="879"/>
      <c r="V58" s="879"/>
      <c r="W58" s="879"/>
      <c r="X58" s="879"/>
      <c r="Y58" s="879"/>
      <c r="Z58" s="879"/>
    </row>
    <row r="59" spans="1:26" ht="15.75" customHeight="1">
      <c r="A59" s="888">
        <v>324</v>
      </c>
      <c r="B59" s="894" t="s">
        <v>1697</v>
      </c>
      <c r="C59" s="884">
        <v>3700608</v>
      </c>
      <c r="D59" s="884">
        <v>4337906</v>
      </c>
      <c r="E59" s="884">
        <v>14125191</v>
      </c>
      <c r="F59" s="884">
        <v>14441354</v>
      </c>
      <c r="G59" s="884">
        <v>15293609</v>
      </c>
      <c r="H59" s="884">
        <v>15133626</v>
      </c>
      <c r="I59" s="884">
        <v>19772661</v>
      </c>
      <c r="J59" s="884">
        <v>21787431</v>
      </c>
      <c r="K59" s="884"/>
      <c r="L59" s="884"/>
      <c r="M59" s="903"/>
      <c r="N59" s="903"/>
      <c r="O59" s="903"/>
      <c r="P59" s="903"/>
      <c r="Q59" s="903"/>
      <c r="R59" s="903"/>
      <c r="S59" s="903"/>
      <c r="T59" s="903"/>
      <c r="U59" s="879"/>
      <c r="V59" s="879"/>
      <c r="W59" s="879"/>
      <c r="X59" s="879"/>
      <c r="Y59" s="879"/>
      <c r="Z59" s="879"/>
    </row>
    <row r="60" spans="1:26" ht="15.75" customHeight="1">
      <c r="A60" s="888">
        <v>325</v>
      </c>
      <c r="B60" s="894" t="s">
        <v>1698</v>
      </c>
      <c r="C60" s="884">
        <v>9952908</v>
      </c>
      <c r="D60" s="884">
        <v>41138952</v>
      </c>
      <c r="E60" s="884">
        <v>50527486</v>
      </c>
      <c r="F60" s="884">
        <v>50496498</v>
      </c>
      <c r="G60" s="884">
        <v>83979574</v>
      </c>
      <c r="H60" s="884">
        <v>64994178</v>
      </c>
      <c r="I60" s="884">
        <v>95223941</v>
      </c>
      <c r="J60" s="884">
        <v>74350118</v>
      </c>
      <c r="K60" s="884"/>
      <c r="L60" s="884"/>
      <c r="M60" s="903"/>
      <c r="N60" s="903"/>
      <c r="O60" s="903"/>
      <c r="P60" s="903"/>
      <c r="Q60" s="903"/>
      <c r="R60" s="903"/>
      <c r="S60" s="903"/>
      <c r="T60" s="903"/>
      <c r="U60" s="879"/>
      <c r="V60" s="879"/>
      <c r="W60" s="879"/>
      <c r="X60" s="879"/>
      <c r="Y60" s="879"/>
      <c r="Z60" s="879"/>
    </row>
    <row r="61" spans="1:26" ht="15.75" customHeight="1">
      <c r="A61" s="904">
        <v>329</v>
      </c>
      <c r="B61" s="905" t="s">
        <v>1699</v>
      </c>
      <c r="C61" s="915">
        <v>729284968</v>
      </c>
      <c r="D61" s="915">
        <v>894531253</v>
      </c>
      <c r="E61" s="915">
        <v>907586802</v>
      </c>
      <c r="F61" s="915">
        <v>851790429</v>
      </c>
      <c r="G61" s="915">
        <v>794123684</v>
      </c>
      <c r="H61" s="915">
        <v>584667842</v>
      </c>
      <c r="I61" s="915">
        <v>734155004</v>
      </c>
      <c r="J61" s="923">
        <v>896008685</v>
      </c>
      <c r="K61" s="923"/>
      <c r="L61" s="903"/>
      <c r="M61" s="903"/>
      <c r="N61" s="903"/>
      <c r="O61" s="903"/>
      <c r="P61" s="903"/>
      <c r="Q61" s="903"/>
      <c r="R61" s="903"/>
      <c r="S61" s="903"/>
      <c r="T61" s="903"/>
      <c r="U61" s="879"/>
      <c r="V61" s="879"/>
      <c r="W61" s="879"/>
      <c r="X61" s="879"/>
      <c r="Y61" s="879"/>
      <c r="Z61" s="879"/>
    </row>
    <row r="62" spans="1:26" ht="15.75" customHeight="1">
      <c r="A62" s="888"/>
      <c r="B62" s="889"/>
      <c r="C62" s="889"/>
      <c r="D62" s="889"/>
      <c r="E62" s="889"/>
      <c r="F62" s="889"/>
      <c r="G62" s="889"/>
      <c r="H62" s="889"/>
      <c r="I62" s="884"/>
      <c r="J62" s="884"/>
      <c r="K62" s="884"/>
      <c r="L62" s="884"/>
      <c r="M62" s="903"/>
      <c r="N62" s="903"/>
      <c r="O62" s="903"/>
      <c r="P62" s="903"/>
      <c r="Q62" s="903"/>
      <c r="R62" s="903"/>
      <c r="S62" s="903"/>
      <c r="T62" s="903"/>
      <c r="U62" s="879"/>
      <c r="V62" s="879"/>
      <c r="W62" s="879"/>
      <c r="X62" s="879"/>
      <c r="Y62" s="879"/>
      <c r="Z62" s="879"/>
    </row>
    <row r="63" spans="1:26" ht="15.75" customHeight="1">
      <c r="A63" s="889" t="s">
        <v>1700</v>
      </c>
      <c r="B63" s="924"/>
      <c r="C63" s="879"/>
      <c r="D63" s="924"/>
      <c r="E63" s="924"/>
      <c r="F63" s="924"/>
      <c r="G63" s="924"/>
      <c r="H63" s="924"/>
      <c r="I63" s="878"/>
      <c r="J63" s="884"/>
      <c r="K63" s="884"/>
      <c r="L63" s="884"/>
      <c r="M63" s="903"/>
      <c r="N63" s="903"/>
      <c r="O63" s="903"/>
      <c r="P63" s="903"/>
      <c r="Q63" s="903"/>
      <c r="R63" s="903"/>
      <c r="S63" s="903"/>
      <c r="T63" s="903"/>
      <c r="U63" s="903"/>
      <c r="V63" s="879"/>
      <c r="W63" s="879"/>
      <c r="X63" s="879"/>
      <c r="Y63" s="879"/>
      <c r="Z63" s="879"/>
    </row>
    <row r="64" spans="1:26" ht="15.75" customHeight="1">
      <c r="A64" s="889" t="s">
        <v>1637</v>
      </c>
      <c r="B64" s="924"/>
      <c r="C64" s="879"/>
      <c r="D64" s="924"/>
      <c r="E64" s="924"/>
      <c r="F64" s="924"/>
      <c r="G64" s="924"/>
      <c r="H64" s="924"/>
      <c r="I64" s="878"/>
      <c r="J64" s="884"/>
      <c r="K64" s="884"/>
      <c r="L64" s="884"/>
      <c r="M64" s="903"/>
      <c r="N64" s="903"/>
      <c r="O64" s="903"/>
      <c r="P64" s="903"/>
      <c r="Q64" s="903"/>
      <c r="R64" s="903"/>
      <c r="S64" s="903"/>
      <c r="T64" s="903"/>
      <c r="U64" s="903"/>
      <c r="V64" s="879"/>
      <c r="W64" s="879"/>
      <c r="X64" s="879"/>
      <c r="Y64" s="879"/>
      <c r="Z64" s="879"/>
    </row>
    <row r="65" spans="1:26" ht="15.75" customHeight="1">
      <c r="A65" s="889"/>
      <c r="B65" s="909"/>
      <c r="C65" s="909"/>
      <c r="D65" s="909"/>
      <c r="E65" s="909"/>
      <c r="F65" s="909"/>
      <c r="G65" s="909"/>
      <c r="H65" s="909"/>
      <c r="I65" s="878"/>
      <c r="J65" s="884"/>
      <c r="K65" s="884"/>
      <c r="L65" s="884"/>
      <c r="M65" s="903"/>
      <c r="N65" s="903"/>
      <c r="O65" s="903"/>
      <c r="P65" s="903"/>
      <c r="Q65" s="903"/>
      <c r="R65" s="903"/>
      <c r="S65" s="903"/>
      <c r="T65" s="903"/>
      <c r="U65" s="903"/>
      <c r="V65" s="879"/>
      <c r="W65" s="879"/>
      <c r="X65" s="879"/>
      <c r="Y65" s="879"/>
      <c r="Z65" s="879"/>
    </row>
    <row r="66" spans="1:26" ht="15.75" customHeight="1">
      <c r="A66" s="878"/>
      <c r="B66" s="878"/>
      <c r="C66" s="878"/>
      <c r="D66" s="878"/>
      <c r="E66" s="878"/>
      <c r="F66" s="878"/>
      <c r="G66" s="878"/>
      <c r="H66" s="878"/>
      <c r="I66" s="878"/>
      <c r="J66" s="884"/>
      <c r="K66" s="884"/>
      <c r="L66" s="884"/>
      <c r="M66" s="903"/>
      <c r="N66" s="903"/>
      <c r="O66" s="903"/>
      <c r="P66" s="903"/>
      <c r="Q66" s="903"/>
      <c r="R66" s="903"/>
      <c r="S66" s="903"/>
      <c r="T66" s="903"/>
      <c r="U66" s="903"/>
      <c r="V66" s="879"/>
      <c r="W66" s="879"/>
      <c r="X66" s="879"/>
      <c r="Y66" s="879"/>
      <c r="Z66" s="879"/>
    </row>
    <row r="67" spans="1:26" ht="15.75" customHeight="1">
      <c r="A67" s="879"/>
      <c r="B67" s="879"/>
      <c r="C67" s="879"/>
      <c r="D67" s="879"/>
      <c r="E67" s="879"/>
      <c r="F67" s="879"/>
      <c r="G67" s="879"/>
      <c r="H67" s="879"/>
      <c r="I67" s="903"/>
      <c r="J67" s="903"/>
      <c r="K67" s="903"/>
      <c r="L67" s="903"/>
      <c r="M67" s="903"/>
      <c r="N67" s="903"/>
      <c r="O67" s="903"/>
      <c r="P67" s="903"/>
      <c r="Q67" s="903"/>
      <c r="R67" s="903"/>
      <c r="S67" s="903"/>
      <c r="T67" s="903"/>
      <c r="U67" s="879"/>
      <c r="V67" s="879"/>
      <c r="W67" s="879"/>
      <c r="X67" s="879"/>
      <c r="Y67" s="879"/>
      <c r="Z67" s="879"/>
    </row>
    <row r="68" spans="1:26" ht="15.75" customHeight="1">
      <c r="A68" s="879"/>
      <c r="B68" s="879"/>
      <c r="C68" s="879"/>
      <c r="D68" s="879"/>
      <c r="E68" s="879"/>
      <c r="F68" s="879"/>
      <c r="G68" s="879"/>
      <c r="H68" s="879"/>
      <c r="I68" s="903"/>
      <c r="J68" s="903"/>
      <c r="K68" s="903"/>
      <c r="L68" s="903"/>
      <c r="M68" s="903"/>
      <c r="N68" s="903"/>
      <c r="O68" s="903"/>
      <c r="P68" s="903"/>
      <c r="Q68" s="903"/>
      <c r="R68" s="903"/>
      <c r="S68" s="903"/>
      <c r="T68" s="903"/>
      <c r="U68" s="879"/>
      <c r="V68" s="879"/>
      <c r="W68" s="879"/>
      <c r="X68" s="879"/>
      <c r="Y68" s="879"/>
      <c r="Z68" s="879"/>
    </row>
    <row r="69" spans="1:26" ht="15.75" customHeight="1">
      <c r="A69" s="879"/>
      <c r="B69" s="879"/>
      <c r="C69" s="879"/>
      <c r="D69" s="879"/>
      <c r="E69" s="879"/>
      <c r="F69" s="879"/>
      <c r="G69" s="879"/>
      <c r="H69" s="879"/>
      <c r="I69" s="903"/>
      <c r="J69" s="903"/>
      <c r="K69" s="903"/>
      <c r="L69" s="903"/>
      <c r="M69" s="903"/>
      <c r="N69" s="903"/>
      <c r="O69" s="903"/>
      <c r="P69" s="903"/>
      <c r="Q69" s="903"/>
      <c r="R69" s="903"/>
      <c r="S69" s="903"/>
      <c r="T69" s="903"/>
      <c r="U69" s="879"/>
      <c r="V69" s="879"/>
      <c r="W69" s="879"/>
      <c r="X69" s="879"/>
      <c r="Y69" s="879"/>
      <c r="Z69" s="879"/>
    </row>
    <row r="70" spans="1:26" ht="15.75" customHeight="1">
      <c r="A70" s="879"/>
      <c r="B70" s="879"/>
      <c r="C70" s="879"/>
      <c r="D70" s="879"/>
      <c r="E70" s="879"/>
      <c r="F70" s="879"/>
      <c r="G70" s="879"/>
      <c r="H70" s="879"/>
      <c r="I70" s="903"/>
      <c r="J70" s="903"/>
      <c r="K70" s="903"/>
      <c r="L70" s="903"/>
      <c r="M70" s="903"/>
      <c r="N70" s="903"/>
      <c r="O70" s="903"/>
      <c r="P70" s="903"/>
      <c r="Q70" s="903"/>
      <c r="R70" s="903"/>
      <c r="S70" s="903"/>
      <c r="T70" s="903"/>
      <c r="U70" s="879"/>
      <c r="V70" s="879"/>
      <c r="W70" s="879"/>
      <c r="X70" s="879"/>
      <c r="Y70" s="879"/>
      <c r="Z70" s="879"/>
    </row>
    <row r="71" spans="1:26" ht="15.75" customHeight="1">
      <c r="A71" s="879"/>
      <c r="B71" s="879"/>
      <c r="C71" s="879"/>
      <c r="D71" s="879"/>
      <c r="E71" s="879"/>
      <c r="F71" s="879"/>
      <c r="G71" s="879"/>
      <c r="H71" s="879"/>
      <c r="I71" s="903"/>
      <c r="J71" s="903"/>
      <c r="K71" s="903"/>
      <c r="L71" s="903"/>
      <c r="M71" s="903"/>
      <c r="N71" s="903"/>
      <c r="O71" s="903"/>
      <c r="P71" s="903"/>
      <c r="Q71" s="903"/>
      <c r="R71" s="903"/>
      <c r="S71" s="903"/>
      <c r="T71" s="903"/>
      <c r="U71" s="879"/>
      <c r="V71" s="879"/>
      <c r="W71" s="879"/>
      <c r="X71" s="879"/>
      <c r="Y71" s="879"/>
      <c r="Z71" s="879"/>
    </row>
    <row r="72" spans="1:26" ht="15.75" customHeight="1">
      <c r="A72" s="879"/>
      <c r="B72" s="879"/>
      <c r="C72" s="879"/>
      <c r="D72" s="879"/>
      <c r="E72" s="879"/>
      <c r="F72" s="879"/>
      <c r="G72" s="879"/>
      <c r="H72" s="879"/>
      <c r="I72" s="903"/>
      <c r="J72" s="903"/>
      <c r="K72" s="903"/>
      <c r="L72" s="903"/>
      <c r="M72" s="903"/>
      <c r="N72" s="903"/>
      <c r="O72" s="903"/>
      <c r="P72" s="903"/>
      <c r="Q72" s="903"/>
      <c r="R72" s="903"/>
      <c r="S72" s="903"/>
      <c r="T72" s="903"/>
      <c r="U72" s="879"/>
      <c r="V72" s="879"/>
      <c r="W72" s="879"/>
      <c r="X72" s="879"/>
      <c r="Y72" s="879"/>
      <c r="Z72" s="879"/>
    </row>
    <row r="73" spans="1:26" ht="15.75" customHeight="1">
      <c r="A73" s="879"/>
      <c r="B73" s="879"/>
      <c r="C73" s="879"/>
      <c r="D73" s="879"/>
      <c r="E73" s="879"/>
      <c r="F73" s="879"/>
      <c r="G73" s="879"/>
      <c r="H73" s="879"/>
      <c r="I73" s="903"/>
      <c r="J73" s="903"/>
      <c r="K73" s="903"/>
      <c r="L73" s="903"/>
      <c r="M73" s="903"/>
      <c r="N73" s="903"/>
      <c r="O73" s="903"/>
      <c r="P73" s="903"/>
      <c r="Q73" s="903"/>
      <c r="R73" s="903"/>
      <c r="S73" s="903"/>
      <c r="T73" s="903"/>
      <c r="U73" s="879"/>
      <c r="V73" s="879"/>
      <c r="W73" s="879"/>
      <c r="X73" s="879"/>
      <c r="Y73" s="879"/>
      <c r="Z73" s="879"/>
    </row>
    <row r="74" spans="1:26" ht="15.75" customHeight="1">
      <c r="A74" s="879"/>
      <c r="B74" s="879"/>
      <c r="C74" s="879"/>
      <c r="D74" s="879"/>
      <c r="E74" s="879"/>
      <c r="F74" s="879"/>
      <c r="G74" s="879"/>
      <c r="H74" s="879"/>
      <c r="I74" s="903"/>
      <c r="J74" s="903"/>
      <c r="K74" s="903"/>
      <c r="L74" s="903"/>
      <c r="M74" s="903"/>
      <c r="N74" s="903"/>
      <c r="O74" s="903"/>
      <c r="P74" s="903"/>
      <c r="Q74" s="903"/>
      <c r="R74" s="903"/>
      <c r="S74" s="903"/>
      <c r="T74" s="903"/>
      <c r="U74" s="879"/>
      <c r="V74" s="879"/>
      <c r="W74" s="879"/>
      <c r="X74" s="879"/>
      <c r="Y74" s="879"/>
      <c r="Z74" s="879"/>
    </row>
    <row r="75" spans="1:26" ht="15.75" customHeight="1">
      <c r="A75" s="879"/>
      <c r="B75" s="879"/>
      <c r="C75" s="879"/>
      <c r="D75" s="879"/>
      <c r="E75" s="879"/>
      <c r="F75" s="879"/>
      <c r="G75" s="879"/>
      <c r="H75" s="879"/>
      <c r="I75" s="903"/>
      <c r="J75" s="903"/>
      <c r="K75" s="903"/>
      <c r="L75" s="903"/>
      <c r="M75" s="903"/>
      <c r="N75" s="903"/>
      <c r="O75" s="903"/>
      <c r="P75" s="903"/>
      <c r="Q75" s="903"/>
      <c r="R75" s="903"/>
      <c r="S75" s="903"/>
      <c r="T75" s="903"/>
      <c r="U75" s="879"/>
      <c r="V75" s="879"/>
      <c r="W75" s="879"/>
      <c r="X75" s="879"/>
      <c r="Y75" s="879"/>
      <c r="Z75" s="879"/>
    </row>
    <row r="76" spans="1:26" ht="15.75" customHeight="1">
      <c r="A76" s="879"/>
      <c r="B76" s="879"/>
      <c r="C76" s="879"/>
      <c r="D76" s="879"/>
      <c r="E76" s="879"/>
      <c r="F76" s="879"/>
      <c r="G76" s="879"/>
      <c r="H76" s="879"/>
      <c r="I76" s="903"/>
      <c r="J76" s="903"/>
      <c r="K76" s="903"/>
      <c r="L76" s="903"/>
      <c r="M76" s="903"/>
      <c r="N76" s="903"/>
      <c r="O76" s="903"/>
      <c r="P76" s="903"/>
      <c r="Q76" s="903"/>
      <c r="R76" s="903"/>
      <c r="S76" s="903"/>
      <c r="T76" s="903"/>
      <c r="U76" s="879"/>
      <c r="V76" s="879"/>
      <c r="W76" s="879"/>
      <c r="X76" s="879"/>
      <c r="Y76" s="879"/>
      <c r="Z76" s="879"/>
    </row>
    <row r="77" spans="1:26" ht="15.75" customHeight="1">
      <c r="A77" s="879"/>
      <c r="B77" s="879"/>
      <c r="C77" s="879"/>
      <c r="D77" s="879"/>
      <c r="E77" s="879"/>
      <c r="F77" s="879"/>
      <c r="G77" s="879"/>
      <c r="H77" s="879"/>
      <c r="I77" s="903"/>
      <c r="J77" s="903"/>
      <c r="K77" s="903"/>
      <c r="L77" s="903"/>
      <c r="M77" s="903"/>
      <c r="N77" s="903"/>
      <c r="O77" s="903"/>
      <c r="P77" s="903"/>
      <c r="Q77" s="903"/>
      <c r="R77" s="903"/>
      <c r="S77" s="903"/>
      <c r="T77" s="903"/>
      <c r="U77" s="879"/>
      <c r="V77" s="879"/>
      <c r="W77" s="879"/>
      <c r="X77" s="879"/>
      <c r="Y77" s="879"/>
      <c r="Z77" s="879"/>
    </row>
    <row r="78" spans="1:26" ht="15.75" customHeight="1">
      <c r="A78" s="879"/>
      <c r="B78" s="879"/>
      <c r="C78" s="879"/>
      <c r="D78" s="879"/>
      <c r="E78" s="879"/>
      <c r="F78" s="879"/>
      <c r="G78" s="879"/>
      <c r="H78" s="879"/>
      <c r="I78" s="903"/>
      <c r="J78" s="903"/>
      <c r="K78" s="903"/>
      <c r="L78" s="903"/>
      <c r="M78" s="903"/>
      <c r="N78" s="903"/>
      <c r="O78" s="903"/>
      <c r="P78" s="903"/>
      <c r="Q78" s="903"/>
      <c r="R78" s="903"/>
      <c r="S78" s="903"/>
      <c r="T78" s="903"/>
      <c r="U78" s="879"/>
      <c r="V78" s="879"/>
      <c r="W78" s="879"/>
      <c r="X78" s="879"/>
      <c r="Y78" s="879"/>
      <c r="Z78" s="879"/>
    </row>
    <row r="79" spans="1:26" ht="15.75" customHeight="1">
      <c r="A79" s="879"/>
      <c r="B79" s="879"/>
      <c r="C79" s="879"/>
      <c r="D79" s="879"/>
      <c r="E79" s="879"/>
      <c r="F79" s="879"/>
      <c r="G79" s="879"/>
      <c r="H79" s="879"/>
      <c r="I79" s="903"/>
      <c r="J79" s="903"/>
      <c r="K79" s="903"/>
      <c r="L79" s="903"/>
      <c r="M79" s="903"/>
      <c r="N79" s="903"/>
      <c r="O79" s="903"/>
      <c r="P79" s="903"/>
      <c r="Q79" s="903"/>
      <c r="R79" s="903"/>
      <c r="S79" s="903"/>
      <c r="T79" s="903"/>
      <c r="U79" s="879"/>
      <c r="V79" s="879"/>
      <c r="W79" s="879"/>
      <c r="X79" s="879"/>
      <c r="Y79" s="879"/>
      <c r="Z79" s="879"/>
    </row>
    <row r="80" spans="1:26" ht="15.75" customHeight="1">
      <c r="A80" s="879"/>
      <c r="B80" s="879"/>
      <c r="C80" s="879"/>
      <c r="D80" s="879"/>
      <c r="E80" s="879"/>
      <c r="F80" s="879"/>
      <c r="G80" s="879"/>
      <c r="H80" s="879"/>
      <c r="I80" s="903"/>
      <c r="J80" s="903"/>
      <c r="K80" s="903"/>
      <c r="L80" s="903"/>
      <c r="M80" s="903"/>
      <c r="N80" s="903"/>
      <c r="O80" s="903"/>
      <c r="P80" s="903"/>
      <c r="Q80" s="903"/>
      <c r="R80" s="903"/>
      <c r="S80" s="903"/>
      <c r="T80" s="903"/>
      <c r="U80" s="879"/>
      <c r="V80" s="879"/>
      <c r="W80" s="879"/>
      <c r="X80" s="879"/>
      <c r="Y80" s="879"/>
      <c r="Z80" s="879"/>
    </row>
    <row r="81" spans="1:26" ht="15.75" customHeight="1">
      <c r="A81" s="879"/>
      <c r="B81" s="879"/>
      <c r="C81" s="879"/>
      <c r="D81" s="879"/>
      <c r="E81" s="879"/>
      <c r="F81" s="879"/>
      <c r="G81" s="879"/>
      <c r="H81" s="879"/>
      <c r="I81" s="903"/>
      <c r="J81" s="903"/>
      <c r="K81" s="903"/>
      <c r="L81" s="903"/>
      <c r="M81" s="903"/>
      <c r="N81" s="903"/>
      <c r="O81" s="903"/>
      <c r="P81" s="903"/>
      <c r="Q81" s="903"/>
      <c r="R81" s="903"/>
      <c r="S81" s="903"/>
      <c r="T81" s="903"/>
      <c r="U81" s="879"/>
      <c r="V81" s="879"/>
      <c r="W81" s="879"/>
      <c r="X81" s="879"/>
      <c r="Y81" s="879"/>
      <c r="Z81" s="879"/>
    </row>
    <row r="82" spans="1:26" ht="15.75" customHeight="1">
      <c r="A82" s="879"/>
      <c r="B82" s="879"/>
      <c r="C82" s="879"/>
      <c r="D82" s="879"/>
      <c r="E82" s="879"/>
      <c r="F82" s="879"/>
      <c r="G82" s="879"/>
      <c r="H82" s="879"/>
      <c r="I82" s="903"/>
      <c r="J82" s="903"/>
      <c r="K82" s="903"/>
      <c r="L82" s="903"/>
      <c r="M82" s="903"/>
      <c r="N82" s="903"/>
      <c r="O82" s="903"/>
      <c r="P82" s="903"/>
      <c r="Q82" s="903"/>
      <c r="R82" s="903"/>
      <c r="S82" s="903"/>
      <c r="T82" s="903"/>
      <c r="U82" s="879"/>
      <c r="V82" s="879"/>
      <c r="W82" s="879"/>
      <c r="X82" s="879"/>
      <c r="Y82" s="879"/>
      <c r="Z82" s="879"/>
    </row>
    <row r="83" spans="1:26" ht="15.75" customHeight="1">
      <c r="A83" s="879"/>
      <c r="B83" s="879"/>
      <c r="C83" s="879"/>
      <c r="D83" s="879"/>
      <c r="E83" s="879"/>
      <c r="F83" s="879"/>
      <c r="G83" s="879"/>
      <c r="H83" s="879"/>
      <c r="I83" s="903"/>
      <c r="J83" s="903"/>
      <c r="K83" s="903"/>
      <c r="L83" s="903"/>
      <c r="M83" s="903"/>
      <c r="N83" s="903"/>
      <c r="O83" s="903"/>
      <c r="P83" s="903"/>
      <c r="Q83" s="903"/>
      <c r="R83" s="903"/>
      <c r="S83" s="903"/>
      <c r="T83" s="903"/>
      <c r="U83" s="879"/>
      <c r="V83" s="879"/>
      <c r="W83" s="879"/>
      <c r="X83" s="879"/>
      <c r="Y83" s="879"/>
      <c r="Z83" s="879"/>
    </row>
    <row r="84" spans="1:26" ht="15.75" customHeight="1">
      <c r="A84" s="879"/>
      <c r="B84" s="879"/>
      <c r="C84" s="879"/>
      <c r="D84" s="879"/>
      <c r="E84" s="879"/>
      <c r="F84" s="879"/>
      <c r="G84" s="879"/>
      <c r="H84" s="879"/>
      <c r="I84" s="903"/>
      <c r="J84" s="903"/>
      <c r="K84" s="903"/>
      <c r="L84" s="903"/>
      <c r="M84" s="903"/>
      <c r="N84" s="903"/>
      <c r="O84" s="903"/>
      <c r="P84" s="903"/>
      <c r="Q84" s="903"/>
      <c r="R84" s="903"/>
      <c r="S84" s="903"/>
      <c r="T84" s="903"/>
      <c r="U84" s="879"/>
      <c r="V84" s="879"/>
      <c r="W84" s="879"/>
      <c r="X84" s="879"/>
      <c r="Y84" s="879"/>
      <c r="Z84" s="879"/>
    </row>
    <row r="85" spans="1:26" ht="15.75" customHeight="1">
      <c r="A85" s="879"/>
      <c r="B85" s="879"/>
      <c r="C85" s="879"/>
      <c r="D85" s="879"/>
      <c r="E85" s="879"/>
      <c r="F85" s="879"/>
      <c r="G85" s="879"/>
      <c r="H85" s="879"/>
      <c r="I85" s="903"/>
      <c r="J85" s="903"/>
      <c r="K85" s="903"/>
      <c r="L85" s="903"/>
      <c r="M85" s="903"/>
      <c r="N85" s="903"/>
      <c r="O85" s="903"/>
      <c r="P85" s="903"/>
      <c r="Q85" s="903"/>
      <c r="R85" s="903"/>
      <c r="S85" s="903"/>
      <c r="T85" s="903"/>
      <c r="U85" s="879"/>
      <c r="V85" s="879"/>
      <c r="W85" s="879"/>
      <c r="X85" s="879"/>
      <c r="Y85" s="879"/>
      <c r="Z85" s="879"/>
    </row>
    <row r="86" spans="1:26" ht="15.75" customHeight="1">
      <c r="A86" s="879"/>
      <c r="B86" s="879"/>
      <c r="C86" s="879"/>
      <c r="D86" s="879"/>
      <c r="E86" s="879"/>
      <c r="F86" s="879"/>
      <c r="G86" s="879"/>
      <c r="H86" s="879"/>
      <c r="I86" s="903"/>
      <c r="J86" s="903"/>
      <c r="K86" s="903"/>
      <c r="L86" s="903"/>
      <c r="M86" s="903"/>
      <c r="N86" s="903"/>
      <c r="O86" s="903"/>
      <c r="P86" s="903"/>
      <c r="Q86" s="903"/>
      <c r="R86" s="903"/>
      <c r="S86" s="903"/>
      <c r="T86" s="903"/>
      <c r="U86" s="879"/>
      <c r="V86" s="879"/>
      <c r="W86" s="879"/>
      <c r="X86" s="879"/>
      <c r="Y86" s="879"/>
      <c r="Z86" s="879"/>
    </row>
    <row r="87" spans="1:26" ht="15.75" customHeight="1">
      <c r="A87" s="879"/>
      <c r="B87" s="879"/>
      <c r="C87" s="879"/>
      <c r="D87" s="879"/>
      <c r="E87" s="879"/>
      <c r="F87" s="879"/>
      <c r="G87" s="879"/>
      <c r="H87" s="879"/>
      <c r="I87" s="903"/>
      <c r="J87" s="903"/>
      <c r="K87" s="903"/>
      <c r="L87" s="903"/>
      <c r="M87" s="903"/>
      <c r="N87" s="903"/>
      <c r="O87" s="903"/>
      <c r="P87" s="903"/>
      <c r="Q87" s="903"/>
      <c r="R87" s="903"/>
      <c r="S87" s="903"/>
      <c r="T87" s="903"/>
      <c r="U87" s="879"/>
      <c r="V87" s="879"/>
      <c r="W87" s="879"/>
      <c r="X87" s="879"/>
      <c r="Y87" s="879"/>
      <c r="Z87" s="879"/>
    </row>
    <row r="88" spans="1:26" ht="15.75" customHeight="1">
      <c r="A88" s="879"/>
      <c r="B88" s="879"/>
      <c r="C88" s="879"/>
      <c r="D88" s="879"/>
      <c r="E88" s="879"/>
      <c r="F88" s="879"/>
      <c r="G88" s="879"/>
      <c r="H88" s="879"/>
      <c r="I88" s="903"/>
      <c r="J88" s="903"/>
      <c r="K88" s="903"/>
      <c r="L88" s="903"/>
      <c r="M88" s="903"/>
      <c r="N88" s="903"/>
      <c r="O88" s="903"/>
      <c r="P88" s="903"/>
      <c r="Q88" s="903"/>
      <c r="R88" s="903"/>
      <c r="S88" s="903"/>
      <c r="T88" s="903"/>
      <c r="U88" s="879"/>
      <c r="V88" s="879"/>
      <c r="W88" s="879"/>
      <c r="X88" s="879"/>
      <c r="Y88" s="879"/>
      <c r="Z88" s="879"/>
    </row>
    <row r="89" spans="1:26" ht="15.75" customHeight="1">
      <c r="A89" s="879"/>
      <c r="B89" s="879"/>
      <c r="C89" s="879"/>
      <c r="D89" s="879"/>
      <c r="E89" s="879"/>
      <c r="F89" s="879"/>
      <c r="G89" s="879"/>
      <c r="H89" s="879"/>
      <c r="I89" s="903"/>
      <c r="J89" s="903"/>
      <c r="K89" s="903"/>
      <c r="L89" s="903"/>
      <c r="M89" s="903"/>
      <c r="N89" s="903"/>
      <c r="O89" s="903"/>
      <c r="P89" s="903"/>
      <c r="Q89" s="903"/>
      <c r="R89" s="903"/>
      <c r="S89" s="903"/>
      <c r="T89" s="903"/>
      <c r="U89" s="879"/>
      <c r="V89" s="879"/>
      <c r="W89" s="879"/>
      <c r="X89" s="879"/>
      <c r="Y89" s="879"/>
      <c r="Z89" s="879"/>
    </row>
    <row r="90" spans="1:26" ht="15.75" customHeight="1">
      <c r="A90" s="879"/>
      <c r="B90" s="879"/>
      <c r="C90" s="879"/>
      <c r="D90" s="879"/>
      <c r="E90" s="879"/>
      <c r="F90" s="879"/>
      <c r="G90" s="879"/>
      <c r="H90" s="879"/>
      <c r="I90" s="903"/>
      <c r="J90" s="903"/>
      <c r="K90" s="903"/>
      <c r="L90" s="903"/>
      <c r="M90" s="903"/>
      <c r="N90" s="903"/>
      <c r="O90" s="903"/>
      <c r="P90" s="903"/>
      <c r="Q90" s="903"/>
      <c r="R90" s="903"/>
      <c r="S90" s="903"/>
      <c r="T90" s="903"/>
      <c r="U90" s="879"/>
      <c r="V90" s="879"/>
      <c r="W90" s="879"/>
      <c r="X90" s="879"/>
      <c r="Y90" s="879"/>
      <c r="Z90" s="879"/>
    </row>
    <row r="91" spans="1:26" ht="15.75" customHeight="1">
      <c r="A91" s="879"/>
      <c r="B91" s="879"/>
      <c r="C91" s="879"/>
      <c r="D91" s="879"/>
      <c r="E91" s="879"/>
      <c r="F91" s="879"/>
      <c r="G91" s="879"/>
      <c r="H91" s="879"/>
      <c r="I91" s="903"/>
      <c r="J91" s="903"/>
      <c r="K91" s="903"/>
      <c r="L91" s="903"/>
      <c r="M91" s="903"/>
      <c r="N91" s="903"/>
      <c r="O91" s="903"/>
      <c r="P91" s="903"/>
      <c r="Q91" s="903"/>
      <c r="R91" s="903"/>
      <c r="S91" s="903"/>
      <c r="T91" s="903"/>
      <c r="U91" s="879"/>
      <c r="V91" s="879"/>
      <c r="W91" s="879"/>
      <c r="X91" s="879"/>
      <c r="Y91" s="879"/>
      <c r="Z91" s="879"/>
    </row>
    <row r="92" spans="1:26" ht="15.75" customHeight="1">
      <c r="A92" s="879"/>
      <c r="B92" s="879"/>
      <c r="C92" s="879"/>
      <c r="D92" s="879"/>
      <c r="E92" s="879"/>
      <c r="F92" s="879"/>
      <c r="G92" s="879"/>
      <c r="H92" s="879"/>
      <c r="I92" s="903"/>
      <c r="J92" s="903"/>
      <c r="K92" s="903"/>
      <c r="L92" s="903"/>
      <c r="M92" s="903"/>
      <c r="N92" s="903"/>
      <c r="O92" s="903"/>
      <c r="P92" s="903"/>
      <c r="Q92" s="903"/>
      <c r="R92" s="903"/>
      <c r="S92" s="903"/>
      <c r="T92" s="903"/>
      <c r="U92" s="879"/>
      <c r="V92" s="879"/>
      <c r="W92" s="879"/>
      <c r="X92" s="879"/>
      <c r="Y92" s="879"/>
      <c r="Z92" s="879"/>
    </row>
    <row r="93" spans="1:26" ht="15.75" customHeight="1">
      <c r="A93" s="879"/>
      <c r="B93" s="879"/>
      <c r="C93" s="879"/>
      <c r="D93" s="879"/>
      <c r="E93" s="879"/>
      <c r="F93" s="879"/>
      <c r="G93" s="879"/>
      <c r="H93" s="879"/>
      <c r="I93" s="903"/>
      <c r="J93" s="903"/>
      <c r="K93" s="903"/>
      <c r="L93" s="903"/>
      <c r="M93" s="903"/>
      <c r="N93" s="903"/>
      <c r="O93" s="903"/>
      <c r="P93" s="903"/>
      <c r="Q93" s="903"/>
      <c r="R93" s="903"/>
      <c r="S93" s="903"/>
      <c r="T93" s="903"/>
      <c r="U93" s="879"/>
      <c r="V93" s="879"/>
      <c r="W93" s="879"/>
      <c r="X93" s="879"/>
      <c r="Y93" s="879"/>
      <c r="Z93" s="879"/>
    </row>
    <row r="94" spans="1:26" ht="15.75" customHeight="1">
      <c r="A94" s="879"/>
      <c r="B94" s="879"/>
      <c r="C94" s="879"/>
      <c r="D94" s="879"/>
      <c r="E94" s="879"/>
      <c r="F94" s="879"/>
      <c r="G94" s="879"/>
      <c r="H94" s="879"/>
      <c r="I94" s="903"/>
      <c r="J94" s="903"/>
      <c r="K94" s="903"/>
      <c r="L94" s="903"/>
      <c r="M94" s="903"/>
      <c r="N94" s="903"/>
      <c r="O94" s="903"/>
      <c r="P94" s="903"/>
      <c r="Q94" s="903"/>
      <c r="R94" s="903"/>
      <c r="S94" s="903"/>
      <c r="T94" s="903"/>
      <c r="U94" s="879"/>
      <c r="V94" s="879"/>
      <c r="W94" s="879"/>
      <c r="X94" s="879"/>
      <c r="Y94" s="879"/>
      <c r="Z94" s="879"/>
    </row>
    <row r="95" spans="1:26" ht="15.75" customHeight="1">
      <c r="A95" s="879"/>
      <c r="B95" s="879"/>
      <c r="C95" s="879"/>
      <c r="D95" s="879"/>
      <c r="E95" s="879"/>
      <c r="F95" s="879"/>
      <c r="G95" s="879"/>
      <c r="H95" s="879"/>
      <c r="I95" s="903"/>
      <c r="J95" s="903"/>
      <c r="K95" s="903"/>
      <c r="L95" s="903"/>
      <c r="M95" s="903"/>
      <c r="N95" s="903"/>
      <c r="O95" s="903"/>
      <c r="P95" s="903"/>
      <c r="Q95" s="903"/>
      <c r="R95" s="903"/>
      <c r="S95" s="903"/>
      <c r="T95" s="903"/>
      <c r="U95" s="879"/>
      <c r="V95" s="879"/>
      <c r="W95" s="879"/>
      <c r="X95" s="879"/>
      <c r="Y95" s="879"/>
      <c r="Z95" s="879"/>
    </row>
    <row r="96" spans="1:26" ht="15.75" customHeight="1">
      <c r="A96" s="879"/>
      <c r="B96" s="879"/>
      <c r="C96" s="879"/>
      <c r="D96" s="879"/>
      <c r="E96" s="879"/>
      <c r="F96" s="879"/>
      <c r="G96" s="879"/>
      <c r="H96" s="879"/>
      <c r="I96" s="903"/>
      <c r="J96" s="903"/>
      <c r="K96" s="903"/>
      <c r="L96" s="903"/>
      <c r="M96" s="903"/>
      <c r="N96" s="903"/>
      <c r="O96" s="903"/>
      <c r="P96" s="903"/>
      <c r="Q96" s="903"/>
      <c r="R96" s="903"/>
      <c r="S96" s="903"/>
      <c r="T96" s="903"/>
      <c r="U96" s="879"/>
      <c r="V96" s="879"/>
      <c r="W96" s="879"/>
      <c r="X96" s="879"/>
      <c r="Y96" s="879"/>
      <c r="Z96" s="879"/>
    </row>
    <row r="97" spans="1:26" ht="15.75" customHeight="1">
      <c r="A97" s="879"/>
      <c r="B97" s="879"/>
      <c r="C97" s="879"/>
      <c r="D97" s="879"/>
      <c r="E97" s="879"/>
      <c r="F97" s="879"/>
      <c r="G97" s="879"/>
      <c r="H97" s="879"/>
      <c r="I97" s="903"/>
      <c r="J97" s="903"/>
      <c r="K97" s="903"/>
      <c r="L97" s="903"/>
      <c r="M97" s="903"/>
      <c r="N97" s="903"/>
      <c r="O97" s="903"/>
      <c r="P97" s="903"/>
      <c r="Q97" s="903"/>
      <c r="R97" s="903"/>
      <c r="S97" s="903"/>
      <c r="T97" s="903"/>
      <c r="U97" s="879"/>
      <c r="V97" s="879"/>
      <c r="W97" s="879"/>
      <c r="X97" s="879"/>
      <c r="Y97" s="879"/>
      <c r="Z97" s="879"/>
    </row>
    <row r="98" spans="1:26" ht="15.75" customHeight="1">
      <c r="A98" s="879"/>
      <c r="B98" s="879"/>
      <c r="C98" s="879"/>
      <c r="D98" s="879"/>
      <c r="E98" s="879"/>
      <c r="F98" s="879"/>
      <c r="G98" s="879"/>
      <c r="H98" s="879"/>
      <c r="I98" s="903"/>
      <c r="J98" s="903"/>
      <c r="K98" s="903"/>
      <c r="L98" s="903"/>
      <c r="M98" s="903"/>
      <c r="N98" s="903"/>
      <c r="O98" s="903"/>
      <c r="P98" s="903"/>
      <c r="Q98" s="903"/>
      <c r="R98" s="903"/>
      <c r="S98" s="903"/>
      <c r="T98" s="903"/>
      <c r="U98" s="879"/>
      <c r="V98" s="879"/>
      <c r="W98" s="879"/>
      <c r="X98" s="879"/>
      <c r="Y98" s="879"/>
      <c r="Z98" s="879"/>
    </row>
    <row r="99" spans="1:26" ht="15.75" customHeight="1">
      <c r="A99" s="879"/>
      <c r="B99" s="879"/>
      <c r="C99" s="879"/>
      <c r="D99" s="879"/>
      <c r="E99" s="879"/>
      <c r="F99" s="879"/>
      <c r="G99" s="879"/>
      <c r="H99" s="879"/>
      <c r="I99" s="903"/>
      <c r="J99" s="903"/>
      <c r="K99" s="903"/>
      <c r="L99" s="903"/>
      <c r="M99" s="903"/>
      <c r="N99" s="903"/>
      <c r="O99" s="903"/>
      <c r="P99" s="903"/>
      <c r="Q99" s="903"/>
      <c r="R99" s="903"/>
      <c r="S99" s="903"/>
      <c r="T99" s="903"/>
      <c r="U99" s="879"/>
      <c r="V99" s="879"/>
      <c r="W99" s="879"/>
      <c r="X99" s="879"/>
      <c r="Y99" s="879"/>
      <c r="Z99" s="879"/>
    </row>
    <row r="100" spans="1:26" ht="15.75" customHeight="1">
      <c r="A100" s="879"/>
      <c r="B100" s="879"/>
      <c r="C100" s="879"/>
      <c r="D100" s="879"/>
      <c r="E100" s="879"/>
      <c r="F100" s="879"/>
      <c r="G100" s="879"/>
      <c r="H100" s="879"/>
      <c r="I100" s="903"/>
      <c r="J100" s="903"/>
      <c r="K100" s="903"/>
      <c r="L100" s="903"/>
      <c r="M100" s="903"/>
      <c r="N100" s="903"/>
      <c r="O100" s="903"/>
      <c r="P100" s="903"/>
      <c r="Q100" s="903"/>
      <c r="R100" s="903"/>
      <c r="S100" s="903"/>
      <c r="T100" s="903"/>
      <c r="U100" s="879"/>
      <c r="V100" s="879"/>
      <c r="W100" s="879"/>
      <c r="X100" s="879"/>
      <c r="Y100" s="879"/>
      <c r="Z100" s="879"/>
    </row>
    <row r="101" spans="1:26" ht="15.75" customHeight="1">
      <c r="A101" s="879"/>
      <c r="B101" s="879"/>
      <c r="C101" s="879"/>
      <c r="D101" s="879"/>
      <c r="E101" s="879"/>
      <c r="F101" s="879"/>
      <c r="G101" s="879"/>
      <c r="H101" s="879"/>
      <c r="I101" s="903"/>
      <c r="J101" s="903"/>
      <c r="K101" s="903"/>
      <c r="L101" s="903"/>
      <c r="M101" s="903"/>
      <c r="N101" s="903"/>
      <c r="O101" s="903"/>
      <c r="P101" s="903"/>
      <c r="Q101" s="903"/>
      <c r="R101" s="903"/>
      <c r="S101" s="903"/>
      <c r="T101" s="903"/>
      <c r="U101" s="879"/>
      <c r="V101" s="879"/>
      <c r="W101" s="879"/>
      <c r="X101" s="879"/>
      <c r="Y101" s="879"/>
      <c r="Z101" s="879"/>
    </row>
    <row r="102" spans="1:26" ht="15.75" customHeight="1">
      <c r="A102" s="879"/>
      <c r="B102" s="879"/>
      <c r="C102" s="879"/>
      <c r="D102" s="879"/>
      <c r="E102" s="879"/>
      <c r="F102" s="879"/>
      <c r="G102" s="879"/>
      <c r="H102" s="879"/>
      <c r="I102" s="903"/>
      <c r="J102" s="903"/>
      <c r="K102" s="903"/>
      <c r="L102" s="903"/>
      <c r="M102" s="903"/>
      <c r="N102" s="903"/>
      <c r="O102" s="903"/>
      <c r="P102" s="903"/>
      <c r="Q102" s="903"/>
      <c r="R102" s="903"/>
      <c r="S102" s="903"/>
      <c r="T102" s="903"/>
      <c r="U102" s="879"/>
      <c r="V102" s="879"/>
      <c r="W102" s="879"/>
      <c r="X102" s="879"/>
      <c r="Y102" s="879"/>
      <c r="Z102" s="879"/>
    </row>
    <row r="103" spans="1:26" ht="15.75" customHeight="1">
      <c r="A103" s="879"/>
      <c r="B103" s="879"/>
      <c r="C103" s="879"/>
      <c r="D103" s="879"/>
      <c r="E103" s="879"/>
      <c r="F103" s="879"/>
      <c r="G103" s="879"/>
      <c r="H103" s="879"/>
      <c r="I103" s="903"/>
      <c r="J103" s="903"/>
      <c r="K103" s="903"/>
      <c r="L103" s="903"/>
      <c r="M103" s="903"/>
      <c r="N103" s="903"/>
      <c r="O103" s="903"/>
      <c r="P103" s="903"/>
      <c r="Q103" s="903"/>
      <c r="R103" s="903"/>
      <c r="S103" s="903"/>
      <c r="T103" s="903"/>
      <c r="U103" s="879"/>
      <c r="V103" s="879"/>
      <c r="W103" s="879"/>
      <c r="X103" s="879"/>
      <c r="Y103" s="879"/>
      <c r="Z103" s="879"/>
    </row>
    <row r="104" spans="1:26" ht="15.75" customHeight="1">
      <c r="A104" s="879"/>
      <c r="B104" s="879"/>
      <c r="C104" s="879"/>
      <c r="D104" s="879"/>
      <c r="E104" s="879"/>
      <c r="F104" s="879"/>
      <c r="G104" s="879"/>
      <c r="H104" s="879"/>
      <c r="I104" s="903"/>
      <c r="J104" s="903"/>
      <c r="K104" s="903"/>
      <c r="L104" s="903"/>
      <c r="M104" s="903"/>
      <c r="N104" s="903"/>
      <c r="O104" s="903"/>
      <c r="P104" s="903"/>
      <c r="Q104" s="903"/>
      <c r="R104" s="903"/>
      <c r="S104" s="903"/>
      <c r="T104" s="903"/>
      <c r="U104" s="879"/>
      <c r="V104" s="879"/>
      <c r="W104" s="879"/>
      <c r="X104" s="879"/>
      <c r="Y104" s="879"/>
      <c r="Z104" s="879"/>
    </row>
    <row r="105" spans="1:26" ht="15.75" customHeight="1">
      <c r="A105" s="879"/>
      <c r="B105" s="879"/>
      <c r="C105" s="879"/>
      <c r="D105" s="879"/>
      <c r="E105" s="879"/>
      <c r="F105" s="879"/>
      <c r="G105" s="879"/>
      <c r="H105" s="879"/>
      <c r="I105" s="903"/>
      <c r="J105" s="903"/>
      <c r="K105" s="903"/>
      <c r="L105" s="903"/>
      <c r="M105" s="903"/>
      <c r="N105" s="903"/>
      <c r="O105" s="903"/>
      <c r="P105" s="903"/>
      <c r="Q105" s="903"/>
      <c r="R105" s="903"/>
      <c r="S105" s="903"/>
      <c r="T105" s="903"/>
      <c r="U105" s="879"/>
      <c r="V105" s="879"/>
      <c r="W105" s="879"/>
      <c r="X105" s="879"/>
      <c r="Y105" s="879"/>
      <c r="Z105" s="879"/>
    </row>
    <row r="106" spans="1:26" ht="15.75" customHeight="1">
      <c r="A106" s="879"/>
      <c r="B106" s="879"/>
      <c r="C106" s="879"/>
      <c r="D106" s="879"/>
      <c r="E106" s="879"/>
      <c r="F106" s="879"/>
      <c r="G106" s="879"/>
      <c r="H106" s="879"/>
      <c r="I106" s="903"/>
      <c r="J106" s="903"/>
      <c r="K106" s="903"/>
      <c r="L106" s="903"/>
      <c r="M106" s="903"/>
      <c r="N106" s="903"/>
      <c r="O106" s="903"/>
      <c r="P106" s="903"/>
      <c r="Q106" s="903"/>
      <c r="R106" s="903"/>
      <c r="S106" s="903"/>
      <c r="T106" s="903"/>
      <c r="U106" s="879"/>
      <c r="V106" s="879"/>
      <c r="W106" s="879"/>
      <c r="X106" s="879"/>
      <c r="Y106" s="879"/>
      <c r="Z106" s="879"/>
    </row>
    <row r="107" spans="1:26" ht="15.75" customHeight="1">
      <c r="A107" s="879"/>
      <c r="B107" s="879"/>
      <c r="C107" s="879"/>
      <c r="D107" s="879"/>
      <c r="E107" s="879"/>
      <c r="F107" s="879"/>
      <c r="G107" s="879"/>
      <c r="H107" s="879"/>
      <c r="I107" s="903"/>
      <c r="J107" s="903"/>
      <c r="K107" s="903"/>
      <c r="L107" s="903"/>
      <c r="M107" s="903"/>
      <c r="N107" s="903"/>
      <c r="O107" s="903"/>
      <c r="P107" s="903"/>
      <c r="Q107" s="903"/>
      <c r="R107" s="903"/>
      <c r="S107" s="903"/>
      <c r="T107" s="903"/>
      <c r="U107" s="879"/>
      <c r="V107" s="879"/>
      <c r="W107" s="879"/>
      <c r="X107" s="879"/>
      <c r="Y107" s="879"/>
      <c r="Z107" s="879"/>
    </row>
    <row r="108" spans="1:26" ht="15.75" customHeight="1">
      <c r="A108" s="879"/>
      <c r="B108" s="879"/>
      <c r="C108" s="879"/>
      <c r="D108" s="879"/>
      <c r="E108" s="879"/>
      <c r="F108" s="879"/>
      <c r="G108" s="879"/>
      <c r="H108" s="879"/>
      <c r="I108" s="903"/>
      <c r="J108" s="903"/>
      <c r="K108" s="903"/>
      <c r="L108" s="903"/>
      <c r="M108" s="903"/>
      <c r="N108" s="903"/>
      <c r="O108" s="903"/>
      <c r="P108" s="903"/>
      <c r="Q108" s="903"/>
      <c r="R108" s="903"/>
      <c r="S108" s="903"/>
      <c r="T108" s="903"/>
      <c r="U108" s="879"/>
      <c r="V108" s="879"/>
      <c r="W108" s="879"/>
      <c r="X108" s="879"/>
      <c r="Y108" s="879"/>
      <c r="Z108" s="879"/>
    </row>
    <row r="109" spans="1:26" ht="15.75" customHeight="1">
      <c r="A109" s="879"/>
      <c r="B109" s="879"/>
      <c r="C109" s="879"/>
      <c r="D109" s="879"/>
      <c r="E109" s="879"/>
      <c r="F109" s="879"/>
      <c r="G109" s="879"/>
      <c r="H109" s="879"/>
      <c r="I109" s="903"/>
      <c r="J109" s="903"/>
      <c r="K109" s="903"/>
      <c r="L109" s="903"/>
      <c r="M109" s="903"/>
      <c r="N109" s="903"/>
      <c r="O109" s="903"/>
      <c r="P109" s="903"/>
      <c r="Q109" s="903"/>
      <c r="R109" s="903"/>
      <c r="S109" s="903"/>
      <c r="T109" s="903"/>
      <c r="U109" s="879"/>
      <c r="V109" s="879"/>
      <c r="W109" s="879"/>
      <c r="X109" s="879"/>
      <c r="Y109" s="879"/>
      <c r="Z109" s="879"/>
    </row>
    <row r="110" spans="1:26" ht="15.75" customHeight="1">
      <c r="A110" s="879"/>
      <c r="B110" s="879"/>
      <c r="C110" s="879"/>
      <c r="D110" s="879"/>
      <c r="E110" s="879"/>
      <c r="F110" s="879"/>
      <c r="G110" s="879"/>
      <c r="H110" s="879"/>
      <c r="I110" s="903"/>
      <c r="J110" s="903"/>
      <c r="K110" s="903"/>
      <c r="L110" s="903"/>
      <c r="M110" s="903"/>
      <c r="N110" s="903"/>
      <c r="O110" s="903"/>
      <c r="P110" s="903"/>
      <c r="Q110" s="903"/>
      <c r="R110" s="903"/>
      <c r="S110" s="903"/>
      <c r="T110" s="903"/>
      <c r="U110" s="879"/>
      <c r="V110" s="879"/>
      <c r="W110" s="879"/>
      <c r="X110" s="879"/>
      <c r="Y110" s="879"/>
      <c r="Z110" s="879"/>
    </row>
    <row r="111" spans="1:26" ht="15.75" customHeight="1">
      <c r="A111" s="879"/>
      <c r="B111" s="879"/>
      <c r="C111" s="879"/>
      <c r="D111" s="879"/>
      <c r="E111" s="879"/>
      <c r="F111" s="879"/>
      <c r="G111" s="879"/>
      <c r="H111" s="879"/>
      <c r="I111" s="903"/>
      <c r="J111" s="903"/>
      <c r="K111" s="903"/>
      <c r="L111" s="903"/>
      <c r="M111" s="903"/>
      <c r="N111" s="903"/>
      <c r="O111" s="903"/>
      <c r="P111" s="903"/>
      <c r="Q111" s="903"/>
      <c r="R111" s="903"/>
      <c r="S111" s="903"/>
      <c r="T111" s="903"/>
      <c r="U111" s="879"/>
      <c r="V111" s="879"/>
      <c r="W111" s="879"/>
      <c r="X111" s="879"/>
      <c r="Y111" s="879"/>
      <c r="Z111" s="879"/>
    </row>
    <row r="112" spans="1:26" ht="15.75" customHeight="1">
      <c r="A112" s="879"/>
      <c r="B112" s="879"/>
      <c r="C112" s="879"/>
      <c r="D112" s="879"/>
      <c r="E112" s="879"/>
      <c r="F112" s="879"/>
      <c r="G112" s="879"/>
      <c r="H112" s="879"/>
      <c r="I112" s="903"/>
      <c r="J112" s="903"/>
      <c r="K112" s="903"/>
      <c r="L112" s="903"/>
      <c r="M112" s="903"/>
      <c r="N112" s="903"/>
      <c r="O112" s="903"/>
      <c r="P112" s="903"/>
      <c r="Q112" s="903"/>
      <c r="R112" s="903"/>
      <c r="S112" s="903"/>
      <c r="T112" s="903"/>
      <c r="U112" s="879"/>
      <c r="V112" s="879"/>
      <c r="W112" s="879"/>
      <c r="X112" s="879"/>
      <c r="Y112" s="879"/>
      <c r="Z112" s="879"/>
    </row>
    <row r="113" spans="1:26" ht="15.75" customHeight="1">
      <c r="A113" s="879"/>
      <c r="B113" s="879"/>
      <c r="C113" s="879"/>
      <c r="D113" s="879"/>
      <c r="E113" s="879"/>
      <c r="F113" s="879"/>
      <c r="G113" s="879"/>
      <c r="H113" s="879"/>
      <c r="I113" s="903"/>
      <c r="J113" s="903"/>
      <c r="K113" s="903"/>
      <c r="L113" s="903"/>
      <c r="M113" s="903"/>
      <c r="N113" s="903"/>
      <c r="O113" s="903"/>
      <c r="P113" s="903"/>
      <c r="Q113" s="903"/>
      <c r="R113" s="903"/>
      <c r="S113" s="903"/>
      <c r="T113" s="903"/>
      <c r="U113" s="879"/>
      <c r="V113" s="879"/>
      <c r="W113" s="879"/>
      <c r="X113" s="879"/>
      <c r="Y113" s="879"/>
      <c r="Z113" s="879"/>
    </row>
    <row r="114" spans="1:26" ht="15.75" customHeight="1">
      <c r="A114" s="879"/>
      <c r="B114" s="879"/>
      <c r="C114" s="879"/>
      <c r="D114" s="879"/>
      <c r="E114" s="879"/>
      <c r="F114" s="879"/>
      <c r="G114" s="879"/>
      <c r="H114" s="879"/>
      <c r="I114" s="903"/>
      <c r="J114" s="903"/>
      <c r="K114" s="903"/>
      <c r="L114" s="903"/>
      <c r="M114" s="903"/>
      <c r="N114" s="903"/>
      <c r="O114" s="903"/>
      <c r="P114" s="903"/>
      <c r="Q114" s="903"/>
      <c r="R114" s="903"/>
      <c r="S114" s="903"/>
      <c r="T114" s="903"/>
      <c r="U114" s="879"/>
      <c r="V114" s="879"/>
      <c r="W114" s="879"/>
      <c r="X114" s="879"/>
      <c r="Y114" s="879"/>
      <c r="Z114" s="879"/>
    </row>
    <row r="115" spans="1:26" ht="15.75" customHeight="1">
      <c r="A115" s="879"/>
      <c r="B115" s="879"/>
      <c r="C115" s="879"/>
      <c r="D115" s="879"/>
      <c r="E115" s="879"/>
      <c r="F115" s="879"/>
      <c r="G115" s="879"/>
      <c r="H115" s="879"/>
      <c r="I115" s="903"/>
      <c r="J115" s="903"/>
      <c r="K115" s="903"/>
      <c r="L115" s="903"/>
      <c r="M115" s="903"/>
      <c r="N115" s="903"/>
      <c r="O115" s="903"/>
      <c r="P115" s="903"/>
      <c r="Q115" s="903"/>
      <c r="R115" s="903"/>
      <c r="S115" s="903"/>
      <c r="T115" s="903"/>
      <c r="U115" s="879"/>
      <c r="V115" s="879"/>
      <c r="W115" s="879"/>
      <c r="X115" s="879"/>
      <c r="Y115" s="879"/>
      <c r="Z115" s="879"/>
    </row>
    <row r="116" spans="1:26" ht="15.75" customHeight="1">
      <c r="A116" s="879"/>
      <c r="B116" s="879"/>
      <c r="C116" s="879"/>
      <c r="D116" s="879"/>
      <c r="E116" s="879"/>
      <c r="F116" s="879"/>
      <c r="G116" s="879"/>
      <c r="H116" s="879"/>
      <c r="I116" s="903"/>
      <c r="J116" s="903"/>
      <c r="K116" s="903"/>
      <c r="L116" s="903"/>
      <c r="M116" s="903"/>
      <c r="N116" s="903"/>
      <c r="O116" s="903"/>
      <c r="P116" s="903"/>
      <c r="Q116" s="903"/>
      <c r="R116" s="903"/>
      <c r="S116" s="903"/>
      <c r="T116" s="903"/>
      <c r="U116" s="879"/>
      <c r="V116" s="879"/>
      <c r="W116" s="879"/>
      <c r="X116" s="879"/>
      <c r="Y116" s="879"/>
      <c r="Z116" s="879"/>
    </row>
    <row r="117" spans="1:26" ht="15.75" customHeight="1">
      <c r="A117" s="879"/>
      <c r="B117" s="879"/>
      <c r="C117" s="879"/>
      <c r="D117" s="879"/>
      <c r="E117" s="879"/>
      <c r="F117" s="879"/>
      <c r="G117" s="879"/>
      <c r="H117" s="879"/>
      <c r="I117" s="903"/>
      <c r="J117" s="903"/>
      <c r="K117" s="903"/>
      <c r="L117" s="903"/>
      <c r="M117" s="903"/>
      <c r="N117" s="903"/>
      <c r="O117" s="903"/>
      <c r="P117" s="903"/>
      <c r="Q117" s="903"/>
      <c r="R117" s="903"/>
      <c r="S117" s="903"/>
      <c r="T117" s="903"/>
      <c r="U117" s="879"/>
      <c r="V117" s="879"/>
      <c r="W117" s="879"/>
      <c r="X117" s="879"/>
      <c r="Y117" s="879"/>
      <c r="Z117" s="879"/>
    </row>
    <row r="118" spans="1:26" ht="15.75" customHeight="1">
      <c r="A118" s="879"/>
      <c r="B118" s="879"/>
      <c r="C118" s="879"/>
      <c r="D118" s="879"/>
      <c r="E118" s="879"/>
      <c r="F118" s="879"/>
      <c r="G118" s="879"/>
      <c r="H118" s="879"/>
      <c r="I118" s="903"/>
      <c r="J118" s="903"/>
      <c r="K118" s="903"/>
      <c r="L118" s="903"/>
      <c r="M118" s="903"/>
      <c r="N118" s="903"/>
      <c r="O118" s="903"/>
      <c r="P118" s="903"/>
      <c r="Q118" s="903"/>
      <c r="R118" s="903"/>
      <c r="S118" s="903"/>
      <c r="T118" s="903"/>
      <c r="U118" s="879"/>
      <c r="V118" s="879"/>
      <c r="W118" s="879"/>
      <c r="X118" s="879"/>
      <c r="Y118" s="879"/>
      <c r="Z118" s="879"/>
    </row>
    <row r="119" spans="1:26" ht="15.75" customHeight="1">
      <c r="A119" s="879"/>
      <c r="B119" s="879"/>
      <c r="C119" s="879"/>
      <c r="D119" s="879"/>
      <c r="E119" s="879"/>
      <c r="F119" s="879"/>
      <c r="G119" s="879"/>
      <c r="H119" s="879"/>
      <c r="I119" s="903"/>
      <c r="J119" s="903"/>
      <c r="K119" s="903"/>
      <c r="L119" s="903"/>
      <c r="M119" s="903"/>
      <c r="N119" s="903"/>
      <c r="O119" s="903"/>
      <c r="P119" s="903"/>
      <c r="Q119" s="903"/>
      <c r="R119" s="903"/>
      <c r="S119" s="903"/>
      <c r="T119" s="903"/>
      <c r="U119" s="879"/>
      <c r="V119" s="879"/>
      <c r="W119" s="879"/>
      <c r="X119" s="879"/>
      <c r="Y119" s="879"/>
      <c r="Z119" s="879"/>
    </row>
    <row r="120" spans="1:26" ht="15.75" customHeight="1">
      <c r="A120" s="879"/>
      <c r="B120" s="879"/>
      <c r="C120" s="879"/>
      <c r="D120" s="879"/>
      <c r="E120" s="879"/>
      <c r="F120" s="879"/>
      <c r="G120" s="879"/>
      <c r="H120" s="879"/>
      <c r="I120" s="903"/>
      <c r="J120" s="903"/>
      <c r="K120" s="903"/>
      <c r="L120" s="903"/>
      <c r="M120" s="903"/>
      <c r="N120" s="903"/>
      <c r="O120" s="903"/>
      <c r="P120" s="903"/>
      <c r="Q120" s="903"/>
      <c r="R120" s="903"/>
      <c r="S120" s="903"/>
      <c r="T120" s="903"/>
      <c r="U120" s="879"/>
      <c r="V120" s="879"/>
      <c r="W120" s="879"/>
      <c r="X120" s="879"/>
      <c r="Y120" s="879"/>
      <c r="Z120" s="879"/>
    </row>
    <row r="121" spans="1:26" ht="15.75" customHeight="1">
      <c r="A121" s="879"/>
      <c r="B121" s="879"/>
      <c r="C121" s="879"/>
      <c r="D121" s="879"/>
      <c r="E121" s="879"/>
      <c r="F121" s="879"/>
      <c r="G121" s="879"/>
      <c r="H121" s="879"/>
      <c r="I121" s="903"/>
      <c r="J121" s="903"/>
      <c r="K121" s="903"/>
      <c r="L121" s="903"/>
      <c r="M121" s="903"/>
      <c r="N121" s="903"/>
      <c r="O121" s="903"/>
      <c r="P121" s="903"/>
      <c r="Q121" s="903"/>
      <c r="R121" s="903"/>
      <c r="S121" s="903"/>
      <c r="T121" s="903"/>
      <c r="U121" s="879"/>
      <c r="V121" s="879"/>
      <c r="W121" s="879"/>
      <c r="X121" s="879"/>
      <c r="Y121" s="879"/>
      <c r="Z121" s="879"/>
    </row>
    <row r="122" spans="1:26" ht="15.75" customHeight="1">
      <c r="A122" s="879"/>
      <c r="B122" s="879"/>
      <c r="C122" s="879"/>
      <c r="D122" s="879"/>
      <c r="E122" s="879"/>
      <c r="F122" s="879"/>
      <c r="G122" s="879"/>
      <c r="H122" s="879"/>
      <c r="I122" s="903"/>
      <c r="J122" s="903"/>
      <c r="K122" s="903"/>
      <c r="L122" s="903"/>
      <c r="M122" s="903"/>
      <c r="N122" s="903"/>
      <c r="O122" s="903"/>
      <c r="P122" s="903"/>
      <c r="Q122" s="903"/>
      <c r="R122" s="903"/>
      <c r="S122" s="903"/>
      <c r="T122" s="903"/>
      <c r="U122" s="879"/>
      <c r="V122" s="879"/>
      <c r="W122" s="879"/>
      <c r="X122" s="879"/>
      <c r="Y122" s="879"/>
      <c r="Z122" s="879"/>
    </row>
    <row r="123" spans="1:26" ht="15.75" customHeight="1">
      <c r="A123" s="879"/>
      <c r="B123" s="879"/>
      <c r="C123" s="879"/>
      <c r="D123" s="879"/>
      <c r="E123" s="879"/>
      <c r="F123" s="879"/>
      <c r="G123" s="879"/>
      <c r="H123" s="879"/>
      <c r="I123" s="903"/>
      <c r="J123" s="903"/>
      <c r="K123" s="903"/>
      <c r="L123" s="903"/>
      <c r="M123" s="903"/>
      <c r="N123" s="903"/>
      <c r="O123" s="903"/>
      <c r="P123" s="903"/>
      <c r="Q123" s="903"/>
      <c r="R123" s="903"/>
      <c r="S123" s="903"/>
      <c r="T123" s="903"/>
      <c r="U123" s="879"/>
      <c r="V123" s="879"/>
      <c r="W123" s="879"/>
      <c r="X123" s="879"/>
      <c r="Y123" s="879"/>
      <c r="Z123" s="879"/>
    </row>
    <row r="124" spans="1:26" ht="15.75" customHeight="1">
      <c r="A124" s="879"/>
      <c r="B124" s="879"/>
      <c r="C124" s="879"/>
      <c r="D124" s="879"/>
      <c r="E124" s="879"/>
      <c r="F124" s="879"/>
      <c r="G124" s="879"/>
      <c r="H124" s="879"/>
      <c r="I124" s="903"/>
      <c r="J124" s="903"/>
      <c r="K124" s="903"/>
      <c r="L124" s="903"/>
      <c r="M124" s="903"/>
      <c r="N124" s="903"/>
      <c r="O124" s="903"/>
      <c r="P124" s="903"/>
      <c r="Q124" s="903"/>
      <c r="R124" s="903"/>
      <c r="S124" s="903"/>
      <c r="T124" s="903"/>
      <c r="U124" s="879"/>
      <c r="V124" s="879"/>
      <c r="W124" s="879"/>
      <c r="X124" s="879"/>
      <c r="Y124" s="879"/>
      <c r="Z124" s="879"/>
    </row>
    <row r="125" spans="1:26" ht="15.75" customHeight="1">
      <c r="A125" s="879"/>
      <c r="B125" s="879"/>
      <c r="C125" s="879"/>
      <c r="D125" s="879"/>
      <c r="E125" s="879"/>
      <c r="F125" s="879"/>
      <c r="G125" s="879"/>
      <c r="H125" s="879"/>
      <c r="I125" s="903"/>
      <c r="J125" s="903"/>
      <c r="K125" s="903"/>
      <c r="L125" s="903"/>
      <c r="M125" s="903"/>
      <c r="N125" s="903"/>
      <c r="O125" s="903"/>
      <c r="P125" s="903"/>
      <c r="Q125" s="903"/>
      <c r="R125" s="903"/>
      <c r="S125" s="903"/>
      <c r="T125" s="903"/>
      <c r="U125" s="879"/>
      <c r="V125" s="879"/>
      <c r="W125" s="879"/>
      <c r="X125" s="879"/>
      <c r="Y125" s="879"/>
      <c r="Z125" s="879"/>
    </row>
    <row r="126" spans="1:26" ht="15.75" customHeight="1">
      <c r="A126" s="879"/>
      <c r="B126" s="879"/>
      <c r="C126" s="879"/>
      <c r="D126" s="879"/>
      <c r="E126" s="879"/>
      <c r="F126" s="879"/>
      <c r="G126" s="879"/>
      <c r="H126" s="879"/>
      <c r="I126" s="903"/>
      <c r="J126" s="903"/>
      <c r="K126" s="903"/>
      <c r="L126" s="903"/>
      <c r="M126" s="903"/>
      <c r="N126" s="903"/>
      <c r="O126" s="903"/>
      <c r="P126" s="903"/>
      <c r="Q126" s="903"/>
      <c r="R126" s="903"/>
      <c r="S126" s="903"/>
      <c r="T126" s="903"/>
      <c r="U126" s="879"/>
      <c r="V126" s="879"/>
      <c r="W126" s="879"/>
      <c r="X126" s="879"/>
      <c r="Y126" s="879"/>
      <c r="Z126" s="879"/>
    </row>
    <row r="127" spans="1:26" ht="15.75" customHeight="1">
      <c r="A127" s="879"/>
      <c r="B127" s="879"/>
      <c r="C127" s="879"/>
      <c r="D127" s="879"/>
      <c r="E127" s="879"/>
      <c r="F127" s="879"/>
      <c r="G127" s="879"/>
      <c r="H127" s="879"/>
      <c r="I127" s="903"/>
      <c r="J127" s="903"/>
      <c r="K127" s="903"/>
      <c r="L127" s="903"/>
      <c r="M127" s="903"/>
      <c r="N127" s="903"/>
      <c r="O127" s="903"/>
      <c r="P127" s="903"/>
      <c r="Q127" s="903"/>
      <c r="R127" s="903"/>
      <c r="S127" s="903"/>
      <c r="T127" s="903"/>
      <c r="U127" s="879"/>
      <c r="V127" s="879"/>
      <c r="W127" s="879"/>
      <c r="X127" s="879"/>
      <c r="Y127" s="879"/>
      <c r="Z127" s="879"/>
    </row>
    <row r="128" spans="1:26" ht="15.75" customHeight="1">
      <c r="A128" s="879"/>
      <c r="B128" s="879"/>
      <c r="C128" s="879"/>
      <c r="D128" s="879"/>
      <c r="E128" s="879"/>
      <c r="F128" s="879"/>
      <c r="G128" s="879"/>
      <c r="H128" s="879"/>
      <c r="I128" s="903"/>
      <c r="J128" s="903"/>
      <c r="K128" s="903"/>
      <c r="L128" s="903"/>
      <c r="M128" s="903"/>
      <c r="N128" s="903"/>
      <c r="O128" s="903"/>
      <c r="P128" s="903"/>
      <c r="Q128" s="903"/>
      <c r="R128" s="903"/>
      <c r="S128" s="903"/>
      <c r="T128" s="903"/>
      <c r="U128" s="879"/>
      <c r="V128" s="879"/>
      <c r="W128" s="879"/>
      <c r="X128" s="879"/>
      <c r="Y128" s="879"/>
      <c r="Z128" s="879"/>
    </row>
    <row r="129" spans="1:26" ht="15.75" customHeight="1">
      <c r="A129" s="879"/>
      <c r="B129" s="879"/>
      <c r="C129" s="879"/>
      <c r="D129" s="879"/>
      <c r="E129" s="879"/>
      <c r="F129" s="879"/>
      <c r="G129" s="879"/>
      <c r="H129" s="879"/>
      <c r="I129" s="903"/>
      <c r="J129" s="903"/>
      <c r="K129" s="903"/>
      <c r="L129" s="903"/>
      <c r="M129" s="903"/>
      <c r="N129" s="903"/>
      <c r="O129" s="903"/>
      <c r="P129" s="903"/>
      <c r="Q129" s="903"/>
      <c r="R129" s="903"/>
      <c r="S129" s="903"/>
      <c r="T129" s="903"/>
      <c r="U129" s="879"/>
      <c r="V129" s="879"/>
      <c r="W129" s="879"/>
      <c r="X129" s="879"/>
      <c r="Y129" s="879"/>
      <c r="Z129" s="879"/>
    </row>
    <row r="130" spans="1:26" ht="15.75" customHeight="1">
      <c r="A130" s="879"/>
      <c r="B130" s="879"/>
      <c r="C130" s="879"/>
      <c r="D130" s="879"/>
      <c r="E130" s="879"/>
      <c r="F130" s="879"/>
      <c r="G130" s="879"/>
      <c r="H130" s="879"/>
      <c r="I130" s="903"/>
      <c r="J130" s="903"/>
      <c r="K130" s="903"/>
      <c r="L130" s="903"/>
      <c r="M130" s="903"/>
      <c r="N130" s="903"/>
      <c r="O130" s="903"/>
      <c r="P130" s="903"/>
      <c r="Q130" s="903"/>
      <c r="R130" s="903"/>
      <c r="S130" s="903"/>
      <c r="T130" s="903"/>
      <c r="U130" s="879"/>
      <c r="V130" s="879"/>
      <c r="W130" s="879"/>
      <c r="X130" s="879"/>
      <c r="Y130" s="879"/>
      <c r="Z130" s="879"/>
    </row>
    <row r="131" spans="1:26" ht="15.75" customHeight="1">
      <c r="A131" s="879"/>
      <c r="B131" s="879"/>
      <c r="C131" s="879"/>
      <c r="D131" s="879"/>
      <c r="E131" s="879"/>
      <c r="F131" s="879"/>
      <c r="G131" s="879"/>
      <c r="H131" s="879"/>
      <c r="I131" s="903"/>
      <c r="J131" s="903"/>
      <c r="K131" s="903"/>
      <c r="L131" s="903"/>
      <c r="M131" s="903"/>
      <c r="N131" s="903"/>
      <c r="O131" s="903"/>
      <c r="P131" s="903"/>
      <c r="Q131" s="903"/>
      <c r="R131" s="903"/>
      <c r="S131" s="903"/>
      <c r="T131" s="903"/>
      <c r="U131" s="879"/>
      <c r="V131" s="879"/>
      <c r="W131" s="879"/>
      <c r="X131" s="879"/>
      <c r="Y131" s="879"/>
      <c r="Z131" s="879"/>
    </row>
    <row r="132" spans="1:26" ht="15.75" customHeight="1">
      <c r="A132" s="879"/>
      <c r="B132" s="879"/>
      <c r="C132" s="879"/>
      <c r="D132" s="879"/>
      <c r="E132" s="879"/>
      <c r="F132" s="879"/>
      <c r="G132" s="879"/>
      <c r="H132" s="879"/>
      <c r="I132" s="903"/>
      <c r="J132" s="903"/>
      <c r="K132" s="903"/>
      <c r="L132" s="903"/>
      <c r="M132" s="903"/>
      <c r="N132" s="903"/>
      <c r="O132" s="903"/>
      <c r="P132" s="903"/>
      <c r="Q132" s="903"/>
      <c r="R132" s="903"/>
      <c r="S132" s="903"/>
      <c r="T132" s="903"/>
      <c r="U132" s="879"/>
      <c r="V132" s="879"/>
      <c r="W132" s="879"/>
      <c r="X132" s="879"/>
      <c r="Y132" s="879"/>
      <c r="Z132" s="879"/>
    </row>
    <row r="133" spans="1:26" ht="15.75" customHeight="1">
      <c r="A133" s="879"/>
      <c r="B133" s="879"/>
      <c r="C133" s="879"/>
      <c r="D133" s="879"/>
      <c r="E133" s="879"/>
      <c r="F133" s="879"/>
      <c r="G133" s="879"/>
      <c r="H133" s="879"/>
      <c r="I133" s="903"/>
      <c r="J133" s="903"/>
      <c r="K133" s="903"/>
      <c r="L133" s="903"/>
      <c r="M133" s="903"/>
      <c r="N133" s="903"/>
      <c r="O133" s="903"/>
      <c r="P133" s="903"/>
      <c r="Q133" s="903"/>
      <c r="R133" s="903"/>
      <c r="S133" s="903"/>
      <c r="T133" s="903"/>
      <c r="U133" s="879"/>
      <c r="V133" s="879"/>
      <c r="W133" s="879"/>
      <c r="X133" s="879"/>
      <c r="Y133" s="879"/>
      <c r="Z133" s="879"/>
    </row>
    <row r="134" spans="1:26" ht="15.75" customHeight="1">
      <c r="A134" s="879"/>
      <c r="B134" s="879"/>
      <c r="C134" s="879"/>
      <c r="D134" s="879"/>
      <c r="E134" s="879"/>
      <c r="F134" s="879"/>
      <c r="G134" s="879"/>
      <c r="H134" s="879"/>
      <c r="I134" s="903"/>
      <c r="J134" s="903"/>
      <c r="K134" s="903"/>
      <c r="L134" s="903"/>
      <c r="M134" s="903"/>
      <c r="N134" s="903"/>
      <c r="O134" s="903"/>
      <c r="P134" s="903"/>
      <c r="Q134" s="903"/>
      <c r="R134" s="903"/>
      <c r="S134" s="903"/>
      <c r="T134" s="903"/>
      <c r="U134" s="879"/>
      <c r="V134" s="879"/>
      <c r="W134" s="879"/>
      <c r="X134" s="879"/>
      <c r="Y134" s="879"/>
      <c r="Z134" s="879"/>
    </row>
    <row r="135" spans="1:26" ht="15.75" customHeight="1">
      <c r="A135" s="879"/>
      <c r="B135" s="879"/>
      <c r="C135" s="879"/>
      <c r="D135" s="879"/>
      <c r="E135" s="879"/>
      <c r="F135" s="879"/>
      <c r="G135" s="879"/>
      <c r="H135" s="879"/>
      <c r="I135" s="903"/>
      <c r="J135" s="903"/>
      <c r="K135" s="903"/>
      <c r="L135" s="903"/>
      <c r="M135" s="903"/>
      <c r="N135" s="903"/>
      <c r="O135" s="903"/>
      <c r="P135" s="903"/>
      <c r="Q135" s="903"/>
      <c r="R135" s="903"/>
      <c r="S135" s="903"/>
      <c r="T135" s="903"/>
      <c r="U135" s="879"/>
      <c r="V135" s="879"/>
      <c r="W135" s="879"/>
      <c r="X135" s="879"/>
      <c r="Y135" s="879"/>
      <c r="Z135" s="879"/>
    </row>
    <row r="136" spans="1:26" ht="15.75" customHeight="1">
      <c r="A136" s="879"/>
      <c r="B136" s="879"/>
      <c r="C136" s="879"/>
      <c r="D136" s="879"/>
      <c r="E136" s="879"/>
      <c r="F136" s="879"/>
      <c r="G136" s="879"/>
      <c r="H136" s="879"/>
      <c r="I136" s="903"/>
      <c r="J136" s="903"/>
      <c r="K136" s="903"/>
      <c r="L136" s="903"/>
      <c r="M136" s="903"/>
      <c r="N136" s="903"/>
      <c r="O136" s="903"/>
      <c r="P136" s="903"/>
      <c r="Q136" s="903"/>
      <c r="R136" s="903"/>
      <c r="S136" s="903"/>
      <c r="T136" s="903"/>
      <c r="U136" s="879"/>
      <c r="V136" s="879"/>
      <c r="W136" s="879"/>
      <c r="X136" s="879"/>
      <c r="Y136" s="879"/>
      <c r="Z136" s="879"/>
    </row>
    <row r="137" spans="1:26" ht="15.75" customHeight="1">
      <c r="A137" s="879"/>
      <c r="B137" s="879"/>
      <c r="C137" s="879"/>
      <c r="D137" s="879"/>
      <c r="E137" s="879"/>
      <c r="F137" s="879"/>
      <c r="G137" s="879"/>
      <c r="H137" s="879"/>
      <c r="I137" s="903"/>
      <c r="J137" s="903"/>
      <c r="K137" s="903"/>
      <c r="L137" s="903"/>
      <c r="M137" s="903"/>
      <c r="N137" s="903"/>
      <c r="O137" s="903"/>
      <c r="P137" s="903"/>
      <c r="Q137" s="903"/>
      <c r="R137" s="903"/>
      <c r="S137" s="903"/>
      <c r="T137" s="903"/>
      <c r="U137" s="879"/>
      <c r="V137" s="879"/>
      <c r="W137" s="879"/>
      <c r="X137" s="879"/>
      <c r="Y137" s="879"/>
      <c r="Z137" s="879"/>
    </row>
    <row r="138" spans="1:26" ht="15.75" customHeight="1">
      <c r="A138" s="879"/>
      <c r="B138" s="879"/>
      <c r="C138" s="879"/>
      <c r="D138" s="879"/>
      <c r="E138" s="879"/>
      <c r="F138" s="879"/>
      <c r="G138" s="879"/>
      <c r="H138" s="879"/>
      <c r="I138" s="903"/>
      <c r="J138" s="903"/>
      <c r="K138" s="903"/>
      <c r="L138" s="903"/>
      <c r="M138" s="903"/>
      <c r="N138" s="903"/>
      <c r="O138" s="903"/>
      <c r="P138" s="903"/>
      <c r="Q138" s="903"/>
      <c r="R138" s="903"/>
      <c r="S138" s="903"/>
      <c r="T138" s="903"/>
      <c r="U138" s="879"/>
      <c r="V138" s="879"/>
      <c r="W138" s="879"/>
      <c r="X138" s="879"/>
      <c r="Y138" s="879"/>
      <c r="Z138" s="879"/>
    </row>
    <row r="139" spans="1:26" ht="15.75" customHeight="1">
      <c r="A139" s="879"/>
      <c r="B139" s="879"/>
      <c r="C139" s="879"/>
      <c r="D139" s="879"/>
      <c r="E139" s="879"/>
      <c r="F139" s="879"/>
      <c r="G139" s="879"/>
      <c r="H139" s="879"/>
      <c r="I139" s="903"/>
      <c r="J139" s="903"/>
      <c r="K139" s="903"/>
      <c r="L139" s="903"/>
      <c r="M139" s="903"/>
      <c r="N139" s="903"/>
      <c r="O139" s="903"/>
      <c r="P139" s="903"/>
      <c r="Q139" s="903"/>
      <c r="R139" s="903"/>
      <c r="S139" s="903"/>
      <c r="T139" s="903"/>
      <c r="U139" s="879"/>
      <c r="V139" s="879"/>
      <c r="W139" s="879"/>
      <c r="X139" s="879"/>
      <c r="Y139" s="879"/>
      <c r="Z139" s="879"/>
    </row>
    <row r="140" spans="1:26" ht="15.75" customHeight="1">
      <c r="A140" s="879"/>
      <c r="B140" s="879"/>
      <c r="C140" s="879"/>
      <c r="D140" s="879"/>
      <c r="E140" s="879"/>
      <c r="F140" s="879"/>
      <c r="G140" s="879"/>
      <c r="H140" s="879"/>
      <c r="I140" s="903"/>
      <c r="J140" s="903"/>
      <c r="K140" s="903"/>
      <c r="L140" s="903"/>
      <c r="M140" s="903"/>
      <c r="N140" s="903"/>
      <c r="O140" s="903"/>
      <c r="P140" s="903"/>
      <c r="Q140" s="903"/>
      <c r="R140" s="903"/>
      <c r="S140" s="903"/>
      <c r="T140" s="903"/>
      <c r="U140" s="879"/>
      <c r="V140" s="879"/>
      <c r="W140" s="879"/>
      <c r="X140" s="879"/>
      <c r="Y140" s="879"/>
      <c r="Z140" s="879"/>
    </row>
    <row r="141" spans="1:26" ht="15.75" customHeight="1">
      <c r="A141" s="879"/>
      <c r="B141" s="879"/>
      <c r="C141" s="879"/>
      <c r="D141" s="879"/>
      <c r="E141" s="879"/>
      <c r="F141" s="879"/>
      <c r="G141" s="879"/>
      <c r="H141" s="879"/>
      <c r="I141" s="903"/>
      <c r="J141" s="903"/>
      <c r="K141" s="903"/>
      <c r="L141" s="903"/>
      <c r="M141" s="903"/>
      <c r="N141" s="903"/>
      <c r="O141" s="903"/>
      <c r="P141" s="903"/>
      <c r="Q141" s="903"/>
      <c r="R141" s="903"/>
      <c r="S141" s="903"/>
      <c r="T141" s="903"/>
      <c r="U141" s="879"/>
      <c r="V141" s="879"/>
      <c r="W141" s="879"/>
      <c r="X141" s="879"/>
      <c r="Y141" s="879"/>
      <c r="Z141" s="879"/>
    </row>
    <row r="142" spans="1:26" ht="15.75" customHeight="1">
      <c r="A142" s="879"/>
      <c r="B142" s="879"/>
      <c r="C142" s="879"/>
      <c r="D142" s="879"/>
      <c r="E142" s="879"/>
      <c r="F142" s="879"/>
      <c r="G142" s="879"/>
      <c r="H142" s="879"/>
      <c r="I142" s="903"/>
      <c r="J142" s="903"/>
      <c r="K142" s="903"/>
      <c r="L142" s="903"/>
      <c r="M142" s="903"/>
      <c r="N142" s="903"/>
      <c r="O142" s="903"/>
      <c r="P142" s="903"/>
      <c r="Q142" s="903"/>
      <c r="R142" s="903"/>
      <c r="S142" s="903"/>
      <c r="T142" s="903"/>
      <c r="U142" s="879"/>
      <c r="V142" s="879"/>
      <c r="W142" s="879"/>
      <c r="X142" s="879"/>
      <c r="Y142" s="879"/>
      <c r="Z142" s="879"/>
    </row>
    <row r="143" spans="1:26" ht="15.75" customHeight="1">
      <c r="A143" s="879"/>
      <c r="B143" s="879"/>
      <c r="C143" s="879"/>
      <c r="D143" s="879"/>
      <c r="E143" s="879"/>
      <c r="F143" s="879"/>
      <c r="G143" s="879"/>
      <c r="H143" s="879"/>
      <c r="I143" s="903"/>
      <c r="J143" s="903"/>
      <c r="K143" s="903"/>
      <c r="L143" s="903"/>
      <c r="M143" s="903"/>
      <c r="N143" s="903"/>
      <c r="O143" s="903"/>
      <c r="P143" s="903"/>
      <c r="Q143" s="903"/>
      <c r="R143" s="903"/>
      <c r="S143" s="903"/>
      <c r="T143" s="903"/>
      <c r="U143" s="879"/>
      <c r="V143" s="879"/>
      <c r="W143" s="879"/>
      <c r="X143" s="879"/>
      <c r="Y143" s="879"/>
      <c r="Z143" s="879"/>
    </row>
    <row r="144" spans="1:26" ht="15.75" customHeight="1">
      <c r="A144" s="879"/>
      <c r="B144" s="879"/>
      <c r="C144" s="879"/>
      <c r="D144" s="879"/>
      <c r="E144" s="879"/>
      <c r="F144" s="879"/>
      <c r="G144" s="879"/>
      <c r="H144" s="879"/>
      <c r="I144" s="903"/>
      <c r="J144" s="903"/>
      <c r="K144" s="903"/>
      <c r="L144" s="903"/>
      <c r="M144" s="903"/>
      <c r="N144" s="903"/>
      <c r="O144" s="903"/>
      <c r="P144" s="903"/>
      <c r="Q144" s="903"/>
      <c r="R144" s="903"/>
      <c r="S144" s="903"/>
      <c r="T144" s="903"/>
      <c r="U144" s="879"/>
      <c r="V144" s="879"/>
      <c r="W144" s="879"/>
      <c r="X144" s="879"/>
      <c r="Y144" s="879"/>
      <c r="Z144" s="879"/>
    </row>
    <row r="145" spans="1:26" ht="15.75" customHeight="1">
      <c r="A145" s="879"/>
      <c r="B145" s="879"/>
      <c r="C145" s="879"/>
      <c r="D145" s="879"/>
      <c r="E145" s="879"/>
      <c r="F145" s="879"/>
      <c r="G145" s="879"/>
      <c r="H145" s="879"/>
      <c r="I145" s="903"/>
      <c r="J145" s="903"/>
      <c r="K145" s="903"/>
      <c r="L145" s="903"/>
      <c r="M145" s="903"/>
      <c r="N145" s="903"/>
      <c r="O145" s="903"/>
      <c r="P145" s="903"/>
      <c r="Q145" s="903"/>
      <c r="R145" s="903"/>
      <c r="S145" s="903"/>
      <c r="T145" s="903"/>
      <c r="U145" s="879"/>
      <c r="V145" s="879"/>
      <c r="W145" s="879"/>
      <c r="X145" s="879"/>
      <c r="Y145" s="879"/>
      <c r="Z145" s="879"/>
    </row>
    <row r="146" spans="1:26" ht="15.75" customHeight="1">
      <c r="A146" s="879"/>
      <c r="B146" s="879"/>
      <c r="C146" s="879"/>
      <c r="D146" s="879"/>
      <c r="E146" s="879"/>
      <c r="F146" s="879"/>
      <c r="G146" s="879"/>
      <c r="H146" s="879"/>
      <c r="I146" s="903"/>
      <c r="J146" s="903"/>
      <c r="K146" s="903"/>
      <c r="L146" s="903"/>
      <c r="M146" s="903"/>
      <c r="N146" s="903"/>
      <c r="O146" s="903"/>
      <c r="P146" s="903"/>
      <c r="Q146" s="903"/>
      <c r="R146" s="903"/>
      <c r="S146" s="903"/>
      <c r="T146" s="903"/>
      <c r="U146" s="879"/>
      <c r="V146" s="879"/>
      <c r="W146" s="879"/>
      <c r="X146" s="879"/>
      <c r="Y146" s="879"/>
      <c r="Z146" s="879"/>
    </row>
    <row r="147" spans="1:26" ht="15.75" customHeight="1">
      <c r="A147" s="879"/>
      <c r="B147" s="879"/>
      <c r="C147" s="879"/>
      <c r="D147" s="879"/>
      <c r="E147" s="879"/>
      <c r="F147" s="879"/>
      <c r="G147" s="879"/>
      <c r="H147" s="879"/>
      <c r="I147" s="903"/>
      <c r="J147" s="903"/>
      <c r="K147" s="903"/>
      <c r="L147" s="903"/>
      <c r="M147" s="903"/>
      <c r="N147" s="903"/>
      <c r="O147" s="903"/>
      <c r="P147" s="903"/>
      <c r="Q147" s="903"/>
      <c r="R147" s="903"/>
      <c r="S147" s="903"/>
      <c r="T147" s="903"/>
      <c r="U147" s="879"/>
      <c r="V147" s="879"/>
      <c r="W147" s="879"/>
      <c r="X147" s="879"/>
      <c r="Y147" s="879"/>
      <c r="Z147" s="879"/>
    </row>
    <row r="148" spans="1:26" ht="15.75" customHeight="1">
      <c r="A148" s="879"/>
      <c r="B148" s="879"/>
      <c r="C148" s="879"/>
      <c r="D148" s="879"/>
      <c r="E148" s="879"/>
      <c r="F148" s="879"/>
      <c r="G148" s="879"/>
      <c r="H148" s="879"/>
      <c r="I148" s="903"/>
      <c r="J148" s="903"/>
      <c r="K148" s="903"/>
      <c r="L148" s="903"/>
      <c r="M148" s="903"/>
      <c r="N148" s="903"/>
      <c r="O148" s="903"/>
      <c r="P148" s="903"/>
      <c r="Q148" s="903"/>
      <c r="R148" s="903"/>
      <c r="S148" s="903"/>
      <c r="T148" s="903"/>
      <c r="U148" s="879"/>
      <c r="V148" s="879"/>
      <c r="W148" s="879"/>
      <c r="X148" s="879"/>
      <c r="Y148" s="879"/>
      <c r="Z148" s="879"/>
    </row>
    <row r="149" spans="1:26" ht="15.75" customHeight="1">
      <c r="A149" s="879"/>
      <c r="B149" s="879"/>
      <c r="C149" s="879"/>
      <c r="D149" s="879"/>
      <c r="E149" s="879"/>
      <c r="F149" s="879"/>
      <c r="G149" s="879"/>
      <c r="H149" s="879"/>
      <c r="I149" s="903"/>
      <c r="J149" s="903"/>
      <c r="K149" s="903"/>
      <c r="L149" s="903"/>
      <c r="M149" s="903"/>
      <c r="N149" s="903"/>
      <c r="O149" s="903"/>
      <c r="P149" s="903"/>
      <c r="Q149" s="903"/>
      <c r="R149" s="903"/>
      <c r="S149" s="903"/>
      <c r="T149" s="903"/>
      <c r="U149" s="879"/>
      <c r="V149" s="879"/>
      <c r="W149" s="879"/>
      <c r="X149" s="879"/>
      <c r="Y149" s="879"/>
      <c r="Z149" s="879"/>
    </row>
    <row r="150" spans="1:26" ht="15.75" customHeight="1">
      <c r="A150" s="879"/>
      <c r="B150" s="879"/>
      <c r="C150" s="879"/>
      <c r="D150" s="879"/>
      <c r="E150" s="879"/>
      <c r="F150" s="879"/>
      <c r="G150" s="879"/>
      <c r="H150" s="879"/>
      <c r="I150" s="903"/>
      <c r="J150" s="903"/>
      <c r="K150" s="903"/>
      <c r="L150" s="903"/>
      <c r="M150" s="903"/>
      <c r="N150" s="903"/>
      <c r="O150" s="903"/>
      <c r="P150" s="903"/>
      <c r="Q150" s="903"/>
      <c r="R150" s="903"/>
      <c r="S150" s="903"/>
      <c r="T150" s="903"/>
      <c r="U150" s="879"/>
      <c r="V150" s="879"/>
      <c r="W150" s="879"/>
      <c r="X150" s="879"/>
      <c r="Y150" s="879"/>
      <c r="Z150" s="879"/>
    </row>
    <row r="151" spans="1:26" ht="15.75" customHeight="1">
      <c r="A151" s="879"/>
      <c r="B151" s="879"/>
      <c r="C151" s="879"/>
      <c r="D151" s="879"/>
      <c r="E151" s="879"/>
      <c r="F151" s="879"/>
      <c r="G151" s="879"/>
      <c r="H151" s="879"/>
      <c r="I151" s="903"/>
      <c r="J151" s="903"/>
      <c r="K151" s="903"/>
      <c r="L151" s="903"/>
      <c r="M151" s="903"/>
      <c r="N151" s="903"/>
      <c r="O151" s="903"/>
      <c r="P151" s="903"/>
      <c r="Q151" s="903"/>
      <c r="R151" s="903"/>
      <c r="S151" s="903"/>
      <c r="T151" s="903"/>
      <c r="U151" s="879"/>
      <c r="V151" s="879"/>
      <c r="W151" s="879"/>
      <c r="X151" s="879"/>
      <c r="Y151" s="879"/>
      <c r="Z151" s="879"/>
    </row>
    <row r="152" spans="1:26" ht="15.75" customHeight="1">
      <c r="A152" s="879"/>
      <c r="B152" s="879"/>
      <c r="C152" s="879"/>
      <c r="D152" s="879"/>
      <c r="E152" s="879"/>
      <c r="F152" s="879"/>
      <c r="G152" s="879"/>
      <c r="H152" s="879"/>
      <c r="I152" s="903"/>
      <c r="J152" s="903"/>
      <c r="K152" s="903"/>
      <c r="L152" s="903"/>
      <c r="M152" s="903"/>
      <c r="N152" s="903"/>
      <c r="O152" s="903"/>
      <c r="P152" s="903"/>
      <c r="Q152" s="903"/>
      <c r="R152" s="903"/>
      <c r="S152" s="903"/>
      <c r="T152" s="903"/>
      <c r="U152" s="879"/>
      <c r="V152" s="879"/>
      <c r="W152" s="879"/>
      <c r="X152" s="879"/>
      <c r="Y152" s="879"/>
      <c r="Z152" s="879"/>
    </row>
    <row r="153" spans="1:26" ht="15.75" customHeight="1">
      <c r="A153" s="879"/>
      <c r="B153" s="879"/>
      <c r="C153" s="879"/>
      <c r="D153" s="879"/>
      <c r="E153" s="879"/>
      <c r="F153" s="879"/>
      <c r="G153" s="879"/>
      <c r="H153" s="879"/>
      <c r="I153" s="903"/>
      <c r="J153" s="903"/>
      <c r="K153" s="903"/>
      <c r="L153" s="903"/>
      <c r="M153" s="903"/>
      <c r="N153" s="903"/>
      <c r="O153" s="903"/>
      <c r="P153" s="903"/>
      <c r="Q153" s="903"/>
      <c r="R153" s="903"/>
      <c r="S153" s="903"/>
      <c r="T153" s="903"/>
      <c r="U153" s="879"/>
      <c r="V153" s="879"/>
      <c r="W153" s="879"/>
      <c r="X153" s="879"/>
      <c r="Y153" s="879"/>
      <c r="Z153" s="879"/>
    </row>
    <row r="154" spans="1:26" ht="15.75" customHeight="1">
      <c r="A154" s="879"/>
      <c r="B154" s="879"/>
      <c r="C154" s="879"/>
      <c r="D154" s="879"/>
      <c r="E154" s="879"/>
      <c r="F154" s="879"/>
      <c r="G154" s="879"/>
      <c r="H154" s="879"/>
      <c r="I154" s="903"/>
      <c r="J154" s="903"/>
      <c r="K154" s="903"/>
      <c r="L154" s="903"/>
      <c r="M154" s="903"/>
      <c r="N154" s="903"/>
      <c r="O154" s="903"/>
      <c r="P154" s="903"/>
      <c r="Q154" s="903"/>
      <c r="R154" s="903"/>
      <c r="S154" s="903"/>
      <c r="T154" s="903"/>
      <c r="U154" s="879"/>
      <c r="V154" s="879"/>
      <c r="W154" s="879"/>
      <c r="X154" s="879"/>
      <c r="Y154" s="879"/>
      <c r="Z154" s="879"/>
    </row>
    <row r="155" spans="1:26" ht="15.75" customHeight="1">
      <c r="A155" s="879"/>
      <c r="B155" s="879"/>
      <c r="C155" s="879"/>
      <c r="D155" s="879"/>
      <c r="E155" s="879"/>
      <c r="F155" s="879"/>
      <c r="G155" s="879"/>
      <c r="H155" s="879"/>
      <c r="I155" s="903"/>
      <c r="J155" s="903"/>
      <c r="K155" s="903"/>
      <c r="L155" s="903"/>
      <c r="M155" s="903"/>
      <c r="N155" s="903"/>
      <c r="O155" s="903"/>
      <c r="P155" s="903"/>
      <c r="Q155" s="903"/>
      <c r="R155" s="903"/>
      <c r="S155" s="903"/>
      <c r="T155" s="903"/>
      <c r="U155" s="879"/>
      <c r="V155" s="879"/>
      <c r="W155" s="879"/>
      <c r="X155" s="879"/>
      <c r="Y155" s="879"/>
      <c r="Z155" s="879"/>
    </row>
    <row r="156" spans="1:26" ht="15.75" customHeight="1">
      <c r="A156" s="879"/>
      <c r="B156" s="879"/>
      <c r="C156" s="879"/>
      <c r="D156" s="879"/>
      <c r="E156" s="879"/>
      <c r="F156" s="879"/>
      <c r="G156" s="879"/>
      <c r="H156" s="879"/>
      <c r="I156" s="903"/>
      <c r="J156" s="903"/>
      <c r="K156" s="903"/>
      <c r="L156" s="903"/>
      <c r="M156" s="903"/>
      <c r="N156" s="903"/>
      <c r="O156" s="903"/>
      <c r="P156" s="903"/>
      <c r="Q156" s="903"/>
      <c r="R156" s="903"/>
      <c r="S156" s="903"/>
      <c r="T156" s="903"/>
      <c r="U156" s="879"/>
      <c r="V156" s="879"/>
      <c r="W156" s="879"/>
      <c r="X156" s="879"/>
      <c r="Y156" s="879"/>
      <c r="Z156" s="879"/>
    </row>
    <row r="157" spans="1:26" ht="15.75" customHeight="1">
      <c r="A157" s="879"/>
      <c r="B157" s="879"/>
      <c r="C157" s="879"/>
      <c r="D157" s="879"/>
      <c r="E157" s="879"/>
      <c r="F157" s="879"/>
      <c r="G157" s="879"/>
      <c r="H157" s="879"/>
      <c r="I157" s="903"/>
      <c r="J157" s="903"/>
      <c r="K157" s="903"/>
      <c r="L157" s="903"/>
      <c r="M157" s="903"/>
      <c r="N157" s="903"/>
      <c r="O157" s="903"/>
      <c r="P157" s="903"/>
      <c r="Q157" s="903"/>
      <c r="R157" s="903"/>
      <c r="S157" s="903"/>
      <c r="T157" s="903"/>
      <c r="U157" s="879"/>
      <c r="V157" s="879"/>
      <c r="W157" s="879"/>
      <c r="X157" s="879"/>
      <c r="Y157" s="879"/>
      <c r="Z157" s="879"/>
    </row>
    <row r="158" spans="1:26" ht="15.75" customHeight="1">
      <c r="A158" s="879"/>
      <c r="B158" s="879"/>
      <c r="C158" s="879"/>
      <c r="D158" s="879"/>
      <c r="E158" s="879"/>
      <c r="F158" s="879"/>
      <c r="G158" s="879"/>
      <c r="H158" s="879"/>
      <c r="I158" s="903"/>
      <c r="J158" s="903"/>
      <c r="K158" s="903"/>
      <c r="L158" s="903"/>
      <c r="M158" s="903"/>
      <c r="N158" s="903"/>
      <c r="O158" s="903"/>
      <c r="P158" s="903"/>
      <c r="Q158" s="903"/>
      <c r="R158" s="903"/>
      <c r="S158" s="903"/>
      <c r="T158" s="903"/>
      <c r="U158" s="879"/>
      <c r="V158" s="879"/>
      <c r="W158" s="879"/>
      <c r="X158" s="879"/>
      <c r="Y158" s="879"/>
      <c r="Z158" s="879"/>
    </row>
    <row r="159" spans="1:26" ht="15.75" customHeight="1">
      <c r="A159" s="879"/>
      <c r="B159" s="879"/>
      <c r="C159" s="879"/>
      <c r="D159" s="879"/>
      <c r="E159" s="879"/>
      <c r="F159" s="879"/>
      <c r="G159" s="879"/>
      <c r="H159" s="879"/>
      <c r="I159" s="903"/>
      <c r="J159" s="903"/>
      <c r="K159" s="903"/>
      <c r="L159" s="903"/>
      <c r="M159" s="903"/>
      <c r="N159" s="903"/>
      <c r="O159" s="903"/>
      <c r="P159" s="903"/>
      <c r="Q159" s="903"/>
      <c r="R159" s="903"/>
      <c r="S159" s="903"/>
      <c r="T159" s="903"/>
      <c r="U159" s="879"/>
      <c r="V159" s="879"/>
      <c r="W159" s="879"/>
      <c r="X159" s="879"/>
      <c r="Y159" s="879"/>
      <c r="Z159" s="879"/>
    </row>
    <row r="160" spans="1:26" ht="15.75" customHeight="1">
      <c r="A160" s="879"/>
      <c r="B160" s="879"/>
      <c r="C160" s="879"/>
      <c r="D160" s="879"/>
      <c r="E160" s="879"/>
      <c r="F160" s="879"/>
      <c r="G160" s="879"/>
      <c r="H160" s="879"/>
      <c r="I160" s="903"/>
      <c r="J160" s="903"/>
      <c r="K160" s="903"/>
      <c r="L160" s="903"/>
      <c r="M160" s="903"/>
      <c r="N160" s="903"/>
      <c r="O160" s="903"/>
      <c r="P160" s="903"/>
      <c r="Q160" s="903"/>
      <c r="R160" s="903"/>
      <c r="S160" s="903"/>
      <c r="T160" s="903"/>
      <c r="U160" s="879"/>
      <c r="V160" s="879"/>
      <c r="W160" s="879"/>
      <c r="X160" s="879"/>
      <c r="Y160" s="879"/>
      <c r="Z160" s="879"/>
    </row>
    <row r="161" spans="1:26" ht="15.75" customHeight="1">
      <c r="A161" s="879"/>
      <c r="B161" s="879"/>
      <c r="C161" s="879"/>
      <c r="D161" s="879"/>
      <c r="E161" s="879"/>
      <c r="F161" s="879"/>
      <c r="G161" s="879"/>
      <c r="H161" s="879"/>
      <c r="I161" s="903"/>
      <c r="J161" s="903"/>
      <c r="K161" s="903"/>
      <c r="L161" s="903"/>
      <c r="M161" s="903"/>
      <c r="N161" s="903"/>
      <c r="O161" s="903"/>
      <c r="P161" s="903"/>
      <c r="Q161" s="903"/>
      <c r="R161" s="903"/>
      <c r="S161" s="903"/>
      <c r="T161" s="903"/>
      <c r="U161" s="879"/>
      <c r="V161" s="879"/>
      <c r="W161" s="879"/>
      <c r="X161" s="879"/>
      <c r="Y161" s="879"/>
      <c r="Z161" s="879"/>
    </row>
    <row r="162" spans="1:26" ht="15.75" customHeight="1">
      <c r="A162" s="879"/>
      <c r="B162" s="879"/>
      <c r="C162" s="879"/>
      <c r="D162" s="879"/>
      <c r="E162" s="879"/>
      <c r="F162" s="879"/>
      <c r="G162" s="879"/>
      <c r="H162" s="879"/>
      <c r="I162" s="903"/>
      <c r="J162" s="903"/>
      <c r="K162" s="903"/>
      <c r="L162" s="903"/>
      <c r="M162" s="903"/>
      <c r="N162" s="903"/>
      <c r="O162" s="903"/>
      <c r="P162" s="903"/>
      <c r="Q162" s="903"/>
      <c r="R162" s="903"/>
      <c r="S162" s="903"/>
      <c r="T162" s="903"/>
      <c r="U162" s="879"/>
      <c r="V162" s="879"/>
      <c r="W162" s="879"/>
      <c r="X162" s="879"/>
      <c r="Y162" s="879"/>
      <c r="Z162" s="879"/>
    </row>
    <row r="163" spans="1:26" ht="15.75" customHeight="1">
      <c r="A163" s="879"/>
      <c r="B163" s="879"/>
      <c r="C163" s="879"/>
      <c r="D163" s="879"/>
      <c r="E163" s="879"/>
      <c r="F163" s="879"/>
      <c r="G163" s="879"/>
      <c r="H163" s="879"/>
      <c r="I163" s="903"/>
      <c r="J163" s="903"/>
      <c r="K163" s="903"/>
      <c r="L163" s="903"/>
      <c r="M163" s="903"/>
      <c r="N163" s="903"/>
      <c r="O163" s="903"/>
      <c r="P163" s="903"/>
      <c r="Q163" s="903"/>
      <c r="R163" s="903"/>
      <c r="S163" s="903"/>
      <c r="T163" s="903"/>
      <c r="U163" s="879"/>
      <c r="V163" s="879"/>
      <c r="W163" s="879"/>
      <c r="X163" s="879"/>
      <c r="Y163" s="879"/>
      <c r="Z163" s="879"/>
    </row>
    <row r="164" spans="1:26" ht="15.75" customHeight="1">
      <c r="A164" s="879"/>
      <c r="B164" s="879"/>
      <c r="C164" s="879"/>
      <c r="D164" s="879"/>
      <c r="E164" s="879"/>
      <c r="F164" s="879"/>
      <c r="G164" s="879"/>
      <c r="H164" s="879"/>
      <c r="I164" s="903"/>
      <c r="J164" s="903"/>
      <c r="K164" s="903"/>
      <c r="L164" s="903"/>
      <c r="M164" s="903"/>
      <c r="N164" s="903"/>
      <c r="O164" s="903"/>
      <c r="P164" s="903"/>
      <c r="Q164" s="903"/>
      <c r="R164" s="903"/>
      <c r="S164" s="903"/>
      <c r="T164" s="903"/>
      <c r="U164" s="879"/>
      <c r="V164" s="879"/>
      <c r="W164" s="879"/>
      <c r="X164" s="879"/>
      <c r="Y164" s="879"/>
      <c r="Z164" s="879"/>
    </row>
    <row r="165" spans="1:26" ht="15.75" customHeight="1">
      <c r="A165" s="879"/>
      <c r="B165" s="879"/>
      <c r="C165" s="879"/>
      <c r="D165" s="879"/>
      <c r="E165" s="879"/>
      <c r="F165" s="879"/>
      <c r="G165" s="879"/>
      <c r="H165" s="879"/>
      <c r="I165" s="903"/>
      <c r="J165" s="903"/>
      <c r="K165" s="903"/>
      <c r="L165" s="903"/>
      <c r="M165" s="903"/>
      <c r="N165" s="903"/>
      <c r="O165" s="903"/>
      <c r="P165" s="903"/>
      <c r="Q165" s="903"/>
      <c r="R165" s="903"/>
      <c r="S165" s="903"/>
      <c r="T165" s="903"/>
      <c r="U165" s="879"/>
      <c r="V165" s="879"/>
      <c r="W165" s="879"/>
      <c r="X165" s="879"/>
      <c r="Y165" s="879"/>
      <c r="Z165" s="879"/>
    </row>
    <row r="166" spans="1:26" ht="15.75" customHeight="1">
      <c r="A166" s="879"/>
      <c r="B166" s="879"/>
      <c r="C166" s="879"/>
      <c r="D166" s="879"/>
      <c r="E166" s="879"/>
      <c r="F166" s="879"/>
      <c r="G166" s="879"/>
      <c r="H166" s="879"/>
      <c r="I166" s="903"/>
      <c r="J166" s="903"/>
      <c r="K166" s="903"/>
      <c r="L166" s="903"/>
      <c r="M166" s="903"/>
      <c r="N166" s="903"/>
      <c r="O166" s="903"/>
      <c r="P166" s="903"/>
      <c r="Q166" s="903"/>
      <c r="R166" s="903"/>
      <c r="S166" s="903"/>
      <c r="T166" s="903"/>
      <c r="U166" s="879"/>
      <c r="V166" s="879"/>
      <c r="W166" s="879"/>
      <c r="X166" s="879"/>
      <c r="Y166" s="879"/>
      <c r="Z166" s="879"/>
    </row>
    <row r="167" spans="1:26" ht="15.75" customHeight="1">
      <c r="A167" s="879"/>
      <c r="B167" s="879"/>
      <c r="C167" s="879"/>
      <c r="D167" s="879"/>
      <c r="E167" s="879"/>
      <c r="F167" s="879"/>
      <c r="G167" s="879"/>
      <c r="H167" s="879"/>
      <c r="I167" s="903"/>
      <c r="J167" s="903"/>
      <c r="K167" s="903"/>
      <c r="L167" s="903"/>
      <c r="M167" s="903"/>
      <c r="N167" s="903"/>
      <c r="O167" s="903"/>
      <c r="P167" s="903"/>
      <c r="Q167" s="903"/>
      <c r="R167" s="903"/>
      <c r="S167" s="903"/>
      <c r="T167" s="903"/>
      <c r="U167" s="879"/>
      <c r="V167" s="879"/>
      <c r="W167" s="879"/>
      <c r="X167" s="879"/>
      <c r="Y167" s="879"/>
      <c r="Z167" s="879"/>
    </row>
    <row r="168" spans="1:26" ht="15.75" customHeight="1">
      <c r="A168" s="879"/>
      <c r="B168" s="879"/>
      <c r="C168" s="879"/>
      <c r="D168" s="879"/>
      <c r="E168" s="879"/>
      <c r="F168" s="879"/>
      <c r="G168" s="879"/>
      <c r="H168" s="879"/>
      <c r="I168" s="903"/>
      <c r="J168" s="903"/>
      <c r="K168" s="903"/>
      <c r="L168" s="903"/>
      <c r="M168" s="903"/>
      <c r="N168" s="903"/>
      <c r="O168" s="903"/>
      <c r="P168" s="903"/>
      <c r="Q168" s="903"/>
      <c r="R168" s="903"/>
      <c r="S168" s="903"/>
      <c r="T168" s="903"/>
      <c r="U168" s="879"/>
      <c r="V168" s="879"/>
      <c r="W168" s="879"/>
      <c r="X168" s="879"/>
      <c r="Y168" s="879"/>
      <c r="Z168" s="879"/>
    </row>
    <row r="169" spans="1:26" ht="15.75" customHeight="1">
      <c r="A169" s="879"/>
      <c r="B169" s="879"/>
      <c r="C169" s="879"/>
      <c r="D169" s="879"/>
      <c r="E169" s="879"/>
      <c r="F169" s="879"/>
      <c r="G169" s="879"/>
      <c r="H169" s="879"/>
      <c r="I169" s="903"/>
      <c r="J169" s="903"/>
      <c r="K169" s="903"/>
      <c r="L169" s="903"/>
      <c r="M169" s="903"/>
      <c r="N169" s="903"/>
      <c r="O169" s="903"/>
      <c r="P169" s="903"/>
      <c r="Q169" s="903"/>
      <c r="R169" s="903"/>
      <c r="S169" s="903"/>
      <c r="T169" s="903"/>
      <c r="U169" s="879"/>
      <c r="V169" s="879"/>
      <c r="W169" s="879"/>
      <c r="X169" s="879"/>
      <c r="Y169" s="879"/>
      <c r="Z169" s="879"/>
    </row>
    <row r="170" spans="1:26" ht="15.75" customHeight="1">
      <c r="A170" s="879"/>
      <c r="B170" s="879"/>
      <c r="C170" s="879"/>
      <c r="D170" s="879"/>
      <c r="E170" s="879"/>
      <c r="F170" s="879"/>
      <c r="G170" s="879"/>
      <c r="H170" s="879"/>
      <c r="I170" s="903"/>
      <c r="J170" s="903"/>
      <c r="K170" s="903"/>
      <c r="L170" s="903"/>
      <c r="M170" s="903"/>
      <c r="N170" s="903"/>
      <c r="O170" s="903"/>
      <c r="P170" s="903"/>
      <c r="Q170" s="903"/>
      <c r="R170" s="903"/>
      <c r="S170" s="903"/>
      <c r="T170" s="903"/>
      <c r="U170" s="879"/>
      <c r="V170" s="879"/>
      <c r="W170" s="879"/>
      <c r="X170" s="879"/>
      <c r="Y170" s="879"/>
      <c r="Z170" s="879"/>
    </row>
    <row r="171" spans="1:26" ht="15.75" customHeight="1">
      <c r="A171" s="879"/>
      <c r="B171" s="879"/>
      <c r="C171" s="879"/>
      <c r="D171" s="879"/>
      <c r="E171" s="879"/>
      <c r="F171" s="879"/>
      <c r="G171" s="879"/>
      <c r="H171" s="879"/>
      <c r="I171" s="903"/>
      <c r="J171" s="903"/>
      <c r="K171" s="903"/>
      <c r="L171" s="903"/>
      <c r="M171" s="903"/>
      <c r="N171" s="903"/>
      <c r="O171" s="903"/>
      <c r="P171" s="903"/>
      <c r="Q171" s="903"/>
      <c r="R171" s="903"/>
      <c r="S171" s="903"/>
      <c r="T171" s="903"/>
      <c r="U171" s="879"/>
      <c r="V171" s="879"/>
      <c r="W171" s="879"/>
      <c r="X171" s="879"/>
      <c r="Y171" s="879"/>
      <c r="Z171" s="879"/>
    </row>
    <row r="172" spans="1:26" ht="15.75" customHeight="1">
      <c r="A172" s="879"/>
      <c r="B172" s="879"/>
      <c r="C172" s="879"/>
      <c r="D172" s="879"/>
      <c r="E172" s="879"/>
      <c r="F172" s="879"/>
      <c r="G172" s="879"/>
      <c r="H172" s="879"/>
      <c r="I172" s="903"/>
      <c r="J172" s="903"/>
      <c r="K172" s="903"/>
      <c r="L172" s="903"/>
      <c r="M172" s="903"/>
      <c r="N172" s="903"/>
      <c r="O172" s="903"/>
      <c r="P172" s="903"/>
      <c r="Q172" s="903"/>
      <c r="R172" s="903"/>
      <c r="S172" s="903"/>
      <c r="T172" s="903"/>
      <c r="U172" s="879"/>
      <c r="V172" s="879"/>
      <c r="W172" s="879"/>
      <c r="X172" s="879"/>
      <c r="Y172" s="879"/>
      <c r="Z172" s="879"/>
    </row>
    <row r="173" spans="1:26" ht="15.75" customHeight="1">
      <c r="A173" s="879"/>
      <c r="B173" s="879"/>
      <c r="C173" s="879"/>
      <c r="D173" s="879"/>
      <c r="E173" s="879"/>
      <c r="F173" s="879"/>
      <c r="G173" s="879"/>
      <c r="H173" s="879"/>
      <c r="I173" s="903"/>
      <c r="J173" s="903"/>
      <c r="K173" s="903"/>
      <c r="L173" s="903"/>
      <c r="M173" s="903"/>
      <c r="N173" s="903"/>
      <c r="O173" s="903"/>
      <c r="P173" s="903"/>
      <c r="Q173" s="903"/>
      <c r="R173" s="903"/>
      <c r="S173" s="903"/>
      <c r="T173" s="903"/>
      <c r="U173" s="879"/>
      <c r="V173" s="879"/>
      <c r="W173" s="879"/>
      <c r="X173" s="879"/>
      <c r="Y173" s="879"/>
      <c r="Z173" s="879"/>
    </row>
    <row r="174" spans="1:26" ht="15.75" customHeight="1">
      <c r="A174" s="879"/>
      <c r="B174" s="879"/>
      <c r="C174" s="879"/>
      <c r="D174" s="879"/>
      <c r="E174" s="879"/>
      <c r="F174" s="879"/>
      <c r="G174" s="879"/>
      <c r="H174" s="879"/>
      <c r="I174" s="903"/>
      <c r="J174" s="903"/>
      <c r="K174" s="903"/>
      <c r="L174" s="903"/>
      <c r="M174" s="903"/>
      <c r="N174" s="903"/>
      <c r="O174" s="903"/>
      <c r="P174" s="903"/>
      <c r="Q174" s="903"/>
      <c r="R174" s="903"/>
      <c r="S174" s="903"/>
      <c r="T174" s="903"/>
      <c r="U174" s="879"/>
      <c r="V174" s="879"/>
      <c r="W174" s="879"/>
      <c r="X174" s="879"/>
      <c r="Y174" s="879"/>
      <c r="Z174" s="879"/>
    </row>
    <row r="175" spans="1:26" ht="15.75" customHeight="1">
      <c r="A175" s="879"/>
      <c r="B175" s="879"/>
      <c r="C175" s="879"/>
      <c r="D175" s="879"/>
      <c r="E175" s="879"/>
      <c r="F175" s="879"/>
      <c r="G175" s="879"/>
      <c r="H175" s="879"/>
      <c r="I175" s="903"/>
      <c r="J175" s="903"/>
      <c r="K175" s="903"/>
      <c r="L175" s="903"/>
      <c r="M175" s="903"/>
      <c r="N175" s="903"/>
      <c r="O175" s="903"/>
      <c r="P175" s="903"/>
      <c r="Q175" s="903"/>
      <c r="R175" s="903"/>
      <c r="S175" s="903"/>
      <c r="T175" s="903"/>
      <c r="U175" s="879"/>
      <c r="V175" s="879"/>
      <c r="W175" s="879"/>
      <c r="X175" s="879"/>
      <c r="Y175" s="879"/>
      <c r="Z175" s="879"/>
    </row>
    <row r="176" spans="1:26" ht="15.75" customHeight="1">
      <c r="A176" s="879"/>
      <c r="B176" s="879"/>
      <c r="C176" s="879"/>
      <c r="D176" s="879"/>
      <c r="E176" s="879"/>
      <c r="F176" s="879"/>
      <c r="G176" s="879"/>
      <c r="H176" s="879"/>
      <c r="I176" s="903"/>
      <c r="J176" s="903"/>
      <c r="K176" s="903"/>
      <c r="L176" s="903"/>
      <c r="M176" s="903"/>
      <c r="N176" s="903"/>
      <c r="O176" s="903"/>
      <c r="P176" s="903"/>
      <c r="Q176" s="903"/>
      <c r="R176" s="903"/>
      <c r="S176" s="903"/>
      <c r="T176" s="903"/>
      <c r="U176" s="879"/>
      <c r="V176" s="879"/>
      <c r="W176" s="879"/>
      <c r="X176" s="879"/>
      <c r="Y176" s="879"/>
      <c r="Z176" s="879"/>
    </row>
    <row r="177" spans="1:26" ht="15.75" customHeight="1">
      <c r="A177" s="879"/>
      <c r="B177" s="879"/>
      <c r="C177" s="879"/>
      <c r="D177" s="879"/>
      <c r="E177" s="879"/>
      <c r="F177" s="879"/>
      <c r="G177" s="879"/>
      <c r="H177" s="879"/>
      <c r="I177" s="903"/>
      <c r="J177" s="903"/>
      <c r="K177" s="903"/>
      <c r="L177" s="903"/>
      <c r="M177" s="903"/>
      <c r="N177" s="903"/>
      <c r="O177" s="903"/>
      <c r="P177" s="903"/>
      <c r="Q177" s="903"/>
      <c r="R177" s="903"/>
      <c r="S177" s="903"/>
      <c r="T177" s="903"/>
      <c r="U177" s="879"/>
      <c r="V177" s="879"/>
      <c r="W177" s="879"/>
      <c r="X177" s="879"/>
      <c r="Y177" s="879"/>
      <c r="Z177" s="879"/>
    </row>
    <row r="178" spans="1:26" ht="15.75" customHeight="1">
      <c r="A178" s="879"/>
      <c r="B178" s="879"/>
      <c r="C178" s="879"/>
      <c r="D178" s="879"/>
      <c r="E178" s="879"/>
      <c r="F178" s="879"/>
      <c r="G178" s="879"/>
      <c r="H178" s="879"/>
      <c r="I178" s="903"/>
      <c r="J178" s="903"/>
      <c r="K178" s="903"/>
      <c r="L178" s="903"/>
      <c r="M178" s="903"/>
      <c r="N178" s="903"/>
      <c r="O178" s="903"/>
      <c r="P178" s="903"/>
      <c r="Q178" s="903"/>
      <c r="R178" s="903"/>
      <c r="S178" s="903"/>
      <c r="T178" s="903"/>
      <c r="U178" s="879"/>
      <c r="V178" s="879"/>
      <c r="W178" s="879"/>
      <c r="X178" s="879"/>
      <c r="Y178" s="879"/>
      <c r="Z178" s="879"/>
    </row>
    <row r="179" spans="1:26" ht="15.75" customHeight="1">
      <c r="A179" s="879"/>
      <c r="B179" s="879"/>
      <c r="C179" s="879"/>
      <c r="D179" s="879"/>
      <c r="E179" s="879"/>
      <c r="F179" s="879"/>
      <c r="G179" s="879"/>
      <c r="H179" s="879"/>
      <c r="I179" s="903"/>
      <c r="J179" s="903"/>
      <c r="K179" s="903"/>
      <c r="L179" s="903"/>
      <c r="M179" s="903"/>
      <c r="N179" s="903"/>
      <c r="O179" s="903"/>
      <c r="P179" s="903"/>
      <c r="Q179" s="903"/>
      <c r="R179" s="903"/>
      <c r="S179" s="903"/>
      <c r="T179" s="903"/>
      <c r="U179" s="879"/>
      <c r="V179" s="879"/>
      <c r="W179" s="879"/>
      <c r="X179" s="879"/>
      <c r="Y179" s="879"/>
      <c r="Z179" s="879"/>
    </row>
    <row r="180" spans="1:26" ht="15.75" customHeight="1">
      <c r="A180" s="879"/>
      <c r="B180" s="879"/>
      <c r="C180" s="879"/>
      <c r="D180" s="879"/>
      <c r="E180" s="879"/>
      <c r="F180" s="879"/>
      <c r="G180" s="879"/>
      <c r="H180" s="879"/>
      <c r="I180" s="903"/>
      <c r="J180" s="903"/>
      <c r="K180" s="903"/>
      <c r="L180" s="903"/>
      <c r="M180" s="903"/>
      <c r="N180" s="903"/>
      <c r="O180" s="903"/>
      <c r="P180" s="903"/>
      <c r="Q180" s="903"/>
      <c r="R180" s="903"/>
      <c r="S180" s="903"/>
      <c r="T180" s="903"/>
      <c r="U180" s="879"/>
      <c r="V180" s="879"/>
      <c r="W180" s="879"/>
      <c r="X180" s="879"/>
      <c r="Y180" s="879"/>
      <c r="Z180" s="879"/>
    </row>
    <row r="181" spans="1:26" ht="15.75" customHeight="1">
      <c r="A181" s="879"/>
      <c r="B181" s="879"/>
      <c r="C181" s="879"/>
      <c r="D181" s="879"/>
      <c r="E181" s="879"/>
      <c r="F181" s="879"/>
      <c r="G181" s="879"/>
      <c r="H181" s="879"/>
      <c r="I181" s="903"/>
      <c r="J181" s="903"/>
      <c r="K181" s="903"/>
      <c r="L181" s="903"/>
      <c r="M181" s="903"/>
      <c r="N181" s="903"/>
      <c r="O181" s="903"/>
      <c r="P181" s="903"/>
      <c r="Q181" s="903"/>
      <c r="R181" s="903"/>
      <c r="S181" s="903"/>
      <c r="T181" s="903"/>
      <c r="U181" s="879"/>
      <c r="V181" s="879"/>
      <c r="W181" s="879"/>
      <c r="X181" s="879"/>
      <c r="Y181" s="879"/>
      <c r="Z181" s="879"/>
    </row>
    <row r="182" spans="1:26" ht="15.75" customHeight="1">
      <c r="A182" s="879"/>
      <c r="B182" s="879"/>
      <c r="C182" s="879"/>
      <c r="D182" s="879"/>
      <c r="E182" s="879"/>
      <c r="F182" s="879"/>
      <c r="G182" s="879"/>
      <c r="H182" s="879"/>
      <c r="I182" s="903"/>
      <c r="J182" s="903"/>
      <c r="K182" s="903"/>
      <c r="L182" s="903"/>
      <c r="M182" s="903"/>
      <c r="N182" s="903"/>
      <c r="O182" s="903"/>
      <c r="P182" s="903"/>
      <c r="Q182" s="903"/>
      <c r="R182" s="903"/>
      <c r="S182" s="903"/>
      <c r="T182" s="903"/>
      <c r="U182" s="879"/>
      <c r="V182" s="879"/>
      <c r="W182" s="879"/>
      <c r="X182" s="879"/>
      <c r="Y182" s="879"/>
      <c r="Z182" s="879"/>
    </row>
    <row r="183" spans="1:26" ht="15.75" customHeight="1">
      <c r="A183" s="879"/>
      <c r="B183" s="879"/>
      <c r="C183" s="879"/>
      <c r="D183" s="879"/>
      <c r="E183" s="879"/>
      <c r="F183" s="879"/>
      <c r="G183" s="879"/>
      <c r="H183" s="879"/>
      <c r="I183" s="903"/>
      <c r="J183" s="903"/>
      <c r="K183" s="903"/>
      <c r="L183" s="903"/>
      <c r="M183" s="903"/>
      <c r="N183" s="903"/>
      <c r="O183" s="903"/>
      <c r="P183" s="903"/>
      <c r="Q183" s="903"/>
      <c r="R183" s="903"/>
      <c r="S183" s="903"/>
      <c r="T183" s="903"/>
      <c r="U183" s="879"/>
      <c r="V183" s="879"/>
      <c r="W183" s="879"/>
      <c r="X183" s="879"/>
      <c r="Y183" s="879"/>
      <c r="Z183" s="879"/>
    </row>
    <row r="184" spans="1:26" ht="15.75" customHeight="1">
      <c r="A184" s="879"/>
      <c r="B184" s="879"/>
      <c r="C184" s="879"/>
      <c r="D184" s="879"/>
      <c r="E184" s="879"/>
      <c r="F184" s="879"/>
      <c r="G184" s="879"/>
      <c r="H184" s="879"/>
      <c r="I184" s="903"/>
      <c r="J184" s="903"/>
      <c r="K184" s="903"/>
      <c r="L184" s="903"/>
      <c r="M184" s="903"/>
      <c r="N184" s="903"/>
      <c r="O184" s="903"/>
      <c r="P184" s="903"/>
      <c r="Q184" s="903"/>
      <c r="R184" s="903"/>
      <c r="S184" s="903"/>
      <c r="T184" s="903"/>
      <c r="U184" s="879"/>
      <c r="V184" s="879"/>
      <c r="W184" s="879"/>
      <c r="X184" s="879"/>
      <c r="Y184" s="879"/>
      <c r="Z184" s="879"/>
    </row>
    <row r="185" spans="1:26" ht="15.75" customHeight="1">
      <c r="A185" s="879"/>
      <c r="B185" s="879"/>
      <c r="C185" s="879"/>
      <c r="D185" s="879"/>
      <c r="E185" s="879"/>
      <c r="F185" s="879"/>
      <c r="G185" s="879"/>
      <c r="H185" s="879"/>
      <c r="I185" s="903"/>
      <c r="J185" s="903"/>
      <c r="K185" s="903"/>
      <c r="L185" s="903"/>
      <c r="M185" s="903"/>
      <c r="N185" s="903"/>
      <c r="O185" s="903"/>
      <c r="P185" s="903"/>
      <c r="Q185" s="903"/>
      <c r="R185" s="903"/>
      <c r="S185" s="903"/>
      <c r="T185" s="903"/>
      <c r="U185" s="879"/>
      <c r="V185" s="879"/>
      <c r="W185" s="879"/>
      <c r="X185" s="879"/>
      <c r="Y185" s="879"/>
      <c r="Z185" s="879"/>
    </row>
    <row r="186" spans="1:26" ht="15.75" customHeight="1">
      <c r="A186" s="879"/>
      <c r="B186" s="879"/>
      <c r="C186" s="879"/>
      <c r="D186" s="879"/>
      <c r="E186" s="879"/>
      <c r="F186" s="879"/>
      <c r="G186" s="879"/>
      <c r="H186" s="879"/>
      <c r="I186" s="903"/>
      <c r="J186" s="903"/>
      <c r="K186" s="903"/>
      <c r="L186" s="903"/>
      <c r="M186" s="903"/>
      <c r="N186" s="903"/>
      <c r="O186" s="903"/>
      <c r="P186" s="903"/>
      <c r="Q186" s="903"/>
      <c r="R186" s="903"/>
      <c r="S186" s="903"/>
      <c r="T186" s="903"/>
      <c r="U186" s="879"/>
      <c r="V186" s="879"/>
      <c r="W186" s="879"/>
      <c r="X186" s="879"/>
      <c r="Y186" s="879"/>
      <c r="Z186" s="879"/>
    </row>
    <row r="187" spans="1:26" ht="15.75" customHeight="1">
      <c r="A187" s="879"/>
      <c r="B187" s="879"/>
      <c r="C187" s="879"/>
      <c r="D187" s="879"/>
      <c r="E187" s="879"/>
      <c r="F187" s="879"/>
      <c r="G187" s="879"/>
      <c r="H187" s="879"/>
      <c r="I187" s="903"/>
      <c r="J187" s="903"/>
      <c r="K187" s="903"/>
      <c r="L187" s="903"/>
      <c r="M187" s="903"/>
      <c r="N187" s="903"/>
      <c r="O187" s="903"/>
      <c r="P187" s="903"/>
      <c r="Q187" s="903"/>
      <c r="R187" s="903"/>
      <c r="S187" s="903"/>
      <c r="T187" s="903"/>
      <c r="U187" s="879"/>
      <c r="V187" s="879"/>
      <c r="W187" s="879"/>
      <c r="X187" s="879"/>
      <c r="Y187" s="879"/>
      <c r="Z187" s="879"/>
    </row>
    <row r="188" spans="1:26" ht="15.75" customHeight="1">
      <c r="A188" s="879"/>
      <c r="B188" s="879"/>
      <c r="C188" s="879"/>
      <c r="D188" s="879"/>
      <c r="E188" s="879"/>
      <c r="F188" s="879"/>
      <c r="G188" s="879"/>
      <c r="H188" s="879"/>
      <c r="I188" s="903"/>
      <c r="J188" s="903"/>
      <c r="K188" s="903"/>
      <c r="L188" s="903"/>
      <c r="M188" s="903"/>
      <c r="N188" s="903"/>
      <c r="O188" s="903"/>
      <c r="P188" s="903"/>
      <c r="Q188" s="903"/>
      <c r="R188" s="903"/>
      <c r="S188" s="903"/>
      <c r="T188" s="903"/>
      <c r="U188" s="879"/>
      <c r="V188" s="879"/>
      <c r="W188" s="879"/>
      <c r="X188" s="879"/>
      <c r="Y188" s="879"/>
      <c r="Z188" s="879"/>
    </row>
    <row r="189" spans="1:26" ht="15.75" customHeight="1">
      <c r="A189" s="879"/>
      <c r="B189" s="879"/>
      <c r="C189" s="879"/>
      <c r="D189" s="879"/>
      <c r="E189" s="879"/>
      <c r="F189" s="879"/>
      <c r="G189" s="879"/>
      <c r="H189" s="879"/>
      <c r="I189" s="903"/>
      <c r="J189" s="903"/>
      <c r="K189" s="903"/>
      <c r="L189" s="903"/>
      <c r="M189" s="903"/>
      <c r="N189" s="903"/>
      <c r="O189" s="903"/>
      <c r="P189" s="903"/>
      <c r="Q189" s="903"/>
      <c r="R189" s="903"/>
      <c r="S189" s="903"/>
      <c r="T189" s="903"/>
      <c r="U189" s="879"/>
      <c r="V189" s="879"/>
      <c r="W189" s="879"/>
      <c r="X189" s="879"/>
      <c r="Y189" s="879"/>
      <c r="Z189" s="879"/>
    </row>
    <row r="190" spans="1:26" ht="15.75" customHeight="1">
      <c r="A190" s="879"/>
      <c r="B190" s="879"/>
      <c r="C190" s="879"/>
      <c r="D190" s="879"/>
      <c r="E190" s="879"/>
      <c r="F190" s="879"/>
      <c r="G190" s="879"/>
      <c r="H190" s="879"/>
      <c r="I190" s="903"/>
      <c r="J190" s="903"/>
      <c r="K190" s="903"/>
      <c r="L190" s="903"/>
      <c r="M190" s="903"/>
      <c r="N190" s="903"/>
      <c r="O190" s="903"/>
      <c r="P190" s="903"/>
      <c r="Q190" s="903"/>
      <c r="R190" s="903"/>
      <c r="S190" s="903"/>
      <c r="T190" s="903"/>
      <c r="U190" s="879"/>
      <c r="V190" s="879"/>
      <c r="W190" s="879"/>
      <c r="X190" s="879"/>
      <c r="Y190" s="879"/>
      <c r="Z190" s="879"/>
    </row>
    <row r="191" spans="1:26" ht="15.75" customHeight="1">
      <c r="A191" s="879"/>
      <c r="B191" s="879"/>
      <c r="C191" s="879"/>
      <c r="D191" s="879"/>
      <c r="E191" s="879"/>
      <c r="F191" s="879"/>
      <c r="G191" s="879"/>
      <c r="H191" s="879"/>
      <c r="I191" s="903"/>
      <c r="J191" s="903"/>
      <c r="K191" s="903"/>
      <c r="L191" s="903"/>
      <c r="M191" s="903"/>
      <c r="N191" s="903"/>
      <c r="O191" s="903"/>
      <c r="P191" s="903"/>
      <c r="Q191" s="903"/>
      <c r="R191" s="903"/>
      <c r="S191" s="903"/>
      <c r="T191" s="903"/>
      <c r="U191" s="879"/>
      <c r="V191" s="879"/>
      <c r="W191" s="879"/>
      <c r="X191" s="879"/>
      <c r="Y191" s="879"/>
      <c r="Z191" s="879"/>
    </row>
    <row r="192" spans="1:26" ht="15.75" customHeight="1">
      <c r="A192" s="879"/>
      <c r="B192" s="879"/>
      <c r="C192" s="879"/>
      <c r="D192" s="879"/>
      <c r="E192" s="879"/>
      <c r="F192" s="879"/>
      <c r="G192" s="879"/>
      <c r="H192" s="879"/>
      <c r="I192" s="903"/>
      <c r="J192" s="903"/>
      <c r="K192" s="903"/>
      <c r="L192" s="903"/>
      <c r="M192" s="903"/>
      <c r="N192" s="903"/>
      <c r="O192" s="903"/>
      <c r="P192" s="903"/>
      <c r="Q192" s="903"/>
      <c r="R192" s="903"/>
      <c r="S192" s="903"/>
      <c r="T192" s="903"/>
      <c r="U192" s="879"/>
      <c r="V192" s="879"/>
      <c r="W192" s="879"/>
      <c r="X192" s="879"/>
      <c r="Y192" s="879"/>
      <c r="Z192" s="879"/>
    </row>
    <row r="193" spans="1:26" ht="15.75" customHeight="1">
      <c r="A193" s="879"/>
      <c r="B193" s="879"/>
      <c r="C193" s="879"/>
      <c r="D193" s="879"/>
      <c r="E193" s="879"/>
      <c r="F193" s="879"/>
      <c r="G193" s="879"/>
      <c r="H193" s="879"/>
      <c r="I193" s="903"/>
      <c r="J193" s="903"/>
      <c r="K193" s="903"/>
      <c r="L193" s="903"/>
      <c r="M193" s="903"/>
      <c r="N193" s="903"/>
      <c r="O193" s="903"/>
      <c r="P193" s="903"/>
      <c r="Q193" s="903"/>
      <c r="R193" s="903"/>
      <c r="S193" s="903"/>
      <c r="T193" s="903"/>
      <c r="U193" s="879"/>
      <c r="V193" s="879"/>
      <c r="W193" s="879"/>
      <c r="X193" s="879"/>
      <c r="Y193" s="879"/>
      <c r="Z193" s="879"/>
    </row>
    <row r="194" spans="1:26" ht="15.75" customHeight="1">
      <c r="A194" s="879"/>
      <c r="B194" s="879"/>
      <c r="C194" s="879"/>
      <c r="D194" s="879"/>
      <c r="E194" s="879"/>
      <c r="F194" s="879"/>
      <c r="G194" s="879"/>
      <c r="H194" s="879"/>
      <c r="I194" s="903"/>
      <c r="J194" s="903"/>
      <c r="K194" s="903"/>
      <c r="L194" s="903"/>
      <c r="M194" s="903"/>
      <c r="N194" s="903"/>
      <c r="O194" s="903"/>
      <c r="P194" s="903"/>
      <c r="Q194" s="903"/>
      <c r="R194" s="903"/>
      <c r="S194" s="903"/>
      <c r="T194" s="903"/>
      <c r="U194" s="879"/>
      <c r="V194" s="879"/>
      <c r="W194" s="879"/>
      <c r="X194" s="879"/>
      <c r="Y194" s="879"/>
      <c r="Z194" s="879"/>
    </row>
    <row r="195" spans="1:26" ht="15.75" customHeight="1">
      <c r="A195" s="879"/>
      <c r="B195" s="879"/>
      <c r="C195" s="879"/>
      <c r="D195" s="879"/>
      <c r="E195" s="879"/>
      <c r="F195" s="879"/>
      <c r="G195" s="879"/>
      <c r="H195" s="879"/>
      <c r="I195" s="903"/>
      <c r="J195" s="903"/>
      <c r="K195" s="903"/>
      <c r="L195" s="903"/>
      <c r="M195" s="903"/>
      <c r="N195" s="903"/>
      <c r="O195" s="903"/>
      <c r="P195" s="903"/>
      <c r="Q195" s="903"/>
      <c r="R195" s="903"/>
      <c r="S195" s="903"/>
      <c r="T195" s="903"/>
      <c r="U195" s="879"/>
      <c r="V195" s="879"/>
      <c r="W195" s="879"/>
      <c r="X195" s="879"/>
      <c r="Y195" s="879"/>
      <c r="Z195" s="879"/>
    </row>
    <row r="196" spans="1:26" ht="15.75" customHeight="1">
      <c r="A196" s="879"/>
      <c r="B196" s="879"/>
      <c r="C196" s="879"/>
      <c r="D196" s="879"/>
      <c r="E196" s="879"/>
      <c r="F196" s="879"/>
      <c r="G196" s="879"/>
      <c r="H196" s="879"/>
      <c r="I196" s="903"/>
      <c r="J196" s="903"/>
      <c r="K196" s="903"/>
      <c r="L196" s="903"/>
      <c r="M196" s="903"/>
      <c r="N196" s="903"/>
      <c r="O196" s="903"/>
      <c r="P196" s="903"/>
      <c r="Q196" s="903"/>
      <c r="R196" s="903"/>
      <c r="S196" s="903"/>
      <c r="T196" s="903"/>
      <c r="U196" s="879"/>
      <c r="V196" s="879"/>
      <c r="W196" s="879"/>
      <c r="X196" s="879"/>
      <c r="Y196" s="879"/>
      <c r="Z196" s="879"/>
    </row>
    <row r="197" spans="1:26" ht="15.75" customHeight="1">
      <c r="A197" s="879"/>
      <c r="B197" s="879"/>
      <c r="C197" s="879"/>
      <c r="D197" s="879"/>
      <c r="E197" s="879"/>
      <c r="F197" s="879"/>
      <c r="G197" s="879"/>
      <c r="H197" s="879"/>
      <c r="I197" s="903"/>
      <c r="J197" s="903"/>
      <c r="K197" s="903"/>
      <c r="L197" s="903"/>
      <c r="M197" s="903"/>
      <c r="N197" s="903"/>
      <c r="O197" s="903"/>
      <c r="P197" s="903"/>
      <c r="Q197" s="903"/>
      <c r="R197" s="903"/>
      <c r="S197" s="903"/>
      <c r="T197" s="903"/>
      <c r="U197" s="879"/>
      <c r="V197" s="879"/>
      <c r="W197" s="879"/>
      <c r="X197" s="879"/>
      <c r="Y197" s="879"/>
      <c r="Z197" s="879"/>
    </row>
    <row r="198" spans="1:26" ht="15.75" customHeight="1">
      <c r="A198" s="879"/>
      <c r="B198" s="879"/>
      <c r="C198" s="879"/>
      <c r="D198" s="879"/>
      <c r="E198" s="879"/>
      <c r="F198" s="879"/>
      <c r="G198" s="879"/>
      <c r="H198" s="879"/>
      <c r="I198" s="903"/>
      <c r="J198" s="903"/>
      <c r="K198" s="903"/>
      <c r="L198" s="903"/>
      <c r="M198" s="903"/>
      <c r="N198" s="903"/>
      <c r="O198" s="903"/>
      <c r="P198" s="903"/>
      <c r="Q198" s="903"/>
      <c r="R198" s="903"/>
      <c r="S198" s="903"/>
      <c r="T198" s="903"/>
      <c r="U198" s="879"/>
      <c r="V198" s="879"/>
      <c r="W198" s="879"/>
      <c r="X198" s="879"/>
      <c r="Y198" s="879"/>
      <c r="Z198" s="879"/>
    </row>
    <row r="199" spans="1:26" ht="15.75" customHeight="1">
      <c r="A199" s="879"/>
      <c r="B199" s="879"/>
      <c r="C199" s="879"/>
      <c r="D199" s="879"/>
      <c r="E199" s="879"/>
      <c r="F199" s="879"/>
      <c r="G199" s="879"/>
      <c r="H199" s="879"/>
      <c r="I199" s="903"/>
      <c r="J199" s="903"/>
      <c r="K199" s="903"/>
      <c r="L199" s="903"/>
      <c r="M199" s="903"/>
      <c r="N199" s="903"/>
      <c r="O199" s="903"/>
      <c r="P199" s="903"/>
      <c r="Q199" s="903"/>
      <c r="R199" s="903"/>
      <c r="S199" s="903"/>
      <c r="T199" s="903"/>
      <c r="U199" s="879"/>
      <c r="V199" s="879"/>
      <c r="W199" s="879"/>
      <c r="X199" s="879"/>
      <c r="Y199" s="879"/>
      <c r="Z199" s="879"/>
    </row>
    <row r="200" spans="1:26" ht="15.75" customHeight="1">
      <c r="A200" s="879"/>
      <c r="B200" s="879"/>
      <c r="C200" s="879"/>
      <c r="D200" s="879"/>
      <c r="E200" s="879"/>
      <c r="F200" s="879"/>
      <c r="G200" s="879"/>
      <c r="H200" s="879"/>
      <c r="I200" s="903"/>
      <c r="J200" s="903"/>
      <c r="K200" s="903"/>
      <c r="L200" s="903"/>
      <c r="M200" s="903"/>
      <c r="N200" s="903"/>
      <c r="O200" s="903"/>
      <c r="P200" s="903"/>
      <c r="Q200" s="903"/>
      <c r="R200" s="903"/>
      <c r="S200" s="903"/>
      <c r="T200" s="903"/>
      <c r="U200" s="879"/>
      <c r="V200" s="879"/>
      <c r="W200" s="879"/>
      <c r="X200" s="879"/>
      <c r="Y200" s="879"/>
      <c r="Z200" s="879"/>
    </row>
    <row r="201" spans="1:26" ht="15.75" customHeight="1">
      <c r="A201" s="879"/>
      <c r="B201" s="879"/>
      <c r="C201" s="879"/>
      <c r="D201" s="879"/>
      <c r="E201" s="879"/>
      <c r="F201" s="879"/>
      <c r="G201" s="879"/>
      <c r="H201" s="879"/>
      <c r="I201" s="903"/>
      <c r="J201" s="903"/>
      <c r="K201" s="903"/>
      <c r="L201" s="903"/>
      <c r="M201" s="903"/>
      <c r="N201" s="903"/>
      <c r="O201" s="903"/>
      <c r="P201" s="903"/>
      <c r="Q201" s="903"/>
      <c r="R201" s="903"/>
      <c r="S201" s="903"/>
      <c r="T201" s="903"/>
      <c r="U201" s="879"/>
      <c r="V201" s="879"/>
      <c r="W201" s="879"/>
      <c r="X201" s="879"/>
      <c r="Y201" s="879"/>
      <c r="Z201" s="879"/>
    </row>
    <row r="202" spans="1:26" ht="15.75" customHeight="1">
      <c r="A202" s="879"/>
      <c r="B202" s="879"/>
      <c r="C202" s="879"/>
      <c r="D202" s="879"/>
      <c r="E202" s="879"/>
      <c r="F202" s="879"/>
      <c r="G202" s="879"/>
      <c r="H202" s="879"/>
      <c r="I202" s="903"/>
      <c r="J202" s="903"/>
      <c r="K202" s="903"/>
      <c r="L202" s="903"/>
      <c r="M202" s="903"/>
      <c r="N202" s="903"/>
      <c r="O202" s="903"/>
      <c r="P202" s="903"/>
      <c r="Q202" s="903"/>
      <c r="R202" s="903"/>
      <c r="S202" s="903"/>
      <c r="T202" s="903"/>
      <c r="U202" s="879"/>
      <c r="V202" s="879"/>
      <c r="W202" s="879"/>
      <c r="X202" s="879"/>
      <c r="Y202" s="879"/>
      <c r="Z202" s="879"/>
    </row>
    <row r="203" spans="1:26" ht="15.75" customHeight="1">
      <c r="A203" s="879"/>
      <c r="B203" s="879"/>
      <c r="C203" s="879"/>
      <c r="D203" s="879"/>
      <c r="E203" s="879"/>
      <c r="F203" s="879"/>
      <c r="G203" s="879"/>
      <c r="H203" s="879"/>
      <c r="I203" s="903"/>
      <c r="J203" s="903"/>
      <c r="K203" s="903"/>
      <c r="L203" s="903"/>
      <c r="M203" s="903"/>
      <c r="N203" s="903"/>
      <c r="O203" s="903"/>
      <c r="P203" s="903"/>
      <c r="Q203" s="903"/>
      <c r="R203" s="903"/>
      <c r="S203" s="903"/>
      <c r="T203" s="903"/>
      <c r="U203" s="879"/>
      <c r="V203" s="879"/>
      <c r="W203" s="879"/>
      <c r="X203" s="879"/>
      <c r="Y203" s="879"/>
      <c r="Z203" s="879"/>
    </row>
    <row r="204" spans="1:26" ht="15.75" customHeight="1">
      <c r="A204" s="879"/>
      <c r="B204" s="879"/>
      <c r="C204" s="879"/>
      <c r="D204" s="879"/>
      <c r="E204" s="879"/>
      <c r="F204" s="879"/>
      <c r="G204" s="879"/>
      <c r="H204" s="879"/>
      <c r="I204" s="903"/>
      <c r="J204" s="903"/>
      <c r="K204" s="903"/>
      <c r="L204" s="903"/>
      <c r="M204" s="903"/>
      <c r="N204" s="903"/>
      <c r="O204" s="903"/>
      <c r="P204" s="903"/>
      <c r="Q204" s="903"/>
      <c r="R204" s="903"/>
      <c r="S204" s="903"/>
      <c r="T204" s="903"/>
      <c r="U204" s="879"/>
      <c r="V204" s="879"/>
      <c r="W204" s="879"/>
      <c r="X204" s="879"/>
      <c r="Y204" s="879"/>
      <c r="Z204" s="879"/>
    </row>
    <row r="205" spans="1:26" ht="15.75" customHeight="1">
      <c r="A205" s="879"/>
      <c r="B205" s="879"/>
      <c r="C205" s="879"/>
      <c r="D205" s="879"/>
      <c r="E205" s="879"/>
      <c r="F205" s="879"/>
      <c r="G205" s="879"/>
      <c r="H205" s="879"/>
      <c r="I205" s="903"/>
      <c r="J205" s="903"/>
      <c r="K205" s="903"/>
      <c r="L205" s="903"/>
      <c r="M205" s="903"/>
      <c r="N205" s="903"/>
      <c r="O205" s="903"/>
      <c r="P205" s="903"/>
      <c r="Q205" s="903"/>
      <c r="R205" s="903"/>
      <c r="S205" s="903"/>
      <c r="T205" s="903"/>
      <c r="U205" s="879"/>
      <c r="V205" s="879"/>
      <c r="W205" s="879"/>
      <c r="X205" s="879"/>
      <c r="Y205" s="879"/>
      <c r="Z205" s="879"/>
    </row>
    <row r="206" spans="1:26" ht="15.75" customHeight="1">
      <c r="A206" s="879"/>
      <c r="B206" s="879"/>
      <c r="C206" s="879"/>
      <c r="D206" s="879"/>
      <c r="E206" s="879"/>
      <c r="F206" s="879"/>
      <c r="G206" s="879"/>
      <c r="H206" s="879"/>
      <c r="I206" s="903"/>
      <c r="J206" s="903"/>
      <c r="K206" s="903"/>
      <c r="L206" s="903"/>
      <c r="M206" s="903"/>
      <c r="N206" s="903"/>
      <c r="O206" s="903"/>
      <c r="P206" s="903"/>
      <c r="Q206" s="903"/>
      <c r="R206" s="903"/>
      <c r="S206" s="903"/>
      <c r="T206" s="903"/>
      <c r="U206" s="879"/>
      <c r="V206" s="879"/>
      <c r="W206" s="879"/>
      <c r="X206" s="879"/>
      <c r="Y206" s="879"/>
      <c r="Z206" s="879"/>
    </row>
    <row r="207" spans="1:26" ht="15.75" customHeight="1">
      <c r="A207" s="879"/>
      <c r="B207" s="879"/>
      <c r="C207" s="879"/>
      <c r="D207" s="879"/>
      <c r="E207" s="879"/>
      <c r="F207" s="879"/>
      <c r="G207" s="879"/>
      <c r="H207" s="879"/>
      <c r="I207" s="903"/>
      <c r="J207" s="903"/>
      <c r="K207" s="903"/>
      <c r="L207" s="903"/>
      <c r="M207" s="903"/>
      <c r="N207" s="903"/>
      <c r="O207" s="903"/>
      <c r="P207" s="903"/>
      <c r="Q207" s="903"/>
      <c r="R207" s="903"/>
      <c r="S207" s="903"/>
      <c r="T207" s="903"/>
      <c r="U207" s="879"/>
      <c r="V207" s="879"/>
      <c r="W207" s="879"/>
      <c r="X207" s="879"/>
      <c r="Y207" s="879"/>
      <c r="Z207" s="879"/>
    </row>
    <row r="208" spans="1:26" ht="15.75" customHeight="1">
      <c r="A208" s="879"/>
      <c r="B208" s="879"/>
      <c r="C208" s="879"/>
      <c r="D208" s="879"/>
      <c r="E208" s="879"/>
      <c r="F208" s="879"/>
      <c r="G208" s="879"/>
      <c r="H208" s="879"/>
      <c r="I208" s="903"/>
      <c r="J208" s="903"/>
      <c r="K208" s="903"/>
      <c r="L208" s="903"/>
      <c r="M208" s="903"/>
      <c r="N208" s="903"/>
      <c r="O208" s="903"/>
      <c r="P208" s="903"/>
      <c r="Q208" s="903"/>
      <c r="R208" s="903"/>
      <c r="S208" s="903"/>
      <c r="T208" s="903"/>
      <c r="U208" s="879"/>
      <c r="V208" s="879"/>
      <c r="W208" s="879"/>
      <c r="X208" s="879"/>
      <c r="Y208" s="879"/>
      <c r="Z208" s="879"/>
    </row>
    <row r="209" spans="1:26" ht="15.75" customHeight="1">
      <c r="A209" s="879"/>
      <c r="B209" s="879"/>
      <c r="C209" s="879"/>
      <c r="D209" s="879"/>
      <c r="E209" s="879"/>
      <c r="F209" s="879"/>
      <c r="G209" s="879"/>
      <c r="H209" s="879"/>
      <c r="I209" s="903"/>
      <c r="J209" s="903"/>
      <c r="K209" s="903"/>
      <c r="L209" s="903"/>
      <c r="M209" s="903"/>
      <c r="N209" s="903"/>
      <c r="O209" s="903"/>
      <c r="P209" s="903"/>
      <c r="Q209" s="903"/>
      <c r="R209" s="903"/>
      <c r="S209" s="903"/>
      <c r="T209" s="903"/>
      <c r="U209" s="879"/>
      <c r="V209" s="879"/>
      <c r="W209" s="879"/>
      <c r="X209" s="879"/>
      <c r="Y209" s="879"/>
      <c r="Z209" s="879"/>
    </row>
    <row r="210" spans="1:26" ht="15.75" customHeight="1">
      <c r="A210" s="879"/>
      <c r="B210" s="879"/>
      <c r="C210" s="879"/>
      <c r="D210" s="879"/>
      <c r="E210" s="879"/>
      <c r="F210" s="879"/>
      <c r="G210" s="879"/>
      <c r="H210" s="879"/>
      <c r="I210" s="903"/>
      <c r="J210" s="903"/>
      <c r="K210" s="903"/>
      <c r="L210" s="903"/>
      <c r="M210" s="903"/>
      <c r="N210" s="903"/>
      <c r="O210" s="903"/>
      <c r="P210" s="903"/>
      <c r="Q210" s="903"/>
      <c r="R210" s="903"/>
      <c r="S210" s="903"/>
      <c r="T210" s="903"/>
      <c r="U210" s="879"/>
      <c r="V210" s="879"/>
      <c r="W210" s="879"/>
      <c r="X210" s="879"/>
      <c r="Y210" s="879"/>
      <c r="Z210" s="879"/>
    </row>
    <row r="211" spans="1:26" ht="15.75" customHeight="1">
      <c r="A211" s="879"/>
      <c r="B211" s="879"/>
      <c r="C211" s="879"/>
      <c r="D211" s="879"/>
      <c r="E211" s="879"/>
      <c r="F211" s="879"/>
      <c r="G211" s="879"/>
      <c r="H211" s="879"/>
      <c r="I211" s="903"/>
      <c r="J211" s="903"/>
      <c r="K211" s="903"/>
      <c r="L211" s="903"/>
      <c r="M211" s="903"/>
      <c r="N211" s="903"/>
      <c r="O211" s="903"/>
      <c r="P211" s="903"/>
      <c r="Q211" s="903"/>
      <c r="R211" s="903"/>
      <c r="S211" s="903"/>
      <c r="T211" s="903"/>
      <c r="U211" s="879"/>
      <c r="V211" s="879"/>
      <c r="W211" s="879"/>
      <c r="X211" s="879"/>
      <c r="Y211" s="879"/>
      <c r="Z211" s="879"/>
    </row>
    <row r="212" spans="1:26" ht="15.75" customHeight="1">
      <c r="A212" s="879"/>
      <c r="B212" s="879"/>
      <c r="C212" s="879"/>
      <c r="D212" s="879"/>
      <c r="E212" s="879"/>
      <c r="F212" s="879"/>
      <c r="G212" s="879"/>
      <c r="H212" s="879"/>
      <c r="I212" s="903"/>
      <c r="J212" s="903"/>
      <c r="K212" s="903"/>
      <c r="L212" s="903"/>
      <c r="M212" s="903"/>
      <c r="N212" s="903"/>
      <c r="O212" s="903"/>
      <c r="P212" s="903"/>
      <c r="Q212" s="903"/>
      <c r="R212" s="903"/>
      <c r="S212" s="903"/>
      <c r="T212" s="903"/>
      <c r="U212" s="879"/>
      <c r="V212" s="879"/>
      <c r="W212" s="879"/>
      <c r="X212" s="879"/>
      <c r="Y212" s="879"/>
      <c r="Z212" s="879"/>
    </row>
    <row r="213" spans="1:26" ht="15.75" customHeight="1">
      <c r="A213" s="879"/>
      <c r="B213" s="879"/>
      <c r="C213" s="879"/>
      <c r="D213" s="879"/>
      <c r="E213" s="879"/>
      <c r="F213" s="879"/>
      <c r="G213" s="879"/>
      <c r="H213" s="879"/>
      <c r="I213" s="903"/>
      <c r="J213" s="903"/>
      <c r="K213" s="903"/>
      <c r="L213" s="903"/>
      <c r="M213" s="903"/>
      <c r="N213" s="903"/>
      <c r="O213" s="903"/>
      <c r="P213" s="903"/>
      <c r="Q213" s="903"/>
      <c r="R213" s="903"/>
      <c r="S213" s="903"/>
      <c r="T213" s="903"/>
      <c r="U213" s="879"/>
      <c r="V213" s="879"/>
      <c r="W213" s="879"/>
      <c r="X213" s="879"/>
      <c r="Y213" s="879"/>
      <c r="Z213" s="879"/>
    </row>
    <row r="214" spans="1:26" ht="15.75" customHeight="1">
      <c r="A214" s="879"/>
      <c r="B214" s="879"/>
      <c r="C214" s="879"/>
      <c r="D214" s="879"/>
      <c r="E214" s="879"/>
      <c r="F214" s="879"/>
      <c r="G214" s="879"/>
      <c r="H214" s="879"/>
      <c r="I214" s="903"/>
      <c r="J214" s="903"/>
      <c r="K214" s="903"/>
      <c r="L214" s="903"/>
      <c r="M214" s="903"/>
      <c r="N214" s="903"/>
      <c r="O214" s="903"/>
      <c r="P214" s="903"/>
      <c r="Q214" s="903"/>
      <c r="R214" s="903"/>
      <c r="S214" s="903"/>
      <c r="T214" s="903"/>
      <c r="U214" s="879"/>
      <c r="V214" s="879"/>
      <c r="W214" s="879"/>
      <c r="X214" s="879"/>
      <c r="Y214" s="879"/>
      <c r="Z214" s="879"/>
    </row>
    <row r="215" spans="1:26" ht="15.75" customHeight="1">
      <c r="A215" s="879"/>
      <c r="B215" s="879"/>
      <c r="C215" s="879"/>
      <c r="D215" s="879"/>
      <c r="E215" s="879"/>
      <c r="F215" s="879"/>
      <c r="G215" s="879"/>
      <c r="H215" s="879"/>
      <c r="I215" s="903"/>
      <c r="J215" s="903"/>
      <c r="K215" s="903"/>
      <c r="L215" s="903"/>
      <c r="M215" s="903"/>
      <c r="N215" s="903"/>
      <c r="O215" s="903"/>
      <c r="P215" s="903"/>
      <c r="Q215" s="903"/>
      <c r="R215" s="903"/>
      <c r="S215" s="903"/>
      <c r="T215" s="903"/>
      <c r="U215" s="879"/>
      <c r="V215" s="879"/>
      <c r="W215" s="879"/>
      <c r="X215" s="879"/>
      <c r="Y215" s="879"/>
      <c r="Z215" s="879"/>
    </row>
    <row r="216" spans="1:26" ht="15.75" customHeight="1">
      <c r="A216" s="879"/>
      <c r="B216" s="879"/>
      <c r="C216" s="879"/>
      <c r="D216" s="879"/>
      <c r="E216" s="879"/>
      <c r="F216" s="879"/>
      <c r="G216" s="879"/>
      <c r="H216" s="879"/>
      <c r="I216" s="903"/>
      <c r="J216" s="903"/>
      <c r="K216" s="903"/>
      <c r="L216" s="903"/>
      <c r="M216" s="903"/>
      <c r="N216" s="903"/>
      <c r="O216" s="903"/>
      <c r="P216" s="903"/>
      <c r="Q216" s="903"/>
      <c r="R216" s="903"/>
      <c r="S216" s="903"/>
      <c r="T216" s="903"/>
      <c r="U216" s="879"/>
      <c r="V216" s="879"/>
      <c r="W216" s="879"/>
      <c r="X216" s="879"/>
      <c r="Y216" s="879"/>
      <c r="Z216" s="879"/>
    </row>
    <row r="217" spans="1:26" ht="15.75" customHeight="1">
      <c r="A217" s="879"/>
      <c r="B217" s="879"/>
      <c r="C217" s="879"/>
      <c r="D217" s="879"/>
      <c r="E217" s="879"/>
      <c r="F217" s="879"/>
      <c r="G217" s="879"/>
      <c r="H217" s="879"/>
      <c r="I217" s="903"/>
      <c r="J217" s="903"/>
      <c r="K217" s="903"/>
      <c r="L217" s="903"/>
      <c r="M217" s="903"/>
      <c r="N217" s="903"/>
      <c r="O217" s="903"/>
      <c r="P217" s="903"/>
      <c r="Q217" s="903"/>
      <c r="R217" s="903"/>
      <c r="S217" s="903"/>
      <c r="T217" s="903"/>
      <c r="U217" s="879"/>
      <c r="V217" s="879"/>
      <c r="W217" s="879"/>
      <c r="X217" s="879"/>
      <c r="Y217" s="879"/>
      <c r="Z217" s="879"/>
    </row>
    <row r="218" spans="1:26" ht="15.75" customHeight="1">
      <c r="A218" s="879"/>
      <c r="B218" s="879"/>
      <c r="C218" s="879"/>
      <c r="D218" s="879"/>
      <c r="E218" s="879"/>
      <c r="F218" s="879"/>
      <c r="G218" s="879"/>
      <c r="H218" s="879"/>
      <c r="I218" s="903"/>
      <c r="J218" s="903"/>
      <c r="K218" s="903"/>
      <c r="L218" s="903"/>
      <c r="M218" s="903"/>
      <c r="N218" s="903"/>
      <c r="O218" s="903"/>
      <c r="P218" s="903"/>
      <c r="Q218" s="903"/>
      <c r="R218" s="903"/>
      <c r="S218" s="903"/>
      <c r="T218" s="903"/>
      <c r="U218" s="879"/>
      <c r="V218" s="879"/>
      <c r="W218" s="879"/>
      <c r="X218" s="879"/>
      <c r="Y218" s="879"/>
      <c r="Z218" s="879"/>
    </row>
    <row r="219" spans="1:26" ht="15.75" customHeight="1">
      <c r="A219" s="879"/>
      <c r="B219" s="879"/>
      <c r="C219" s="879"/>
      <c r="D219" s="879"/>
      <c r="E219" s="879"/>
      <c r="F219" s="879"/>
      <c r="G219" s="879"/>
      <c r="H219" s="879"/>
      <c r="I219" s="903"/>
      <c r="J219" s="903"/>
      <c r="K219" s="903"/>
      <c r="L219" s="903"/>
      <c r="M219" s="903"/>
      <c r="N219" s="903"/>
      <c r="O219" s="903"/>
      <c r="P219" s="903"/>
      <c r="Q219" s="903"/>
      <c r="R219" s="903"/>
      <c r="S219" s="903"/>
      <c r="T219" s="903"/>
      <c r="U219" s="879"/>
      <c r="V219" s="879"/>
      <c r="W219" s="879"/>
      <c r="X219" s="879"/>
      <c r="Y219" s="879"/>
      <c r="Z219" s="879"/>
    </row>
    <row r="220" spans="1:26" ht="15.75" customHeight="1">
      <c r="A220" s="879"/>
      <c r="B220" s="879"/>
      <c r="C220" s="879"/>
      <c r="D220" s="879"/>
      <c r="E220" s="879"/>
      <c r="F220" s="879"/>
      <c r="G220" s="879"/>
      <c r="H220" s="879"/>
      <c r="I220" s="903"/>
      <c r="J220" s="903"/>
      <c r="K220" s="903"/>
      <c r="L220" s="903"/>
      <c r="M220" s="903"/>
      <c r="N220" s="903"/>
      <c r="O220" s="903"/>
      <c r="P220" s="903"/>
      <c r="Q220" s="903"/>
      <c r="R220" s="903"/>
      <c r="S220" s="903"/>
      <c r="T220" s="903"/>
      <c r="U220" s="879"/>
      <c r="V220" s="879"/>
      <c r="W220" s="879"/>
      <c r="X220" s="879"/>
      <c r="Y220" s="879"/>
      <c r="Z220" s="879"/>
    </row>
    <row r="221" spans="1:26" ht="15.75" customHeight="1">
      <c r="A221" s="879"/>
      <c r="B221" s="879"/>
      <c r="C221" s="879"/>
      <c r="D221" s="879"/>
      <c r="E221" s="879"/>
      <c r="F221" s="879"/>
      <c r="G221" s="879"/>
      <c r="H221" s="879"/>
      <c r="I221" s="903"/>
      <c r="J221" s="903"/>
      <c r="K221" s="903"/>
      <c r="L221" s="903"/>
      <c r="M221" s="903"/>
      <c r="N221" s="903"/>
      <c r="O221" s="903"/>
      <c r="P221" s="903"/>
      <c r="Q221" s="903"/>
      <c r="R221" s="903"/>
      <c r="S221" s="903"/>
      <c r="T221" s="903"/>
      <c r="U221" s="879"/>
      <c r="V221" s="879"/>
      <c r="W221" s="879"/>
      <c r="X221" s="879"/>
      <c r="Y221" s="879"/>
      <c r="Z221" s="879"/>
    </row>
    <row r="222" spans="1:26" ht="15.75" customHeight="1">
      <c r="A222" s="879"/>
      <c r="B222" s="879"/>
      <c r="C222" s="879"/>
      <c r="D222" s="879"/>
      <c r="E222" s="879"/>
      <c r="F222" s="879"/>
      <c r="G222" s="879"/>
      <c r="H222" s="879"/>
      <c r="I222" s="903"/>
      <c r="J222" s="903"/>
      <c r="K222" s="903"/>
      <c r="L222" s="903"/>
      <c r="M222" s="903"/>
      <c r="N222" s="903"/>
      <c r="O222" s="903"/>
      <c r="P222" s="903"/>
      <c r="Q222" s="903"/>
      <c r="R222" s="903"/>
      <c r="S222" s="903"/>
      <c r="T222" s="903"/>
      <c r="U222" s="879"/>
      <c r="V222" s="879"/>
      <c r="W222" s="879"/>
      <c r="X222" s="879"/>
      <c r="Y222" s="879"/>
      <c r="Z222" s="879"/>
    </row>
    <row r="223" spans="1:26" ht="15.75" customHeight="1">
      <c r="A223" s="879"/>
      <c r="B223" s="879"/>
      <c r="C223" s="879"/>
      <c r="D223" s="879"/>
      <c r="E223" s="879"/>
      <c r="F223" s="879"/>
      <c r="G223" s="879"/>
      <c r="H223" s="879"/>
      <c r="I223" s="903"/>
      <c r="J223" s="903"/>
      <c r="K223" s="903"/>
      <c r="L223" s="903"/>
      <c r="M223" s="903"/>
      <c r="N223" s="903"/>
      <c r="O223" s="903"/>
      <c r="P223" s="903"/>
      <c r="Q223" s="903"/>
      <c r="R223" s="903"/>
      <c r="S223" s="903"/>
      <c r="T223" s="903"/>
      <c r="U223" s="879"/>
      <c r="V223" s="879"/>
      <c r="W223" s="879"/>
      <c r="X223" s="879"/>
      <c r="Y223" s="879"/>
      <c r="Z223" s="879"/>
    </row>
    <row r="224" spans="1:26" ht="15.75" customHeight="1">
      <c r="A224" s="879"/>
      <c r="B224" s="879"/>
      <c r="C224" s="879"/>
      <c r="D224" s="879"/>
      <c r="E224" s="879"/>
      <c r="F224" s="879"/>
      <c r="G224" s="879"/>
      <c r="H224" s="879"/>
      <c r="I224" s="903"/>
      <c r="J224" s="903"/>
      <c r="K224" s="903"/>
      <c r="L224" s="903"/>
      <c r="M224" s="903"/>
      <c r="N224" s="903"/>
      <c r="O224" s="903"/>
      <c r="P224" s="903"/>
      <c r="Q224" s="903"/>
      <c r="R224" s="903"/>
      <c r="S224" s="903"/>
      <c r="T224" s="903"/>
      <c r="U224" s="879"/>
      <c r="V224" s="879"/>
      <c r="W224" s="879"/>
      <c r="X224" s="879"/>
      <c r="Y224" s="879"/>
      <c r="Z224" s="879"/>
    </row>
    <row r="225" spans="1:26" ht="15.75" customHeight="1">
      <c r="A225" s="879"/>
      <c r="B225" s="879"/>
      <c r="C225" s="879"/>
      <c r="D225" s="879"/>
      <c r="E225" s="879"/>
      <c r="F225" s="879"/>
      <c r="G225" s="879"/>
      <c r="H225" s="879"/>
      <c r="I225" s="903"/>
      <c r="J225" s="903"/>
      <c r="K225" s="903"/>
      <c r="L225" s="903"/>
      <c r="M225" s="903"/>
      <c r="N225" s="903"/>
      <c r="O225" s="903"/>
      <c r="P225" s="903"/>
      <c r="Q225" s="903"/>
      <c r="R225" s="903"/>
      <c r="S225" s="903"/>
      <c r="T225" s="903"/>
      <c r="U225" s="879"/>
      <c r="V225" s="879"/>
      <c r="W225" s="879"/>
      <c r="X225" s="879"/>
      <c r="Y225" s="879"/>
      <c r="Z225" s="879"/>
    </row>
    <row r="226" spans="1:26" ht="15.75" customHeight="1">
      <c r="A226" s="879"/>
      <c r="B226" s="879"/>
      <c r="C226" s="879"/>
      <c r="D226" s="879"/>
      <c r="E226" s="879"/>
      <c r="F226" s="879"/>
      <c r="G226" s="879"/>
      <c r="H226" s="879"/>
      <c r="I226" s="903"/>
      <c r="J226" s="903"/>
      <c r="K226" s="903"/>
      <c r="L226" s="903"/>
      <c r="M226" s="903"/>
      <c r="N226" s="903"/>
      <c r="O226" s="903"/>
      <c r="P226" s="903"/>
      <c r="Q226" s="903"/>
      <c r="R226" s="903"/>
      <c r="S226" s="903"/>
      <c r="T226" s="903"/>
      <c r="U226" s="879"/>
      <c r="V226" s="879"/>
      <c r="W226" s="879"/>
      <c r="X226" s="879"/>
      <c r="Y226" s="879"/>
      <c r="Z226" s="879"/>
    </row>
    <row r="227" spans="1:26" ht="15.75" customHeight="1">
      <c r="A227" s="879"/>
      <c r="B227" s="879"/>
      <c r="C227" s="879"/>
      <c r="D227" s="879"/>
      <c r="E227" s="879"/>
      <c r="F227" s="879"/>
      <c r="G227" s="879"/>
      <c r="H227" s="879"/>
      <c r="I227" s="903"/>
      <c r="J227" s="903"/>
      <c r="K227" s="903"/>
      <c r="L227" s="903"/>
      <c r="M227" s="903"/>
      <c r="N227" s="903"/>
      <c r="O227" s="903"/>
      <c r="P227" s="903"/>
      <c r="Q227" s="903"/>
      <c r="R227" s="903"/>
      <c r="S227" s="903"/>
      <c r="T227" s="903"/>
      <c r="U227" s="879"/>
      <c r="V227" s="879"/>
      <c r="W227" s="879"/>
      <c r="X227" s="879"/>
      <c r="Y227" s="879"/>
      <c r="Z227" s="879"/>
    </row>
    <row r="228" spans="1:26" ht="15.75" customHeight="1">
      <c r="A228" s="879"/>
      <c r="B228" s="879"/>
      <c r="C228" s="879"/>
      <c r="D228" s="879"/>
      <c r="E228" s="879"/>
      <c r="F228" s="879"/>
      <c r="G228" s="879"/>
      <c r="H228" s="879"/>
      <c r="I228" s="903"/>
      <c r="J228" s="903"/>
      <c r="K228" s="903"/>
      <c r="L228" s="903"/>
      <c r="M228" s="903"/>
      <c r="N228" s="903"/>
      <c r="O228" s="903"/>
      <c r="P228" s="903"/>
      <c r="Q228" s="903"/>
      <c r="R228" s="903"/>
      <c r="S228" s="903"/>
      <c r="T228" s="903"/>
      <c r="U228" s="879"/>
      <c r="V228" s="879"/>
      <c r="W228" s="879"/>
      <c r="X228" s="879"/>
      <c r="Y228" s="879"/>
      <c r="Z228" s="879"/>
    </row>
    <row r="229" spans="1:26" ht="15.75" customHeight="1">
      <c r="A229" s="879"/>
      <c r="B229" s="879"/>
      <c r="C229" s="879"/>
      <c r="D229" s="879"/>
      <c r="E229" s="879"/>
      <c r="F229" s="879"/>
      <c r="G229" s="879"/>
      <c r="H229" s="879"/>
      <c r="I229" s="903"/>
      <c r="J229" s="903"/>
      <c r="K229" s="903"/>
      <c r="L229" s="903"/>
      <c r="M229" s="903"/>
      <c r="N229" s="903"/>
      <c r="O229" s="903"/>
      <c r="P229" s="903"/>
      <c r="Q229" s="903"/>
      <c r="R229" s="903"/>
      <c r="S229" s="903"/>
      <c r="T229" s="903"/>
      <c r="U229" s="879"/>
      <c r="V229" s="879"/>
      <c r="W229" s="879"/>
      <c r="X229" s="879"/>
      <c r="Y229" s="879"/>
      <c r="Z229" s="879"/>
    </row>
    <row r="230" spans="1:26" ht="15.75" customHeight="1">
      <c r="A230" s="879"/>
      <c r="B230" s="879"/>
      <c r="C230" s="879"/>
      <c r="D230" s="879"/>
      <c r="E230" s="879"/>
      <c r="F230" s="879"/>
      <c r="G230" s="879"/>
      <c r="H230" s="879"/>
      <c r="I230" s="903"/>
      <c r="J230" s="903"/>
      <c r="K230" s="903"/>
      <c r="L230" s="903"/>
      <c r="M230" s="903"/>
      <c r="N230" s="903"/>
      <c r="O230" s="903"/>
      <c r="P230" s="903"/>
      <c r="Q230" s="903"/>
      <c r="R230" s="903"/>
      <c r="S230" s="903"/>
      <c r="T230" s="903"/>
      <c r="U230" s="879"/>
      <c r="V230" s="879"/>
      <c r="W230" s="879"/>
      <c r="X230" s="879"/>
      <c r="Y230" s="879"/>
      <c r="Z230" s="879"/>
    </row>
    <row r="231" spans="1:26" ht="15.75" customHeight="1">
      <c r="A231" s="879"/>
      <c r="B231" s="879"/>
      <c r="C231" s="879"/>
      <c r="D231" s="879"/>
      <c r="E231" s="879"/>
      <c r="F231" s="879"/>
      <c r="G231" s="879"/>
      <c r="H231" s="879"/>
      <c r="I231" s="903"/>
      <c r="J231" s="903"/>
      <c r="K231" s="903"/>
      <c r="L231" s="903"/>
      <c r="M231" s="903"/>
      <c r="N231" s="903"/>
      <c r="O231" s="903"/>
      <c r="P231" s="903"/>
      <c r="Q231" s="903"/>
      <c r="R231" s="903"/>
      <c r="S231" s="903"/>
      <c r="T231" s="903"/>
      <c r="U231" s="879"/>
      <c r="V231" s="879"/>
      <c r="W231" s="879"/>
      <c r="X231" s="879"/>
      <c r="Y231" s="879"/>
      <c r="Z231" s="879"/>
    </row>
    <row r="232" spans="1:26" ht="15.75" customHeight="1">
      <c r="A232" s="879"/>
      <c r="B232" s="879"/>
      <c r="C232" s="879"/>
      <c r="D232" s="879"/>
      <c r="E232" s="879"/>
      <c r="F232" s="879"/>
      <c r="G232" s="879"/>
      <c r="H232" s="879"/>
      <c r="I232" s="903"/>
      <c r="J232" s="903"/>
      <c r="K232" s="903"/>
      <c r="L232" s="903"/>
      <c r="M232" s="903"/>
      <c r="N232" s="903"/>
      <c r="O232" s="903"/>
      <c r="P232" s="903"/>
      <c r="Q232" s="903"/>
      <c r="R232" s="903"/>
      <c r="S232" s="903"/>
      <c r="T232" s="903"/>
      <c r="U232" s="879"/>
      <c r="V232" s="879"/>
      <c r="W232" s="879"/>
      <c r="X232" s="879"/>
      <c r="Y232" s="879"/>
      <c r="Z232" s="879"/>
    </row>
    <row r="233" spans="1:26" ht="15.75" customHeight="1">
      <c r="A233" s="879"/>
      <c r="B233" s="879"/>
      <c r="C233" s="879"/>
      <c r="D233" s="879"/>
      <c r="E233" s="879"/>
      <c r="F233" s="879"/>
      <c r="G233" s="879"/>
      <c r="H233" s="879"/>
      <c r="I233" s="903"/>
      <c r="J233" s="903"/>
      <c r="K233" s="903"/>
      <c r="L233" s="903"/>
      <c r="M233" s="903"/>
      <c r="N233" s="903"/>
      <c r="O233" s="903"/>
      <c r="P233" s="903"/>
      <c r="Q233" s="903"/>
      <c r="R233" s="903"/>
      <c r="S233" s="903"/>
      <c r="T233" s="903"/>
      <c r="U233" s="879"/>
      <c r="V233" s="879"/>
      <c r="W233" s="879"/>
      <c r="X233" s="879"/>
      <c r="Y233" s="879"/>
      <c r="Z233" s="879"/>
    </row>
    <row r="234" spans="1:26" ht="15.75" customHeight="1">
      <c r="A234" s="879"/>
      <c r="B234" s="879"/>
      <c r="C234" s="879"/>
      <c r="D234" s="879"/>
      <c r="E234" s="879"/>
      <c r="F234" s="879"/>
      <c r="G234" s="879"/>
      <c r="H234" s="879"/>
      <c r="I234" s="903"/>
      <c r="J234" s="903"/>
      <c r="K234" s="903"/>
      <c r="L234" s="903"/>
      <c r="M234" s="903"/>
      <c r="N234" s="903"/>
      <c r="O234" s="903"/>
      <c r="P234" s="903"/>
      <c r="Q234" s="903"/>
      <c r="R234" s="903"/>
      <c r="S234" s="903"/>
      <c r="T234" s="903"/>
      <c r="U234" s="879"/>
      <c r="V234" s="879"/>
      <c r="W234" s="879"/>
      <c r="X234" s="879"/>
      <c r="Y234" s="879"/>
      <c r="Z234" s="879"/>
    </row>
    <row r="235" spans="1:26" ht="15.75" customHeight="1">
      <c r="A235" s="879"/>
      <c r="B235" s="879"/>
      <c r="C235" s="879"/>
      <c r="D235" s="879"/>
      <c r="E235" s="879"/>
      <c r="F235" s="879"/>
      <c r="G235" s="879"/>
      <c r="H235" s="879"/>
      <c r="I235" s="903"/>
      <c r="J235" s="903"/>
      <c r="K235" s="903"/>
      <c r="L235" s="903"/>
      <c r="M235" s="903"/>
      <c r="N235" s="903"/>
      <c r="O235" s="903"/>
      <c r="P235" s="903"/>
      <c r="Q235" s="903"/>
      <c r="R235" s="903"/>
      <c r="S235" s="903"/>
      <c r="T235" s="903"/>
      <c r="U235" s="879"/>
      <c r="V235" s="879"/>
      <c r="W235" s="879"/>
      <c r="X235" s="879"/>
      <c r="Y235" s="879"/>
      <c r="Z235" s="879"/>
    </row>
    <row r="236" spans="1:26" ht="15.75" customHeight="1">
      <c r="A236" s="879"/>
      <c r="B236" s="879"/>
      <c r="C236" s="879"/>
      <c r="D236" s="879"/>
      <c r="E236" s="879"/>
      <c r="F236" s="879"/>
      <c r="G236" s="879"/>
      <c r="H236" s="879"/>
      <c r="I236" s="903"/>
      <c r="J236" s="903"/>
      <c r="K236" s="903"/>
      <c r="L236" s="903"/>
      <c r="M236" s="903"/>
      <c r="N236" s="903"/>
      <c r="O236" s="903"/>
      <c r="P236" s="903"/>
      <c r="Q236" s="903"/>
      <c r="R236" s="903"/>
      <c r="S236" s="903"/>
      <c r="T236" s="903"/>
      <c r="U236" s="879"/>
      <c r="V236" s="879"/>
      <c r="W236" s="879"/>
      <c r="X236" s="879"/>
      <c r="Y236" s="879"/>
      <c r="Z236" s="879"/>
    </row>
    <row r="237" spans="1:26" ht="15.75" customHeight="1">
      <c r="A237" s="879"/>
      <c r="B237" s="879"/>
      <c r="C237" s="879"/>
      <c r="D237" s="879"/>
      <c r="E237" s="879"/>
      <c r="F237" s="879"/>
      <c r="G237" s="879"/>
      <c r="H237" s="879"/>
      <c r="I237" s="903"/>
      <c r="J237" s="903"/>
      <c r="K237" s="903"/>
      <c r="L237" s="903"/>
      <c r="M237" s="903"/>
      <c r="N237" s="903"/>
      <c r="O237" s="903"/>
      <c r="P237" s="903"/>
      <c r="Q237" s="903"/>
      <c r="R237" s="903"/>
      <c r="S237" s="903"/>
      <c r="T237" s="903"/>
      <c r="U237" s="879"/>
      <c r="V237" s="879"/>
      <c r="W237" s="879"/>
      <c r="X237" s="879"/>
      <c r="Y237" s="879"/>
      <c r="Z237" s="879"/>
    </row>
    <row r="238" spans="1:26" ht="15.75" customHeight="1">
      <c r="A238" s="879"/>
      <c r="B238" s="879"/>
      <c r="C238" s="879"/>
      <c r="D238" s="879"/>
      <c r="E238" s="879"/>
      <c r="F238" s="879"/>
      <c r="G238" s="879"/>
      <c r="H238" s="879"/>
      <c r="I238" s="903"/>
      <c r="J238" s="903"/>
      <c r="K238" s="903"/>
      <c r="L238" s="903"/>
      <c r="M238" s="903"/>
      <c r="N238" s="903"/>
      <c r="O238" s="903"/>
      <c r="P238" s="903"/>
      <c r="Q238" s="903"/>
      <c r="R238" s="903"/>
      <c r="S238" s="903"/>
      <c r="T238" s="903"/>
      <c r="U238" s="879"/>
      <c r="V238" s="879"/>
      <c r="W238" s="879"/>
      <c r="X238" s="879"/>
      <c r="Y238" s="879"/>
      <c r="Z238" s="879"/>
    </row>
    <row r="239" spans="1:26" ht="15.75" customHeight="1">
      <c r="A239" s="879"/>
      <c r="B239" s="879"/>
      <c r="C239" s="879"/>
      <c r="D239" s="879"/>
      <c r="E239" s="879"/>
      <c r="F239" s="879"/>
      <c r="G239" s="879"/>
      <c r="H239" s="879"/>
      <c r="I239" s="903"/>
      <c r="J239" s="903"/>
      <c r="K239" s="903"/>
      <c r="L239" s="903"/>
      <c r="M239" s="903"/>
      <c r="N239" s="903"/>
      <c r="O239" s="903"/>
      <c r="P239" s="903"/>
      <c r="Q239" s="903"/>
      <c r="R239" s="903"/>
      <c r="S239" s="903"/>
      <c r="T239" s="903"/>
      <c r="U239" s="879"/>
      <c r="V239" s="879"/>
      <c r="W239" s="879"/>
      <c r="X239" s="879"/>
      <c r="Y239" s="879"/>
      <c r="Z239" s="879"/>
    </row>
    <row r="240" spans="1:26" ht="15.75" customHeight="1">
      <c r="A240" s="879"/>
      <c r="B240" s="879"/>
      <c r="C240" s="879"/>
      <c r="D240" s="879"/>
      <c r="E240" s="879"/>
      <c r="F240" s="879"/>
      <c r="G240" s="879"/>
      <c r="H240" s="879"/>
      <c r="I240" s="903"/>
      <c r="J240" s="903"/>
      <c r="K240" s="903"/>
      <c r="L240" s="903"/>
      <c r="M240" s="903"/>
      <c r="N240" s="903"/>
      <c r="O240" s="903"/>
      <c r="P240" s="903"/>
      <c r="Q240" s="903"/>
      <c r="R240" s="903"/>
      <c r="S240" s="903"/>
      <c r="T240" s="903"/>
      <c r="U240" s="879"/>
      <c r="V240" s="879"/>
      <c r="W240" s="879"/>
      <c r="X240" s="879"/>
      <c r="Y240" s="879"/>
      <c r="Z240" s="879"/>
    </row>
    <row r="241" spans="1:26" ht="15.75" customHeight="1">
      <c r="A241" s="879"/>
      <c r="B241" s="879"/>
      <c r="C241" s="879"/>
      <c r="D241" s="879"/>
      <c r="E241" s="879"/>
      <c r="F241" s="879"/>
      <c r="G241" s="879"/>
      <c r="H241" s="879"/>
      <c r="I241" s="903"/>
      <c r="J241" s="903"/>
      <c r="K241" s="903"/>
      <c r="L241" s="903"/>
      <c r="M241" s="903"/>
      <c r="N241" s="903"/>
      <c r="O241" s="903"/>
      <c r="P241" s="903"/>
      <c r="Q241" s="903"/>
      <c r="R241" s="903"/>
      <c r="S241" s="903"/>
      <c r="T241" s="903"/>
      <c r="U241" s="879"/>
      <c r="V241" s="879"/>
      <c r="W241" s="879"/>
      <c r="X241" s="879"/>
      <c r="Y241" s="879"/>
      <c r="Z241" s="879"/>
    </row>
    <row r="242" spans="1:26" ht="15.75" customHeight="1">
      <c r="A242" s="879"/>
      <c r="B242" s="879"/>
      <c r="C242" s="879"/>
      <c r="D242" s="879"/>
      <c r="E242" s="879"/>
      <c r="F242" s="879"/>
      <c r="G242" s="879"/>
      <c r="H242" s="879"/>
      <c r="I242" s="903"/>
      <c r="J242" s="903"/>
      <c r="K242" s="903"/>
      <c r="L242" s="903"/>
      <c r="M242" s="903"/>
      <c r="N242" s="903"/>
      <c r="O242" s="903"/>
      <c r="P242" s="903"/>
      <c r="Q242" s="903"/>
      <c r="R242" s="903"/>
      <c r="S242" s="903"/>
      <c r="T242" s="903"/>
      <c r="U242" s="879"/>
      <c r="V242" s="879"/>
      <c r="W242" s="879"/>
      <c r="X242" s="879"/>
      <c r="Y242" s="879"/>
      <c r="Z242" s="879"/>
    </row>
    <row r="243" spans="1:26" ht="15.75" customHeight="1">
      <c r="A243" s="879"/>
      <c r="B243" s="879"/>
      <c r="C243" s="879"/>
      <c r="D243" s="879"/>
      <c r="E243" s="879"/>
      <c r="F243" s="879"/>
      <c r="G243" s="879"/>
      <c r="H243" s="879"/>
      <c r="I243" s="903"/>
      <c r="J243" s="903"/>
      <c r="K243" s="903"/>
      <c r="L243" s="903"/>
      <c r="M243" s="903"/>
      <c r="N243" s="903"/>
      <c r="O243" s="903"/>
      <c r="P243" s="903"/>
      <c r="Q243" s="903"/>
      <c r="R243" s="903"/>
      <c r="S243" s="903"/>
      <c r="T243" s="903"/>
      <c r="U243" s="879"/>
      <c r="V243" s="879"/>
      <c r="W243" s="879"/>
      <c r="X243" s="879"/>
      <c r="Y243" s="879"/>
      <c r="Z243" s="879"/>
    </row>
    <row r="244" spans="1:26" ht="15.75" customHeight="1">
      <c r="A244" s="879"/>
      <c r="B244" s="879"/>
      <c r="C244" s="879"/>
      <c r="D244" s="879"/>
      <c r="E244" s="879"/>
      <c r="F244" s="879"/>
      <c r="G244" s="879"/>
      <c r="H244" s="879"/>
      <c r="I244" s="903"/>
      <c r="J244" s="903"/>
      <c r="K244" s="903"/>
      <c r="L244" s="903"/>
      <c r="M244" s="903"/>
      <c r="N244" s="903"/>
      <c r="O244" s="903"/>
      <c r="P244" s="903"/>
      <c r="Q244" s="903"/>
      <c r="R244" s="903"/>
      <c r="S244" s="903"/>
      <c r="T244" s="903"/>
      <c r="U244" s="879"/>
      <c r="V244" s="879"/>
      <c r="W244" s="879"/>
      <c r="X244" s="879"/>
      <c r="Y244" s="879"/>
      <c r="Z244" s="879"/>
    </row>
    <row r="245" spans="1:26" ht="15.75" customHeight="1">
      <c r="A245" s="879"/>
      <c r="B245" s="879"/>
      <c r="C245" s="879"/>
      <c r="D245" s="879"/>
      <c r="E245" s="879"/>
      <c r="F245" s="879"/>
      <c r="G245" s="879"/>
      <c r="H245" s="879"/>
      <c r="I245" s="903"/>
      <c r="J245" s="903"/>
      <c r="K245" s="903"/>
      <c r="L245" s="903"/>
      <c r="M245" s="903"/>
      <c r="N245" s="903"/>
      <c r="O245" s="903"/>
      <c r="P245" s="903"/>
      <c r="Q245" s="903"/>
      <c r="R245" s="903"/>
      <c r="S245" s="903"/>
      <c r="T245" s="903"/>
      <c r="U245" s="879"/>
      <c r="V245" s="879"/>
      <c r="W245" s="879"/>
      <c r="X245" s="879"/>
      <c r="Y245" s="879"/>
      <c r="Z245" s="879"/>
    </row>
    <row r="246" spans="1:26" ht="15.75" customHeight="1">
      <c r="A246" s="879"/>
      <c r="B246" s="879"/>
      <c r="C246" s="879"/>
      <c r="D246" s="879"/>
      <c r="E246" s="879"/>
      <c r="F246" s="879"/>
      <c r="G246" s="879"/>
      <c r="H246" s="879"/>
      <c r="I246" s="903"/>
      <c r="J246" s="903"/>
      <c r="K246" s="903"/>
      <c r="L246" s="903"/>
      <c r="M246" s="903"/>
      <c r="N246" s="903"/>
      <c r="O246" s="903"/>
      <c r="P246" s="903"/>
      <c r="Q246" s="903"/>
      <c r="R246" s="903"/>
      <c r="S246" s="903"/>
      <c r="T246" s="903"/>
      <c r="U246" s="879"/>
      <c r="V246" s="879"/>
      <c r="W246" s="879"/>
      <c r="X246" s="879"/>
      <c r="Y246" s="879"/>
      <c r="Z246" s="879"/>
    </row>
    <row r="247" spans="1:26" ht="15.75" customHeight="1">
      <c r="A247" s="879"/>
      <c r="B247" s="879"/>
      <c r="C247" s="879"/>
      <c r="D247" s="879"/>
      <c r="E247" s="879"/>
      <c r="F247" s="879"/>
      <c r="G247" s="879"/>
      <c r="H247" s="879"/>
      <c r="I247" s="903"/>
      <c r="J247" s="903"/>
      <c r="K247" s="903"/>
      <c r="L247" s="903"/>
      <c r="M247" s="903"/>
      <c r="N247" s="903"/>
      <c r="O247" s="903"/>
      <c r="P247" s="903"/>
      <c r="Q247" s="903"/>
      <c r="R247" s="903"/>
      <c r="S247" s="903"/>
      <c r="T247" s="903"/>
      <c r="U247" s="879"/>
      <c r="V247" s="879"/>
      <c r="W247" s="879"/>
      <c r="X247" s="879"/>
      <c r="Y247" s="879"/>
      <c r="Z247" s="879"/>
    </row>
    <row r="248" spans="1:26" ht="15.75" customHeight="1">
      <c r="A248" s="879"/>
      <c r="B248" s="879"/>
      <c r="C248" s="879"/>
      <c r="D248" s="879"/>
      <c r="E248" s="879"/>
      <c r="F248" s="879"/>
      <c r="G248" s="879"/>
      <c r="H248" s="879"/>
      <c r="I248" s="903"/>
      <c r="J248" s="903"/>
      <c r="K248" s="903"/>
      <c r="L248" s="903"/>
      <c r="M248" s="903"/>
      <c r="N248" s="903"/>
      <c r="O248" s="903"/>
      <c r="P248" s="903"/>
      <c r="Q248" s="903"/>
      <c r="R248" s="903"/>
      <c r="S248" s="903"/>
      <c r="T248" s="903"/>
      <c r="U248" s="879"/>
      <c r="V248" s="879"/>
      <c r="W248" s="879"/>
      <c r="X248" s="879"/>
      <c r="Y248" s="879"/>
      <c r="Z248" s="879"/>
    </row>
    <row r="249" spans="1:26" ht="15.75" customHeight="1">
      <c r="A249" s="879"/>
      <c r="B249" s="879"/>
      <c r="C249" s="879"/>
      <c r="D249" s="879"/>
      <c r="E249" s="879"/>
      <c r="F249" s="879"/>
      <c r="G249" s="879"/>
      <c r="H249" s="879"/>
      <c r="I249" s="903"/>
      <c r="J249" s="903"/>
      <c r="K249" s="903"/>
      <c r="L249" s="903"/>
      <c r="M249" s="903"/>
      <c r="N249" s="903"/>
      <c r="O249" s="903"/>
      <c r="P249" s="903"/>
      <c r="Q249" s="903"/>
      <c r="R249" s="903"/>
      <c r="S249" s="903"/>
      <c r="T249" s="903"/>
      <c r="U249" s="879"/>
      <c r="V249" s="879"/>
      <c r="W249" s="879"/>
      <c r="X249" s="879"/>
      <c r="Y249" s="879"/>
      <c r="Z249" s="879"/>
    </row>
    <row r="250" spans="1:26" ht="15.75" customHeight="1">
      <c r="A250" s="879"/>
      <c r="B250" s="879"/>
      <c r="C250" s="879"/>
      <c r="D250" s="879"/>
      <c r="E250" s="879"/>
      <c r="F250" s="879"/>
      <c r="G250" s="879"/>
      <c r="H250" s="879"/>
      <c r="I250" s="903"/>
      <c r="J250" s="903"/>
      <c r="K250" s="903"/>
      <c r="L250" s="903"/>
      <c r="M250" s="903"/>
      <c r="N250" s="903"/>
      <c r="O250" s="903"/>
      <c r="P250" s="903"/>
      <c r="Q250" s="903"/>
      <c r="R250" s="903"/>
      <c r="S250" s="903"/>
      <c r="T250" s="903"/>
      <c r="U250" s="879"/>
      <c r="V250" s="879"/>
      <c r="W250" s="879"/>
      <c r="X250" s="879"/>
      <c r="Y250" s="879"/>
      <c r="Z250" s="879"/>
    </row>
    <row r="251" spans="1:26" ht="15.75" customHeight="1">
      <c r="A251" s="879"/>
      <c r="B251" s="879"/>
      <c r="C251" s="879"/>
      <c r="D251" s="879"/>
      <c r="E251" s="879"/>
      <c r="F251" s="879"/>
      <c r="G251" s="879"/>
      <c r="H251" s="879"/>
      <c r="I251" s="903"/>
      <c r="J251" s="903"/>
      <c r="K251" s="903"/>
      <c r="L251" s="903"/>
      <c r="M251" s="903"/>
      <c r="N251" s="903"/>
      <c r="O251" s="903"/>
      <c r="P251" s="903"/>
      <c r="Q251" s="903"/>
      <c r="R251" s="903"/>
      <c r="S251" s="903"/>
      <c r="T251" s="903"/>
      <c r="U251" s="879"/>
      <c r="V251" s="879"/>
      <c r="W251" s="879"/>
      <c r="X251" s="879"/>
      <c r="Y251" s="879"/>
      <c r="Z251" s="879"/>
    </row>
    <row r="252" spans="1:26" ht="15.75" customHeight="1">
      <c r="A252" s="879"/>
      <c r="B252" s="879"/>
      <c r="C252" s="879"/>
      <c r="D252" s="879"/>
      <c r="E252" s="879"/>
      <c r="F252" s="879"/>
      <c r="G252" s="879"/>
      <c r="H252" s="879"/>
      <c r="I252" s="903"/>
      <c r="J252" s="903"/>
      <c r="K252" s="903"/>
      <c r="L252" s="903"/>
      <c r="M252" s="903"/>
      <c r="N252" s="903"/>
      <c r="O252" s="903"/>
      <c r="P252" s="903"/>
      <c r="Q252" s="903"/>
      <c r="R252" s="903"/>
      <c r="S252" s="903"/>
      <c r="T252" s="903"/>
      <c r="U252" s="879"/>
      <c r="V252" s="879"/>
      <c r="W252" s="879"/>
      <c r="X252" s="879"/>
      <c r="Y252" s="879"/>
      <c r="Z252" s="879"/>
    </row>
    <row r="253" spans="1:26" ht="15.75" customHeight="1">
      <c r="A253" s="879"/>
      <c r="B253" s="879"/>
      <c r="C253" s="879"/>
      <c r="D253" s="879"/>
      <c r="E253" s="879"/>
      <c r="F253" s="879"/>
      <c r="G253" s="879"/>
      <c r="H253" s="879"/>
      <c r="I253" s="903"/>
      <c r="J253" s="903"/>
      <c r="K253" s="903"/>
      <c r="L253" s="903"/>
      <c r="M253" s="903"/>
      <c r="N253" s="903"/>
      <c r="O253" s="903"/>
      <c r="P253" s="903"/>
      <c r="Q253" s="903"/>
      <c r="R253" s="903"/>
      <c r="S253" s="903"/>
      <c r="T253" s="903"/>
      <c r="U253" s="879"/>
      <c r="V253" s="879"/>
      <c r="W253" s="879"/>
      <c r="X253" s="879"/>
      <c r="Y253" s="879"/>
      <c r="Z253" s="879"/>
    </row>
    <row r="254" spans="1:26" ht="15.75" customHeight="1">
      <c r="A254" s="879"/>
      <c r="B254" s="879"/>
      <c r="C254" s="879"/>
      <c r="D254" s="879"/>
      <c r="E254" s="879"/>
      <c r="F254" s="879"/>
      <c r="G254" s="879"/>
      <c r="H254" s="879"/>
      <c r="I254" s="903"/>
      <c r="J254" s="903"/>
      <c r="K254" s="903"/>
      <c r="L254" s="903"/>
      <c r="M254" s="903"/>
      <c r="N254" s="903"/>
      <c r="O254" s="903"/>
      <c r="P254" s="903"/>
      <c r="Q254" s="903"/>
      <c r="R254" s="903"/>
      <c r="S254" s="903"/>
      <c r="T254" s="903"/>
      <c r="U254" s="879"/>
      <c r="V254" s="879"/>
      <c r="W254" s="879"/>
      <c r="X254" s="879"/>
      <c r="Y254" s="879"/>
      <c r="Z254" s="879"/>
    </row>
    <row r="255" spans="1:26" ht="15.75" customHeight="1">
      <c r="A255" s="879"/>
      <c r="B255" s="879"/>
      <c r="C255" s="879"/>
      <c r="D255" s="879"/>
      <c r="E255" s="879"/>
      <c r="F255" s="879"/>
      <c r="G255" s="879"/>
      <c r="H255" s="879"/>
      <c r="I255" s="903"/>
      <c r="J255" s="903"/>
      <c r="K255" s="903"/>
      <c r="L255" s="903"/>
      <c r="M255" s="903"/>
      <c r="N255" s="903"/>
      <c r="O255" s="903"/>
      <c r="P255" s="903"/>
      <c r="Q255" s="903"/>
      <c r="R255" s="903"/>
      <c r="S255" s="903"/>
      <c r="T255" s="903"/>
      <c r="U255" s="879"/>
      <c r="V255" s="879"/>
      <c r="W255" s="879"/>
      <c r="X255" s="879"/>
      <c r="Y255" s="879"/>
      <c r="Z255" s="879"/>
    </row>
    <row r="256" spans="1:26" ht="15.75" customHeight="1">
      <c r="A256" s="879"/>
      <c r="B256" s="879"/>
      <c r="C256" s="879"/>
      <c r="D256" s="879"/>
      <c r="E256" s="879"/>
      <c r="F256" s="879"/>
      <c r="G256" s="879"/>
      <c r="H256" s="879"/>
      <c r="I256" s="903"/>
      <c r="J256" s="903"/>
      <c r="K256" s="903"/>
      <c r="L256" s="903"/>
      <c r="M256" s="903"/>
      <c r="N256" s="903"/>
      <c r="O256" s="903"/>
      <c r="P256" s="903"/>
      <c r="Q256" s="903"/>
      <c r="R256" s="903"/>
      <c r="S256" s="903"/>
      <c r="T256" s="903"/>
      <c r="U256" s="879"/>
      <c r="V256" s="879"/>
      <c r="W256" s="879"/>
      <c r="X256" s="879"/>
      <c r="Y256" s="879"/>
      <c r="Z256" s="879"/>
    </row>
    <row r="257" spans="1:26" ht="15.75" customHeight="1">
      <c r="A257" s="879"/>
      <c r="B257" s="879"/>
      <c r="C257" s="879"/>
      <c r="D257" s="879"/>
      <c r="E257" s="879"/>
      <c r="F257" s="879"/>
      <c r="G257" s="879"/>
      <c r="H257" s="879"/>
      <c r="I257" s="903"/>
      <c r="J257" s="903"/>
      <c r="K257" s="903"/>
      <c r="L257" s="903"/>
      <c r="M257" s="903"/>
      <c r="N257" s="903"/>
      <c r="O257" s="903"/>
      <c r="P257" s="903"/>
      <c r="Q257" s="903"/>
      <c r="R257" s="903"/>
      <c r="S257" s="903"/>
      <c r="T257" s="903"/>
      <c r="U257" s="879"/>
      <c r="V257" s="879"/>
      <c r="W257" s="879"/>
      <c r="X257" s="879"/>
      <c r="Y257" s="879"/>
      <c r="Z257" s="879"/>
    </row>
    <row r="258" spans="1:26" ht="15.75" customHeight="1">
      <c r="A258" s="879"/>
      <c r="B258" s="879"/>
      <c r="C258" s="879"/>
      <c r="D258" s="879"/>
      <c r="E258" s="879"/>
      <c r="F258" s="879"/>
      <c r="G258" s="879"/>
      <c r="H258" s="879"/>
      <c r="I258" s="903"/>
      <c r="J258" s="903"/>
      <c r="K258" s="903"/>
      <c r="L258" s="903"/>
      <c r="M258" s="903"/>
      <c r="N258" s="903"/>
      <c r="O258" s="903"/>
      <c r="P258" s="903"/>
      <c r="Q258" s="903"/>
      <c r="R258" s="903"/>
      <c r="S258" s="903"/>
      <c r="T258" s="903"/>
      <c r="U258" s="879"/>
      <c r="V258" s="879"/>
      <c r="W258" s="879"/>
      <c r="X258" s="879"/>
      <c r="Y258" s="879"/>
      <c r="Z258" s="879"/>
    </row>
    <row r="259" spans="1:26" ht="15.75" customHeight="1">
      <c r="A259" s="879"/>
      <c r="B259" s="879"/>
      <c r="C259" s="879"/>
      <c r="D259" s="879"/>
      <c r="E259" s="879"/>
      <c r="F259" s="879"/>
      <c r="G259" s="879"/>
      <c r="H259" s="879"/>
      <c r="I259" s="903"/>
      <c r="J259" s="903"/>
      <c r="K259" s="903"/>
      <c r="L259" s="903"/>
      <c r="M259" s="903"/>
      <c r="N259" s="903"/>
      <c r="O259" s="903"/>
      <c r="P259" s="903"/>
      <c r="Q259" s="903"/>
      <c r="R259" s="903"/>
      <c r="S259" s="903"/>
      <c r="T259" s="903"/>
      <c r="U259" s="879"/>
      <c r="V259" s="879"/>
      <c r="W259" s="879"/>
      <c r="X259" s="879"/>
      <c r="Y259" s="879"/>
      <c r="Z259" s="879"/>
    </row>
    <row r="260" spans="1:26" ht="15.75" customHeight="1">
      <c r="A260" s="879"/>
      <c r="B260" s="879"/>
      <c r="C260" s="879"/>
      <c r="D260" s="879"/>
      <c r="E260" s="879"/>
      <c r="F260" s="879"/>
      <c r="G260" s="879"/>
      <c r="H260" s="879"/>
      <c r="I260" s="903"/>
      <c r="J260" s="903"/>
      <c r="K260" s="903"/>
      <c r="L260" s="903"/>
      <c r="M260" s="903"/>
      <c r="N260" s="903"/>
      <c r="O260" s="903"/>
      <c r="P260" s="903"/>
      <c r="Q260" s="903"/>
      <c r="R260" s="903"/>
      <c r="S260" s="903"/>
      <c r="T260" s="903"/>
      <c r="U260" s="879"/>
      <c r="V260" s="879"/>
      <c r="W260" s="879"/>
      <c r="X260" s="879"/>
      <c r="Y260" s="879"/>
      <c r="Z260" s="879"/>
    </row>
    <row r="261" spans="1:26" ht="15.75" customHeight="1">
      <c r="A261" s="879"/>
      <c r="B261" s="879"/>
      <c r="C261" s="879"/>
      <c r="D261" s="879"/>
      <c r="E261" s="879"/>
      <c r="F261" s="879"/>
      <c r="G261" s="879"/>
      <c r="H261" s="879"/>
      <c r="I261" s="903"/>
      <c r="J261" s="903"/>
      <c r="K261" s="903"/>
      <c r="L261" s="903"/>
      <c r="M261" s="903"/>
      <c r="N261" s="903"/>
      <c r="O261" s="903"/>
      <c r="P261" s="903"/>
      <c r="Q261" s="903"/>
      <c r="R261" s="903"/>
      <c r="S261" s="903"/>
      <c r="T261" s="903"/>
      <c r="U261" s="879"/>
      <c r="V261" s="879"/>
      <c r="W261" s="879"/>
      <c r="X261" s="879"/>
      <c r="Y261" s="879"/>
      <c r="Z261" s="879"/>
    </row>
    <row r="262" spans="1:26" ht="15.75" customHeight="1">
      <c r="A262" s="879"/>
      <c r="B262" s="879"/>
      <c r="C262" s="879"/>
      <c r="D262" s="879"/>
      <c r="E262" s="879"/>
      <c r="F262" s="879"/>
      <c r="G262" s="879"/>
      <c r="H262" s="879"/>
      <c r="I262" s="903"/>
      <c r="J262" s="903"/>
      <c r="K262" s="903"/>
      <c r="L262" s="903"/>
      <c r="M262" s="903"/>
      <c r="N262" s="903"/>
      <c r="O262" s="903"/>
      <c r="P262" s="903"/>
      <c r="Q262" s="903"/>
      <c r="R262" s="903"/>
      <c r="S262" s="903"/>
      <c r="T262" s="903"/>
      <c r="U262" s="879"/>
      <c r="V262" s="879"/>
      <c r="W262" s="879"/>
      <c r="X262" s="879"/>
      <c r="Y262" s="879"/>
      <c r="Z262" s="879"/>
    </row>
    <row r="263" spans="1:26" ht="15.75" customHeight="1">
      <c r="A263" s="879"/>
      <c r="B263" s="879"/>
      <c r="C263" s="879"/>
      <c r="D263" s="879"/>
      <c r="E263" s="879"/>
      <c r="F263" s="879"/>
      <c r="G263" s="879"/>
      <c r="H263" s="879"/>
      <c r="I263" s="903"/>
      <c r="J263" s="903"/>
      <c r="K263" s="903"/>
      <c r="L263" s="903"/>
      <c r="M263" s="903"/>
      <c r="N263" s="903"/>
      <c r="O263" s="903"/>
      <c r="P263" s="903"/>
      <c r="Q263" s="903"/>
      <c r="R263" s="903"/>
      <c r="S263" s="903"/>
      <c r="T263" s="903"/>
      <c r="U263" s="879"/>
      <c r="V263" s="879"/>
      <c r="W263" s="879"/>
      <c r="X263" s="879"/>
      <c r="Y263" s="879"/>
      <c r="Z263" s="879"/>
    </row>
    <row r="264" spans="1:26" ht="15.75" customHeight="1">
      <c r="A264" s="879"/>
      <c r="B264" s="879"/>
      <c r="C264" s="879"/>
      <c r="D264" s="879"/>
      <c r="E264" s="879"/>
      <c r="F264" s="879"/>
      <c r="G264" s="879"/>
      <c r="H264" s="879"/>
      <c r="I264" s="903"/>
      <c r="J264" s="903"/>
      <c r="K264" s="903"/>
      <c r="L264" s="903"/>
      <c r="M264" s="903"/>
      <c r="N264" s="903"/>
      <c r="O264" s="903"/>
      <c r="P264" s="903"/>
      <c r="Q264" s="903"/>
      <c r="R264" s="903"/>
      <c r="S264" s="903"/>
      <c r="T264" s="903"/>
      <c r="U264" s="879"/>
      <c r="V264" s="879"/>
      <c r="W264" s="879"/>
      <c r="X264" s="879"/>
      <c r="Y264" s="879"/>
      <c r="Z264" s="879"/>
    </row>
    <row r="265" spans="1:26" ht="15.75" customHeight="1">
      <c r="A265" s="879"/>
      <c r="B265" s="879"/>
      <c r="C265" s="879"/>
      <c r="D265" s="879"/>
      <c r="E265" s="879"/>
      <c r="F265" s="879"/>
      <c r="G265" s="879"/>
      <c r="H265" s="879"/>
      <c r="I265" s="903"/>
      <c r="J265" s="903"/>
      <c r="K265" s="903"/>
      <c r="L265" s="903"/>
      <c r="M265" s="903"/>
      <c r="N265" s="903"/>
      <c r="O265" s="903"/>
      <c r="P265" s="903"/>
      <c r="Q265" s="903"/>
      <c r="R265" s="903"/>
      <c r="S265" s="903"/>
      <c r="T265" s="903"/>
      <c r="U265" s="879"/>
      <c r="V265" s="879"/>
      <c r="W265" s="879"/>
      <c r="X265" s="879"/>
      <c r="Y265" s="879"/>
      <c r="Z265" s="879"/>
    </row>
    <row r="266" spans="1:26" ht="15.75" customHeight="1">
      <c r="A266" s="879"/>
      <c r="B266" s="879"/>
      <c r="C266" s="879"/>
      <c r="D266" s="879"/>
      <c r="E266" s="879"/>
      <c r="F266" s="879"/>
      <c r="G266" s="879"/>
      <c r="H266" s="879"/>
      <c r="I266" s="903"/>
      <c r="J266" s="903"/>
      <c r="K266" s="903"/>
      <c r="L266" s="903"/>
      <c r="M266" s="903"/>
      <c r="N266" s="903"/>
      <c r="O266" s="903"/>
      <c r="P266" s="903"/>
      <c r="Q266" s="903"/>
      <c r="R266" s="903"/>
      <c r="S266" s="903"/>
      <c r="T266" s="903"/>
      <c r="U266" s="879"/>
      <c r="V266" s="879"/>
      <c r="W266" s="879"/>
      <c r="X266" s="879"/>
      <c r="Y266" s="879"/>
      <c r="Z266" s="879"/>
    </row>
    <row r="267" spans="1:26" ht="15.75" customHeight="1">
      <c r="A267" s="879"/>
      <c r="B267" s="879"/>
      <c r="C267" s="879"/>
      <c r="D267" s="879"/>
      <c r="E267" s="879"/>
      <c r="F267" s="879"/>
      <c r="G267" s="879"/>
      <c r="H267" s="879"/>
      <c r="I267" s="903"/>
      <c r="J267" s="903"/>
      <c r="K267" s="903"/>
      <c r="L267" s="903"/>
      <c r="M267" s="903"/>
      <c r="N267" s="903"/>
      <c r="O267" s="903"/>
      <c r="P267" s="903"/>
      <c r="Q267" s="903"/>
      <c r="R267" s="903"/>
      <c r="S267" s="903"/>
      <c r="T267" s="903"/>
      <c r="U267" s="879"/>
      <c r="V267" s="879"/>
      <c r="W267" s="879"/>
      <c r="X267" s="879"/>
      <c r="Y267" s="879"/>
      <c r="Z267" s="879"/>
    </row>
    <row r="268" spans="1:26" ht="15.75" customHeight="1">
      <c r="A268" s="879"/>
      <c r="B268" s="879"/>
      <c r="C268" s="879"/>
      <c r="D268" s="879"/>
      <c r="E268" s="879"/>
      <c r="F268" s="879"/>
      <c r="G268" s="879"/>
      <c r="H268" s="879"/>
      <c r="I268" s="903"/>
      <c r="J268" s="903"/>
      <c r="K268" s="903"/>
      <c r="L268" s="903"/>
      <c r="M268" s="903"/>
      <c r="N268" s="903"/>
      <c r="O268" s="903"/>
      <c r="P268" s="903"/>
      <c r="Q268" s="903"/>
      <c r="R268" s="903"/>
      <c r="S268" s="903"/>
      <c r="T268" s="903"/>
      <c r="U268" s="879"/>
      <c r="V268" s="879"/>
      <c r="W268" s="879"/>
      <c r="X268" s="879"/>
      <c r="Y268" s="879"/>
      <c r="Z268" s="879"/>
    </row>
    <row r="269" spans="1:26" ht="15.75" customHeight="1">
      <c r="A269" s="879"/>
      <c r="B269" s="879"/>
      <c r="C269" s="879"/>
      <c r="D269" s="879"/>
      <c r="E269" s="879"/>
      <c r="F269" s="879"/>
      <c r="G269" s="879"/>
      <c r="H269" s="879"/>
      <c r="I269" s="903"/>
      <c r="J269" s="903"/>
      <c r="K269" s="903"/>
      <c r="L269" s="903"/>
      <c r="M269" s="903"/>
      <c r="N269" s="903"/>
      <c r="O269" s="903"/>
      <c r="P269" s="903"/>
      <c r="Q269" s="903"/>
      <c r="R269" s="903"/>
      <c r="S269" s="903"/>
      <c r="T269" s="903"/>
      <c r="U269" s="879"/>
      <c r="V269" s="879"/>
      <c r="W269" s="879"/>
      <c r="X269" s="879"/>
      <c r="Y269" s="879"/>
      <c r="Z269" s="879"/>
    </row>
    <row r="270" spans="1:26" ht="15.75" customHeight="1">
      <c r="A270" s="879"/>
      <c r="B270" s="879"/>
      <c r="C270" s="879"/>
      <c r="D270" s="879"/>
      <c r="E270" s="879"/>
      <c r="F270" s="879"/>
      <c r="G270" s="879"/>
      <c r="H270" s="879"/>
      <c r="I270" s="903"/>
      <c r="J270" s="903"/>
      <c r="K270" s="903"/>
      <c r="L270" s="903"/>
      <c r="M270" s="903"/>
      <c r="N270" s="903"/>
      <c r="O270" s="903"/>
      <c r="P270" s="903"/>
      <c r="Q270" s="903"/>
      <c r="R270" s="903"/>
      <c r="S270" s="903"/>
      <c r="T270" s="903"/>
      <c r="U270" s="879"/>
      <c r="V270" s="879"/>
      <c r="W270" s="879"/>
      <c r="X270" s="879"/>
      <c r="Y270" s="879"/>
      <c r="Z270" s="879"/>
    </row>
    <row r="271" spans="1:26" ht="15.75" customHeight="1">
      <c r="A271" s="879"/>
      <c r="B271" s="879"/>
      <c r="C271" s="879"/>
      <c r="D271" s="879"/>
      <c r="E271" s="879"/>
      <c r="F271" s="879"/>
      <c r="G271" s="879"/>
      <c r="H271" s="879"/>
      <c r="I271" s="903"/>
      <c r="J271" s="903"/>
      <c r="K271" s="903"/>
      <c r="L271" s="903"/>
      <c r="M271" s="903"/>
      <c r="N271" s="903"/>
      <c r="O271" s="903"/>
      <c r="P271" s="903"/>
      <c r="Q271" s="903"/>
      <c r="R271" s="903"/>
      <c r="S271" s="903"/>
      <c r="T271" s="903"/>
      <c r="U271" s="879"/>
      <c r="V271" s="879"/>
      <c r="W271" s="879"/>
      <c r="X271" s="879"/>
      <c r="Y271" s="879"/>
      <c r="Z271" s="879"/>
    </row>
    <row r="272" spans="1:26" ht="15.75" customHeight="1">
      <c r="A272" s="879"/>
      <c r="B272" s="879"/>
      <c r="C272" s="879"/>
      <c r="D272" s="879"/>
      <c r="E272" s="879"/>
      <c r="F272" s="879"/>
      <c r="G272" s="879"/>
      <c r="H272" s="879"/>
      <c r="I272" s="903"/>
      <c r="J272" s="903"/>
      <c r="K272" s="903"/>
      <c r="L272" s="903"/>
      <c r="M272" s="903"/>
      <c r="N272" s="903"/>
      <c r="O272" s="903"/>
      <c r="P272" s="903"/>
      <c r="Q272" s="903"/>
      <c r="R272" s="903"/>
      <c r="S272" s="903"/>
      <c r="T272" s="903"/>
      <c r="U272" s="879"/>
      <c r="V272" s="879"/>
      <c r="W272" s="879"/>
      <c r="X272" s="879"/>
      <c r="Y272" s="879"/>
      <c r="Z272" s="879"/>
    </row>
    <row r="273" spans="1:26" ht="15.75" customHeight="1">
      <c r="A273" s="879"/>
      <c r="B273" s="879"/>
      <c r="C273" s="879"/>
      <c r="D273" s="879"/>
      <c r="E273" s="879"/>
      <c r="F273" s="879"/>
      <c r="G273" s="879"/>
      <c r="H273" s="879"/>
      <c r="I273" s="903"/>
      <c r="J273" s="903"/>
      <c r="K273" s="903"/>
      <c r="L273" s="903"/>
      <c r="M273" s="903"/>
      <c r="N273" s="903"/>
      <c r="O273" s="903"/>
      <c r="P273" s="903"/>
      <c r="Q273" s="903"/>
      <c r="R273" s="903"/>
      <c r="S273" s="903"/>
      <c r="T273" s="903"/>
      <c r="U273" s="879"/>
      <c r="V273" s="879"/>
      <c r="W273" s="879"/>
      <c r="X273" s="879"/>
      <c r="Y273" s="879"/>
      <c r="Z273" s="879"/>
    </row>
    <row r="274" spans="1:26" ht="15.75" customHeight="1">
      <c r="A274" s="879"/>
      <c r="B274" s="879"/>
      <c r="C274" s="879"/>
      <c r="D274" s="879"/>
      <c r="E274" s="879"/>
      <c r="F274" s="879"/>
      <c r="G274" s="879"/>
      <c r="H274" s="879"/>
      <c r="I274" s="903"/>
      <c r="J274" s="903"/>
      <c r="K274" s="903"/>
      <c r="L274" s="903"/>
      <c r="M274" s="903"/>
      <c r="N274" s="903"/>
      <c r="O274" s="903"/>
      <c r="P274" s="903"/>
      <c r="Q274" s="903"/>
      <c r="R274" s="903"/>
      <c r="S274" s="903"/>
      <c r="T274" s="903"/>
      <c r="U274" s="879"/>
      <c r="V274" s="879"/>
      <c r="W274" s="879"/>
      <c r="X274" s="879"/>
      <c r="Y274" s="879"/>
      <c r="Z274" s="879"/>
    </row>
    <row r="275" spans="1:26" ht="15.75" customHeight="1">
      <c r="A275" s="879"/>
      <c r="B275" s="879"/>
      <c r="C275" s="879"/>
      <c r="D275" s="879"/>
      <c r="E275" s="879"/>
      <c r="F275" s="879"/>
      <c r="G275" s="879"/>
      <c r="H275" s="879"/>
      <c r="I275" s="903"/>
      <c r="J275" s="903"/>
      <c r="K275" s="903"/>
      <c r="L275" s="903"/>
      <c r="M275" s="903"/>
      <c r="N275" s="903"/>
      <c r="O275" s="903"/>
      <c r="P275" s="903"/>
      <c r="Q275" s="903"/>
      <c r="R275" s="903"/>
      <c r="S275" s="903"/>
      <c r="T275" s="903"/>
      <c r="U275" s="879"/>
      <c r="V275" s="879"/>
      <c r="W275" s="879"/>
      <c r="X275" s="879"/>
      <c r="Y275" s="879"/>
      <c r="Z275" s="879"/>
    </row>
    <row r="276" spans="1:26" ht="15.75" customHeight="1">
      <c r="A276" s="879"/>
      <c r="B276" s="879"/>
      <c r="C276" s="879"/>
      <c r="D276" s="879"/>
      <c r="E276" s="879"/>
      <c r="F276" s="879"/>
      <c r="G276" s="879"/>
      <c r="H276" s="879"/>
      <c r="I276" s="903"/>
      <c r="J276" s="903"/>
      <c r="K276" s="903"/>
      <c r="L276" s="903"/>
      <c r="M276" s="903"/>
      <c r="N276" s="903"/>
      <c r="O276" s="903"/>
      <c r="P276" s="903"/>
      <c r="Q276" s="903"/>
      <c r="R276" s="903"/>
      <c r="S276" s="903"/>
      <c r="T276" s="903"/>
      <c r="U276" s="879"/>
      <c r="V276" s="879"/>
      <c r="W276" s="879"/>
      <c r="X276" s="879"/>
      <c r="Y276" s="879"/>
      <c r="Z276" s="879"/>
    </row>
    <row r="277" spans="1:26" ht="15.75" customHeight="1">
      <c r="A277" s="879"/>
      <c r="B277" s="879"/>
      <c r="C277" s="879"/>
      <c r="D277" s="879"/>
      <c r="E277" s="879"/>
      <c r="F277" s="879"/>
      <c r="G277" s="879"/>
      <c r="H277" s="879"/>
      <c r="I277" s="903"/>
      <c r="J277" s="903"/>
      <c r="K277" s="903"/>
      <c r="L277" s="903"/>
      <c r="M277" s="903"/>
      <c r="N277" s="903"/>
      <c r="O277" s="903"/>
      <c r="P277" s="903"/>
      <c r="Q277" s="903"/>
      <c r="R277" s="903"/>
      <c r="S277" s="903"/>
      <c r="T277" s="903"/>
      <c r="U277" s="879"/>
      <c r="V277" s="879"/>
      <c r="W277" s="879"/>
      <c r="X277" s="879"/>
      <c r="Y277" s="879"/>
      <c r="Z277" s="879"/>
    </row>
    <row r="278" spans="1:26" ht="15.75" customHeight="1">
      <c r="A278" s="879"/>
      <c r="B278" s="879"/>
      <c r="C278" s="879"/>
      <c r="D278" s="879"/>
      <c r="E278" s="879"/>
      <c r="F278" s="879"/>
      <c r="G278" s="879"/>
      <c r="H278" s="879"/>
      <c r="I278" s="903"/>
      <c r="J278" s="903"/>
      <c r="K278" s="903"/>
      <c r="L278" s="903"/>
      <c r="M278" s="903"/>
      <c r="N278" s="903"/>
      <c r="O278" s="903"/>
      <c r="P278" s="903"/>
      <c r="Q278" s="903"/>
      <c r="R278" s="903"/>
      <c r="S278" s="903"/>
      <c r="T278" s="903"/>
      <c r="U278" s="879"/>
      <c r="V278" s="879"/>
      <c r="W278" s="879"/>
      <c r="X278" s="879"/>
      <c r="Y278" s="879"/>
      <c r="Z278" s="879"/>
    </row>
    <row r="279" spans="1:26" ht="15.75" customHeight="1">
      <c r="A279" s="879"/>
      <c r="B279" s="879"/>
      <c r="C279" s="879"/>
      <c r="D279" s="879"/>
      <c r="E279" s="879"/>
      <c r="F279" s="879"/>
      <c r="G279" s="879"/>
      <c r="H279" s="879"/>
      <c r="I279" s="903"/>
      <c r="J279" s="903"/>
      <c r="K279" s="903"/>
      <c r="L279" s="903"/>
      <c r="M279" s="903"/>
      <c r="N279" s="903"/>
      <c r="O279" s="903"/>
      <c r="P279" s="903"/>
      <c r="Q279" s="903"/>
      <c r="R279" s="903"/>
      <c r="S279" s="903"/>
      <c r="T279" s="903"/>
      <c r="U279" s="879"/>
      <c r="V279" s="879"/>
      <c r="W279" s="879"/>
      <c r="X279" s="879"/>
      <c r="Y279" s="879"/>
      <c r="Z279" s="879"/>
    </row>
    <row r="280" spans="1:26" ht="15.75" customHeight="1">
      <c r="A280" s="879"/>
      <c r="B280" s="879"/>
      <c r="C280" s="879"/>
      <c r="D280" s="879"/>
      <c r="E280" s="879"/>
      <c r="F280" s="879"/>
      <c r="G280" s="879"/>
      <c r="H280" s="879"/>
      <c r="I280" s="903"/>
      <c r="J280" s="903"/>
      <c r="K280" s="903"/>
      <c r="L280" s="903"/>
      <c r="M280" s="903"/>
      <c r="N280" s="903"/>
      <c r="O280" s="903"/>
      <c r="P280" s="903"/>
      <c r="Q280" s="903"/>
      <c r="R280" s="903"/>
      <c r="S280" s="903"/>
      <c r="T280" s="903"/>
      <c r="U280" s="879"/>
      <c r="V280" s="879"/>
      <c r="W280" s="879"/>
      <c r="X280" s="879"/>
      <c r="Y280" s="879"/>
      <c r="Z280" s="879"/>
    </row>
    <row r="281" spans="1:26" ht="15.75" customHeight="1">
      <c r="A281" s="879"/>
      <c r="B281" s="879"/>
      <c r="C281" s="879"/>
      <c r="D281" s="879"/>
      <c r="E281" s="879"/>
      <c r="F281" s="879"/>
      <c r="G281" s="879"/>
      <c r="H281" s="879"/>
      <c r="I281" s="903"/>
      <c r="J281" s="903"/>
      <c r="K281" s="903"/>
      <c r="L281" s="903"/>
      <c r="M281" s="903"/>
      <c r="N281" s="903"/>
      <c r="O281" s="903"/>
      <c r="P281" s="903"/>
      <c r="Q281" s="903"/>
      <c r="R281" s="903"/>
      <c r="S281" s="903"/>
      <c r="T281" s="903"/>
      <c r="U281" s="879"/>
      <c r="V281" s="879"/>
      <c r="W281" s="879"/>
      <c r="X281" s="879"/>
      <c r="Y281" s="879"/>
      <c r="Z281" s="879"/>
    </row>
    <row r="282" spans="1:26" ht="15.75" customHeight="1">
      <c r="A282" s="879"/>
      <c r="B282" s="879"/>
      <c r="C282" s="879"/>
      <c r="D282" s="879"/>
      <c r="E282" s="879"/>
      <c r="F282" s="879"/>
      <c r="G282" s="879"/>
      <c r="H282" s="879"/>
      <c r="I282" s="903"/>
      <c r="J282" s="903"/>
      <c r="K282" s="903"/>
      <c r="L282" s="903"/>
      <c r="M282" s="903"/>
      <c r="N282" s="903"/>
      <c r="O282" s="903"/>
      <c r="P282" s="903"/>
      <c r="Q282" s="903"/>
      <c r="R282" s="903"/>
      <c r="S282" s="903"/>
      <c r="T282" s="903"/>
      <c r="U282" s="879"/>
      <c r="V282" s="879"/>
      <c r="W282" s="879"/>
      <c r="X282" s="879"/>
      <c r="Y282" s="879"/>
      <c r="Z282" s="879"/>
    </row>
    <row r="283" spans="1:26" ht="15.75" customHeight="1">
      <c r="A283" s="879"/>
      <c r="B283" s="879"/>
      <c r="C283" s="879"/>
      <c r="D283" s="879"/>
      <c r="E283" s="879"/>
      <c r="F283" s="879"/>
      <c r="G283" s="879"/>
      <c r="H283" s="879"/>
      <c r="I283" s="903"/>
      <c r="J283" s="903"/>
      <c r="K283" s="903"/>
      <c r="L283" s="903"/>
      <c r="M283" s="903"/>
      <c r="N283" s="903"/>
      <c r="O283" s="903"/>
      <c r="P283" s="903"/>
      <c r="Q283" s="903"/>
      <c r="R283" s="903"/>
      <c r="S283" s="903"/>
      <c r="T283" s="903"/>
      <c r="U283" s="879"/>
      <c r="V283" s="879"/>
      <c r="W283" s="879"/>
      <c r="X283" s="879"/>
      <c r="Y283" s="879"/>
      <c r="Z283" s="879"/>
    </row>
    <row r="284" spans="1:26" ht="15.75" customHeight="1">
      <c r="A284" s="879"/>
      <c r="B284" s="879"/>
      <c r="C284" s="879"/>
      <c r="D284" s="879"/>
      <c r="E284" s="879"/>
      <c r="F284" s="879"/>
      <c r="G284" s="879"/>
      <c r="H284" s="879"/>
      <c r="I284" s="903"/>
      <c r="J284" s="903"/>
      <c r="K284" s="903"/>
      <c r="L284" s="903"/>
      <c r="M284" s="903"/>
      <c r="N284" s="903"/>
      <c r="O284" s="903"/>
      <c r="P284" s="903"/>
      <c r="Q284" s="903"/>
      <c r="R284" s="903"/>
      <c r="S284" s="903"/>
      <c r="T284" s="903"/>
      <c r="U284" s="879"/>
      <c r="V284" s="879"/>
      <c r="W284" s="879"/>
      <c r="X284" s="879"/>
      <c r="Y284" s="879"/>
      <c r="Z284" s="879"/>
    </row>
    <row r="285" spans="1:26" ht="15.75" customHeight="1">
      <c r="A285" s="879"/>
      <c r="B285" s="879"/>
      <c r="C285" s="879"/>
      <c r="D285" s="879"/>
      <c r="E285" s="879"/>
      <c r="F285" s="879"/>
      <c r="G285" s="879"/>
      <c r="H285" s="879"/>
      <c r="I285" s="903"/>
      <c r="J285" s="903"/>
      <c r="K285" s="903"/>
      <c r="L285" s="903"/>
      <c r="M285" s="903"/>
      <c r="N285" s="903"/>
      <c r="O285" s="903"/>
      <c r="P285" s="903"/>
      <c r="Q285" s="903"/>
      <c r="R285" s="903"/>
      <c r="S285" s="903"/>
      <c r="T285" s="903"/>
      <c r="U285" s="879"/>
      <c r="V285" s="879"/>
      <c r="W285" s="879"/>
      <c r="X285" s="879"/>
      <c r="Y285" s="879"/>
      <c r="Z285" s="879"/>
    </row>
    <row r="286" spans="1:26" ht="15.75" customHeight="1">
      <c r="A286" s="879"/>
      <c r="B286" s="879"/>
      <c r="C286" s="879"/>
      <c r="D286" s="879"/>
      <c r="E286" s="879"/>
      <c r="F286" s="879"/>
      <c r="G286" s="879"/>
      <c r="H286" s="879"/>
      <c r="I286" s="903"/>
      <c r="J286" s="903"/>
      <c r="K286" s="903"/>
      <c r="L286" s="903"/>
      <c r="M286" s="903"/>
      <c r="N286" s="903"/>
      <c r="O286" s="903"/>
      <c r="P286" s="903"/>
      <c r="Q286" s="903"/>
      <c r="R286" s="903"/>
      <c r="S286" s="903"/>
      <c r="T286" s="903"/>
      <c r="U286" s="879"/>
      <c r="V286" s="879"/>
      <c r="W286" s="879"/>
      <c r="X286" s="879"/>
      <c r="Y286" s="879"/>
      <c r="Z286" s="879"/>
    </row>
    <row r="287" spans="1:26" ht="15.75" customHeight="1">
      <c r="A287" s="879"/>
      <c r="B287" s="879"/>
      <c r="C287" s="879"/>
      <c r="D287" s="879"/>
      <c r="E287" s="879"/>
      <c r="F287" s="879"/>
      <c r="G287" s="879"/>
      <c r="H287" s="879"/>
      <c r="I287" s="903"/>
      <c r="J287" s="903"/>
      <c r="K287" s="903"/>
      <c r="L287" s="903"/>
      <c r="M287" s="903"/>
      <c r="N287" s="903"/>
      <c r="O287" s="903"/>
      <c r="P287" s="903"/>
      <c r="Q287" s="903"/>
      <c r="R287" s="903"/>
      <c r="S287" s="903"/>
      <c r="T287" s="903"/>
      <c r="U287" s="879"/>
      <c r="V287" s="879"/>
      <c r="W287" s="879"/>
      <c r="X287" s="879"/>
      <c r="Y287" s="879"/>
      <c r="Z287" s="879"/>
    </row>
    <row r="288" spans="1:26" ht="15.75" customHeight="1">
      <c r="A288" s="879"/>
      <c r="B288" s="879"/>
      <c r="C288" s="879"/>
      <c r="D288" s="879"/>
      <c r="E288" s="879"/>
      <c r="F288" s="879"/>
      <c r="G288" s="879"/>
      <c r="H288" s="879"/>
      <c r="I288" s="903"/>
      <c r="J288" s="903"/>
      <c r="K288" s="903"/>
      <c r="L288" s="903"/>
      <c r="M288" s="903"/>
      <c r="N288" s="903"/>
      <c r="O288" s="903"/>
      <c r="P288" s="903"/>
      <c r="Q288" s="903"/>
      <c r="R288" s="903"/>
      <c r="S288" s="903"/>
      <c r="T288" s="903"/>
      <c r="U288" s="879"/>
      <c r="V288" s="879"/>
      <c r="W288" s="879"/>
      <c r="X288" s="879"/>
      <c r="Y288" s="879"/>
      <c r="Z288" s="879"/>
    </row>
    <row r="289" spans="1:26" ht="15.75" customHeight="1">
      <c r="A289" s="879"/>
      <c r="B289" s="879"/>
      <c r="C289" s="879"/>
      <c r="D289" s="879"/>
      <c r="E289" s="879"/>
      <c r="F289" s="879"/>
      <c r="G289" s="879"/>
      <c r="H289" s="879"/>
      <c r="I289" s="903"/>
      <c r="J289" s="903"/>
      <c r="K289" s="903"/>
      <c r="L289" s="903"/>
      <c r="M289" s="903"/>
      <c r="N289" s="903"/>
      <c r="O289" s="903"/>
      <c r="P289" s="903"/>
      <c r="Q289" s="903"/>
      <c r="R289" s="903"/>
      <c r="S289" s="903"/>
      <c r="T289" s="903"/>
      <c r="U289" s="879"/>
      <c r="V289" s="879"/>
      <c r="W289" s="879"/>
      <c r="X289" s="879"/>
      <c r="Y289" s="879"/>
      <c r="Z289" s="879"/>
    </row>
    <row r="290" spans="1:26" ht="15.75" customHeight="1">
      <c r="A290" s="879"/>
      <c r="B290" s="879"/>
      <c r="C290" s="879"/>
      <c r="D290" s="879"/>
      <c r="E290" s="879"/>
      <c r="F290" s="879"/>
      <c r="G290" s="879"/>
      <c r="H290" s="879"/>
      <c r="I290" s="903"/>
      <c r="J290" s="903"/>
      <c r="K290" s="903"/>
      <c r="L290" s="903"/>
      <c r="M290" s="903"/>
      <c r="N290" s="903"/>
      <c r="O290" s="903"/>
      <c r="P290" s="903"/>
      <c r="Q290" s="903"/>
      <c r="R290" s="903"/>
      <c r="S290" s="903"/>
      <c r="T290" s="903"/>
      <c r="U290" s="879"/>
      <c r="V290" s="879"/>
      <c r="W290" s="879"/>
      <c r="X290" s="879"/>
      <c r="Y290" s="879"/>
      <c r="Z290" s="879"/>
    </row>
    <row r="291" spans="1:26" ht="15.75" customHeight="1">
      <c r="A291" s="879"/>
      <c r="B291" s="879"/>
      <c r="C291" s="879"/>
      <c r="D291" s="879"/>
      <c r="E291" s="879"/>
      <c r="F291" s="879"/>
      <c r="G291" s="879"/>
      <c r="H291" s="879"/>
      <c r="I291" s="903"/>
      <c r="J291" s="903"/>
      <c r="K291" s="903"/>
      <c r="L291" s="903"/>
      <c r="M291" s="903"/>
      <c r="N291" s="903"/>
      <c r="O291" s="903"/>
      <c r="P291" s="903"/>
      <c r="Q291" s="903"/>
      <c r="R291" s="903"/>
      <c r="S291" s="903"/>
      <c r="T291" s="903"/>
      <c r="U291" s="879"/>
      <c r="V291" s="879"/>
      <c r="W291" s="879"/>
      <c r="X291" s="879"/>
      <c r="Y291" s="879"/>
      <c r="Z291" s="879"/>
    </row>
    <row r="292" spans="1:26" ht="15.75" customHeight="1">
      <c r="A292" s="879"/>
      <c r="B292" s="879"/>
      <c r="C292" s="879"/>
      <c r="D292" s="879"/>
      <c r="E292" s="879"/>
      <c r="F292" s="879"/>
      <c r="G292" s="879"/>
      <c r="H292" s="879"/>
      <c r="I292" s="903"/>
      <c r="J292" s="903"/>
      <c r="K292" s="903"/>
      <c r="L292" s="903"/>
      <c r="M292" s="903"/>
      <c r="N292" s="903"/>
      <c r="O292" s="903"/>
      <c r="P292" s="903"/>
      <c r="Q292" s="903"/>
      <c r="R292" s="903"/>
      <c r="S292" s="903"/>
      <c r="T292" s="903"/>
      <c r="U292" s="879"/>
      <c r="V292" s="879"/>
      <c r="W292" s="879"/>
      <c r="X292" s="879"/>
      <c r="Y292" s="879"/>
      <c r="Z292" s="879"/>
    </row>
    <row r="293" spans="1:26" ht="15.75" customHeight="1">
      <c r="A293" s="879"/>
      <c r="B293" s="879"/>
      <c r="C293" s="879"/>
      <c r="D293" s="879"/>
      <c r="E293" s="879"/>
      <c r="F293" s="879"/>
      <c r="G293" s="879"/>
      <c r="H293" s="879"/>
      <c r="I293" s="903"/>
      <c r="J293" s="903"/>
      <c r="K293" s="903"/>
      <c r="L293" s="903"/>
      <c r="M293" s="903"/>
      <c r="N293" s="903"/>
      <c r="O293" s="903"/>
      <c r="P293" s="903"/>
      <c r="Q293" s="903"/>
      <c r="R293" s="903"/>
      <c r="S293" s="903"/>
      <c r="T293" s="903"/>
      <c r="U293" s="879"/>
      <c r="V293" s="879"/>
      <c r="W293" s="879"/>
      <c r="X293" s="879"/>
      <c r="Y293" s="879"/>
      <c r="Z293" s="879"/>
    </row>
    <row r="294" spans="1:26" ht="15.75" customHeight="1">
      <c r="A294" s="879"/>
      <c r="B294" s="879"/>
      <c r="C294" s="879"/>
      <c r="D294" s="879"/>
      <c r="E294" s="879"/>
      <c r="F294" s="879"/>
      <c r="G294" s="879"/>
      <c r="H294" s="879"/>
      <c r="I294" s="903"/>
      <c r="J294" s="903"/>
      <c r="K294" s="903"/>
      <c r="L294" s="903"/>
      <c r="M294" s="903"/>
      <c r="N294" s="903"/>
      <c r="O294" s="903"/>
      <c r="P294" s="903"/>
      <c r="Q294" s="903"/>
      <c r="R294" s="903"/>
      <c r="S294" s="903"/>
      <c r="T294" s="903"/>
      <c r="U294" s="879"/>
      <c r="V294" s="879"/>
      <c r="W294" s="879"/>
      <c r="X294" s="879"/>
      <c r="Y294" s="879"/>
      <c r="Z294" s="879"/>
    </row>
    <row r="295" spans="1:26" ht="15.75" customHeight="1">
      <c r="A295" s="879"/>
      <c r="B295" s="879"/>
      <c r="C295" s="879"/>
      <c r="D295" s="879"/>
      <c r="E295" s="879"/>
      <c r="F295" s="879"/>
      <c r="G295" s="879"/>
      <c r="H295" s="879"/>
      <c r="I295" s="903"/>
      <c r="J295" s="903"/>
      <c r="K295" s="903"/>
      <c r="L295" s="903"/>
      <c r="M295" s="903"/>
      <c r="N295" s="903"/>
      <c r="O295" s="903"/>
      <c r="P295" s="903"/>
      <c r="Q295" s="903"/>
      <c r="R295" s="903"/>
      <c r="S295" s="903"/>
      <c r="T295" s="903"/>
      <c r="U295" s="879"/>
      <c r="V295" s="879"/>
      <c r="W295" s="879"/>
      <c r="X295" s="879"/>
      <c r="Y295" s="879"/>
      <c r="Z295" s="879"/>
    </row>
    <row r="296" spans="1:26" ht="15.75" customHeight="1">
      <c r="A296" s="879"/>
      <c r="B296" s="879"/>
      <c r="C296" s="879"/>
      <c r="D296" s="879"/>
      <c r="E296" s="879"/>
      <c r="F296" s="879"/>
      <c r="G296" s="879"/>
      <c r="H296" s="879"/>
      <c r="I296" s="903"/>
      <c r="J296" s="903"/>
      <c r="K296" s="903"/>
      <c r="L296" s="903"/>
      <c r="M296" s="903"/>
      <c r="N296" s="903"/>
      <c r="O296" s="903"/>
      <c r="P296" s="903"/>
      <c r="Q296" s="903"/>
      <c r="R296" s="903"/>
      <c r="S296" s="903"/>
      <c r="T296" s="903"/>
      <c r="U296" s="879"/>
      <c r="V296" s="879"/>
      <c r="W296" s="879"/>
      <c r="X296" s="879"/>
      <c r="Y296" s="879"/>
      <c r="Z296" s="879"/>
    </row>
    <row r="297" spans="1:26" ht="15.75" customHeight="1">
      <c r="A297" s="879"/>
      <c r="B297" s="879"/>
      <c r="C297" s="879"/>
      <c r="D297" s="879"/>
      <c r="E297" s="879"/>
      <c r="F297" s="879"/>
      <c r="G297" s="879"/>
      <c r="H297" s="879"/>
      <c r="I297" s="903"/>
      <c r="J297" s="903"/>
      <c r="K297" s="903"/>
      <c r="L297" s="903"/>
      <c r="M297" s="903"/>
      <c r="N297" s="903"/>
      <c r="O297" s="903"/>
      <c r="P297" s="903"/>
      <c r="Q297" s="903"/>
      <c r="R297" s="903"/>
      <c r="S297" s="903"/>
      <c r="T297" s="903"/>
      <c r="U297" s="879"/>
      <c r="V297" s="879"/>
      <c r="W297" s="879"/>
      <c r="X297" s="879"/>
      <c r="Y297" s="879"/>
      <c r="Z297" s="879"/>
    </row>
    <row r="298" spans="1:26" ht="15.75" customHeight="1">
      <c r="A298" s="879"/>
      <c r="B298" s="879"/>
      <c r="C298" s="879"/>
      <c r="D298" s="879"/>
      <c r="E298" s="879"/>
      <c r="F298" s="879"/>
      <c r="G298" s="879"/>
      <c r="H298" s="879"/>
      <c r="I298" s="903"/>
      <c r="J298" s="903"/>
      <c r="K298" s="903"/>
      <c r="L298" s="903"/>
      <c r="M298" s="903"/>
      <c r="N298" s="903"/>
      <c r="O298" s="903"/>
      <c r="P298" s="903"/>
      <c r="Q298" s="903"/>
      <c r="R298" s="903"/>
      <c r="S298" s="903"/>
      <c r="T298" s="903"/>
      <c r="U298" s="879"/>
      <c r="V298" s="879"/>
      <c r="W298" s="879"/>
      <c r="X298" s="879"/>
      <c r="Y298" s="879"/>
      <c r="Z298" s="879"/>
    </row>
    <row r="299" spans="1:26" ht="15.75" customHeight="1">
      <c r="A299" s="879"/>
      <c r="B299" s="879"/>
      <c r="C299" s="879"/>
      <c r="D299" s="879"/>
      <c r="E299" s="879"/>
      <c r="F299" s="879"/>
      <c r="G299" s="879"/>
      <c r="H299" s="879"/>
      <c r="I299" s="903"/>
      <c r="J299" s="903"/>
      <c r="K299" s="903"/>
      <c r="L299" s="903"/>
      <c r="M299" s="903"/>
      <c r="N299" s="903"/>
      <c r="O299" s="903"/>
      <c r="P299" s="903"/>
      <c r="Q299" s="903"/>
      <c r="R299" s="903"/>
      <c r="S299" s="903"/>
      <c r="T299" s="903"/>
      <c r="U299" s="879"/>
      <c r="V299" s="879"/>
      <c r="W299" s="879"/>
      <c r="X299" s="879"/>
      <c r="Y299" s="879"/>
      <c r="Z299" s="879"/>
    </row>
    <row r="300" spans="1:26" ht="15.75" customHeight="1">
      <c r="A300" s="879"/>
      <c r="B300" s="879"/>
      <c r="C300" s="879"/>
      <c r="D300" s="879"/>
      <c r="E300" s="879"/>
      <c r="F300" s="879"/>
      <c r="G300" s="879"/>
      <c r="H300" s="879"/>
      <c r="I300" s="903"/>
      <c r="J300" s="903"/>
      <c r="K300" s="903"/>
      <c r="L300" s="903"/>
      <c r="M300" s="903"/>
      <c r="N300" s="903"/>
      <c r="O300" s="903"/>
      <c r="P300" s="903"/>
      <c r="Q300" s="903"/>
      <c r="R300" s="903"/>
      <c r="S300" s="903"/>
      <c r="T300" s="903"/>
      <c r="U300" s="879"/>
      <c r="V300" s="879"/>
      <c r="W300" s="879"/>
      <c r="X300" s="879"/>
      <c r="Y300" s="879"/>
      <c r="Z300" s="879"/>
    </row>
    <row r="301" spans="1:26" ht="15.75" customHeight="1">
      <c r="A301" s="879"/>
      <c r="B301" s="879"/>
      <c r="C301" s="879"/>
      <c r="D301" s="879"/>
      <c r="E301" s="879"/>
      <c r="F301" s="879"/>
      <c r="G301" s="879"/>
      <c r="H301" s="879"/>
      <c r="I301" s="903"/>
      <c r="J301" s="903"/>
      <c r="K301" s="903"/>
      <c r="L301" s="903"/>
      <c r="M301" s="903"/>
      <c r="N301" s="903"/>
      <c r="O301" s="903"/>
      <c r="P301" s="903"/>
      <c r="Q301" s="903"/>
      <c r="R301" s="903"/>
      <c r="S301" s="903"/>
      <c r="T301" s="903"/>
      <c r="U301" s="879"/>
      <c r="V301" s="879"/>
      <c r="W301" s="879"/>
      <c r="X301" s="879"/>
      <c r="Y301" s="879"/>
      <c r="Z301" s="879"/>
    </row>
    <row r="302" spans="1:26" ht="15.75" customHeight="1">
      <c r="A302" s="879"/>
      <c r="B302" s="879"/>
      <c r="C302" s="879"/>
      <c r="D302" s="879"/>
      <c r="E302" s="879"/>
      <c r="F302" s="879"/>
      <c r="G302" s="879"/>
      <c r="H302" s="879"/>
      <c r="I302" s="903"/>
      <c r="J302" s="903"/>
      <c r="K302" s="903"/>
      <c r="L302" s="903"/>
      <c r="M302" s="903"/>
      <c r="N302" s="903"/>
      <c r="O302" s="903"/>
      <c r="P302" s="903"/>
      <c r="Q302" s="903"/>
      <c r="R302" s="903"/>
      <c r="S302" s="903"/>
      <c r="T302" s="903"/>
      <c r="U302" s="879"/>
      <c r="V302" s="879"/>
      <c r="W302" s="879"/>
      <c r="X302" s="879"/>
      <c r="Y302" s="879"/>
      <c r="Z302" s="879"/>
    </row>
    <row r="303" spans="1:26" ht="15.75" customHeight="1">
      <c r="A303" s="879"/>
      <c r="B303" s="879"/>
      <c r="C303" s="879"/>
      <c r="D303" s="879"/>
      <c r="E303" s="879"/>
      <c r="F303" s="879"/>
      <c r="G303" s="879"/>
      <c r="H303" s="879"/>
      <c r="I303" s="903"/>
      <c r="J303" s="903"/>
      <c r="K303" s="903"/>
      <c r="L303" s="903"/>
      <c r="M303" s="903"/>
      <c r="N303" s="903"/>
      <c r="O303" s="903"/>
      <c r="P303" s="903"/>
      <c r="Q303" s="903"/>
      <c r="R303" s="903"/>
      <c r="S303" s="903"/>
      <c r="T303" s="903"/>
      <c r="U303" s="879"/>
      <c r="V303" s="879"/>
      <c r="W303" s="879"/>
      <c r="X303" s="879"/>
      <c r="Y303" s="879"/>
      <c r="Z303" s="879"/>
    </row>
    <row r="304" spans="1:26" ht="15.75" customHeight="1">
      <c r="A304" s="879"/>
      <c r="B304" s="879"/>
      <c r="C304" s="879"/>
      <c r="D304" s="879"/>
      <c r="E304" s="879"/>
      <c r="F304" s="879"/>
      <c r="G304" s="879"/>
      <c r="H304" s="879"/>
      <c r="I304" s="903"/>
      <c r="J304" s="903"/>
      <c r="K304" s="903"/>
      <c r="L304" s="903"/>
      <c r="M304" s="903"/>
      <c r="N304" s="903"/>
      <c r="O304" s="903"/>
      <c r="P304" s="903"/>
      <c r="Q304" s="903"/>
      <c r="R304" s="903"/>
      <c r="S304" s="903"/>
      <c r="T304" s="903"/>
      <c r="U304" s="879"/>
      <c r="V304" s="879"/>
      <c r="W304" s="879"/>
      <c r="X304" s="879"/>
      <c r="Y304" s="879"/>
      <c r="Z304" s="879"/>
    </row>
    <row r="305" spans="1:26" ht="15.75" customHeight="1">
      <c r="A305" s="879"/>
      <c r="B305" s="879"/>
      <c r="C305" s="879"/>
      <c r="D305" s="879"/>
      <c r="E305" s="879"/>
      <c r="F305" s="879"/>
      <c r="G305" s="879"/>
      <c r="H305" s="879"/>
      <c r="I305" s="903"/>
      <c r="J305" s="903"/>
      <c r="K305" s="903"/>
      <c r="L305" s="903"/>
      <c r="M305" s="903"/>
      <c r="N305" s="903"/>
      <c r="O305" s="903"/>
      <c r="P305" s="903"/>
      <c r="Q305" s="903"/>
      <c r="R305" s="903"/>
      <c r="S305" s="903"/>
      <c r="T305" s="903"/>
      <c r="U305" s="879"/>
      <c r="V305" s="879"/>
      <c r="W305" s="879"/>
      <c r="X305" s="879"/>
      <c r="Y305" s="879"/>
      <c r="Z305" s="879"/>
    </row>
    <row r="306" spans="1:26" ht="15.75" customHeight="1">
      <c r="A306" s="879"/>
      <c r="B306" s="879"/>
      <c r="C306" s="879"/>
      <c r="D306" s="879"/>
      <c r="E306" s="879"/>
      <c r="F306" s="879"/>
      <c r="G306" s="879"/>
      <c r="H306" s="879"/>
      <c r="I306" s="903"/>
      <c r="J306" s="903"/>
      <c r="K306" s="903"/>
      <c r="L306" s="903"/>
      <c r="M306" s="903"/>
      <c r="N306" s="903"/>
      <c r="O306" s="903"/>
      <c r="P306" s="903"/>
      <c r="Q306" s="903"/>
      <c r="R306" s="903"/>
      <c r="S306" s="903"/>
      <c r="T306" s="903"/>
      <c r="U306" s="879"/>
      <c r="V306" s="879"/>
      <c r="W306" s="879"/>
      <c r="X306" s="879"/>
      <c r="Y306" s="879"/>
      <c r="Z306" s="879"/>
    </row>
    <row r="307" spans="1:26" ht="15.75" customHeight="1">
      <c r="A307" s="879"/>
      <c r="B307" s="879"/>
      <c r="C307" s="879"/>
      <c r="D307" s="879"/>
      <c r="E307" s="879"/>
      <c r="F307" s="879"/>
      <c r="G307" s="879"/>
      <c r="H307" s="879"/>
      <c r="I307" s="903"/>
      <c r="J307" s="903"/>
      <c r="K307" s="903"/>
      <c r="L307" s="903"/>
      <c r="M307" s="903"/>
      <c r="N307" s="903"/>
      <c r="O307" s="903"/>
      <c r="P307" s="903"/>
      <c r="Q307" s="903"/>
      <c r="R307" s="903"/>
      <c r="S307" s="903"/>
      <c r="T307" s="903"/>
      <c r="U307" s="879"/>
      <c r="V307" s="879"/>
      <c r="W307" s="879"/>
      <c r="X307" s="879"/>
      <c r="Y307" s="879"/>
      <c r="Z307" s="879"/>
    </row>
    <row r="308" spans="1:26" ht="15.75" customHeight="1">
      <c r="A308" s="879"/>
      <c r="B308" s="879"/>
      <c r="C308" s="879"/>
      <c r="D308" s="879"/>
      <c r="E308" s="879"/>
      <c r="F308" s="879"/>
      <c r="G308" s="879"/>
      <c r="H308" s="879"/>
      <c r="I308" s="903"/>
      <c r="J308" s="903"/>
      <c r="K308" s="903"/>
      <c r="L308" s="903"/>
      <c r="M308" s="903"/>
      <c r="N308" s="903"/>
      <c r="O308" s="903"/>
      <c r="P308" s="903"/>
      <c r="Q308" s="903"/>
      <c r="R308" s="903"/>
      <c r="S308" s="903"/>
      <c r="T308" s="903"/>
      <c r="U308" s="879"/>
      <c r="V308" s="879"/>
      <c r="W308" s="879"/>
      <c r="X308" s="879"/>
      <c r="Y308" s="879"/>
      <c r="Z308" s="879"/>
    </row>
    <row r="309" spans="1:26" ht="15.75" customHeight="1">
      <c r="A309" s="879"/>
      <c r="B309" s="879"/>
      <c r="C309" s="879"/>
      <c r="D309" s="879"/>
      <c r="E309" s="879"/>
      <c r="F309" s="879"/>
      <c r="G309" s="879"/>
      <c r="H309" s="879"/>
      <c r="I309" s="903"/>
      <c r="J309" s="903"/>
      <c r="K309" s="903"/>
      <c r="L309" s="903"/>
      <c r="M309" s="903"/>
      <c r="N309" s="903"/>
      <c r="O309" s="903"/>
      <c r="P309" s="903"/>
      <c r="Q309" s="903"/>
      <c r="R309" s="903"/>
      <c r="S309" s="903"/>
      <c r="T309" s="903"/>
      <c r="U309" s="879"/>
      <c r="V309" s="879"/>
      <c r="W309" s="879"/>
      <c r="X309" s="879"/>
      <c r="Y309" s="879"/>
      <c r="Z309" s="879"/>
    </row>
    <row r="310" spans="1:26" ht="15.75" customHeight="1">
      <c r="A310" s="879"/>
      <c r="B310" s="879"/>
      <c r="C310" s="879"/>
      <c r="D310" s="879"/>
      <c r="E310" s="879"/>
      <c r="F310" s="879"/>
      <c r="G310" s="879"/>
      <c r="H310" s="879"/>
      <c r="I310" s="903"/>
      <c r="J310" s="903"/>
      <c r="K310" s="903"/>
      <c r="L310" s="903"/>
      <c r="M310" s="903"/>
      <c r="N310" s="903"/>
      <c r="O310" s="903"/>
      <c r="P310" s="903"/>
      <c r="Q310" s="903"/>
      <c r="R310" s="903"/>
      <c r="S310" s="903"/>
      <c r="T310" s="903"/>
      <c r="U310" s="879"/>
      <c r="V310" s="879"/>
      <c r="W310" s="879"/>
      <c r="X310" s="879"/>
      <c r="Y310" s="879"/>
      <c r="Z310" s="879"/>
    </row>
    <row r="311" spans="1:26" ht="15.75" customHeight="1">
      <c r="A311" s="879"/>
      <c r="B311" s="879"/>
      <c r="C311" s="879"/>
      <c r="D311" s="879"/>
      <c r="E311" s="879"/>
      <c r="F311" s="879"/>
      <c r="G311" s="879"/>
      <c r="H311" s="879"/>
      <c r="I311" s="903"/>
      <c r="J311" s="903"/>
      <c r="K311" s="903"/>
      <c r="L311" s="903"/>
      <c r="M311" s="903"/>
      <c r="N311" s="903"/>
      <c r="O311" s="903"/>
      <c r="P311" s="903"/>
      <c r="Q311" s="903"/>
      <c r="R311" s="903"/>
      <c r="S311" s="903"/>
      <c r="T311" s="903"/>
      <c r="U311" s="879"/>
      <c r="V311" s="879"/>
      <c r="W311" s="879"/>
      <c r="X311" s="879"/>
      <c r="Y311" s="879"/>
      <c r="Z311" s="879"/>
    </row>
    <row r="312" spans="1:26" ht="15.75" customHeight="1">
      <c r="A312" s="879"/>
      <c r="B312" s="879"/>
      <c r="C312" s="879"/>
      <c r="D312" s="879"/>
      <c r="E312" s="879"/>
      <c r="F312" s="879"/>
      <c r="G312" s="879"/>
      <c r="H312" s="879"/>
      <c r="I312" s="903"/>
      <c r="J312" s="903"/>
      <c r="K312" s="903"/>
      <c r="L312" s="903"/>
      <c r="M312" s="903"/>
      <c r="N312" s="903"/>
      <c r="O312" s="903"/>
      <c r="P312" s="903"/>
      <c r="Q312" s="903"/>
      <c r="R312" s="903"/>
      <c r="S312" s="903"/>
      <c r="T312" s="903"/>
      <c r="U312" s="879"/>
      <c r="V312" s="879"/>
      <c r="W312" s="879"/>
      <c r="X312" s="879"/>
      <c r="Y312" s="879"/>
      <c r="Z312" s="879"/>
    </row>
    <row r="313" spans="1:26" ht="15.75" customHeight="1">
      <c r="A313" s="879"/>
      <c r="B313" s="879"/>
      <c r="C313" s="879"/>
      <c r="D313" s="879"/>
      <c r="E313" s="879"/>
      <c r="F313" s="879"/>
      <c r="G313" s="879"/>
      <c r="H313" s="879"/>
      <c r="I313" s="903"/>
      <c r="J313" s="903"/>
      <c r="K313" s="903"/>
      <c r="L313" s="903"/>
      <c r="M313" s="903"/>
      <c r="N313" s="903"/>
      <c r="O313" s="903"/>
      <c r="P313" s="903"/>
      <c r="Q313" s="903"/>
      <c r="R313" s="903"/>
      <c r="S313" s="903"/>
      <c r="T313" s="903"/>
      <c r="U313" s="879"/>
      <c r="V313" s="879"/>
      <c r="W313" s="879"/>
      <c r="X313" s="879"/>
      <c r="Y313" s="879"/>
      <c r="Z313" s="879"/>
    </row>
    <row r="314" spans="1:26" ht="15.75" customHeight="1">
      <c r="A314" s="879"/>
      <c r="B314" s="879"/>
      <c r="C314" s="879"/>
      <c r="D314" s="879"/>
      <c r="E314" s="879"/>
      <c r="F314" s="879"/>
      <c r="G314" s="879"/>
      <c r="H314" s="879"/>
      <c r="I314" s="903"/>
      <c r="J314" s="903"/>
      <c r="K314" s="903"/>
      <c r="L314" s="903"/>
      <c r="M314" s="903"/>
      <c r="N314" s="903"/>
      <c r="O314" s="903"/>
      <c r="P314" s="903"/>
      <c r="Q314" s="903"/>
      <c r="R314" s="903"/>
      <c r="S314" s="903"/>
      <c r="T314" s="903"/>
      <c r="U314" s="879"/>
      <c r="V314" s="879"/>
      <c r="W314" s="879"/>
      <c r="X314" s="879"/>
      <c r="Y314" s="879"/>
      <c r="Z314" s="879"/>
    </row>
    <row r="315" spans="1:26" ht="15.75" customHeight="1">
      <c r="A315" s="879"/>
      <c r="B315" s="879"/>
      <c r="C315" s="879"/>
      <c r="D315" s="879"/>
      <c r="E315" s="879"/>
      <c r="F315" s="879"/>
      <c r="G315" s="879"/>
      <c r="H315" s="879"/>
      <c r="I315" s="903"/>
      <c r="J315" s="903"/>
      <c r="K315" s="903"/>
      <c r="L315" s="903"/>
      <c r="M315" s="903"/>
      <c r="N315" s="903"/>
      <c r="O315" s="903"/>
      <c r="P315" s="903"/>
      <c r="Q315" s="903"/>
      <c r="R315" s="903"/>
      <c r="S315" s="903"/>
      <c r="T315" s="903"/>
      <c r="U315" s="879"/>
      <c r="V315" s="879"/>
      <c r="W315" s="879"/>
      <c r="X315" s="879"/>
      <c r="Y315" s="879"/>
      <c r="Z315" s="879"/>
    </row>
    <row r="316" spans="1:26" ht="15.75" customHeight="1">
      <c r="A316" s="879"/>
      <c r="B316" s="879"/>
      <c r="C316" s="879"/>
      <c r="D316" s="879"/>
      <c r="E316" s="879"/>
      <c r="F316" s="879"/>
      <c r="G316" s="879"/>
      <c r="H316" s="879"/>
      <c r="I316" s="903"/>
      <c r="J316" s="903"/>
      <c r="K316" s="903"/>
      <c r="L316" s="903"/>
      <c r="M316" s="903"/>
      <c r="N316" s="903"/>
      <c r="O316" s="903"/>
      <c r="P316" s="903"/>
      <c r="Q316" s="903"/>
      <c r="R316" s="903"/>
      <c r="S316" s="903"/>
      <c r="T316" s="903"/>
      <c r="U316" s="879"/>
      <c r="V316" s="879"/>
      <c r="W316" s="879"/>
      <c r="X316" s="879"/>
      <c r="Y316" s="879"/>
      <c r="Z316" s="879"/>
    </row>
    <row r="317" spans="1:26" ht="15.75" customHeight="1">
      <c r="A317" s="879"/>
      <c r="B317" s="879"/>
      <c r="C317" s="879"/>
      <c r="D317" s="879"/>
      <c r="E317" s="879"/>
      <c r="F317" s="879"/>
      <c r="G317" s="879"/>
      <c r="H317" s="879"/>
      <c r="I317" s="903"/>
      <c r="J317" s="903"/>
      <c r="K317" s="903"/>
      <c r="L317" s="903"/>
      <c r="M317" s="903"/>
      <c r="N317" s="903"/>
      <c r="O317" s="903"/>
      <c r="P317" s="903"/>
      <c r="Q317" s="903"/>
      <c r="R317" s="903"/>
      <c r="S317" s="903"/>
      <c r="T317" s="903"/>
      <c r="U317" s="879"/>
      <c r="V317" s="879"/>
      <c r="W317" s="879"/>
      <c r="X317" s="879"/>
      <c r="Y317" s="879"/>
      <c r="Z317" s="879"/>
    </row>
    <row r="318" spans="1:26" ht="15.75" customHeight="1">
      <c r="A318" s="879"/>
      <c r="B318" s="879"/>
      <c r="C318" s="879"/>
      <c r="D318" s="879"/>
      <c r="E318" s="879"/>
      <c r="F318" s="879"/>
      <c r="G318" s="879"/>
      <c r="H318" s="879"/>
      <c r="I318" s="903"/>
      <c r="J318" s="903"/>
      <c r="K318" s="903"/>
      <c r="L318" s="903"/>
      <c r="M318" s="903"/>
      <c r="N318" s="903"/>
      <c r="O318" s="903"/>
      <c r="P318" s="903"/>
      <c r="Q318" s="903"/>
      <c r="R318" s="903"/>
      <c r="S318" s="903"/>
      <c r="T318" s="903"/>
      <c r="U318" s="879"/>
      <c r="V318" s="879"/>
      <c r="W318" s="879"/>
      <c r="X318" s="879"/>
      <c r="Y318" s="879"/>
      <c r="Z318" s="879"/>
    </row>
    <row r="319" spans="1:26" ht="15.75" customHeight="1">
      <c r="A319" s="879"/>
      <c r="B319" s="879"/>
      <c r="C319" s="879"/>
      <c r="D319" s="879"/>
      <c r="E319" s="879"/>
      <c r="F319" s="879"/>
      <c r="G319" s="879"/>
      <c r="H319" s="879"/>
      <c r="I319" s="903"/>
      <c r="J319" s="903"/>
      <c r="K319" s="903"/>
      <c r="L319" s="903"/>
      <c r="M319" s="903"/>
      <c r="N319" s="903"/>
      <c r="O319" s="903"/>
      <c r="P319" s="903"/>
      <c r="Q319" s="903"/>
      <c r="R319" s="903"/>
      <c r="S319" s="903"/>
      <c r="T319" s="903"/>
      <c r="U319" s="879"/>
      <c r="V319" s="879"/>
      <c r="W319" s="879"/>
      <c r="X319" s="879"/>
      <c r="Y319" s="879"/>
      <c r="Z319" s="879"/>
    </row>
    <row r="320" spans="1:26" ht="15.75" customHeight="1">
      <c r="A320" s="879"/>
      <c r="B320" s="879"/>
      <c r="C320" s="879"/>
      <c r="D320" s="879"/>
      <c r="E320" s="879"/>
      <c r="F320" s="879"/>
      <c r="G320" s="879"/>
      <c r="H320" s="879"/>
      <c r="I320" s="903"/>
      <c r="J320" s="903"/>
      <c r="K320" s="903"/>
      <c r="L320" s="903"/>
      <c r="M320" s="903"/>
      <c r="N320" s="903"/>
      <c r="O320" s="903"/>
      <c r="P320" s="903"/>
      <c r="Q320" s="903"/>
      <c r="R320" s="903"/>
      <c r="S320" s="903"/>
      <c r="T320" s="903"/>
      <c r="U320" s="879"/>
      <c r="V320" s="879"/>
      <c r="W320" s="879"/>
      <c r="X320" s="879"/>
      <c r="Y320" s="879"/>
      <c r="Z320" s="879"/>
    </row>
    <row r="321" spans="1:26" ht="15.75" customHeight="1">
      <c r="A321" s="879"/>
      <c r="B321" s="879"/>
      <c r="C321" s="879"/>
      <c r="D321" s="879"/>
      <c r="E321" s="879"/>
      <c r="F321" s="879"/>
      <c r="G321" s="879"/>
      <c r="H321" s="879"/>
      <c r="I321" s="903"/>
      <c r="J321" s="903"/>
      <c r="K321" s="903"/>
      <c r="L321" s="903"/>
      <c r="M321" s="903"/>
      <c r="N321" s="903"/>
      <c r="O321" s="903"/>
      <c r="P321" s="903"/>
      <c r="Q321" s="903"/>
      <c r="R321" s="903"/>
      <c r="S321" s="903"/>
      <c r="T321" s="903"/>
      <c r="U321" s="879"/>
      <c r="V321" s="879"/>
      <c r="W321" s="879"/>
      <c r="X321" s="879"/>
      <c r="Y321" s="879"/>
      <c r="Z321" s="879"/>
    </row>
    <row r="322" spans="1:26" ht="15.75" customHeight="1">
      <c r="A322" s="879"/>
      <c r="B322" s="879"/>
      <c r="C322" s="879"/>
      <c r="D322" s="879"/>
      <c r="E322" s="879"/>
      <c r="F322" s="879"/>
      <c r="G322" s="879"/>
      <c r="H322" s="879"/>
      <c r="I322" s="903"/>
      <c r="J322" s="903"/>
      <c r="K322" s="903"/>
      <c r="L322" s="903"/>
      <c r="M322" s="903"/>
      <c r="N322" s="903"/>
      <c r="O322" s="903"/>
      <c r="P322" s="903"/>
      <c r="Q322" s="903"/>
      <c r="R322" s="903"/>
      <c r="S322" s="903"/>
      <c r="T322" s="903"/>
      <c r="U322" s="879"/>
      <c r="V322" s="879"/>
      <c r="W322" s="879"/>
      <c r="X322" s="879"/>
      <c r="Y322" s="879"/>
      <c r="Z322" s="879"/>
    </row>
    <row r="323" spans="1:26" ht="15.75" customHeight="1">
      <c r="A323" s="879"/>
      <c r="B323" s="879"/>
      <c r="C323" s="879"/>
      <c r="D323" s="879"/>
      <c r="E323" s="879"/>
      <c r="F323" s="879"/>
      <c r="G323" s="879"/>
      <c r="H323" s="879"/>
      <c r="I323" s="903"/>
      <c r="J323" s="903"/>
      <c r="K323" s="903"/>
      <c r="L323" s="903"/>
      <c r="M323" s="903"/>
      <c r="N323" s="903"/>
      <c r="O323" s="903"/>
      <c r="P323" s="903"/>
      <c r="Q323" s="903"/>
      <c r="R323" s="903"/>
      <c r="S323" s="903"/>
      <c r="T323" s="903"/>
      <c r="U323" s="879"/>
      <c r="V323" s="879"/>
      <c r="W323" s="879"/>
      <c r="X323" s="879"/>
      <c r="Y323" s="879"/>
      <c r="Z323" s="879"/>
    </row>
    <row r="324" spans="1:26" ht="15.75" customHeight="1">
      <c r="A324" s="879"/>
      <c r="B324" s="879"/>
      <c r="C324" s="879"/>
      <c r="D324" s="879"/>
      <c r="E324" s="879"/>
      <c r="F324" s="879"/>
      <c r="G324" s="879"/>
      <c r="H324" s="879"/>
      <c r="I324" s="903"/>
      <c r="J324" s="903"/>
      <c r="K324" s="903"/>
      <c r="L324" s="903"/>
      <c r="M324" s="903"/>
      <c r="N324" s="903"/>
      <c r="O324" s="903"/>
      <c r="P324" s="903"/>
      <c r="Q324" s="903"/>
      <c r="R324" s="903"/>
      <c r="S324" s="903"/>
      <c r="T324" s="903"/>
      <c r="U324" s="879"/>
      <c r="V324" s="879"/>
      <c r="W324" s="879"/>
      <c r="X324" s="879"/>
      <c r="Y324" s="879"/>
      <c r="Z324" s="879"/>
    </row>
    <row r="325" spans="1:26" ht="15.75" customHeight="1">
      <c r="A325" s="879"/>
      <c r="B325" s="879"/>
      <c r="C325" s="879"/>
      <c r="D325" s="879"/>
      <c r="E325" s="879"/>
      <c r="F325" s="879"/>
      <c r="G325" s="879"/>
      <c r="H325" s="879"/>
      <c r="I325" s="903"/>
      <c r="J325" s="903"/>
      <c r="K325" s="903"/>
      <c r="L325" s="903"/>
      <c r="M325" s="903"/>
      <c r="N325" s="903"/>
      <c r="O325" s="903"/>
      <c r="P325" s="903"/>
      <c r="Q325" s="903"/>
      <c r="R325" s="903"/>
      <c r="S325" s="903"/>
      <c r="T325" s="903"/>
      <c r="U325" s="879"/>
      <c r="V325" s="879"/>
      <c r="W325" s="879"/>
      <c r="X325" s="879"/>
      <c r="Y325" s="879"/>
      <c r="Z325" s="879"/>
    </row>
    <row r="326" spans="1:26" ht="15.75" customHeight="1">
      <c r="A326" s="879"/>
      <c r="B326" s="879"/>
      <c r="C326" s="879"/>
      <c r="D326" s="879"/>
      <c r="E326" s="879"/>
      <c r="F326" s="879"/>
      <c r="G326" s="879"/>
      <c r="H326" s="879"/>
      <c r="I326" s="903"/>
      <c r="J326" s="903"/>
      <c r="K326" s="903"/>
      <c r="L326" s="903"/>
      <c r="M326" s="903"/>
      <c r="N326" s="903"/>
      <c r="O326" s="903"/>
      <c r="P326" s="903"/>
      <c r="Q326" s="903"/>
      <c r="R326" s="903"/>
      <c r="S326" s="903"/>
      <c r="T326" s="903"/>
      <c r="U326" s="879"/>
      <c r="V326" s="879"/>
      <c r="W326" s="879"/>
      <c r="X326" s="879"/>
      <c r="Y326" s="879"/>
      <c r="Z326" s="879"/>
    </row>
    <row r="327" spans="1:26" ht="15.75" customHeight="1">
      <c r="A327" s="879"/>
      <c r="B327" s="879"/>
      <c r="C327" s="879"/>
      <c r="D327" s="879"/>
      <c r="E327" s="879"/>
      <c r="F327" s="879"/>
      <c r="G327" s="879"/>
      <c r="H327" s="879"/>
      <c r="I327" s="903"/>
      <c r="J327" s="903"/>
      <c r="K327" s="903"/>
      <c r="L327" s="903"/>
      <c r="M327" s="903"/>
      <c r="N327" s="903"/>
      <c r="O327" s="903"/>
      <c r="P327" s="903"/>
      <c r="Q327" s="903"/>
      <c r="R327" s="903"/>
      <c r="S327" s="903"/>
      <c r="T327" s="903"/>
      <c r="U327" s="879"/>
      <c r="V327" s="879"/>
      <c r="W327" s="879"/>
      <c r="X327" s="879"/>
      <c r="Y327" s="879"/>
      <c r="Z327" s="879"/>
    </row>
    <row r="328" spans="1:26" ht="15.75" customHeight="1">
      <c r="A328" s="879"/>
      <c r="B328" s="879"/>
      <c r="C328" s="879"/>
      <c r="D328" s="879"/>
      <c r="E328" s="879"/>
      <c r="F328" s="879"/>
      <c r="G328" s="879"/>
      <c r="H328" s="879"/>
      <c r="I328" s="903"/>
      <c r="J328" s="903"/>
      <c r="K328" s="903"/>
      <c r="L328" s="903"/>
      <c r="M328" s="903"/>
      <c r="N328" s="903"/>
      <c r="O328" s="903"/>
      <c r="P328" s="903"/>
      <c r="Q328" s="903"/>
      <c r="R328" s="903"/>
      <c r="S328" s="903"/>
      <c r="T328" s="903"/>
      <c r="U328" s="879"/>
      <c r="V328" s="879"/>
      <c r="W328" s="879"/>
      <c r="X328" s="879"/>
      <c r="Y328" s="879"/>
      <c r="Z328" s="879"/>
    </row>
    <row r="329" spans="1:26" ht="15.75" customHeight="1">
      <c r="A329" s="879"/>
      <c r="B329" s="879"/>
      <c r="C329" s="879"/>
      <c r="D329" s="879"/>
      <c r="E329" s="879"/>
      <c r="F329" s="879"/>
      <c r="G329" s="879"/>
      <c r="H329" s="879"/>
      <c r="I329" s="903"/>
      <c r="J329" s="903"/>
      <c r="K329" s="903"/>
      <c r="L329" s="903"/>
      <c r="M329" s="903"/>
      <c r="N329" s="903"/>
      <c r="O329" s="903"/>
      <c r="P329" s="903"/>
      <c r="Q329" s="903"/>
      <c r="R329" s="903"/>
      <c r="S329" s="903"/>
      <c r="T329" s="903"/>
      <c r="U329" s="879"/>
      <c r="V329" s="879"/>
      <c r="W329" s="879"/>
      <c r="X329" s="879"/>
      <c r="Y329" s="879"/>
      <c r="Z329" s="879"/>
    </row>
    <row r="330" spans="1:26" ht="15.75" customHeight="1">
      <c r="A330" s="879"/>
      <c r="B330" s="879"/>
      <c r="C330" s="879"/>
      <c r="D330" s="879"/>
      <c r="E330" s="879"/>
      <c r="F330" s="879"/>
      <c r="G330" s="879"/>
      <c r="H330" s="879"/>
      <c r="I330" s="903"/>
      <c r="J330" s="903"/>
      <c r="K330" s="903"/>
      <c r="L330" s="903"/>
      <c r="M330" s="903"/>
      <c r="N330" s="903"/>
      <c r="O330" s="903"/>
      <c r="P330" s="903"/>
      <c r="Q330" s="903"/>
      <c r="R330" s="903"/>
      <c r="S330" s="903"/>
      <c r="T330" s="903"/>
      <c r="U330" s="879"/>
      <c r="V330" s="879"/>
      <c r="W330" s="879"/>
      <c r="X330" s="879"/>
      <c r="Y330" s="879"/>
      <c r="Z330" s="879"/>
    </row>
    <row r="331" spans="1:26" ht="15.75" customHeight="1">
      <c r="A331" s="879"/>
      <c r="B331" s="879"/>
      <c r="C331" s="879"/>
      <c r="D331" s="879"/>
      <c r="E331" s="879"/>
      <c r="F331" s="879"/>
      <c r="G331" s="879"/>
      <c r="H331" s="879"/>
      <c r="I331" s="903"/>
      <c r="J331" s="903"/>
      <c r="K331" s="903"/>
      <c r="L331" s="903"/>
      <c r="M331" s="903"/>
      <c r="N331" s="903"/>
      <c r="O331" s="903"/>
      <c r="P331" s="903"/>
      <c r="Q331" s="903"/>
      <c r="R331" s="903"/>
      <c r="S331" s="903"/>
      <c r="T331" s="903"/>
      <c r="U331" s="879"/>
      <c r="V331" s="879"/>
      <c r="W331" s="879"/>
      <c r="X331" s="879"/>
      <c r="Y331" s="879"/>
      <c r="Z331" s="879"/>
    </row>
    <row r="332" spans="1:26" ht="15.75" customHeight="1">
      <c r="A332" s="879"/>
      <c r="B332" s="879"/>
      <c r="C332" s="879"/>
      <c r="D332" s="879"/>
      <c r="E332" s="879"/>
      <c r="F332" s="879"/>
      <c r="G332" s="879"/>
      <c r="H332" s="879"/>
      <c r="I332" s="903"/>
      <c r="J332" s="903"/>
      <c r="K332" s="903"/>
      <c r="L332" s="903"/>
      <c r="M332" s="903"/>
      <c r="N332" s="903"/>
      <c r="O332" s="903"/>
      <c r="P332" s="903"/>
      <c r="Q332" s="903"/>
      <c r="R332" s="903"/>
      <c r="S332" s="903"/>
      <c r="T332" s="903"/>
      <c r="U332" s="879"/>
      <c r="V332" s="879"/>
      <c r="W332" s="879"/>
      <c r="X332" s="879"/>
      <c r="Y332" s="879"/>
      <c r="Z332" s="879"/>
    </row>
    <row r="333" spans="1:26" ht="15.75" customHeight="1">
      <c r="A333" s="879"/>
      <c r="B333" s="879"/>
      <c r="C333" s="879"/>
      <c r="D333" s="879"/>
      <c r="E333" s="879"/>
      <c r="F333" s="879"/>
      <c r="G333" s="879"/>
      <c r="H333" s="879"/>
      <c r="I333" s="903"/>
      <c r="J333" s="903"/>
      <c r="K333" s="903"/>
      <c r="L333" s="903"/>
      <c r="M333" s="903"/>
      <c r="N333" s="903"/>
      <c r="O333" s="903"/>
      <c r="P333" s="903"/>
      <c r="Q333" s="903"/>
      <c r="R333" s="903"/>
      <c r="S333" s="903"/>
      <c r="T333" s="903"/>
      <c r="U333" s="879"/>
      <c r="V333" s="879"/>
      <c r="W333" s="879"/>
      <c r="X333" s="879"/>
      <c r="Y333" s="879"/>
      <c r="Z333" s="879"/>
    </row>
    <row r="334" spans="1:26" ht="15.75" customHeight="1">
      <c r="A334" s="879"/>
      <c r="B334" s="879"/>
      <c r="C334" s="879"/>
      <c r="D334" s="879"/>
      <c r="E334" s="879"/>
      <c r="F334" s="879"/>
      <c r="G334" s="879"/>
      <c r="H334" s="879"/>
      <c r="I334" s="903"/>
      <c r="J334" s="903"/>
      <c r="K334" s="903"/>
      <c r="L334" s="903"/>
      <c r="M334" s="903"/>
      <c r="N334" s="903"/>
      <c r="O334" s="903"/>
      <c r="P334" s="903"/>
      <c r="Q334" s="903"/>
      <c r="R334" s="903"/>
      <c r="S334" s="903"/>
      <c r="T334" s="903"/>
      <c r="U334" s="879"/>
      <c r="V334" s="879"/>
      <c r="W334" s="879"/>
      <c r="X334" s="879"/>
      <c r="Y334" s="879"/>
      <c r="Z334" s="879"/>
    </row>
    <row r="335" spans="1:26" ht="15.75" customHeight="1">
      <c r="A335" s="879"/>
      <c r="B335" s="879"/>
      <c r="C335" s="879"/>
      <c r="D335" s="879"/>
      <c r="E335" s="879"/>
      <c r="F335" s="879"/>
      <c r="G335" s="879"/>
      <c r="H335" s="879"/>
      <c r="I335" s="903"/>
      <c r="J335" s="903"/>
      <c r="K335" s="903"/>
      <c r="L335" s="903"/>
      <c r="M335" s="903"/>
      <c r="N335" s="903"/>
      <c r="O335" s="903"/>
      <c r="P335" s="903"/>
      <c r="Q335" s="903"/>
      <c r="R335" s="903"/>
      <c r="S335" s="903"/>
      <c r="T335" s="903"/>
      <c r="U335" s="879"/>
      <c r="V335" s="879"/>
      <c r="W335" s="879"/>
      <c r="X335" s="879"/>
      <c r="Y335" s="879"/>
      <c r="Z335" s="879"/>
    </row>
    <row r="336" spans="1:26" ht="15.75" customHeight="1">
      <c r="A336" s="879"/>
      <c r="B336" s="879"/>
      <c r="C336" s="879"/>
      <c r="D336" s="879"/>
      <c r="E336" s="879"/>
      <c r="F336" s="879"/>
      <c r="G336" s="879"/>
      <c r="H336" s="879"/>
      <c r="I336" s="903"/>
      <c r="J336" s="903"/>
      <c r="K336" s="903"/>
      <c r="L336" s="903"/>
      <c r="M336" s="903"/>
      <c r="N336" s="903"/>
      <c r="O336" s="903"/>
      <c r="P336" s="903"/>
      <c r="Q336" s="903"/>
      <c r="R336" s="903"/>
      <c r="S336" s="903"/>
      <c r="T336" s="903"/>
      <c r="U336" s="879"/>
      <c r="V336" s="879"/>
      <c r="W336" s="879"/>
      <c r="X336" s="879"/>
      <c r="Y336" s="879"/>
      <c r="Z336" s="879"/>
    </row>
    <row r="337" spans="1:26" ht="15.75" customHeight="1">
      <c r="A337" s="879"/>
      <c r="B337" s="879"/>
      <c r="C337" s="879"/>
      <c r="D337" s="879"/>
      <c r="E337" s="879"/>
      <c r="F337" s="879"/>
      <c r="G337" s="879"/>
      <c r="H337" s="879"/>
      <c r="I337" s="903"/>
      <c r="J337" s="903"/>
      <c r="K337" s="903"/>
      <c r="L337" s="903"/>
      <c r="M337" s="903"/>
      <c r="N337" s="903"/>
      <c r="O337" s="903"/>
      <c r="P337" s="903"/>
      <c r="Q337" s="903"/>
      <c r="R337" s="903"/>
      <c r="S337" s="903"/>
      <c r="T337" s="903"/>
      <c r="U337" s="879"/>
      <c r="V337" s="879"/>
      <c r="W337" s="879"/>
      <c r="X337" s="879"/>
      <c r="Y337" s="879"/>
      <c r="Z337" s="879"/>
    </row>
    <row r="338" spans="1:26" ht="15.75" customHeight="1">
      <c r="A338" s="879"/>
      <c r="B338" s="879"/>
      <c r="C338" s="879"/>
      <c r="D338" s="879"/>
      <c r="E338" s="879"/>
      <c r="F338" s="879"/>
      <c r="G338" s="879"/>
      <c r="H338" s="879"/>
      <c r="I338" s="903"/>
      <c r="J338" s="903"/>
      <c r="K338" s="903"/>
      <c r="L338" s="903"/>
      <c r="M338" s="903"/>
      <c r="N338" s="903"/>
      <c r="O338" s="903"/>
      <c r="P338" s="903"/>
      <c r="Q338" s="903"/>
      <c r="R338" s="903"/>
      <c r="S338" s="903"/>
      <c r="T338" s="903"/>
      <c r="U338" s="879"/>
      <c r="V338" s="879"/>
      <c r="W338" s="879"/>
      <c r="X338" s="879"/>
      <c r="Y338" s="879"/>
      <c r="Z338" s="879"/>
    </row>
    <row r="339" spans="1:26" ht="15.75" customHeight="1">
      <c r="A339" s="879"/>
      <c r="B339" s="879"/>
      <c r="C339" s="879"/>
      <c r="D339" s="879"/>
      <c r="E339" s="879"/>
      <c r="F339" s="879"/>
      <c r="G339" s="879"/>
      <c r="H339" s="879"/>
      <c r="I339" s="903"/>
      <c r="J339" s="903"/>
      <c r="K339" s="903"/>
      <c r="L339" s="903"/>
      <c r="M339" s="903"/>
      <c r="N339" s="903"/>
      <c r="O339" s="903"/>
      <c r="P339" s="903"/>
      <c r="Q339" s="903"/>
      <c r="R339" s="903"/>
      <c r="S339" s="903"/>
      <c r="T339" s="903"/>
      <c r="U339" s="879"/>
      <c r="V339" s="879"/>
      <c r="W339" s="879"/>
      <c r="X339" s="879"/>
      <c r="Y339" s="879"/>
      <c r="Z339" s="879"/>
    </row>
    <row r="340" spans="1:26" ht="15.75" customHeight="1">
      <c r="A340" s="879"/>
      <c r="B340" s="879"/>
      <c r="C340" s="879"/>
      <c r="D340" s="879"/>
      <c r="E340" s="879"/>
      <c r="F340" s="879"/>
      <c r="G340" s="879"/>
      <c r="H340" s="879"/>
      <c r="I340" s="903"/>
      <c r="J340" s="903"/>
      <c r="K340" s="903"/>
      <c r="L340" s="903"/>
      <c r="M340" s="903"/>
      <c r="N340" s="903"/>
      <c r="O340" s="903"/>
      <c r="P340" s="903"/>
      <c r="Q340" s="903"/>
      <c r="R340" s="903"/>
      <c r="S340" s="903"/>
      <c r="T340" s="903"/>
      <c r="U340" s="879"/>
      <c r="V340" s="879"/>
      <c r="W340" s="879"/>
      <c r="X340" s="879"/>
      <c r="Y340" s="879"/>
      <c r="Z340" s="879"/>
    </row>
    <row r="341" spans="1:26" ht="15.75" customHeight="1">
      <c r="A341" s="879"/>
      <c r="B341" s="879"/>
      <c r="C341" s="879"/>
      <c r="D341" s="879"/>
      <c r="E341" s="879"/>
      <c r="F341" s="879"/>
      <c r="G341" s="879"/>
      <c r="H341" s="879"/>
      <c r="I341" s="903"/>
      <c r="J341" s="903"/>
      <c r="K341" s="903"/>
      <c r="L341" s="903"/>
      <c r="M341" s="903"/>
      <c r="N341" s="903"/>
      <c r="O341" s="903"/>
      <c r="P341" s="903"/>
      <c r="Q341" s="903"/>
      <c r="R341" s="903"/>
      <c r="S341" s="903"/>
      <c r="T341" s="903"/>
      <c r="U341" s="879"/>
      <c r="V341" s="879"/>
      <c r="W341" s="879"/>
      <c r="X341" s="879"/>
      <c r="Y341" s="879"/>
      <c r="Z341" s="879"/>
    </row>
    <row r="342" spans="1:26" ht="15.75" customHeight="1">
      <c r="A342" s="879"/>
      <c r="B342" s="879"/>
      <c r="C342" s="879"/>
      <c r="D342" s="879"/>
      <c r="E342" s="879"/>
      <c r="F342" s="879"/>
      <c r="G342" s="879"/>
      <c r="H342" s="879"/>
      <c r="I342" s="903"/>
      <c r="J342" s="903"/>
      <c r="K342" s="903"/>
      <c r="L342" s="903"/>
      <c r="M342" s="903"/>
      <c r="N342" s="903"/>
      <c r="O342" s="903"/>
      <c r="P342" s="903"/>
      <c r="Q342" s="903"/>
      <c r="R342" s="903"/>
      <c r="S342" s="903"/>
      <c r="T342" s="903"/>
      <c r="U342" s="879"/>
      <c r="V342" s="879"/>
      <c r="W342" s="879"/>
      <c r="X342" s="879"/>
      <c r="Y342" s="879"/>
      <c r="Z342" s="879"/>
    </row>
    <row r="343" spans="1:26" ht="15.75" customHeight="1">
      <c r="A343" s="879"/>
      <c r="B343" s="879"/>
      <c r="C343" s="879"/>
      <c r="D343" s="879"/>
      <c r="E343" s="879"/>
      <c r="F343" s="879"/>
      <c r="G343" s="879"/>
      <c r="H343" s="879"/>
      <c r="I343" s="903"/>
      <c r="J343" s="903"/>
      <c r="K343" s="903"/>
      <c r="L343" s="903"/>
      <c r="M343" s="903"/>
      <c r="N343" s="903"/>
      <c r="O343" s="903"/>
      <c r="P343" s="903"/>
      <c r="Q343" s="903"/>
      <c r="R343" s="903"/>
      <c r="S343" s="903"/>
      <c r="T343" s="903"/>
      <c r="U343" s="879"/>
      <c r="V343" s="879"/>
      <c r="W343" s="879"/>
      <c r="X343" s="879"/>
      <c r="Y343" s="879"/>
      <c r="Z343" s="879"/>
    </row>
    <row r="344" spans="1:26" ht="15.75" customHeight="1">
      <c r="A344" s="879"/>
      <c r="B344" s="879"/>
      <c r="C344" s="879"/>
      <c r="D344" s="879"/>
      <c r="E344" s="879"/>
      <c r="F344" s="879"/>
      <c r="G344" s="879"/>
      <c r="H344" s="879"/>
      <c r="I344" s="903"/>
      <c r="J344" s="903"/>
      <c r="K344" s="903"/>
      <c r="L344" s="903"/>
      <c r="M344" s="903"/>
      <c r="N344" s="903"/>
      <c r="O344" s="903"/>
      <c r="P344" s="903"/>
      <c r="Q344" s="903"/>
      <c r="R344" s="903"/>
      <c r="S344" s="903"/>
      <c r="T344" s="903"/>
      <c r="U344" s="879"/>
      <c r="V344" s="879"/>
      <c r="W344" s="879"/>
      <c r="X344" s="879"/>
      <c r="Y344" s="879"/>
      <c r="Z344" s="879"/>
    </row>
    <row r="345" spans="1:26" ht="15.75" customHeight="1">
      <c r="A345" s="879"/>
      <c r="B345" s="879"/>
      <c r="C345" s="879"/>
      <c r="D345" s="879"/>
      <c r="E345" s="879"/>
      <c r="F345" s="879"/>
      <c r="G345" s="879"/>
      <c r="H345" s="879"/>
      <c r="I345" s="903"/>
      <c r="J345" s="903"/>
      <c r="K345" s="903"/>
      <c r="L345" s="903"/>
      <c r="M345" s="903"/>
      <c r="N345" s="903"/>
      <c r="O345" s="903"/>
      <c r="P345" s="903"/>
      <c r="Q345" s="903"/>
      <c r="R345" s="903"/>
      <c r="S345" s="903"/>
      <c r="T345" s="903"/>
      <c r="U345" s="879"/>
      <c r="V345" s="879"/>
      <c r="W345" s="879"/>
      <c r="X345" s="879"/>
      <c r="Y345" s="879"/>
      <c r="Z345" s="879"/>
    </row>
    <row r="346" spans="1:26" ht="15.75" customHeight="1">
      <c r="A346" s="879"/>
      <c r="B346" s="879"/>
      <c r="C346" s="879"/>
      <c r="D346" s="879"/>
      <c r="E346" s="879"/>
      <c r="F346" s="879"/>
      <c r="G346" s="879"/>
      <c r="H346" s="879"/>
      <c r="I346" s="903"/>
      <c r="J346" s="903"/>
      <c r="K346" s="903"/>
      <c r="L346" s="903"/>
      <c r="M346" s="903"/>
      <c r="N346" s="903"/>
      <c r="O346" s="903"/>
      <c r="P346" s="903"/>
      <c r="Q346" s="903"/>
      <c r="R346" s="903"/>
      <c r="S346" s="903"/>
      <c r="T346" s="903"/>
      <c r="U346" s="879"/>
      <c r="V346" s="879"/>
      <c r="W346" s="879"/>
      <c r="X346" s="879"/>
      <c r="Y346" s="879"/>
      <c r="Z346" s="879"/>
    </row>
    <row r="347" spans="1:26" ht="15.75" customHeight="1">
      <c r="A347" s="879"/>
      <c r="B347" s="879"/>
      <c r="C347" s="879"/>
      <c r="D347" s="879"/>
      <c r="E347" s="879"/>
      <c r="F347" s="879"/>
      <c r="G347" s="879"/>
      <c r="H347" s="879"/>
      <c r="I347" s="903"/>
      <c r="J347" s="903"/>
      <c r="K347" s="903"/>
      <c r="L347" s="903"/>
      <c r="M347" s="903"/>
      <c r="N347" s="903"/>
      <c r="O347" s="903"/>
      <c r="P347" s="903"/>
      <c r="Q347" s="903"/>
      <c r="R347" s="903"/>
      <c r="S347" s="903"/>
      <c r="T347" s="903"/>
      <c r="U347" s="879"/>
      <c r="V347" s="879"/>
      <c r="W347" s="879"/>
      <c r="X347" s="879"/>
      <c r="Y347" s="879"/>
      <c r="Z347" s="879"/>
    </row>
    <row r="348" spans="1:26" ht="15.75" customHeight="1">
      <c r="A348" s="879"/>
      <c r="B348" s="879"/>
      <c r="C348" s="879"/>
      <c r="D348" s="879"/>
      <c r="E348" s="879"/>
      <c r="F348" s="879"/>
      <c r="G348" s="879"/>
      <c r="H348" s="879"/>
      <c r="I348" s="903"/>
      <c r="J348" s="903"/>
      <c r="K348" s="903"/>
      <c r="L348" s="903"/>
      <c r="M348" s="903"/>
      <c r="N348" s="903"/>
      <c r="O348" s="903"/>
      <c r="P348" s="903"/>
      <c r="Q348" s="903"/>
      <c r="R348" s="903"/>
      <c r="S348" s="903"/>
      <c r="T348" s="903"/>
      <c r="U348" s="879"/>
      <c r="V348" s="879"/>
      <c r="W348" s="879"/>
      <c r="X348" s="879"/>
      <c r="Y348" s="879"/>
      <c r="Z348" s="879"/>
    </row>
    <row r="349" spans="1:26" ht="15.75" customHeight="1">
      <c r="A349" s="879"/>
      <c r="B349" s="879"/>
      <c r="C349" s="879"/>
      <c r="D349" s="879"/>
      <c r="E349" s="879"/>
      <c r="F349" s="879"/>
      <c r="G349" s="879"/>
      <c r="H349" s="879"/>
      <c r="I349" s="903"/>
      <c r="J349" s="903"/>
      <c r="K349" s="903"/>
      <c r="L349" s="903"/>
      <c r="M349" s="903"/>
      <c r="N349" s="903"/>
      <c r="O349" s="903"/>
      <c r="P349" s="903"/>
      <c r="Q349" s="903"/>
      <c r="R349" s="903"/>
      <c r="S349" s="903"/>
      <c r="T349" s="903"/>
      <c r="U349" s="879"/>
      <c r="V349" s="879"/>
      <c r="W349" s="879"/>
      <c r="X349" s="879"/>
      <c r="Y349" s="879"/>
      <c r="Z349" s="879"/>
    </row>
    <row r="350" spans="1:26" ht="15.75" customHeight="1">
      <c r="A350" s="879"/>
      <c r="B350" s="879"/>
      <c r="C350" s="879"/>
      <c r="D350" s="879"/>
      <c r="E350" s="879"/>
      <c r="F350" s="879"/>
      <c r="G350" s="879"/>
      <c r="H350" s="879"/>
      <c r="I350" s="903"/>
      <c r="J350" s="903"/>
      <c r="K350" s="903"/>
      <c r="L350" s="903"/>
      <c r="M350" s="903"/>
      <c r="N350" s="903"/>
      <c r="O350" s="903"/>
      <c r="P350" s="903"/>
      <c r="Q350" s="903"/>
      <c r="R350" s="903"/>
      <c r="S350" s="903"/>
      <c r="T350" s="903"/>
      <c r="U350" s="879"/>
      <c r="V350" s="879"/>
      <c r="W350" s="879"/>
      <c r="X350" s="879"/>
      <c r="Y350" s="879"/>
      <c r="Z350" s="879"/>
    </row>
    <row r="351" spans="1:26" ht="15.75" customHeight="1">
      <c r="A351" s="879"/>
      <c r="B351" s="879"/>
      <c r="C351" s="879"/>
      <c r="D351" s="879"/>
      <c r="E351" s="879"/>
      <c r="F351" s="879"/>
      <c r="G351" s="879"/>
      <c r="H351" s="879"/>
      <c r="I351" s="903"/>
      <c r="J351" s="903"/>
      <c r="K351" s="903"/>
      <c r="L351" s="903"/>
      <c r="M351" s="903"/>
      <c r="N351" s="903"/>
      <c r="O351" s="903"/>
      <c r="P351" s="903"/>
      <c r="Q351" s="903"/>
      <c r="R351" s="903"/>
      <c r="S351" s="903"/>
      <c r="T351" s="903"/>
      <c r="U351" s="879"/>
      <c r="V351" s="879"/>
      <c r="W351" s="879"/>
      <c r="X351" s="879"/>
      <c r="Y351" s="879"/>
      <c r="Z351" s="879"/>
    </row>
    <row r="352" spans="1:26" ht="15.75" customHeight="1">
      <c r="A352" s="879"/>
      <c r="B352" s="879"/>
      <c r="C352" s="879"/>
      <c r="D352" s="879"/>
      <c r="E352" s="879"/>
      <c r="F352" s="879"/>
      <c r="G352" s="879"/>
      <c r="H352" s="879"/>
      <c r="I352" s="903"/>
      <c r="J352" s="903"/>
      <c r="K352" s="903"/>
      <c r="L352" s="903"/>
      <c r="M352" s="903"/>
      <c r="N352" s="903"/>
      <c r="O352" s="903"/>
      <c r="P352" s="903"/>
      <c r="Q352" s="903"/>
      <c r="R352" s="903"/>
      <c r="S352" s="903"/>
      <c r="T352" s="903"/>
      <c r="U352" s="879"/>
      <c r="V352" s="879"/>
      <c r="W352" s="879"/>
      <c r="X352" s="879"/>
      <c r="Y352" s="879"/>
      <c r="Z352" s="879"/>
    </row>
    <row r="353" spans="1:26" ht="15.75" customHeight="1">
      <c r="A353" s="879"/>
      <c r="B353" s="879"/>
      <c r="C353" s="879"/>
      <c r="D353" s="879"/>
      <c r="E353" s="879"/>
      <c r="F353" s="879"/>
      <c r="G353" s="879"/>
      <c r="H353" s="879"/>
      <c r="I353" s="903"/>
      <c r="J353" s="903"/>
      <c r="K353" s="903"/>
      <c r="L353" s="903"/>
      <c r="M353" s="903"/>
      <c r="N353" s="903"/>
      <c r="O353" s="903"/>
      <c r="P353" s="903"/>
      <c r="Q353" s="903"/>
      <c r="R353" s="903"/>
      <c r="S353" s="903"/>
      <c r="T353" s="903"/>
      <c r="U353" s="879"/>
      <c r="V353" s="879"/>
      <c r="W353" s="879"/>
      <c r="X353" s="879"/>
      <c r="Y353" s="879"/>
      <c r="Z353" s="879"/>
    </row>
    <row r="354" spans="1:26" ht="15.75" customHeight="1">
      <c r="A354" s="879"/>
      <c r="B354" s="879"/>
      <c r="C354" s="879"/>
      <c r="D354" s="879"/>
      <c r="E354" s="879"/>
      <c r="F354" s="879"/>
      <c r="G354" s="879"/>
      <c r="H354" s="879"/>
      <c r="I354" s="903"/>
      <c r="J354" s="903"/>
      <c r="K354" s="903"/>
      <c r="L354" s="903"/>
      <c r="M354" s="903"/>
      <c r="N354" s="903"/>
      <c r="O354" s="903"/>
      <c r="P354" s="903"/>
      <c r="Q354" s="903"/>
      <c r="R354" s="903"/>
      <c r="S354" s="903"/>
      <c r="T354" s="903"/>
      <c r="U354" s="879"/>
      <c r="V354" s="879"/>
      <c r="W354" s="879"/>
      <c r="X354" s="879"/>
      <c r="Y354" s="879"/>
      <c r="Z354" s="879"/>
    </row>
    <row r="355" spans="1:26" ht="15.75" customHeight="1">
      <c r="A355" s="879"/>
      <c r="B355" s="879"/>
      <c r="C355" s="879"/>
      <c r="D355" s="879"/>
      <c r="E355" s="879"/>
      <c r="F355" s="879"/>
      <c r="G355" s="879"/>
      <c r="H355" s="879"/>
      <c r="I355" s="903"/>
      <c r="J355" s="903"/>
      <c r="K355" s="903"/>
      <c r="L355" s="903"/>
      <c r="M355" s="903"/>
      <c r="N355" s="903"/>
      <c r="O355" s="903"/>
      <c r="P355" s="903"/>
      <c r="Q355" s="903"/>
      <c r="R355" s="903"/>
      <c r="S355" s="903"/>
      <c r="T355" s="903"/>
      <c r="U355" s="879"/>
      <c r="V355" s="879"/>
      <c r="W355" s="879"/>
      <c r="X355" s="879"/>
      <c r="Y355" s="879"/>
      <c r="Z355" s="879"/>
    </row>
    <row r="356" spans="1:26" ht="15.75" customHeight="1">
      <c r="A356" s="879"/>
      <c r="B356" s="879"/>
      <c r="C356" s="879"/>
      <c r="D356" s="879"/>
      <c r="E356" s="879"/>
      <c r="F356" s="879"/>
      <c r="G356" s="879"/>
      <c r="H356" s="879"/>
      <c r="I356" s="903"/>
      <c r="J356" s="903"/>
      <c r="K356" s="903"/>
      <c r="L356" s="903"/>
      <c r="M356" s="903"/>
      <c r="N356" s="903"/>
      <c r="O356" s="903"/>
      <c r="P356" s="903"/>
      <c r="Q356" s="903"/>
      <c r="R356" s="903"/>
      <c r="S356" s="903"/>
      <c r="T356" s="903"/>
      <c r="U356" s="879"/>
      <c r="V356" s="879"/>
      <c r="W356" s="879"/>
      <c r="X356" s="879"/>
      <c r="Y356" s="879"/>
      <c r="Z356" s="879"/>
    </row>
    <row r="357" spans="1:26" ht="15.75" customHeight="1">
      <c r="A357" s="879"/>
      <c r="B357" s="879"/>
      <c r="C357" s="879"/>
      <c r="D357" s="879"/>
      <c r="E357" s="879"/>
      <c r="F357" s="879"/>
      <c r="G357" s="879"/>
      <c r="H357" s="879"/>
      <c r="I357" s="903"/>
      <c r="J357" s="903"/>
      <c r="K357" s="903"/>
      <c r="L357" s="903"/>
      <c r="M357" s="903"/>
      <c r="N357" s="903"/>
      <c r="O357" s="903"/>
      <c r="P357" s="903"/>
      <c r="Q357" s="903"/>
      <c r="R357" s="903"/>
      <c r="S357" s="903"/>
      <c r="T357" s="903"/>
      <c r="U357" s="879"/>
      <c r="V357" s="879"/>
      <c r="W357" s="879"/>
      <c r="X357" s="879"/>
      <c r="Y357" s="879"/>
      <c r="Z357" s="879"/>
    </row>
    <row r="358" spans="1:26" ht="15.75" customHeight="1">
      <c r="A358" s="879"/>
      <c r="B358" s="879"/>
      <c r="C358" s="879"/>
      <c r="D358" s="879"/>
      <c r="E358" s="879"/>
      <c r="F358" s="879"/>
      <c r="G358" s="879"/>
      <c r="H358" s="879"/>
      <c r="I358" s="903"/>
      <c r="J358" s="903"/>
      <c r="K358" s="903"/>
      <c r="L358" s="903"/>
      <c r="M358" s="903"/>
      <c r="N358" s="903"/>
      <c r="O358" s="903"/>
      <c r="P358" s="903"/>
      <c r="Q358" s="903"/>
      <c r="R358" s="903"/>
      <c r="S358" s="903"/>
      <c r="T358" s="903"/>
      <c r="U358" s="879"/>
      <c r="V358" s="879"/>
      <c r="W358" s="879"/>
      <c r="X358" s="879"/>
      <c r="Y358" s="879"/>
      <c r="Z358" s="879"/>
    </row>
    <row r="359" spans="1:26" ht="15.75" customHeight="1">
      <c r="A359" s="879"/>
      <c r="B359" s="879"/>
      <c r="C359" s="879"/>
      <c r="D359" s="879"/>
      <c r="E359" s="879"/>
      <c r="F359" s="879"/>
      <c r="G359" s="879"/>
      <c r="H359" s="879"/>
      <c r="I359" s="903"/>
      <c r="J359" s="903"/>
      <c r="K359" s="903"/>
      <c r="L359" s="903"/>
      <c r="M359" s="903"/>
      <c r="N359" s="903"/>
      <c r="O359" s="903"/>
      <c r="P359" s="903"/>
      <c r="Q359" s="903"/>
      <c r="R359" s="903"/>
      <c r="S359" s="903"/>
      <c r="T359" s="903"/>
      <c r="U359" s="879"/>
      <c r="V359" s="879"/>
      <c r="W359" s="879"/>
      <c r="X359" s="879"/>
      <c r="Y359" s="879"/>
      <c r="Z359" s="879"/>
    </row>
    <row r="360" spans="1:26" ht="15.75" customHeight="1">
      <c r="A360" s="879"/>
      <c r="B360" s="879"/>
      <c r="C360" s="879"/>
      <c r="D360" s="879"/>
      <c r="E360" s="879"/>
      <c r="F360" s="879"/>
      <c r="G360" s="879"/>
      <c r="H360" s="879"/>
      <c r="I360" s="903"/>
      <c r="J360" s="903"/>
      <c r="K360" s="903"/>
      <c r="L360" s="903"/>
      <c r="M360" s="903"/>
      <c r="N360" s="903"/>
      <c r="O360" s="903"/>
      <c r="P360" s="903"/>
      <c r="Q360" s="903"/>
      <c r="R360" s="903"/>
      <c r="S360" s="903"/>
      <c r="T360" s="903"/>
      <c r="U360" s="879"/>
      <c r="V360" s="879"/>
      <c r="W360" s="879"/>
      <c r="X360" s="879"/>
      <c r="Y360" s="879"/>
      <c r="Z360" s="879"/>
    </row>
    <row r="361" spans="1:26" ht="15.75" customHeight="1">
      <c r="A361" s="879"/>
      <c r="B361" s="879"/>
      <c r="C361" s="879"/>
      <c r="D361" s="879"/>
      <c r="E361" s="879"/>
      <c r="F361" s="879"/>
      <c r="G361" s="879"/>
      <c r="H361" s="879"/>
      <c r="I361" s="903"/>
      <c r="J361" s="903"/>
      <c r="K361" s="903"/>
      <c r="L361" s="903"/>
      <c r="M361" s="903"/>
      <c r="N361" s="903"/>
      <c r="O361" s="903"/>
      <c r="P361" s="903"/>
      <c r="Q361" s="903"/>
      <c r="R361" s="903"/>
      <c r="S361" s="903"/>
      <c r="T361" s="903"/>
      <c r="U361" s="879"/>
      <c r="V361" s="879"/>
      <c r="W361" s="879"/>
      <c r="X361" s="879"/>
      <c r="Y361" s="879"/>
      <c r="Z361" s="879"/>
    </row>
    <row r="362" spans="1:26" ht="15.75" customHeight="1">
      <c r="A362" s="879"/>
      <c r="B362" s="879"/>
      <c r="C362" s="879"/>
      <c r="D362" s="879"/>
      <c r="E362" s="879"/>
      <c r="F362" s="879"/>
      <c r="G362" s="879"/>
      <c r="H362" s="879"/>
      <c r="I362" s="903"/>
      <c r="J362" s="903"/>
      <c r="K362" s="903"/>
      <c r="L362" s="903"/>
      <c r="M362" s="903"/>
      <c r="N362" s="903"/>
      <c r="O362" s="903"/>
      <c r="P362" s="903"/>
      <c r="Q362" s="903"/>
      <c r="R362" s="903"/>
      <c r="S362" s="903"/>
      <c r="T362" s="903"/>
      <c r="U362" s="879"/>
      <c r="V362" s="879"/>
      <c r="W362" s="879"/>
      <c r="X362" s="879"/>
      <c r="Y362" s="879"/>
      <c r="Z362" s="879"/>
    </row>
    <row r="363" spans="1:26" ht="15.75" customHeight="1">
      <c r="A363" s="879"/>
      <c r="B363" s="879"/>
      <c r="C363" s="879"/>
      <c r="D363" s="879"/>
      <c r="E363" s="879"/>
      <c r="F363" s="879"/>
      <c r="G363" s="879"/>
      <c r="H363" s="879"/>
      <c r="I363" s="903"/>
      <c r="J363" s="903"/>
      <c r="K363" s="903"/>
      <c r="L363" s="903"/>
      <c r="M363" s="903"/>
      <c r="N363" s="903"/>
      <c r="O363" s="903"/>
      <c r="P363" s="903"/>
      <c r="Q363" s="903"/>
      <c r="R363" s="903"/>
      <c r="S363" s="903"/>
      <c r="T363" s="903"/>
      <c r="U363" s="879"/>
      <c r="V363" s="879"/>
      <c r="W363" s="879"/>
      <c r="X363" s="879"/>
      <c r="Y363" s="879"/>
      <c r="Z363" s="879"/>
    </row>
    <row r="364" spans="1:26" ht="15.75" customHeight="1">
      <c r="A364" s="879"/>
      <c r="B364" s="879"/>
      <c r="C364" s="879"/>
      <c r="D364" s="879"/>
      <c r="E364" s="879"/>
      <c r="F364" s="879"/>
      <c r="G364" s="879"/>
      <c r="H364" s="879"/>
      <c r="I364" s="903"/>
      <c r="J364" s="903"/>
      <c r="K364" s="903"/>
      <c r="L364" s="903"/>
      <c r="M364" s="903"/>
      <c r="N364" s="903"/>
      <c r="O364" s="903"/>
      <c r="P364" s="903"/>
      <c r="Q364" s="903"/>
      <c r="R364" s="903"/>
      <c r="S364" s="903"/>
      <c r="T364" s="903"/>
      <c r="U364" s="879"/>
      <c r="V364" s="879"/>
      <c r="W364" s="879"/>
      <c r="X364" s="879"/>
      <c r="Y364" s="879"/>
      <c r="Z364" s="879"/>
    </row>
    <row r="365" spans="1:26" ht="15.75" customHeight="1">
      <c r="A365" s="879"/>
      <c r="B365" s="879"/>
      <c r="C365" s="879"/>
      <c r="D365" s="879"/>
      <c r="E365" s="879"/>
      <c r="F365" s="879"/>
      <c r="G365" s="879"/>
      <c r="H365" s="879"/>
      <c r="I365" s="903"/>
      <c r="J365" s="903"/>
      <c r="K365" s="903"/>
      <c r="L365" s="903"/>
      <c r="M365" s="903"/>
      <c r="N365" s="903"/>
      <c r="O365" s="903"/>
      <c r="P365" s="903"/>
      <c r="Q365" s="903"/>
      <c r="R365" s="903"/>
      <c r="S365" s="903"/>
      <c r="T365" s="903"/>
      <c r="U365" s="879"/>
      <c r="V365" s="879"/>
      <c r="W365" s="879"/>
      <c r="X365" s="879"/>
      <c r="Y365" s="879"/>
      <c r="Z365" s="879"/>
    </row>
    <row r="366" spans="1:26" ht="15.75" customHeight="1">
      <c r="A366" s="879"/>
      <c r="B366" s="879"/>
      <c r="C366" s="879"/>
      <c r="D366" s="879"/>
      <c r="E366" s="879"/>
      <c r="F366" s="879"/>
      <c r="G366" s="879"/>
      <c r="H366" s="879"/>
      <c r="I366" s="903"/>
      <c r="J366" s="903"/>
      <c r="K366" s="903"/>
      <c r="L366" s="903"/>
      <c r="M366" s="903"/>
      <c r="N366" s="903"/>
      <c r="O366" s="903"/>
      <c r="P366" s="903"/>
      <c r="Q366" s="903"/>
      <c r="R366" s="903"/>
      <c r="S366" s="903"/>
      <c r="T366" s="903"/>
      <c r="U366" s="879"/>
      <c r="V366" s="879"/>
      <c r="W366" s="879"/>
      <c r="X366" s="879"/>
      <c r="Y366" s="879"/>
      <c r="Z366" s="879"/>
    </row>
    <row r="367" spans="1:26" ht="15.75" customHeight="1">
      <c r="A367" s="879"/>
      <c r="B367" s="879"/>
      <c r="C367" s="879"/>
      <c r="D367" s="879"/>
      <c r="E367" s="879"/>
      <c r="F367" s="879"/>
      <c r="G367" s="879"/>
      <c r="H367" s="879"/>
      <c r="I367" s="903"/>
      <c r="J367" s="903"/>
      <c r="K367" s="903"/>
      <c r="L367" s="903"/>
      <c r="M367" s="903"/>
      <c r="N367" s="903"/>
      <c r="O367" s="903"/>
      <c r="P367" s="903"/>
      <c r="Q367" s="903"/>
      <c r="R367" s="903"/>
      <c r="S367" s="903"/>
      <c r="T367" s="903"/>
      <c r="U367" s="879"/>
      <c r="V367" s="879"/>
      <c r="W367" s="879"/>
      <c r="X367" s="879"/>
      <c r="Y367" s="879"/>
      <c r="Z367" s="879"/>
    </row>
    <row r="368" spans="1:26" ht="15.75" customHeight="1">
      <c r="A368" s="879"/>
      <c r="B368" s="879"/>
      <c r="C368" s="879"/>
      <c r="D368" s="879"/>
      <c r="E368" s="879"/>
      <c r="F368" s="879"/>
      <c r="G368" s="879"/>
      <c r="H368" s="879"/>
      <c r="I368" s="903"/>
      <c r="J368" s="903"/>
      <c r="K368" s="903"/>
      <c r="L368" s="903"/>
      <c r="M368" s="903"/>
      <c r="N368" s="903"/>
      <c r="O368" s="903"/>
      <c r="P368" s="903"/>
      <c r="Q368" s="903"/>
      <c r="R368" s="903"/>
      <c r="S368" s="903"/>
      <c r="T368" s="903"/>
      <c r="U368" s="879"/>
      <c r="V368" s="879"/>
      <c r="W368" s="879"/>
      <c r="X368" s="879"/>
      <c r="Y368" s="879"/>
      <c r="Z368" s="879"/>
    </row>
    <row r="369" spans="1:26" ht="15.75" customHeight="1">
      <c r="A369" s="879"/>
      <c r="B369" s="879"/>
      <c r="C369" s="879"/>
      <c r="D369" s="879"/>
      <c r="E369" s="879"/>
      <c r="F369" s="879"/>
      <c r="G369" s="879"/>
      <c r="H369" s="879"/>
      <c r="I369" s="903"/>
      <c r="J369" s="903"/>
      <c r="K369" s="903"/>
      <c r="L369" s="903"/>
      <c r="M369" s="903"/>
      <c r="N369" s="903"/>
      <c r="O369" s="903"/>
      <c r="P369" s="903"/>
      <c r="Q369" s="903"/>
      <c r="R369" s="903"/>
      <c r="S369" s="903"/>
      <c r="T369" s="903"/>
      <c r="U369" s="879"/>
      <c r="V369" s="879"/>
      <c r="W369" s="879"/>
      <c r="X369" s="879"/>
      <c r="Y369" s="879"/>
      <c r="Z369" s="879"/>
    </row>
    <row r="370" spans="1:26" ht="15.75" customHeight="1">
      <c r="A370" s="879"/>
      <c r="B370" s="879"/>
      <c r="C370" s="879"/>
      <c r="D370" s="879"/>
      <c r="E370" s="879"/>
      <c r="F370" s="879"/>
      <c r="G370" s="879"/>
      <c r="H370" s="879"/>
      <c r="I370" s="903"/>
      <c r="J370" s="903"/>
      <c r="K370" s="903"/>
      <c r="L370" s="903"/>
      <c r="M370" s="903"/>
      <c r="N370" s="903"/>
      <c r="O370" s="903"/>
      <c r="P370" s="903"/>
      <c r="Q370" s="903"/>
      <c r="R370" s="903"/>
      <c r="S370" s="903"/>
      <c r="T370" s="903"/>
      <c r="U370" s="879"/>
      <c r="V370" s="879"/>
      <c r="W370" s="879"/>
      <c r="X370" s="879"/>
      <c r="Y370" s="879"/>
      <c r="Z370" s="879"/>
    </row>
    <row r="371" spans="1:26" ht="15.75" customHeight="1">
      <c r="A371" s="879"/>
      <c r="B371" s="879"/>
      <c r="C371" s="879"/>
      <c r="D371" s="879"/>
      <c r="E371" s="879"/>
      <c r="F371" s="879"/>
      <c r="G371" s="879"/>
      <c r="H371" s="879"/>
      <c r="I371" s="903"/>
      <c r="J371" s="903"/>
      <c r="K371" s="903"/>
      <c r="L371" s="903"/>
      <c r="M371" s="903"/>
      <c r="N371" s="903"/>
      <c r="O371" s="903"/>
      <c r="P371" s="903"/>
      <c r="Q371" s="903"/>
      <c r="R371" s="903"/>
      <c r="S371" s="903"/>
      <c r="T371" s="903"/>
      <c r="U371" s="879"/>
      <c r="V371" s="879"/>
      <c r="W371" s="879"/>
      <c r="X371" s="879"/>
      <c r="Y371" s="879"/>
      <c r="Z371" s="879"/>
    </row>
    <row r="372" spans="1:26" ht="15.75" customHeight="1">
      <c r="A372" s="879"/>
      <c r="B372" s="879"/>
      <c r="C372" s="879"/>
      <c r="D372" s="879"/>
      <c r="E372" s="879"/>
      <c r="F372" s="879"/>
      <c r="G372" s="879"/>
      <c r="H372" s="879"/>
      <c r="I372" s="903"/>
      <c r="J372" s="903"/>
      <c r="K372" s="903"/>
      <c r="L372" s="903"/>
      <c r="M372" s="903"/>
      <c r="N372" s="903"/>
      <c r="O372" s="903"/>
      <c r="P372" s="903"/>
      <c r="Q372" s="903"/>
      <c r="R372" s="903"/>
      <c r="S372" s="903"/>
      <c r="T372" s="903"/>
      <c r="U372" s="879"/>
      <c r="V372" s="879"/>
      <c r="W372" s="879"/>
      <c r="X372" s="879"/>
      <c r="Y372" s="879"/>
      <c r="Z372" s="879"/>
    </row>
    <row r="373" spans="1:26" ht="15.75" customHeight="1">
      <c r="A373" s="879"/>
      <c r="B373" s="879"/>
      <c r="C373" s="879"/>
      <c r="D373" s="879"/>
      <c r="E373" s="879"/>
      <c r="F373" s="879"/>
      <c r="G373" s="879"/>
      <c r="H373" s="879"/>
      <c r="I373" s="903"/>
      <c r="J373" s="903"/>
      <c r="K373" s="903"/>
      <c r="L373" s="903"/>
      <c r="M373" s="903"/>
      <c r="N373" s="903"/>
      <c r="O373" s="903"/>
      <c r="P373" s="903"/>
      <c r="Q373" s="903"/>
      <c r="R373" s="903"/>
      <c r="S373" s="903"/>
      <c r="T373" s="903"/>
      <c r="U373" s="879"/>
      <c r="V373" s="879"/>
      <c r="W373" s="879"/>
      <c r="X373" s="879"/>
      <c r="Y373" s="879"/>
      <c r="Z373" s="879"/>
    </row>
    <row r="374" spans="1:26" ht="15.75" customHeight="1">
      <c r="A374" s="879"/>
      <c r="B374" s="879"/>
      <c r="C374" s="879"/>
      <c r="D374" s="879"/>
      <c r="E374" s="879"/>
      <c r="F374" s="879"/>
      <c r="G374" s="879"/>
      <c r="H374" s="879"/>
      <c r="I374" s="903"/>
      <c r="J374" s="903"/>
      <c r="K374" s="903"/>
      <c r="L374" s="903"/>
      <c r="M374" s="903"/>
      <c r="N374" s="903"/>
      <c r="O374" s="903"/>
      <c r="P374" s="903"/>
      <c r="Q374" s="903"/>
      <c r="R374" s="903"/>
      <c r="S374" s="903"/>
      <c r="T374" s="903"/>
      <c r="U374" s="879"/>
      <c r="V374" s="879"/>
      <c r="W374" s="879"/>
      <c r="X374" s="879"/>
      <c r="Y374" s="879"/>
      <c r="Z374" s="879"/>
    </row>
    <row r="375" spans="1:26" ht="15.75" customHeight="1">
      <c r="A375" s="879"/>
      <c r="B375" s="879"/>
      <c r="C375" s="879"/>
      <c r="D375" s="879"/>
      <c r="E375" s="879"/>
      <c r="F375" s="879"/>
      <c r="G375" s="879"/>
      <c r="H375" s="879"/>
      <c r="I375" s="903"/>
      <c r="J375" s="903"/>
      <c r="K375" s="903"/>
      <c r="L375" s="903"/>
      <c r="M375" s="903"/>
      <c r="N375" s="903"/>
      <c r="O375" s="903"/>
      <c r="P375" s="903"/>
      <c r="Q375" s="903"/>
      <c r="R375" s="903"/>
      <c r="S375" s="903"/>
      <c r="T375" s="903"/>
      <c r="U375" s="879"/>
      <c r="V375" s="879"/>
      <c r="W375" s="879"/>
      <c r="X375" s="879"/>
      <c r="Y375" s="879"/>
      <c r="Z375" s="879"/>
    </row>
    <row r="376" spans="1:26" ht="15.75" customHeight="1">
      <c r="A376" s="879"/>
      <c r="B376" s="879"/>
      <c r="C376" s="879"/>
      <c r="D376" s="879"/>
      <c r="E376" s="879"/>
      <c r="F376" s="879"/>
      <c r="G376" s="879"/>
      <c r="H376" s="879"/>
      <c r="I376" s="903"/>
      <c r="J376" s="903"/>
      <c r="K376" s="903"/>
      <c r="L376" s="903"/>
      <c r="M376" s="903"/>
      <c r="N376" s="903"/>
      <c r="O376" s="903"/>
      <c r="P376" s="903"/>
      <c r="Q376" s="903"/>
      <c r="R376" s="903"/>
      <c r="S376" s="903"/>
      <c r="T376" s="903"/>
      <c r="U376" s="879"/>
      <c r="V376" s="879"/>
      <c r="W376" s="879"/>
      <c r="X376" s="879"/>
      <c r="Y376" s="879"/>
      <c r="Z376" s="879"/>
    </row>
    <row r="377" spans="1:26" ht="15.75" customHeight="1">
      <c r="A377" s="879"/>
      <c r="B377" s="879"/>
      <c r="C377" s="879"/>
      <c r="D377" s="879"/>
      <c r="E377" s="879"/>
      <c r="F377" s="879"/>
      <c r="G377" s="879"/>
      <c r="H377" s="879"/>
      <c r="I377" s="903"/>
      <c r="J377" s="903"/>
      <c r="K377" s="903"/>
      <c r="L377" s="903"/>
      <c r="M377" s="903"/>
      <c r="N377" s="903"/>
      <c r="O377" s="903"/>
      <c r="P377" s="903"/>
      <c r="Q377" s="903"/>
      <c r="R377" s="903"/>
      <c r="S377" s="903"/>
      <c r="T377" s="903"/>
      <c r="U377" s="879"/>
      <c r="V377" s="879"/>
      <c r="W377" s="879"/>
      <c r="X377" s="879"/>
      <c r="Y377" s="879"/>
      <c r="Z377" s="879"/>
    </row>
    <row r="378" spans="1:26" ht="15.75" customHeight="1">
      <c r="A378" s="879"/>
      <c r="B378" s="879"/>
      <c r="C378" s="879"/>
      <c r="D378" s="879"/>
      <c r="E378" s="879"/>
      <c r="F378" s="879"/>
      <c r="G378" s="879"/>
      <c r="H378" s="879"/>
      <c r="I378" s="903"/>
      <c r="J378" s="903"/>
      <c r="K378" s="903"/>
      <c r="L378" s="903"/>
      <c r="M378" s="903"/>
      <c r="N378" s="903"/>
      <c r="O378" s="903"/>
      <c r="P378" s="903"/>
      <c r="Q378" s="903"/>
      <c r="R378" s="903"/>
      <c r="S378" s="903"/>
      <c r="T378" s="903"/>
      <c r="U378" s="879"/>
      <c r="V378" s="879"/>
      <c r="W378" s="879"/>
      <c r="X378" s="879"/>
      <c r="Y378" s="879"/>
      <c r="Z378" s="879"/>
    </row>
    <row r="379" spans="1:26" ht="15.75" customHeight="1">
      <c r="A379" s="879"/>
      <c r="B379" s="879"/>
      <c r="C379" s="879"/>
      <c r="D379" s="879"/>
      <c r="E379" s="879"/>
      <c r="F379" s="879"/>
      <c r="G379" s="879"/>
      <c r="H379" s="879"/>
      <c r="I379" s="903"/>
      <c r="J379" s="903"/>
      <c r="K379" s="903"/>
      <c r="L379" s="903"/>
      <c r="M379" s="903"/>
      <c r="N379" s="903"/>
      <c r="O379" s="903"/>
      <c r="P379" s="903"/>
      <c r="Q379" s="903"/>
      <c r="R379" s="903"/>
      <c r="S379" s="903"/>
      <c r="T379" s="903"/>
      <c r="U379" s="879"/>
      <c r="V379" s="879"/>
      <c r="W379" s="879"/>
      <c r="X379" s="879"/>
      <c r="Y379" s="879"/>
      <c r="Z379" s="879"/>
    </row>
    <row r="380" spans="1:26" ht="15.75" customHeight="1">
      <c r="A380" s="879"/>
      <c r="B380" s="879"/>
      <c r="C380" s="879"/>
      <c r="D380" s="879"/>
      <c r="E380" s="879"/>
      <c r="F380" s="879"/>
      <c r="G380" s="879"/>
      <c r="H380" s="879"/>
      <c r="I380" s="903"/>
      <c r="J380" s="903"/>
      <c r="K380" s="903"/>
      <c r="L380" s="903"/>
      <c r="M380" s="903"/>
      <c r="N380" s="903"/>
      <c r="O380" s="903"/>
      <c r="P380" s="903"/>
      <c r="Q380" s="903"/>
      <c r="R380" s="903"/>
      <c r="S380" s="903"/>
      <c r="T380" s="903"/>
      <c r="U380" s="879"/>
      <c r="V380" s="879"/>
      <c r="W380" s="879"/>
      <c r="X380" s="879"/>
      <c r="Y380" s="879"/>
      <c r="Z380" s="879"/>
    </row>
    <row r="381" spans="1:26" ht="15.75" customHeight="1">
      <c r="A381" s="879"/>
      <c r="B381" s="879"/>
      <c r="C381" s="879"/>
      <c r="D381" s="879"/>
      <c r="E381" s="879"/>
      <c r="F381" s="879"/>
      <c r="G381" s="879"/>
      <c r="H381" s="879"/>
      <c r="I381" s="903"/>
      <c r="J381" s="903"/>
      <c r="K381" s="903"/>
      <c r="L381" s="903"/>
      <c r="M381" s="903"/>
      <c r="N381" s="903"/>
      <c r="O381" s="903"/>
      <c r="P381" s="903"/>
      <c r="Q381" s="903"/>
      <c r="R381" s="903"/>
      <c r="S381" s="903"/>
      <c r="T381" s="903"/>
      <c r="U381" s="879"/>
      <c r="V381" s="879"/>
      <c r="W381" s="879"/>
      <c r="X381" s="879"/>
      <c r="Y381" s="879"/>
      <c r="Z381" s="879"/>
    </row>
    <row r="382" spans="1:26" ht="15.75" customHeight="1">
      <c r="A382" s="879"/>
      <c r="B382" s="879"/>
      <c r="C382" s="879"/>
      <c r="D382" s="879"/>
      <c r="E382" s="879"/>
      <c r="F382" s="879"/>
      <c r="G382" s="879"/>
      <c r="H382" s="879"/>
      <c r="I382" s="903"/>
      <c r="J382" s="903"/>
      <c r="K382" s="903"/>
      <c r="L382" s="903"/>
      <c r="M382" s="903"/>
      <c r="N382" s="903"/>
      <c r="O382" s="903"/>
      <c r="P382" s="903"/>
      <c r="Q382" s="903"/>
      <c r="R382" s="903"/>
      <c r="S382" s="903"/>
      <c r="T382" s="903"/>
      <c r="U382" s="879"/>
      <c r="V382" s="879"/>
      <c r="W382" s="879"/>
      <c r="X382" s="879"/>
      <c r="Y382" s="879"/>
      <c r="Z382" s="879"/>
    </row>
    <row r="383" spans="1:26" ht="15.75" customHeight="1">
      <c r="A383" s="879"/>
      <c r="B383" s="879"/>
      <c r="C383" s="879"/>
      <c r="D383" s="879"/>
      <c r="E383" s="879"/>
      <c r="F383" s="879"/>
      <c r="G383" s="879"/>
      <c r="H383" s="879"/>
      <c r="I383" s="903"/>
      <c r="J383" s="903"/>
      <c r="K383" s="903"/>
      <c r="L383" s="903"/>
      <c r="M383" s="903"/>
      <c r="N383" s="903"/>
      <c r="O383" s="903"/>
      <c r="P383" s="903"/>
      <c r="Q383" s="903"/>
      <c r="R383" s="903"/>
      <c r="S383" s="903"/>
      <c r="T383" s="903"/>
      <c r="U383" s="879"/>
      <c r="V383" s="879"/>
      <c r="W383" s="879"/>
      <c r="X383" s="879"/>
      <c r="Y383" s="879"/>
      <c r="Z383" s="879"/>
    </row>
    <row r="384" spans="1:26" ht="15.75" customHeight="1">
      <c r="A384" s="879"/>
      <c r="B384" s="879"/>
      <c r="C384" s="879"/>
      <c r="D384" s="879"/>
      <c r="E384" s="879"/>
      <c r="F384" s="879"/>
      <c r="G384" s="879"/>
      <c r="H384" s="879"/>
      <c r="I384" s="903"/>
      <c r="J384" s="903"/>
      <c r="K384" s="903"/>
      <c r="L384" s="903"/>
      <c r="M384" s="903"/>
      <c r="N384" s="903"/>
      <c r="O384" s="903"/>
      <c r="P384" s="903"/>
      <c r="Q384" s="903"/>
      <c r="R384" s="903"/>
      <c r="S384" s="903"/>
      <c r="T384" s="903"/>
      <c r="U384" s="879"/>
      <c r="V384" s="879"/>
      <c r="W384" s="879"/>
      <c r="X384" s="879"/>
      <c r="Y384" s="879"/>
      <c r="Z384" s="879"/>
    </row>
    <row r="385" spans="1:26" ht="15.75" customHeight="1">
      <c r="A385" s="879"/>
      <c r="B385" s="879"/>
      <c r="C385" s="879"/>
      <c r="D385" s="879"/>
      <c r="E385" s="879"/>
      <c r="F385" s="879"/>
      <c r="G385" s="879"/>
      <c r="H385" s="879"/>
      <c r="I385" s="903"/>
      <c r="J385" s="903"/>
      <c r="K385" s="903"/>
      <c r="L385" s="903"/>
      <c r="M385" s="903"/>
      <c r="N385" s="903"/>
      <c r="O385" s="903"/>
      <c r="P385" s="903"/>
      <c r="Q385" s="903"/>
      <c r="R385" s="903"/>
      <c r="S385" s="903"/>
      <c r="T385" s="903"/>
      <c r="U385" s="879"/>
      <c r="V385" s="879"/>
      <c r="W385" s="879"/>
      <c r="X385" s="879"/>
      <c r="Y385" s="879"/>
      <c r="Z385" s="879"/>
    </row>
    <row r="386" spans="1:26" ht="15.75" customHeight="1">
      <c r="A386" s="879"/>
      <c r="B386" s="879"/>
      <c r="C386" s="879"/>
      <c r="D386" s="879"/>
      <c r="E386" s="879"/>
      <c r="F386" s="879"/>
      <c r="G386" s="879"/>
      <c r="H386" s="879"/>
      <c r="I386" s="903"/>
      <c r="J386" s="903"/>
      <c r="K386" s="903"/>
      <c r="L386" s="903"/>
      <c r="M386" s="903"/>
      <c r="N386" s="903"/>
      <c r="O386" s="903"/>
      <c r="P386" s="903"/>
      <c r="Q386" s="903"/>
      <c r="R386" s="903"/>
      <c r="S386" s="903"/>
      <c r="T386" s="903"/>
      <c r="U386" s="879"/>
      <c r="V386" s="879"/>
      <c r="W386" s="879"/>
      <c r="X386" s="879"/>
      <c r="Y386" s="879"/>
      <c r="Z386" s="879"/>
    </row>
    <row r="387" spans="1:26" ht="15.75" customHeight="1">
      <c r="A387" s="879"/>
      <c r="B387" s="879"/>
      <c r="C387" s="879"/>
      <c r="D387" s="879"/>
      <c r="E387" s="879"/>
      <c r="F387" s="879"/>
      <c r="G387" s="879"/>
      <c r="H387" s="879"/>
      <c r="I387" s="903"/>
      <c r="J387" s="903"/>
      <c r="K387" s="903"/>
      <c r="L387" s="903"/>
      <c r="M387" s="903"/>
      <c r="N387" s="903"/>
      <c r="O387" s="903"/>
      <c r="P387" s="903"/>
      <c r="Q387" s="903"/>
      <c r="R387" s="903"/>
      <c r="S387" s="903"/>
      <c r="T387" s="903"/>
      <c r="U387" s="879"/>
      <c r="V387" s="879"/>
      <c r="W387" s="879"/>
      <c r="X387" s="879"/>
      <c r="Y387" s="879"/>
      <c r="Z387" s="879"/>
    </row>
    <row r="388" spans="1:26" ht="15.75" customHeight="1">
      <c r="A388" s="879"/>
      <c r="B388" s="879"/>
      <c r="C388" s="879"/>
      <c r="D388" s="879"/>
      <c r="E388" s="879"/>
      <c r="F388" s="879"/>
      <c r="G388" s="879"/>
      <c r="H388" s="879"/>
      <c r="I388" s="903"/>
      <c r="J388" s="903"/>
      <c r="K388" s="903"/>
      <c r="L388" s="903"/>
      <c r="M388" s="903"/>
      <c r="N388" s="903"/>
      <c r="O388" s="903"/>
      <c r="P388" s="903"/>
      <c r="Q388" s="903"/>
      <c r="R388" s="903"/>
      <c r="S388" s="903"/>
      <c r="T388" s="903"/>
      <c r="U388" s="879"/>
      <c r="V388" s="879"/>
      <c r="W388" s="879"/>
      <c r="X388" s="879"/>
      <c r="Y388" s="879"/>
      <c r="Z388" s="879"/>
    </row>
    <row r="389" spans="1:26" ht="15.75" customHeight="1">
      <c r="A389" s="879"/>
      <c r="B389" s="879"/>
      <c r="C389" s="879"/>
      <c r="D389" s="879"/>
      <c r="E389" s="879"/>
      <c r="F389" s="879"/>
      <c r="G389" s="879"/>
      <c r="H389" s="879"/>
      <c r="I389" s="903"/>
      <c r="J389" s="903"/>
      <c r="K389" s="903"/>
      <c r="L389" s="903"/>
      <c r="M389" s="903"/>
      <c r="N389" s="903"/>
      <c r="O389" s="903"/>
      <c r="P389" s="903"/>
      <c r="Q389" s="903"/>
      <c r="R389" s="903"/>
      <c r="S389" s="903"/>
      <c r="T389" s="903"/>
      <c r="U389" s="879"/>
      <c r="V389" s="879"/>
      <c r="W389" s="879"/>
      <c r="X389" s="879"/>
      <c r="Y389" s="879"/>
      <c r="Z389" s="879"/>
    </row>
    <row r="390" spans="1:26" ht="15.75" customHeight="1">
      <c r="A390" s="879"/>
      <c r="B390" s="879"/>
      <c r="C390" s="879"/>
      <c r="D390" s="879"/>
      <c r="E390" s="879"/>
      <c r="F390" s="879"/>
      <c r="G390" s="879"/>
      <c r="H390" s="879"/>
      <c r="I390" s="903"/>
      <c r="J390" s="903"/>
      <c r="K390" s="903"/>
      <c r="L390" s="903"/>
      <c r="M390" s="903"/>
      <c r="N390" s="903"/>
      <c r="O390" s="903"/>
      <c r="P390" s="903"/>
      <c r="Q390" s="903"/>
      <c r="R390" s="903"/>
      <c r="S390" s="903"/>
      <c r="T390" s="903"/>
      <c r="U390" s="879"/>
      <c r="V390" s="879"/>
      <c r="W390" s="879"/>
      <c r="X390" s="879"/>
      <c r="Y390" s="879"/>
      <c r="Z390" s="879"/>
    </row>
    <row r="391" spans="1:26" ht="15.75" customHeight="1">
      <c r="A391" s="879"/>
      <c r="B391" s="879"/>
      <c r="C391" s="879"/>
      <c r="D391" s="879"/>
      <c r="E391" s="879"/>
      <c r="F391" s="879"/>
      <c r="G391" s="879"/>
      <c r="H391" s="879"/>
      <c r="I391" s="903"/>
      <c r="J391" s="903"/>
      <c r="K391" s="903"/>
      <c r="L391" s="903"/>
      <c r="M391" s="903"/>
      <c r="N391" s="903"/>
      <c r="O391" s="903"/>
      <c r="P391" s="903"/>
      <c r="Q391" s="903"/>
      <c r="R391" s="903"/>
      <c r="S391" s="903"/>
      <c r="T391" s="903"/>
      <c r="U391" s="879"/>
      <c r="V391" s="879"/>
      <c r="W391" s="879"/>
      <c r="X391" s="879"/>
      <c r="Y391" s="879"/>
      <c r="Z391" s="879"/>
    </row>
    <row r="392" spans="1:26" ht="15.75" customHeight="1">
      <c r="A392" s="879"/>
      <c r="B392" s="879"/>
      <c r="C392" s="879"/>
      <c r="D392" s="879"/>
      <c r="E392" s="879"/>
      <c r="F392" s="879"/>
      <c r="G392" s="879"/>
      <c r="H392" s="879"/>
      <c r="I392" s="903"/>
      <c r="J392" s="903"/>
      <c r="K392" s="903"/>
      <c r="L392" s="903"/>
      <c r="M392" s="903"/>
      <c r="N392" s="903"/>
      <c r="O392" s="903"/>
      <c r="P392" s="903"/>
      <c r="Q392" s="903"/>
      <c r="R392" s="903"/>
      <c r="S392" s="903"/>
      <c r="T392" s="903"/>
      <c r="U392" s="879"/>
      <c r="V392" s="879"/>
      <c r="W392" s="879"/>
      <c r="X392" s="879"/>
      <c r="Y392" s="879"/>
      <c r="Z392" s="879"/>
    </row>
    <row r="393" spans="1:26" ht="15.75" customHeight="1">
      <c r="A393" s="879"/>
      <c r="B393" s="879"/>
      <c r="C393" s="879"/>
      <c r="D393" s="879"/>
      <c r="E393" s="879"/>
      <c r="F393" s="879"/>
      <c r="G393" s="879"/>
      <c r="H393" s="879"/>
      <c r="I393" s="903"/>
      <c r="J393" s="903"/>
      <c r="K393" s="903"/>
      <c r="L393" s="903"/>
      <c r="M393" s="903"/>
      <c r="N393" s="903"/>
      <c r="O393" s="903"/>
      <c r="P393" s="903"/>
      <c r="Q393" s="903"/>
      <c r="R393" s="903"/>
      <c r="S393" s="903"/>
      <c r="T393" s="903"/>
      <c r="U393" s="879"/>
      <c r="V393" s="879"/>
      <c r="W393" s="879"/>
      <c r="X393" s="879"/>
      <c r="Y393" s="879"/>
      <c r="Z393" s="879"/>
    </row>
    <row r="394" spans="1:26" ht="15.75" customHeight="1">
      <c r="A394" s="879"/>
      <c r="B394" s="879"/>
      <c r="C394" s="879"/>
      <c r="D394" s="879"/>
      <c r="E394" s="879"/>
      <c r="F394" s="879"/>
      <c r="G394" s="879"/>
      <c r="H394" s="879"/>
      <c r="I394" s="903"/>
      <c r="J394" s="903"/>
      <c r="K394" s="903"/>
      <c r="L394" s="903"/>
      <c r="M394" s="903"/>
      <c r="N394" s="903"/>
      <c r="O394" s="903"/>
      <c r="P394" s="903"/>
      <c r="Q394" s="903"/>
      <c r="R394" s="903"/>
      <c r="S394" s="903"/>
      <c r="T394" s="903"/>
      <c r="U394" s="879"/>
      <c r="V394" s="879"/>
      <c r="W394" s="879"/>
      <c r="X394" s="879"/>
      <c r="Y394" s="879"/>
      <c r="Z394" s="879"/>
    </row>
    <row r="395" spans="1:26" ht="15.75" customHeight="1">
      <c r="A395" s="879"/>
      <c r="B395" s="879"/>
      <c r="C395" s="879"/>
      <c r="D395" s="879"/>
      <c r="E395" s="879"/>
      <c r="F395" s="879"/>
      <c r="G395" s="879"/>
      <c r="H395" s="879"/>
      <c r="I395" s="903"/>
      <c r="J395" s="903"/>
      <c r="K395" s="903"/>
      <c r="L395" s="903"/>
      <c r="M395" s="903"/>
      <c r="N395" s="903"/>
      <c r="O395" s="903"/>
      <c r="P395" s="903"/>
      <c r="Q395" s="903"/>
      <c r="R395" s="903"/>
      <c r="S395" s="903"/>
      <c r="T395" s="903"/>
      <c r="U395" s="879"/>
      <c r="V395" s="879"/>
      <c r="W395" s="879"/>
      <c r="X395" s="879"/>
      <c r="Y395" s="879"/>
      <c r="Z395" s="879"/>
    </row>
    <row r="396" spans="1:26" ht="15.75" customHeight="1">
      <c r="A396" s="879"/>
      <c r="B396" s="879"/>
      <c r="C396" s="879"/>
      <c r="D396" s="879"/>
      <c r="E396" s="879"/>
      <c r="F396" s="879"/>
      <c r="G396" s="879"/>
      <c r="H396" s="879"/>
      <c r="I396" s="903"/>
      <c r="J396" s="903"/>
      <c r="K396" s="903"/>
      <c r="L396" s="903"/>
      <c r="M396" s="903"/>
      <c r="N396" s="903"/>
      <c r="O396" s="903"/>
      <c r="P396" s="903"/>
      <c r="Q396" s="903"/>
      <c r="R396" s="903"/>
      <c r="S396" s="903"/>
      <c r="T396" s="903"/>
      <c r="U396" s="879"/>
      <c r="V396" s="879"/>
      <c r="W396" s="879"/>
      <c r="X396" s="879"/>
      <c r="Y396" s="879"/>
      <c r="Z396" s="879"/>
    </row>
    <row r="397" spans="1:26" ht="15.75" customHeight="1">
      <c r="A397" s="879"/>
      <c r="B397" s="879"/>
      <c r="C397" s="879"/>
      <c r="D397" s="879"/>
      <c r="E397" s="879"/>
      <c r="F397" s="879"/>
      <c r="G397" s="879"/>
      <c r="H397" s="879"/>
      <c r="I397" s="903"/>
      <c r="J397" s="903"/>
      <c r="K397" s="903"/>
      <c r="L397" s="903"/>
      <c r="M397" s="903"/>
      <c r="N397" s="903"/>
      <c r="O397" s="903"/>
      <c r="P397" s="903"/>
      <c r="Q397" s="903"/>
      <c r="R397" s="903"/>
      <c r="S397" s="903"/>
      <c r="T397" s="903"/>
      <c r="U397" s="879"/>
      <c r="V397" s="879"/>
      <c r="W397" s="879"/>
      <c r="X397" s="879"/>
      <c r="Y397" s="879"/>
      <c r="Z397" s="879"/>
    </row>
    <row r="398" spans="1:26" ht="15.75" customHeight="1">
      <c r="A398" s="879"/>
      <c r="B398" s="879"/>
      <c r="C398" s="879"/>
      <c r="D398" s="879"/>
      <c r="E398" s="879"/>
      <c r="F398" s="879"/>
      <c r="G398" s="879"/>
      <c r="H398" s="879"/>
      <c r="I398" s="903"/>
      <c r="J398" s="903"/>
      <c r="K398" s="903"/>
      <c r="L398" s="903"/>
      <c r="M398" s="903"/>
      <c r="N398" s="903"/>
      <c r="O398" s="903"/>
      <c r="P398" s="903"/>
      <c r="Q398" s="903"/>
      <c r="R398" s="903"/>
      <c r="S398" s="903"/>
      <c r="T398" s="903"/>
      <c r="U398" s="879"/>
      <c r="V398" s="879"/>
      <c r="W398" s="879"/>
      <c r="X398" s="879"/>
      <c r="Y398" s="879"/>
      <c r="Z398" s="879"/>
    </row>
    <row r="399" spans="1:26" ht="15.75" customHeight="1">
      <c r="A399" s="879"/>
      <c r="B399" s="879"/>
      <c r="C399" s="879"/>
      <c r="D399" s="879"/>
      <c r="E399" s="879"/>
      <c r="F399" s="879"/>
      <c r="G399" s="879"/>
      <c r="H399" s="879"/>
      <c r="I399" s="903"/>
      <c r="J399" s="903"/>
      <c r="K399" s="903"/>
      <c r="L399" s="903"/>
      <c r="M399" s="903"/>
      <c r="N399" s="903"/>
      <c r="O399" s="903"/>
      <c r="P399" s="903"/>
      <c r="Q399" s="903"/>
      <c r="R399" s="903"/>
      <c r="S399" s="903"/>
      <c r="T399" s="903"/>
      <c r="U399" s="879"/>
      <c r="V399" s="879"/>
      <c r="W399" s="879"/>
      <c r="X399" s="879"/>
      <c r="Y399" s="879"/>
      <c r="Z399" s="879"/>
    </row>
    <row r="400" spans="1:26" ht="15.75" customHeight="1">
      <c r="A400" s="879"/>
      <c r="B400" s="879"/>
      <c r="C400" s="879"/>
      <c r="D400" s="879"/>
      <c r="E400" s="879"/>
      <c r="F400" s="879"/>
      <c r="G400" s="879"/>
      <c r="H400" s="879"/>
      <c r="I400" s="903"/>
      <c r="J400" s="903"/>
      <c r="K400" s="903"/>
      <c r="L400" s="903"/>
      <c r="M400" s="903"/>
      <c r="N400" s="903"/>
      <c r="O400" s="903"/>
      <c r="P400" s="903"/>
      <c r="Q400" s="903"/>
      <c r="R400" s="903"/>
      <c r="S400" s="903"/>
      <c r="T400" s="903"/>
      <c r="U400" s="879"/>
      <c r="V400" s="879"/>
      <c r="W400" s="879"/>
      <c r="X400" s="879"/>
      <c r="Y400" s="879"/>
      <c r="Z400" s="879"/>
    </row>
    <row r="401" spans="1:26" ht="15.75" customHeight="1">
      <c r="A401" s="879"/>
      <c r="B401" s="879"/>
      <c r="C401" s="879"/>
      <c r="D401" s="879"/>
      <c r="E401" s="879"/>
      <c r="F401" s="879"/>
      <c r="G401" s="879"/>
      <c r="H401" s="879"/>
      <c r="I401" s="903"/>
      <c r="J401" s="903"/>
      <c r="K401" s="903"/>
      <c r="L401" s="903"/>
      <c r="M401" s="903"/>
      <c r="N401" s="903"/>
      <c r="O401" s="903"/>
      <c r="P401" s="903"/>
      <c r="Q401" s="903"/>
      <c r="R401" s="903"/>
      <c r="S401" s="903"/>
      <c r="T401" s="903"/>
      <c r="U401" s="879"/>
      <c r="V401" s="879"/>
      <c r="W401" s="879"/>
      <c r="X401" s="879"/>
      <c r="Y401" s="879"/>
      <c r="Z401" s="879"/>
    </row>
    <row r="402" spans="1:26" ht="15.75" customHeight="1">
      <c r="A402" s="879"/>
      <c r="B402" s="879"/>
      <c r="C402" s="879"/>
      <c r="D402" s="879"/>
      <c r="E402" s="879"/>
      <c r="F402" s="879"/>
      <c r="G402" s="879"/>
      <c r="H402" s="879"/>
      <c r="I402" s="903"/>
      <c r="J402" s="903"/>
      <c r="K402" s="903"/>
      <c r="L402" s="903"/>
      <c r="M402" s="903"/>
      <c r="N402" s="903"/>
      <c r="O402" s="903"/>
      <c r="P402" s="903"/>
      <c r="Q402" s="903"/>
      <c r="R402" s="903"/>
      <c r="S402" s="903"/>
      <c r="T402" s="903"/>
      <c r="U402" s="879"/>
      <c r="V402" s="879"/>
      <c r="W402" s="879"/>
      <c r="X402" s="879"/>
      <c r="Y402" s="879"/>
      <c r="Z402" s="879"/>
    </row>
    <row r="403" spans="1:26" ht="15.75" customHeight="1">
      <c r="A403" s="879"/>
      <c r="B403" s="879"/>
      <c r="C403" s="879"/>
      <c r="D403" s="879"/>
      <c r="E403" s="879"/>
      <c r="F403" s="879"/>
      <c r="G403" s="879"/>
      <c r="H403" s="879"/>
      <c r="I403" s="903"/>
      <c r="J403" s="903"/>
      <c r="K403" s="903"/>
      <c r="L403" s="903"/>
      <c r="M403" s="903"/>
      <c r="N403" s="903"/>
      <c r="O403" s="903"/>
      <c r="P403" s="903"/>
      <c r="Q403" s="903"/>
      <c r="R403" s="903"/>
      <c r="S403" s="903"/>
      <c r="T403" s="903"/>
      <c r="U403" s="879"/>
      <c r="V403" s="879"/>
      <c r="W403" s="879"/>
      <c r="X403" s="879"/>
      <c r="Y403" s="879"/>
      <c r="Z403" s="879"/>
    </row>
    <row r="404" spans="1:26" ht="15.75" customHeight="1">
      <c r="A404" s="879"/>
      <c r="B404" s="879"/>
      <c r="C404" s="879"/>
      <c r="D404" s="879"/>
      <c r="E404" s="879"/>
      <c r="F404" s="879"/>
      <c r="G404" s="879"/>
      <c r="H404" s="879"/>
      <c r="I404" s="903"/>
      <c r="J404" s="903"/>
      <c r="K404" s="903"/>
      <c r="L404" s="903"/>
      <c r="M404" s="903"/>
      <c r="N404" s="903"/>
      <c r="O404" s="903"/>
      <c r="P404" s="903"/>
      <c r="Q404" s="903"/>
      <c r="R404" s="903"/>
      <c r="S404" s="903"/>
      <c r="T404" s="903"/>
      <c r="U404" s="879"/>
      <c r="V404" s="879"/>
      <c r="W404" s="879"/>
      <c r="X404" s="879"/>
      <c r="Y404" s="879"/>
      <c r="Z404" s="879"/>
    </row>
    <row r="405" spans="1:26" ht="15.75" customHeight="1">
      <c r="A405" s="879"/>
      <c r="B405" s="879"/>
      <c r="C405" s="879"/>
      <c r="D405" s="879"/>
      <c r="E405" s="879"/>
      <c r="F405" s="879"/>
      <c r="G405" s="879"/>
      <c r="H405" s="879"/>
      <c r="I405" s="903"/>
      <c r="J405" s="903"/>
      <c r="K405" s="903"/>
      <c r="L405" s="903"/>
      <c r="M405" s="903"/>
      <c r="N405" s="903"/>
      <c r="O405" s="903"/>
      <c r="P405" s="903"/>
      <c r="Q405" s="903"/>
      <c r="R405" s="903"/>
      <c r="S405" s="903"/>
      <c r="T405" s="903"/>
      <c r="U405" s="879"/>
      <c r="V405" s="879"/>
      <c r="W405" s="879"/>
      <c r="X405" s="879"/>
      <c r="Y405" s="879"/>
      <c r="Z405" s="879"/>
    </row>
    <row r="406" spans="1:26" ht="15.75" customHeight="1">
      <c r="A406" s="879"/>
      <c r="B406" s="879"/>
      <c r="C406" s="879"/>
      <c r="D406" s="879"/>
      <c r="E406" s="879"/>
      <c r="F406" s="879"/>
      <c r="G406" s="879"/>
      <c r="H406" s="879"/>
      <c r="I406" s="903"/>
      <c r="J406" s="903"/>
      <c r="K406" s="903"/>
      <c r="L406" s="903"/>
      <c r="M406" s="903"/>
      <c r="N406" s="903"/>
      <c r="O406" s="903"/>
      <c r="P406" s="903"/>
      <c r="Q406" s="903"/>
      <c r="R406" s="903"/>
      <c r="S406" s="903"/>
      <c r="T406" s="903"/>
      <c r="U406" s="879"/>
      <c r="V406" s="879"/>
      <c r="W406" s="879"/>
      <c r="X406" s="879"/>
      <c r="Y406" s="879"/>
      <c r="Z406" s="879"/>
    </row>
    <row r="407" spans="1:26" ht="15.75" customHeight="1">
      <c r="A407" s="879"/>
      <c r="B407" s="879"/>
      <c r="C407" s="879"/>
      <c r="D407" s="879"/>
      <c r="E407" s="879"/>
      <c r="F407" s="879"/>
      <c r="G407" s="879"/>
      <c r="H407" s="879"/>
      <c r="I407" s="903"/>
      <c r="J407" s="903"/>
      <c r="K407" s="903"/>
      <c r="L407" s="903"/>
      <c r="M407" s="903"/>
      <c r="N407" s="903"/>
      <c r="O407" s="903"/>
      <c r="P407" s="903"/>
      <c r="Q407" s="903"/>
      <c r="R407" s="903"/>
      <c r="S407" s="903"/>
      <c r="T407" s="903"/>
      <c r="U407" s="879"/>
      <c r="V407" s="879"/>
      <c r="W407" s="879"/>
      <c r="X407" s="879"/>
      <c r="Y407" s="879"/>
      <c r="Z407" s="879"/>
    </row>
    <row r="408" spans="1:26" ht="15.75" customHeight="1">
      <c r="A408" s="879"/>
      <c r="B408" s="879"/>
      <c r="C408" s="879"/>
      <c r="D408" s="879"/>
      <c r="E408" s="879"/>
      <c r="F408" s="879"/>
      <c r="G408" s="879"/>
      <c r="H408" s="879"/>
      <c r="I408" s="903"/>
      <c r="J408" s="903"/>
      <c r="K408" s="903"/>
      <c r="L408" s="903"/>
      <c r="M408" s="903"/>
      <c r="N408" s="903"/>
      <c r="O408" s="903"/>
      <c r="P408" s="903"/>
      <c r="Q408" s="903"/>
      <c r="R408" s="903"/>
      <c r="S408" s="903"/>
      <c r="T408" s="903"/>
      <c r="U408" s="879"/>
      <c r="V408" s="879"/>
      <c r="W408" s="879"/>
      <c r="X408" s="879"/>
      <c r="Y408" s="879"/>
      <c r="Z408" s="879"/>
    </row>
    <row r="409" spans="1:26" ht="15.75" customHeight="1">
      <c r="A409" s="879"/>
      <c r="B409" s="879"/>
      <c r="C409" s="879"/>
      <c r="D409" s="879"/>
      <c r="E409" s="879"/>
      <c r="F409" s="879"/>
      <c r="G409" s="879"/>
      <c r="H409" s="879"/>
      <c r="I409" s="903"/>
      <c r="J409" s="903"/>
      <c r="K409" s="903"/>
      <c r="L409" s="903"/>
      <c r="M409" s="903"/>
      <c r="N409" s="903"/>
      <c r="O409" s="903"/>
      <c r="P409" s="903"/>
      <c r="Q409" s="903"/>
      <c r="R409" s="903"/>
      <c r="S409" s="903"/>
      <c r="T409" s="903"/>
      <c r="U409" s="879"/>
      <c r="V409" s="879"/>
      <c r="W409" s="879"/>
      <c r="X409" s="879"/>
      <c r="Y409" s="879"/>
      <c r="Z409" s="879"/>
    </row>
    <row r="410" spans="1:26" ht="15.75" customHeight="1">
      <c r="A410" s="879"/>
      <c r="B410" s="879"/>
      <c r="C410" s="879"/>
      <c r="D410" s="879"/>
      <c r="E410" s="879"/>
      <c r="F410" s="879"/>
      <c r="G410" s="879"/>
      <c r="H410" s="879"/>
      <c r="I410" s="903"/>
      <c r="J410" s="903"/>
      <c r="K410" s="903"/>
      <c r="L410" s="903"/>
      <c r="M410" s="903"/>
      <c r="N410" s="903"/>
      <c r="O410" s="903"/>
      <c r="P410" s="903"/>
      <c r="Q410" s="903"/>
      <c r="R410" s="903"/>
      <c r="S410" s="903"/>
      <c r="T410" s="903"/>
      <c r="U410" s="879"/>
      <c r="V410" s="879"/>
      <c r="W410" s="879"/>
      <c r="X410" s="879"/>
      <c r="Y410" s="879"/>
      <c r="Z410" s="879"/>
    </row>
    <row r="411" spans="1:26" ht="15.75" customHeight="1">
      <c r="A411" s="879"/>
      <c r="B411" s="879"/>
      <c r="C411" s="879"/>
      <c r="D411" s="879"/>
      <c r="E411" s="879"/>
      <c r="F411" s="879"/>
      <c r="G411" s="879"/>
      <c r="H411" s="879"/>
      <c r="I411" s="903"/>
      <c r="J411" s="903"/>
      <c r="K411" s="903"/>
      <c r="L411" s="903"/>
      <c r="M411" s="903"/>
      <c r="N411" s="903"/>
      <c r="O411" s="903"/>
      <c r="P411" s="903"/>
      <c r="Q411" s="903"/>
      <c r="R411" s="903"/>
      <c r="S411" s="903"/>
      <c r="T411" s="903"/>
      <c r="U411" s="879"/>
      <c r="V411" s="879"/>
      <c r="W411" s="879"/>
      <c r="X411" s="879"/>
      <c r="Y411" s="879"/>
      <c r="Z411" s="879"/>
    </row>
    <row r="412" spans="1:26" ht="15.75" customHeight="1">
      <c r="A412" s="879"/>
      <c r="B412" s="879"/>
      <c r="C412" s="879"/>
      <c r="D412" s="879"/>
      <c r="E412" s="879"/>
      <c r="F412" s="879"/>
      <c r="G412" s="879"/>
      <c r="H412" s="879"/>
      <c r="I412" s="903"/>
      <c r="J412" s="903"/>
      <c r="K412" s="903"/>
      <c r="L412" s="903"/>
      <c r="M412" s="903"/>
      <c r="N412" s="903"/>
      <c r="O412" s="903"/>
      <c r="P412" s="903"/>
      <c r="Q412" s="903"/>
      <c r="R412" s="903"/>
      <c r="S412" s="903"/>
      <c r="T412" s="903"/>
      <c r="U412" s="879"/>
      <c r="V412" s="879"/>
      <c r="W412" s="879"/>
      <c r="X412" s="879"/>
      <c r="Y412" s="879"/>
      <c r="Z412" s="879"/>
    </row>
    <row r="413" spans="1:26" ht="15.75" customHeight="1">
      <c r="A413" s="879"/>
      <c r="B413" s="879"/>
      <c r="C413" s="879"/>
      <c r="D413" s="879"/>
      <c r="E413" s="879"/>
      <c r="F413" s="879"/>
      <c r="G413" s="879"/>
      <c r="H413" s="879"/>
      <c r="I413" s="903"/>
      <c r="J413" s="903"/>
      <c r="K413" s="903"/>
      <c r="L413" s="903"/>
      <c r="M413" s="903"/>
      <c r="N413" s="903"/>
      <c r="O413" s="903"/>
      <c r="P413" s="903"/>
      <c r="Q413" s="903"/>
      <c r="R413" s="903"/>
      <c r="S413" s="903"/>
      <c r="T413" s="903"/>
      <c r="U413" s="879"/>
      <c r="V413" s="879"/>
      <c r="W413" s="879"/>
      <c r="X413" s="879"/>
      <c r="Y413" s="879"/>
      <c r="Z413" s="879"/>
    </row>
    <row r="414" spans="1:26" ht="15.75" customHeight="1">
      <c r="A414" s="879"/>
      <c r="B414" s="879"/>
      <c r="C414" s="879"/>
      <c r="D414" s="879"/>
      <c r="E414" s="879"/>
      <c r="F414" s="879"/>
      <c r="G414" s="879"/>
      <c r="H414" s="879"/>
      <c r="I414" s="903"/>
      <c r="J414" s="903"/>
      <c r="K414" s="903"/>
      <c r="L414" s="903"/>
      <c r="M414" s="903"/>
      <c r="N414" s="903"/>
      <c r="O414" s="903"/>
      <c r="P414" s="903"/>
      <c r="Q414" s="903"/>
      <c r="R414" s="903"/>
      <c r="S414" s="903"/>
      <c r="T414" s="903"/>
      <c r="U414" s="879"/>
      <c r="V414" s="879"/>
      <c r="W414" s="879"/>
      <c r="X414" s="879"/>
      <c r="Y414" s="879"/>
      <c r="Z414" s="879"/>
    </row>
    <row r="415" spans="1:26" ht="15.75" customHeight="1">
      <c r="A415" s="879"/>
      <c r="B415" s="879"/>
      <c r="C415" s="879"/>
      <c r="D415" s="879"/>
      <c r="E415" s="879"/>
      <c r="F415" s="879"/>
      <c r="G415" s="879"/>
      <c r="H415" s="879"/>
      <c r="I415" s="903"/>
      <c r="J415" s="903"/>
      <c r="K415" s="903"/>
      <c r="L415" s="903"/>
      <c r="M415" s="903"/>
      <c r="N415" s="903"/>
      <c r="O415" s="903"/>
      <c r="P415" s="903"/>
      <c r="Q415" s="903"/>
      <c r="R415" s="903"/>
      <c r="S415" s="903"/>
      <c r="T415" s="903"/>
      <c r="U415" s="879"/>
      <c r="V415" s="879"/>
      <c r="W415" s="879"/>
      <c r="X415" s="879"/>
      <c r="Y415" s="879"/>
      <c r="Z415" s="879"/>
    </row>
    <row r="416" spans="1:26" ht="15.75" customHeight="1">
      <c r="A416" s="879"/>
      <c r="B416" s="879"/>
      <c r="C416" s="879"/>
      <c r="D416" s="879"/>
      <c r="E416" s="879"/>
      <c r="F416" s="879"/>
      <c r="G416" s="879"/>
      <c r="H416" s="879"/>
      <c r="I416" s="903"/>
      <c r="J416" s="903"/>
      <c r="K416" s="903"/>
      <c r="L416" s="903"/>
      <c r="M416" s="903"/>
      <c r="N416" s="903"/>
      <c r="O416" s="903"/>
      <c r="P416" s="903"/>
      <c r="Q416" s="903"/>
      <c r="R416" s="903"/>
      <c r="S416" s="903"/>
      <c r="T416" s="903"/>
      <c r="U416" s="879"/>
      <c r="V416" s="879"/>
      <c r="W416" s="879"/>
      <c r="X416" s="879"/>
      <c r="Y416" s="879"/>
      <c r="Z416" s="879"/>
    </row>
    <row r="417" spans="1:26" ht="15.75" customHeight="1">
      <c r="A417" s="879"/>
      <c r="B417" s="879"/>
      <c r="C417" s="879"/>
      <c r="D417" s="879"/>
      <c r="E417" s="879"/>
      <c r="F417" s="879"/>
      <c r="G417" s="879"/>
      <c r="H417" s="879"/>
      <c r="I417" s="903"/>
      <c r="J417" s="903"/>
      <c r="K417" s="903"/>
      <c r="L417" s="903"/>
      <c r="M417" s="903"/>
      <c r="N417" s="903"/>
      <c r="O417" s="903"/>
      <c r="P417" s="903"/>
      <c r="Q417" s="903"/>
      <c r="R417" s="903"/>
      <c r="S417" s="903"/>
      <c r="T417" s="903"/>
      <c r="U417" s="879"/>
      <c r="V417" s="879"/>
      <c r="W417" s="879"/>
      <c r="X417" s="879"/>
      <c r="Y417" s="879"/>
      <c r="Z417" s="879"/>
    </row>
    <row r="418" spans="1:26" ht="15.75" customHeight="1">
      <c r="A418" s="879"/>
      <c r="B418" s="879"/>
      <c r="C418" s="879"/>
      <c r="D418" s="879"/>
      <c r="E418" s="879"/>
      <c r="F418" s="879"/>
      <c r="G418" s="879"/>
      <c r="H418" s="879"/>
      <c r="I418" s="903"/>
      <c r="J418" s="903"/>
      <c r="K418" s="903"/>
      <c r="L418" s="903"/>
      <c r="M418" s="903"/>
      <c r="N418" s="903"/>
      <c r="O418" s="903"/>
      <c r="P418" s="903"/>
      <c r="Q418" s="903"/>
      <c r="R418" s="903"/>
      <c r="S418" s="903"/>
      <c r="T418" s="903"/>
      <c r="U418" s="879"/>
      <c r="V418" s="879"/>
      <c r="W418" s="879"/>
      <c r="X418" s="879"/>
      <c r="Y418" s="879"/>
      <c r="Z418" s="879"/>
    </row>
    <row r="419" spans="1:26" ht="15.75" customHeight="1">
      <c r="A419" s="879"/>
      <c r="B419" s="879"/>
      <c r="C419" s="879"/>
      <c r="D419" s="879"/>
      <c r="E419" s="879"/>
      <c r="F419" s="879"/>
      <c r="G419" s="879"/>
      <c r="H419" s="879"/>
      <c r="I419" s="903"/>
      <c r="J419" s="903"/>
      <c r="K419" s="903"/>
      <c r="L419" s="903"/>
      <c r="M419" s="903"/>
      <c r="N419" s="903"/>
      <c r="O419" s="903"/>
      <c r="P419" s="903"/>
      <c r="Q419" s="903"/>
      <c r="R419" s="903"/>
      <c r="S419" s="903"/>
      <c r="T419" s="903"/>
      <c r="U419" s="879"/>
      <c r="V419" s="879"/>
      <c r="W419" s="879"/>
      <c r="X419" s="879"/>
      <c r="Y419" s="879"/>
      <c r="Z419" s="879"/>
    </row>
    <row r="420" spans="1:26" ht="15.75" customHeight="1">
      <c r="A420" s="879"/>
      <c r="B420" s="879"/>
      <c r="C420" s="879"/>
      <c r="D420" s="879"/>
      <c r="E420" s="879"/>
      <c r="F420" s="879"/>
      <c r="G420" s="879"/>
      <c r="H420" s="879"/>
      <c r="I420" s="903"/>
      <c r="J420" s="903"/>
      <c r="K420" s="903"/>
      <c r="L420" s="903"/>
      <c r="M420" s="903"/>
      <c r="N420" s="903"/>
      <c r="O420" s="903"/>
      <c r="P420" s="903"/>
      <c r="Q420" s="903"/>
      <c r="R420" s="903"/>
      <c r="S420" s="903"/>
      <c r="T420" s="903"/>
      <c r="U420" s="879"/>
      <c r="V420" s="879"/>
      <c r="W420" s="879"/>
      <c r="X420" s="879"/>
      <c r="Y420" s="879"/>
      <c r="Z420" s="879"/>
    </row>
    <row r="421" spans="1:26" ht="15.75" customHeight="1">
      <c r="A421" s="879"/>
      <c r="B421" s="879"/>
      <c r="C421" s="879"/>
      <c r="D421" s="879"/>
      <c r="E421" s="879"/>
      <c r="F421" s="879"/>
      <c r="G421" s="879"/>
      <c r="H421" s="879"/>
      <c r="I421" s="903"/>
      <c r="J421" s="903"/>
      <c r="K421" s="903"/>
      <c r="L421" s="903"/>
      <c r="M421" s="903"/>
      <c r="N421" s="903"/>
      <c r="O421" s="903"/>
      <c r="P421" s="903"/>
      <c r="Q421" s="903"/>
      <c r="R421" s="903"/>
      <c r="S421" s="903"/>
      <c r="T421" s="903"/>
      <c r="U421" s="879"/>
      <c r="V421" s="879"/>
      <c r="W421" s="879"/>
      <c r="X421" s="879"/>
      <c r="Y421" s="879"/>
      <c r="Z421" s="879"/>
    </row>
    <row r="422" spans="1:26" ht="15.75" customHeight="1">
      <c r="A422" s="879"/>
      <c r="B422" s="879"/>
      <c r="C422" s="879"/>
      <c r="D422" s="879"/>
      <c r="E422" s="879"/>
      <c r="F422" s="879"/>
      <c r="G422" s="879"/>
      <c r="H422" s="879"/>
      <c r="I422" s="903"/>
      <c r="J422" s="903"/>
      <c r="K422" s="903"/>
      <c r="L422" s="903"/>
      <c r="M422" s="903"/>
      <c r="N422" s="903"/>
      <c r="O422" s="903"/>
      <c r="P422" s="903"/>
      <c r="Q422" s="903"/>
      <c r="R422" s="903"/>
      <c r="S422" s="903"/>
      <c r="T422" s="903"/>
      <c r="U422" s="879"/>
      <c r="V422" s="879"/>
      <c r="W422" s="879"/>
      <c r="X422" s="879"/>
      <c r="Y422" s="879"/>
      <c r="Z422" s="879"/>
    </row>
    <row r="423" spans="1:26" ht="15.75" customHeight="1">
      <c r="A423" s="879"/>
      <c r="B423" s="879"/>
      <c r="C423" s="879"/>
      <c r="D423" s="879"/>
      <c r="E423" s="879"/>
      <c r="F423" s="879"/>
      <c r="G423" s="879"/>
      <c r="H423" s="879"/>
      <c r="I423" s="903"/>
      <c r="J423" s="903"/>
      <c r="K423" s="903"/>
      <c r="L423" s="903"/>
      <c r="M423" s="903"/>
      <c r="N423" s="903"/>
      <c r="O423" s="903"/>
      <c r="P423" s="903"/>
      <c r="Q423" s="903"/>
      <c r="R423" s="903"/>
      <c r="S423" s="903"/>
      <c r="T423" s="903"/>
      <c r="U423" s="879"/>
      <c r="V423" s="879"/>
      <c r="W423" s="879"/>
      <c r="X423" s="879"/>
      <c r="Y423" s="879"/>
      <c r="Z423" s="879"/>
    </row>
    <row r="424" spans="1:26" ht="15.75" customHeight="1">
      <c r="A424" s="879"/>
      <c r="B424" s="879"/>
      <c r="C424" s="879"/>
      <c r="D424" s="879"/>
      <c r="E424" s="879"/>
      <c r="F424" s="879"/>
      <c r="G424" s="879"/>
      <c r="H424" s="879"/>
      <c r="I424" s="903"/>
      <c r="J424" s="903"/>
      <c r="K424" s="903"/>
      <c r="L424" s="903"/>
      <c r="M424" s="903"/>
      <c r="N424" s="903"/>
      <c r="O424" s="903"/>
      <c r="P424" s="903"/>
      <c r="Q424" s="903"/>
      <c r="R424" s="903"/>
      <c r="S424" s="903"/>
      <c r="T424" s="903"/>
      <c r="U424" s="879"/>
      <c r="V424" s="879"/>
      <c r="W424" s="879"/>
      <c r="X424" s="879"/>
      <c r="Y424" s="879"/>
      <c r="Z424" s="879"/>
    </row>
    <row r="425" spans="1:26" ht="15.75" customHeight="1">
      <c r="A425" s="879"/>
      <c r="B425" s="879"/>
      <c r="C425" s="879"/>
      <c r="D425" s="879"/>
      <c r="E425" s="879"/>
      <c r="F425" s="879"/>
      <c r="G425" s="879"/>
      <c r="H425" s="879"/>
      <c r="I425" s="903"/>
      <c r="J425" s="903"/>
      <c r="K425" s="903"/>
      <c r="L425" s="903"/>
      <c r="M425" s="903"/>
      <c r="N425" s="903"/>
      <c r="O425" s="903"/>
      <c r="P425" s="903"/>
      <c r="Q425" s="903"/>
      <c r="R425" s="903"/>
      <c r="S425" s="903"/>
      <c r="T425" s="903"/>
      <c r="U425" s="879"/>
      <c r="V425" s="879"/>
      <c r="W425" s="879"/>
      <c r="X425" s="879"/>
      <c r="Y425" s="879"/>
      <c r="Z425" s="879"/>
    </row>
    <row r="426" spans="1:26" ht="15.75" customHeight="1">
      <c r="A426" s="879"/>
      <c r="B426" s="879"/>
      <c r="C426" s="879"/>
      <c r="D426" s="879"/>
      <c r="E426" s="879"/>
      <c r="F426" s="879"/>
      <c r="G426" s="879"/>
      <c r="H426" s="879"/>
      <c r="I426" s="903"/>
      <c r="J426" s="903"/>
      <c r="K426" s="903"/>
      <c r="L426" s="903"/>
      <c r="M426" s="903"/>
      <c r="N426" s="903"/>
      <c r="O426" s="903"/>
      <c r="P426" s="903"/>
      <c r="Q426" s="903"/>
      <c r="R426" s="903"/>
      <c r="S426" s="903"/>
      <c r="T426" s="903"/>
      <c r="U426" s="879"/>
      <c r="V426" s="879"/>
      <c r="W426" s="879"/>
      <c r="X426" s="879"/>
      <c r="Y426" s="879"/>
      <c r="Z426" s="879"/>
    </row>
    <row r="427" spans="1:26" ht="15.75" customHeight="1">
      <c r="A427" s="879"/>
      <c r="B427" s="879"/>
      <c r="C427" s="879"/>
      <c r="D427" s="879"/>
      <c r="E427" s="879"/>
      <c r="F427" s="879"/>
      <c r="G427" s="879"/>
      <c r="H427" s="879"/>
      <c r="I427" s="903"/>
      <c r="J427" s="903"/>
      <c r="K427" s="903"/>
      <c r="L427" s="903"/>
      <c r="M427" s="903"/>
      <c r="N427" s="903"/>
      <c r="O427" s="903"/>
      <c r="P427" s="903"/>
      <c r="Q427" s="903"/>
      <c r="R427" s="903"/>
      <c r="S427" s="903"/>
      <c r="T427" s="903"/>
      <c r="U427" s="879"/>
      <c r="V427" s="879"/>
      <c r="W427" s="879"/>
      <c r="X427" s="879"/>
      <c r="Y427" s="879"/>
      <c r="Z427" s="879"/>
    </row>
    <row r="428" spans="1:26" ht="15.75" customHeight="1">
      <c r="A428" s="879"/>
      <c r="B428" s="879"/>
      <c r="C428" s="879"/>
      <c r="D428" s="879"/>
      <c r="E428" s="879"/>
      <c r="F428" s="879"/>
      <c r="G428" s="879"/>
      <c r="H428" s="879"/>
      <c r="I428" s="903"/>
      <c r="J428" s="903"/>
      <c r="K428" s="903"/>
      <c r="L428" s="903"/>
      <c r="M428" s="903"/>
      <c r="N428" s="903"/>
      <c r="O428" s="903"/>
      <c r="P428" s="903"/>
      <c r="Q428" s="903"/>
      <c r="R428" s="903"/>
      <c r="S428" s="903"/>
      <c r="T428" s="903"/>
      <c r="U428" s="879"/>
      <c r="V428" s="879"/>
      <c r="W428" s="879"/>
      <c r="X428" s="879"/>
      <c r="Y428" s="879"/>
      <c r="Z428" s="879"/>
    </row>
    <row r="429" spans="1:26" ht="15.75" customHeight="1">
      <c r="A429" s="879"/>
      <c r="B429" s="879"/>
      <c r="C429" s="879"/>
      <c r="D429" s="879"/>
      <c r="E429" s="879"/>
      <c r="F429" s="879"/>
      <c r="G429" s="879"/>
      <c r="H429" s="879"/>
      <c r="I429" s="903"/>
      <c r="J429" s="903"/>
      <c r="K429" s="903"/>
      <c r="L429" s="903"/>
      <c r="M429" s="903"/>
      <c r="N429" s="903"/>
      <c r="O429" s="903"/>
      <c r="P429" s="903"/>
      <c r="Q429" s="903"/>
      <c r="R429" s="903"/>
      <c r="S429" s="903"/>
      <c r="T429" s="903"/>
      <c r="U429" s="879"/>
      <c r="V429" s="879"/>
      <c r="W429" s="879"/>
      <c r="X429" s="879"/>
      <c r="Y429" s="879"/>
      <c r="Z429" s="879"/>
    </row>
    <row r="430" spans="1:26" ht="15.75" customHeight="1">
      <c r="A430" s="879"/>
      <c r="B430" s="879"/>
      <c r="C430" s="879"/>
      <c r="D430" s="879"/>
      <c r="E430" s="879"/>
      <c r="F430" s="879"/>
      <c r="G430" s="879"/>
      <c r="H430" s="879"/>
      <c r="I430" s="903"/>
      <c r="J430" s="903"/>
      <c r="K430" s="903"/>
      <c r="L430" s="903"/>
      <c r="M430" s="903"/>
      <c r="N430" s="903"/>
      <c r="O430" s="903"/>
      <c r="P430" s="903"/>
      <c r="Q430" s="903"/>
      <c r="R430" s="903"/>
      <c r="S430" s="903"/>
      <c r="T430" s="903"/>
      <c r="U430" s="879"/>
      <c r="V430" s="879"/>
      <c r="W430" s="879"/>
      <c r="X430" s="879"/>
      <c r="Y430" s="879"/>
      <c r="Z430" s="879"/>
    </row>
    <row r="431" spans="1:26" ht="15.75" customHeight="1">
      <c r="A431" s="879"/>
      <c r="B431" s="879"/>
      <c r="C431" s="879"/>
      <c r="D431" s="879"/>
      <c r="E431" s="879"/>
      <c r="F431" s="879"/>
      <c r="G431" s="879"/>
      <c r="H431" s="879"/>
      <c r="I431" s="903"/>
      <c r="J431" s="903"/>
      <c r="K431" s="903"/>
      <c r="L431" s="903"/>
      <c r="M431" s="903"/>
      <c r="N431" s="903"/>
      <c r="O431" s="903"/>
      <c r="P431" s="903"/>
      <c r="Q431" s="903"/>
      <c r="R431" s="903"/>
      <c r="S431" s="903"/>
      <c r="T431" s="903"/>
      <c r="U431" s="879"/>
      <c r="V431" s="879"/>
      <c r="W431" s="879"/>
      <c r="X431" s="879"/>
      <c r="Y431" s="879"/>
      <c r="Z431" s="879"/>
    </row>
    <row r="432" spans="1:26" ht="15.75" customHeight="1">
      <c r="A432" s="879"/>
      <c r="B432" s="879"/>
      <c r="C432" s="879"/>
      <c r="D432" s="879"/>
      <c r="E432" s="879"/>
      <c r="F432" s="879"/>
      <c r="G432" s="879"/>
      <c r="H432" s="879"/>
      <c r="I432" s="903"/>
      <c r="J432" s="903"/>
      <c r="K432" s="903"/>
      <c r="L432" s="903"/>
      <c r="M432" s="903"/>
      <c r="N432" s="903"/>
      <c r="O432" s="903"/>
      <c r="P432" s="903"/>
      <c r="Q432" s="903"/>
      <c r="R432" s="903"/>
      <c r="S432" s="903"/>
      <c r="T432" s="903"/>
      <c r="U432" s="879"/>
      <c r="V432" s="879"/>
      <c r="W432" s="879"/>
      <c r="X432" s="879"/>
      <c r="Y432" s="879"/>
      <c r="Z432" s="879"/>
    </row>
    <row r="433" spans="1:26" ht="15.75" customHeight="1">
      <c r="A433" s="879"/>
      <c r="B433" s="879"/>
      <c r="C433" s="879"/>
      <c r="D433" s="879"/>
      <c r="E433" s="879"/>
      <c r="F433" s="879"/>
      <c r="G433" s="879"/>
      <c r="H433" s="879"/>
      <c r="I433" s="903"/>
      <c r="J433" s="903"/>
      <c r="K433" s="903"/>
      <c r="L433" s="903"/>
      <c r="M433" s="903"/>
      <c r="N433" s="903"/>
      <c r="O433" s="903"/>
      <c r="P433" s="903"/>
      <c r="Q433" s="903"/>
      <c r="R433" s="903"/>
      <c r="S433" s="903"/>
      <c r="T433" s="903"/>
      <c r="U433" s="879"/>
      <c r="V433" s="879"/>
      <c r="W433" s="879"/>
      <c r="X433" s="879"/>
      <c r="Y433" s="879"/>
      <c r="Z433" s="879"/>
    </row>
    <row r="434" spans="1:26" ht="15.75" customHeight="1">
      <c r="A434" s="879"/>
      <c r="B434" s="879"/>
      <c r="C434" s="879"/>
      <c r="D434" s="879"/>
      <c r="E434" s="879"/>
      <c r="F434" s="879"/>
      <c r="G434" s="879"/>
      <c r="H434" s="879"/>
      <c r="I434" s="903"/>
      <c r="J434" s="903"/>
      <c r="K434" s="903"/>
      <c r="L434" s="903"/>
      <c r="M434" s="903"/>
      <c r="N434" s="903"/>
      <c r="O434" s="903"/>
      <c r="P434" s="903"/>
      <c r="Q434" s="903"/>
      <c r="R434" s="903"/>
      <c r="S434" s="903"/>
      <c r="T434" s="903"/>
      <c r="U434" s="879"/>
      <c r="V434" s="879"/>
      <c r="W434" s="879"/>
      <c r="X434" s="879"/>
      <c r="Y434" s="879"/>
      <c r="Z434" s="879"/>
    </row>
    <row r="435" spans="1:26" ht="15.75" customHeight="1">
      <c r="A435" s="879"/>
      <c r="B435" s="879"/>
      <c r="C435" s="879"/>
      <c r="D435" s="879"/>
      <c r="E435" s="879"/>
      <c r="F435" s="879"/>
      <c r="G435" s="879"/>
      <c r="H435" s="879"/>
      <c r="I435" s="903"/>
      <c r="J435" s="903"/>
      <c r="K435" s="903"/>
      <c r="L435" s="903"/>
      <c r="M435" s="903"/>
      <c r="N435" s="903"/>
      <c r="O435" s="903"/>
      <c r="P435" s="903"/>
      <c r="Q435" s="903"/>
      <c r="R435" s="903"/>
      <c r="S435" s="903"/>
      <c r="T435" s="903"/>
      <c r="U435" s="879"/>
      <c r="V435" s="879"/>
      <c r="W435" s="879"/>
      <c r="X435" s="879"/>
      <c r="Y435" s="879"/>
      <c r="Z435" s="879"/>
    </row>
    <row r="436" spans="1:26" ht="15.75" customHeight="1">
      <c r="A436" s="879"/>
      <c r="B436" s="879"/>
      <c r="C436" s="879"/>
      <c r="D436" s="879"/>
      <c r="E436" s="879"/>
      <c r="F436" s="879"/>
      <c r="G436" s="879"/>
      <c r="H436" s="879"/>
      <c r="I436" s="903"/>
      <c r="J436" s="903"/>
      <c r="K436" s="903"/>
      <c r="L436" s="903"/>
      <c r="M436" s="903"/>
      <c r="N436" s="903"/>
      <c r="O436" s="903"/>
      <c r="P436" s="903"/>
      <c r="Q436" s="903"/>
      <c r="R436" s="903"/>
      <c r="S436" s="903"/>
      <c r="T436" s="903"/>
      <c r="U436" s="879"/>
      <c r="V436" s="879"/>
      <c r="W436" s="879"/>
      <c r="X436" s="879"/>
      <c r="Y436" s="879"/>
      <c r="Z436" s="879"/>
    </row>
    <row r="437" spans="1:26" ht="15.75" customHeight="1">
      <c r="A437" s="879"/>
      <c r="B437" s="879"/>
      <c r="C437" s="879"/>
      <c r="D437" s="879"/>
      <c r="E437" s="879"/>
      <c r="F437" s="879"/>
      <c r="G437" s="879"/>
      <c r="H437" s="879"/>
      <c r="I437" s="903"/>
      <c r="J437" s="903"/>
      <c r="K437" s="903"/>
      <c r="L437" s="903"/>
      <c r="M437" s="903"/>
      <c r="N437" s="903"/>
      <c r="O437" s="903"/>
      <c r="P437" s="903"/>
      <c r="Q437" s="903"/>
      <c r="R437" s="903"/>
      <c r="S437" s="903"/>
      <c r="T437" s="903"/>
      <c r="U437" s="879"/>
      <c r="V437" s="879"/>
      <c r="W437" s="879"/>
      <c r="X437" s="879"/>
      <c r="Y437" s="879"/>
      <c r="Z437" s="879"/>
    </row>
    <row r="438" spans="1:26" ht="15.75" customHeight="1">
      <c r="A438" s="879"/>
      <c r="B438" s="879"/>
      <c r="C438" s="879"/>
      <c r="D438" s="879"/>
      <c r="E438" s="879"/>
      <c r="F438" s="879"/>
      <c r="G438" s="879"/>
      <c r="H438" s="879"/>
      <c r="I438" s="903"/>
      <c r="J438" s="903"/>
      <c r="K438" s="903"/>
      <c r="L438" s="903"/>
      <c r="M438" s="903"/>
      <c r="N438" s="903"/>
      <c r="O438" s="903"/>
      <c r="P438" s="903"/>
      <c r="Q438" s="903"/>
      <c r="R438" s="903"/>
      <c r="S438" s="903"/>
      <c r="T438" s="903"/>
      <c r="U438" s="879"/>
      <c r="V438" s="879"/>
      <c r="W438" s="879"/>
      <c r="X438" s="879"/>
      <c r="Y438" s="879"/>
      <c r="Z438" s="879"/>
    </row>
    <row r="439" spans="1:26" ht="15.75" customHeight="1">
      <c r="A439" s="879"/>
      <c r="B439" s="879"/>
      <c r="C439" s="879"/>
      <c r="D439" s="879"/>
      <c r="E439" s="879"/>
      <c r="F439" s="879"/>
      <c r="G439" s="879"/>
      <c r="H439" s="879"/>
      <c r="I439" s="903"/>
      <c r="J439" s="903"/>
      <c r="K439" s="903"/>
      <c r="L439" s="903"/>
      <c r="M439" s="903"/>
      <c r="N439" s="903"/>
      <c r="O439" s="903"/>
      <c r="P439" s="903"/>
      <c r="Q439" s="903"/>
      <c r="R439" s="903"/>
      <c r="S439" s="903"/>
      <c r="T439" s="903"/>
      <c r="U439" s="879"/>
      <c r="V439" s="879"/>
      <c r="W439" s="879"/>
      <c r="X439" s="879"/>
      <c r="Y439" s="879"/>
      <c r="Z439" s="879"/>
    </row>
    <row r="440" spans="1:26" ht="15.75" customHeight="1">
      <c r="A440" s="879"/>
      <c r="B440" s="879"/>
      <c r="C440" s="879"/>
      <c r="D440" s="879"/>
      <c r="E440" s="879"/>
      <c r="F440" s="879"/>
      <c r="G440" s="879"/>
      <c r="H440" s="879"/>
      <c r="I440" s="903"/>
      <c r="J440" s="903"/>
      <c r="K440" s="903"/>
      <c r="L440" s="903"/>
      <c r="M440" s="903"/>
      <c r="N440" s="903"/>
      <c r="O440" s="903"/>
      <c r="P440" s="903"/>
      <c r="Q440" s="903"/>
      <c r="R440" s="903"/>
      <c r="S440" s="903"/>
      <c r="T440" s="903"/>
      <c r="U440" s="879"/>
      <c r="V440" s="879"/>
      <c r="W440" s="879"/>
      <c r="X440" s="879"/>
      <c r="Y440" s="879"/>
      <c r="Z440" s="879"/>
    </row>
    <row r="441" spans="1:26" ht="15.75" customHeight="1">
      <c r="A441" s="879"/>
      <c r="B441" s="879"/>
      <c r="C441" s="879"/>
      <c r="D441" s="879"/>
      <c r="E441" s="879"/>
      <c r="F441" s="879"/>
      <c r="G441" s="879"/>
      <c r="H441" s="879"/>
      <c r="I441" s="903"/>
      <c r="J441" s="903"/>
      <c r="K441" s="903"/>
      <c r="L441" s="903"/>
      <c r="M441" s="903"/>
      <c r="N441" s="903"/>
      <c r="O441" s="903"/>
      <c r="P441" s="903"/>
      <c r="Q441" s="903"/>
      <c r="R441" s="903"/>
      <c r="S441" s="903"/>
      <c r="T441" s="903"/>
      <c r="U441" s="879"/>
      <c r="V441" s="879"/>
      <c r="W441" s="879"/>
      <c r="X441" s="879"/>
      <c r="Y441" s="879"/>
      <c r="Z441" s="879"/>
    </row>
    <row r="442" spans="1:26" ht="15.75" customHeight="1">
      <c r="A442" s="879"/>
      <c r="B442" s="879"/>
      <c r="C442" s="879"/>
      <c r="D442" s="879"/>
      <c r="E442" s="879"/>
      <c r="F442" s="879"/>
      <c r="G442" s="879"/>
      <c r="H442" s="879"/>
      <c r="I442" s="903"/>
      <c r="J442" s="903"/>
      <c r="K442" s="903"/>
      <c r="L442" s="903"/>
      <c r="M442" s="903"/>
      <c r="N442" s="903"/>
      <c r="O442" s="903"/>
      <c r="P442" s="903"/>
      <c r="Q442" s="903"/>
      <c r="R442" s="903"/>
      <c r="S442" s="903"/>
      <c r="T442" s="903"/>
      <c r="U442" s="879"/>
      <c r="V442" s="879"/>
      <c r="W442" s="879"/>
      <c r="X442" s="879"/>
      <c r="Y442" s="879"/>
      <c r="Z442" s="879"/>
    </row>
    <row r="443" spans="1:26" ht="15.75" customHeight="1">
      <c r="A443" s="879"/>
      <c r="B443" s="879"/>
      <c r="C443" s="879"/>
      <c r="D443" s="879"/>
      <c r="E443" s="879"/>
      <c r="F443" s="879"/>
      <c r="G443" s="879"/>
      <c r="H443" s="879"/>
      <c r="I443" s="903"/>
      <c r="J443" s="903"/>
      <c r="K443" s="903"/>
      <c r="L443" s="903"/>
      <c r="M443" s="903"/>
      <c r="N443" s="903"/>
      <c r="O443" s="903"/>
      <c r="P443" s="903"/>
      <c r="Q443" s="903"/>
      <c r="R443" s="903"/>
      <c r="S443" s="903"/>
      <c r="T443" s="903"/>
      <c r="U443" s="879"/>
      <c r="V443" s="879"/>
      <c r="W443" s="879"/>
      <c r="X443" s="879"/>
      <c r="Y443" s="879"/>
      <c r="Z443" s="879"/>
    </row>
    <row r="444" spans="1:26" ht="15.75" customHeight="1">
      <c r="A444" s="879"/>
      <c r="B444" s="879"/>
      <c r="C444" s="879"/>
      <c r="D444" s="879"/>
      <c r="E444" s="879"/>
      <c r="F444" s="879"/>
      <c r="G444" s="879"/>
      <c r="H444" s="879"/>
      <c r="I444" s="903"/>
      <c r="J444" s="903"/>
      <c r="K444" s="903"/>
      <c r="L444" s="903"/>
      <c r="M444" s="903"/>
      <c r="N444" s="903"/>
      <c r="O444" s="903"/>
      <c r="P444" s="903"/>
      <c r="Q444" s="903"/>
      <c r="R444" s="903"/>
      <c r="S444" s="903"/>
      <c r="T444" s="903"/>
      <c r="U444" s="879"/>
      <c r="V444" s="879"/>
      <c r="W444" s="879"/>
      <c r="X444" s="879"/>
      <c r="Y444" s="879"/>
      <c r="Z444" s="879"/>
    </row>
    <row r="445" spans="1:26" ht="15.75" customHeight="1">
      <c r="A445" s="879"/>
      <c r="B445" s="879"/>
      <c r="C445" s="879"/>
      <c r="D445" s="879"/>
      <c r="E445" s="879"/>
      <c r="F445" s="879"/>
      <c r="G445" s="879"/>
      <c r="H445" s="879"/>
      <c r="I445" s="903"/>
      <c r="J445" s="903"/>
      <c r="K445" s="903"/>
      <c r="L445" s="903"/>
      <c r="M445" s="903"/>
      <c r="N445" s="903"/>
      <c r="O445" s="903"/>
      <c r="P445" s="903"/>
      <c r="Q445" s="903"/>
      <c r="R445" s="903"/>
      <c r="S445" s="903"/>
      <c r="T445" s="903"/>
      <c r="U445" s="879"/>
      <c r="V445" s="879"/>
      <c r="W445" s="879"/>
      <c r="X445" s="879"/>
      <c r="Y445" s="879"/>
      <c r="Z445" s="879"/>
    </row>
    <row r="446" spans="1:26" ht="15.75" customHeight="1">
      <c r="A446" s="879"/>
      <c r="B446" s="879"/>
      <c r="C446" s="879"/>
      <c r="D446" s="879"/>
      <c r="E446" s="879"/>
      <c r="F446" s="879"/>
      <c r="G446" s="879"/>
      <c r="H446" s="879"/>
      <c r="I446" s="903"/>
      <c r="J446" s="903"/>
      <c r="K446" s="903"/>
      <c r="L446" s="903"/>
      <c r="M446" s="903"/>
      <c r="N446" s="903"/>
      <c r="O446" s="903"/>
      <c r="P446" s="903"/>
      <c r="Q446" s="903"/>
      <c r="R446" s="903"/>
      <c r="S446" s="903"/>
      <c r="T446" s="903"/>
      <c r="U446" s="879"/>
      <c r="V446" s="879"/>
      <c r="W446" s="879"/>
      <c r="X446" s="879"/>
      <c r="Y446" s="879"/>
      <c r="Z446" s="879"/>
    </row>
    <row r="447" spans="1:26" ht="15.75" customHeight="1">
      <c r="A447" s="879"/>
      <c r="B447" s="879"/>
      <c r="C447" s="879"/>
      <c r="D447" s="879"/>
      <c r="E447" s="879"/>
      <c r="F447" s="879"/>
      <c r="G447" s="879"/>
      <c r="H447" s="879"/>
      <c r="I447" s="903"/>
      <c r="J447" s="903"/>
      <c r="K447" s="903"/>
      <c r="L447" s="903"/>
      <c r="M447" s="903"/>
      <c r="N447" s="903"/>
      <c r="O447" s="903"/>
      <c r="P447" s="903"/>
      <c r="Q447" s="903"/>
      <c r="R447" s="903"/>
      <c r="S447" s="903"/>
      <c r="T447" s="903"/>
      <c r="U447" s="879"/>
      <c r="V447" s="879"/>
      <c r="W447" s="879"/>
      <c r="X447" s="879"/>
      <c r="Y447" s="879"/>
      <c r="Z447" s="879"/>
    </row>
    <row r="448" spans="1:26" ht="15.75" customHeight="1">
      <c r="A448" s="879"/>
      <c r="B448" s="879"/>
      <c r="C448" s="879"/>
      <c r="D448" s="879"/>
      <c r="E448" s="879"/>
      <c r="F448" s="879"/>
      <c r="G448" s="879"/>
      <c r="H448" s="879"/>
      <c r="I448" s="903"/>
      <c r="J448" s="903"/>
      <c r="K448" s="903"/>
      <c r="L448" s="903"/>
      <c r="M448" s="903"/>
      <c r="N448" s="903"/>
      <c r="O448" s="903"/>
      <c r="P448" s="903"/>
      <c r="Q448" s="903"/>
      <c r="R448" s="903"/>
      <c r="S448" s="903"/>
      <c r="T448" s="903"/>
      <c r="U448" s="879"/>
      <c r="V448" s="879"/>
      <c r="W448" s="879"/>
      <c r="X448" s="879"/>
      <c r="Y448" s="879"/>
      <c r="Z448" s="879"/>
    </row>
    <row r="449" spans="1:26" ht="15.75" customHeight="1">
      <c r="A449" s="879"/>
      <c r="B449" s="879"/>
      <c r="C449" s="879"/>
      <c r="D449" s="879"/>
      <c r="E449" s="879"/>
      <c r="F449" s="879"/>
      <c r="G449" s="879"/>
      <c r="H449" s="879"/>
      <c r="I449" s="903"/>
      <c r="J449" s="903"/>
      <c r="K449" s="903"/>
      <c r="L449" s="903"/>
      <c r="M449" s="903"/>
      <c r="N449" s="903"/>
      <c r="O449" s="903"/>
      <c r="P449" s="903"/>
      <c r="Q449" s="903"/>
      <c r="R449" s="903"/>
      <c r="S449" s="903"/>
      <c r="T449" s="903"/>
      <c r="U449" s="879"/>
      <c r="V449" s="879"/>
      <c r="W449" s="879"/>
      <c r="X449" s="879"/>
      <c r="Y449" s="879"/>
      <c r="Z449" s="879"/>
    </row>
    <row r="450" spans="1:26" ht="15.75" customHeight="1">
      <c r="A450" s="879"/>
      <c r="B450" s="879"/>
      <c r="C450" s="879"/>
      <c r="D450" s="879"/>
      <c r="E450" s="879"/>
      <c r="F450" s="879"/>
      <c r="G450" s="879"/>
      <c r="H450" s="879"/>
      <c r="I450" s="903"/>
      <c r="J450" s="903"/>
      <c r="K450" s="903"/>
      <c r="L450" s="903"/>
      <c r="M450" s="903"/>
      <c r="N450" s="903"/>
      <c r="O450" s="903"/>
      <c r="P450" s="903"/>
      <c r="Q450" s="903"/>
      <c r="R450" s="903"/>
      <c r="S450" s="903"/>
      <c r="T450" s="903"/>
      <c r="U450" s="879"/>
      <c r="V450" s="879"/>
      <c r="W450" s="879"/>
      <c r="X450" s="879"/>
      <c r="Y450" s="879"/>
      <c r="Z450" s="879"/>
    </row>
    <row r="451" spans="1:26" ht="15.75" customHeight="1">
      <c r="A451" s="879"/>
      <c r="B451" s="879"/>
      <c r="C451" s="879"/>
      <c r="D451" s="879"/>
      <c r="E451" s="879"/>
      <c r="F451" s="879"/>
      <c r="G451" s="879"/>
      <c r="H451" s="879"/>
      <c r="I451" s="903"/>
      <c r="J451" s="903"/>
      <c r="K451" s="903"/>
      <c r="L451" s="903"/>
      <c r="M451" s="903"/>
      <c r="N451" s="903"/>
      <c r="O451" s="903"/>
      <c r="P451" s="903"/>
      <c r="Q451" s="903"/>
      <c r="R451" s="903"/>
      <c r="S451" s="903"/>
      <c r="T451" s="903"/>
      <c r="U451" s="879"/>
      <c r="V451" s="879"/>
      <c r="W451" s="879"/>
      <c r="X451" s="879"/>
      <c r="Y451" s="879"/>
      <c r="Z451" s="879"/>
    </row>
    <row r="452" spans="1:26" ht="15.75" customHeight="1">
      <c r="A452" s="879"/>
      <c r="B452" s="879"/>
      <c r="C452" s="879"/>
      <c r="D452" s="879"/>
      <c r="E452" s="879"/>
      <c r="F452" s="879"/>
      <c r="G452" s="879"/>
      <c r="H452" s="879"/>
      <c r="I452" s="903"/>
      <c r="J452" s="903"/>
      <c r="K452" s="903"/>
      <c r="L452" s="903"/>
      <c r="M452" s="903"/>
      <c r="N452" s="903"/>
      <c r="O452" s="903"/>
      <c r="P452" s="903"/>
      <c r="Q452" s="903"/>
      <c r="R452" s="903"/>
      <c r="S452" s="903"/>
      <c r="T452" s="903"/>
      <c r="U452" s="879"/>
      <c r="V452" s="879"/>
      <c r="W452" s="879"/>
      <c r="X452" s="879"/>
      <c r="Y452" s="879"/>
      <c r="Z452" s="879"/>
    </row>
    <row r="453" spans="1:26" ht="15.75" customHeight="1">
      <c r="A453" s="879"/>
      <c r="B453" s="879"/>
      <c r="C453" s="879"/>
      <c r="D453" s="879"/>
      <c r="E453" s="879"/>
      <c r="F453" s="879"/>
      <c r="G453" s="879"/>
      <c r="H453" s="879"/>
      <c r="I453" s="903"/>
      <c r="J453" s="903"/>
      <c r="K453" s="903"/>
      <c r="L453" s="903"/>
      <c r="M453" s="903"/>
      <c r="N453" s="903"/>
      <c r="O453" s="903"/>
      <c r="P453" s="903"/>
      <c r="Q453" s="903"/>
      <c r="R453" s="903"/>
      <c r="S453" s="903"/>
      <c r="T453" s="903"/>
      <c r="U453" s="879"/>
      <c r="V453" s="879"/>
      <c r="W453" s="879"/>
      <c r="X453" s="879"/>
      <c r="Y453" s="879"/>
      <c r="Z453" s="879"/>
    </row>
    <row r="454" spans="1:26" ht="15.75" customHeight="1">
      <c r="A454" s="879"/>
      <c r="B454" s="879"/>
      <c r="C454" s="879"/>
      <c r="D454" s="879"/>
      <c r="E454" s="879"/>
      <c r="F454" s="879"/>
      <c r="G454" s="879"/>
      <c r="H454" s="879"/>
      <c r="I454" s="903"/>
      <c r="J454" s="903"/>
      <c r="K454" s="903"/>
      <c r="L454" s="903"/>
      <c r="M454" s="903"/>
      <c r="N454" s="903"/>
      <c r="O454" s="903"/>
      <c r="P454" s="903"/>
      <c r="Q454" s="903"/>
      <c r="R454" s="903"/>
      <c r="S454" s="903"/>
      <c r="T454" s="903"/>
      <c r="U454" s="879"/>
      <c r="V454" s="879"/>
      <c r="W454" s="879"/>
      <c r="X454" s="879"/>
      <c r="Y454" s="879"/>
      <c r="Z454" s="879"/>
    </row>
    <row r="455" spans="1:26" ht="15.75" customHeight="1">
      <c r="A455" s="879"/>
      <c r="B455" s="879"/>
      <c r="C455" s="879"/>
      <c r="D455" s="879"/>
      <c r="E455" s="879"/>
      <c r="F455" s="879"/>
      <c r="G455" s="879"/>
      <c r="H455" s="879"/>
      <c r="I455" s="903"/>
      <c r="J455" s="903"/>
      <c r="K455" s="903"/>
      <c r="L455" s="903"/>
      <c r="M455" s="903"/>
      <c r="N455" s="903"/>
      <c r="O455" s="903"/>
      <c r="P455" s="903"/>
      <c r="Q455" s="903"/>
      <c r="R455" s="903"/>
      <c r="S455" s="903"/>
      <c r="T455" s="903"/>
      <c r="U455" s="879"/>
      <c r="V455" s="879"/>
      <c r="W455" s="879"/>
      <c r="X455" s="879"/>
      <c r="Y455" s="879"/>
      <c r="Z455" s="879"/>
    </row>
    <row r="456" spans="1:26" ht="15.75" customHeight="1">
      <c r="A456" s="879"/>
      <c r="B456" s="879"/>
      <c r="C456" s="879"/>
      <c r="D456" s="879"/>
      <c r="E456" s="879"/>
      <c r="F456" s="879"/>
      <c r="G456" s="879"/>
      <c r="H456" s="879"/>
      <c r="I456" s="903"/>
      <c r="J456" s="903"/>
      <c r="K456" s="903"/>
      <c r="L456" s="903"/>
      <c r="M456" s="903"/>
      <c r="N456" s="903"/>
      <c r="O456" s="903"/>
      <c r="P456" s="903"/>
      <c r="Q456" s="903"/>
      <c r="R456" s="903"/>
      <c r="S456" s="903"/>
      <c r="T456" s="903"/>
      <c r="U456" s="879"/>
      <c r="V456" s="879"/>
      <c r="W456" s="879"/>
      <c r="X456" s="879"/>
      <c r="Y456" s="879"/>
      <c r="Z456" s="879"/>
    </row>
    <row r="457" spans="1:26" ht="15.75" customHeight="1">
      <c r="A457" s="879"/>
      <c r="B457" s="879"/>
      <c r="C457" s="879"/>
      <c r="D457" s="879"/>
      <c r="E457" s="879"/>
      <c r="F457" s="879"/>
      <c r="G457" s="879"/>
      <c r="H457" s="879"/>
      <c r="I457" s="903"/>
      <c r="J457" s="903"/>
      <c r="K457" s="903"/>
      <c r="L457" s="903"/>
      <c r="M457" s="903"/>
      <c r="N457" s="903"/>
      <c r="O457" s="903"/>
      <c r="P457" s="903"/>
      <c r="Q457" s="903"/>
      <c r="R457" s="903"/>
      <c r="S457" s="903"/>
      <c r="T457" s="903"/>
      <c r="U457" s="879"/>
      <c r="V457" s="879"/>
      <c r="W457" s="879"/>
      <c r="X457" s="879"/>
      <c r="Y457" s="879"/>
      <c r="Z457" s="879"/>
    </row>
    <row r="458" spans="1:26" ht="15.75" customHeight="1">
      <c r="A458" s="879"/>
      <c r="B458" s="879"/>
      <c r="C458" s="879"/>
      <c r="D458" s="879"/>
      <c r="E458" s="879"/>
      <c r="F458" s="879"/>
      <c r="G458" s="879"/>
      <c r="H458" s="879"/>
      <c r="I458" s="903"/>
      <c r="J458" s="903"/>
      <c r="K458" s="903"/>
      <c r="L458" s="903"/>
      <c r="M458" s="903"/>
      <c r="N458" s="903"/>
      <c r="O458" s="903"/>
      <c r="P458" s="903"/>
      <c r="Q458" s="903"/>
      <c r="R458" s="903"/>
      <c r="S458" s="903"/>
      <c r="T458" s="903"/>
      <c r="U458" s="879"/>
      <c r="V458" s="879"/>
      <c r="W458" s="879"/>
      <c r="X458" s="879"/>
      <c r="Y458" s="879"/>
      <c r="Z458" s="879"/>
    </row>
    <row r="459" spans="1:26" ht="15.75" customHeight="1">
      <c r="A459" s="879"/>
      <c r="B459" s="879"/>
      <c r="C459" s="879"/>
      <c r="D459" s="879"/>
      <c r="E459" s="879"/>
      <c r="F459" s="879"/>
      <c r="G459" s="879"/>
      <c r="H459" s="879"/>
      <c r="I459" s="903"/>
      <c r="J459" s="903"/>
      <c r="K459" s="903"/>
      <c r="L459" s="903"/>
      <c r="M459" s="903"/>
      <c r="N459" s="903"/>
      <c r="O459" s="903"/>
      <c r="P459" s="903"/>
      <c r="Q459" s="903"/>
      <c r="R459" s="903"/>
      <c r="S459" s="903"/>
      <c r="T459" s="903"/>
      <c r="U459" s="879"/>
      <c r="V459" s="879"/>
      <c r="W459" s="879"/>
      <c r="X459" s="879"/>
      <c r="Y459" s="879"/>
      <c r="Z459" s="879"/>
    </row>
    <row r="460" spans="1:26" ht="15.75" customHeight="1">
      <c r="A460" s="879"/>
      <c r="B460" s="879"/>
      <c r="C460" s="879"/>
      <c r="D460" s="879"/>
      <c r="E460" s="879"/>
      <c r="F460" s="879"/>
      <c r="G460" s="879"/>
      <c r="H460" s="879"/>
      <c r="I460" s="903"/>
      <c r="J460" s="903"/>
      <c r="K460" s="903"/>
      <c r="L460" s="903"/>
      <c r="M460" s="903"/>
      <c r="N460" s="903"/>
      <c r="O460" s="903"/>
      <c r="P460" s="903"/>
      <c r="Q460" s="903"/>
      <c r="R460" s="903"/>
      <c r="S460" s="903"/>
      <c r="T460" s="903"/>
      <c r="U460" s="879"/>
      <c r="V460" s="879"/>
      <c r="W460" s="879"/>
      <c r="X460" s="879"/>
      <c r="Y460" s="879"/>
      <c r="Z460" s="879"/>
    </row>
    <row r="461" spans="1:26" ht="15.75" customHeight="1">
      <c r="A461" s="879"/>
      <c r="B461" s="879"/>
      <c r="C461" s="879"/>
      <c r="D461" s="879"/>
      <c r="E461" s="879"/>
      <c r="F461" s="879"/>
      <c r="G461" s="879"/>
      <c r="H461" s="879"/>
      <c r="I461" s="903"/>
      <c r="J461" s="903"/>
      <c r="K461" s="903"/>
      <c r="L461" s="903"/>
      <c r="M461" s="903"/>
      <c r="N461" s="903"/>
      <c r="O461" s="903"/>
      <c r="P461" s="903"/>
      <c r="Q461" s="903"/>
      <c r="R461" s="903"/>
      <c r="S461" s="903"/>
      <c r="T461" s="903"/>
      <c r="U461" s="879"/>
      <c r="V461" s="879"/>
      <c r="W461" s="879"/>
      <c r="X461" s="879"/>
      <c r="Y461" s="879"/>
      <c r="Z461" s="879"/>
    </row>
    <row r="462" spans="1:26" ht="15.75" customHeight="1">
      <c r="A462" s="879"/>
      <c r="B462" s="879"/>
      <c r="C462" s="879"/>
      <c r="D462" s="879"/>
      <c r="E462" s="879"/>
      <c r="F462" s="879"/>
      <c r="G462" s="879"/>
      <c r="H462" s="879"/>
      <c r="I462" s="903"/>
      <c r="J462" s="903"/>
      <c r="K462" s="903"/>
      <c r="L462" s="903"/>
      <c r="M462" s="903"/>
      <c r="N462" s="903"/>
      <c r="O462" s="903"/>
      <c r="P462" s="903"/>
      <c r="Q462" s="903"/>
      <c r="R462" s="903"/>
      <c r="S462" s="903"/>
      <c r="T462" s="903"/>
      <c r="U462" s="879"/>
      <c r="V462" s="879"/>
      <c r="W462" s="879"/>
      <c r="X462" s="879"/>
      <c r="Y462" s="879"/>
      <c r="Z462" s="879"/>
    </row>
    <row r="463" spans="1:26" ht="15.75" customHeight="1">
      <c r="A463" s="879"/>
      <c r="B463" s="879"/>
      <c r="C463" s="879"/>
      <c r="D463" s="879"/>
      <c r="E463" s="879"/>
      <c r="F463" s="879"/>
      <c r="G463" s="879"/>
      <c r="H463" s="879"/>
      <c r="I463" s="903"/>
      <c r="J463" s="903"/>
      <c r="K463" s="903"/>
      <c r="L463" s="903"/>
      <c r="M463" s="903"/>
      <c r="N463" s="903"/>
      <c r="O463" s="903"/>
      <c r="P463" s="903"/>
      <c r="Q463" s="903"/>
      <c r="R463" s="903"/>
      <c r="S463" s="903"/>
      <c r="T463" s="903"/>
      <c r="U463" s="879"/>
      <c r="V463" s="879"/>
      <c r="W463" s="879"/>
      <c r="X463" s="879"/>
      <c r="Y463" s="879"/>
      <c r="Z463" s="879"/>
    </row>
    <row r="464" spans="1:26" ht="15.75" customHeight="1">
      <c r="A464" s="879"/>
      <c r="B464" s="879"/>
      <c r="C464" s="879"/>
      <c r="D464" s="879"/>
      <c r="E464" s="879"/>
      <c r="F464" s="879"/>
      <c r="G464" s="879"/>
      <c r="H464" s="879"/>
      <c r="I464" s="903"/>
      <c r="J464" s="903"/>
      <c r="K464" s="903"/>
      <c r="L464" s="903"/>
      <c r="M464" s="903"/>
      <c r="N464" s="903"/>
      <c r="O464" s="903"/>
      <c r="P464" s="903"/>
      <c r="Q464" s="903"/>
      <c r="R464" s="903"/>
      <c r="S464" s="903"/>
      <c r="T464" s="903"/>
      <c r="U464" s="879"/>
      <c r="V464" s="879"/>
      <c r="W464" s="879"/>
      <c r="X464" s="879"/>
      <c r="Y464" s="879"/>
      <c r="Z464" s="879"/>
    </row>
    <row r="465" spans="1:26" ht="15.75" customHeight="1">
      <c r="A465" s="879"/>
      <c r="B465" s="879"/>
      <c r="C465" s="879"/>
      <c r="D465" s="879"/>
      <c r="E465" s="879"/>
      <c r="F465" s="879"/>
      <c r="G465" s="879"/>
      <c r="H465" s="879"/>
      <c r="I465" s="903"/>
      <c r="J465" s="903"/>
      <c r="K465" s="903"/>
      <c r="L465" s="903"/>
      <c r="M465" s="903"/>
      <c r="N465" s="903"/>
      <c r="O465" s="903"/>
      <c r="P465" s="903"/>
      <c r="Q465" s="903"/>
      <c r="R465" s="903"/>
      <c r="S465" s="903"/>
      <c r="T465" s="903"/>
      <c r="U465" s="879"/>
      <c r="V465" s="879"/>
      <c r="W465" s="879"/>
      <c r="X465" s="879"/>
      <c r="Y465" s="879"/>
      <c r="Z465" s="879"/>
    </row>
    <row r="466" spans="1:26" ht="15.75" customHeight="1">
      <c r="A466" s="879"/>
      <c r="B466" s="879"/>
      <c r="C466" s="879"/>
      <c r="D466" s="879"/>
      <c r="E466" s="879"/>
      <c r="F466" s="879"/>
      <c r="G466" s="879"/>
      <c r="H466" s="879"/>
      <c r="I466" s="903"/>
      <c r="J466" s="903"/>
      <c r="K466" s="903"/>
      <c r="L466" s="903"/>
      <c r="M466" s="903"/>
      <c r="N466" s="903"/>
      <c r="O466" s="903"/>
      <c r="P466" s="903"/>
      <c r="Q466" s="903"/>
      <c r="R466" s="903"/>
      <c r="S466" s="903"/>
      <c r="T466" s="903"/>
      <c r="U466" s="879"/>
      <c r="V466" s="879"/>
      <c r="W466" s="879"/>
      <c r="X466" s="879"/>
      <c r="Y466" s="879"/>
      <c r="Z466" s="879"/>
    </row>
    <row r="467" spans="1:26" ht="15.75" customHeight="1">
      <c r="A467" s="879"/>
      <c r="B467" s="879"/>
      <c r="C467" s="879"/>
      <c r="D467" s="879"/>
      <c r="E467" s="879"/>
      <c r="F467" s="879"/>
      <c r="G467" s="879"/>
      <c r="H467" s="879"/>
      <c r="I467" s="903"/>
      <c r="J467" s="903"/>
      <c r="K467" s="903"/>
      <c r="L467" s="903"/>
      <c r="M467" s="903"/>
      <c r="N467" s="903"/>
      <c r="O467" s="903"/>
      <c r="P467" s="903"/>
      <c r="Q467" s="903"/>
      <c r="R467" s="903"/>
      <c r="S467" s="903"/>
      <c r="T467" s="903"/>
      <c r="U467" s="879"/>
      <c r="V467" s="879"/>
      <c r="W467" s="879"/>
      <c r="X467" s="879"/>
      <c r="Y467" s="879"/>
      <c r="Z467" s="879"/>
    </row>
    <row r="468" spans="1:26" ht="15.75" customHeight="1">
      <c r="A468" s="879"/>
      <c r="B468" s="879"/>
      <c r="C468" s="879"/>
      <c r="D468" s="879"/>
      <c r="E468" s="879"/>
      <c r="F468" s="879"/>
      <c r="G468" s="879"/>
      <c r="H468" s="879"/>
      <c r="I468" s="903"/>
      <c r="J468" s="903"/>
      <c r="K468" s="903"/>
      <c r="L468" s="903"/>
      <c r="M468" s="903"/>
      <c r="N468" s="903"/>
      <c r="O468" s="903"/>
      <c r="P468" s="903"/>
      <c r="Q468" s="903"/>
      <c r="R468" s="903"/>
      <c r="S468" s="903"/>
      <c r="T468" s="903"/>
      <c r="U468" s="879"/>
      <c r="V468" s="879"/>
      <c r="W468" s="879"/>
      <c r="X468" s="879"/>
      <c r="Y468" s="879"/>
      <c r="Z468" s="879"/>
    </row>
    <row r="469" spans="1:26" ht="15.75" customHeight="1">
      <c r="A469" s="879"/>
      <c r="B469" s="879"/>
      <c r="C469" s="879"/>
      <c r="D469" s="879"/>
      <c r="E469" s="879"/>
      <c r="F469" s="879"/>
      <c r="G469" s="879"/>
      <c r="H469" s="879"/>
      <c r="I469" s="903"/>
      <c r="J469" s="903"/>
      <c r="K469" s="903"/>
      <c r="L469" s="903"/>
      <c r="M469" s="903"/>
      <c r="N469" s="903"/>
      <c r="O469" s="903"/>
      <c r="P469" s="903"/>
      <c r="Q469" s="903"/>
      <c r="R469" s="903"/>
      <c r="S469" s="903"/>
      <c r="T469" s="903"/>
      <c r="U469" s="879"/>
      <c r="V469" s="879"/>
      <c r="W469" s="879"/>
      <c r="X469" s="879"/>
      <c r="Y469" s="879"/>
      <c r="Z469" s="879"/>
    </row>
    <row r="470" spans="1:26" ht="15.75" customHeight="1">
      <c r="A470" s="879"/>
      <c r="B470" s="879"/>
      <c r="C470" s="879"/>
      <c r="D470" s="879"/>
      <c r="E470" s="879"/>
      <c r="F470" s="879"/>
      <c r="G470" s="879"/>
      <c r="H470" s="879"/>
      <c r="I470" s="903"/>
      <c r="J470" s="903"/>
      <c r="K470" s="903"/>
      <c r="L470" s="903"/>
      <c r="M470" s="903"/>
      <c r="N470" s="903"/>
      <c r="O470" s="903"/>
      <c r="P470" s="903"/>
      <c r="Q470" s="903"/>
      <c r="R470" s="903"/>
      <c r="S470" s="903"/>
      <c r="T470" s="903"/>
      <c r="U470" s="879"/>
      <c r="V470" s="879"/>
      <c r="W470" s="879"/>
      <c r="X470" s="879"/>
      <c r="Y470" s="879"/>
      <c r="Z470" s="879"/>
    </row>
    <row r="471" spans="1:26" ht="15.75" customHeight="1">
      <c r="A471" s="879"/>
      <c r="B471" s="879"/>
      <c r="C471" s="879"/>
      <c r="D471" s="879"/>
      <c r="E471" s="879"/>
      <c r="F471" s="879"/>
      <c r="G471" s="879"/>
      <c r="H471" s="879"/>
      <c r="I471" s="903"/>
      <c r="J471" s="903"/>
      <c r="K471" s="903"/>
      <c r="L471" s="903"/>
      <c r="M471" s="903"/>
      <c r="N471" s="903"/>
      <c r="O471" s="903"/>
      <c r="P471" s="903"/>
      <c r="Q471" s="903"/>
      <c r="R471" s="903"/>
      <c r="S471" s="903"/>
      <c r="T471" s="903"/>
      <c r="U471" s="879"/>
      <c r="V471" s="879"/>
      <c r="W471" s="879"/>
      <c r="X471" s="879"/>
      <c r="Y471" s="879"/>
      <c r="Z471" s="879"/>
    </row>
    <row r="472" spans="1:26" ht="15.75" customHeight="1">
      <c r="A472" s="879"/>
      <c r="B472" s="879"/>
      <c r="C472" s="879"/>
      <c r="D472" s="879"/>
      <c r="E472" s="879"/>
      <c r="F472" s="879"/>
      <c r="G472" s="879"/>
      <c r="H472" s="879"/>
      <c r="I472" s="903"/>
      <c r="J472" s="903"/>
      <c r="K472" s="903"/>
      <c r="L472" s="903"/>
      <c r="M472" s="903"/>
      <c r="N472" s="903"/>
      <c r="O472" s="903"/>
      <c r="P472" s="903"/>
      <c r="Q472" s="903"/>
      <c r="R472" s="903"/>
      <c r="S472" s="903"/>
      <c r="T472" s="903"/>
      <c r="U472" s="879"/>
      <c r="V472" s="879"/>
      <c r="W472" s="879"/>
      <c r="X472" s="879"/>
      <c r="Y472" s="879"/>
      <c r="Z472" s="879"/>
    </row>
    <row r="473" spans="1:26" ht="15.75" customHeight="1">
      <c r="A473" s="879"/>
      <c r="B473" s="879"/>
      <c r="C473" s="879"/>
      <c r="D473" s="879"/>
      <c r="E473" s="879"/>
      <c r="F473" s="879"/>
      <c r="G473" s="879"/>
      <c r="H473" s="879"/>
      <c r="I473" s="903"/>
      <c r="J473" s="903"/>
      <c r="K473" s="903"/>
      <c r="L473" s="903"/>
      <c r="M473" s="903"/>
      <c r="N473" s="903"/>
      <c r="O473" s="903"/>
      <c r="P473" s="903"/>
      <c r="Q473" s="903"/>
      <c r="R473" s="903"/>
      <c r="S473" s="903"/>
      <c r="T473" s="903"/>
      <c r="U473" s="879"/>
      <c r="V473" s="879"/>
      <c r="W473" s="879"/>
      <c r="X473" s="879"/>
      <c r="Y473" s="879"/>
      <c r="Z473" s="879"/>
    </row>
    <row r="474" spans="1:26" ht="15.75" customHeight="1">
      <c r="A474" s="879"/>
      <c r="B474" s="879"/>
      <c r="C474" s="879"/>
      <c r="D474" s="879"/>
      <c r="E474" s="879"/>
      <c r="F474" s="879"/>
      <c r="G474" s="879"/>
      <c r="H474" s="879"/>
      <c r="I474" s="903"/>
      <c r="J474" s="903"/>
      <c r="K474" s="903"/>
      <c r="L474" s="903"/>
      <c r="M474" s="903"/>
      <c r="N474" s="903"/>
      <c r="O474" s="903"/>
      <c r="P474" s="903"/>
      <c r="Q474" s="903"/>
      <c r="R474" s="903"/>
      <c r="S474" s="903"/>
      <c r="T474" s="903"/>
      <c r="U474" s="879"/>
      <c r="V474" s="879"/>
      <c r="W474" s="879"/>
      <c r="X474" s="879"/>
      <c r="Y474" s="879"/>
      <c r="Z474" s="879"/>
    </row>
    <row r="475" spans="1:26" ht="15.75" customHeight="1">
      <c r="A475" s="879"/>
      <c r="B475" s="879"/>
      <c r="C475" s="879"/>
      <c r="D475" s="879"/>
      <c r="E475" s="879"/>
      <c r="F475" s="879"/>
      <c r="G475" s="879"/>
      <c r="H475" s="879"/>
      <c r="I475" s="903"/>
      <c r="J475" s="903"/>
      <c r="K475" s="903"/>
      <c r="L475" s="903"/>
      <c r="M475" s="903"/>
      <c r="N475" s="903"/>
      <c r="O475" s="903"/>
      <c r="P475" s="903"/>
      <c r="Q475" s="903"/>
      <c r="R475" s="903"/>
      <c r="S475" s="903"/>
      <c r="T475" s="903"/>
      <c r="U475" s="879"/>
      <c r="V475" s="879"/>
      <c r="W475" s="879"/>
      <c r="X475" s="879"/>
      <c r="Y475" s="879"/>
      <c r="Z475" s="879"/>
    </row>
    <row r="476" spans="1:26" ht="15.75" customHeight="1">
      <c r="A476" s="879"/>
      <c r="B476" s="879"/>
      <c r="C476" s="879"/>
      <c r="D476" s="879"/>
      <c r="E476" s="879"/>
      <c r="F476" s="879"/>
      <c r="G476" s="879"/>
      <c r="H476" s="879"/>
      <c r="I476" s="903"/>
      <c r="J476" s="903"/>
      <c r="K476" s="903"/>
      <c r="L476" s="903"/>
      <c r="M476" s="903"/>
      <c r="N476" s="903"/>
      <c r="O476" s="903"/>
      <c r="P476" s="903"/>
      <c r="Q476" s="903"/>
      <c r="R476" s="903"/>
      <c r="S476" s="903"/>
      <c r="T476" s="903"/>
      <c r="U476" s="879"/>
      <c r="V476" s="879"/>
      <c r="W476" s="879"/>
      <c r="X476" s="879"/>
      <c r="Y476" s="879"/>
      <c r="Z476" s="879"/>
    </row>
    <row r="477" spans="1:26" ht="15.75" customHeight="1">
      <c r="A477" s="879"/>
      <c r="B477" s="879"/>
      <c r="C477" s="879"/>
      <c r="D477" s="879"/>
      <c r="E477" s="879"/>
      <c r="F477" s="879"/>
      <c r="G477" s="879"/>
      <c r="H477" s="879"/>
      <c r="I477" s="903"/>
      <c r="J477" s="903"/>
      <c r="K477" s="903"/>
      <c r="L477" s="903"/>
      <c r="M477" s="903"/>
      <c r="N477" s="903"/>
      <c r="O477" s="903"/>
      <c r="P477" s="903"/>
      <c r="Q477" s="903"/>
      <c r="R477" s="903"/>
      <c r="S477" s="903"/>
      <c r="T477" s="903"/>
      <c r="U477" s="879"/>
      <c r="V477" s="879"/>
      <c r="W477" s="879"/>
      <c r="X477" s="879"/>
      <c r="Y477" s="879"/>
      <c r="Z477" s="879"/>
    </row>
    <row r="478" spans="1:26" ht="15.75" customHeight="1">
      <c r="A478" s="879"/>
      <c r="B478" s="879"/>
      <c r="C478" s="879"/>
      <c r="D478" s="879"/>
      <c r="E478" s="879"/>
      <c r="F478" s="879"/>
      <c r="G478" s="879"/>
      <c r="H478" s="879"/>
      <c r="I478" s="903"/>
      <c r="J478" s="903"/>
      <c r="K478" s="903"/>
      <c r="L478" s="903"/>
      <c r="M478" s="903"/>
      <c r="N478" s="903"/>
      <c r="O478" s="903"/>
      <c r="P478" s="903"/>
      <c r="Q478" s="903"/>
      <c r="R478" s="903"/>
      <c r="S478" s="903"/>
      <c r="T478" s="903"/>
      <c r="U478" s="879"/>
      <c r="V478" s="879"/>
      <c r="W478" s="879"/>
      <c r="X478" s="879"/>
      <c r="Y478" s="879"/>
      <c r="Z478" s="879"/>
    </row>
    <row r="479" spans="1:26" ht="15.75" customHeight="1">
      <c r="A479" s="879"/>
      <c r="B479" s="879"/>
      <c r="C479" s="879"/>
      <c r="D479" s="879"/>
      <c r="E479" s="879"/>
      <c r="F479" s="879"/>
      <c r="G479" s="879"/>
      <c r="H479" s="879"/>
      <c r="I479" s="903"/>
      <c r="J479" s="903"/>
      <c r="K479" s="903"/>
      <c r="L479" s="903"/>
      <c r="M479" s="903"/>
      <c r="N479" s="903"/>
      <c r="O479" s="903"/>
      <c r="P479" s="903"/>
      <c r="Q479" s="903"/>
      <c r="R479" s="903"/>
      <c r="S479" s="903"/>
      <c r="T479" s="903"/>
      <c r="U479" s="879"/>
      <c r="V479" s="879"/>
      <c r="W479" s="879"/>
      <c r="X479" s="879"/>
      <c r="Y479" s="879"/>
      <c r="Z479" s="879"/>
    </row>
    <row r="480" spans="1:26" ht="15.75" customHeight="1">
      <c r="A480" s="879"/>
      <c r="B480" s="879"/>
      <c r="C480" s="879"/>
      <c r="D480" s="879"/>
      <c r="E480" s="879"/>
      <c r="F480" s="879"/>
      <c r="G480" s="879"/>
      <c r="H480" s="879"/>
      <c r="I480" s="903"/>
      <c r="J480" s="903"/>
      <c r="K480" s="903"/>
      <c r="L480" s="903"/>
      <c r="M480" s="903"/>
      <c r="N480" s="903"/>
      <c r="O480" s="903"/>
      <c r="P480" s="903"/>
      <c r="Q480" s="903"/>
      <c r="R480" s="903"/>
      <c r="S480" s="903"/>
      <c r="T480" s="903"/>
      <c r="U480" s="879"/>
      <c r="V480" s="879"/>
      <c r="W480" s="879"/>
      <c r="X480" s="879"/>
      <c r="Y480" s="879"/>
      <c r="Z480" s="879"/>
    </row>
    <row r="481" spans="1:26" ht="15.75" customHeight="1">
      <c r="A481" s="879"/>
      <c r="B481" s="879"/>
      <c r="C481" s="879"/>
      <c r="D481" s="879"/>
      <c r="E481" s="879"/>
      <c r="F481" s="879"/>
      <c r="G481" s="879"/>
      <c r="H481" s="879"/>
      <c r="I481" s="903"/>
      <c r="J481" s="903"/>
      <c r="K481" s="903"/>
      <c r="L481" s="903"/>
      <c r="M481" s="903"/>
      <c r="N481" s="903"/>
      <c r="O481" s="903"/>
      <c r="P481" s="903"/>
      <c r="Q481" s="903"/>
      <c r="R481" s="903"/>
      <c r="S481" s="903"/>
      <c r="T481" s="903"/>
      <c r="U481" s="879"/>
      <c r="V481" s="879"/>
      <c r="W481" s="879"/>
      <c r="X481" s="879"/>
      <c r="Y481" s="879"/>
      <c r="Z481" s="879"/>
    </row>
    <row r="482" spans="1:26" ht="15.75" customHeight="1">
      <c r="A482" s="879"/>
      <c r="B482" s="879"/>
      <c r="C482" s="879"/>
      <c r="D482" s="879"/>
      <c r="E482" s="879"/>
      <c r="F482" s="879"/>
      <c r="G482" s="879"/>
      <c r="H482" s="879"/>
      <c r="I482" s="903"/>
      <c r="J482" s="903"/>
      <c r="K482" s="903"/>
      <c r="L482" s="903"/>
      <c r="M482" s="903"/>
      <c r="N482" s="903"/>
      <c r="O482" s="903"/>
      <c r="P482" s="903"/>
      <c r="Q482" s="903"/>
      <c r="R482" s="903"/>
      <c r="S482" s="903"/>
      <c r="T482" s="903"/>
      <c r="U482" s="879"/>
      <c r="V482" s="879"/>
      <c r="W482" s="879"/>
      <c r="X482" s="879"/>
      <c r="Y482" s="879"/>
      <c r="Z482" s="879"/>
    </row>
    <row r="483" spans="1:26" ht="15.75" customHeight="1">
      <c r="A483" s="879"/>
      <c r="B483" s="879"/>
      <c r="C483" s="879"/>
      <c r="D483" s="879"/>
      <c r="E483" s="879"/>
      <c r="F483" s="879"/>
      <c r="G483" s="879"/>
      <c r="H483" s="879"/>
      <c r="I483" s="903"/>
      <c r="J483" s="903"/>
      <c r="K483" s="903"/>
      <c r="L483" s="903"/>
      <c r="M483" s="903"/>
      <c r="N483" s="903"/>
      <c r="O483" s="903"/>
      <c r="P483" s="903"/>
      <c r="Q483" s="903"/>
      <c r="R483" s="903"/>
      <c r="S483" s="903"/>
      <c r="T483" s="903"/>
      <c r="U483" s="879"/>
      <c r="V483" s="879"/>
      <c r="W483" s="879"/>
      <c r="X483" s="879"/>
      <c r="Y483" s="879"/>
      <c r="Z483" s="879"/>
    </row>
    <row r="484" spans="1:26" ht="15.75" customHeight="1">
      <c r="A484" s="879"/>
      <c r="B484" s="879"/>
      <c r="C484" s="879"/>
      <c r="D484" s="879"/>
      <c r="E484" s="879"/>
      <c r="F484" s="879"/>
      <c r="G484" s="879"/>
      <c r="H484" s="879"/>
      <c r="I484" s="903"/>
      <c r="J484" s="903"/>
      <c r="K484" s="903"/>
      <c r="L484" s="903"/>
      <c r="M484" s="903"/>
      <c r="N484" s="903"/>
      <c r="O484" s="903"/>
      <c r="P484" s="903"/>
      <c r="Q484" s="903"/>
      <c r="R484" s="903"/>
      <c r="S484" s="903"/>
      <c r="T484" s="903"/>
      <c r="U484" s="879"/>
      <c r="V484" s="879"/>
      <c r="W484" s="879"/>
      <c r="X484" s="879"/>
      <c r="Y484" s="879"/>
      <c r="Z484" s="879"/>
    </row>
    <row r="485" spans="1:26" ht="15.75" customHeight="1">
      <c r="A485" s="879"/>
      <c r="B485" s="879"/>
      <c r="C485" s="879"/>
      <c r="D485" s="879"/>
      <c r="E485" s="879"/>
      <c r="F485" s="879"/>
      <c r="G485" s="879"/>
      <c r="H485" s="879"/>
      <c r="I485" s="903"/>
      <c r="J485" s="903"/>
      <c r="K485" s="903"/>
      <c r="L485" s="903"/>
      <c r="M485" s="903"/>
      <c r="N485" s="903"/>
      <c r="O485" s="903"/>
      <c r="P485" s="903"/>
      <c r="Q485" s="903"/>
      <c r="R485" s="903"/>
      <c r="S485" s="903"/>
      <c r="T485" s="903"/>
      <c r="U485" s="879"/>
      <c r="V485" s="879"/>
      <c r="W485" s="879"/>
      <c r="X485" s="879"/>
      <c r="Y485" s="879"/>
      <c r="Z485" s="879"/>
    </row>
    <row r="486" spans="1:26" ht="15.75" customHeight="1">
      <c r="A486" s="879"/>
      <c r="B486" s="879"/>
      <c r="C486" s="879"/>
      <c r="D486" s="879"/>
      <c r="E486" s="879"/>
      <c r="F486" s="879"/>
      <c r="G486" s="879"/>
      <c r="H486" s="879"/>
      <c r="I486" s="903"/>
      <c r="J486" s="903"/>
      <c r="K486" s="903"/>
      <c r="L486" s="903"/>
      <c r="M486" s="903"/>
      <c r="N486" s="903"/>
      <c r="O486" s="903"/>
      <c r="P486" s="903"/>
      <c r="Q486" s="903"/>
      <c r="R486" s="903"/>
      <c r="S486" s="903"/>
      <c r="T486" s="903"/>
      <c r="U486" s="879"/>
      <c r="V486" s="879"/>
      <c r="W486" s="879"/>
      <c r="X486" s="879"/>
      <c r="Y486" s="879"/>
      <c r="Z486" s="879"/>
    </row>
    <row r="487" spans="1:26" ht="15.75" customHeight="1">
      <c r="A487" s="879"/>
      <c r="B487" s="879"/>
      <c r="C487" s="879"/>
      <c r="D487" s="879"/>
      <c r="E487" s="879"/>
      <c r="F487" s="879"/>
      <c r="G487" s="879"/>
      <c r="H487" s="879"/>
      <c r="I487" s="903"/>
      <c r="J487" s="903"/>
      <c r="K487" s="903"/>
      <c r="L487" s="903"/>
      <c r="M487" s="903"/>
      <c r="N487" s="903"/>
      <c r="O487" s="903"/>
      <c r="P487" s="903"/>
      <c r="Q487" s="903"/>
      <c r="R487" s="903"/>
      <c r="S487" s="903"/>
      <c r="T487" s="903"/>
      <c r="U487" s="879"/>
      <c r="V487" s="879"/>
      <c r="W487" s="879"/>
      <c r="X487" s="879"/>
      <c r="Y487" s="879"/>
      <c r="Z487" s="879"/>
    </row>
    <row r="488" spans="1:26" ht="15.75" customHeight="1">
      <c r="A488" s="879"/>
      <c r="B488" s="879"/>
      <c r="C488" s="879"/>
      <c r="D488" s="879"/>
      <c r="E488" s="879"/>
      <c r="F488" s="879"/>
      <c r="G488" s="879"/>
      <c r="H488" s="879"/>
      <c r="I488" s="903"/>
      <c r="J488" s="903"/>
      <c r="K488" s="903"/>
      <c r="L488" s="903"/>
      <c r="M488" s="903"/>
      <c r="N488" s="903"/>
      <c r="O488" s="903"/>
      <c r="P488" s="903"/>
      <c r="Q488" s="903"/>
      <c r="R488" s="903"/>
      <c r="S488" s="903"/>
      <c r="T488" s="903"/>
      <c r="U488" s="879"/>
      <c r="V488" s="879"/>
      <c r="W488" s="879"/>
      <c r="X488" s="879"/>
      <c r="Y488" s="879"/>
      <c r="Z488" s="879"/>
    </row>
    <row r="489" spans="1:26" ht="15.75" customHeight="1">
      <c r="A489" s="879"/>
      <c r="B489" s="879"/>
      <c r="C489" s="879"/>
      <c r="D489" s="879"/>
      <c r="E489" s="879"/>
      <c r="F489" s="879"/>
      <c r="G489" s="879"/>
      <c r="H489" s="879"/>
      <c r="I489" s="903"/>
      <c r="J489" s="903"/>
      <c r="K489" s="903"/>
      <c r="L489" s="903"/>
      <c r="M489" s="903"/>
      <c r="N489" s="903"/>
      <c r="O489" s="903"/>
      <c r="P489" s="903"/>
      <c r="Q489" s="903"/>
      <c r="R489" s="903"/>
      <c r="S489" s="903"/>
      <c r="T489" s="903"/>
      <c r="U489" s="879"/>
      <c r="V489" s="879"/>
      <c r="W489" s="879"/>
      <c r="X489" s="879"/>
      <c r="Y489" s="879"/>
      <c r="Z489" s="879"/>
    </row>
    <row r="490" spans="1:26" ht="15.75" customHeight="1">
      <c r="A490" s="879"/>
      <c r="B490" s="879"/>
      <c r="C490" s="879"/>
      <c r="D490" s="879"/>
      <c r="E490" s="879"/>
      <c r="F490" s="879"/>
      <c r="G490" s="879"/>
      <c r="H490" s="879"/>
      <c r="I490" s="903"/>
      <c r="J490" s="903"/>
      <c r="K490" s="903"/>
      <c r="L490" s="903"/>
      <c r="M490" s="903"/>
      <c r="N490" s="903"/>
      <c r="O490" s="903"/>
      <c r="P490" s="903"/>
      <c r="Q490" s="903"/>
      <c r="R490" s="903"/>
      <c r="S490" s="903"/>
      <c r="T490" s="903"/>
      <c r="U490" s="879"/>
      <c r="V490" s="879"/>
      <c r="W490" s="879"/>
      <c r="X490" s="879"/>
      <c r="Y490" s="879"/>
      <c r="Z490" s="879"/>
    </row>
    <row r="491" spans="1:26" ht="15.75" customHeight="1">
      <c r="A491" s="879"/>
      <c r="B491" s="879"/>
      <c r="C491" s="879"/>
      <c r="D491" s="879"/>
      <c r="E491" s="879"/>
      <c r="F491" s="879"/>
      <c r="G491" s="879"/>
      <c r="H491" s="879"/>
      <c r="I491" s="903"/>
      <c r="J491" s="903"/>
      <c r="K491" s="903"/>
      <c r="L491" s="903"/>
      <c r="M491" s="903"/>
      <c r="N491" s="903"/>
      <c r="O491" s="903"/>
      <c r="P491" s="903"/>
      <c r="Q491" s="903"/>
      <c r="R491" s="903"/>
      <c r="S491" s="903"/>
      <c r="T491" s="903"/>
      <c r="U491" s="879"/>
      <c r="V491" s="879"/>
      <c r="W491" s="879"/>
      <c r="X491" s="879"/>
      <c r="Y491" s="879"/>
      <c r="Z491" s="879"/>
    </row>
    <row r="492" spans="1:26" ht="15.75" customHeight="1">
      <c r="A492" s="879"/>
      <c r="B492" s="879"/>
      <c r="C492" s="879"/>
      <c r="D492" s="879"/>
      <c r="E492" s="879"/>
      <c r="F492" s="879"/>
      <c r="G492" s="879"/>
      <c r="H492" s="879"/>
      <c r="I492" s="903"/>
      <c r="J492" s="903"/>
      <c r="K492" s="903"/>
      <c r="L492" s="903"/>
      <c r="M492" s="903"/>
      <c r="N492" s="903"/>
      <c r="O492" s="903"/>
      <c r="P492" s="903"/>
      <c r="Q492" s="903"/>
      <c r="R492" s="903"/>
      <c r="S492" s="903"/>
      <c r="T492" s="903"/>
      <c r="U492" s="879"/>
      <c r="V492" s="879"/>
      <c r="W492" s="879"/>
      <c r="X492" s="879"/>
      <c r="Y492" s="879"/>
      <c r="Z492" s="879"/>
    </row>
    <row r="493" spans="1:26" ht="15.75" customHeight="1">
      <c r="A493" s="879"/>
      <c r="B493" s="879"/>
      <c r="C493" s="879"/>
      <c r="D493" s="879"/>
      <c r="E493" s="879"/>
      <c r="F493" s="879"/>
      <c r="G493" s="879"/>
      <c r="H493" s="879"/>
      <c r="I493" s="903"/>
      <c r="J493" s="903"/>
      <c r="K493" s="903"/>
      <c r="L493" s="903"/>
      <c r="M493" s="903"/>
      <c r="N493" s="903"/>
      <c r="O493" s="903"/>
      <c r="P493" s="903"/>
      <c r="Q493" s="903"/>
      <c r="R493" s="903"/>
      <c r="S493" s="903"/>
      <c r="T493" s="903"/>
      <c r="U493" s="879"/>
      <c r="V493" s="879"/>
      <c r="W493" s="879"/>
      <c r="X493" s="879"/>
      <c r="Y493" s="879"/>
      <c r="Z493" s="879"/>
    </row>
    <row r="494" spans="1:26" ht="15.75" customHeight="1">
      <c r="A494" s="879"/>
      <c r="B494" s="879"/>
      <c r="C494" s="879"/>
      <c r="D494" s="879"/>
      <c r="E494" s="879"/>
      <c r="F494" s="879"/>
      <c r="G494" s="879"/>
      <c r="H494" s="879"/>
      <c r="I494" s="903"/>
      <c r="J494" s="903"/>
      <c r="K494" s="903"/>
      <c r="L494" s="903"/>
      <c r="M494" s="903"/>
      <c r="N494" s="903"/>
      <c r="O494" s="903"/>
      <c r="P494" s="903"/>
      <c r="Q494" s="903"/>
      <c r="R494" s="903"/>
      <c r="S494" s="903"/>
      <c r="T494" s="903"/>
      <c r="U494" s="879"/>
      <c r="V494" s="879"/>
      <c r="W494" s="879"/>
      <c r="X494" s="879"/>
      <c r="Y494" s="879"/>
      <c r="Z494" s="879"/>
    </row>
    <row r="495" spans="1:26" ht="15.75" customHeight="1">
      <c r="A495" s="879"/>
      <c r="B495" s="879"/>
      <c r="C495" s="879"/>
      <c r="D495" s="879"/>
      <c r="E495" s="879"/>
      <c r="F495" s="879"/>
      <c r="G495" s="879"/>
      <c r="H495" s="879"/>
      <c r="I495" s="903"/>
      <c r="J495" s="903"/>
      <c r="K495" s="903"/>
      <c r="L495" s="903"/>
      <c r="M495" s="903"/>
      <c r="N495" s="903"/>
      <c r="O495" s="903"/>
      <c r="P495" s="903"/>
      <c r="Q495" s="903"/>
      <c r="R495" s="903"/>
      <c r="S495" s="903"/>
      <c r="T495" s="903"/>
      <c r="U495" s="879"/>
      <c r="V495" s="879"/>
      <c r="W495" s="879"/>
      <c r="X495" s="879"/>
      <c r="Y495" s="879"/>
      <c r="Z495" s="879"/>
    </row>
    <row r="496" spans="1:26" ht="15.75" customHeight="1">
      <c r="A496" s="879"/>
      <c r="B496" s="879"/>
      <c r="C496" s="879"/>
      <c r="D496" s="879"/>
      <c r="E496" s="879"/>
      <c r="F496" s="879"/>
      <c r="G496" s="879"/>
      <c r="H496" s="879"/>
      <c r="I496" s="903"/>
      <c r="J496" s="903"/>
      <c r="K496" s="903"/>
      <c r="L496" s="903"/>
      <c r="M496" s="903"/>
      <c r="N496" s="903"/>
      <c r="O496" s="903"/>
      <c r="P496" s="903"/>
      <c r="Q496" s="903"/>
      <c r="R496" s="903"/>
      <c r="S496" s="903"/>
      <c r="T496" s="903"/>
      <c r="U496" s="879"/>
      <c r="V496" s="879"/>
      <c r="W496" s="879"/>
      <c r="X496" s="879"/>
      <c r="Y496" s="879"/>
      <c r="Z496" s="879"/>
    </row>
    <row r="497" spans="1:26" ht="15.75" customHeight="1">
      <c r="A497" s="879"/>
      <c r="B497" s="879"/>
      <c r="C497" s="879"/>
      <c r="D497" s="879"/>
      <c r="E497" s="879"/>
      <c r="F497" s="879"/>
      <c r="G497" s="879"/>
      <c r="H497" s="879"/>
      <c r="I497" s="903"/>
      <c r="J497" s="903"/>
      <c r="K497" s="903"/>
      <c r="L497" s="903"/>
      <c r="M497" s="903"/>
      <c r="N497" s="903"/>
      <c r="O497" s="903"/>
      <c r="P497" s="903"/>
      <c r="Q497" s="903"/>
      <c r="R497" s="903"/>
      <c r="S497" s="903"/>
      <c r="T497" s="903"/>
      <c r="U497" s="879"/>
      <c r="V497" s="879"/>
      <c r="W497" s="879"/>
      <c r="X497" s="879"/>
      <c r="Y497" s="879"/>
      <c r="Z497" s="879"/>
    </row>
    <row r="498" spans="1:26" ht="15.75" customHeight="1">
      <c r="A498" s="879"/>
      <c r="B498" s="879"/>
      <c r="C498" s="879"/>
      <c r="D498" s="879"/>
      <c r="E498" s="879"/>
      <c r="F498" s="879"/>
      <c r="G498" s="879"/>
      <c r="H498" s="879"/>
      <c r="I498" s="903"/>
      <c r="J498" s="903"/>
      <c r="K498" s="903"/>
      <c r="L498" s="903"/>
      <c r="M498" s="903"/>
      <c r="N498" s="903"/>
      <c r="O498" s="903"/>
      <c r="P498" s="903"/>
      <c r="Q498" s="903"/>
      <c r="R498" s="903"/>
      <c r="S498" s="903"/>
      <c r="T498" s="903"/>
      <c r="U498" s="879"/>
      <c r="V498" s="879"/>
      <c r="W498" s="879"/>
      <c r="X498" s="879"/>
      <c r="Y498" s="879"/>
      <c r="Z498" s="879"/>
    </row>
    <row r="499" spans="1:26" ht="15.75" customHeight="1">
      <c r="A499" s="879"/>
      <c r="B499" s="879"/>
      <c r="C499" s="879"/>
      <c r="D499" s="879"/>
      <c r="E499" s="879"/>
      <c r="F499" s="879"/>
      <c r="G499" s="879"/>
      <c r="H499" s="879"/>
      <c r="I499" s="903"/>
      <c r="J499" s="903"/>
      <c r="K499" s="903"/>
      <c r="L499" s="903"/>
      <c r="M499" s="903"/>
      <c r="N499" s="903"/>
      <c r="O499" s="903"/>
      <c r="P499" s="903"/>
      <c r="Q499" s="903"/>
      <c r="R499" s="903"/>
      <c r="S499" s="903"/>
      <c r="T499" s="903"/>
      <c r="U499" s="879"/>
      <c r="V499" s="879"/>
      <c r="W499" s="879"/>
      <c r="X499" s="879"/>
      <c r="Y499" s="879"/>
      <c r="Z499" s="879"/>
    </row>
    <row r="500" spans="1:26" ht="15.75" customHeight="1">
      <c r="A500" s="879"/>
      <c r="B500" s="879"/>
      <c r="C500" s="879"/>
      <c r="D500" s="879"/>
      <c r="E500" s="879"/>
      <c r="F500" s="879"/>
      <c r="G500" s="879"/>
      <c r="H500" s="879"/>
      <c r="I500" s="903"/>
      <c r="J500" s="903"/>
      <c r="K500" s="903"/>
      <c r="L500" s="903"/>
      <c r="M500" s="903"/>
      <c r="N500" s="903"/>
      <c r="O500" s="903"/>
      <c r="P500" s="903"/>
      <c r="Q500" s="903"/>
      <c r="R500" s="903"/>
      <c r="S500" s="903"/>
      <c r="T500" s="903"/>
      <c r="U500" s="879"/>
      <c r="V500" s="879"/>
      <c r="W500" s="879"/>
      <c r="X500" s="879"/>
      <c r="Y500" s="879"/>
      <c r="Z500" s="879"/>
    </row>
    <row r="501" spans="1:26" ht="15.75" customHeight="1">
      <c r="A501" s="879"/>
      <c r="B501" s="879"/>
      <c r="C501" s="879"/>
      <c r="D501" s="879"/>
      <c r="E501" s="879"/>
      <c r="F501" s="879"/>
      <c r="G501" s="879"/>
      <c r="H501" s="879"/>
      <c r="I501" s="903"/>
      <c r="J501" s="903"/>
      <c r="K501" s="903"/>
      <c r="L501" s="903"/>
      <c r="M501" s="903"/>
      <c r="N501" s="903"/>
      <c r="O501" s="903"/>
      <c r="P501" s="903"/>
      <c r="Q501" s="903"/>
      <c r="R501" s="903"/>
      <c r="S501" s="903"/>
      <c r="T501" s="903"/>
      <c r="U501" s="879"/>
      <c r="V501" s="879"/>
      <c r="W501" s="879"/>
      <c r="X501" s="879"/>
      <c r="Y501" s="879"/>
      <c r="Z501" s="879"/>
    </row>
    <row r="502" spans="1:26" ht="15.75" customHeight="1">
      <c r="A502" s="879"/>
      <c r="B502" s="879"/>
      <c r="C502" s="879"/>
      <c r="D502" s="879"/>
      <c r="E502" s="879"/>
      <c r="F502" s="879"/>
      <c r="G502" s="879"/>
      <c r="H502" s="879"/>
      <c r="I502" s="903"/>
      <c r="J502" s="903"/>
      <c r="K502" s="903"/>
      <c r="L502" s="903"/>
      <c r="M502" s="903"/>
      <c r="N502" s="903"/>
      <c r="O502" s="903"/>
      <c r="P502" s="903"/>
      <c r="Q502" s="903"/>
      <c r="R502" s="903"/>
      <c r="S502" s="903"/>
      <c r="T502" s="903"/>
      <c r="U502" s="879"/>
      <c r="V502" s="879"/>
      <c r="W502" s="879"/>
      <c r="X502" s="879"/>
      <c r="Y502" s="879"/>
      <c r="Z502" s="879"/>
    </row>
    <row r="503" spans="1:26" ht="15.75" customHeight="1">
      <c r="A503" s="879"/>
      <c r="B503" s="879"/>
      <c r="C503" s="879"/>
      <c r="D503" s="879"/>
      <c r="E503" s="879"/>
      <c r="F503" s="879"/>
      <c r="G503" s="879"/>
      <c r="H503" s="879"/>
      <c r="I503" s="903"/>
      <c r="J503" s="903"/>
      <c r="K503" s="903"/>
      <c r="L503" s="903"/>
      <c r="M503" s="903"/>
      <c r="N503" s="903"/>
      <c r="O503" s="903"/>
      <c r="P503" s="903"/>
      <c r="Q503" s="903"/>
      <c r="R503" s="903"/>
      <c r="S503" s="903"/>
      <c r="T503" s="903"/>
      <c r="U503" s="879"/>
      <c r="V503" s="879"/>
      <c r="W503" s="879"/>
      <c r="X503" s="879"/>
      <c r="Y503" s="879"/>
      <c r="Z503" s="879"/>
    </row>
    <row r="504" spans="1:26" ht="15.75" customHeight="1">
      <c r="A504" s="879"/>
      <c r="B504" s="879"/>
      <c r="C504" s="879"/>
      <c r="D504" s="879"/>
      <c r="E504" s="879"/>
      <c r="F504" s="879"/>
      <c r="G504" s="879"/>
      <c r="H504" s="879"/>
      <c r="I504" s="903"/>
      <c r="J504" s="903"/>
      <c r="K504" s="903"/>
      <c r="L504" s="903"/>
      <c r="M504" s="903"/>
      <c r="N504" s="903"/>
      <c r="O504" s="903"/>
      <c r="P504" s="903"/>
      <c r="Q504" s="903"/>
      <c r="R504" s="903"/>
      <c r="S504" s="903"/>
      <c r="T504" s="903"/>
      <c r="U504" s="879"/>
      <c r="V504" s="879"/>
      <c r="W504" s="879"/>
      <c r="X504" s="879"/>
      <c r="Y504" s="879"/>
      <c r="Z504" s="879"/>
    </row>
    <row r="505" spans="1:26" ht="15.75" customHeight="1">
      <c r="A505" s="879"/>
      <c r="B505" s="879"/>
      <c r="C505" s="879"/>
      <c r="D505" s="879"/>
      <c r="E505" s="879"/>
      <c r="F505" s="879"/>
      <c r="G505" s="879"/>
      <c r="H505" s="879"/>
      <c r="I505" s="903"/>
      <c r="J505" s="903"/>
      <c r="K505" s="903"/>
      <c r="L505" s="903"/>
      <c r="M505" s="903"/>
      <c r="N505" s="903"/>
      <c r="O505" s="903"/>
      <c r="P505" s="903"/>
      <c r="Q505" s="903"/>
      <c r="R505" s="903"/>
      <c r="S505" s="903"/>
      <c r="T505" s="903"/>
      <c r="U505" s="879"/>
      <c r="V505" s="879"/>
      <c r="W505" s="879"/>
      <c r="X505" s="879"/>
      <c r="Y505" s="879"/>
      <c r="Z505" s="879"/>
    </row>
    <row r="506" spans="1:26" ht="15.75" customHeight="1">
      <c r="A506" s="879"/>
      <c r="B506" s="879"/>
      <c r="C506" s="879"/>
      <c r="D506" s="879"/>
      <c r="E506" s="879"/>
      <c r="F506" s="879"/>
      <c r="G506" s="879"/>
      <c r="H506" s="879"/>
      <c r="I506" s="903"/>
      <c r="J506" s="903"/>
      <c r="K506" s="903"/>
      <c r="L506" s="903"/>
      <c r="M506" s="903"/>
      <c r="N506" s="903"/>
      <c r="O506" s="903"/>
      <c r="P506" s="903"/>
      <c r="Q506" s="903"/>
      <c r="R506" s="903"/>
      <c r="S506" s="903"/>
      <c r="T506" s="903"/>
      <c r="U506" s="879"/>
      <c r="V506" s="879"/>
      <c r="W506" s="879"/>
      <c r="X506" s="879"/>
      <c r="Y506" s="879"/>
      <c r="Z506" s="879"/>
    </row>
    <row r="507" spans="1:26" ht="15.75" customHeight="1">
      <c r="A507" s="879"/>
      <c r="B507" s="879"/>
      <c r="C507" s="879"/>
      <c r="D507" s="879"/>
      <c r="E507" s="879"/>
      <c r="F507" s="879"/>
      <c r="G507" s="879"/>
      <c r="H507" s="879"/>
      <c r="I507" s="903"/>
      <c r="J507" s="903"/>
      <c r="K507" s="903"/>
      <c r="L507" s="903"/>
      <c r="M507" s="903"/>
      <c r="N507" s="903"/>
      <c r="O507" s="903"/>
      <c r="P507" s="903"/>
      <c r="Q507" s="903"/>
      <c r="R507" s="903"/>
      <c r="S507" s="903"/>
      <c r="T507" s="903"/>
      <c r="U507" s="879"/>
      <c r="V507" s="879"/>
      <c r="W507" s="879"/>
      <c r="X507" s="879"/>
      <c r="Y507" s="879"/>
      <c r="Z507" s="879"/>
    </row>
    <row r="508" spans="1:26" ht="15.75" customHeight="1">
      <c r="A508" s="879"/>
      <c r="B508" s="879"/>
      <c r="C508" s="879"/>
      <c r="D508" s="879"/>
      <c r="E508" s="879"/>
      <c r="F508" s="879"/>
      <c r="G508" s="879"/>
      <c r="H508" s="879"/>
      <c r="I508" s="903"/>
      <c r="J508" s="903"/>
      <c r="K508" s="903"/>
      <c r="L508" s="903"/>
      <c r="M508" s="903"/>
      <c r="N508" s="903"/>
      <c r="O508" s="903"/>
      <c r="P508" s="903"/>
      <c r="Q508" s="903"/>
      <c r="R508" s="903"/>
      <c r="S508" s="903"/>
      <c r="T508" s="903"/>
      <c r="U508" s="879"/>
      <c r="V508" s="879"/>
      <c r="W508" s="879"/>
      <c r="X508" s="879"/>
      <c r="Y508" s="879"/>
      <c r="Z508" s="879"/>
    </row>
    <row r="509" spans="1:26" ht="15.75" customHeight="1">
      <c r="A509" s="879"/>
      <c r="B509" s="879"/>
      <c r="C509" s="879"/>
      <c r="D509" s="879"/>
      <c r="E509" s="879"/>
      <c r="F509" s="879"/>
      <c r="G509" s="879"/>
      <c r="H509" s="879"/>
      <c r="I509" s="903"/>
      <c r="J509" s="903"/>
      <c r="K509" s="903"/>
      <c r="L509" s="903"/>
      <c r="M509" s="903"/>
      <c r="N509" s="903"/>
      <c r="O509" s="903"/>
      <c r="P509" s="903"/>
      <c r="Q509" s="903"/>
      <c r="R509" s="903"/>
      <c r="S509" s="903"/>
      <c r="T509" s="903"/>
      <c r="U509" s="879"/>
      <c r="V509" s="879"/>
      <c r="W509" s="879"/>
      <c r="X509" s="879"/>
      <c r="Y509" s="879"/>
      <c r="Z509" s="879"/>
    </row>
    <row r="510" spans="1:26" ht="15.75" customHeight="1">
      <c r="A510" s="879"/>
      <c r="B510" s="879"/>
      <c r="C510" s="879"/>
      <c r="D510" s="879"/>
      <c r="E510" s="879"/>
      <c r="F510" s="879"/>
      <c r="G510" s="879"/>
      <c r="H510" s="879"/>
      <c r="I510" s="903"/>
      <c r="J510" s="903"/>
      <c r="K510" s="903"/>
      <c r="L510" s="903"/>
      <c r="M510" s="903"/>
      <c r="N510" s="903"/>
      <c r="O510" s="903"/>
      <c r="P510" s="903"/>
      <c r="Q510" s="903"/>
      <c r="R510" s="903"/>
      <c r="S510" s="903"/>
      <c r="T510" s="903"/>
      <c r="U510" s="879"/>
      <c r="V510" s="879"/>
      <c r="W510" s="879"/>
      <c r="X510" s="879"/>
      <c r="Y510" s="879"/>
      <c r="Z510" s="879"/>
    </row>
    <row r="511" spans="1:26" ht="15.75" customHeight="1">
      <c r="A511" s="879"/>
      <c r="B511" s="879"/>
      <c r="C511" s="879"/>
      <c r="D511" s="879"/>
      <c r="E511" s="879"/>
      <c r="F511" s="879"/>
      <c r="G511" s="879"/>
      <c r="H511" s="879"/>
      <c r="I511" s="903"/>
      <c r="J511" s="903"/>
      <c r="K511" s="903"/>
      <c r="L511" s="903"/>
      <c r="M511" s="903"/>
      <c r="N511" s="903"/>
      <c r="O511" s="903"/>
      <c r="P511" s="903"/>
      <c r="Q511" s="903"/>
      <c r="R511" s="903"/>
      <c r="S511" s="903"/>
      <c r="T511" s="903"/>
      <c r="U511" s="879"/>
      <c r="V511" s="879"/>
      <c r="W511" s="879"/>
      <c r="X511" s="879"/>
      <c r="Y511" s="879"/>
      <c r="Z511" s="879"/>
    </row>
    <row r="512" spans="1:26" ht="15.75" customHeight="1">
      <c r="A512" s="879"/>
      <c r="B512" s="879"/>
      <c r="C512" s="879"/>
      <c r="D512" s="879"/>
      <c r="E512" s="879"/>
      <c r="F512" s="879"/>
      <c r="G512" s="879"/>
      <c r="H512" s="879"/>
      <c r="I512" s="903"/>
      <c r="J512" s="903"/>
      <c r="K512" s="903"/>
      <c r="L512" s="903"/>
      <c r="M512" s="903"/>
      <c r="N512" s="903"/>
      <c r="O512" s="903"/>
      <c r="P512" s="903"/>
      <c r="Q512" s="903"/>
      <c r="R512" s="903"/>
      <c r="S512" s="903"/>
      <c r="T512" s="903"/>
      <c r="U512" s="879"/>
      <c r="V512" s="879"/>
      <c r="W512" s="879"/>
      <c r="X512" s="879"/>
      <c r="Y512" s="879"/>
      <c r="Z512" s="879"/>
    </row>
    <row r="513" spans="1:26" ht="15.75" customHeight="1">
      <c r="A513" s="879"/>
      <c r="B513" s="879"/>
      <c r="C513" s="879"/>
      <c r="D513" s="879"/>
      <c r="E513" s="879"/>
      <c r="F513" s="879"/>
      <c r="G513" s="879"/>
      <c r="H513" s="879"/>
      <c r="I513" s="903"/>
      <c r="J513" s="903"/>
      <c r="K513" s="903"/>
      <c r="L513" s="903"/>
      <c r="M513" s="903"/>
      <c r="N513" s="903"/>
      <c r="O513" s="903"/>
      <c r="P513" s="903"/>
      <c r="Q513" s="903"/>
      <c r="R513" s="903"/>
      <c r="S513" s="903"/>
      <c r="T513" s="903"/>
      <c r="U513" s="879"/>
      <c r="V513" s="879"/>
      <c r="W513" s="879"/>
      <c r="X513" s="879"/>
      <c r="Y513" s="879"/>
      <c r="Z513" s="879"/>
    </row>
    <row r="514" spans="1:26" ht="15.75" customHeight="1">
      <c r="A514" s="879"/>
      <c r="B514" s="879"/>
      <c r="C514" s="879"/>
      <c r="D514" s="879"/>
      <c r="E514" s="879"/>
      <c r="F514" s="879"/>
      <c r="G514" s="879"/>
      <c r="H514" s="879"/>
      <c r="I514" s="903"/>
      <c r="J514" s="903"/>
      <c r="K514" s="903"/>
      <c r="L514" s="903"/>
      <c r="M514" s="903"/>
      <c r="N514" s="903"/>
      <c r="O514" s="903"/>
      <c r="P514" s="903"/>
      <c r="Q514" s="903"/>
      <c r="R514" s="903"/>
      <c r="S514" s="903"/>
      <c r="T514" s="903"/>
      <c r="U514" s="879"/>
      <c r="V514" s="879"/>
      <c r="W514" s="879"/>
      <c r="X514" s="879"/>
      <c r="Y514" s="879"/>
      <c r="Z514" s="879"/>
    </row>
    <row r="515" spans="1:26" ht="15.75" customHeight="1">
      <c r="A515" s="879"/>
      <c r="B515" s="879"/>
      <c r="C515" s="879"/>
      <c r="D515" s="879"/>
      <c r="E515" s="879"/>
      <c r="F515" s="879"/>
      <c r="G515" s="879"/>
      <c r="H515" s="879"/>
      <c r="I515" s="903"/>
      <c r="J515" s="903"/>
      <c r="K515" s="903"/>
      <c r="L515" s="903"/>
      <c r="M515" s="903"/>
      <c r="N515" s="903"/>
      <c r="O515" s="903"/>
      <c r="P515" s="903"/>
      <c r="Q515" s="903"/>
      <c r="R515" s="903"/>
      <c r="S515" s="903"/>
      <c r="T515" s="903"/>
      <c r="U515" s="879"/>
      <c r="V515" s="879"/>
      <c r="W515" s="879"/>
      <c r="X515" s="879"/>
      <c r="Y515" s="879"/>
      <c r="Z515" s="879"/>
    </row>
    <row r="516" spans="1:26" ht="15.75" customHeight="1">
      <c r="A516" s="879"/>
      <c r="B516" s="879"/>
      <c r="C516" s="879"/>
      <c r="D516" s="879"/>
      <c r="E516" s="879"/>
      <c r="F516" s="879"/>
      <c r="G516" s="879"/>
      <c r="H516" s="879"/>
      <c r="I516" s="903"/>
      <c r="J516" s="903"/>
      <c r="K516" s="903"/>
      <c r="L516" s="903"/>
      <c r="M516" s="903"/>
      <c r="N516" s="903"/>
      <c r="O516" s="903"/>
      <c r="P516" s="903"/>
      <c r="Q516" s="903"/>
      <c r="R516" s="903"/>
      <c r="S516" s="903"/>
      <c r="T516" s="903"/>
      <c r="U516" s="879"/>
      <c r="V516" s="879"/>
      <c r="W516" s="879"/>
      <c r="X516" s="879"/>
      <c r="Y516" s="879"/>
      <c r="Z516" s="879"/>
    </row>
    <row r="517" spans="1:26" ht="15.75" customHeight="1">
      <c r="A517" s="879"/>
      <c r="B517" s="879"/>
      <c r="C517" s="879"/>
      <c r="D517" s="879"/>
      <c r="E517" s="879"/>
      <c r="F517" s="879"/>
      <c r="G517" s="879"/>
      <c r="H517" s="879"/>
      <c r="I517" s="903"/>
      <c r="J517" s="903"/>
      <c r="K517" s="903"/>
      <c r="L517" s="903"/>
      <c r="M517" s="903"/>
      <c r="N517" s="903"/>
      <c r="O517" s="903"/>
      <c r="P517" s="903"/>
      <c r="Q517" s="903"/>
      <c r="R517" s="903"/>
      <c r="S517" s="903"/>
      <c r="T517" s="903"/>
      <c r="U517" s="879"/>
      <c r="V517" s="879"/>
      <c r="W517" s="879"/>
      <c r="X517" s="879"/>
      <c r="Y517" s="879"/>
      <c r="Z517" s="879"/>
    </row>
    <row r="518" spans="1:26" ht="15.75" customHeight="1">
      <c r="A518" s="879"/>
      <c r="B518" s="879"/>
      <c r="C518" s="879"/>
      <c r="D518" s="879"/>
      <c r="E518" s="879"/>
      <c r="F518" s="879"/>
      <c r="G518" s="879"/>
      <c r="H518" s="879"/>
      <c r="I518" s="903"/>
      <c r="J518" s="903"/>
      <c r="K518" s="903"/>
      <c r="L518" s="903"/>
      <c r="M518" s="903"/>
      <c r="N518" s="903"/>
      <c r="O518" s="903"/>
      <c r="P518" s="903"/>
      <c r="Q518" s="903"/>
      <c r="R518" s="903"/>
      <c r="S518" s="903"/>
      <c r="T518" s="903"/>
      <c r="U518" s="879"/>
      <c r="V518" s="879"/>
      <c r="W518" s="879"/>
      <c r="X518" s="879"/>
      <c r="Y518" s="879"/>
      <c r="Z518" s="879"/>
    </row>
    <row r="519" spans="1:26" ht="15.75" customHeight="1">
      <c r="A519" s="879"/>
      <c r="B519" s="879"/>
      <c r="C519" s="879"/>
      <c r="D519" s="879"/>
      <c r="E519" s="879"/>
      <c r="F519" s="879"/>
      <c r="G519" s="879"/>
      <c r="H519" s="879"/>
      <c r="I519" s="903"/>
      <c r="J519" s="903"/>
      <c r="K519" s="903"/>
      <c r="L519" s="903"/>
      <c r="M519" s="903"/>
      <c r="N519" s="903"/>
      <c r="O519" s="903"/>
      <c r="P519" s="903"/>
      <c r="Q519" s="903"/>
      <c r="R519" s="903"/>
      <c r="S519" s="903"/>
      <c r="T519" s="903"/>
      <c r="U519" s="879"/>
      <c r="V519" s="879"/>
      <c r="W519" s="879"/>
      <c r="X519" s="879"/>
      <c r="Y519" s="879"/>
      <c r="Z519" s="879"/>
    </row>
    <row r="520" spans="1:26" ht="15.75" customHeight="1">
      <c r="A520" s="879"/>
      <c r="B520" s="879"/>
      <c r="C520" s="879"/>
      <c r="D520" s="879"/>
      <c r="E520" s="879"/>
      <c r="F520" s="879"/>
      <c r="G520" s="879"/>
      <c r="H520" s="879"/>
      <c r="I520" s="903"/>
      <c r="J520" s="903"/>
      <c r="K520" s="903"/>
      <c r="L520" s="903"/>
      <c r="M520" s="903"/>
      <c r="N520" s="903"/>
      <c r="O520" s="903"/>
      <c r="P520" s="903"/>
      <c r="Q520" s="903"/>
      <c r="R520" s="903"/>
      <c r="S520" s="903"/>
      <c r="T520" s="903"/>
      <c r="U520" s="879"/>
      <c r="V520" s="879"/>
      <c r="W520" s="879"/>
      <c r="X520" s="879"/>
      <c r="Y520" s="879"/>
      <c r="Z520" s="879"/>
    </row>
    <row r="521" spans="1:26" ht="15.75" customHeight="1">
      <c r="A521" s="879"/>
      <c r="B521" s="879"/>
      <c r="C521" s="879"/>
      <c r="D521" s="879"/>
      <c r="E521" s="879"/>
      <c r="F521" s="879"/>
      <c r="G521" s="879"/>
      <c r="H521" s="879"/>
      <c r="I521" s="903"/>
      <c r="J521" s="903"/>
      <c r="K521" s="903"/>
      <c r="L521" s="903"/>
      <c r="M521" s="903"/>
      <c r="N521" s="903"/>
      <c r="O521" s="903"/>
      <c r="P521" s="903"/>
      <c r="Q521" s="903"/>
      <c r="R521" s="903"/>
      <c r="S521" s="903"/>
      <c r="T521" s="903"/>
      <c r="U521" s="879"/>
      <c r="V521" s="879"/>
      <c r="W521" s="879"/>
      <c r="X521" s="879"/>
      <c r="Y521" s="879"/>
      <c r="Z521" s="879"/>
    </row>
    <row r="522" spans="1:26" ht="15.75" customHeight="1">
      <c r="A522" s="879"/>
      <c r="B522" s="879"/>
      <c r="C522" s="879"/>
      <c r="D522" s="879"/>
      <c r="E522" s="879"/>
      <c r="F522" s="879"/>
      <c r="G522" s="879"/>
      <c r="H522" s="879"/>
      <c r="I522" s="903"/>
      <c r="J522" s="903"/>
      <c r="K522" s="903"/>
      <c r="L522" s="903"/>
      <c r="M522" s="903"/>
      <c r="N522" s="903"/>
      <c r="O522" s="903"/>
      <c r="P522" s="903"/>
      <c r="Q522" s="903"/>
      <c r="R522" s="903"/>
      <c r="S522" s="903"/>
      <c r="T522" s="903"/>
      <c r="U522" s="879"/>
      <c r="V522" s="879"/>
      <c r="W522" s="879"/>
      <c r="X522" s="879"/>
      <c r="Y522" s="879"/>
      <c r="Z522" s="879"/>
    </row>
    <row r="523" spans="1:26" ht="15.75" customHeight="1">
      <c r="A523" s="879"/>
      <c r="B523" s="879"/>
      <c r="C523" s="879"/>
      <c r="D523" s="879"/>
      <c r="E523" s="879"/>
      <c r="F523" s="879"/>
      <c r="G523" s="879"/>
      <c r="H523" s="879"/>
      <c r="I523" s="903"/>
      <c r="J523" s="903"/>
      <c r="K523" s="903"/>
      <c r="L523" s="903"/>
      <c r="M523" s="903"/>
      <c r="N523" s="903"/>
      <c r="O523" s="903"/>
      <c r="P523" s="903"/>
      <c r="Q523" s="903"/>
      <c r="R523" s="903"/>
      <c r="S523" s="903"/>
      <c r="T523" s="903"/>
      <c r="U523" s="879"/>
      <c r="V523" s="879"/>
      <c r="W523" s="879"/>
      <c r="X523" s="879"/>
      <c r="Y523" s="879"/>
      <c r="Z523" s="879"/>
    </row>
    <row r="524" spans="1:26" ht="15.75" customHeight="1">
      <c r="A524" s="879"/>
      <c r="B524" s="879"/>
      <c r="C524" s="879"/>
      <c r="D524" s="879"/>
      <c r="E524" s="879"/>
      <c r="F524" s="879"/>
      <c r="G524" s="879"/>
      <c r="H524" s="879"/>
      <c r="I524" s="903"/>
      <c r="J524" s="903"/>
      <c r="K524" s="903"/>
      <c r="L524" s="903"/>
      <c r="M524" s="903"/>
      <c r="N524" s="903"/>
      <c r="O524" s="903"/>
      <c r="P524" s="903"/>
      <c r="Q524" s="903"/>
      <c r="R524" s="903"/>
      <c r="S524" s="903"/>
      <c r="T524" s="903"/>
      <c r="U524" s="879"/>
      <c r="V524" s="879"/>
      <c r="W524" s="879"/>
      <c r="X524" s="879"/>
      <c r="Y524" s="879"/>
      <c r="Z524" s="879"/>
    </row>
    <row r="525" spans="1:26" ht="15.75" customHeight="1">
      <c r="A525" s="879"/>
      <c r="B525" s="879"/>
      <c r="C525" s="879"/>
      <c r="D525" s="879"/>
      <c r="E525" s="879"/>
      <c r="F525" s="879"/>
      <c r="G525" s="879"/>
      <c r="H525" s="879"/>
      <c r="I525" s="903"/>
      <c r="J525" s="903"/>
      <c r="K525" s="903"/>
      <c r="L525" s="903"/>
      <c r="M525" s="903"/>
      <c r="N525" s="903"/>
      <c r="O525" s="903"/>
      <c r="P525" s="903"/>
      <c r="Q525" s="903"/>
      <c r="R525" s="903"/>
      <c r="S525" s="903"/>
      <c r="T525" s="903"/>
      <c r="U525" s="879"/>
      <c r="V525" s="879"/>
      <c r="W525" s="879"/>
      <c r="X525" s="879"/>
      <c r="Y525" s="879"/>
      <c r="Z525" s="879"/>
    </row>
    <row r="526" spans="1:26" ht="15.75" customHeight="1">
      <c r="A526" s="879"/>
      <c r="B526" s="879"/>
      <c r="C526" s="879"/>
      <c r="D526" s="879"/>
      <c r="E526" s="879"/>
      <c r="F526" s="879"/>
      <c r="G526" s="879"/>
      <c r="H526" s="879"/>
      <c r="I526" s="903"/>
      <c r="J526" s="903"/>
      <c r="K526" s="903"/>
      <c r="L526" s="903"/>
      <c r="M526" s="903"/>
      <c r="N526" s="903"/>
      <c r="O526" s="903"/>
      <c r="P526" s="903"/>
      <c r="Q526" s="903"/>
      <c r="R526" s="903"/>
      <c r="S526" s="903"/>
      <c r="T526" s="903"/>
      <c r="U526" s="879"/>
      <c r="V526" s="879"/>
      <c r="W526" s="879"/>
      <c r="X526" s="879"/>
      <c r="Y526" s="879"/>
      <c r="Z526" s="879"/>
    </row>
    <row r="527" spans="1:26" ht="15.75" customHeight="1">
      <c r="A527" s="879"/>
      <c r="B527" s="879"/>
      <c r="C527" s="879"/>
      <c r="D527" s="879"/>
      <c r="E527" s="879"/>
      <c r="F527" s="879"/>
      <c r="G527" s="879"/>
      <c r="H527" s="879"/>
      <c r="I527" s="903"/>
      <c r="J527" s="903"/>
      <c r="K527" s="903"/>
      <c r="L527" s="903"/>
      <c r="M527" s="903"/>
      <c r="N527" s="903"/>
      <c r="O527" s="903"/>
      <c r="P527" s="903"/>
      <c r="Q527" s="903"/>
      <c r="R527" s="903"/>
      <c r="S527" s="903"/>
      <c r="T527" s="903"/>
      <c r="U527" s="879"/>
      <c r="V527" s="879"/>
      <c r="W527" s="879"/>
      <c r="X527" s="879"/>
      <c r="Y527" s="879"/>
      <c r="Z527" s="879"/>
    </row>
    <row r="528" spans="1:26" ht="15.75" customHeight="1">
      <c r="A528" s="879"/>
      <c r="B528" s="879"/>
      <c r="C528" s="879"/>
      <c r="D528" s="879"/>
      <c r="E528" s="879"/>
      <c r="F528" s="879"/>
      <c r="G528" s="879"/>
      <c r="H528" s="879"/>
      <c r="I528" s="903"/>
      <c r="J528" s="903"/>
      <c r="K528" s="903"/>
      <c r="L528" s="903"/>
      <c r="M528" s="903"/>
      <c r="N528" s="903"/>
      <c r="O528" s="903"/>
      <c r="P528" s="903"/>
      <c r="Q528" s="903"/>
      <c r="R528" s="903"/>
      <c r="S528" s="903"/>
      <c r="T528" s="903"/>
      <c r="U528" s="879"/>
      <c r="V528" s="879"/>
      <c r="W528" s="879"/>
      <c r="X528" s="879"/>
      <c r="Y528" s="879"/>
      <c r="Z528" s="879"/>
    </row>
    <row r="529" spans="1:26" ht="15.75" customHeight="1">
      <c r="A529" s="879"/>
      <c r="B529" s="879"/>
      <c r="C529" s="879"/>
      <c r="D529" s="879"/>
      <c r="E529" s="879"/>
      <c r="F529" s="879"/>
      <c r="G529" s="879"/>
      <c r="H529" s="879"/>
      <c r="I529" s="903"/>
      <c r="J529" s="903"/>
      <c r="K529" s="903"/>
      <c r="L529" s="903"/>
      <c r="M529" s="903"/>
      <c r="N529" s="903"/>
      <c r="O529" s="903"/>
      <c r="P529" s="903"/>
      <c r="Q529" s="903"/>
      <c r="R529" s="903"/>
      <c r="S529" s="903"/>
      <c r="T529" s="903"/>
      <c r="U529" s="879"/>
      <c r="V529" s="879"/>
      <c r="W529" s="879"/>
      <c r="X529" s="879"/>
      <c r="Y529" s="879"/>
      <c r="Z529" s="879"/>
    </row>
    <row r="530" spans="1:26" ht="15.75" customHeight="1">
      <c r="A530" s="879"/>
      <c r="B530" s="879"/>
      <c r="C530" s="879"/>
      <c r="D530" s="879"/>
      <c r="E530" s="879"/>
      <c r="F530" s="879"/>
      <c r="G530" s="879"/>
      <c r="H530" s="879"/>
      <c r="I530" s="903"/>
      <c r="J530" s="903"/>
      <c r="K530" s="903"/>
      <c r="L530" s="903"/>
      <c r="M530" s="903"/>
      <c r="N530" s="903"/>
      <c r="O530" s="903"/>
      <c r="P530" s="903"/>
      <c r="Q530" s="903"/>
      <c r="R530" s="903"/>
      <c r="S530" s="903"/>
      <c r="T530" s="903"/>
      <c r="U530" s="879"/>
      <c r="V530" s="879"/>
      <c r="W530" s="879"/>
      <c r="X530" s="879"/>
      <c r="Y530" s="879"/>
      <c r="Z530" s="879"/>
    </row>
    <row r="531" spans="1:26" ht="15.75" customHeight="1">
      <c r="A531" s="879"/>
      <c r="B531" s="879"/>
      <c r="C531" s="879"/>
      <c r="D531" s="879"/>
      <c r="E531" s="879"/>
      <c r="F531" s="879"/>
      <c r="G531" s="879"/>
      <c r="H531" s="879"/>
      <c r="I531" s="903"/>
      <c r="J531" s="903"/>
      <c r="K531" s="903"/>
      <c r="L531" s="903"/>
      <c r="M531" s="903"/>
      <c r="N531" s="903"/>
      <c r="O531" s="903"/>
      <c r="P531" s="903"/>
      <c r="Q531" s="903"/>
      <c r="R531" s="903"/>
      <c r="S531" s="903"/>
      <c r="T531" s="903"/>
      <c r="U531" s="879"/>
      <c r="V531" s="879"/>
      <c r="W531" s="879"/>
      <c r="X531" s="879"/>
      <c r="Y531" s="879"/>
      <c r="Z531" s="879"/>
    </row>
    <row r="532" spans="1:26" ht="15.75" customHeight="1">
      <c r="A532" s="879"/>
      <c r="B532" s="879"/>
      <c r="C532" s="879"/>
      <c r="D532" s="879"/>
      <c r="E532" s="879"/>
      <c r="F532" s="879"/>
      <c r="G532" s="879"/>
      <c r="H532" s="879"/>
      <c r="I532" s="903"/>
      <c r="J532" s="903"/>
      <c r="K532" s="903"/>
      <c r="L532" s="903"/>
      <c r="M532" s="903"/>
      <c r="N532" s="903"/>
      <c r="O532" s="903"/>
      <c r="P532" s="903"/>
      <c r="Q532" s="903"/>
      <c r="R532" s="903"/>
      <c r="S532" s="903"/>
      <c r="T532" s="903"/>
      <c r="U532" s="879"/>
      <c r="V532" s="879"/>
      <c r="W532" s="879"/>
      <c r="X532" s="879"/>
      <c r="Y532" s="879"/>
      <c r="Z532" s="879"/>
    </row>
    <row r="533" spans="1:26" ht="15.75" customHeight="1">
      <c r="A533" s="879"/>
      <c r="B533" s="879"/>
      <c r="C533" s="879"/>
      <c r="D533" s="879"/>
      <c r="E533" s="879"/>
      <c r="F533" s="879"/>
      <c r="G533" s="879"/>
      <c r="H533" s="879"/>
      <c r="I533" s="903"/>
      <c r="J533" s="903"/>
      <c r="K533" s="903"/>
      <c r="L533" s="903"/>
      <c r="M533" s="903"/>
      <c r="N533" s="903"/>
      <c r="O533" s="903"/>
      <c r="P533" s="903"/>
      <c r="Q533" s="903"/>
      <c r="R533" s="903"/>
      <c r="S533" s="903"/>
      <c r="T533" s="903"/>
      <c r="U533" s="879"/>
      <c r="V533" s="879"/>
      <c r="W533" s="879"/>
      <c r="X533" s="879"/>
      <c r="Y533" s="879"/>
      <c r="Z533" s="879"/>
    </row>
    <row r="534" spans="1:26" ht="15.75" customHeight="1">
      <c r="A534" s="879"/>
      <c r="B534" s="879"/>
      <c r="C534" s="879"/>
      <c r="D534" s="879"/>
      <c r="E534" s="879"/>
      <c r="F534" s="879"/>
      <c r="G534" s="879"/>
      <c r="H534" s="879"/>
      <c r="I534" s="903"/>
      <c r="J534" s="903"/>
      <c r="K534" s="903"/>
      <c r="L534" s="903"/>
      <c r="M534" s="903"/>
      <c r="N534" s="903"/>
      <c r="O534" s="903"/>
      <c r="P534" s="903"/>
      <c r="Q534" s="903"/>
      <c r="R534" s="903"/>
      <c r="S534" s="903"/>
      <c r="T534" s="903"/>
      <c r="U534" s="879"/>
      <c r="V534" s="879"/>
      <c r="W534" s="879"/>
      <c r="X534" s="879"/>
      <c r="Y534" s="879"/>
      <c r="Z534" s="879"/>
    </row>
    <row r="535" spans="1:26" ht="15.75" customHeight="1">
      <c r="A535" s="879"/>
      <c r="B535" s="879"/>
      <c r="C535" s="879"/>
      <c r="D535" s="879"/>
      <c r="E535" s="879"/>
      <c r="F535" s="879"/>
      <c r="G535" s="879"/>
      <c r="H535" s="879"/>
      <c r="I535" s="903"/>
      <c r="J535" s="903"/>
      <c r="K535" s="903"/>
      <c r="L535" s="903"/>
      <c r="M535" s="903"/>
      <c r="N535" s="903"/>
      <c r="O535" s="903"/>
      <c r="P535" s="903"/>
      <c r="Q535" s="903"/>
      <c r="R535" s="903"/>
      <c r="S535" s="903"/>
      <c r="T535" s="903"/>
      <c r="U535" s="879"/>
      <c r="V535" s="879"/>
      <c r="W535" s="879"/>
      <c r="X535" s="879"/>
      <c r="Y535" s="879"/>
      <c r="Z535" s="879"/>
    </row>
    <row r="536" spans="1:26" ht="15.75" customHeight="1">
      <c r="A536" s="879"/>
      <c r="B536" s="879"/>
      <c r="C536" s="879"/>
      <c r="D536" s="879"/>
      <c r="E536" s="879"/>
      <c r="F536" s="879"/>
      <c r="G536" s="879"/>
      <c r="H536" s="879"/>
      <c r="I536" s="903"/>
      <c r="J536" s="903"/>
      <c r="K536" s="903"/>
      <c r="L536" s="903"/>
      <c r="M536" s="903"/>
      <c r="N536" s="903"/>
      <c r="O536" s="903"/>
      <c r="P536" s="903"/>
      <c r="Q536" s="903"/>
      <c r="R536" s="903"/>
      <c r="S536" s="903"/>
      <c r="T536" s="903"/>
      <c r="U536" s="879"/>
      <c r="V536" s="879"/>
      <c r="W536" s="879"/>
      <c r="X536" s="879"/>
      <c r="Y536" s="879"/>
      <c r="Z536" s="879"/>
    </row>
    <row r="537" spans="1:26" ht="15.75" customHeight="1">
      <c r="A537" s="879"/>
      <c r="B537" s="879"/>
      <c r="C537" s="879"/>
      <c r="D537" s="879"/>
      <c r="E537" s="879"/>
      <c r="F537" s="879"/>
      <c r="G537" s="879"/>
      <c r="H537" s="879"/>
      <c r="I537" s="903"/>
      <c r="J537" s="903"/>
      <c r="K537" s="903"/>
      <c r="L537" s="903"/>
      <c r="M537" s="903"/>
      <c r="N537" s="903"/>
      <c r="O537" s="903"/>
      <c r="P537" s="903"/>
      <c r="Q537" s="903"/>
      <c r="R537" s="903"/>
      <c r="S537" s="903"/>
      <c r="T537" s="903"/>
      <c r="U537" s="879"/>
      <c r="V537" s="879"/>
      <c r="W537" s="879"/>
      <c r="X537" s="879"/>
      <c r="Y537" s="879"/>
      <c r="Z537" s="879"/>
    </row>
    <row r="538" spans="1:26" ht="15.75" customHeight="1">
      <c r="A538" s="879"/>
      <c r="B538" s="879"/>
      <c r="C538" s="879"/>
      <c r="D538" s="879"/>
      <c r="E538" s="879"/>
      <c r="F538" s="879"/>
      <c r="G538" s="879"/>
      <c r="H538" s="879"/>
      <c r="I538" s="903"/>
      <c r="J538" s="903"/>
      <c r="K538" s="903"/>
      <c r="L538" s="903"/>
      <c r="M538" s="903"/>
      <c r="N538" s="903"/>
      <c r="O538" s="903"/>
      <c r="P538" s="903"/>
      <c r="Q538" s="903"/>
      <c r="R538" s="903"/>
      <c r="S538" s="903"/>
      <c r="T538" s="903"/>
      <c r="U538" s="879"/>
      <c r="V538" s="879"/>
      <c r="W538" s="879"/>
      <c r="X538" s="879"/>
      <c r="Y538" s="879"/>
      <c r="Z538" s="879"/>
    </row>
    <row r="539" spans="1:26" ht="15.75" customHeight="1">
      <c r="A539" s="879"/>
      <c r="B539" s="879"/>
      <c r="C539" s="879"/>
      <c r="D539" s="879"/>
      <c r="E539" s="879"/>
      <c r="F539" s="879"/>
      <c r="G539" s="879"/>
      <c r="H539" s="879"/>
      <c r="I539" s="903"/>
      <c r="J539" s="903"/>
      <c r="K539" s="903"/>
      <c r="L539" s="903"/>
      <c r="M539" s="903"/>
      <c r="N539" s="903"/>
      <c r="O539" s="903"/>
      <c r="P539" s="903"/>
      <c r="Q539" s="903"/>
      <c r="R539" s="903"/>
      <c r="S539" s="903"/>
      <c r="T539" s="903"/>
      <c r="U539" s="879"/>
      <c r="V539" s="879"/>
      <c r="W539" s="879"/>
      <c r="X539" s="879"/>
      <c r="Y539" s="879"/>
      <c r="Z539" s="879"/>
    </row>
    <row r="540" spans="1:26" ht="15.75" customHeight="1">
      <c r="A540" s="879"/>
      <c r="B540" s="879"/>
      <c r="C540" s="879"/>
      <c r="D540" s="879"/>
      <c r="E540" s="879"/>
      <c r="F540" s="879"/>
      <c r="G540" s="879"/>
      <c r="H540" s="879"/>
      <c r="I540" s="903"/>
      <c r="J540" s="903"/>
      <c r="K540" s="903"/>
      <c r="L540" s="903"/>
      <c r="M540" s="903"/>
      <c r="N540" s="903"/>
      <c r="O540" s="903"/>
      <c r="P540" s="903"/>
      <c r="Q540" s="903"/>
      <c r="R540" s="903"/>
      <c r="S540" s="903"/>
      <c r="T540" s="903"/>
      <c r="U540" s="879"/>
      <c r="V540" s="879"/>
      <c r="W540" s="879"/>
      <c r="X540" s="879"/>
      <c r="Y540" s="879"/>
      <c r="Z540" s="879"/>
    </row>
    <row r="541" spans="1:26" ht="15.75" customHeight="1">
      <c r="A541" s="879"/>
      <c r="B541" s="879"/>
      <c r="C541" s="879"/>
      <c r="D541" s="879"/>
      <c r="E541" s="879"/>
      <c r="F541" s="879"/>
      <c r="G541" s="879"/>
      <c r="H541" s="879"/>
      <c r="I541" s="903"/>
      <c r="J541" s="903"/>
      <c r="K541" s="903"/>
      <c r="L541" s="903"/>
      <c r="M541" s="903"/>
      <c r="N541" s="903"/>
      <c r="O541" s="903"/>
      <c r="P541" s="903"/>
      <c r="Q541" s="903"/>
      <c r="R541" s="903"/>
      <c r="S541" s="903"/>
      <c r="T541" s="903"/>
      <c r="U541" s="879"/>
      <c r="V541" s="879"/>
      <c r="W541" s="879"/>
      <c r="X541" s="879"/>
      <c r="Y541" s="879"/>
      <c r="Z541" s="879"/>
    </row>
    <row r="542" spans="1:26" ht="15.75" customHeight="1">
      <c r="A542" s="879"/>
      <c r="B542" s="879"/>
      <c r="C542" s="879"/>
      <c r="D542" s="879"/>
      <c r="E542" s="879"/>
      <c r="F542" s="879"/>
      <c r="G542" s="879"/>
      <c r="H542" s="879"/>
      <c r="I542" s="903"/>
      <c r="J542" s="903"/>
      <c r="K542" s="903"/>
      <c r="L542" s="903"/>
      <c r="M542" s="903"/>
      <c r="N542" s="903"/>
      <c r="O542" s="903"/>
      <c r="P542" s="903"/>
      <c r="Q542" s="903"/>
      <c r="R542" s="903"/>
      <c r="S542" s="903"/>
      <c r="T542" s="903"/>
      <c r="U542" s="879"/>
      <c r="V542" s="879"/>
      <c r="W542" s="879"/>
      <c r="X542" s="879"/>
      <c r="Y542" s="879"/>
      <c r="Z542" s="879"/>
    </row>
    <row r="543" spans="1:26" ht="15.75" customHeight="1">
      <c r="A543" s="879"/>
      <c r="B543" s="879"/>
      <c r="C543" s="879"/>
      <c r="D543" s="879"/>
      <c r="E543" s="879"/>
      <c r="F543" s="879"/>
      <c r="G543" s="879"/>
      <c r="H543" s="879"/>
      <c r="I543" s="903"/>
      <c r="J543" s="903"/>
      <c r="K543" s="903"/>
      <c r="L543" s="903"/>
      <c r="M543" s="903"/>
      <c r="N543" s="903"/>
      <c r="O543" s="903"/>
      <c r="P543" s="903"/>
      <c r="Q543" s="903"/>
      <c r="R543" s="903"/>
      <c r="S543" s="903"/>
      <c r="T543" s="903"/>
      <c r="U543" s="879"/>
      <c r="V543" s="879"/>
      <c r="W543" s="879"/>
      <c r="X543" s="879"/>
      <c r="Y543" s="879"/>
      <c r="Z543" s="879"/>
    </row>
    <row r="544" spans="1:26" ht="15.75" customHeight="1">
      <c r="A544" s="879"/>
      <c r="B544" s="879"/>
      <c r="C544" s="879"/>
      <c r="D544" s="879"/>
      <c r="E544" s="879"/>
      <c r="F544" s="879"/>
      <c r="G544" s="879"/>
      <c r="H544" s="879"/>
      <c r="I544" s="903"/>
      <c r="J544" s="903"/>
      <c r="K544" s="903"/>
      <c r="L544" s="903"/>
      <c r="M544" s="903"/>
      <c r="N544" s="903"/>
      <c r="O544" s="903"/>
      <c r="P544" s="903"/>
      <c r="Q544" s="903"/>
      <c r="R544" s="903"/>
      <c r="S544" s="903"/>
      <c r="T544" s="903"/>
      <c r="U544" s="879"/>
      <c r="V544" s="879"/>
      <c r="W544" s="879"/>
      <c r="X544" s="879"/>
      <c r="Y544" s="879"/>
      <c r="Z544" s="879"/>
    </row>
    <row r="545" spans="1:26" ht="15.75" customHeight="1">
      <c r="A545" s="879"/>
      <c r="B545" s="879"/>
      <c r="C545" s="879"/>
      <c r="D545" s="879"/>
      <c r="E545" s="879"/>
      <c r="F545" s="879"/>
      <c r="G545" s="879"/>
      <c r="H545" s="879"/>
      <c r="I545" s="903"/>
      <c r="J545" s="903"/>
      <c r="K545" s="903"/>
      <c r="L545" s="903"/>
      <c r="M545" s="903"/>
      <c r="N545" s="903"/>
      <c r="O545" s="903"/>
      <c r="P545" s="903"/>
      <c r="Q545" s="903"/>
      <c r="R545" s="903"/>
      <c r="S545" s="903"/>
      <c r="T545" s="903"/>
      <c r="U545" s="879"/>
      <c r="V545" s="879"/>
      <c r="W545" s="879"/>
      <c r="X545" s="879"/>
      <c r="Y545" s="879"/>
      <c r="Z545" s="879"/>
    </row>
    <row r="546" spans="1:26" ht="15.75" customHeight="1">
      <c r="A546" s="879"/>
      <c r="B546" s="879"/>
      <c r="C546" s="879"/>
      <c r="D546" s="879"/>
      <c r="E546" s="879"/>
      <c r="F546" s="879"/>
      <c r="G546" s="879"/>
      <c r="H546" s="879"/>
      <c r="I546" s="903"/>
      <c r="J546" s="903"/>
      <c r="K546" s="903"/>
      <c r="L546" s="903"/>
      <c r="M546" s="903"/>
      <c r="N546" s="903"/>
      <c r="O546" s="903"/>
      <c r="P546" s="903"/>
      <c r="Q546" s="903"/>
      <c r="R546" s="903"/>
      <c r="S546" s="903"/>
      <c r="T546" s="903"/>
      <c r="U546" s="879"/>
      <c r="V546" s="879"/>
      <c r="W546" s="879"/>
      <c r="X546" s="879"/>
      <c r="Y546" s="879"/>
      <c r="Z546" s="879"/>
    </row>
    <row r="547" spans="1:26" ht="15.75" customHeight="1">
      <c r="A547" s="879"/>
      <c r="B547" s="879"/>
      <c r="C547" s="879"/>
      <c r="D547" s="879"/>
      <c r="E547" s="879"/>
      <c r="F547" s="879"/>
      <c r="G547" s="879"/>
      <c r="H547" s="879"/>
      <c r="I547" s="903"/>
      <c r="J547" s="903"/>
      <c r="K547" s="903"/>
      <c r="L547" s="903"/>
      <c r="M547" s="903"/>
      <c r="N547" s="903"/>
      <c r="O547" s="903"/>
      <c r="P547" s="903"/>
      <c r="Q547" s="903"/>
      <c r="R547" s="903"/>
      <c r="S547" s="903"/>
      <c r="T547" s="903"/>
      <c r="U547" s="879"/>
      <c r="V547" s="879"/>
      <c r="W547" s="879"/>
      <c r="X547" s="879"/>
      <c r="Y547" s="879"/>
      <c r="Z547" s="879"/>
    </row>
    <row r="548" spans="1:26" ht="15.75" customHeight="1">
      <c r="A548" s="879"/>
      <c r="B548" s="879"/>
      <c r="C548" s="879"/>
      <c r="D548" s="879"/>
      <c r="E548" s="879"/>
      <c r="F548" s="879"/>
      <c r="G548" s="879"/>
      <c r="H548" s="879"/>
      <c r="I548" s="903"/>
      <c r="J548" s="903"/>
      <c r="K548" s="903"/>
      <c r="L548" s="903"/>
      <c r="M548" s="903"/>
      <c r="N548" s="903"/>
      <c r="O548" s="903"/>
      <c r="P548" s="903"/>
      <c r="Q548" s="903"/>
      <c r="R548" s="903"/>
      <c r="S548" s="903"/>
      <c r="T548" s="903"/>
      <c r="U548" s="879"/>
      <c r="V548" s="879"/>
      <c r="W548" s="879"/>
      <c r="X548" s="879"/>
      <c r="Y548" s="879"/>
      <c r="Z548" s="879"/>
    </row>
    <row r="549" spans="1:26" ht="15.75" customHeight="1">
      <c r="A549" s="879"/>
      <c r="B549" s="879"/>
      <c r="C549" s="879"/>
      <c r="D549" s="879"/>
      <c r="E549" s="879"/>
      <c r="F549" s="879"/>
      <c r="G549" s="879"/>
      <c r="H549" s="879"/>
      <c r="I549" s="903"/>
      <c r="J549" s="903"/>
      <c r="K549" s="903"/>
      <c r="L549" s="903"/>
      <c r="M549" s="903"/>
      <c r="N549" s="903"/>
      <c r="O549" s="903"/>
      <c r="P549" s="903"/>
      <c r="Q549" s="903"/>
      <c r="R549" s="903"/>
      <c r="S549" s="903"/>
      <c r="T549" s="903"/>
      <c r="U549" s="879"/>
      <c r="V549" s="879"/>
      <c r="W549" s="879"/>
      <c r="X549" s="879"/>
      <c r="Y549" s="879"/>
      <c r="Z549" s="879"/>
    </row>
    <row r="550" spans="1:26" ht="15.75" customHeight="1">
      <c r="A550" s="879"/>
      <c r="B550" s="879"/>
      <c r="C550" s="879"/>
      <c r="D550" s="879"/>
      <c r="E550" s="879"/>
      <c r="F550" s="879"/>
      <c r="G550" s="879"/>
      <c r="H550" s="879"/>
      <c r="I550" s="903"/>
      <c r="J550" s="903"/>
      <c r="K550" s="903"/>
      <c r="L550" s="903"/>
      <c r="M550" s="903"/>
      <c r="N550" s="903"/>
      <c r="O550" s="903"/>
      <c r="P550" s="903"/>
      <c r="Q550" s="903"/>
      <c r="R550" s="903"/>
      <c r="S550" s="903"/>
      <c r="T550" s="903"/>
      <c r="U550" s="879"/>
      <c r="V550" s="879"/>
      <c r="W550" s="879"/>
      <c r="X550" s="879"/>
      <c r="Y550" s="879"/>
      <c r="Z550" s="879"/>
    </row>
    <row r="551" spans="1:26" ht="15.75" customHeight="1">
      <c r="A551" s="879"/>
      <c r="B551" s="879"/>
      <c r="C551" s="879"/>
      <c r="D551" s="879"/>
      <c r="E551" s="879"/>
      <c r="F551" s="879"/>
      <c r="G551" s="879"/>
      <c r="H551" s="879"/>
      <c r="I551" s="903"/>
      <c r="J551" s="903"/>
      <c r="K551" s="903"/>
      <c r="L551" s="903"/>
      <c r="M551" s="903"/>
      <c r="N551" s="903"/>
      <c r="O551" s="903"/>
      <c r="P551" s="903"/>
      <c r="Q551" s="903"/>
      <c r="R551" s="903"/>
      <c r="S551" s="903"/>
      <c r="T551" s="903"/>
      <c r="U551" s="879"/>
      <c r="V551" s="879"/>
      <c r="W551" s="879"/>
      <c r="X551" s="879"/>
      <c r="Y551" s="879"/>
      <c r="Z551" s="879"/>
    </row>
    <row r="552" spans="1:26" ht="15.75" customHeight="1">
      <c r="A552" s="879"/>
      <c r="B552" s="879"/>
      <c r="C552" s="879"/>
      <c r="D552" s="879"/>
      <c r="E552" s="879"/>
      <c r="F552" s="879"/>
      <c r="G552" s="879"/>
      <c r="H552" s="879"/>
      <c r="I552" s="903"/>
      <c r="J552" s="903"/>
      <c r="K552" s="903"/>
      <c r="L552" s="903"/>
      <c r="M552" s="903"/>
      <c r="N552" s="903"/>
      <c r="O552" s="903"/>
      <c r="P552" s="903"/>
      <c r="Q552" s="903"/>
      <c r="R552" s="903"/>
      <c r="S552" s="903"/>
      <c r="T552" s="903"/>
      <c r="U552" s="879"/>
      <c r="V552" s="879"/>
      <c r="W552" s="879"/>
      <c r="X552" s="879"/>
      <c r="Y552" s="879"/>
      <c r="Z552" s="879"/>
    </row>
    <row r="553" spans="1:26" ht="15.75" customHeight="1">
      <c r="A553" s="879"/>
      <c r="B553" s="879"/>
      <c r="C553" s="879"/>
      <c r="D553" s="879"/>
      <c r="E553" s="879"/>
      <c r="F553" s="879"/>
      <c r="G553" s="879"/>
      <c r="H553" s="879"/>
      <c r="I553" s="903"/>
      <c r="J553" s="903"/>
      <c r="K553" s="903"/>
      <c r="L553" s="903"/>
      <c r="M553" s="903"/>
      <c r="N553" s="903"/>
      <c r="O553" s="903"/>
      <c r="P553" s="903"/>
      <c r="Q553" s="903"/>
      <c r="R553" s="903"/>
      <c r="S553" s="903"/>
      <c r="T553" s="903"/>
      <c r="U553" s="879"/>
      <c r="V553" s="879"/>
      <c r="W553" s="879"/>
      <c r="X553" s="879"/>
      <c r="Y553" s="879"/>
      <c r="Z553" s="879"/>
    </row>
    <row r="554" spans="1:26" ht="15.75" customHeight="1">
      <c r="A554" s="879"/>
      <c r="B554" s="879"/>
      <c r="C554" s="879"/>
      <c r="D554" s="879"/>
      <c r="E554" s="879"/>
      <c r="F554" s="879"/>
      <c r="G554" s="879"/>
      <c r="H554" s="879"/>
      <c r="I554" s="903"/>
      <c r="J554" s="903"/>
      <c r="K554" s="903"/>
      <c r="L554" s="903"/>
      <c r="M554" s="903"/>
      <c r="N554" s="903"/>
      <c r="O554" s="903"/>
      <c r="P554" s="903"/>
      <c r="Q554" s="903"/>
      <c r="R554" s="903"/>
      <c r="S554" s="903"/>
      <c r="T554" s="903"/>
      <c r="U554" s="879"/>
      <c r="V554" s="879"/>
      <c r="W554" s="879"/>
      <c r="X554" s="879"/>
      <c r="Y554" s="879"/>
      <c r="Z554" s="879"/>
    </row>
    <row r="555" spans="1:26" ht="15.75" customHeight="1">
      <c r="A555" s="879"/>
      <c r="B555" s="879"/>
      <c r="C555" s="879"/>
      <c r="D555" s="879"/>
      <c r="E555" s="879"/>
      <c r="F555" s="879"/>
      <c r="G555" s="879"/>
      <c r="H555" s="879"/>
      <c r="I555" s="903"/>
      <c r="J555" s="903"/>
      <c r="K555" s="903"/>
      <c r="L555" s="903"/>
      <c r="M555" s="903"/>
      <c r="N555" s="903"/>
      <c r="O555" s="903"/>
      <c r="P555" s="903"/>
      <c r="Q555" s="903"/>
      <c r="R555" s="903"/>
      <c r="S555" s="903"/>
      <c r="T555" s="903"/>
      <c r="U555" s="879"/>
      <c r="V555" s="879"/>
      <c r="W555" s="879"/>
      <c r="X555" s="879"/>
      <c r="Y555" s="879"/>
      <c r="Z555" s="879"/>
    </row>
    <row r="556" spans="1:26" ht="15.75" customHeight="1">
      <c r="A556" s="879"/>
      <c r="B556" s="879"/>
      <c r="C556" s="879"/>
      <c r="D556" s="879"/>
      <c r="E556" s="879"/>
      <c r="F556" s="879"/>
      <c r="G556" s="879"/>
      <c r="H556" s="879"/>
      <c r="I556" s="903"/>
      <c r="J556" s="903"/>
      <c r="K556" s="903"/>
      <c r="L556" s="903"/>
      <c r="M556" s="903"/>
      <c r="N556" s="903"/>
      <c r="O556" s="903"/>
      <c r="P556" s="903"/>
      <c r="Q556" s="903"/>
      <c r="R556" s="903"/>
      <c r="S556" s="903"/>
      <c r="T556" s="903"/>
      <c r="U556" s="879"/>
      <c r="V556" s="879"/>
      <c r="W556" s="879"/>
      <c r="X556" s="879"/>
      <c r="Y556" s="879"/>
      <c r="Z556" s="879"/>
    </row>
    <row r="557" spans="1:26" ht="15.75" customHeight="1">
      <c r="A557" s="879"/>
      <c r="B557" s="879"/>
      <c r="C557" s="879"/>
      <c r="D557" s="879"/>
      <c r="E557" s="879"/>
      <c r="F557" s="879"/>
      <c r="G557" s="879"/>
      <c r="H557" s="879"/>
      <c r="I557" s="903"/>
      <c r="J557" s="903"/>
      <c r="K557" s="903"/>
      <c r="L557" s="903"/>
      <c r="M557" s="903"/>
      <c r="N557" s="903"/>
      <c r="O557" s="903"/>
      <c r="P557" s="903"/>
      <c r="Q557" s="903"/>
      <c r="R557" s="903"/>
      <c r="S557" s="903"/>
      <c r="T557" s="903"/>
      <c r="U557" s="879"/>
      <c r="V557" s="879"/>
      <c r="W557" s="879"/>
      <c r="X557" s="879"/>
      <c r="Y557" s="879"/>
      <c r="Z557" s="879"/>
    </row>
    <row r="558" spans="1:26" ht="15.75" customHeight="1">
      <c r="A558" s="879"/>
      <c r="B558" s="879"/>
      <c r="C558" s="879"/>
      <c r="D558" s="879"/>
      <c r="E558" s="879"/>
      <c r="F558" s="879"/>
      <c r="G558" s="879"/>
      <c r="H558" s="879"/>
      <c r="I558" s="903"/>
      <c r="J558" s="903"/>
      <c r="K558" s="903"/>
      <c r="L558" s="903"/>
      <c r="M558" s="903"/>
      <c r="N558" s="903"/>
      <c r="O558" s="903"/>
      <c r="P558" s="903"/>
      <c r="Q558" s="903"/>
      <c r="R558" s="903"/>
      <c r="S558" s="903"/>
      <c r="T558" s="903"/>
      <c r="U558" s="879"/>
      <c r="V558" s="879"/>
      <c r="W558" s="879"/>
      <c r="X558" s="879"/>
      <c r="Y558" s="879"/>
      <c r="Z558" s="879"/>
    </row>
    <row r="559" spans="1:26" ht="15.75" customHeight="1">
      <c r="A559" s="879"/>
      <c r="B559" s="879"/>
      <c r="C559" s="879"/>
      <c r="D559" s="879"/>
      <c r="E559" s="879"/>
      <c r="F559" s="879"/>
      <c r="G559" s="879"/>
      <c r="H559" s="879"/>
      <c r="I559" s="903"/>
      <c r="J559" s="903"/>
      <c r="K559" s="903"/>
      <c r="L559" s="903"/>
      <c r="M559" s="903"/>
      <c r="N559" s="903"/>
      <c r="O559" s="903"/>
      <c r="P559" s="903"/>
      <c r="Q559" s="903"/>
      <c r="R559" s="903"/>
      <c r="S559" s="903"/>
      <c r="T559" s="903"/>
      <c r="U559" s="879"/>
      <c r="V559" s="879"/>
      <c r="W559" s="879"/>
      <c r="X559" s="879"/>
      <c r="Y559" s="879"/>
      <c r="Z559" s="879"/>
    </row>
    <row r="560" spans="1:26" ht="15.75" customHeight="1">
      <c r="A560" s="879"/>
      <c r="B560" s="879"/>
      <c r="C560" s="879"/>
      <c r="D560" s="879"/>
      <c r="E560" s="879"/>
      <c r="F560" s="879"/>
      <c r="G560" s="879"/>
      <c r="H560" s="879"/>
      <c r="I560" s="903"/>
      <c r="J560" s="903"/>
      <c r="K560" s="903"/>
      <c r="L560" s="903"/>
      <c r="M560" s="903"/>
      <c r="N560" s="903"/>
      <c r="O560" s="903"/>
      <c r="P560" s="903"/>
      <c r="Q560" s="903"/>
      <c r="R560" s="903"/>
      <c r="S560" s="903"/>
      <c r="T560" s="903"/>
      <c r="U560" s="879"/>
      <c r="V560" s="879"/>
      <c r="W560" s="879"/>
      <c r="X560" s="879"/>
      <c r="Y560" s="879"/>
      <c r="Z560" s="879"/>
    </row>
    <row r="561" spans="1:26" ht="15.75" customHeight="1">
      <c r="A561" s="879"/>
      <c r="B561" s="879"/>
      <c r="C561" s="879"/>
      <c r="D561" s="879"/>
      <c r="E561" s="879"/>
      <c r="F561" s="879"/>
      <c r="G561" s="879"/>
      <c r="H561" s="879"/>
      <c r="I561" s="903"/>
      <c r="J561" s="903"/>
      <c r="K561" s="903"/>
      <c r="L561" s="903"/>
      <c r="M561" s="903"/>
      <c r="N561" s="903"/>
      <c r="O561" s="903"/>
      <c r="P561" s="903"/>
      <c r="Q561" s="903"/>
      <c r="R561" s="903"/>
      <c r="S561" s="903"/>
      <c r="T561" s="903"/>
      <c r="U561" s="879"/>
      <c r="V561" s="879"/>
      <c r="W561" s="879"/>
      <c r="X561" s="879"/>
      <c r="Y561" s="879"/>
      <c r="Z561" s="879"/>
    </row>
    <row r="562" spans="1:26" ht="15.75" customHeight="1">
      <c r="A562" s="879"/>
      <c r="B562" s="879"/>
      <c r="C562" s="879"/>
      <c r="D562" s="879"/>
      <c r="E562" s="879"/>
      <c r="F562" s="879"/>
      <c r="G562" s="879"/>
      <c r="H562" s="879"/>
      <c r="I562" s="903"/>
      <c r="J562" s="903"/>
      <c r="K562" s="903"/>
      <c r="L562" s="903"/>
      <c r="M562" s="903"/>
      <c r="N562" s="903"/>
      <c r="O562" s="903"/>
      <c r="P562" s="903"/>
      <c r="Q562" s="903"/>
      <c r="R562" s="903"/>
      <c r="S562" s="903"/>
      <c r="T562" s="903"/>
      <c r="U562" s="879"/>
      <c r="V562" s="879"/>
      <c r="W562" s="879"/>
      <c r="X562" s="879"/>
      <c r="Y562" s="879"/>
      <c r="Z562" s="879"/>
    </row>
    <row r="563" spans="1:26" ht="15.75" customHeight="1">
      <c r="A563" s="879"/>
      <c r="B563" s="879"/>
      <c r="C563" s="879"/>
      <c r="D563" s="879"/>
      <c r="E563" s="879"/>
      <c r="F563" s="879"/>
      <c r="G563" s="879"/>
      <c r="H563" s="879"/>
      <c r="I563" s="903"/>
      <c r="J563" s="903"/>
      <c r="K563" s="903"/>
      <c r="L563" s="903"/>
      <c r="M563" s="903"/>
      <c r="N563" s="903"/>
      <c r="O563" s="903"/>
      <c r="P563" s="903"/>
      <c r="Q563" s="903"/>
      <c r="R563" s="903"/>
      <c r="S563" s="903"/>
      <c r="T563" s="903"/>
      <c r="U563" s="879"/>
      <c r="V563" s="879"/>
      <c r="W563" s="879"/>
      <c r="X563" s="879"/>
      <c r="Y563" s="879"/>
      <c r="Z563" s="879"/>
    </row>
    <row r="564" spans="1:26" ht="15.75" customHeight="1">
      <c r="A564" s="879"/>
      <c r="B564" s="879"/>
      <c r="C564" s="879"/>
      <c r="D564" s="879"/>
      <c r="E564" s="879"/>
      <c r="F564" s="879"/>
      <c r="G564" s="879"/>
      <c r="H564" s="879"/>
      <c r="I564" s="903"/>
      <c r="J564" s="903"/>
      <c r="K564" s="903"/>
      <c r="L564" s="903"/>
      <c r="M564" s="903"/>
      <c r="N564" s="903"/>
      <c r="O564" s="903"/>
      <c r="P564" s="903"/>
      <c r="Q564" s="903"/>
      <c r="R564" s="903"/>
      <c r="S564" s="903"/>
      <c r="T564" s="903"/>
      <c r="U564" s="879"/>
      <c r="V564" s="879"/>
      <c r="W564" s="879"/>
      <c r="X564" s="879"/>
      <c r="Y564" s="879"/>
      <c r="Z564" s="879"/>
    </row>
    <row r="565" spans="1:26" ht="15.75" customHeight="1">
      <c r="A565" s="879"/>
      <c r="B565" s="879"/>
      <c r="C565" s="879"/>
      <c r="D565" s="879"/>
      <c r="E565" s="879"/>
      <c r="F565" s="879"/>
      <c r="G565" s="879"/>
      <c r="H565" s="879"/>
      <c r="I565" s="903"/>
      <c r="J565" s="903"/>
      <c r="K565" s="903"/>
      <c r="L565" s="903"/>
      <c r="M565" s="903"/>
      <c r="N565" s="903"/>
      <c r="O565" s="903"/>
      <c r="P565" s="903"/>
      <c r="Q565" s="903"/>
      <c r="R565" s="903"/>
      <c r="S565" s="903"/>
      <c r="T565" s="903"/>
      <c r="U565" s="879"/>
      <c r="V565" s="879"/>
      <c r="W565" s="879"/>
      <c r="X565" s="879"/>
      <c r="Y565" s="879"/>
      <c r="Z565" s="879"/>
    </row>
    <row r="566" spans="1:26" ht="15.75" customHeight="1">
      <c r="A566" s="879"/>
      <c r="B566" s="879"/>
      <c r="C566" s="879"/>
      <c r="D566" s="879"/>
      <c r="E566" s="879"/>
      <c r="F566" s="879"/>
      <c r="G566" s="879"/>
      <c r="H566" s="879"/>
      <c r="I566" s="903"/>
      <c r="J566" s="903"/>
      <c r="K566" s="903"/>
      <c r="L566" s="903"/>
      <c r="M566" s="903"/>
      <c r="N566" s="903"/>
      <c r="O566" s="903"/>
      <c r="P566" s="903"/>
      <c r="Q566" s="903"/>
      <c r="R566" s="903"/>
      <c r="S566" s="903"/>
      <c r="T566" s="903"/>
      <c r="U566" s="879"/>
      <c r="V566" s="879"/>
      <c r="W566" s="879"/>
      <c r="X566" s="879"/>
      <c r="Y566" s="879"/>
      <c r="Z566" s="879"/>
    </row>
    <row r="567" spans="1:26" ht="15.75" customHeight="1">
      <c r="A567" s="879"/>
      <c r="B567" s="879"/>
      <c r="C567" s="879"/>
      <c r="D567" s="879"/>
      <c r="E567" s="879"/>
      <c r="F567" s="879"/>
      <c r="G567" s="879"/>
      <c r="H567" s="879"/>
      <c r="I567" s="903"/>
      <c r="J567" s="903"/>
      <c r="K567" s="903"/>
      <c r="L567" s="903"/>
      <c r="M567" s="903"/>
      <c r="N567" s="903"/>
      <c r="O567" s="903"/>
      <c r="P567" s="903"/>
      <c r="Q567" s="903"/>
      <c r="R567" s="903"/>
      <c r="S567" s="903"/>
      <c r="T567" s="903"/>
      <c r="U567" s="879"/>
      <c r="V567" s="879"/>
      <c r="W567" s="879"/>
      <c r="X567" s="879"/>
      <c r="Y567" s="879"/>
      <c r="Z567" s="879"/>
    </row>
    <row r="568" spans="1:26" ht="15.75" customHeight="1">
      <c r="A568" s="879"/>
      <c r="B568" s="879"/>
      <c r="C568" s="879"/>
      <c r="D568" s="879"/>
      <c r="E568" s="879"/>
      <c r="F568" s="879"/>
      <c r="G568" s="879"/>
      <c r="H568" s="879"/>
      <c r="I568" s="903"/>
      <c r="J568" s="903"/>
      <c r="K568" s="903"/>
      <c r="L568" s="903"/>
      <c r="M568" s="903"/>
      <c r="N568" s="903"/>
      <c r="O568" s="903"/>
      <c r="P568" s="903"/>
      <c r="Q568" s="903"/>
      <c r="R568" s="903"/>
      <c r="S568" s="903"/>
      <c r="T568" s="903"/>
      <c r="U568" s="879"/>
      <c r="V568" s="879"/>
      <c r="W568" s="879"/>
      <c r="X568" s="879"/>
      <c r="Y568" s="879"/>
      <c r="Z568" s="879"/>
    </row>
    <row r="569" spans="1:26" ht="15.75" customHeight="1">
      <c r="A569" s="879"/>
      <c r="B569" s="879"/>
      <c r="C569" s="879"/>
      <c r="D569" s="879"/>
      <c r="E569" s="879"/>
      <c r="F569" s="879"/>
      <c r="G569" s="879"/>
      <c r="H569" s="879"/>
      <c r="I569" s="903"/>
      <c r="J569" s="903"/>
      <c r="K569" s="903"/>
      <c r="L569" s="903"/>
      <c r="M569" s="903"/>
      <c r="N569" s="903"/>
      <c r="O569" s="903"/>
      <c r="P569" s="903"/>
      <c r="Q569" s="903"/>
      <c r="R569" s="903"/>
      <c r="S569" s="903"/>
      <c r="T569" s="903"/>
      <c r="U569" s="879"/>
      <c r="V569" s="879"/>
      <c r="W569" s="879"/>
      <c r="X569" s="879"/>
      <c r="Y569" s="879"/>
      <c r="Z569" s="879"/>
    </row>
    <row r="570" spans="1:26" ht="15.75" customHeight="1">
      <c r="A570" s="879"/>
      <c r="B570" s="879"/>
      <c r="C570" s="879"/>
      <c r="D570" s="879"/>
      <c r="E570" s="879"/>
      <c r="F570" s="879"/>
      <c r="G570" s="879"/>
      <c r="H570" s="879"/>
      <c r="I570" s="903"/>
      <c r="J570" s="903"/>
      <c r="K570" s="903"/>
      <c r="L570" s="903"/>
      <c r="M570" s="903"/>
      <c r="N570" s="903"/>
      <c r="O570" s="903"/>
      <c r="P570" s="903"/>
      <c r="Q570" s="903"/>
      <c r="R570" s="903"/>
      <c r="S570" s="903"/>
      <c r="T570" s="903"/>
      <c r="U570" s="879"/>
      <c r="V570" s="879"/>
      <c r="W570" s="879"/>
      <c r="X570" s="879"/>
      <c r="Y570" s="879"/>
      <c r="Z570" s="879"/>
    </row>
    <row r="571" spans="1:26" ht="15.75" customHeight="1">
      <c r="A571" s="879"/>
      <c r="B571" s="879"/>
      <c r="C571" s="879"/>
      <c r="D571" s="879"/>
      <c r="E571" s="879"/>
      <c r="F571" s="879"/>
      <c r="G571" s="879"/>
      <c r="H571" s="879"/>
      <c r="I571" s="903"/>
      <c r="J571" s="903"/>
      <c r="K571" s="903"/>
      <c r="L571" s="903"/>
      <c r="M571" s="903"/>
      <c r="N571" s="903"/>
      <c r="O571" s="903"/>
      <c r="P571" s="903"/>
      <c r="Q571" s="903"/>
      <c r="R571" s="903"/>
      <c r="S571" s="903"/>
      <c r="T571" s="903"/>
      <c r="U571" s="879"/>
      <c r="V571" s="879"/>
      <c r="W571" s="879"/>
      <c r="X571" s="879"/>
      <c r="Y571" s="879"/>
      <c r="Z571" s="879"/>
    </row>
    <row r="572" spans="1:26" ht="15.75" customHeight="1">
      <c r="A572" s="879"/>
      <c r="B572" s="879"/>
      <c r="C572" s="879"/>
      <c r="D572" s="879"/>
      <c r="E572" s="879"/>
      <c r="F572" s="879"/>
      <c r="G572" s="879"/>
      <c r="H572" s="879"/>
      <c r="I572" s="903"/>
      <c r="J572" s="903"/>
      <c r="K572" s="903"/>
      <c r="L572" s="903"/>
      <c r="M572" s="903"/>
      <c r="N572" s="903"/>
      <c r="O572" s="903"/>
      <c r="P572" s="903"/>
      <c r="Q572" s="903"/>
      <c r="R572" s="903"/>
      <c r="S572" s="903"/>
      <c r="T572" s="903"/>
      <c r="U572" s="879"/>
      <c r="V572" s="879"/>
      <c r="W572" s="879"/>
      <c r="X572" s="879"/>
      <c r="Y572" s="879"/>
      <c r="Z572" s="879"/>
    </row>
    <row r="573" spans="1:26" ht="15.75" customHeight="1">
      <c r="A573" s="879"/>
      <c r="B573" s="879"/>
      <c r="C573" s="879"/>
      <c r="D573" s="879"/>
      <c r="E573" s="879"/>
      <c r="F573" s="879"/>
      <c r="G573" s="879"/>
      <c r="H573" s="879"/>
      <c r="I573" s="903"/>
      <c r="J573" s="903"/>
      <c r="K573" s="903"/>
      <c r="L573" s="903"/>
      <c r="M573" s="903"/>
      <c r="N573" s="903"/>
      <c r="O573" s="903"/>
      <c r="P573" s="903"/>
      <c r="Q573" s="903"/>
      <c r="R573" s="903"/>
      <c r="S573" s="903"/>
      <c r="T573" s="903"/>
      <c r="U573" s="879"/>
      <c r="V573" s="879"/>
      <c r="W573" s="879"/>
      <c r="X573" s="879"/>
      <c r="Y573" s="879"/>
      <c r="Z573" s="879"/>
    </row>
    <row r="574" spans="1:26" ht="15.75" customHeight="1">
      <c r="A574" s="879"/>
      <c r="B574" s="879"/>
      <c r="C574" s="879"/>
      <c r="D574" s="879"/>
      <c r="E574" s="879"/>
      <c r="F574" s="879"/>
      <c r="G574" s="879"/>
      <c r="H574" s="879"/>
      <c r="I574" s="903"/>
      <c r="J574" s="903"/>
      <c r="K574" s="903"/>
      <c r="L574" s="903"/>
      <c r="M574" s="903"/>
      <c r="N574" s="903"/>
      <c r="O574" s="903"/>
      <c r="P574" s="903"/>
      <c r="Q574" s="903"/>
      <c r="R574" s="903"/>
      <c r="S574" s="903"/>
      <c r="T574" s="903"/>
      <c r="U574" s="879"/>
      <c r="V574" s="879"/>
      <c r="W574" s="879"/>
      <c r="X574" s="879"/>
      <c r="Y574" s="879"/>
      <c r="Z574" s="879"/>
    </row>
    <row r="575" spans="1:26" ht="15.75" customHeight="1">
      <c r="A575" s="879"/>
      <c r="B575" s="879"/>
      <c r="C575" s="879"/>
      <c r="D575" s="879"/>
      <c r="E575" s="879"/>
      <c r="F575" s="879"/>
      <c r="G575" s="879"/>
      <c r="H575" s="879"/>
      <c r="I575" s="903"/>
      <c r="J575" s="903"/>
      <c r="K575" s="903"/>
      <c r="L575" s="903"/>
      <c r="M575" s="903"/>
      <c r="N575" s="903"/>
      <c r="O575" s="903"/>
      <c r="P575" s="903"/>
      <c r="Q575" s="903"/>
      <c r="R575" s="903"/>
      <c r="S575" s="903"/>
      <c r="T575" s="903"/>
      <c r="U575" s="879"/>
      <c r="V575" s="879"/>
      <c r="W575" s="879"/>
      <c r="X575" s="879"/>
      <c r="Y575" s="879"/>
      <c r="Z575" s="879"/>
    </row>
    <row r="576" spans="1:26" ht="15.75" customHeight="1">
      <c r="A576" s="879"/>
      <c r="B576" s="879"/>
      <c r="C576" s="879"/>
      <c r="D576" s="879"/>
      <c r="E576" s="879"/>
      <c r="F576" s="879"/>
      <c r="G576" s="879"/>
      <c r="H576" s="879"/>
      <c r="I576" s="903"/>
      <c r="J576" s="903"/>
      <c r="K576" s="903"/>
      <c r="L576" s="903"/>
      <c r="M576" s="903"/>
      <c r="N576" s="903"/>
      <c r="O576" s="903"/>
      <c r="P576" s="903"/>
      <c r="Q576" s="903"/>
      <c r="R576" s="903"/>
      <c r="S576" s="903"/>
      <c r="T576" s="903"/>
      <c r="U576" s="879"/>
      <c r="V576" s="879"/>
      <c r="W576" s="879"/>
      <c r="X576" s="879"/>
      <c r="Y576" s="879"/>
      <c r="Z576" s="879"/>
    </row>
    <row r="577" spans="1:26" ht="15.75" customHeight="1">
      <c r="A577" s="879"/>
      <c r="B577" s="879"/>
      <c r="C577" s="879"/>
      <c r="D577" s="879"/>
      <c r="E577" s="879"/>
      <c r="F577" s="879"/>
      <c r="G577" s="879"/>
      <c r="H577" s="879"/>
      <c r="I577" s="903"/>
      <c r="J577" s="903"/>
      <c r="K577" s="903"/>
      <c r="L577" s="903"/>
      <c r="M577" s="903"/>
      <c r="N577" s="903"/>
      <c r="O577" s="903"/>
      <c r="P577" s="903"/>
      <c r="Q577" s="903"/>
      <c r="R577" s="903"/>
      <c r="S577" s="903"/>
      <c r="T577" s="903"/>
      <c r="U577" s="879"/>
      <c r="V577" s="879"/>
      <c r="W577" s="879"/>
      <c r="X577" s="879"/>
      <c r="Y577" s="879"/>
      <c r="Z577" s="879"/>
    </row>
    <row r="578" spans="1:26" ht="15.75" customHeight="1">
      <c r="A578" s="879"/>
      <c r="B578" s="879"/>
      <c r="C578" s="879"/>
      <c r="D578" s="879"/>
      <c r="E578" s="879"/>
      <c r="F578" s="879"/>
      <c r="G578" s="879"/>
      <c r="H578" s="879"/>
      <c r="I578" s="903"/>
      <c r="J578" s="903"/>
      <c r="K578" s="903"/>
      <c r="L578" s="903"/>
      <c r="M578" s="903"/>
      <c r="N578" s="903"/>
      <c r="O578" s="903"/>
      <c r="P578" s="903"/>
      <c r="Q578" s="903"/>
      <c r="R578" s="903"/>
      <c r="S578" s="903"/>
      <c r="T578" s="903"/>
      <c r="U578" s="879"/>
      <c r="V578" s="879"/>
      <c r="W578" s="879"/>
      <c r="X578" s="879"/>
      <c r="Y578" s="879"/>
      <c r="Z578" s="879"/>
    </row>
    <row r="579" spans="1:26" ht="15.75" customHeight="1">
      <c r="A579" s="879"/>
      <c r="B579" s="879"/>
      <c r="C579" s="879"/>
      <c r="D579" s="879"/>
      <c r="E579" s="879"/>
      <c r="F579" s="879"/>
      <c r="G579" s="879"/>
      <c r="H579" s="879"/>
      <c r="I579" s="903"/>
      <c r="J579" s="903"/>
      <c r="K579" s="903"/>
      <c r="L579" s="903"/>
      <c r="M579" s="903"/>
      <c r="N579" s="903"/>
      <c r="O579" s="903"/>
      <c r="P579" s="903"/>
      <c r="Q579" s="903"/>
      <c r="R579" s="903"/>
      <c r="S579" s="903"/>
      <c r="T579" s="903"/>
      <c r="U579" s="879"/>
      <c r="V579" s="879"/>
      <c r="W579" s="879"/>
      <c r="X579" s="879"/>
      <c r="Y579" s="879"/>
      <c r="Z579" s="879"/>
    </row>
    <row r="580" spans="1:26" ht="15.75" customHeight="1">
      <c r="A580" s="879"/>
      <c r="B580" s="879"/>
      <c r="C580" s="879"/>
      <c r="D580" s="879"/>
      <c r="E580" s="879"/>
      <c r="F580" s="879"/>
      <c r="G580" s="879"/>
      <c r="H580" s="879"/>
      <c r="I580" s="903"/>
      <c r="J580" s="903"/>
      <c r="K580" s="903"/>
      <c r="L580" s="903"/>
      <c r="M580" s="903"/>
      <c r="N580" s="903"/>
      <c r="O580" s="903"/>
      <c r="P580" s="903"/>
      <c r="Q580" s="903"/>
      <c r="R580" s="903"/>
      <c r="S580" s="903"/>
      <c r="T580" s="903"/>
      <c r="U580" s="879"/>
      <c r="V580" s="879"/>
      <c r="W580" s="879"/>
      <c r="X580" s="879"/>
      <c r="Y580" s="879"/>
      <c r="Z580" s="879"/>
    </row>
    <row r="581" spans="1:26" ht="15.75" customHeight="1">
      <c r="A581" s="879"/>
      <c r="B581" s="879"/>
      <c r="C581" s="879"/>
      <c r="D581" s="879"/>
      <c r="E581" s="879"/>
      <c r="F581" s="879"/>
      <c r="G581" s="879"/>
      <c r="H581" s="879"/>
      <c r="I581" s="903"/>
      <c r="J581" s="903"/>
      <c r="K581" s="903"/>
      <c r="L581" s="903"/>
      <c r="M581" s="903"/>
      <c r="N581" s="903"/>
      <c r="O581" s="903"/>
      <c r="P581" s="903"/>
      <c r="Q581" s="903"/>
      <c r="R581" s="903"/>
      <c r="S581" s="903"/>
      <c r="T581" s="903"/>
      <c r="U581" s="879"/>
      <c r="V581" s="879"/>
      <c r="W581" s="879"/>
      <c r="X581" s="879"/>
      <c r="Y581" s="879"/>
      <c r="Z581" s="879"/>
    </row>
    <row r="582" spans="1:26" ht="15.75" customHeight="1">
      <c r="A582" s="879"/>
      <c r="B582" s="879"/>
      <c r="C582" s="879"/>
      <c r="D582" s="879"/>
      <c r="E582" s="879"/>
      <c r="F582" s="879"/>
      <c r="G582" s="879"/>
      <c r="H582" s="879"/>
      <c r="I582" s="903"/>
      <c r="J582" s="903"/>
      <c r="K582" s="903"/>
      <c r="L582" s="903"/>
      <c r="M582" s="903"/>
      <c r="N582" s="903"/>
      <c r="O582" s="903"/>
      <c r="P582" s="903"/>
      <c r="Q582" s="903"/>
      <c r="R582" s="903"/>
      <c r="S582" s="903"/>
      <c r="T582" s="903"/>
      <c r="U582" s="879"/>
      <c r="V582" s="879"/>
      <c r="W582" s="879"/>
      <c r="X582" s="879"/>
      <c r="Y582" s="879"/>
      <c r="Z582" s="879"/>
    </row>
    <row r="583" spans="1:26" ht="15.75" customHeight="1">
      <c r="A583" s="879"/>
      <c r="B583" s="879"/>
      <c r="C583" s="879"/>
      <c r="D583" s="879"/>
      <c r="E583" s="879"/>
      <c r="F583" s="879"/>
      <c r="G583" s="879"/>
      <c r="H583" s="879"/>
      <c r="I583" s="903"/>
      <c r="J583" s="903"/>
      <c r="K583" s="903"/>
      <c r="L583" s="903"/>
      <c r="M583" s="903"/>
      <c r="N583" s="903"/>
      <c r="O583" s="903"/>
      <c r="P583" s="903"/>
      <c r="Q583" s="903"/>
      <c r="R583" s="903"/>
      <c r="S583" s="903"/>
      <c r="T583" s="903"/>
      <c r="U583" s="879"/>
      <c r="V583" s="879"/>
      <c r="W583" s="879"/>
      <c r="X583" s="879"/>
      <c r="Y583" s="879"/>
      <c r="Z583" s="879"/>
    </row>
    <row r="584" spans="1:26" ht="15.75" customHeight="1">
      <c r="A584" s="879"/>
      <c r="B584" s="879"/>
      <c r="C584" s="879"/>
      <c r="D584" s="879"/>
      <c r="E584" s="879"/>
      <c r="F584" s="879"/>
      <c r="G584" s="879"/>
      <c r="H584" s="879"/>
      <c r="I584" s="903"/>
      <c r="J584" s="903"/>
      <c r="K584" s="903"/>
      <c r="L584" s="903"/>
      <c r="M584" s="903"/>
      <c r="N584" s="903"/>
      <c r="O584" s="903"/>
      <c r="P584" s="903"/>
      <c r="Q584" s="903"/>
      <c r="R584" s="903"/>
      <c r="S584" s="903"/>
      <c r="T584" s="903"/>
      <c r="U584" s="879"/>
      <c r="V584" s="879"/>
      <c r="W584" s="879"/>
      <c r="X584" s="879"/>
      <c r="Y584" s="879"/>
      <c r="Z584" s="879"/>
    </row>
    <row r="585" spans="1:26" ht="15.75" customHeight="1">
      <c r="A585" s="879"/>
      <c r="B585" s="879"/>
      <c r="C585" s="879"/>
      <c r="D585" s="879"/>
      <c r="E585" s="879"/>
      <c r="F585" s="879"/>
      <c r="G585" s="879"/>
      <c r="H585" s="879"/>
      <c r="I585" s="903"/>
      <c r="J585" s="903"/>
      <c r="K585" s="903"/>
      <c r="L585" s="903"/>
      <c r="M585" s="903"/>
      <c r="N585" s="903"/>
      <c r="O585" s="903"/>
      <c r="P585" s="903"/>
      <c r="Q585" s="903"/>
      <c r="R585" s="903"/>
      <c r="S585" s="903"/>
      <c r="T585" s="903"/>
      <c r="U585" s="879"/>
      <c r="V585" s="879"/>
      <c r="W585" s="879"/>
      <c r="X585" s="879"/>
      <c r="Y585" s="879"/>
      <c r="Z585" s="879"/>
    </row>
    <row r="586" spans="1:26" ht="15.75" customHeight="1">
      <c r="A586" s="879"/>
      <c r="B586" s="879"/>
      <c r="C586" s="879"/>
      <c r="D586" s="879"/>
      <c r="E586" s="879"/>
      <c r="F586" s="879"/>
      <c r="G586" s="879"/>
      <c r="H586" s="879"/>
      <c r="I586" s="903"/>
      <c r="J586" s="903"/>
      <c r="K586" s="903"/>
      <c r="L586" s="903"/>
      <c r="M586" s="903"/>
      <c r="N586" s="903"/>
      <c r="O586" s="903"/>
      <c r="P586" s="903"/>
      <c r="Q586" s="903"/>
      <c r="R586" s="903"/>
      <c r="S586" s="903"/>
      <c r="T586" s="903"/>
      <c r="U586" s="879"/>
      <c r="V586" s="879"/>
      <c r="W586" s="879"/>
      <c r="X586" s="879"/>
      <c r="Y586" s="879"/>
      <c r="Z586" s="879"/>
    </row>
    <row r="587" spans="1:26" ht="15.75" customHeight="1">
      <c r="A587" s="879"/>
      <c r="B587" s="879"/>
      <c r="C587" s="879"/>
      <c r="D587" s="879"/>
      <c r="E587" s="879"/>
      <c r="F587" s="879"/>
      <c r="G587" s="879"/>
      <c r="H587" s="879"/>
      <c r="I587" s="903"/>
      <c r="J587" s="903"/>
      <c r="K587" s="903"/>
      <c r="L587" s="903"/>
      <c r="M587" s="903"/>
      <c r="N587" s="903"/>
      <c r="O587" s="903"/>
      <c r="P587" s="903"/>
      <c r="Q587" s="903"/>
      <c r="R587" s="903"/>
      <c r="S587" s="903"/>
      <c r="T587" s="903"/>
      <c r="U587" s="879"/>
      <c r="V587" s="879"/>
      <c r="W587" s="879"/>
      <c r="X587" s="879"/>
      <c r="Y587" s="879"/>
      <c r="Z587" s="879"/>
    </row>
    <row r="588" spans="1:26" ht="15.75" customHeight="1">
      <c r="A588" s="879"/>
      <c r="B588" s="879"/>
      <c r="C588" s="879"/>
      <c r="D588" s="879"/>
      <c r="E588" s="879"/>
      <c r="F588" s="879"/>
      <c r="G588" s="879"/>
      <c r="H588" s="879"/>
      <c r="I588" s="903"/>
      <c r="J588" s="903"/>
      <c r="K588" s="903"/>
      <c r="L588" s="903"/>
      <c r="M588" s="903"/>
      <c r="N588" s="903"/>
      <c r="O588" s="903"/>
      <c r="P588" s="903"/>
      <c r="Q588" s="903"/>
      <c r="R588" s="903"/>
      <c r="S588" s="903"/>
      <c r="T588" s="903"/>
      <c r="U588" s="879"/>
      <c r="V588" s="879"/>
      <c r="W588" s="879"/>
      <c r="X588" s="879"/>
      <c r="Y588" s="879"/>
      <c r="Z588" s="879"/>
    </row>
    <row r="589" spans="1:26" ht="15.75" customHeight="1">
      <c r="A589" s="879"/>
      <c r="B589" s="879"/>
      <c r="C589" s="879"/>
      <c r="D589" s="879"/>
      <c r="E589" s="879"/>
      <c r="F589" s="879"/>
      <c r="G589" s="879"/>
      <c r="H589" s="879"/>
      <c r="I589" s="903"/>
      <c r="J589" s="903"/>
      <c r="K589" s="903"/>
      <c r="L589" s="903"/>
      <c r="M589" s="903"/>
      <c r="N589" s="903"/>
      <c r="O589" s="903"/>
      <c r="P589" s="903"/>
      <c r="Q589" s="903"/>
      <c r="R589" s="903"/>
      <c r="S589" s="903"/>
      <c r="T589" s="903"/>
      <c r="U589" s="879"/>
      <c r="V589" s="879"/>
      <c r="W589" s="879"/>
      <c r="X589" s="879"/>
      <c r="Y589" s="879"/>
      <c r="Z589" s="879"/>
    </row>
    <row r="590" spans="1:26" ht="15.75" customHeight="1">
      <c r="A590" s="879"/>
      <c r="B590" s="879"/>
      <c r="C590" s="879"/>
      <c r="D590" s="879"/>
      <c r="E590" s="879"/>
      <c r="F590" s="879"/>
      <c r="G590" s="879"/>
      <c r="H590" s="879"/>
      <c r="I590" s="903"/>
      <c r="J590" s="903"/>
      <c r="K590" s="903"/>
      <c r="L590" s="903"/>
      <c r="M590" s="903"/>
      <c r="N590" s="903"/>
      <c r="O590" s="903"/>
      <c r="P590" s="903"/>
      <c r="Q590" s="903"/>
      <c r="R590" s="903"/>
      <c r="S590" s="903"/>
      <c r="T590" s="903"/>
      <c r="U590" s="879"/>
      <c r="V590" s="879"/>
      <c r="W590" s="879"/>
      <c r="X590" s="879"/>
      <c r="Y590" s="879"/>
      <c r="Z590" s="879"/>
    </row>
    <row r="591" spans="1:26" ht="15.75" customHeight="1">
      <c r="A591" s="879"/>
      <c r="B591" s="879"/>
      <c r="C591" s="879"/>
      <c r="D591" s="879"/>
      <c r="E591" s="879"/>
      <c r="F591" s="879"/>
      <c r="G591" s="879"/>
      <c r="H591" s="879"/>
      <c r="I591" s="903"/>
      <c r="J591" s="903"/>
      <c r="K591" s="903"/>
      <c r="L591" s="903"/>
      <c r="M591" s="903"/>
      <c r="N591" s="903"/>
      <c r="O591" s="903"/>
      <c r="P591" s="903"/>
      <c r="Q591" s="903"/>
      <c r="R591" s="903"/>
      <c r="S591" s="903"/>
      <c r="T591" s="903"/>
      <c r="U591" s="879"/>
      <c r="V591" s="879"/>
      <c r="W591" s="879"/>
      <c r="X591" s="879"/>
      <c r="Y591" s="879"/>
      <c r="Z591" s="879"/>
    </row>
    <row r="592" spans="1:26" ht="15.75" customHeight="1">
      <c r="A592" s="879"/>
      <c r="B592" s="879"/>
      <c r="C592" s="879"/>
      <c r="D592" s="879"/>
      <c r="E592" s="879"/>
      <c r="F592" s="879"/>
      <c r="G592" s="879"/>
      <c r="H592" s="879"/>
      <c r="I592" s="903"/>
      <c r="J592" s="903"/>
      <c r="K592" s="903"/>
      <c r="L592" s="903"/>
      <c r="M592" s="903"/>
      <c r="N592" s="903"/>
      <c r="O592" s="903"/>
      <c r="P592" s="903"/>
      <c r="Q592" s="903"/>
      <c r="R592" s="903"/>
      <c r="S592" s="903"/>
      <c r="T592" s="903"/>
      <c r="U592" s="879"/>
      <c r="V592" s="879"/>
      <c r="W592" s="879"/>
      <c r="X592" s="879"/>
      <c r="Y592" s="879"/>
      <c r="Z592" s="879"/>
    </row>
    <row r="593" spans="1:26" ht="15.75" customHeight="1">
      <c r="A593" s="879"/>
      <c r="B593" s="879"/>
      <c r="C593" s="879"/>
      <c r="D593" s="879"/>
      <c r="E593" s="879"/>
      <c r="F593" s="879"/>
      <c r="G593" s="879"/>
      <c r="H593" s="879"/>
      <c r="I593" s="903"/>
      <c r="J593" s="903"/>
      <c r="K593" s="903"/>
      <c r="L593" s="903"/>
      <c r="M593" s="903"/>
      <c r="N593" s="903"/>
      <c r="O593" s="903"/>
      <c r="P593" s="903"/>
      <c r="Q593" s="903"/>
      <c r="R593" s="903"/>
      <c r="S593" s="903"/>
      <c r="T593" s="903"/>
      <c r="U593" s="879"/>
      <c r="V593" s="879"/>
      <c r="W593" s="879"/>
      <c r="X593" s="879"/>
      <c r="Y593" s="879"/>
      <c r="Z593" s="879"/>
    </row>
    <row r="594" spans="1:26" ht="15.75" customHeight="1">
      <c r="A594" s="879"/>
      <c r="B594" s="879"/>
      <c r="C594" s="879"/>
      <c r="D594" s="879"/>
      <c r="E594" s="879"/>
      <c r="F594" s="879"/>
      <c r="G594" s="879"/>
      <c r="H594" s="879"/>
      <c r="I594" s="903"/>
      <c r="J594" s="903"/>
      <c r="K594" s="903"/>
      <c r="L594" s="903"/>
      <c r="M594" s="903"/>
      <c r="N594" s="903"/>
      <c r="O594" s="903"/>
      <c r="P594" s="903"/>
      <c r="Q594" s="903"/>
      <c r="R594" s="903"/>
      <c r="S594" s="903"/>
      <c r="T594" s="903"/>
      <c r="U594" s="879"/>
      <c r="V594" s="879"/>
      <c r="W594" s="879"/>
      <c r="X594" s="879"/>
      <c r="Y594" s="879"/>
      <c r="Z594" s="879"/>
    </row>
    <row r="595" spans="1:26" ht="15.75" customHeight="1">
      <c r="A595" s="879"/>
      <c r="B595" s="879"/>
      <c r="C595" s="879"/>
      <c r="D595" s="879"/>
      <c r="E595" s="879"/>
      <c r="F595" s="879"/>
      <c r="G595" s="879"/>
      <c r="H595" s="879"/>
      <c r="I595" s="903"/>
      <c r="J595" s="903"/>
      <c r="K595" s="903"/>
      <c r="L595" s="903"/>
      <c r="M595" s="903"/>
      <c r="N595" s="903"/>
      <c r="O595" s="903"/>
      <c r="P595" s="903"/>
      <c r="Q595" s="903"/>
      <c r="R595" s="903"/>
      <c r="S595" s="903"/>
      <c r="T595" s="903"/>
      <c r="U595" s="879"/>
      <c r="V595" s="879"/>
      <c r="W595" s="879"/>
      <c r="X595" s="879"/>
      <c r="Y595" s="879"/>
      <c r="Z595" s="879"/>
    </row>
    <row r="596" spans="1:26" ht="15.75" customHeight="1">
      <c r="A596" s="879"/>
      <c r="B596" s="879"/>
      <c r="C596" s="879"/>
      <c r="D596" s="879"/>
      <c r="E596" s="879"/>
      <c r="F596" s="879"/>
      <c r="G596" s="879"/>
      <c r="H596" s="879"/>
      <c r="I596" s="903"/>
      <c r="J596" s="903"/>
      <c r="K596" s="903"/>
      <c r="L596" s="903"/>
      <c r="M596" s="903"/>
      <c r="N596" s="903"/>
      <c r="O596" s="903"/>
      <c r="P596" s="903"/>
      <c r="Q596" s="903"/>
      <c r="R596" s="903"/>
      <c r="S596" s="903"/>
      <c r="T596" s="903"/>
      <c r="U596" s="879"/>
      <c r="V596" s="879"/>
      <c r="W596" s="879"/>
      <c r="X596" s="879"/>
      <c r="Y596" s="879"/>
      <c r="Z596" s="879"/>
    </row>
    <row r="597" spans="1:26" ht="15.75" customHeight="1">
      <c r="A597" s="879"/>
      <c r="B597" s="879"/>
      <c r="C597" s="879"/>
      <c r="D597" s="879"/>
      <c r="E597" s="879"/>
      <c r="F597" s="879"/>
      <c r="G597" s="879"/>
      <c r="H597" s="879"/>
      <c r="I597" s="903"/>
      <c r="J597" s="903"/>
      <c r="K597" s="903"/>
      <c r="L597" s="903"/>
      <c r="M597" s="903"/>
      <c r="N597" s="903"/>
      <c r="O597" s="903"/>
      <c r="P597" s="903"/>
      <c r="Q597" s="903"/>
      <c r="R597" s="903"/>
      <c r="S597" s="903"/>
      <c r="T597" s="903"/>
      <c r="U597" s="879"/>
      <c r="V597" s="879"/>
      <c r="W597" s="879"/>
      <c r="X597" s="879"/>
      <c r="Y597" s="879"/>
      <c r="Z597" s="879"/>
    </row>
    <row r="598" spans="1:26" ht="15.75" customHeight="1">
      <c r="A598" s="879"/>
      <c r="B598" s="879"/>
      <c r="C598" s="879"/>
      <c r="D598" s="879"/>
      <c r="E598" s="879"/>
      <c r="F598" s="879"/>
      <c r="G598" s="879"/>
      <c r="H598" s="879"/>
      <c r="I598" s="903"/>
      <c r="J598" s="903"/>
      <c r="K598" s="903"/>
      <c r="L598" s="903"/>
      <c r="M598" s="903"/>
      <c r="N598" s="903"/>
      <c r="O598" s="903"/>
      <c r="P598" s="903"/>
      <c r="Q598" s="903"/>
      <c r="R598" s="903"/>
      <c r="S598" s="903"/>
      <c r="T598" s="903"/>
      <c r="U598" s="879"/>
      <c r="V598" s="879"/>
      <c r="W598" s="879"/>
      <c r="X598" s="879"/>
      <c r="Y598" s="879"/>
      <c r="Z598" s="879"/>
    </row>
    <row r="599" spans="1:26" ht="15.75" customHeight="1">
      <c r="A599" s="879"/>
      <c r="B599" s="879"/>
      <c r="C599" s="879"/>
      <c r="D599" s="879"/>
      <c r="E599" s="879"/>
      <c r="F599" s="879"/>
      <c r="G599" s="879"/>
      <c r="H599" s="879"/>
      <c r="I599" s="903"/>
      <c r="J599" s="903"/>
      <c r="K599" s="903"/>
      <c r="L599" s="903"/>
      <c r="M599" s="903"/>
      <c r="N599" s="903"/>
      <c r="O599" s="903"/>
      <c r="P599" s="903"/>
      <c r="Q599" s="903"/>
      <c r="R599" s="903"/>
      <c r="S599" s="903"/>
      <c r="T599" s="903"/>
      <c r="U599" s="879"/>
      <c r="V599" s="879"/>
      <c r="W599" s="879"/>
      <c r="X599" s="879"/>
      <c r="Y599" s="879"/>
      <c r="Z599" s="879"/>
    </row>
    <row r="600" spans="1:26" ht="15.75" customHeight="1">
      <c r="A600" s="879"/>
      <c r="B600" s="879"/>
      <c r="C600" s="879"/>
      <c r="D600" s="879"/>
      <c r="E600" s="879"/>
      <c r="F600" s="879"/>
      <c r="G600" s="879"/>
      <c r="H600" s="879"/>
      <c r="I600" s="903"/>
      <c r="J600" s="903"/>
      <c r="K600" s="903"/>
      <c r="L600" s="903"/>
      <c r="M600" s="903"/>
      <c r="N600" s="903"/>
      <c r="O600" s="903"/>
      <c r="P600" s="903"/>
      <c r="Q600" s="903"/>
      <c r="R600" s="903"/>
      <c r="S600" s="903"/>
      <c r="T600" s="903"/>
      <c r="U600" s="879"/>
      <c r="V600" s="879"/>
      <c r="W600" s="879"/>
      <c r="X600" s="879"/>
      <c r="Y600" s="879"/>
      <c r="Z600" s="879"/>
    </row>
    <row r="601" spans="1:26" ht="15.75" customHeight="1">
      <c r="A601" s="879"/>
      <c r="B601" s="879"/>
      <c r="C601" s="879"/>
      <c r="D601" s="879"/>
      <c r="E601" s="879"/>
      <c r="F601" s="879"/>
      <c r="G601" s="879"/>
      <c r="H601" s="879"/>
      <c r="I601" s="903"/>
      <c r="J601" s="903"/>
      <c r="K601" s="903"/>
      <c r="L601" s="903"/>
      <c r="M601" s="903"/>
      <c r="N601" s="903"/>
      <c r="O601" s="903"/>
      <c r="P601" s="903"/>
      <c r="Q601" s="903"/>
      <c r="R601" s="903"/>
      <c r="S601" s="903"/>
      <c r="T601" s="903"/>
      <c r="U601" s="879"/>
      <c r="V601" s="879"/>
      <c r="W601" s="879"/>
      <c r="X601" s="879"/>
      <c r="Y601" s="879"/>
      <c r="Z601" s="879"/>
    </row>
    <row r="602" spans="1:26" ht="15.75" customHeight="1">
      <c r="A602" s="879"/>
      <c r="B602" s="879"/>
      <c r="C602" s="879"/>
      <c r="D602" s="879"/>
      <c r="E602" s="879"/>
      <c r="F602" s="879"/>
      <c r="G602" s="879"/>
      <c r="H602" s="879"/>
      <c r="I602" s="903"/>
      <c r="J602" s="903"/>
      <c r="K602" s="903"/>
      <c r="L602" s="903"/>
      <c r="M602" s="903"/>
      <c r="N602" s="903"/>
      <c r="O602" s="903"/>
      <c r="P602" s="903"/>
      <c r="Q602" s="903"/>
      <c r="R602" s="903"/>
      <c r="S602" s="903"/>
      <c r="T602" s="903"/>
      <c r="U602" s="879"/>
      <c r="V602" s="879"/>
      <c r="W602" s="879"/>
      <c r="X602" s="879"/>
      <c r="Y602" s="879"/>
      <c r="Z602" s="879"/>
    </row>
    <row r="603" spans="1:26" ht="15.75" customHeight="1">
      <c r="A603" s="879"/>
      <c r="B603" s="879"/>
      <c r="C603" s="879"/>
      <c r="D603" s="879"/>
      <c r="E603" s="879"/>
      <c r="F603" s="879"/>
      <c r="G603" s="879"/>
      <c r="H603" s="879"/>
      <c r="I603" s="903"/>
      <c r="J603" s="903"/>
      <c r="K603" s="903"/>
      <c r="L603" s="903"/>
      <c r="M603" s="903"/>
      <c r="N603" s="903"/>
      <c r="O603" s="903"/>
      <c r="P603" s="903"/>
      <c r="Q603" s="903"/>
      <c r="R603" s="903"/>
      <c r="S603" s="903"/>
      <c r="T603" s="903"/>
      <c r="U603" s="879"/>
      <c r="V603" s="879"/>
      <c r="W603" s="879"/>
      <c r="X603" s="879"/>
      <c r="Y603" s="879"/>
      <c r="Z603" s="879"/>
    </row>
    <row r="604" spans="1:26" ht="15.75" customHeight="1">
      <c r="A604" s="879"/>
      <c r="B604" s="879"/>
      <c r="C604" s="879"/>
      <c r="D604" s="879"/>
      <c r="E604" s="879"/>
      <c r="F604" s="879"/>
      <c r="G604" s="879"/>
      <c r="H604" s="879"/>
      <c r="I604" s="903"/>
      <c r="J604" s="903"/>
      <c r="K604" s="903"/>
      <c r="L604" s="903"/>
      <c r="M604" s="903"/>
      <c r="N604" s="903"/>
      <c r="O604" s="903"/>
      <c r="P604" s="903"/>
      <c r="Q604" s="903"/>
      <c r="R604" s="903"/>
      <c r="S604" s="903"/>
      <c r="T604" s="903"/>
      <c r="U604" s="879"/>
      <c r="V604" s="879"/>
      <c r="W604" s="879"/>
      <c r="X604" s="879"/>
      <c r="Y604" s="879"/>
      <c r="Z604" s="879"/>
    </row>
    <row r="605" spans="1:26" ht="15.75" customHeight="1">
      <c r="A605" s="879"/>
      <c r="B605" s="879"/>
      <c r="C605" s="879"/>
      <c r="D605" s="879"/>
      <c r="E605" s="879"/>
      <c r="F605" s="879"/>
      <c r="G605" s="879"/>
      <c r="H605" s="879"/>
      <c r="I605" s="903"/>
      <c r="J605" s="903"/>
      <c r="K605" s="903"/>
      <c r="L605" s="903"/>
      <c r="M605" s="903"/>
      <c r="N605" s="903"/>
      <c r="O605" s="903"/>
      <c r="P605" s="903"/>
      <c r="Q605" s="903"/>
      <c r="R605" s="903"/>
      <c r="S605" s="903"/>
      <c r="T605" s="903"/>
      <c r="U605" s="879"/>
      <c r="V605" s="879"/>
      <c r="W605" s="879"/>
      <c r="X605" s="879"/>
      <c r="Y605" s="879"/>
      <c r="Z605" s="879"/>
    </row>
    <row r="606" spans="1:26" ht="15.75" customHeight="1">
      <c r="A606" s="879"/>
      <c r="B606" s="879"/>
      <c r="C606" s="879"/>
      <c r="D606" s="879"/>
      <c r="E606" s="879"/>
      <c r="F606" s="879"/>
      <c r="G606" s="879"/>
      <c r="H606" s="879"/>
      <c r="I606" s="903"/>
      <c r="J606" s="903"/>
      <c r="K606" s="903"/>
      <c r="L606" s="903"/>
      <c r="M606" s="903"/>
      <c r="N606" s="903"/>
      <c r="O606" s="903"/>
      <c r="P606" s="903"/>
      <c r="Q606" s="903"/>
      <c r="R606" s="903"/>
      <c r="S606" s="903"/>
      <c r="T606" s="903"/>
      <c r="U606" s="879"/>
      <c r="V606" s="879"/>
      <c r="W606" s="879"/>
      <c r="X606" s="879"/>
      <c r="Y606" s="879"/>
      <c r="Z606" s="879"/>
    </row>
    <row r="607" spans="1:26" ht="15.75" customHeight="1">
      <c r="A607" s="879"/>
      <c r="B607" s="879"/>
      <c r="C607" s="879"/>
      <c r="D607" s="879"/>
      <c r="E607" s="879"/>
      <c r="F607" s="879"/>
      <c r="G607" s="879"/>
      <c r="H607" s="879"/>
      <c r="I607" s="903"/>
      <c r="J607" s="903"/>
      <c r="K607" s="903"/>
      <c r="L607" s="903"/>
      <c r="M607" s="903"/>
      <c r="N607" s="903"/>
      <c r="O607" s="903"/>
      <c r="P607" s="903"/>
      <c r="Q607" s="903"/>
      <c r="R607" s="903"/>
      <c r="S607" s="903"/>
      <c r="T607" s="903"/>
      <c r="U607" s="879"/>
      <c r="V607" s="879"/>
      <c r="W607" s="879"/>
      <c r="X607" s="879"/>
      <c r="Y607" s="879"/>
      <c r="Z607" s="879"/>
    </row>
    <row r="608" spans="1:26" ht="15.75" customHeight="1">
      <c r="A608" s="879"/>
      <c r="B608" s="879"/>
      <c r="C608" s="879"/>
      <c r="D608" s="879"/>
      <c r="E608" s="879"/>
      <c r="F608" s="879"/>
      <c r="G608" s="879"/>
      <c r="H608" s="879"/>
      <c r="I608" s="903"/>
      <c r="J608" s="903"/>
      <c r="K608" s="903"/>
      <c r="L608" s="903"/>
      <c r="M608" s="903"/>
      <c r="N608" s="903"/>
      <c r="O608" s="903"/>
      <c r="P608" s="903"/>
      <c r="Q608" s="903"/>
      <c r="R608" s="903"/>
      <c r="S608" s="903"/>
      <c r="T608" s="903"/>
      <c r="U608" s="879"/>
      <c r="V608" s="879"/>
      <c r="W608" s="879"/>
      <c r="X608" s="879"/>
      <c r="Y608" s="879"/>
      <c r="Z608" s="879"/>
    </row>
    <row r="609" spans="1:26" ht="15.75" customHeight="1">
      <c r="A609" s="879"/>
      <c r="B609" s="879"/>
      <c r="C609" s="879"/>
      <c r="D609" s="879"/>
      <c r="E609" s="879"/>
      <c r="F609" s="879"/>
      <c r="G609" s="879"/>
      <c r="H609" s="879"/>
      <c r="I609" s="903"/>
      <c r="J609" s="903"/>
      <c r="K609" s="903"/>
      <c r="L609" s="903"/>
      <c r="M609" s="903"/>
      <c r="N609" s="903"/>
      <c r="O609" s="903"/>
      <c r="P609" s="903"/>
      <c r="Q609" s="903"/>
      <c r="R609" s="903"/>
      <c r="S609" s="903"/>
      <c r="T609" s="903"/>
      <c r="U609" s="879"/>
      <c r="V609" s="879"/>
      <c r="W609" s="879"/>
      <c r="X609" s="879"/>
      <c r="Y609" s="879"/>
      <c r="Z609" s="879"/>
    </row>
    <row r="610" spans="1:26" ht="15.75" customHeight="1">
      <c r="A610" s="879"/>
      <c r="B610" s="879"/>
      <c r="C610" s="879"/>
      <c r="D610" s="879"/>
      <c r="E610" s="879"/>
      <c r="F610" s="879"/>
      <c r="G610" s="879"/>
      <c r="H610" s="879"/>
      <c r="I610" s="903"/>
      <c r="J610" s="903"/>
      <c r="K610" s="903"/>
      <c r="L610" s="903"/>
      <c r="M610" s="903"/>
      <c r="N610" s="903"/>
      <c r="O610" s="903"/>
      <c r="P610" s="903"/>
      <c r="Q610" s="903"/>
      <c r="R610" s="903"/>
      <c r="S610" s="903"/>
      <c r="T610" s="903"/>
      <c r="U610" s="879"/>
      <c r="V610" s="879"/>
      <c r="W610" s="879"/>
      <c r="X610" s="879"/>
      <c r="Y610" s="879"/>
      <c r="Z610" s="879"/>
    </row>
    <row r="611" spans="1:26" ht="15.75" customHeight="1">
      <c r="A611" s="879"/>
      <c r="B611" s="879"/>
      <c r="C611" s="879"/>
      <c r="D611" s="879"/>
      <c r="E611" s="879"/>
      <c r="F611" s="879"/>
      <c r="G611" s="879"/>
      <c r="H611" s="879"/>
      <c r="I611" s="903"/>
      <c r="J611" s="903"/>
      <c r="K611" s="903"/>
      <c r="L611" s="903"/>
      <c r="M611" s="903"/>
      <c r="N611" s="903"/>
      <c r="O611" s="903"/>
      <c r="P611" s="903"/>
      <c r="Q611" s="903"/>
      <c r="R611" s="903"/>
      <c r="S611" s="903"/>
      <c r="T611" s="903"/>
      <c r="U611" s="879"/>
      <c r="V611" s="879"/>
      <c r="W611" s="879"/>
      <c r="X611" s="879"/>
      <c r="Y611" s="879"/>
      <c r="Z611" s="879"/>
    </row>
    <row r="612" spans="1:26" ht="15.75" customHeight="1">
      <c r="A612" s="879"/>
      <c r="B612" s="879"/>
      <c r="C612" s="879"/>
      <c r="D612" s="879"/>
      <c r="E612" s="879"/>
      <c r="F612" s="879"/>
      <c r="G612" s="879"/>
      <c r="H612" s="879"/>
      <c r="I612" s="903"/>
      <c r="J612" s="903"/>
      <c r="K612" s="903"/>
      <c r="L612" s="903"/>
      <c r="M612" s="903"/>
      <c r="N612" s="903"/>
      <c r="O612" s="903"/>
      <c r="P612" s="903"/>
      <c r="Q612" s="903"/>
      <c r="R612" s="903"/>
      <c r="S612" s="903"/>
      <c r="T612" s="903"/>
      <c r="U612" s="879"/>
      <c r="V612" s="879"/>
      <c r="W612" s="879"/>
      <c r="X612" s="879"/>
      <c r="Y612" s="879"/>
      <c r="Z612" s="879"/>
    </row>
    <row r="613" spans="1:26" ht="15.75" customHeight="1">
      <c r="A613" s="879"/>
      <c r="B613" s="879"/>
      <c r="C613" s="879"/>
      <c r="D613" s="879"/>
      <c r="E613" s="879"/>
      <c r="F613" s="879"/>
      <c r="G613" s="879"/>
      <c r="H613" s="879"/>
      <c r="I613" s="903"/>
      <c r="J613" s="903"/>
      <c r="K613" s="903"/>
      <c r="L613" s="903"/>
      <c r="M613" s="903"/>
      <c r="N613" s="903"/>
      <c r="O613" s="903"/>
      <c r="P613" s="903"/>
      <c r="Q613" s="903"/>
      <c r="R613" s="903"/>
      <c r="S613" s="903"/>
      <c r="T613" s="903"/>
      <c r="U613" s="879"/>
      <c r="V613" s="879"/>
      <c r="W613" s="879"/>
      <c r="X613" s="879"/>
      <c r="Y613" s="879"/>
      <c r="Z613" s="879"/>
    </row>
    <row r="614" spans="1:26" ht="15.75" customHeight="1">
      <c r="A614" s="879"/>
      <c r="B614" s="879"/>
      <c r="C614" s="879"/>
      <c r="D614" s="879"/>
      <c r="E614" s="879"/>
      <c r="F614" s="879"/>
      <c r="G614" s="879"/>
      <c r="H614" s="879"/>
      <c r="I614" s="903"/>
      <c r="J614" s="903"/>
      <c r="K614" s="903"/>
      <c r="L614" s="903"/>
      <c r="M614" s="903"/>
      <c r="N614" s="903"/>
      <c r="O614" s="903"/>
      <c r="P614" s="903"/>
      <c r="Q614" s="903"/>
      <c r="R614" s="903"/>
      <c r="S614" s="903"/>
      <c r="T614" s="903"/>
      <c r="U614" s="879"/>
      <c r="V614" s="879"/>
      <c r="W614" s="879"/>
      <c r="X614" s="879"/>
      <c r="Y614" s="879"/>
      <c r="Z614" s="879"/>
    </row>
    <row r="615" spans="1:26" ht="15.75" customHeight="1">
      <c r="A615" s="879"/>
      <c r="B615" s="879"/>
      <c r="C615" s="879"/>
      <c r="D615" s="879"/>
      <c r="E615" s="879"/>
      <c r="F615" s="879"/>
      <c r="G615" s="879"/>
      <c r="H615" s="879"/>
      <c r="I615" s="903"/>
      <c r="J615" s="903"/>
      <c r="K615" s="903"/>
      <c r="L615" s="903"/>
      <c r="M615" s="903"/>
      <c r="N615" s="903"/>
      <c r="O615" s="903"/>
      <c r="P615" s="903"/>
      <c r="Q615" s="903"/>
      <c r="R615" s="903"/>
      <c r="S615" s="903"/>
      <c r="T615" s="903"/>
      <c r="U615" s="879"/>
      <c r="V615" s="879"/>
      <c r="W615" s="879"/>
      <c r="X615" s="879"/>
      <c r="Y615" s="879"/>
      <c r="Z615" s="879"/>
    </row>
    <row r="616" spans="1:26" ht="15.75" customHeight="1">
      <c r="A616" s="879"/>
      <c r="B616" s="879"/>
      <c r="C616" s="879"/>
      <c r="D616" s="879"/>
      <c r="E616" s="879"/>
      <c r="F616" s="879"/>
      <c r="G616" s="879"/>
      <c r="H616" s="879"/>
      <c r="I616" s="903"/>
      <c r="J616" s="903"/>
      <c r="K616" s="903"/>
      <c r="L616" s="903"/>
      <c r="M616" s="903"/>
      <c r="N616" s="903"/>
      <c r="O616" s="903"/>
      <c r="P616" s="903"/>
      <c r="Q616" s="903"/>
      <c r="R616" s="903"/>
      <c r="S616" s="903"/>
      <c r="T616" s="903"/>
      <c r="U616" s="879"/>
      <c r="V616" s="879"/>
      <c r="W616" s="879"/>
      <c r="X616" s="879"/>
      <c r="Y616" s="879"/>
      <c r="Z616" s="879"/>
    </row>
    <row r="617" spans="1:26" ht="15.75" customHeight="1">
      <c r="A617" s="879"/>
      <c r="B617" s="879"/>
      <c r="C617" s="879"/>
      <c r="D617" s="879"/>
      <c r="E617" s="879"/>
      <c r="F617" s="879"/>
      <c r="G617" s="879"/>
      <c r="H617" s="879"/>
      <c r="I617" s="903"/>
      <c r="J617" s="903"/>
      <c r="K617" s="903"/>
      <c r="L617" s="903"/>
      <c r="M617" s="903"/>
      <c r="N617" s="903"/>
      <c r="O617" s="903"/>
      <c r="P617" s="903"/>
      <c r="Q617" s="903"/>
      <c r="R617" s="903"/>
      <c r="S617" s="903"/>
      <c r="T617" s="903"/>
      <c r="U617" s="879"/>
      <c r="V617" s="879"/>
      <c r="W617" s="879"/>
      <c r="X617" s="879"/>
      <c r="Y617" s="879"/>
      <c r="Z617" s="879"/>
    </row>
    <row r="618" spans="1:26" ht="15.75" customHeight="1">
      <c r="A618" s="879"/>
      <c r="B618" s="879"/>
      <c r="C618" s="879"/>
      <c r="D618" s="879"/>
      <c r="E618" s="879"/>
      <c r="F618" s="879"/>
      <c r="G618" s="879"/>
      <c r="H618" s="879"/>
      <c r="I618" s="903"/>
      <c r="J618" s="903"/>
      <c r="K618" s="903"/>
      <c r="L618" s="903"/>
      <c r="M618" s="903"/>
      <c r="N618" s="903"/>
      <c r="O618" s="903"/>
      <c r="P618" s="903"/>
      <c r="Q618" s="903"/>
      <c r="R618" s="903"/>
      <c r="S618" s="903"/>
      <c r="T618" s="903"/>
      <c r="U618" s="879"/>
      <c r="V618" s="879"/>
      <c r="W618" s="879"/>
      <c r="X618" s="879"/>
      <c r="Y618" s="879"/>
      <c r="Z618" s="879"/>
    </row>
    <row r="619" spans="1:26" ht="15.75" customHeight="1">
      <c r="A619" s="879"/>
      <c r="B619" s="879"/>
      <c r="C619" s="879"/>
      <c r="D619" s="879"/>
      <c r="E619" s="879"/>
      <c r="F619" s="879"/>
      <c r="G619" s="879"/>
      <c r="H619" s="879"/>
      <c r="I619" s="903"/>
      <c r="J619" s="903"/>
      <c r="K619" s="903"/>
      <c r="L619" s="903"/>
      <c r="M619" s="903"/>
      <c r="N619" s="903"/>
      <c r="O619" s="903"/>
      <c r="P619" s="903"/>
      <c r="Q619" s="903"/>
      <c r="R619" s="903"/>
      <c r="S619" s="903"/>
      <c r="T619" s="903"/>
      <c r="U619" s="879"/>
      <c r="V619" s="879"/>
      <c r="W619" s="879"/>
      <c r="X619" s="879"/>
      <c r="Y619" s="879"/>
      <c r="Z619" s="879"/>
    </row>
    <row r="620" spans="1:26" ht="15.75" customHeight="1">
      <c r="A620" s="879"/>
      <c r="B620" s="879"/>
      <c r="C620" s="879"/>
      <c r="D620" s="879"/>
      <c r="E620" s="879"/>
      <c r="F620" s="879"/>
      <c r="G620" s="879"/>
      <c r="H620" s="879"/>
      <c r="I620" s="903"/>
      <c r="J620" s="903"/>
      <c r="K620" s="903"/>
      <c r="L620" s="903"/>
      <c r="M620" s="903"/>
      <c r="N620" s="903"/>
      <c r="O620" s="903"/>
      <c r="P620" s="903"/>
      <c r="Q620" s="903"/>
      <c r="R620" s="903"/>
      <c r="S620" s="903"/>
      <c r="T620" s="903"/>
      <c r="U620" s="879"/>
      <c r="V620" s="879"/>
      <c r="W620" s="879"/>
      <c r="X620" s="879"/>
      <c r="Y620" s="879"/>
      <c r="Z620" s="879"/>
    </row>
    <row r="621" spans="1:26" ht="15.75" customHeight="1">
      <c r="A621" s="879"/>
      <c r="B621" s="879"/>
      <c r="C621" s="879"/>
      <c r="D621" s="879"/>
      <c r="E621" s="879"/>
      <c r="F621" s="879"/>
      <c r="G621" s="879"/>
      <c r="H621" s="879"/>
      <c r="I621" s="903"/>
      <c r="J621" s="903"/>
      <c r="K621" s="903"/>
      <c r="L621" s="903"/>
      <c r="M621" s="903"/>
      <c r="N621" s="903"/>
      <c r="O621" s="903"/>
      <c r="P621" s="903"/>
      <c r="Q621" s="903"/>
      <c r="R621" s="903"/>
      <c r="S621" s="903"/>
      <c r="T621" s="903"/>
      <c r="U621" s="879"/>
      <c r="V621" s="879"/>
      <c r="W621" s="879"/>
      <c r="X621" s="879"/>
      <c r="Y621" s="879"/>
      <c r="Z621" s="879"/>
    </row>
    <row r="622" spans="1:26" ht="15.75" customHeight="1">
      <c r="A622" s="879"/>
      <c r="B622" s="879"/>
      <c r="C622" s="879"/>
      <c r="D622" s="879"/>
      <c r="E622" s="879"/>
      <c r="F622" s="879"/>
      <c r="G622" s="879"/>
      <c r="H622" s="879"/>
      <c r="I622" s="903"/>
      <c r="J622" s="903"/>
      <c r="K622" s="903"/>
      <c r="L622" s="903"/>
      <c r="M622" s="903"/>
      <c r="N622" s="903"/>
      <c r="O622" s="903"/>
      <c r="P622" s="903"/>
      <c r="Q622" s="903"/>
      <c r="R622" s="903"/>
      <c r="S622" s="903"/>
      <c r="T622" s="903"/>
      <c r="U622" s="879"/>
      <c r="V622" s="879"/>
      <c r="W622" s="879"/>
      <c r="X622" s="879"/>
      <c r="Y622" s="879"/>
      <c r="Z622" s="879"/>
    </row>
    <row r="623" spans="1:26" ht="15.75" customHeight="1">
      <c r="A623" s="879"/>
      <c r="B623" s="879"/>
      <c r="C623" s="879"/>
      <c r="D623" s="879"/>
      <c r="E623" s="879"/>
      <c r="F623" s="879"/>
      <c r="G623" s="879"/>
      <c r="H623" s="879"/>
      <c r="I623" s="903"/>
      <c r="J623" s="903"/>
      <c r="K623" s="903"/>
      <c r="L623" s="903"/>
      <c r="M623" s="903"/>
      <c r="N623" s="903"/>
      <c r="O623" s="903"/>
      <c r="P623" s="903"/>
      <c r="Q623" s="903"/>
      <c r="R623" s="903"/>
      <c r="S623" s="903"/>
      <c r="T623" s="903"/>
      <c r="U623" s="879"/>
      <c r="V623" s="879"/>
      <c r="W623" s="879"/>
      <c r="X623" s="879"/>
      <c r="Y623" s="879"/>
      <c r="Z623" s="879"/>
    </row>
    <row r="624" spans="1:26" ht="15.75" customHeight="1">
      <c r="A624" s="879"/>
      <c r="B624" s="879"/>
      <c r="C624" s="879"/>
      <c r="D624" s="879"/>
      <c r="E624" s="879"/>
      <c r="F624" s="879"/>
      <c r="G624" s="879"/>
      <c r="H624" s="879"/>
      <c r="I624" s="903"/>
      <c r="J624" s="903"/>
      <c r="K624" s="903"/>
      <c r="L624" s="903"/>
      <c r="M624" s="903"/>
      <c r="N624" s="903"/>
      <c r="O624" s="903"/>
      <c r="P624" s="903"/>
      <c r="Q624" s="903"/>
      <c r="R624" s="903"/>
      <c r="S624" s="903"/>
      <c r="T624" s="903"/>
      <c r="U624" s="879"/>
      <c r="V624" s="879"/>
      <c r="W624" s="879"/>
      <c r="X624" s="879"/>
      <c r="Y624" s="879"/>
      <c r="Z624" s="879"/>
    </row>
    <row r="625" spans="1:26" ht="15.75" customHeight="1">
      <c r="A625" s="879"/>
      <c r="B625" s="879"/>
      <c r="C625" s="879"/>
      <c r="D625" s="879"/>
      <c r="E625" s="879"/>
      <c r="F625" s="879"/>
      <c r="G625" s="879"/>
      <c r="H625" s="879"/>
      <c r="I625" s="903"/>
      <c r="J625" s="903"/>
      <c r="K625" s="903"/>
      <c r="L625" s="903"/>
      <c r="M625" s="903"/>
      <c r="N625" s="903"/>
      <c r="O625" s="903"/>
      <c r="P625" s="903"/>
      <c r="Q625" s="903"/>
      <c r="R625" s="903"/>
      <c r="S625" s="903"/>
      <c r="T625" s="903"/>
      <c r="U625" s="879"/>
      <c r="V625" s="879"/>
      <c r="W625" s="879"/>
      <c r="X625" s="879"/>
      <c r="Y625" s="879"/>
      <c r="Z625" s="879"/>
    </row>
    <row r="626" spans="1:26" ht="15.75" customHeight="1">
      <c r="A626" s="879"/>
      <c r="B626" s="879"/>
      <c r="C626" s="879"/>
      <c r="D626" s="879"/>
      <c r="E626" s="879"/>
      <c r="F626" s="879"/>
      <c r="G626" s="879"/>
      <c r="H626" s="879"/>
      <c r="I626" s="903"/>
      <c r="J626" s="903"/>
      <c r="K626" s="903"/>
      <c r="L626" s="903"/>
      <c r="M626" s="903"/>
      <c r="N626" s="903"/>
      <c r="O626" s="903"/>
      <c r="P626" s="903"/>
      <c r="Q626" s="903"/>
      <c r="R626" s="903"/>
      <c r="S626" s="903"/>
      <c r="T626" s="903"/>
      <c r="U626" s="879"/>
      <c r="V626" s="879"/>
      <c r="W626" s="879"/>
      <c r="X626" s="879"/>
      <c r="Y626" s="879"/>
      <c r="Z626" s="879"/>
    </row>
    <row r="627" spans="1:26" ht="15.75" customHeight="1">
      <c r="A627" s="879"/>
      <c r="B627" s="879"/>
      <c r="C627" s="879"/>
      <c r="D627" s="879"/>
      <c r="E627" s="879"/>
      <c r="F627" s="879"/>
      <c r="G627" s="879"/>
      <c r="H627" s="879"/>
      <c r="I627" s="903"/>
      <c r="J627" s="903"/>
      <c r="K627" s="903"/>
      <c r="L627" s="903"/>
      <c r="M627" s="903"/>
      <c r="N627" s="903"/>
      <c r="O627" s="903"/>
      <c r="P627" s="903"/>
      <c r="Q627" s="903"/>
      <c r="R627" s="903"/>
      <c r="S627" s="903"/>
      <c r="T627" s="903"/>
      <c r="U627" s="879"/>
      <c r="V627" s="879"/>
      <c r="W627" s="879"/>
      <c r="X627" s="879"/>
      <c r="Y627" s="879"/>
      <c r="Z627" s="879"/>
    </row>
    <row r="628" spans="1:26" ht="15.75" customHeight="1">
      <c r="A628" s="879"/>
      <c r="B628" s="879"/>
      <c r="C628" s="879"/>
      <c r="D628" s="879"/>
      <c r="E628" s="879"/>
      <c r="F628" s="879"/>
      <c r="G628" s="879"/>
      <c r="H628" s="879"/>
      <c r="I628" s="903"/>
      <c r="J628" s="903"/>
      <c r="K628" s="903"/>
      <c r="L628" s="903"/>
      <c r="M628" s="903"/>
      <c r="N628" s="903"/>
      <c r="O628" s="903"/>
      <c r="P628" s="903"/>
      <c r="Q628" s="903"/>
      <c r="R628" s="903"/>
      <c r="S628" s="903"/>
      <c r="T628" s="903"/>
      <c r="U628" s="879"/>
      <c r="V628" s="879"/>
      <c r="W628" s="879"/>
      <c r="X628" s="879"/>
      <c r="Y628" s="879"/>
      <c r="Z628" s="879"/>
    </row>
    <row r="629" spans="1:26" ht="15.75" customHeight="1">
      <c r="A629" s="879"/>
      <c r="B629" s="879"/>
      <c r="C629" s="879"/>
      <c r="D629" s="879"/>
      <c r="E629" s="879"/>
      <c r="F629" s="879"/>
      <c r="G629" s="879"/>
      <c r="H629" s="879"/>
      <c r="I629" s="903"/>
      <c r="J629" s="903"/>
      <c r="K629" s="903"/>
      <c r="L629" s="903"/>
      <c r="M629" s="903"/>
      <c r="N629" s="903"/>
      <c r="O629" s="903"/>
      <c r="P629" s="903"/>
      <c r="Q629" s="903"/>
      <c r="R629" s="903"/>
      <c r="S629" s="903"/>
      <c r="T629" s="903"/>
      <c r="U629" s="879"/>
      <c r="V629" s="879"/>
      <c r="W629" s="879"/>
      <c r="X629" s="879"/>
      <c r="Y629" s="879"/>
      <c r="Z629" s="879"/>
    </row>
    <row r="630" spans="1:26" ht="15.75" customHeight="1">
      <c r="A630" s="879"/>
      <c r="B630" s="879"/>
      <c r="C630" s="879"/>
      <c r="D630" s="879"/>
      <c r="E630" s="879"/>
      <c r="F630" s="879"/>
      <c r="G630" s="879"/>
      <c r="H630" s="879"/>
      <c r="I630" s="903"/>
      <c r="J630" s="903"/>
      <c r="K630" s="903"/>
      <c r="L630" s="903"/>
      <c r="M630" s="903"/>
      <c r="N630" s="903"/>
      <c r="O630" s="903"/>
      <c r="P630" s="903"/>
      <c r="Q630" s="903"/>
      <c r="R630" s="903"/>
      <c r="S630" s="903"/>
      <c r="T630" s="903"/>
      <c r="U630" s="879"/>
      <c r="V630" s="879"/>
      <c r="W630" s="879"/>
      <c r="X630" s="879"/>
      <c r="Y630" s="879"/>
      <c r="Z630" s="879"/>
    </row>
    <row r="631" spans="1:26" ht="15.75" customHeight="1">
      <c r="A631" s="879"/>
      <c r="B631" s="879"/>
      <c r="C631" s="879"/>
      <c r="D631" s="879"/>
      <c r="E631" s="879"/>
      <c r="F631" s="879"/>
      <c r="G631" s="879"/>
      <c r="H631" s="879"/>
      <c r="I631" s="903"/>
      <c r="J631" s="903"/>
      <c r="K631" s="903"/>
      <c r="L631" s="903"/>
      <c r="M631" s="903"/>
      <c r="N631" s="903"/>
      <c r="O631" s="903"/>
      <c r="P631" s="903"/>
      <c r="Q631" s="903"/>
      <c r="R631" s="903"/>
      <c r="S631" s="903"/>
      <c r="T631" s="903"/>
      <c r="U631" s="879"/>
      <c r="V631" s="879"/>
      <c r="W631" s="879"/>
      <c r="X631" s="879"/>
      <c r="Y631" s="879"/>
      <c r="Z631" s="879"/>
    </row>
    <row r="632" spans="1:26" ht="15.75" customHeight="1">
      <c r="A632" s="879"/>
      <c r="B632" s="879"/>
      <c r="C632" s="879"/>
      <c r="D632" s="879"/>
      <c r="E632" s="879"/>
      <c r="F632" s="879"/>
      <c r="G632" s="879"/>
      <c r="H632" s="879"/>
      <c r="I632" s="903"/>
      <c r="J632" s="903"/>
      <c r="K632" s="903"/>
      <c r="L632" s="903"/>
      <c r="M632" s="903"/>
      <c r="N632" s="903"/>
      <c r="O632" s="903"/>
      <c r="P632" s="903"/>
      <c r="Q632" s="903"/>
      <c r="R632" s="903"/>
      <c r="S632" s="903"/>
      <c r="T632" s="903"/>
      <c r="U632" s="879"/>
      <c r="V632" s="879"/>
      <c r="W632" s="879"/>
      <c r="X632" s="879"/>
      <c r="Y632" s="879"/>
      <c r="Z632" s="879"/>
    </row>
    <row r="633" spans="1:26" ht="15.75" customHeight="1">
      <c r="A633" s="879"/>
      <c r="B633" s="879"/>
      <c r="C633" s="879"/>
      <c r="D633" s="879"/>
      <c r="E633" s="879"/>
      <c r="F633" s="879"/>
      <c r="G633" s="879"/>
      <c r="H633" s="879"/>
      <c r="I633" s="903"/>
      <c r="J633" s="903"/>
      <c r="K633" s="903"/>
      <c r="L633" s="903"/>
      <c r="M633" s="903"/>
      <c r="N633" s="903"/>
      <c r="O633" s="903"/>
      <c r="P633" s="903"/>
      <c r="Q633" s="903"/>
      <c r="R633" s="903"/>
      <c r="S633" s="903"/>
      <c r="T633" s="903"/>
      <c r="U633" s="879"/>
      <c r="V633" s="879"/>
      <c r="W633" s="879"/>
      <c r="X633" s="879"/>
      <c r="Y633" s="879"/>
      <c r="Z633" s="879"/>
    </row>
    <row r="634" spans="1:26" ht="15.75" customHeight="1">
      <c r="A634" s="879"/>
      <c r="B634" s="879"/>
      <c r="C634" s="879"/>
      <c r="D634" s="879"/>
      <c r="E634" s="879"/>
      <c r="F634" s="879"/>
      <c r="G634" s="879"/>
      <c r="H634" s="879"/>
      <c r="I634" s="903"/>
      <c r="J634" s="903"/>
      <c r="K634" s="903"/>
      <c r="L634" s="903"/>
      <c r="M634" s="903"/>
      <c r="N634" s="903"/>
      <c r="O634" s="903"/>
      <c r="P634" s="903"/>
      <c r="Q634" s="903"/>
      <c r="R634" s="903"/>
      <c r="S634" s="903"/>
      <c r="T634" s="903"/>
      <c r="U634" s="879"/>
      <c r="V634" s="879"/>
      <c r="W634" s="879"/>
      <c r="X634" s="879"/>
      <c r="Y634" s="879"/>
      <c r="Z634" s="879"/>
    </row>
    <row r="635" spans="1:26" ht="15.75" customHeight="1">
      <c r="A635" s="879"/>
      <c r="B635" s="879"/>
      <c r="C635" s="879"/>
      <c r="D635" s="879"/>
      <c r="E635" s="879"/>
      <c r="F635" s="879"/>
      <c r="G635" s="879"/>
      <c r="H635" s="879"/>
      <c r="I635" s="903"/>
      <c r="J635" s="903"/>
      <c r="K635" s="903"/>
      <c r="L635" s="903"/>
      <c r="M635" s="903"/>
      <c r="N635" s="903"/>
      <c r="O635" s="903"/>
      <c r="P635" s="903"/>
      <c r="Q635" s="903"/>
      <c r="R635" s="903"/>
      <c r="S635" s="903"/>
      <c r="T635" s="903"/>
      <c r="U635" s="879"/>
      <c r="V635" s="879"/>
      <c r="W635" s="879"/>
      <c r="X635" s="879"/>
      <c r="Y635" s="879"/>
      <c r="Z635" s="879"/>
    </row>
    <row r="636" spans="1:26" ht="15.75" customHeight="1">
      <c r="A636" s="879"/>
      <c r="B636" s="879"/>
      <c r="C636" s="879"/>
      <c r="D636" s="879"/>
      <c r="E636" s="879"/>
      <c r="F636" s="879"/>
      <c r="G636" s="879"/>
      <c r="H636" s="879"/>
      <c r="I636" s="903"/>
      <c r="J636" s="903"/>
      <c r="K636" s="903"/>
      <c r="L636" s="903"/>
      <c r="M636" s="903"/>
      <c r="N636" s="903"/>
      <c r="O636" s="903"/>
      <c r="P636" s="903"/>
      <c r="Q636" s="903"/>
      <c r="R636" s="903"/>
      <c r="S636" s="903"/>
      <c r="T636" s="903"/>
      <c r="U636" s="879"/>
      <c r="V636" s="879"/>
      <c r="W636" s="879"/>
      <c r="X636" s="879"/>
      <c r="Y636" s="879"/>
      <c r="Z636" s="879"/>
    </row>
    <row r="637" spans="1:26" ht="15.75" customHeight="1">
      <c r="A637" s="879"/>
      <c r="B637" s="879"/>
      <c r="C637" s="879"/>
      <c r="D637" s="879"/>
      <c r="E637" s="879"/>
      <c r="F637" s="879"/>
      <c r="G637" s="879"/>
      <c r="H637" s="879"/>
      <c r="I637" s="903"/>
      <c r="J637" s="903"/>
      <c r="K637" s="903"/>
      <c r="L637" s="903"/>
      <c r="M637" s="903"/>
      <c r="N637" s="903"/>
      <c r="O637" s="903"/>
      <c r="P637" s="903"/>
      <c r="Q637" s="903"/>
      <c r="R637" s="903"/>
      <c r="S637" s="903"/>
      <c r="T637" s="903"/>
      <c r="U637" s="879"/>
      <c r="V637" s="879"/>
      <c r="W637" s="879"/>
      <c r="X637" s="879"/>
      <c r="Y637" s="879"/>
      <c r="Z637" s="879"/>
    </row>
    <row r="638" spans="1:26" ht="15.75" customHeight="1">
      <c r="A638" s="879"/>
      <c r="B638" s="879"/>
      <c r="C638" s="879"/>
      <c r="D638" s="879"/>
      <c r="E638" s="879"/>
      <c r="F638" s="879"/>
      <c r="G638" s="879"/>
      <c r="H638" s="879"/>
      <c r="I638" s="903"/>
      <c r="J638" s="903"/>
      <c r="K638" s="903"/>
      <c r="L638" s="903"/>
      <c r="M638" s="903"/>
      <c r="N638" s="903"/>
      <c r="O638" s="903"/>
      <c r="P638" s="903"/>
      <c r="Q638" s="903"/>
      <c r="R638" s="903"/>
      <c r="S638" s="903"/>
      <c r="T638" s="903"/>
      <c r="U638" s="879"/>
      <c r="V638" s="879"/>
      <c r="W638" s="879"/>
      <c r="X638" s="879"/>
      <c r="Y638" s="879"/>
      <c r="Z638" s="879"/>
    </row>
    <row r="639" spans="1:26" ht="15.75" customHeight="1">
      <c r="A639" s="879"/>
      <c r="B639" s="879"/>
      <c r="C639" s="879"/>
      <c r="D639" s="879"/>
      <c r="E639" s="879"/>
      <c r="F639" s="879"/>
      <c r="G639" s="879"/>
      <c r="H639" s="879"/>
      <c r="I639" s="903"/>
      <c r="J639" s="903"/>
      <c r="K639" s="903"/>
      <c r="L639" s="903"/>
      <c r="M639" s="903"/>
      <c r="N639" s="903"/>
      <c r="O639" s="903"/>
      <c r="P639" s="903"/>
      <c r="Q639" s="903"/>
      <c r="R639" s="903"/>
      <c r="S639" s="903"/>
      <c r="T639" s="903"/>
      <c r="U639" s="879"/>
      <c r="V639" s="879"/>
      <c r="W639" s="879"/>
      <c r="X639" s="879"/>
      <c r="Y639" s="879"/>
      <c r="Z639" s="879"/>
    </row>
    <row r="640" spans="1:26" ht="15.75" customHeight="1">
      <c r="A640" s="879"/>
      <c r="B640" s="879"/>
      <c r="C640" s="879"/>
      <c r="D640" s="879"/>
      <c r="E640" s="879"/>
      <c r="F640" s="879"/>
      <c r="G640" s="879"/>
      <c r="H640" s="879"/>
      <c r="I640" s="903"/>
      <c r="J640" s="903"/>
      <c r="K640" s="903"/>
      <c r="L640" s="903"/>
      <c r="M640" s="903"/>
      <c r="N640" s="903"/>
      <c r="O640" s="903"/>
      <c r="P640" s="903"/>
      <c r="Q640" s="903"/>
      <c r="R640" s="903"/>
      <c r="S640" s="903"/>
      <c r="T640" s="903"/>
      <c r="U640" s="879"/>
      <c r="V640" s="879"/>
      <c r="W640" s="879"/>
      <c r="X640" s="879"/>
      <c r="Y640" s="879"/>
      <c r="Z640" s="879"/>
    </row>
    <row r="641" spans="1:26" ht="15.75" customHeight="1">
      <c r="A641" s="879"/>
      <c r="B641" s="879"/>
      <c r="C641" s="879"/>
      <c r="D641" s="879"/>
      <c r="E641" s="879"/>
      <c r="F641" s="879"/>
      <c r="G641" s="879"/>
      <c r="H641" s="879"/>
      <c r="I641" s="903"/>
      <c r="J641" s="903"/>
      <c r="K641" s="903"/>
      <c r="L641" s="903"/>
      <c r="M641" s="903"/>
      <c r="N641" s="903"/>
      <c r="O641" s="903"/>
      <c r="P641" s="903"/>
      <c r="Q641" s="903"/>
      <c r="R641" s="903"/>
      <c r="S641" s="903"/>
      <c r="T641" s="903"/>
      <c r="U641" s="879"/>
      <c r="V641" s="879"/>
      <c r="W641" s="879"/>
      <c r="X641" s="879"/>
      <c r="Y641" s="879"/>
      <c r="Z641" s="879"/>
    </row>
    <row r="642" spans="1:26" ht="15.75" customHeight="1">
      <c r="A642" s="879"/>
      <c r="B642" s="879"/>
      <c r="C642" s="879"/>
      <c r="D642" s="879"/>
      <c r="E642" s="879"/>
      <c r="F642" s="879"/>
      <c r="G642" s="879"/>
      <c r="H642" s="879"/>
      <c r="I642" s="903"/>
      <c r="J642" s="903"/>
      <c r="K642" s="903"/>
      <c r="L642" s="903"/>
      <c r="M642" s="903"/>
      <c r="N642" s="903"/>
      <c r="O642" s="903"/>
      <c r="P642" s="903"/>
      <c r="Q642" s="903"/>
      <c r="R642" s="903"/>
      <c r="S642" s="903"/>
      <c r="T642" s="903"/>
      <c r="U642" s="879"/>
      <c r="V642" s="879"/>
      <c r="W642" s="879"/>
      <c r="X642" s="879"/>
      <c r="Y642" s="879"/>
      <c r="Z642" s="879"/>
    </row>
    <row r="643" spans="1:26" ht="15.75" customHeight="1">
      <c r="A643" s="879"/>
      <c r="B643" s="879"/>
      <c r="C643" s="879"/>
      <c r="D643" s="879"/>
      <c r="E643" s="879"/>
      <c r="F643" s="879"/>
      <c r="G643" s="879"/>
      <c r="H643" s="879"/>
      <c r="I643" s="903"/>
      <c r="J643" s="903"/>
      <c r="K643" s="903"/>
      <c r="L643" s="903"/>
      <c r="M643" s="903"/>
      <c r="N643" s="903"/>
      <c r="O643" s="903"/>
      <c r="P643" s="903"/>
      <c r="Q643" s="903"/>
      <c r="R643" s="903"/>
      <c r="S643" s="903"/>
      <c r="T643" s="903"/>
      <c r="U643" s="879"/>
      <c r="V643" s="879"/>
      <c r="W643" s="879"/>
      <c r="X643" s="879"/>
      <c r="Y643" s="879"/>
      <c r="Z643" s="879"/>
    </row>
    <row r="644" spans="1:26" ht="15.75" customHeight="1">
      <c r="A644" s="879"/>
      <c r="B644" s="879"/>
      <c r="C644" s="879"/>
      <c r="D644" s="879"/>
      <c r="E644" s="879"/>
      <c r="F644" s="879"/>
      <c r="G644" s="879"/>
      <c r="H644" s="879"/>
      <c r="I644" s="903"/>
      <c r="J644" s="903"/>
      <c r="K644" s="903"/>
      <c r="L644" s="903"/>
      <c r="M644" s="903"/>
      <c r="N644" s="903"/>
      <c r="O644" s="903"/>
      <c r="P644" s="903"/>
      <c r="Q644" s="903"/>
      <c r="R644" s="903"/>
      <c r="S644" s="903"/>
      <c r="T644" s="903"/>
      <c r="U644" s="879"/>
      <c r="V644" s="879"/>
      <c r="W644" s="879"/>
      <c r="X644" s="879"/>
      <c r="Y644" s="879"/>
      <c r="Z644" s="879"/>
    </row>
    <row r="645" spans="1:26" ht="15.75" customHeight="1">
      <c r="A645" s="879"/>
      <c r="B645" s="879"/>
      <c r="C645" s="879"/>
      <c r="D645" s="879"/>
      <c r="E645" s="879"/>
      <c r="F645" s="879"/>
      <c r="G645" s="879"/>
      <c r="H645" s="879"/>
      <c r="I645" s="903"/>
      <c r="J645" s="903"/>
      <c r="K645" s="903"/>
      <c r="L645" s="903"/>
      <c r="M645" s="903"/>
      <c r="N645" s="903"/>
      <c r="O645" s="903"/>
      <c r="P645" s="903"/>
      <c r="Q645" s="903"/>
      <c r="R645" s="903"/>
      <c r="S645" s="903"/>
      <c r="T645" s="903"/>
      <c r="U645" s="879"/>
      <c r="V645" s="879"/>
      <c r="W645" s="879"/>
      <c r="X645" s="879"/>
      <c r="Y645" s="879"/>
      <c r="Z645" s="879"/>
    </row>
    <row r="646" spans="1:26" ht="15.75" customHeight="1">
      <c r="A646" s="879"/>
      <c r="B646" s="879"/>
      <c r="C646" s="879"/>
      <c r="D646" s="879"/>
      <c r="E646" s="879"/>
      <c r="F646" s="879"/>
      <c r="G646" s="879"/>
      <c r="H646" s="879"/>
      <c r="I646" s="903"/>
      <c r="J646" s="903"/>
      <c r="K646" s="903"/>
      <c r="L646" s="903"/>
      <c r="M646" s="903"/>
      <c r="N646" s="903"/>
      <c r="O646" s="903"/>
      <c r="P646" s="903"/>
      <c r="Q646" s="903"/>
      <c r="R646" s="903"/>
      <c r="S646" s="903"/>
      <c r="T646" s="903"/>
      <c r="U646" s="879"/>
      <c r="V646" s="879"/>
      <c r="W646" s="879"/>
      <c r="X646" s="879"/>
      <c r="Y646" s="879"/>
      <c r="Z646" s="879"/>
    </row>
    <row r="647" spans="1:26" ht="15.75" customHeight="1">
      <c r="A647" s="879"/>
      <c r="B647" s="879"/>
      <c r="C647" s="879"/>
      <c r="D647" s="879"/>
      <c r="E647" s="879"/>
      <c r="F647" s="879"/>
      <c r="G647" s="879"/>
      <c r="H647" s="879"/>
      <c r="I647" s="903"/>
      <c r="J647" s="903"/>
      <c r="K647" s="903"/>
      <c r="L647" s="903"/>
      <c r="M647" s="903"/>
      <c r="N647" s="903"/>
      <c r="O647" s="903"/>
      <c r="P647" s="903"/>
      <c r="Q647" s="903"/>
      <c r="R647" s="903"/>
      <c r="S647" s="903"/>
      <c r="T647" s="903"/>
      <c r="U647" s="879"/>
      <c r="V647" s="879"/>
      <c r="W647" s="879"/>
      <c r="X647" s="879"/>
      <c r="Y647" s="879"/>
      <c r="Z647" s="879"/>
    </row>
    <row r="648" spans="1:26" ht="15.75" customHeight="1">
      <c r="A648" s="879"/>
      <c r="B648" s="879"/>
      <c r="C648" s="879"/>
      <c r="D648" s="879"/>
      <c r="E648" s="879"/>
      <c r="F648" s="879"/>
      <c r="G648" s="879"/>
      <c r="H648" s="879"/>
      <c r="I648" s="903"/>
      <c r="J648" s="903"/>
      <c r="K648" s="903"/>
      <c r="L648" s="903"/>
      <c r="M648" s="903"/>
      <c r="N648" s="903"/>
      <c r="O648" s="903"/>
      <c r="P648" s="903"/>
      <c r="Q648" s="903"/>
      <c r="R648" s="903"/>
      <c r="S648" s="903"/>
      <c r="T648" s="903"/>
      <c r="U648" s="879"/>
      <c r="V648" s="879"/>
      <c r="W648" s="879"/>
      <c r="X648" s="879"/>
      <c r="Y648" s="879"/>
      <c r="Z648" s="879"/>
    </row>
    <row r="649" spans="1:26" ht="15.75" customHeight="1">
      <c r="A649" s="879"/>
      <c r="B649" s="879"/>
      <c r="C649" s="879"/>
      <c r="D649" s="879"/>
      <c r="E649" s="879"/>
      <c r="F649" s="879"/>
      <c r="G649" s="879"/>
      <c r="H649" s="879"/>
      <c r="I649" s="903"/>
      <c r="J649" s="903"/>
      <c r="K649" s="903"/>
      <c r="L649" s="903"/>
      <c r="M649" s="903"/>
      <c r="N649" s="903"/>
      <c r="O649" s="903"/>
      <c r="P649" s="903"/>
      <c r="Q649" s="903"/>
      <c r="R649" s="903"/>
      <c r="S649" s="903"/>
      <c r="T649" s="903"/>
      <c r="U649" s="879"/>
      <c r="V649" s="879"/>
      <c r="W649" s="879"/>
      <c r="X649" s="879"/>
      <c r="Y649" s="879"/>
      <c r="Z649" s="879"/>
    </row>
    <row r="650" spans="1:26" ht="15.75" customHeight="1">
      <c r="A650" s="879"/>
      <c r="B650" s="879"/>
      <c r="C650" s="879"/>
      <c r="D650" s="879"/>
      <c r="E650" s="879"/>
      <c r="F650" s="879"/>
      <c r="G650" s="879"/>
      <c r="H650" s="879"/>
      <c r="I650" s="903"/>
      <c r="J650" s="903"/>
      <c r="K650" s="903"/>
      <c r="L650" s="903"/>
      <c r="M650" s="903"/>
      <c r="N650" s="903"/>
      <c r="O650" s="903"/>
      <c r="P650" s="903"/>
      <c r="Q650" s="903"/>
      <c r="R650" s="903"/>
      <c r="S650" s="903"/>
      <c r="T650" s="903"/>
      <c r="U650" s="879"/>
      <c r="V650" s="879"/>
      <c r="W650" s="879"/>
      <c r="X650" s="879"/>
      <c r="Y650" s="879"/>
      <c r="Z650" s="879"/>
    </row>
    <row r="651" spans="1:26" ht="15.75" customHeight="1">
      <c r="A651" s="879"/>
      <c r="B651" s="879"/>
      <c r="C651" s="879"/>
      <c r="D651" s="879"/>
      <c r="E651" s="879"/>
      <c r="F651" s="879"/>
      <c r="G651" s="879"/>
      <c r="H651" s="879"/>
      <c r="I651" s="903"/>
      <c r="J651" s="903"/>
      <c r="K651" s="903"/>
      <c r="L651" s="903"/>
      <c r="M651" s="903"/>
      <c r="N651" s="903"/>
      <c r="O651" s="903"/>
      <c r="P651" s="903"/>
      <c r="Q651" s="903"/>
      <c r="R651" s="903"/>
      <c r="S651" s="903"/>
      <c r="T651" s="903"/>
      <c r="U651" s="879"/>
      <c r="V651" s="879"/>
      <c r="W651" s="879"/>
      <c r="X651" s="879"/>
      <c r="Y651" s="879"/>
      <c r="Z651" s="879"/>
    </row>
    <row r="652" spans="1:26" ht="15.75" customHeight="1">
      <c r="A652" s="879"/>
      <c r="B652" s="879"/>
      <c r="C652" s="879"/>
      <c r="D652" s="879"/>
      <c r="E652" s="879"/>
      <c r="F652" s="879"/>
      <c r="G652" s="879"/>
      <c r="H652" s="879"/>
      <c r="I652" s="903"/>
      <c r="J652" s="903"/>
      <c r="K652" s="903"/>
      <c r="L652" s="903"/>
      <c r="M652" s="903"/>
      <c r="N652" s="903"/>
      <c r="O652" s="903"/>
      <c r="P652" s="903"/>
      <c r="Q652" s="903"/>
      <c r="R652" s="903"/>
      <c r="S652" s="903"/>
      <c r="T652" s="903"/>
      <c r="U652" s="879"/>
      <c r="V652" s="879"/>
      <c r="W652" s="879"/>
      <c r="X652" s="879"/>
      <c r="Y652" s="879"/>
      <c r="Z652" s="879"/>
    </row>
    <row r="653" spans="1:26" ht="15.75" customHeight="1">
      <c r="A653" s="879"/>
      <c r="B653" s="879"/>
      <c r="C653" s="879"/>
      <c r="D653" s="879"/>
      <c r="E653" s="879"/>
      <c r="F653" s="879"/>
      <c r="G653" s="879"/>
      <c r="H653" s="879"/>
      <c r="I653" s="903"/>
      <c r="J653" s="903"/>
      <c r="K653" s="903"/>
      <c r="L653" s="903"/>
      <c r="M653" s="903"/>
      <c r="N653" s="903"/>
      <c r="O653" s="903"/>
      <c r="P653" s="903"/>
      <c r="Q653" s="903"/>
      <c r="R653" s="903"/>
      <c r="S653" s="903"/>
      <c r="T653" s="903"/>
      <c r="U653" s="879"/>
      <c r="V653" s="879"/>
      <c r="W653" s="879"/>
      <c r="X653" s="879"/>
      <c r="Y653" s="879"/>
      <c r="Z653" s="879"/>
    </row>
    <row r="654" spans="1:26" ht="15.75" customHeight="1">
      <c r="A654" s="879"/>
      <c r="B654" s="879"/>
      <c r="C654" s="879"/>
      <c r="D654" s="879"/>
      <c r="E654" s="879"/>
      <c r="F654" s="879"/>
      <c r="G654" s="879"/>
      <c r="H654" s="879"/>
      <c r="I654" s="903"/>
      <c r="J654" s="903"/>
      <c r="K654" s="903"/>
      <c r="L654" s="903"/>
      <c r="M654" s="903"/>
      <c r="N654" s="903"/>
      <c r="O654" s="903"/>
      <c r="P654" s="903"/>
      <c r="Q654" s="903"/>
      <c r="R654" s="903"/>
      <c r="S654" s="903"/>
      <c r="T654" s="903"/>
      <c r="U654" s="879"/>
      <c r="V654" s="879"/>
      <c r="W654" s="879"/>
      <c r="X654" s="879"/>
      <c r="Y654" s="879"/>
      <c r="Z654" s="879"/>
    </row>
    <row r="655" spans="1:26" ht="15.75" customHeight="1">
      <c r="A655" s="879"/>
      <c r="B655" s="879"/>
      <c r="C655" s="879"/>
      <c r="D655" s="879"/>
      <c r="E655" s="879"/>
      <c r="F655" s="879"/>
      <c r="G655" s="879"/>
      <c r="H655" s="879"/>
      <c r="I655" s="903"/>
      <c r="J655" s="903"/>
      <c r="K655" s="903"/>
      <c r="L655" s="903"/>
      <c r="M655" s="903"/>
      <c r="N655" s="903"/>
      <c r="O655" s="903"/>
      <c r="P655" s="903"/>
      <c r="Q655" s="903"/>
      <c r="R655" s="903"/>
      <c r="S655" s="903"/>
      <c r="T655" s="903"/>
      <c r="U655" s="879"/>
      <c r="V655" s="879"/>
      <c r="W655" s="879"/>
      <c r="X655" s="879"/>
      <c r="Y655" s="879"/>
      <c r="Z655" s="879"/>
    </row>
    <row r="656" spans="1:26" ht="15.75" customHeight="1">
      <c r="A656" s="879"/>
      <c r="B656" s="879"/>
      <c r="C656" s="879"/>
      <c r="D656" s="879"/>
      <c r="E656" s="879"/>
      <c r="F656" s="879"/>
      <c r="G656" s="879"/>
      <c r="H656" s="879"/>
      <c r="I656" s="903"/>
      <c r="J656" s="903"/>
      <c r="K656" s="903"/>
      <c r="L656" s="903"/>
      <c r="M656" s="903"/>
      <c r="N656" s="903"/>
      <c r="O656" s="903"/>
      <c r="P656" s="903"/>
      <c r="Q656" s="903"/>
      <c r="R656" s="903"/>
      <c r="S656" s="903"/>
      <c r="T656" s="903"/>
      <c r="U656" s="879"/>
      <c r="V656" s="879"/>
      <c r="W656" s="879"/>
      <c r="X656" s="879"/>
      <c r="Y656" s="879"/>
      <c r="Z656" s="879"/>
    </row>
    <row r="657" spans="1:26" ht="15.75" customHeight="1">
      <c r="A657" s="879"/>
      <c r="B657" s="879"/>
      <c r="C657" s="879"/>
      <c r="D657" s="879"/>
      <c r="E657" s="879"/>
      <c r="F657" s="879"/>
      <c r="G657" s="879"/>
      <c r="H657" s="879"/>
      <c r="I657" s="903"/>
      <c r="J657" s="903"/>
      <c r="K657" s="903"/>
      <c r="L657" s="903"/>
      <c r="M657" s="903"/>
      <c r="N657" s="903"/>
      <c r="O657" s="903"/>
      <c r="P657" s="903"/>
      <c r="Q657" s="903"/>
      <c r="R657" s="903"/>
      <c r="S657" s="903"/>
      <c r="T657" s="903"/>
      <c r="U657" s="879"/>
      <c r="V657" s="879"/>
      <c r="W657" s="879"/>
      <c r="X657" s="879"/>
      <c r="Y657" s="879"/>
      <c r="Z657" s="879"/>
    </row>
    <row r="658" spans="1:26" ht="15.75" customHeight="1">
      <c r="A658" s="879"/>
      <c r="B658" s="879"/>
      <c r="C658" s="879"/>
      <c r="D658" s="879"/>
      <c r="E658" s="879"/>
      <c r="F658" s="879"/>
      <c r="G658" s="879"/>
      <c r="H658" s="879"/>
      <c r="I658" s="903"/>
      <c r="J658" s="903"/>
      <c r="K658" s="903"/>
      <c r="L658" s="903"/>
      <c r="M658" s="903"/>
      <c r="N658" s="903"/>
      <c r="O658" s="903"/>
      <c r="P658" s="903"/>
      <c r="Q658" s="903"/>
      <c r="R658" s="903"/>
      <c r="S658" s="903"/>
      <c r="T658" s="903"/>
      <c r="U658" s="879"/>
      <c r="V658" s="879"/>
      <c r="W658" s="879"/>
      <c r="X658" s="879"/>
      <c r="Y658" s="879"/>
      <c r="Z658" s="879"/>
    </row>
    <row r="659" spans="1:26" ht="15.75" customHeight="1">
      <c r="A659" s="879"/>
      <c r="B659" s="879"/>
      <c r="C659" s="879"/>
      <c r="D659" s="879"/>
      <c r="E659" s="879"/>
      <c r="F659" s="879"/>
      <c r="G659" s="879"/>
      <c r="H659" s="879"/>
      <c r="I659" s="903"/>
      <c r="J659" s="903"/>
      <c r="K659" s="903"/>
      <c r="L659" s="903"/>
      <c r="M659" s="903"/>
      <c r="N659" s="903"/>
      <c r="O659" s="903"/>
      <c r="P659" s="903"/>
      <c r="Q659" s="903"/>
      <c r="R659" s="903"/>
      <c r="S659" s="903"/>
      <c r="T659" s="903"/>
      <c r="U659" s="879"/>
      <c r="V659" s="879"/>
      <c r="W659" s="879"/>
      <c r="X659" s="879"/>
      <c r="Y659" s="879"/>
      <c r="Z659" s="879"/>
    </row>
    <row r="660" spans="1:26" ht="15.75" customHeight="1">
      <c r="A660" s="879"/>
      <c r="B660" s="879"/>
      <c r="C660" s="879"/>
      <c r="D660" s="879"/>
      <c r="E660" s="879"/>
      <c r="F660" s="879"/>
      <c r="G660" s="879"/>
      <c r="H660" s="879"/>
      <c r="I660" s="903"/>
      <c r="J660" s="903"/>
      <c r="K660" s="903"/>
      <c r="L660" s="903"/>
      <c r="M660" s="903"/>
      <c r="N660" s="903"/>
      <c r="O660" s="903"/>
      <c r="P660" s="903"/>
      <c r="Q660" s="903"/>
      <c r="R660" s="903"/>
      <c r="S660" s="903"/>
      <c r="T660" s="903"/>
      <c r="U660" s="879"/>
      <c r="V660" s="879"/>
      <c r="W660" s="879"/>
      <c r="X660" s="879"/>
      <c r="Y660" s="879"/>
      <c r="Z660" s="879"/>
    </row>
    <row r="661" spans="1:26" ht="15.75" customHeight="1">
      <c r="A661" s="879"/>
      <c r="B661" s="879"/>
      <c r="C661" s="879"/>
      <c r="D661" s="879"/>
      <c r="E661" s="879"/>
      <c r="F661" s="879"/>
      <c r="G661" s="879"/>
      <c r="H661" s="879"/>
      <c r="I661" s="903"/>
      <c r="J661" s="903"/>
      <c r="K661" s="903"/>
      <c r="L661" s="903"/>
      <c r="M661" s="903"/>
      <c r="N661" s="903"/>
      <c r="O661" s="903"/>
      <c r="P661" s="903"/>
      <c r="Q661" s="903"/>
      <c r="R661" s="903"/>
      <c r="S661" s="903"/>
      <c r="T661" s="903"/>
      <c r="U661" s="879"/>
      <c r="V661" s="879"/>
      <c r="W661" s="879"/>
      <c r="X661" s="879"/>
      <c r="Y661" s="879"/>
      <c r="Z661" s="879"/>
    </row>
    <row r="662" spans="1:26" ht="15.75" customHeight="1">
      <c r="A662" s="879"/>
      <c r="B662" s="879"/>
      <c r="C662" s="879"/>
      <c r="D662" s="879"/>
      <c r="E662" s="879"/>
      <c r="F662" s="879"/>
      <c r="G662" s="879"/>
      <c r="H662" s="879"/>
      <c r="I662" s="903"/>
      <c r="J662" s="903"/>
      <c r="K662" s="903"/>
      <c r="L662" s="903"/>
      <c r="M662" s="903"/>
      <c r="N662" s="903"/>
      <c r="O662" s="903"/>
      <c r="P662" s="903"/>
      <c r="Q662" s="903"/>
      <c r="R662" s="903"/>
      <c r="S662" s="903"/>
      <c r="T662" s="903"/>
      <c r="U662" s="879"/>
      <c r="V662" s="879"/>
      <c r="W662" s="879"/>
      <c r="X662" s="879"/>
      <c r="Y662" s="879"/>
      <c r="Z662" s="879"/>
    </row>
    <row r="663" spans="1:26" ht="15.75" customHeight="1">
      <c r="A663" s="879"/>
      <c r="B663" s="879"/>
      <c r="C663" s="879"/>
      <c r="D663" s="879"/>
      <c r="E663" s="879"/>
      <c r="F663" s="879"/>
      <c r="G663" s="879"/>
      <c r="H663" s="879"/>
      <c r="I663" s="903"/>
      <c r="J663" s="903"/>
      <c r="K663" s="903"/>
      <c r="L663" s="903"/>
      <c r="M663" s="903"/>
      <c r="N663" s="903"/>
      <c r="O663" s="903"/>
      <c r="P663" s="903"/>
      <c r="Q663" s="903"/>
      <c r="R663" s="903"/>
      <c r="S663" s="903"/>
      <c r="T663" s="903"/>
      <c r="U663" s="879"/>
      <c r="V663" s="879"/>
      <c r="W663" s="879"/>
      <c r="X663" s="879"/>
      <c r="Y663" s="879"/>
      <c r="Z663" s="879"/>
    </row>
    <row r="664" spans="1:26" ht="15.75" customHeight="1">
      <c r="A664" s="879"/>
      <c r="B664" s="879"/>
      <c r="C664" s="879"/>
      <c r="D664" s="879"/>
      <c r="E664" s="879"/>
      <c r="F664" s="879"/>
      <c r="G664" s="879"/>
      <c r="H664" s="879"/>
      <c r="I664" s="903"/>
      <c r="J664" s="903"/>
      <c r="K664" s="903"/>
      <c r="L664" s="903"/>
      <c r="M664" s="903"/>
      <c r="N664" s="903"/>
      <c r="O664" s="903"/>
      <c r="P664" s="903"/>
      <c r="Q664" s="903"/>
      <c r="R664" s="903"/>
      <c r="S664" s="903"/>
      <c r="T664" s="903"/>
      <c r="U664" s="879"/>
      <c r="V664" s="879"/>
      <c r="W664" s="879"/>
      <c r="X664" s="879"/>
      <c r="Y664" s="879"/>
      <c r="Z664" s="879"/>
    </row>
    <row r="665" spans="1:26" ht="15.75" customHeight="1">
      <c r="A665" s="879"/>
      <c r="B665" s="879"/>
      <c r="C665" s="879"/>
      <c r="D665" s="879"/>
      <c r="E665" s="879"/>
      <c r="F665" s="879"/>
      <c r="G665" s="879"/>
      <c r="H665" s="879"/>
      <c r="I665" s="903"/>
      <c r="J665" s="903"/>
      <c r="K665" s="903"/>
      <c r="L665" s="903"/>
      <c r="M665" s="903"/>
      <c r="N665" s="903"/>
      <c r="O665" s="903"/>
      <c r="P665" s="903"/>
      <c r="Q665" s="903"/>
      <c r="R665" s="903"/>
      <c r="S665" s="903"/>
      <c r="T665" s="903"/>
      <c r="U665" s="879"/>
      <c r="V665" s="879"/>
      <c r="W665" s="879"/>
      <c r="X665" s="879"/>
      <c r="Y665" s="879"/>
      <c r="Z665" s="879"/>
    </row>
    <row r="666" spans="1:26" ht="15.75" customHeight="1">
      <c r="A666" s="879"/>
      <c r="B666" s="879"/>
      <c r="C666" s="879"/>
      <c r="D666" s="879"/>
      <c r="E666" s="879"/>
      <c r="F666" s="879"/>
      <c r="G666" s="879"/>
      <c r="H666" s="879"/>
      <c r="I666" s="903"/>
      <c r="J666" s="903"/>
      <c r="K666" s="903"/>
      <c r="L666" s="903"/>
      <c r="M666" s="903"/>
      <c r="N666" s="903"/>
      <c r="O666" s="903"/>
      <c r="P666" s="903"/>
      <c r="Q666" s="903"/>
      <c r="R666" s="903"/>
      <c r="S666" s="903"/>
      <c r="T666" s="903"/>
      <c r="U666" s="879"/>
      <c r="V666" s="879"/>
      <c r="W666" s="879"/>
      <c r="X666" s="879"/>
      <c r="Y666" s="879"/>
      <c r="Z666" s="879"/>
    </row>
    <row r="667" spans="1:26" ht="15.75" customHeight="1">
      <c r="A667" s="879"/>
      <c r="B667" s="879"/>
      <c r="C667" s="879"/>
      <c r="D667" s="879"/>
      <c r="E667" s="879"/>
      <c r="F667" s="879"/>
      <c r="G667" s="879"/>
      <c r="H667" s="879"/>
      <c r="I667" s="903"/>
      <c r="J667" s="903"/>
      <c r="K667" s="903"/>
      <c r="L667" s="903"/>
      <c r="M667" s="903"/>
      <c r="N667" s="903"/>
      <c r="O667" s="903"/>
      <c r="P667" s="903"/>
      <c r="Q667" s="903"/>
      <c r="R667" s="903"/>
      <c r="S667" s="903"/>
      <c r="T667" s="903"/>
      <c r="U667" s="879"/>
      <c r="V667" s="879"/>
      <c r="W667" s="879"/>
      <c r="X667" s="879"/>
      <c r="Y667" s="879"/>
      <c r="Z667" s="879"/>
    </row>
    <row r="668" spans="1:26" ht="15.75" customHeight="1">
      <c r="A668" s="879"/>
      <c r="B668" s="879"/>
      <c r="C668" s="879"/>
      <c r="D668" s="879"/>
      <c r="E668" s="879"/>
      <c r="F668" s="879"/>
      <c r="G668" s="879"/>
      <c r="H668" s="879"/>
      <c r="I668" s="903"/>
      <c r="J668" s="903"/>
      <c r="K668" s="903"/>
      <c r="L668" s="903"/>
      <c r="M668" s="903"/>
      <c r="N668" s="903"/>
      <c r="O668" s="903"/>
      <c r="P668" s="903"/>
      <c r="Q668" s="903"/>
      <c r="R668" s="903"/>
      <c r="S668" s="903"/>
      <c r="T668" s="903"/>
      <c r="U668" s="879"/>
      <c r="V668" s="879"/>
      <c r="W668" s="879"/>
      <c r="X668" s="879"/>
      <c r="Y668" s="879"/>
      <c r="Z668" s="879"/>
    </row>
    <row r="669" spans="1:26" ht="15.75" customHeight="1">
      <c r="A669" s="879"/>
      <c r="B669" s="879"/>
      <c r="C669" s="879"/>
      <c r="D669" s="879"/>
      <c r="E669" s="879"/>
      <c r="F669" s="879"/>
      <c r="G669" s="879"/>
      <c r="H669" s="879"/>
      <c r="I669" s="903"/>
      <c r="J669" s="903"/>
      <c r="K669" s="903"/>
      <c r="L669" s="903"/>
      <c r="M669" s="903"/>
      <c r="N669" s="903"/>
      <c r="O669" s="903"/>
      <c r="P669" s="903"/>
      <c r="Q669" s="903"/>
      <c r="R669" s="903"/>
      <c r="S669" s="903"/>
      <c r="T669" s="903"/>
      <c r="U669" s="879"/>
      <c r="V669" s="879"/>
      <c r="W669" s="879"/>
      <c r="X669" s="879"/>
      <c r="Y669" s="879"/>
      <c r="Z669" s="879"/>
    </row>
    <row r="670" spans="1:26" ht="15.75" customHeight="1">
      <c r="A670" s="879"/>
      <c r="B670" s="879"/>
      <c r="C670" s="879"/>
      <c r="D670" s="879"/>
      <c r="E670" s="879"/>
      <c r="F670" s="879"/>
      <c r="G670" s="879"/>
      <c r="H670" s="879"/>
      <c r="I670" s="903"/>
      <c r="J670" s="903"/>
      <c r="K670" s="903"/>
      <c r="L670" s="903"/>
      <c r="M670" s="903"/>
      <c r="N670" s="903"/>
      <c r="O670" s="903"/>
      <c r="P670" s="903"/>
      <c r="Q670" s="903"/>
      <c r="R670" s="903"/>
      <c r="S670" s="903"/>
      <c r="T670" s="903"/>
      <c r="U670" s="879"/>
      <c r="V670" s="879"/>
      <c r="W670" s="879"/>
      <c r="X670" s="879"/>
      <c r="Y670" s="879"/>
      <c r="Z670" s="879"/>
    </row>
    <row r="671" spans="1:26" ht="15.75" customHeight="1">
      <c r="A671" s="879"/>
      <c r="B671" s="879"/>
      <c r="C671" s="879"/>
      <c r="D671" s="879"/>
      <c r="E671" s="879"/>
      <c r="F671" s="879"/>
      <c r="G671" s="879"/>
      <c r="H671" s="879"/>
      <c r="I671" s="903"/>
      <c r="J671" s="903"/>
      <c r="K671" s="903"/>
      <c r="L671" s="903"/>
      <c r="M671" s="903"/>
      <c r="N671" s="903"/>
      <c r="O671" s="903"/>
      <c r="P671" s="903"/>
      <c r="Q671" s="903"/>
      <c r="R671" s="903"/>
      <c r="S671" s="903"/>
      <c r="T671" s="903"/>
      <c r="U671" s="879"/>
      <c r="V671" s="879"/>
      <c r="W671" s="879"/>
      <c r="X671" s="879"/>
      <c r="Y671" s="879"/>
      <c r="Z671" s="879"/>
    </row>
    <row r="672" spans="1:26" ht="15.75" customHeight="1">
      <c r="A672" s="879"/>
      <c r="B672" s="879"/>
      <c r="C672" s="879"/>
      <c r="D672" s="879"/>
      <c r="E672" s="879"/>
      <c r="F672" s="879"/>
      <c r="G672" s="879"/>
      <c r="H672" s="879"/>
      <c r="I672" s="903"/>
      <c r="J672" s="903"/>
      <c r="K672" s="903"/>
      <c r="L672" s="903"/>
      <c r="M672" s="903"/>
      <c r="N672" s="903"/>
      <c r="O672" s="903"/>
      <c r="P672" s="903"/>
      <c r="Q672" s="903"/>
      <c r="R672" s="903"/>
      <c r="S672" s="903"/>
      <c r="T672" s="903"/>
      <c r="U672" s="879"/>
      <c r="V672" s="879"/>
      <c r="W672" s="879"/>
      <c r="X672" s="879"/>
      <c r="Y672" s="879"/>
      <c r="Z672" s="879"/>
    </row>
    <row r="673" spans="1:26" ht="15.75" customHeight="1">
      <c r="A673" s="879"/>
      <c r="B673" s="879"/>
      <c r="C673" s="879"/>
      <c r="D673" s="879"/>
      <c r="E673" s="879"/>
      <c r="F673" s="879"/>
      <c r="G673" s="879"/>
      <c r="H673" s="879"/>
      <c r="I673" s="903"/>
      <c r="J673" s="903"/>
      <c r="K673" s="903"/>
      <c r="L673" s="903"/>
      <c r="M673" s="903"/>
      <c r="N673" s="903"/>
      <c r="O673" s="903"/>
      <c r="P673" s="903"/>
      <c r="Q673" s="903"/>
      <c r="R673" s="903"/>
      <c r="S673" s="903"/>
      <c r="T673" s="903"/>
      <c r="U673" s="879"/>
      <c r="V673" s="879"/>
      <c r="W673" s="879"/>
      <c r="X673" s="879"/>
      <c r="Y673" s="879"/>
      <c r="Z673" s="879"/>
    </row>
    <row r="674" spans="1:26" ht="15.75" customHeight="1">
      <c r="A674" s="879"/>
      <c r="B674" s="879"/>
      <c r="C674" s="879"/>
      <c r="D674" s="879"/>
      <c r="E674" s="879"/>
      <c r="F674" s="879"/>
      <c r="G674" s="879"/>
      <c r="H674" s="879"/>
      <c r="I674" s="903"/>
      <c r="J674" s="903"/>
      <c r="K674" s="903"/>
      <c r="L674" s="903"/>
      <c r="M674" s="903"/>
      <c r="N674" s="903"/>
      <c r="O674" s="903"/>
      <c r="P674" s="903"/>
      <c r="Q674" s="903"/>
      <c r="R674" s="903"/>
      <c r="S674" s="903"/>
      <c r="T674" s="903"/>
      <c r="U674" s="879"/>
      <c r="V674" s="879"/>
      <c r="W674" s="879"/>
      <c r="X674" s="879"/>
      <c r="Y674" s="879"/>
      <c r="Z674" s="879"/>
    </row>
    <row r="675" spans="1:26" ht="15.75" customHeight="1">
      <c r="A675" s="879"/>
      <c r="B675" s="879"/>
      <c r="C675" s="879"/>
      <c r="D675" s="879"/>
      <c r="E675" s="879"/>
      <c r="F675" s="879"/>
      <c r="G675" s="879"/>
      <c r="H675" s="879"/>
      <c r="I675" s="903"/>
      <c r="J675" s="903"/>
      <c r="K675" s="903"/>
      <c r="L675" s="903"/>
      <c r="M675" s="903"/>
      <c r="N675" s="903"/>
      <c r="O675" s="903"/>
      <c r="P675" s="903"/>
      <c r="Q675" s="903"/>
      <c r="R675" s="903"/>
      <c r="S675" s="903"/>
      <c r="T675" s="903"/>
      <c r="U675" s="879"/>
      <c r="V675" s="879"/>
      <c r="W675" s="879"/>
      <c r="X675" s="879"/>
      <c r="Y675" s="879"/>
      <c r="Z675" s="879"/>
    </row>
    <row r="676" spans="1:26" ht="15.75" customHeight="1">
      <c r="A676" s="879"/>
      <c r="B676" s="879"/>
      <c r="C676" s="879"/>
      <c r="D676" s="879"/>
      <c r="E676" s="879"/>
      <c r="F676" s="879"/>
      <c r="G676" s="879"/>
      <c r="H676" s="879"/>
      <c r="I676" s="903"/>
      <c r="J676" s="903"/>
      <c r="K676" s="903"/>
      <c r="L676" s="903"/>
      <c r="M676" s="903"/>
      <c r="N676" s="903"/>
      <c r="O676" s="903"/>
      <c r="P676" s="903"/>
      <c r="Q676" s="903"/>
      <c r="R676" s="903"/>
      <c r="S676" s="903"/>
      <c r="T676" s="903"/>
      <c r="U676" s="879"/>
      <c r="V676" s="879"/>
      <c r="W676" s="879"/>
      <c r="X676" s="879"/>
      <c r="Y676" s="879"/>
      <c r="Z676" s="879"/>
    </row>
    <row r="677" spans="1:26" ht="15.75" customHeight="1">
      <c r="A677" s="879"/>
      <c r="B677" s="879"/>
      <c r="C677" s="879"/>
      <c r="D677" s="879"/>
      <c r="E677" s="879"/>
      <c r="F677" s="879"/>
      <c r="G677" s="879"/>
      <c r="H677" s="879"/>
      <c r="I677" s="903"/>
      <c r="J677" s="903"/>
      <c r="K677" s="903"/>
      <c r="L677" s="903"/>
      <c r="M677" s="903"/>
      <c r="N677" s="903"/>
      <c r="O677" s="903"/>
      <c r="P677" s="903"/>
      <c r="Q677" s="903"/>
      <c r="R677" s="903"/>
      <c r="S677" s="903"/>
      <c r="T677" s="903"/>
      <c r="U677" s="879"/>
      <c r="V677" s="879"/>
      <c r="W677" s="879"/>
      <c r="X677" s="879"/>
      <c r="Y677" s="879"/>
      <c r="Z677" s="879"/>
    </row>
    <row r="678" spans="1:26" ht="15.75" customHeight="1">
      <c r="A678" s="879"/>
      <c r="B678" s="879"/>
      <c r="C678" s="879"/>
      <c r="D678" s="879"/>
      <c r="E678" s="879"/>
      <c r="F678" s="879"/>
      <c r="G678" s="879"/>
      <c r="H678" s="879"/>
      <c r="I678" s="903"/>
      <c r="J678" s="903"/>
      <c r="K678" s="903"/>
      <c r="L678" s="903"/>
      <c r="M678" s="903"/>
      <c r="N678" s="903"/>
      <c r="O678" s="903"/>
      <c r="P678" s="903"/>
      <c r="Q678" s="903"/>
      <c r="R678" s="903"/>
      <c r="S678" s="903"/>
      <c r="T678" s="903"/>
      <c r="U678" s="879"/>
      <c r="V678" s="879"/>
      <c r="W678" s="879"/>
      <c r="X678" s="879"/>
      <c r="Y678" s="879"/>
      <c r="Z678" s="879"/>
    </row>
    <row r="679" spans="1:26" ht="15.75" customHeight="1">
      <c r="A679" s="879"/>
      <c r="B679" s="879"/>
      <c r="C679" s="879"/>
      <c r="D679" s="879"/>
      <c r="E679" s="879"/>
      <c r="F679" s="879"/>
      <c r="G679" s="879"/>
      <c r="H679" s="879"/>
      <c r="I679" s="903"/>
      <c r="J679" s="903"/>
      <c r="K679" s="903"/>
      <c r="L679" s="903"/>
      <c r="M679" s="903"/>
      <c r="N679" s="903"/>
      <c r="O679" s="903"/>
      <c r="P679" s="903"/>
      <c r="Q679" s="903"/>
      <c r="R679" s="903"/>
      <c r="S679" s="903"/>
      <c r="T679" s="903"/>
      <c r="U679" s="879"/>
      <c r="V679" s="879"/>
      <c r="W679" s="879"/>
      <c r="X679" s="879"/>
      <c r="Y679" s="879"/>
      <c r="Z679" s="879"/>
    </row>
    <row r="680" spans="1:26" ht="15.75" customHeight="1">
      <c r="A680" s="879"/>
      <c r="B680" s="879"/>
      <c r="C680" s="879"/>
      <c r="D680" s="879"/>
      <c r="E680" s="879"/>
      <c r="F680" s="879"/>
      <c r="G680" s="879"/>
      <c r="H680" s="879"/>
      <c r="I680" s="903"/>
      <c r="J680" s="903"/>
      <c r="K680" s="903"/>
      <c r="L680" s="903"/>
      <c r="M680" s="903"/>
      <c r="N680" s="903"/>
      <c r="O680" s="903"/>
      <c r="P680" s="903"/>
      <c r="Q680" s="903"/>
      <c r="R680" s="903"/>
      <c r="S680" s="903"/>
      <c r="T680" s="903"/>
      <c r="U680" s="879"/>
      <c r="V680" s="879"/>
      <c r="W680" s="879"/>
      <c r="X680" s="879"/>
      <c r="Y680" s="879"/>
      <c r="Z680" s="879"/>
    </row>
    <row r="681" spans="1:26" ht="15.75" customHeight="1">
      <c r="A681" s="879"/>
      <c r="B681" s="879"/>
      <c r="C681" s="879"/>
      <c r="D681" s="879"/>
      <c r="E681" s="879"/>
      <c r="F681" s="879"/>
      <c r="G681" s="879"/>
      <c r="H681" s="879"/>
      <c r="I681" s="903"/>
      <c r="J681" s="903"/>
      <c r="K681" s="903"/>
      <c r="L681" s="903"/>
      <c r="M681" s="903"/>
      <c r="N681" s="903"/>
      <c r="O681" s="903"/>
      <c r="P681" s="903"/>
      <c r="Q681" s="903"/>
      <c r="R681" s="903"/>
      <c r="S681" s="903"/>
      <c r="T681" s="903"/>
      <c r="U681" s="879"/>
      <c r="V681" s="879"/>
      <c r="W681" s="879"/>
      <c r="X681" s="879"/>
      <c r="Y681" s="879"/>
      <c r="Z681" s="879"/>
    </row>
    <row r="682" spans="1:26" ht="15.75" customHeight="1">
      <c r="A682" s="879"/>
      <c r="B682" s="879"/>
      <c r="C682" s="879"/>
      <c r="D682" s="879"/>
      <c r="E682" s="879"/>
      <c r="F682" s="879"/>
      <c r="G682" s="879"/>
      <c r="H682" s="879"/>
      <c r="I682" s="903"/>
      <c r="J682" s="903"/>
      <c r="K682" s="903"/>
      <c r="L682" s="903"/>
      <c r="M682" s="903"/>
      <c r="N682" s="903"/>
      <c r="O682" s="903"/>
      <c r="P682" s="903"/>
      <c r="Q682" s="903"/>
      <c r="R682" s="903"/>
      <c r="S682" s="903"/>
      <c r="T682" s="903"/>
      <c r="U682" s="879"/>
      <c r="V682" s="879"/>
      <c r="W682" s="879"/>
      <c r="X682" s="879"/>
      <c r="Y682" s="879"/>
      <c r="Z682" s="879"/>
    </row>
    <row r="683" spans="1:26" ht="15.75" customHeight="1">
      <c r="A683" s="879"/>
      <c r="B683" s="879"/>
      <c r="C683" s="879"/>
      <c r="D683" s="879"/>
      <c r="E683" s="879"/>
      <c r="F683" s="879"/>
      <c r="G683" s="879"/>
      <c r="H683" s="879"/>
      <c r="I683" s="903"/>
      <c r="J683" s="903"/>
      <c r="K683" s="903"/>
      <c r="L683" s="903"/>
      <c r="M683" s="903"/>
      <c r="N683" s="903"/>
      <c r="O683" s="903"/>
      <c r="P683" s="903"/>
      <c r="Q683" s="903"/>
      <c r="R683" s="903"/>
      <c r="S683" s="903"/>
      <c r="T683" s="903"/>
      <c r="U683" s="879"/>
      <c r="V683" s="879"/>
      <c r="W683" s="879"/>
      <c r="X683" s="879"/>
      <c r="Y683" s="879"/>
      <c r="Z683" s="879"/>
    </row>
    <row r="684" spans="1:26" ht="15.75" customHeight="1">
      <c r="A684" s="879"/>
      <c r="B684" s="879"/>
      <c r="C684" s="879"/>
      <c r="D684" s="879"/>
      <c r="E684" s="879"/>
      <c r="F684" s="879"/>
      <c r="G684" s="879"/>
      <c r="H684" s="879"/>
      <c r="I684" s="903"/>
      <c r="J684" s="903"/>
      <c r="K684" s="903"/>
      <c r="L684" s="903"/>
      <c r="M684" s="903"/>
      <c r="N684" s="903"/>
      <c r="O684" s="903"/>
      <c r="P684" s="903"/>
      <c r="Q684" s="903"/>
      <c r="R684" s="903"/>
      <c r="S684" s="903"/>
      <c r="T684" s="903"/>
      <c r="U684" s="879"/>
      <c r="V684" s="879"/>
      <c r="W684" s="879"/>
      <c r="X684" s="879"/>
      <c r="Y684" s="879"/>
      <c r="Z684" s="879"/>
    </row>
    <row r="685" spans="1:26" ht="15.75" customHeight="1">
      <c r="A685" s="879"/>
      <c r="B685" s="879"/>
      <c r="C685" s="879"/>
      <c r="D685" s="879"/>
      <c r="E685" s="879"/>
      <c r="F685" s="879"/>
      <c r="G685" s="879"/>
      <c r="H685" s="879"/>
      <c r="I685" s="903"/>
      <c r="J685" s="903"/>
      <c r="K685" s="903"/>
      <c r="L685" s="903"/>
      <c r="M685" s="903"/>
      <c r="N685" s="903"/>
      <c r="O685" s="903"/>
      <c r="P685" s="903"/>
      <c r="Q685" s="903"/>
      <c r="R685" s="903"/>
      <c r="S685" s="903"/>
      <c r="T685" s="903"/>
      <c r="U685" s="879"/>
      <c r="V685" s="879"/>
      <c r="W685" s="879"/>
      <c r="X685" s="879"/>
      <c r="Y685" s="879"/>
      <c r="Z685" s="879"/>
    </row>
    <row r="686" spans="1:26" ht="15.75" customHeight="1">
      <c r="A686" s="879"/>
      <c r="B686" s="879"/>
      <c r="C686" s="879"/>
      <c r="D686" s="879"/>
      <c r="E686" s="879"/>
      <c r="F686" s="879"/>
      <c r="G686" s="879"/>
      <c r="H686" s="879"/>
      <c r="I686" s="903"/>
      <c r="J686" s="903"/>
      <c r="K686" s="903"/>
      <c r="L686" s="903"/>
      <c r="M686" s="903"/>
      <c r="N686" s="903"/>
      <c r="O686" s="903"/>
      <c r="P686" s="903"/>
      <c r="Q686" s="903"/>
      <c r="R686" s="903"/>
      <c r="S686" s="903"/>
      <c r="T686" s="903"/>
      <c r="U686" s="879"/>
      <c r="V686" s="879"/>
      <c r="W686" s="879"/>
      <c r="X686" s="879"/>
      <c r="Y686" s="879"/>
      <c r="Z686" s="879"/>
    </row>
    <row r="687" spans="1:26" ht="15.75" customHeight="1">
      <c r="A687" s="879"/>
      <c r="B687" s="879"/>
      <c r="C687" s="879"/>
      <c r="D687" s="879"/>
      <c r="E687" s="879"/>
      <c r="F687" s="879"/>
      <c r="G687" s="879"/>
      <c r="H687" s="879"/>
      <c r="I687" s="903"/>
      <c r="J687" s="903"/>
      <c r="K687" s="903"/>
      <c r="L687" s="903"/>
      <c r="M687" s="903"/>
      <c r="N687" s="903"/>
      <c r="O687" s="903"/>
      <c r="P687" s="903"/>
      <c r="Q687" s="903"/>
      <c r="R687" s="903"/>
      <c r="S687" s="903"/>
      <c r="T687" s="903"/>
      <c r="U687" s="879"/>
      <c r="V687" s="879"/>
      <c r="W687" s="879"/>
      <c r="X687" s="879"/>
      <c r="Y687" s="879"/>
      <c r="Z687" s="879"/>
    </row>
    <row r="688" spans="1:26" ht="15.75" customHeight="1">
      <c r="A688" s="879"/>
      <c r="B688" s="879"/>
      <c r="C688" s="879"/>
      <c r="D688" s="879"/>
      <c r="E688" s="879"/>
      <c r="F688" s="879"/>
      <c r="G688" s="879"/>
      <c r="H688" s="879"/>
      <c r="I688" s="903"/>
      <c r="J688" s="903"/>
      <c r="K688" s="903"/>
      <c r="L688" s="903"/>
      <c r="M688" s="903"/>
      <c r="N688" s="903"/>
      <c r="O688" s="903"/>
      <c r="P688" s="903"/>
      <c r="Q688" s="903"/>
      <c r="R688" s="903"/>
      <c r="S688" s="903"/>
      <c r="T688" s="903"/>
      <c r="U688" s="879"/>
      <c r="V688" s="879"/>
      <c r="W688" s="879"/>
      <c r="X688" s="879"/>
      <c r="Y688" s="879"/>
      <c r="Z688" s="879"/>
    </row>
    <row r="689" spans="1:26" ht="15.75" customHeight="1">
      <c r="A689" s="879"/>
      <c r="B689" s="879"/>
      <c r="C689" s="879"/>
      <c r="D689" s="879"/>
      <c r="E689" s="879"/>
      <c r="F689" s="879"/>
      <c r="G689" s="879"/>
      <c r="H689" s="879"/>
      <c r="I689" s="903"/>
      <c r="J689" s="903"/>
      <c r="K689" s="903"/>
      <c r="L689" s="903"/>
      <c r="M689" s="903"/>
      <c r="N689" s="903"/>
      <c r="O689" s="903"/>
      <c r="P689" s="903"/>
      <c r="Q689" s="903"/>
      <c r="R689" s="903"/>
      <c r="S689" s="903"/>
      <c r="T689" s="903"/>
      <c r="U689" s="879"/>
      <c r="V689" s="879"/>
      <c r="W689" s="879"/>
      <c r="X689" s="879"/>
      <c r="Y689" s="879"/>
      <c r="Z689" s="879"/>
    </row>
    <row r="690" spans="1:26" ht="15.75" customHeight="1">
      <c r="A690" s="879"/>
      <c r="B690" s="879"/>
      <c r="C690" s="879"/>
      <c r="D690" s="879"/>
      <c r="E690" s="879"/>
      <c r="F690" s="879"/>
      <c r="G690" s="879"/>
      <c r="H690" s="879"/>
      <c r="I690" s="903"/>
      <c r="J690" s="903"/>
      <c r="K690" s="903"/>
      <c r="L690" s="903"/>
      <c r="M690" s="903"/>
      <c r="N690" s="903"/>
      <c r="O690" s="903"/>
      <c r="P690" s="903"/>
      <c r="Q690" s="903"/>
      <c r="R690" s="903"/>
      <c r="S690" s="903"/>
      <c r="T690" s="903"/>
      <c r="U690" s="879"/>
      <c r="V690" s="879"/>
      <c r="W690" s="879"/>
      <c r="X690" s="879"/>
      <c r="Y690" s="879"/>
      <c r="Z690" s="879"/>
    </row>
    <row r="691" spans="1:26" ht="15.75" customHeight="1">
      <c r="A691" s="879"/>
      <c r="B691" s="879"/>
      <c r="C691" s="879"/>
      <c r="D691" s="879"/>
      <c r="E691" s="879"/>
      <c r="F691" s="879"/>
      <c r="G691" s="879"/>
      <c r="H691" s="879"/>
      <c r="I691" s="903"/>
      <c r="J691" s="903"/>
      <c r="K691" s="903"/>
      <c r="L691" s="903"/>
      <c r="M691" s="903"/>
      <c r="N691" s="903"/>
      <c r="O691" s="903"/>
      <c r="P691" s="903"/>
      <c r="Q691" s="903"/>
      <c r="R691" s="903"/>
      <c r="S691" s="903"/>
      <c r="T691" s="903"/>
      <c r="U691" s="879"/>
      <c r="V691" s="879"/>
      <c r="W691" s="879"/>
      <c r="X691" s="879"/>
      <c r="Y691" s="879"/>
      <c r="Z691" s="879"/>
    </row>
    <row r="692" spans="1:26" ht="15.75" customHeight="1">
      <c r="A692" s="879"/>
      <c r="B692" s="879"/>
      <c r="C692" s="879"/>
      <c r="D692" s="879"/>
      <c r="E692" s="879"/>
      <c r="F692" s="879"/>
      <c r="G692" s="879"/>
      <c r="H692" s="879"/>
      <c r="I692" s="903"/>
      <c r="J692" s="903"/>
      <c r="K692" s="903"/>
      <c r="L692" s="903"/>
      <c r="M692" s="903"/>
      <c r="N692" s="903"/>
      <c r="O692" s="903"/>
      <c r="P692" s="903"/>
      <c r="Q692" s="903"/>
      <c r="R692" s="903"/>
      <c r="S692" s="903"/>
      <c r="T692" s="903"/>
      <c r="U692" s="879"/>
      <c r="V692" s="879"/>
      <c r="W692" s="879"/>
      <c r="X692" s="879"/>
      <c r="Y692" s="879"/>
      <c r="Z692" s="879"/>
    </row>
    <row r="693" spans="1:26" ht="15.75" customHeight="1">
      <c r="A693" s="879"/>
      <c r="B693" s="879"/>
      <c r="C693" s="879"/>
      <c r="D693" s="879"/>
      <c r="E693" s="879"/>
      <c r="F693" s="879"/>
      <c r="G693" s="879"/>
      <c r="H693" s="879"/>
      <c r="I693" s="903"/>
      <c r="J693" s="903"/>
      <c r="K693" s="903"/>
      <c r="L693" s="903"/>
      <c r="M693" s="903"/>
      <c r="N693" s="903"/>
      <c r="O693" s="903"/>
      <c r="P693" s="903"/>
      <c r="Q693" s="903"/>
      <c r="R693" s="903"/>
      <c r="S693" s="903"/>
      <c r="T693" s="903"/>
      <c r="U693" s="879"/>
      <c r="V693" s="879"/>
      <c r="W693" s="879"/>
      <c r="X693" s="879"/>
      <c r="Y693" s="879"/>
      <c r="Z693" s="879"/>
    </row>
    <row r="694" spans="1:26" ht="15.75" customHeight="1">
      <c r="A694" s="879"/>
      <c r="B694" s="879"/>
      <c r="C694" s="879"/>
      <c r="D694" s="879"/>
      <c r="E694" s="879"/>
      <c r="F694" s="879"/>
      <c r="G694" s="879"/>
      <c r="H694" s="879"/>
      <c r="I694" s="903"/>
      <c r="J694" s="903"/>
      <c r="K694" s="903"/>
      <c r="L694" s="903"/>
      <c r="M694" s="903"/>
      <c r="N694" s="903"/>
      <c r="O694" s="903"/>
      <c r="P694" s="903"/>
      <c r="Q694" s="903"/>
      <c r="R694" s="903"/>
      <c r="S694" s="903"/>
      <c r="T694" s="903"/>
      <c r="U694" s="879"/>
      <c r="V694" s="879"/>
      <c r="W694" s="879"/>
      <c r="X694" s="879"/>
      <c r="Y694" s="879"/>
      <c r="Z694" s="879"/>
    </row>
    <row r="695" spans="1:26" ht="15.75" customHeight="1">
      <c r="A695" s="879"/>
      <c r="B695" s="879"/>
      <c r="C695" s="879"/>
      <c r="D695" s="879"/>
      <c r="E695" s="879"/>
      <c r="F695" s="879"/>
      <c r="G695" s="879"/>
      <c r="H695" s="879"/>
      <c r="I695" s="903"/>
      <c r="J695" s="903"/>
      <c r="K695" s="903"/>
      <c r="L695" s="903"/>
      <c r="M695" s="903"/>
      <c r="N695" s="903"/>
      <c r="O695" s="903"/>
      <c r="P695" s="903"/>
      <c r="Q695" s="903"/>
      <c r="R695" s="903"/>
      <c r="S695" s="903"/>
      <c r="T695" s="903"/>
      <c r="U695" s="879"/>
      <c r="V695" s="879"/>
      <c r="W695" s="879"/>
      <c r="X695" s="879"/>
      <c r="Y695" s="879"/>
      <c r="Z695" s="879"/>
    </row>
    <row r="696" spans="1:26" ht="15.75" customHeight="1">
      <c r="A696" s="879"/>
      <c r="B696" s="879"/>
      <c r="C696" s="879"/>
      <c r="D696" s="879"/>
      <c r="E696" s="879"/>
      <c r="F696" s="879"/>
      <c r="G696" s="879"/>
      <c r="H696" s="879"/>
      <c r="I696" s="903"/>
      <c r="J696" s="903"/>
      <c r="K696" s="903"/>
      <c r="L696" s="903"/>
      <c r="M696" s="903"/>
      <c r="N696" s="903"/>
      <c r="O696" s="903"/>
      <c r="P696" s="903"/>
      <c r="Q696" s="903"/>
      <c r="R696" s="903"/>
      <c r="S696" s="903"/>
      <c r="T696" s="903"/>
      <c r="U696" s="879"/>
      <c r="V696" s="879"/>
      <c r="W696" s="879"/>
      <c r="X696" s="879"/>
      <c r="Y696" s="879"/>
      <c r="Z696" s="879"/>
    </row>
    <row r="697" spans="1:26" ht="15.75" customHeight="1">
      <c r="A697" s="879"/>
      <c r="B697" s="879"/>
      <c r="C697" s="879"/>
      <c r="D697" s="879"/>
      <c r="E697" s="879"/>
      <c r="F697" s="879"/>
      <c r="G697" s="879"/>
      <c r="H697" s="879"/>
      <c r="I697" s="903"/>
      <c r="J697" s="903"/>
      <c r="K697" s="903"/>
      <c r="L697" s="903"/>
      <c r="M697" s="903"/>
      <c r="N697" s="903"/>
      <c r="O697" s="903"/>
      <c r="P697" s="903"/>
      <c r="Q697" s="903"/>
      <c r="R697" s="903"/>
      <c r="S697" s="903"/>
      <c r="T697" s="903"/>
      <c r="U697" s="879"/>
      <c r="V697" s="879"/>
      <c r="W697" s="879"/>
      <c r="X697" s="879"/>
      <c r="Y697" s="879"/>
      <c r="Z697" s="879"/>
    </row>
    <row r="698" spans="1:26" ht="15.75" customHeight="1">
      <c r="A698" s="879"/>
      <c r="B698" s="879"/>
      <c r="C698" s="879"/>
      <c r="D698" s="879"/>
      <c r="E698" s="879"/>
      <c r="F698" s="879"/>
      <c r="G698" s="879"/>
      <c r="H698" s="879"/>
      <c r="I698" s="903"/>
      <c r="J698" s="903"/>
      <c r="K698" s="903"/>
      <c r="L698" s="903"/>
      <c r="M698" s="903"/>
      <c r="N698" s="903"/>
      <c r="O698" s="903"/>
      <c r="P698" s="903"/>
      <c r="Q698" s="903"/>
      <c r="R698" s="903"/>
      <c r="S698" s="903"/>
      <c r="T698" s="903"/>
      <c r="U698" s="879"/>
      <c r="V698" s="879"/>
      <c r="W698" s="879"/>
      <c r="X698" s="879"/>
      <c r="Y698" s="879"/>
      <c r="Z698" s="879"/>
    </row>
    <row r="699" spans="1:26" ht="15.75" customHeight="1">
      <c r="A699" s="879"/>
      <c r="B699" s="879"/>
      <c r="C699" s="879"/>
      <c r="D699" s="879"/>
      <c r="E699" s="879"/>
      <c r="F699" s="879"/>
      <c r="G699" s="879"/>
      <c r="H699" s="879"/>
      <c r="I699" s="903"/>
      <c r="J699" s="903"/>
      <c r="K699" s="903"/>
      <c r="L699" s="903"/>
      <c r="M699" s="903"/>
      <c r="N699" s="903"/>
      <c r="O699" s="903"/>
      <c r="P699" s="903"/>
      <c r="Q699" s="903"/>
      <c r="R699" s="903"/>
      <c r="S699" s="903"/>
      <c r="T699" s="903"/>
      <c r="U699" s="879"/>
      <c r="V699" s="879"/>
      <c r="W699" s="879"/>
      <c r="X699" s="879"/>
      <c r="Y699" s="879"/>
      <c r="Z699" s="879"/>
    </row>
    <row r="700" spans="1:26" ht="15.75" customHeight="1">
      <c r="A700" s="879"/>
      <c r="B700" s="879"/>
      <c r="C700" s="879"/>
      <c r="D700" s="879"/>
      <c r="E700" s="879"/>
      <c r="F700" s="879"/>
      <c r="G700" s="879"/>
      <c r="H700" s="879"/>
      <c r="I700" s="903"/>
      <c r="J700" s="903"/>
      <c r="K700" s="903"/>
      <c r="L700" s="903"/>
      <c r="M700" s="903"/>
      <c r="N700" s="903"/>
      <c r="O700" s="903"/>
      <c r="P700" s="903"/>
      <c r="Q700" s="903"/>
      <c r="R700" s="903"/>
      <c r="S700" s="903"/>
      <c r="T700" s="903"/>
      <c r="U700" s="879"/>
      <c r="V700" s="879"/>
      <c r="W700" s="879"/>
      <c r="X700" s="879"/>
      <c r="Y700" s="879"/>
      <c r="Z700" s="879"/>
    </row>
    <row r="701" spans="1:26" ht="15.75" customHeight="1">
      <c r="A701" s="879"/>
      <c r="B701" s="879"/>
      <c r="C701" s="879"/>
      <c r="D701" s="879"/>
      <c r="E701" s="879"/>
      <c r="F701" s="879"/>
      <c r="G701" s="879"/>
      <c r="H701" s="879"/>
      <c r="I701" s="903"/>
      <c r="J701" s="903"/>
      <c r="K701" s="903"/>
      <c r="L701" s="903"/>
      <c r="M701" s="903"/>
      <c r="N701" s="903"/>
      <c r="O701" s="903"/>
      <c r="P701" s="903"/>
      <c r="Q701" s="903"/>
      <c r="R701" s="903"/>
      <c r="S701" s="903"/>
      <c r="T701" s="903"/>
      <c r="U701" s="879"/>
      <c r="V701" s="879"/>
      <c r="W701" s="879"/>
      <c r="X701" s="879"/>
      <c r="Y701" s="879"/>
      <c r="Z701" s="879"/>
    </row>
    <row r="702" spans="1:26" ht="15.75" customHeight="1">
      <c r="A702" s="879"/>
      <c r="B702" s="879"/>
      <c r="C702" s="879"/>
      <c r="D702" s="879"/>
      <c r="E702" s="879"/>
      <c r="F702" s="879"/>
      <c r="G702" s="879"/>
      <c r="H702" s="879"/>
      <c r="I702" s="903"/>
      <c r="J702" s="903"/>
      <c r="K702" s="903"/>
      <c r="L702" s="903"/>
      <c r="M702" s="903"/>
      <c r="N702" s="903"/>
      <c r="O702" s="903"/>
      <c r="P702" s="903"/>
      <c r="Q702" s="903"/>
      <c r="R702" s="903"/>
      <c r="S702" s="903"/>
      <c r="T702" s="903"/>
      <c r="U702" s="879"/>
      <c r="V702" s="879"/>
      <c r="W702" s="879"/>
      <c r="X702" s="879"/>
      <c r="Y702" s="879"/>
      <c r="Z702" s="879"/>
    </row>
    <row r="703" spans="1:26" ht="15.75" customHeight="1">
      <c r="A703" s="879"/>
      <c r="B703" s="879"/>
      <c r="C703" s="879"/>
      <c r="D703" s="879"/>
      <c r="E703" s="879"/>
      <c r="F703" s="879"/>
      <c r="G703" s="879"/>
      <c r="H703" s="879"/>
      <c r="I703" s="903"/>
      <c r="J703" s="903"/>
      <c r="K703" s="903"/>
      <c r="L703" s="903"/>
      <c r="M703" s="903"/>
      <c r="N703" s="903"/>
      <c r="O703" s="903"/>
      <c r="P703" s="903"/>
      <c r="Q703" s="903"/>
      <c r="R703" s="903"/>
      <c r="S703" s="903"/>
      <c r="T703" s="903"/>
      <c r="U703" s="879"/>
      <c r="V703" s="879"/>
      <c r="W703" s="879"/>
      <c r="X703" s="879"/>
      <c r="Y703" s="879"/>
      <c r="Z703" s="879"/>
    </row>
    <row r="704" spans="1:26" ht="15.75" customHeight="1">
      <c r="A704" s="879"/>
      <c r="B704" s="879"/>
      <c r="C704" s="879"/>
      <c r="D704" s="879"/>
      <c r="E704" s="879"/>
      <c r="F704" s="879"/>
      <c r="G704" s="879"/>
      <c r="H704" s="879"/>
      <c r="I704" s="903"/>
      <c r="J704" s="903"/>
      <c r="K704" s="903"/>
      <c r="L704" s="903"/>
      <c r="M704" s="903"/>
      <c r="N704" s="903"/>
      <c r="O704" s="903"/>
      <c r="P704" s="903"/>
      <c r="Q704" s="903"/>
      <c r="R704" s="903"/>
      <c r="S704" s="903"/>
      <c r="T704" s="903"/>
      <c r="U704" s="879"/>
      <c r="V704" s="879"/>
      <c r="W704" s="879"/>
      <c r="X704" s="879"/>
      <c r="Y704" s="879"/>
      <c r="Z704" s="879"/>
    </row>
    <row r="705" spans="1:26" ht="15.75" customHeight="1">
      <c r="A705" s="879"/>
      <c r="B705" s="879"/>
      <c r="C705" s="879"/>
      <c r="D705" s="879"/>
      <c r="E705" s="879"/>
      <c r="F705" s="879"/>
      <c r="G705" s="879"/>
      <c r="H705" s="879"/>
      <c r="I705" s="903"/>
      <c r="J705" s="903"/>
      <c r="K705" s="903"/>
      <c r="L705" s="903"/>
      <c r="M705" s="903"/>
      <c r="N705" s="903"/>
      <c r="O705" s="903"/>
      <c r="P705" s="903"/>
      <c r="Q705" s="903"/>
      <c r="R705" s="903"/>
      <c r="S705" s="903"/>
      <c r="T705" s="903"/>
      <c r="U705" s="879"/>
      <c r="V705" s="879"/>
      <c r="W705" s="879"/>
      <c r="X705" s="879"/>
      <c r="Y705" s="879"/>
      <c r="Z705" s="879"/>
    </row>
    <row r="706" spans="1:26" ht="15.75" customHeight="1">
      <c r="A706" s="879"/>
      <c r="B706" s="879"/>
      <c r="C706" s="879"/>
      <c r="D706" s="879"/>
      <c r="E706" s="879"/>
      <c r="F706" s="879"/>
      <c r="G706" s="879"/>
      <c r="H706" s="879"/>
      <c r="I706" s="903"/>
      <c r="J706" s="903"/>
      <c r="K706" s="903"/>
      <c r="L706" s="903"/>
      <c r="M706" s="903"/>
      <c r="N706" s="903"/>
      <c r="O706" s="903"/>
      <c r="P706" s="903"/>
      <c r="Q706" s="903"/>
      <c r="R706" s="903"/>
      <c r="S706" s="903"/>
      <c r="T706" s="903"/>
      <c r="U706" s="879"/>
      <c r="V706" s="879"/>
      <c r="W706" s="879"/>
      <c r="X706" s="879"/>
      <c r="Y706" s="879"/>
      <c r="Z706" s="879"/>
    </row>
    <row r="707" spans="1:26" ht="15.75" customHeight="1">
      <c r="A707" s="879"/>
      <c r="B707" s="879"/>
      <c r="C707" s="879"/>
      <c r="D707" s="879"/>
      <c r="E707" s="879"/>
      <c r="F707" s="879"/>
      <c r="G707" s="879"/>
      <c r="H707" s="879"/>
      <c r="I707" s="903"/>
      <c r="J707" s="903"/>
      <c r="K707" s="903"/>
      <c r="L707" s="903"/>
      <c r="M707" s="903"/>
      <c r="N707" s="903"/>
      <c r="O707" s="903"/>
      <c r="P707" s="903"/>
      <c r="Q707" s="903"/>
      <c r="R707" s="903"/>
      <c r="S707" s="903"/>
      <c r="T707" s="903"/>
      <c r="U707" s="879"/>
      <c r="V707" s="879"/>
      <c r="W707" s="879"/>
      <c r="X707" s="879"/>
      <c r="Y707" s="879"/>
      <c r="Z707" s="879"/>
    </row>
    <row r="708" spans="1:26" ht="15.75" customHeight="1">
      <c r="A708" s="879"/>
      <c r="B708" s="879"/>
      <c r="C708" s="879"/>
      <c r="D708" s="879"/>
      <c r="E708" s="879"/>
      <c r="F708" s="879"/>
      <c r="G708" s="879"/>
      <c r="H708" s="879"/>
      <c r="I708" s="903"/>
      <c r="J708" s="903"/>
      <c r="K708" s="903"/>
      <c r="L708" s="903"/>
      <c r="M708" s="903"/>
      <c r="N708" s="903"/>
      <c r="O708" s="903"/>
      <c r="P708" s="903"/>
      <c r="Q708" s="903"/>
      <c r="R708" s="903"/>
      <c r="S708" s="903"/>
      <c r="T708" s="903"/>
      <c r="U708" s="879"/>
      <c r="V708" s="879"/>
      <c r="W708" s="879"/>
      <c r="X708" s="879"/>
      <c r="Y708" s="879"/>
      <c r="Z708" s="879"/>
    </row>
    <row r="709" spans="1:26" ht="15.75" customHeight="1">
      <c r="A709" s="879"/>
      <c r="B709" s="879"/>
      <c r="C709" s="879"/>
      <c r="D709" s="879"/>
      <c r="E709" s="879"/>
      <c r="F709" s="879"/>
      <c r="G709" s="879"/>
      <c r="H709" s="879"/>
      <c r="I709" s="903"/>
      <c r="J709" s="903"/>
      <c r="K709" s="903"/>
      <c r="L709" s="903"/>
      <c r="M709" s="903"/>
      <c r="N709" s="903"/>
      <c r="O709" s="903"/>
      <c r="P709" s="903"/>
      <c r="Q709" s="903"/>
      <c r="R709" s="903"/>
      <c r="S709" s="903"/>
      <c r="T709" s="903"/>
      <c r="U709" s="879"/>
      <c r="V709" s="879"/>
      <c r="W709" s="879"/>
      <c r="X709" s="879"/>
      <c r="Y709" s="879"/>
      <c r="Z709" s="879"/>
    </row>
    <row r="710" spans="1:26" ht="15.75" customHeight="1">
      <c r="A710" s="879"/>
      <c r="B710" s="879"/>
      <c r="C710" s="879"/>
      <c r="D710" s="879"/>
      <c r="E710" s="879"/>
      <c r="F710" s="879"/>
      <c r="G710" s="879"/>
      <c r="H710" s="879"/>
      <c r="I710" s="903"/>
      <c r="J710" s="903"/>
      <c r="K710" s="903"/>
      <c r="L710" s="903"/>
      <c r="M710" s="903"/>
      <c r="N710" s="903"/>
      <c r="O710" s="903"/>
      <c r="P710" s="903"/>
      <c r="Q710" s="903"/>
      <c r="R710" s="903"/>
      <c r="S710" s="903"/>
      <c r="T710" s="903"/>
      <c r="U710" s="879"/>
      <c r="V710" s="879"/>
      <c r="W710" s="879"/>
      <c r="X710" s="879"/>
      <c r="Y710" s="879"/>
      <c r="Z710" s="879"/>
    </row>
    <row r="711" spans="1:26" ht="15.75" customHeight="1">
      <c r="A711" s="879"/>
      <c r="B711" s="879"/>
      <c r="C711" s="879"/>
      <c r="D711" s="879"/>
      <c r="E711" s="879"/>
      <c r="F711" s="879"/>
      <c r="G711" s="879"/>
      <c r="H711" s="879"/>
      <c r="I711" s="903"/>
      <c r="J711" s="903"/>
      <c r="K711" s="903"/>
      <c r="L711" s="903"/>
      <c r="M711" s="903"/>
      <c r="N711" s="903"/>
      <c r="O711" s="903"/>
      <c r="P711" s="903"/>
      <c r="Q711" s="903"/>
      <c r="R711" s="903"/>
      <c r="S711" s="903"/>
      <c r="T711" s="903"/>
      <c r="U711" s="879"/>
      <c r="V711" s="879"/>
      <c r="W711" s="879"/>
      <c r="X711" s="879"/>
      <c r="Y711" s="879"/>
      <c r="Z711" s="879"/>
    </row>
    <row r="712" spans="1:26" ht="15.75" customHeight="1">
      <c r="A712" s="879"/>
      <c r="B712" s="879"/>
      <c r="C712" s="879"/>
      <c r="D712" s="879"/>
      <c r="E712" s="879"/>
      <c r="F712" s="879"/>
      <c r="G712" s="879"/>
      <c r="H712" s="879"/>
      <c r="I712" s="903"/>
      <c r="J712" s="903"/>
      <c r="K712" s="903"/>
      <c r="L712" s="903"/>
      <c r="M712" s="903"/>
      <c r="N712" s="903"/>
      <c r="O712" s="903"/>
      <c r="P712" s="903"/>
      <c r="Q712" s="903"/>
      <c r="R712" s="903"/>
      <c r="S712" s="903"/>
      <c r="T712" s="903"/>
      <c r="U712" s="879"/>
      <c r="V712" s="879"/>
      <c r="W712" s="879"/>
      <c r="X712" s="879"/>
      <c r="Y712" s="879"/>
      <c r="Z712" s="879"/>
    </row>
    <row r="713" spans="1:26" ht="15.75" customHeight="1">
      <c r="A713" s="879"/>
      <c r="B713" s="879"/>
      <c r="C713" s="879"/>
      <c r="D713" s="879"/>
      <c r="E713" s="879"/>
      <c r="F713" s="879"/>
      <c r="G713" s="879"/>
      <c r="H713" s="879"/>
      <c r="I713" s="903"/>
      <c r="J713" s="903"/>
      <c r="K713" s="903"/>
      <c r="L713" s="903"/>
      <c r="M713" s="903"/>
      <c r="N713" s="903"/>
      <c r="O713" s="903"/>
      <c r="P713" s="903"/>
      <c r="Q713" s="903"/>
      <c r="R713" s="903"/>
      <c r="S713" s="903"/>
      <c r="T713" s="903"/>
      <c r="U713" s="879"/>
      <c r="V713" s="879"/>
      <c r="W713" s="879"/>
      <c r="X713" s="879"/>
      <c r="Y713" s="879"/>
      <c r="Z713" s="879"/>
    </row>
    <row r="714" spans="1:26" ht="15.75" customHeight="1">
      <c r="A714" s="879"/>
      <c r="B714" s="879"/>
      <c r="C714" s="879"/>
      <c r="D714" s="879"/>
      <c r="E714" s="879"/>
      <c r="F714" s="879"/>
      <c r="G714" s="879"/>
      <c r="H714" s="879"/>
      <c r="I714" s="903"/>
      <c r="J714" s="903"/>
      <c r="K714" s="903"/>
      <c r="L714" s="903"/>
      <c r="M714" s="903"/>
      <c r="N714" s="903"/>
      <c r="O714" s="903"/>
      <c r="P714" s="903"/>
      <c r="Q714" s="903"/>
      <c r="R714" s="903"/>
      <c r="S714" s="903"/>
      <c r="T714" s="903"/>
      <c r="U714" s="879"/>
      <c r="V714" s="879"/>
      <c r="W714" s="879"/>
      <c r="X714" s="879"/>
      <c r="Y714" s="879"/>
      <c r="Z714" s="879"/>
    </row>
    <row r="715" spans="1:26" ht="15.75" customHeight="1">
      <c r="A715" s="879"/>
      <c r="B715" s="879"/>
      <c r="C715" s="879"/>
      <c r="D715" s="879"/>
      <c r="E715" s="879"/>
      <c r="F715" s="879"/>
      <c r="G715" s="879"/>
      <c r="H715" s="879"/>
      <c r="I715" s="903"/>
      <c r="J715" s="903"/>
      <c r="K715" s="903"/>
      <c r="L715" s="903"/>
      <c r="M715" s="903"/>
      <c r="N715" s="903"/>
      <c r="O715" s="903"/>
      <c r="P715" s="903"/>
      <c r="Q715" s="903"/>
      <c r="R715" s="903"/>
      <c r="S715" s="903"/>
      <c r="T715" s="903"/>
      <c r="U715" s="879"/>
      <c r="V715" s="879"/>
      <c r="W715" s="879"/>
      <c r="X715" s="879"/>
      <c r="Y715" s="879"/>
      <c r="Z715" s="879"/>
    </row>
    <row r="716" spans="1:26" ht="15.75" customHeight="1">
      <c r="A716" s="879"/>
      <c r="B716" s="879"/>
      <c r="C716" s="879"/>
      <c r="D716" s="879"/>
      <c r="E716" s="879"/>
      <c r="F716" s="879"/>
      <c r="G716" s="879"/>
      <c r="H716" s="879"/>
      <c r="I716" s="903"/>
      <c r="J716" s="903"/>
      <c r="K716" s="903"/>
      <c r="L716" s="903"/>
      <c r="M716" s="903"/>
      <c r="N716" s="903"/>
      <c r="O716" s="903"/>
      <c r="P716" s="903"/>
      <c r="Q716" s="903"/>
      <c r="R716" s="903"/>
      <c r="S716" s="903"/>
      <c r="T716" s="903"/>
      <c r="U716" s="879"/>
      <c r="V716" s="879"/>
      <c r="W716" s="879"/>
      <c r="X716" s="879"/>
      <c r="Y716" s="879"/>
      <c r="Z716" s="879"/>
    </row>
    <row r="717" spans="1:26" ht="15.75" customHeight="1">
      <c r="A717" s="879"/>
      <c r="B717" s="879"/>
      <c r="C717" s="879"/>
      <c r="D717" s="879"/>
      <c r="E717" s="879"/>
      <c r="F717" s="879"/>
      <c r="G717" s="879"/>
      <c r="H717" s="879"/>
      <c r="I717" s="903"/>
      <c r="J717" s="903"/>
      <c r="K717" s="903"/>
      <c r="L717" s="903"/>
      <c r="M717" s="903"/>
      <c r="N717" s="903"/>
      <c r="O717" s="903"/>
      <c r="P717" s="903"/>
      <c r="Q717" s="903"/>
      <c r="R717" s="903"/>
      <c r="S717" s="903"/>
      <c r="T717" s="903"/>
      <c r="U717" s="879"/>
      <c r="V717" s="879"/>
      <c r="W717" s="879"/>
      <c r="X717" s="879"/>
      <c r="Y717" s="879"/>
      <c r="Z717" s="879"/>
    </row>
    <row r="718" spans="1:26" ht="15.75" customHeight="1">
      <c r="A718" s="879"/>
      <c r="B718" s="879"/>
      <c r="C718" s="879"/>
      <c r="D718" s="879"/>
      <c r="E718" s="879"/>
      <c r="F718" s="879"/>
      <c r="G718" s="879"/>
      <c r="H718" s="879"/>
      <c r="I718" s="903"/>
      <c r="J718" s="903"/>
      <c r="K718" s="903"/>
      <c r="L718" s="903"/>
      <c r="M718" s="903"/>
      <c r="N718" s="903"/>
      <c r="O718" s="903"/>
      <c r="P718" s="903"/>
      <c r="Q718" s="903"/>
      <c r="R718" s="903"/>
      <c r="S718" s="903"/>
      <c r="T718" s="903"/>
      <c r="U718" s="879"/>
      <c r="V718" s="879"/>
      <c r="W718" s="879"/>
      <c r="X718" s="879"/>
      <c r="Y718" s="879"/>
      <c r="Z718" s="879"/>
    </row>
    <row r="719" spans="1:26" ht="15.75" customHeight="1">
      <c r="A719" s="879"/>
      <c r="B719" s="879"/>
      <c r="C719" s="879"/>
      <c r="D719" s="879"/>
      <c r="E719" s="879"/>
      <c r="F719" s="879"/>
      <c r="G719" s="879"/>
      <c r="H719" s="879"/>
      <c r="I719" s="903"/>
      <c r="J719" s="903"/>
      <c r="K719" s="903"/>
      <c r="L719" s="903"/>
      <c r="M719" s="903"/>
      <c r="N719" s="903"/>
      <c r="O719" s="903"/>
      <c r="P719" s="903"/>
      <c r="Q719" s="903"/>
      <c r="R719" s="903"/>
      <c r="S719" s="903"/>
      <c r="T719" s="903"/>
      <c r="U719" s="879"/>
      <c r="V719" s="879"/>
      <c r="W719" s="879"/>
      <c r="X719" s="879"/>
      <c r="Y719" s="879"/>
      <c r="Z719" s="879"/>
    </row>
    <row r="720" spans="1:26" ht="15.75" customHeight="1">
      <c r="A720" s="879"/>
      <c r="B720" s="879"/>
      <c r="C720" s="879"/>
      <c r="D720" s="879"/>
      <c r="E720" s="879"/>
      <c r="F720" s="879"/>
      <c r="G720" s="879"/>
      <c r="H720" s="879"/>
      <c r="I720" s="903"/>
      <c r="J720" s="903"/>
      <c r="K720" s="903"/>
      <c r="L720" s="903"/>
      <c r="M720" s="903"/>
      <c r="N720" s="903"/>
      <c r="O720" s="903"/>
      <c r="P720" s="903"/>
      <c r="Q720" s="903"/>
      <c r="R720" s="903"/>
      <c r="S720" s="903"/>
      <c r="T720" s="903"/>
      <c r="U720" s="879"/>
      <c r="V720" s="879"/>
      <c r="W720" s="879"/>
      <c r="X720" s="879"/>
      <c r="Y720" s="879"/>
      <c r="Z720" s="879"/>
    </row>
    <row r="721" spans="1:26" ht="15.75" customHeight="1">
      <c r="A721" s="879"/>
      <c r="B721" s="879"/>
      <c r="C721" s="879"/>
      <c r="D721" s="879"/>
      <c r="E721" s="879"/>
      <c r="F721" s="879"/>
      <c r="G721" s="879"/>
      <c r="H721" s="879"/>
      <c r="I721" s="903"/>
      <c r="J721" s="903"/>
      <c r="K721" s="903"/>
      <c r="L721" s="903"/>
      <c r="M721" s="903"/>
      <c r="N721" s="903"/>
      <c r="O721" s="903"/>
      <c r="P721" s="903"/>
      <c r="Q721" s="903"/>
      <c r="R721" s="903"/>
      <c r="S721" s="903"/>
      <c r="T721" s="903"/>
      <c r="U721" s="879"/>
      <c r="V721" s="879"/>
      <c r="W721" s="879"/>
      <c r="X721" s="879"/>
      <c r="Y721" s="879"/>
      <c r="Z721" s="879"/>
    </row>
    <row r="722" spans="1:26" ht="15.75" customHeight="1">
      <c r="A722" s="879"/>
      <c r="B722" s="879"/>
      <c r="C722" s="879"/>
      <c r="D722" s="879"/>
      <c r="E722" s="879"/>
      <c r="F722" s="879"/>
      <c r="G722" s="879"/>
      <c r="H722" s="879"/>
      <c r="I722" s="903"/>
      <c r="J722" s="903"/>
      <c r="K722" s="903"/>
      <c r="L722" s="903"/>
      <c r="M722" s="903"/>
      <c r="N722" s="903"/>
      <c r="O722" s="903"/>
      <c r="P722" s="903"/>
      <c r="Q722" s="903"/>
      <c r="R722" s="903"/>
      <c r="S722" s="903"/>
      <c r="T722" s="903"/>
      <c r="U722" s="879"/>
      <c r="V722" s="879"/>
      <c r="W722" s="879"/>
      <c r="X722" s="879"/>
      <c r="Y722" s="879"/>
      <c r="Z722" s="879"/>
    </row>
    <row r="723" spans="1:26" ht="15.75" customHeight="1">
      <c r="A723" s="879"/>
      <c r="B723" s="879"/>
      <c r="C723" s="879"/>
      <c r="D723" s="879"/>
      <c r="E723" s="879"/>
      <c r="F723" s="879"/>
      <c r="G723" s="879"/>
      <c r="H723" s="879"/>
      <c r="I723" s="903"/>
      <c r="J723" s="903"/>
      <c r="K723" s="903"/>
      <c r="L723" s="903"/>
      <c r="M723" s="903"/>
      <c r="N723" s="903"/>
      <c r="O723" s="903"/>
      <c r="P723" s="903"/>
      <c r="Q723" s="903"/>
      <c r="R723" s="903"/>
      <c r="S723" s="903"/>
      <c r="T723" s="903"/>
      <c r="U723" s="879"/>
      <c r="V723" s="879"/>
      <c r="W723" s="879"/>
      <c r="X723" s="879"/>
      <c r="Y723" s="879"/>
      <c r="Z723" s="879"/>
    </row>
    <row r="724" spans="1:26" ht="15.75" customHeight="1">
      <c r="A724" s="879"/>
      <c r="B724" s="879"/>
      <c r="C724" s="879"/>
      <c r="D724" s="879"/>
      <c r="E724" s="879"/>
      <c r="F724" s="879"/>
      <c r="G724" s="879"/>
      <c r="H724" s="879"/>
      <c r="I724" s="903"/>
      <c r="J724" s="903"/>
      <c r="K724" s="903"/>
      <c r="L724" s="903"/>
      <c r="M724" s="903"/>
      <c r="N724" s="903"/>
      <c r="O724" s="903"/>
      <c r="P724" s="903"/>
      <c r="Q724" s="903"/>
      <c r="R724" s="903"/>
      <c r="S724" s="903"/>
      <c r="T724" s="903"/>
      <c r="U724" s="879"/>
      <c r="V724" s="879"/>
      <c r="W724" s="879"/>
      <c r="X724" s="879"/>
      <c r="Y724" s="879"/>
      <c r="Z724" s="879"/>
    </row>
    <row r="725" spans="1:26" ht="15.75" customHeight="1">
      <c r="A725" s="879"/>
      <c r="B725" s="879"/>
      <c r="C725" s="879"/>
      <c r="D725" s="879"/>
      <c r="E725" s="879"/>
      <c r="F725" s="879"/>
      <c r="G725" s="879"/>
      <c r="H725" s="879"/>
      <c r="I725" s="903"/>
      <c r="J725" s="903"/>
      <c r="K725" s="903"/>
      <c r="L725" s="903"/>
      <c r="M725" s="903"/>
      <c r="N725" s="903"/>
      <c r="O725" s="903"/>
      <c r="P725" s="903"/>
      <c r="Q725" s="903"/>
      <c r="R725" s="903"/>
      <c r="S725" s="903"/>
      <c r="T725" s="903"/>
      <c r="U725" s="879"/>
      <c r="V725" s="879"/>
      <c r="W725" s="879"/>
      <c r="X725" s="879"/>
      <c r="Y725" s="879"/>
      <c r="Z725" s="879"/>
    </row>
    <row r="726" spans="1:26" ht="15.75" customHeight="1">
      <c r="A726" s="879"/>
      <c r="B726" s="879"/>
      <c r="C726" s="879"/>
      <c r="D726" s="879"/>
      <c r="E726" s="879"/>
      <c r="F726" s="879"/>
      <c r="G726" s="879"/>
      <c r="H726" s="879"/>
      <c r="I726" s="903"/>
      <c r="J726" s="903"/>
      <c r="K726" s="903"/>
      <c r="L726" s="903"/>
      <c r="M726" s="903"/>
      <c r="N726" s="903"/>
      <c r="O726" s="903"/>
      <c r="P726" s="903"/>
      <c r="Q726" s="903"/>
      <c r="R726" s="903"/>
      <c r="S726" s="903"/>
      <c r="T726" s="903"/>
      <c r="U726" s="879"/>
      <c r="V726" s="879"/>
      <c r="W726" s="879"/>
      <c r="X726" s="879"/>
      <c r="Y726" s="879"/>
      <c r="Z726" s="879"/>
    </row>
    <row r="727" spans="1:26" ht="15.75" customHeight="1">
      <c r="A727" s="879"/>
      <c r="B727" s="879"/>
      <c r="C727" s="879"/>
      <c r="D727" s="879"/>
      <c r="E727" s="879"/>
      <c r="F727" s="879"/>
      <c r="G727" s="879"/>
      <c r="H727" s="879"/>
      <c r="I727" s="903"/>
      <c r="J727" s="903"/>
      <c r="K727" s="903"/>
      <c r="L727" s="903"/>
      <c r="M727" s="903"/>
      <c r="N727" s="903"/>
      <c r="O727" s="903"/>
      <c r="P727" s="903"/>
      <c r="Q727" s="903"/>
      <c r="R727" s="903"/>
      <c r="S727" s="903"/>
      <c r="T727" s="903"/>
      <c r="U727" s="879"/>
      <c r="V727" s="879"/>
      <c r="W727" s="879"/>
      <c r="X727" s="879"/>
      <c r="Y727" s="879"/>
      <c r="Z727" s="879"/>
    </row>
    <row r="728" spans="1:26" ht="15.75" customHeight="1">
      <c r="A728" s="879"/>
      <c r="B728" s="879"/>
      <c r="C728" s="879"/>
      <c r="D728" s="879"/>
      <c r="E728" s="879"/>
      <c r="F728" s="879"/>
      <c r="G728" s="879"/>
      <c r="H728" s="879"/>
      <c r="I728" s="903"/>
      <c r="J728" s="903"/>
      <c r="K728" s="903"/>
      <c r="L728" s="903"/>
      <c r="M728" s="903"/>
      <c r="N728" s="903"/>
      <c r="O728" s="903"/>
      <c r="P728" s="903"/>
      <c r="Q728" s="903"/>
      <c r="R728" s="903"/>
      <c r="S728" s="903"/>
      <c r="T728" s="903"/>
      <c r="U728" s="879"/>
      <c r="V728" s="879"/>
      <c r="W728" s="879"/>
      <c r="X728" s="879"/>
      <c r="Y728" s="879"/>
      <c r="Z728" s="879"/>
    </row>
    <row r="729" spans="1:26" ht="15.75" customHeight="1">
      <c r="A729" s="879"/>
      <c r="B729" s="879"/>
      <c r="C729" s="879"/>
      <c r="D729" s="879"/>
      <c r="E729" s="879"/>
      <c r="F729" s="879"/>
      <c r="G729" s="879"/>
      <c r="H729" s="879"/>
      <c r="I729" s="903"/>
      <c r="J729" s="903"/>
      <c r="K729" s="903"/>
      <c r="L729" s="903"/>
      <c r="M729" s="903"/>
      <c r="N729" s="903"/>
      <c r="O729" s="903"/>
      <c r="P729" s="903"/>
      <c r="Q729" s="903"/>
      <c r="R729" s="903"/>
      <c r="S729" s="903"/>
      <c r="T729" s="903"/>
      <c r="U729" s="879"/>
      <c r="V729" s="879"/>
      <c r="W729" s="879"/>
      <c r="X729" s="879"/>
      <c r="Y729" s="879"/>
      <c r="Z729" s="879"/>
    </row>
    <row r="730" spans="1:26" ht="15.75" customHeight="1">
      <c r="A730" s="879"/>
      <c r="B730" s="879"/>
      <c r="C730" s="879"/>
      <c r="D730" s="879"/>
      <c r="E730" s="879"/>
      <c r="F730" s="879"/>
      <c r="G730" s="879"/>
      <c r="H730" s="879"/>
      <c r="I730" s="903"/>
      <c r="J730" s="903"/>
      <c r="K730" s="903"/>
      <c r="L730" s="903"/>
      <c r="M730" s="903"/>
      <c r="N730" s="903"/>
      <c r="O730" s="903"/>
      <c r="P730" s="903"/>
      <c r="Q730" s="903"/>
      <c r="R730" s="903"/>
      <c r="S730" s="903"/>
      <c r="T730" s="903"/>
      <c r="U730" s="879"/>
      <c r="V730" s="879"/>
      <c r="W730" s="879"/>
      <c r="X730" s="879"/>
      <c r="Y730" s="879"/>
      <c r="Z730" s="879"/>
    </row>
    <row r="731" spans="1:26" ht="15.75" customHeight="1">
      <c r="A731" s="879"/>
      <c r="B731" s="879"/>
      <c r="C731" s="879"/>
      <c r="D731" s="879"/>
      <c r="E731" s="879"/>
      <c r="F731" s="879"/>
      <c r="G731" s="879"/>
      <c r="H731" s="879"/>
      <c r="I731" s="903"/>
      <c r="J731" s="903"/>
      <c r="K731" s="903"/>
      <c r="L731" s="903"/>
      <c r="M731" s="903"/>
      <c r="N731" s="903"/>
      <c r="O731" s="903"/>
      <c r="P731" s="903"/>
      <c r="Q731" s="903"/>
      <c r="R731" s="903"/>
      <c r="S731" s="903"/>
      <c r="T731" s="903"/>
      <c r="U731" s="879"/>
      <c r="V731" s="879"/>
      <c r="W731" s="879"/>
      <c r="X731" s="879"/>
      <c r="Y731" s="879"/>
      <c r="Z731" s="879"/>
    </row>
    <row r="732" spans="1:26" ht="15.75" customHeight="1">
      <c r="A732" s="879"/>
      <c r="B732" s="879"/>
      <c r="C732" s="879"/>
      <c r="D732" s="879"/>
      <c r="E732" s="879"/>
      <c r="F732" s="879"/>
      <c r="G732" s="879"/>
      <c r="H732" s="879"/>
      <c r="I732" s="903"/>
      <c r="J732" s="903"/>
      <c r="K732" s="903"/>
      <c r="L732" s="903"/>
      <c r="M732" s="903"/>
      <c r="N732" s="903"/>
      <c r="O732" s="903"/>
      <c r="P732" s="903"/>
      <c r="Q732" s="903"/>
      <c r="R732" s="903"/>
      <c r="S732" s="903"/>
      <c r="T732" s="903"/>
      <c r="U732" s="879"/>
      <c r="V732" s="879"/>
      <c r="W732" s="879"/>
      <c r="X732" s="879"/>
      <c r="Y732" s="879"/>
      <c r="Z732" s="879"/>
    </row>
    <row r="733" spans="1:26" ht="15.75" customHeight="1">
      <c r="A733" s="879"/>
      <c r="B733" s="879"/>
      <c r="C733" s="879"/>
      <c r="D733" s="879"/>
      <c r="E733" s="879"/>
      <c r="F733" s="879"/>
      <c r="G733" s="879"/>
      <c r="H733" s="879"/>
      <c r="I733" s="903"/>
      <c r="J733" s="903"/>
      <c r="K733" s="903"/>
      <c r="L733" s="903"/>
      <c r="M733" s="903"/>
      <c r="N733" s="903"/>
      <c r="O733" s="903"/>
      <c r="P733" s="903"/>
      <c r="Q733" s="903"/>
      <c r="R733" s="903"/>
      <c r="S733" s="903"/>
      <c r="T733" s="903"/>
      <c r="U733" s="879"/>
      <c r="V733" s="879"/>
      <c r="W733" s="879"/>
      <c r="X733" s="879"/>
      <c r="Y733" s="879"/>
      <c r="Z733" s="879"/>
    </row>
    <row r="734" spans="1:26" ht="15.75" customHeight="1">
      <c r="A734" s="879"/>
      <c r="B734" s="879"/>
      <c r="C734" s="879"/>
      <c r="D734" s="879"/>
      <c r="E734" s="879"/>
      <c r="F734" s="879"/>
      <c r="G734" s="879"/>
      <c r="H734" s="879"/>
      <c r="I734" s="903"/>
      <c r="J734" s="903"/>
      <c r="K734" s="903"/>
      <c r="L734" s="903"/>
      <c r="M734" s="903"/>
      <c r="N734" s="903"/>
      <c r="O734" s="903"/>
      <c r="P734" s="903"/>
      <c r="Q734" s="903"/>
      <c r="R734" s="903"/>
      <c r="S734" s="903"/>
      <c r="T734" s="903"/>
      <c r="U734" s="879"/>
      <c r="V734" s="879"/>
      <c r="W734" s="879"/>
      <c r="X734" s="879"/>
      <c r="Y734" s="879"/>
      <c r="Z734" s="879"/>
    </row>
    <row r="735" spans="1:26" ht="15.75" customHeight="1">
      <c r="A735" s="879"/>
      <c r="B735" s="879"/>
      <c r="C735" s="879"/>
      <c r="D735" s="879"/>
      <c r="E735" s="879"/>
      <c r="F735" s="879"/>
      <c r="G735" s="879"/>
      <c r="H735" s="879"/>
      <c r="I735" s="903"/>
      <c r="J735" s="903"/>
      <c r="K735" s="903"/>
      <c r="L735" s="903"/>
      <c r="M735" s="903"/>
      <c r="N735" s="903"/>
      <c r="O735" s="903"/>
      <c r="P735" s="903"/>
      <c r="Q735" s="903"/>
      <c r="R735" s="903"/>
      <c r="S735" s="903"/>
      <c r="T735" s="903"/>
      <c r="U735" s="879"/>
      <c r="V735" s="879"/>
      <c r="W735" s="879"/>
      <c r="X735" s="879"/>
      <c r="Y735" s="879"/>
      <c r="Z735" s="879"/>
    </row>
    <row r="736" spans="1:26" ht="15.75" customHeight="1">
      <c r="A736" s="879"/>
      <c r="B736" s="879"/>
      <c r="C736" s="879"/>
      <c r="D736" s="879"/>
      <c r="E736" s="879"/>
      <c r="F736" s="879"/>
      <c r="G736" s="879"/>
      <c r="H736" s="879"/>
      <c r="I736" s="903"/>
      <c r="J736" s="903"/>
      <c r="K736" s="903"/>
      <c r="L736" s="903"/>
      <c r="M736" s="903"/>
      <c r="N736" s="903"/>
      <c r="O736" s="903"/>
      <c r="P736" s="903"/>
      <c r="Q736" s="903"/>
      <c r="R736" s="903"/>
      <c r="S736" s="903"/>
      <c r="T736" s="903"/>
      <c r="U736" s="879"/>
      <c r="V736" s="879"/>
      <c r="W736" s="879"/>
      <c r="X736" s="879"/>
      <c r="Y736" s="879"/>
      <c r="Z736" s="879"/>
    </row>
    <row r="737" spans="1:26" ht="15.75" customHeight="1">
      <c r="A737" s="879"/>
      <c r="B737" s="879"/>
      <c r="C737" s="879"/>
      <c r="D737" s="879"/>
      <c r="E737" s="879"/>
      <c r="F737" s="879"/>
      <c r="G737" s="879"/>
      <c r="H737" s="879"/>
      <c r="I737" s="903"/>
      <c r="J737" s="903"/>
      <c r="K737" s="903"/>
      <c r="L737" s="903"/>
      <c r="M737" s="903"/>
      <c r="N737" s="903"/>
      <c r="O737" s="903"/>
      <c r="P737" s="903"/>
      <c r="Q737" s="903"/>
      <c r="R737" s="903"/>
      <c r="S737" s="903"/>
      <c r="T737" s="903"/>
      <c r="U737" s="879"/>
      <c r="V737" s="879"/>
      <c r="W737" s="879"/>
      <c r="X737" s="879"/>
      <c r="Y737" s="879"/>
      <c r="Z737" s="879"/>
    </row>
    <row r="738" spans="1:26" ht="15.75" customHeight="1">
      <c r="A738" s="879"/>
      <c r="B738" s="879"/>
      <c r="C738" s="879"/>
      <c r="D738" s="879"/>
      <c r="E738" s="879"/>
      <c r="F738" s="879"/>
      <c r="G738" s="879"/>
      <c r="H738" s="879"/>
      <c r="I738" s="903"/>
      <c r="J738" s="903"/>
      <c r="K738" s="903"/>
      <c r="L738" s="903"/>
      <c r="M738" s="903"/>
      <c r="N738" s="903"/>
      <c r="O738" s="903"/>
      <c r="P738" s="903"/>
      <c r="Q738" s="903"/>
      <c r="R738" s="903"/>
      <c r="S738" s="903"/>
      <c r="T738" s="903"/>
      <c r="U738" s="879"/>
      <c r="V738" s="879"/>
      <c r="W738" s="879"/>
      <c r="X738" s="879"/>
      <c r="Y738" s="879"/>
      <c r="Z738" s="879"/>
    </row>
    <row r="739" spans="1:26" ht="15.75" customHeight="1">
      <c r="A739" s="879"/>
      <c r="B739" s="879"/>
      <c r="C739" s="879"/>
      <c r="D739" s="879"/>
      <c r="E739" s="879"/>
      <c r="F739" s="879"/>
      <c r="G739" s="879"/>
      <c r="H739" s="879"/>
      <c r="I739" s="903"/>
      <c r="J739" s="903"/>
      <c r="K739" s="903"/>
      <c r="L739" s="903"/>
      <c r="M739" s="903"/>
      <c r="N739" s="903"/>
      <c r="O739" s="903"/>
      <c r="P739" s="903"/>
      <c r="Q739" s="903"/>
      <c r="R739" s="903"/>
      <c r="S739" s="903"/>
      <c r="T739" s="903"/>
      <c r="U739" s="879"/>
      <c r="V739" s="879"/>
      <c r="W739" s="879"/>
      <c r="X739" s="879"/>
      <c r="Y739" s="879"/>
      <c r="Z739" s="879"/>
    </row>
    <row r="740" spans="1:26" ht="15.75" customHeight="1">
      <c r="A740" s="879"/>
      <c r="B740" s="879"/>
      <c r="C740" s="879"/>
      <c r="D740" s="879"/>
      <c r="E740" s="879"/>
      <c r="F740" s="879"/>
      <c r="G740" s="879"/>
      <c r="H740" s="879"/>
      <c r="I740" s="903"/>
      <c r="J740" s="903"/>
      <c r="K740" s="903"/>
      <c r="L740" s="903"/>
      <c r="M740" s="903"/>
      <c r="N740" s="903"/>
      <c r="O740" s="903"/>
      <c r="P740" s="903"/>
      <c r="Q740" s="903"/>
      <c r="R740" s="903"/>
      <c r="S740" s="903"/>
      <c r="T740" s="903"/>
      <c r="U740" s="879"/>
      <c r="V740" s="879"/>
      <c r="W740" s="879"/>
      <c r="X740" s="879"/>
      <c r="Y740" s="879"/>
      <c r="Z740" s="879"/>
    </row>
    <row r="741" spans="1:26" ht="15.75" customHeight="1">
      <c r="A741" s="879"/>
      <c r="B741" s="879"/>
      <c r="C741" s="879"/>
      <c r="D741" s="879"/>
      <c r="E741" s="879"/>
      <c r="F741" s="879"/>
      <c r="G741" s="879"/>
      <c r="H741" s="879"/>
      <c r="I741" s="903"/>
      <c r="J741" s="903"/>
      <c r="K741" s="903"/>
      <c r="L741" s="903"/>
      <c r="M741" s="903"/>
      <c r="N741" s="903"/>
      <c r="O741" s="903"/>
      <c r="P741" s="903"/>
      <c r="Q741" s="903"/>
      <c r="R741" s="903"/>
      <c r="S741" s="903"/>
      <c r="T741" s="903"/>
      <c r="U741" s="879"/>
      <c r="V741" s="879"/>
      <c r="W741" s="879"/>
      <c r="X741" s="879"/>
      <c r="Y741" s="879"/>
      <c r="Z741" s="879"/>
    </row>
    <row r="742" spans="1:26" ht="15.75" customHeight="1">
      <c r="A742" s="879"/>
      <c r="B742" s="879"/>
      <c r="C742" s="879"/>
      <c r="D742" s="879"/>
      <c r="E742" s="879"/>
      <c r="F742" s="879"/>
      <c r="G742" s="879"/>
      <c r="H742" s="879"/>
      <c r="I742" s="903"/>
      <c r="J742" s="903"/>
      <c r="K742" s="903"/>
      <c r="L742" s="903"/>
      <c r="M742" s="903"/>
      <c r="N742" s="903"/>
      <c r="O742" s="903"/>
      <c r="P742" s="903"/>
      <c r="Q742" s="903"/>
      <c r="R742" s="903"/>
      <c r="S742" s="903"/>
      <c r="T742" s="903"/>
      <c r="U742" s="879"/>
      <c r="V742" s="879"/>
      <c r="W742" s="879"/>
      <c r="X742" s="879"/>
      <c r="Y742" s="879"/>
      <c r="Z742" s="879"/>
    </row>
    <row r="743" spans="1:26" ht="15.75" customHeight="1">
      <c r="A743" s="879"/>
      <c r="B743" s="879"/>
      <c r="C743" s="879"/>
      <c r="D743" s="879"/>
      <c r="E743" s="879"/>
      <c r="F743" s="879"/>
      <c r="G743" s="879"/>
      <c r="H743" s="879"/>
      <c r="I743" s="903"/>
      <c r="J743" s="903"/>
      <c r="K743" s="903"/>
      <c r="L743" s="903"/>
      <c r="M743" s="903"/>
      <c r="N743" s="903"/>
      <c r="O743" s="903"/>
      <c r="P743" s="903"/>
      <c r="Q743" s="903"/>
      <c r="R743" s="903"/>
      <c r="S743" s="903"/>
      <c r="T743" s="903"/>
      <c r="U743" s="879"/>
      <c r="V743" s="879"/>
      <c r="W743" s="879"/>
      <c r="X743" s="879"/>
      <c r="Y743" s="879"/>
      <c r="Z743" s="879"/>
    </row>
    <row r="744" spans="1:26" ht="15.75" customHeight="1">
      <c r="A744" s="879"/>
      <c r="B744" s="879"/>
      <c r="C744" s="879"/>
      <c r="D744" s="879"/>
      <c r="E744" s="879"/>
      <c r="F744" s="879"/>
      <c r="G744" s="879"/>
      <c r="H744" s="879"/>
      <c r="I744" s="903"/>
      <c r="J744" s="903"/>
      <c r="K744" s="903"/>
      <c r="L744" s="903"/>
      <c r="M744" s="903"/>
      <c r="N744" s="903"/>
      <c r="O744" s="903"/>
      <c r="P744" s="903"/>
      <c r="Q744" s="903"/>
      <c r="R744" s="903"/>
      <c r="S744" s="903"/>
      <c r="T744" s="903"/>
      <c r="U744" s="879"/>
      <c r="V744" s="879"/>
      <c r="W744" s="879"/>
      <c r="X744" s="879"/>
      <c r="Y744" s="879"/>
      <c r="Z744" s="879"/>
    </row>
    <row r="745" spans="1:26" ht="15.75" customHeight="1">
      <c r="A745" s="879"/>
      <c r="B745" s="879"/>
      <c r="C745" s="879"/>
      <c r="D745" s="879"/>
      <c r="E745" s="879"/>
      <c r="F745" s="879"/>
      <c r="G745" s="879"/>
      <c r="H745" s="879"/>
      <c r="I745" s="903"/>
      <c r="J745" s="903"/>
      <c r="K745" s="903"/>
      <c r="L745" s="903"/>
      <c r="M745" s="903"/>
      <c r="N745" s="903"/>
      <c r="O745" s="903"/>
      <c r="P745" s="903"/>
      <c r="Q745" s="903"/>
      <c r="R745" s="903"/>
      <c r="S745" s="903"/>
      <c r="T745" s="903"/>
      <c r="U745" s="879"/>
      <c r="V745" s="879"/>
      <c r="W745" s="879"/>
      <c r="X745" s="879"/>
      <c r="Y745" s="879"/>
      <c r="Z745" s="879"/>
    </row>
    <row r="746" spans="1:26" ht="15.75" customHeight="1">
      <c r="A746" s="879"/>
      <c r="B746" s="879"/>
      <c r="C746" s="879"/>
      <c r="D746" s="879"/>
      <c r="E746" s="879"/>
      <c r="F746" s="879"/>
      <c r="G746" s="879"/>
      <c r="H746" s="879"/>
      <c r="I746" s="903"/>
      <c r="J746" s="903"/>
      <c r="K746" s="903"/>
      <c r="L746" s="903"/>
      <c r="M746" s="903"/>
      <c r="N746" s="903"/>
      <c r="O746" s="903"/>
      <c r="P746" s="903"/>
      <c r="Q746" s="903"/>
      <c r="R746" s="903"/>
      <c r="S746" s="903"/>
      <c r="T746" s="903"/>
      <c r="U746" s="879"/>
      <c r="V746" s="879"/>
      <c r="W746" s="879"/>
      <c r="X746" s="879"/>
      <c r="Y746" s="879"/>
      <c r="Z746" s="879"/>
    </row>
    <row r="747" spans="1:26" ht="15.75" customHeight="1">
      <c r="A747" s="879"/>
      <c r="B747" s="879"/>
      <c r="C747" s="879"/>
      <c r="D747" s="879"/>
      <c r="E747" s="879"/>
      <c r="F747" s="879"/>
      <c r="G747" s="879"/>
      <c r="H747" s="879"/>
      <c r="I747" s="903"/>
      <c r="J747" s="903"/>
      <c r="K747" s="903"/>
      <c r="L747" s="903"/>
      <c r="M747" s="903"/>
      <c r="N747" s="903"/>
      <c r="O747" s="903"/>
      <c r="P747" s="903"/>
      <c r="Q747" s="903"/>
      <c r="R747" s="903"/>
      <c r="S747" s="903"/>
      <c r="T747" s="903"/>
      <c r="U747" s="879"/>
      <c r="V747" s="879"/>
      <c r="W747" s="879"/>
      <c r="X747" s="879"/>
      <c r="Y747" s="879"/>
      <c r="Z747" s="879"/>
    </row>
    <row r="748" spans="1:26" ht="15.75" customHeight="1">
      <c r="A748" s="879"/>
      <c r="B748" s="879"/>
      <c r="C748" s="879"/>
      <c r="D748" s="879"/>
      <c r="E748" s="879"/>
      <c r="F748" s="879"/>
      <c r="G748" s="879"/>
      <c r="H748" s="879"/>
      <c r="I748" s="903"/>
      <c r="J748" s="903"/>
      <c r="K748" s="903"/>
      <c r="L748" s="903"/>
      <c r="M748" s="903"/>
      <c r="N748" s="903"/>
      <c r="O748" s="903"/>
      <c r="P748" s="903"/>
      <c r="Q748" s="903"/>
      <c r="R748" s="903"/>
      <c r="S748" s="903"/>
      <c r="T748" s="903"/>
      <c r="U748" s="879"/>
      <c r="V748" s="879"/>
      <c r="W748" s="879"/>
      <c r="X748" s="879"/>
      <c r="Y748" s="879"/>
      <c r="Z748" s="879"/>
    </row>
    <row r="749" spans="1:26" ht="15.75" customHeight="1">
      <c r="A749" s="879"/>
      <c r="B749" s="879"/>
      <c r="C749" s="879"/>
      <c r="D749" s="879"/>
      <c r="E749" s="879"/>
      <c r="F749" s="879"/>
      <c r="G749" s="879"/>
      <c r="H749" s="879"/>
      <c r="I749" s="903"/>
      <c r="J749" s="903"/>
      <c r="K749" s="903"/>
      <c r="L749" s="903"/>
      <c r="M749" s="903"/>
      <c r="N749" s="903"/>
      <c r="O749" s="903"/>
      <c r="P749" s="903"/>
      <c r="Q749" s="903"/>
      <c r="R749" s="903"/>
      <c r="S749" s="903"/>
      <c r="T749" s="903"/>
      <c r="U749" s="879"/>
      <c r="V749" s="879"/>
      <c r="W749" s="879"/>
      <c r="X749" s="879"/>
      <c r="Y749" s="879"/>
      <c r="Z749" s="879"/>
    </row>
    <row r="750" spans="1:26" ht="15.75" customHeight="1">
      <c r="A750" s="879"/>
      <c r="B750" s="879"/>
      <c r="C750" s="879"/>
      <c r="D750" s="879"/>
      <c r="E750" s="879"/>
      <c r="F750" s="879"/>
      <c r="G750" s="879"/>
      <c r="H750" s="879"/>
      <c r="I750" s="903"/>
      <c r="J750" s="903"/>
      <c r="K750" s="903"/>
      <c r="L750" s="903"/>
      <c r="M750" s="903"/>
      <c r="N750" s="903"/>
      <c r="O750" s="903"/>
      <c r="P750" s="903"/>
      <c r="Q750" s="903"/>
      <c r="R750" s="903"/>
      <c r="S750" s="903"/>
      <c r="T750" s="903"/>
      <c r="U750" s="879"/>
      <c r="V750" s="879"/>
      <c r="W750" s="879"/>
      <c r="X750" s="879"/>
      <c r="Y750" s="879"/>
      <c r="Z750" s="879"/>
    </row>
    <row r="751" spans="1:26" ht="15.75" customHeight="1">
      <c r="A751" s="879"/>
      <c r="B751" s="879"/>
      <c r="C751" s="879"/>
      <c r="D751" s="879"/>
      <c r="E751" s="879"/>
      <c r="F751" s="879"/>
      <c r="G751" s="879"/>
      <c r="H751" s="879"/>
      <c r="I751" s="903"/>
      <c r="J751" s="903"/>
      <c r="K751" s="903"/>
      <c r="L751" s="903"/>
      <c r="M751" s="903"/>
      <c r="N751" s="903"/>
      <c r="O751" s="903"/>
      <c r="P751" s="903"/>
      <c r="Q751" s="903"/>
      <c r="R751" s="903"/>
      <c r="S751" s="903"/>
      <c r="T751" s="903"/>
      <c r="U751" s="879"/>
      <c r="V751" s="879"/>
      <c r="W751" s="879"/>
      <c r="X751" s="879"/>
      <c r="Y751" s="879"/>
      <c r="Z751" s="879"/>
    </row>
    <row r="752" spans="1:26" ht="15.75" customHeight="1">
      <c r="A752" s="879"/>
      <c r="B752" s="879"/>
      <c r="C752" s="879"/>
      <c r="D752" s="879"/>
      <c r="E752" s="879"/>
      <c r="F752" s="879"/>
      <c r="G752" s="879"/>
      <c r="H752" s="879"/>
      <c r="I752" s="903"/>
      <c r="J752" s="903"/>
      <c r="K752" s="903"/>
      <c r="L752" s="903"/>
      <c r="M752" s="903"/>
      <c r="N752" s="903"/>
      <c r="O752" s="903"/>
      <c r="P752" s="903"/>
      <c r="Q752" s="903"/>
      <c r="R752" s="903"/>
      <c r="S752" s="903"/>
      <c r="T752" s="903"/>
      <c r="U752" s="879"/>
      <c r="V752" s="879"/>
      <c r="W752" s="879"/>
      <c r="X752" s="879"/>
      <c r="Y752" s="879"/>
      <c r="Z752" s="879"/>
    </row>
    <row r="753" spans="1:26" ht="15.75" customHeight="1">
      <c r="A753" s="879"/>
      <c r="B753" s="879"/>
      <c r="C753" s="879"/>
      <c r="D753" s="879"/>
      <c r="E753" s="879"/>
      <c r="F753" s="879"/>
      <c r="G753" s="879"/>
      <c r="H753" s="879"/>
      <c r="I753" s="903"/>
      <c r="J753" s="903"/>
      <c r="K753" s="903"/>
      <c r="L753" s="903"/>
      <c r="M753" s="903"/>
      <c r="N753" s="903"/>
      <c r="O753" s="903"/>
      <c r="P753" s="903"/>
      <c r="Q753" s="903"/>
      <c r="R753" s="903"/>
      <c r="S753" s="903"/>
      <c r="T753" s="903"/>
      <c r="U753" s="879"/>
      <c r="V753" s="879"/>
      <c r="W753" s="879"/>
      <c r="X753" s="879"/>
      <c r="Y753" s="879"/>
      <c r="Z753" s="879"/>
    </row>
    <row r="754" spans="1:26" ht="15.75" customHeight="1">
      <c r="A754" s="879"/>
      <c r="B754" s="879"/>
      <c r="C754" s="879"/>
      <c r="D754" s="879"/>
      <c r="E754" s="879"/>
      <c r="F754" s="879"/>
      <c r="G754" s="879"/>
      <c r="H754" s="879"/>
      <c r="I754" s="903"/>
      <c r="J754" s="903"/>
      <c r="K754" s="903"/>
      <c r="L754" s="903"/>
      <c r="M754" s="903"/>
      <c r="N754" s="903"/>
      <c r="O754" s="903"/>
      <c r="P754" s="903"/>
      <c r="Q754" s="903"/>
      <c r="R754" s="903"/>
      <c r="S754" s="903"/>
      <c r="T754" s="903"/>
      <c r="U754" s="879"/>
      <c r="V754" s="879"/>
      <c r="W754" s="879"/>
      <c r="X754" s="879"/>
      <c r="Y754" s="879"/>
      <c r="Z754" s="879"/>
    </row>
    <row r="755" spans="1:26" ht="15.75" customHeight="1">
      <c r="A755" s="879"/>
      <c r="B755" s="879"/>
      <c r="C755" s="879"/>
      <c r="D755" s="879"/>
      <c r="E755" s="879"/>
      <c r="F755" s="879"/>
      <c r="G755" s="879"/>
      <c r="H755" s="879"/>
      <c r="I755" s="903"/>
      <c r="J755" s="903"/>
      <c r="K755" s="903"/>
      <c r="L755" s="903"/>
      <c r="M755" s="903"/>
      <c r="N755" s="903"/>
      <c r="O755" s="903"/>
      <c r="P755" s="903"/>
      <c r="Q755" s="903"/>
      <c r="R755" s="903"/>
      <c r="S755" s="903"/>
      <c r="T755" s="903"/>
      <c r="U755" s="879"/>
      <c r="V755" s="879"/>
      <c r="W755" s="879"/>
      <c r="X755" s="879"/>
      <c r="Y755" s="879"/>
      <c r="Z755" s="879"/>
    </row>
    <row r="756" spans="1:26" ht="15.75" customHeight="1">
      <c r="A756" s="879"/>
      <c r="B756" s="879"/>
      <c r="C756" s="879"/>
      <c r="D756" s="879"/>
      <c r="E756" s="879"/>
      <c r="F756" s="879"/>
      <c r="G756" s="879"/>
      <c r="H756" s="879"/>
      <c r="I756" s="903"/>
      <c r="J756" s="903"/>
      <c r="K756" s="903"/>
      <c r="L756" s="903"/>
      <c r="M756" s="903"/>
      <c r="N756" s="903"/>
      <c r="O756" s="903"/>
      <c r="P756" s="903"/>
      <c r="Q756" s="903"/>
      <c r="R756" s="903"/>
      <c r="S756" s="903"/>
      <c r="T756" s="903"/>
      <c r="U756" s="879"/>
      <c r="V756" s="879"/>
      <c r="W756" s="879"/>
      <c r="X756" s="879"/>
      <c r="Y756" s="879"/>
      <c r="Z756" s="879"/>
    </row>
    <row r="757" spans="1:26" ht="15.75" customHeight="1">
      <c r="A757" s="879"/>
      <c r="B757" s="879"/>
      <c r="C757" s="879"/>
      <c r="D757" s="879"/>
      <c r="E757" s="879"/>
      <c r="F757" s="879"/>
      <c r="G757" s="879"/>
      <c r="H757" s="879"/>
      <c r="I757" s="903"/>
      <c r="J757" s="903"/>
      <c r="K757" s="903"/>
      <c r="L757" s="903"/>
      <c r="M757" s="903"/>
      <c r="N757" s="903"/>
      <c r="O757" s="903"/>
      <c r="P757" s="903"/>
      <c r="Q757" s="903"/>
      <c r="R757" s="903"/>
      <c r="S757" s="903"/>
      <c r="T757" s="903"/>
      <c r="U757" s="879"/>
      <c r="V757" s="879"/>
      <c r="W757" s="879"/>
      <c r="X757" s="879"/>
      <c r="Y757" s="879"/>
      <c r="Z757" s="879"/>
    </row>
    <row r="758" spans="1:26" ht="15.75" customHeight="1">
      <c r="A758" s="879"/>
      <c r="B758" s="879"/>
      <c r="C758" s="879"/>
      <c r="D758" s="879"/>
      <c r="E758" s="879"/>
      <c r="F758" s="879"/>
      <c r="G758" s="879"/>
      <c r="H758" s="879"/>
      <c r="I758" s="903"/>
      <c r="J758" s="903"/>
      <c r="K758" s="903"/>
      <c r="L758" s="903"/>
      <c r="M758" s="903"/>
      <c r="N758" s="903"/>
      <c r="O758" s="903"/>
      <c r="P758" s="903"/>
      <c r="Q758" s="903"/>
      <c r="R758" s="903"/>
      <c r="S758" s="903"/>
      <c r="T758" s="903"/>
      <c r="U758" s="879"/>
      <c r="V758" s="879"/>
      <c r="W758" s="879"/>
      <c r="X758" s="879"/>
      <c r="Y758" s="879"/>
      <c r="Z758" s="879"/>
    </row>
    <row r="759" spans="1:26" ht="15.75" customHeight="1">
      <c r="A759" s="879"/>
      <c r="B759" s="879"/>
      <c r="C759" s="879"/>
      <c r="D759" s="879"/>
      <c r="E759" s="879"/>
      <c r="F759" s="879"/>
      <c r="G759" s="879"/>
      <c r="H759" s="879"/>
      <c r="I759" s="903"/>
      <c r="J759" s="903"/>
      <c r="K759" s="903"/>
      <c r="L759" s="903"/>
      <c r="M759" s="903"/>
      <c r="N759" s="903"/>
      <c r="O759" s="903"/>
      <c r="P759" s="903"/>
      <c r="Q759" s="903"/>
      <c r="R759" s="903"/>
      <c r="S759" s="903"/>
      <c r="T759" s="903"/>
      <c r="U759" s="879"/>
      <c r="V759" s="879"/>
      <c r="W759" s="879"/>
      <c r="X759" s="879"/>
      <c r="Y759" s="879"/>
      <c r="Z759" s="879"/>
    </row>
    <row r="760" spans="1:26" ht="15.75" customHeight="1">
      <c r="A760" s="879"/>
      <c r="B760" s="879"/>
      <c r="C760" s="879"/>
      <c r="D760" s="879"/>
      <c r="E760" s="879"/>
      <c r="F760" s="879"/>
      <c r="G760" s="879"/>
      <c r="H760" s="879"/>
      <c r="I760" s="903"/>
      <c r="J760" s="903"/>
      <c r="K760" s="903"/>
      <c r="L760" s="903"/>
      <c r="M760" s="903"/>
      <c r="N760" s="903"/>
      <c r="O760" s="903"/>
      <c r="P760" s="903"/>
      <c r="Q760" s="903"/>
      <c r="R760" s="903"/>
      <c r="S760" s="903"/>
      <c r="T760" s="903"/>
      <c r="U760" s="879"/>
      <c r="V760" s="879"/>
      <c r="W760" s="879"/>
      <c r="X760" s="879"/>
      <c r="Y760" s="879"/>
      <c r="Z760" s="879"/>
    </row>
    <row r="761" spans="1:26" ht="15.75" customHeight="1">
      <c r="A761" s="879"/>
      <c r="B761" s="879"/>
      <c r="C761" s="879"/>
      <c r="D761" s="879"/>
      <c r="E761" s="879"/>
      <c r="F761" s="879"/>
      <c r="G761" s="879"/>
      <c r="H761" s="879"/>
      <c r="I761" s="903"/>
      <c r="J761" s="903"/>
      <c r="K761" s="903"/>
      <c r="L761" s="903"/>
      <c r="M761" s="903"/>
      <c r="N761" s="903"/>
      <c r="O761" s="903"/>
      <c r="P761" s="903"/>
      <c r="Q761" s="903"/>
      <c r="R761" s="903"/>
      <c r="S761" s="903"/>
      <c r="T761" s="903"/>
      <c r="U761" s="879"/>
      <c r="V761" s="879"/>
      <c r="W761" s="879"/>
      <c r="X761" s="879"/>
      <c r="Y761" s="879"/>
      <c r="Z761" s="879"/>
    </row>
    <row r="762" spans="1:26" ht="15.75" customHeight="1">
      <c r="A762" s="879"/>
      <c r="B762" s="879"/>
      <c r="C762" s="879"/>
      <c r="D762" s="879"/>
      <c r="E762" s="879"/>
      <c r="F762" s="879"/>
      <c r="G762" s="879"/>
      <c r="H762" s="879"/>
      <c r="I762" s="903"/>
      <c r="J762" s="903"/>
      <c r="K762" s="903"/>
      <c r="L762" s="903"/>
      <c r="M762" s="903"/>
      <c r="N762" s="903"/>
      <c r="O762" s="903"/>
      <c r="P762" s="903"/>
      <c r="Q762" s="903"/>
      <c r="R762" s="903"/>
      <c r="S762" s="903"/>
      <c r="T762" s="903"/>
      <c r="U762" s="879"/>
      <c r="V762" s="879"/>
      <c r="W762" s="879"/>
      <c r="X762" s="879"/>
      <c r="Y762" s="879"/>
      <c r="Z762" s="879"/>
    </row>
    <row r="763" spans="1:26" ht="15.75" customHeight="1">
      <c r="A763" s="879"/>
      <c r="B763" s="879"/>
      <c r="C763" s="879"/>
      <c r="D763" s="879"/>
      <c r="E763" s="879"/>
      <c r="F763" s="879"/>
      <c r="G763" s="879"/>
      <c r="H763" s="879"/>
      <c r="I763" s="903"/>
      <c r="J763" s="903"/>
      <c r="K763" s="903"/>
      <c r="L763" s="903"/>
      <c r="M763" s="903"/>
      <c r="N763" s="903"/>
      <c r="O763" s="903"/>
      <c r="P763" s="903"/>
      <c r="Q763" s="903"/>
      <c r="R763" s="903"/>
      <c r="S763" s="903"/>
      <c r="T763" s="903"/>
      <c r="U763" s="879"/>
      <c r="V763" s="879"/>
      <c r="W763" s="879"/>
      <c r="X763" s="879"/>
      <c r="Y763" s="879"/>
      <c r="Z763" s="879"/>
    </row>
    <row r="764" spans="1:26" ht="15.75" customHeight="1">
      <c r="A764" s="879"/>
      <c r="B764" s="879"/>
      <c r="C764" s="879"/>
      <c r="D764" s="879"/>
      <c r="E764" s="879"/>
      <c r="F764" s="879"/>
      <c r="G764" s="879"/>
      <c r="H764" s="879"/>
      <c r="I764" s="903"/>
      <c r="J764" s="903"/>
      <c r="K764" s="903"/>
      <c r="L764" s="903"/>
      <c r="M764" s="903"/>
      <c r="N764" s="903"/>
      <c r="O764" s="903"/>
      <c r="P764" s="903"/>
      <c r="Q764" s="903"/>
      <c r="R764" s="903"/>
      <c r="S764" s="903"/>
      <c r="T764" s="903"/>
      <c r="U764" s="879"/>
      <c r="V764" s="879"/>
      <c r="W764" s="879"/>
      <c r="X764" s="879"/>
      <c r="Y764" s="879"/>
      <c r="Z764" s="879"/>
    </row>
    <row r="765" spans="1:26" ht="15.75" customHeight="1">
      <c r="A765" s="879"/>
      <c r="B765" s="879"/>
      <c r="C765" s="879"/>
      <c r="D765" s="879"/>
      <c r="E765" s="879"/>
      <c r="F765" s="879"/>
      <c r="G765" s="879"/>
      <c r="H765" s="879"/>
      <c r="I765" s="903"/>
      <c r="J765" s="903"/>
      <c r="K765" s="903"/>
      <c r="L765" s="903"/>
      <c r="M765" s="903"/>
      <c r="N765" s="903"/>
      <c r="O765" s="903"/>
      <c r="P765" s="903"/>
      <c r="Q765" s="903"/>
      <c r="R765" s="903"/>
      <c r="S765" s="903"/>
      <c r="T765" s="903"/>
      <c r="U765" s="879"/>
      <c r="V765" s="879"/>
      <c r="W765" s="879"/>
      <c r="X765" s="879"/>
      <c r="Y765" s="879"/>
      <c r="Z765" s="879"/>
    </row>
    <row r="766" spans="1:26" ht="15.75" customHeight="1">
      <c r="A766" s="879"/>
      <c r="B766" s="879"/>
      <c r="C766" s="879"/>
      <c r="D766" s="879"/>
      <c r="E766" s="879"/>
      <c r="F766" s="879"/>
      <c r="G766" s="879"/>
      <c r="H766" s="879"/>
      <c r="I766" s="903"/>
      <c r="J766" s="903"/>
      <c r="K766" s="903"/>
      <c r="L766" s="903"/>
      <c r="M766" s="903"/>
      <c r="N766" s="903"/>
      <c r="O766" s="903"/>
      <c r="P766" s="903"/>
      <c r="Q766" s="903"/>
      <c r="R766" s="903"/>
      <c r="S766" s="903"/>
      <c r="T766" s="903"/>
      <c r="U766" s="879"/>
      <c r="V766" s="879"/>
      <c r="W766" s="879"/>
      <c r="X766" s="879"/>
      <c r="Y766" s="879"/>
      <c r="Z766" s="879"/>
    </row>
    <row r="767" spans="1:26" ht="15.75" customHeight="1">
      <c r="A767" s="879"/>
      <c r="B767" s="879"/>
      <c r="C767" s="879"/>
      <c r="D767" s="879"/>
      <c r="E767" s="879"/>
      <c r="F767" s="879"/>
      <c r="G767" s="879"/>
      <c r="H767" s="879"/>
      <c r="I767" s="903"/>
      <c r="J767" s="903"/>
      <c r="K767" s="903"/>
      <c r="L767" s="903"/>
      <c r="M767" s="903"/>
      <c r="N767" s="903"/>
      <c r="O767" s="903"/>
      <c r="P767" s="903"/>
      <c r="Q767" s="903"/>
      <c r="R767" s="903"/>
      <c r="S767" s="903"/>
      <c r="T767" s="903"/>
      <c r="U767" s="879"/>
      <c r="V767" s="879"/>
      <c r="W767" s="879"/>
      <c r="X767" s="879"/>
      <c r="Y767" s="879"/>
      <c r="Z767" s="879"/>
    </row>
    <row r="768" spans="1:26" ht="15.75" customHeight="1">
      <c r="A768" s="879"/>
      <c r="B768" s="879"/>
      <c r="C768" s="879"/>
      <c r="D768" s="879"/>
      <c r="E768" s="879"/>
      <c r="F768" s="879"/>
      <c r="G768" s="879"/>
      <c r="H768" s="879"/>
      <c r="I768" s="903"/>
      <c r="J768" s="903"/>
      <c r="K768" s="903"/>
      <c r="L768" s="903"/>
      <c r="M768" s="903"/>
      <c r="N768" s="903"/>
      <c r="O768" s="903"/>
      <c r="P768" s="903"/>
      <c r="Q768" s="903"/>
      <c r="R768" s="903"/>
      <c r="S768" s="903"/>
      <c r="T768" s="903"/>
      <c r="U768" s="879"/>
      <c r="V768" s="879"/>
      <c r="W768" s="879"/>
      <c r="X768" s="879"/>
      <c r="Y768" s="879"/>
      <c r="Z768" s="879"/>
    </row>
    <row r="769" spans="1:26" ht="15.75" customHeight="1">
      <c r="A769" s="879"/>
      <c r="B769" s="879"/>
      <c r="C769" s="879"/>
      <c r="D769" s="879"/>
      <c r="E769" s="879"/>
      <c r="F769" s="879"/>
      <c r="G769" s="879"/>
      <c r="H769" s="879"/>
      <c r="I769" s="903"/>
      <c r="J769" s="903"/>
      <c r="K769" s="903"/>
      <c r="L769" s="903"/>
      <c r="M769" s="903"/>
      <c r="N769" s="903"/>
      <c r="O769" s="903"/>
      <c r="P769" s="903"/>
      <c r="Q769" s="903"/>
      <c r="R769" s="903"/>
      <c r="S769" s="903"/>
      <c r="T769" s="903"/>
      <c r="U769" s="879"/>
      <c r="V769" s="879"/>
      <c r="W769" s="879"/>
      <c r="X769" s="879"/>
      <c r="Y769" s="879"/>
      <c r="Z769" s="879"/>
    </row>
    <row r="770" spans="1:26" ht="15.75" customHeight="1">
      <c r="A770" s="879"/>
      <c r="B770" s="879"/>
      <c r="C770" s="879"/>
      <c r="D770" s="879"/>
      <c r="E770" s="879"/>
      <c r="F770" s="879"/>
      <c r="G770" s="879"/>
      <c r="H770" s="879"/>
      <c r="I770" s="903"/>
      <c r="J770" s="903"/>
      <c r="K770" s="903"/>
      <c r="L770" s="903"/>
      <c r="M770" s="903"/>
      <c r="N770" s="903"/>
      <c r="O770" s="903"/>
      <c r="P770" s="903"/>
      <c r="Q770" s="903"/>
      <c r="R770" s="903"/>
      <c r="S770" s="903"/>
      <c r="T770" s="903"/>
      <c r="U770" s="879"/>
      <c r="V770" s="879"/>
      <c r="W770" s="879"/>
      <c r="X770" s="879"/>
      <c r="Y770" s="879"/>
      <c r="Z770" s="879"/>
    </row>
    <row r="771" spans="1:26" ht="15.75" customHeight="1">
      <c r="A771" s="879"/>
      <c r="B771" s="879"/>
      <c r="C771" s="879"/>
      <c r="D771" s="879"/>
      <c r="E771" s="879"/>
      <c r="F771" s="879"/>
      <c r="G771" s="879"/>
      <c r="H771" s="879"/>
      <c r="I771" s="903"/>
      <c r="J771" s="903"/>
      <c r="K771" s="903"/>
      <c r="L771" s="903"/>
      <c r="M771" s="903"/>
      <c r="N771" s="903"/>
      <c r="O771" s="903"/>
      <c r="P771" s="903"/>
      <c r="Q771" s="903"/>
      <c r="R771" s="903"/>
      <c r="S771" s="903"/>
      <c r="T771" s="903"/>
      <c r="U771" s="879"/>
      <c r="V771" s="879"/>
      <c r="W771" s="879"/>
      <c r="X771" s="879"/>
      <c r="Y771" s="879"/>
      <c r="Z771" s="879"/>
    </row>
    <row r="772" spans="1:26" ht="15.75" customHeight="1">
      <c r="A772" s="879"/>
      <c r="B772" s="879"/>
      <c r="C772" s="879"/>
      <c r="D772" s="879"/>
      <c r="E772" s="879"/>
      <c r="F772" s="879"/>
      <c r="G772" s="879"/>
      <c r="H772" s="879"/>
      <c r="I772" s="903"/>
      <c r="J772" s="903"/>
      <c r="K772" s="903"/>
      <c r="L772" s="903"/>
      <c r="M772" s="903"/>
      <c r="N772" s="903"/>
      <c r="O772" s="903"/>
      <c r="P772" s="903"/>
      <c r="Q772" s="903"/>
      <c r="R772" s="903"/>
      <c r="S772" s="903"/>
      <c r="T772" s="903"/>
      <c r="U772" s="879"/>
      <c r="V772" s="879"/>
      <c r="W772" s="879"/>
      <c r="X772" s="879"/>
      <c r="Y772" s="879"/>
      <c r="Z772" s="879"/>
    </row>
    <row r="773" spans="1:26" ht="15.75" customHeight="1">
      <c r="A773" s="879"/>
      <c r="B773" s="879"/>
      <c r="C773" s="879"/>
      <c r="D773" s="879"/>
      <c r="E773" s="879"/>
      <c r="F773" s="879"/>
      <c r="G773" s="879"/>
      <c r="H773" s="879"/>
      <c r="I773" s="903"/>
      <c r="J773" s="903"/>
      <c r="K773" s="903"/>
      <c r="L773" s="903"/>
      <c r="M773" s="903"/>
      <c r="N773" s="903"/>
      <c r="O773" s="903"/>
      <c r="P773" s="903"/>
      <c r="Q773" s="903"/>
      <c r="R773" s="903"/>
      <c r="S773" s="903"/>
      <c r="T773" s="903"/>
      <c r="U773" s="879"/>
      <c r="V773" s="879"/>
      <c r="W773" s="879"/>
      <c r="X773" s="879"/>
      <c r="Y773" s="879"/>
      <c r="Z773" s="879"/>
    </row>
    <row r="774" spans="1:26" ht="15.75" customHeight="1">
      <c r="A774" s="879"/>
      <c r="B774" s="879"/>
      <c r="C774" s="879"/>
      <c r="D774" s="879"/>
      <c r="E774" s="879"/>
      <c r="F774" s="879"/>
      <c r="G774" s="879"/>
      <c r="H774" s="879"/>
      <c r="I774" s="903"/>
      <c r="J774" s="903"/>
      <c r="K774" s="903"/>
      <c r="L774" s="903"/>
      <c r="M774" s="903"/>
      <c r="N774" s="903"/>
      <c r="O774" s="903"/>
      <c r="P774" s="903"/>
      <c r="Q774" s="903"/>
      <c r="R774" s="903"/>
      <c r="S774" s="903"/>
      <c r="T774" s="903"/>
      <c r="U774" s="879"/>
      <c r="V774" s="879"/>
      <c r="W774" s="879"/>
      <c r="X774" s="879"/>
      <c r="Y774" s="879"/>
      <c r="Z774" s="879"/>
    </row>
    <row r="775" spans="1:26" ht="15.75" customHeight="1">
      <c r="A775" s="879"/>
      <c r="B775" s="879"/>
      <c r="C775" s="879"/>
      <c r="D775" s="879"/>
      <c r="E775" s="879"/>
      <c r="F775" s="879"/>
      <c r="G775" s="879"/>
      <c r="H775" s="879"/>
      <c r="I775" s="903"/>
      <c r="J775" s="903"/>
      <c r="K775" s="903"/>
      <c r="L775" s="903"/>
      <c r="M775" s="903"/>
      <c r="N775" s="903"/>
      <c r="O775" s="903"/>
      <c r="P775" s="903"/>
      <c r="Q775" s="903"/>
      <c r="R775" s="903"/>
      <c r="S775" s="903"/>
      <c r="T775" s="903"/>
      <c r="U775" s="879"/>
      <c r="V775" s="879"/>
      <c r="W775" s="879"/>
      <c r="X775" s="879"/>
      <c r="Y775" s="879"/>
      <c r="Z775" s="879"/>
    </row>
    <row r="776" spans="1:26" ht="15.75" customHeight="1">
      <c r="A776" s="879"/>
      <c r="B776" s="879"/>
      <c r="C776" s="879"/>
      <c r="D776" s="879"/>
      <c r="E776" s="879"/>
      <c r="F776" s="879"/>
      <c r="G776" s="879"/>
      <c r="H776" s="879"/>
      <c r="I776" s="903"/>
      <c r="J776" s="903"/>
      <c r="K776" s="903"/>
      <c r="L776" s="903"/>
      <c r="M776" s="903"/>
      <c r="N776" s="903"/>
      <c r="O776" s="903"/>
      <c r="P776" s="903"/>
      <c r="Q776" s="903"/>
      <c r="R776" s="903"/>
      <c r="S776" s="903"/>
      <c r="T776" s="903"/>
      <c r="U776" s="879"/>
      <c r="V776" s="879"/>
      <c r="W776" s="879"/>
      <c r="X776" s="879"/>
      <c r="Y776" s="879"/>
      <c r="Z776" s="879"/>
    </row>
    <row r="777" spans="1:26" ht="15.75" customHeight="1">
      <c r="A777" s="879"/>
      <c r="B777" s="879"/>
      <c r="C777" s="879"/>
      <c r="D777" s="879"/>
      <c r="E777" s="879"/>
      <c r="F777" s="879"/>
      <c r="G777" s="879"/>
      <c r="H777" s="879"/>
      <c r="I777" s="903"/>
      <c r="J777" s="903"/>
      <c r="K777" s="903"/>
      <c r="L777" s="903"/>
      <c r="M777" s="903"/>
      <c r="N777" s="903"/>
      <c r="O777" s="903"/>
      <c r="P777" s="903"/>
      <c r="Q777" s="903"/>
      <c r="R777" s="903"/>
      <c r="S777" s="903"/>
      <c r="T777" s="903"/>
      <c r="U777" s="879"/>
      <c r="V777" s="879"/>
      <c r="W777" s="879"/>
      <c r="X777" s="879"/>
      <c r="Y777" s="879"/>
      <c r="Z777" s="879"/>
    </row>
    <row r="778" spans="1:26" ht="15.75" customHeight="1">
      <c r="A778" s="879"/>
      <c r="B778" s="879"/>
      <c r="C778" s="879"/>
      <c r="D778" s="879"/>
      <c r="E778" s="879"/>
      <c r="F778" s="879"/>
      <c r="G778" s="879"/>
      <c r="H778" s="879"/>
      <c r="I778" s="903"/>
      <c r="J778" s="903"/>
      <c r="K778" s="903"/>
      <c r="L778" s="903"/>
      <c r="M778" s="903"/>
      <c r="N778" s="903"/>
      <c r="O778" s="903"/>
      <c r="P778" s="903"/>
      <c r="Q778" s="903"/>
      <c r="R778" s="903"/>
      <c r="S778" s="903"/>
      <c r="T778" s="903"/>
      <c r="U778" s="879"/>
      <c r="V778" s="879"/>
      <c r="W778" s="879"/>
      <c r="X778" s="879"/>
      <c r="Y778" s="879"/>
      <c r="Z778" s="879"/>
    </row>
    <row r="779" spans="1:26" ht="15.75" customHeight="1">
      <c r="A779" s="879"/>
      <c r="B779" s="879"/>
      <c r="C779" s="879"/>
      <c r="D779" s="879"/>
      <c r="E779" s="879"/>
      <c r="F779" s="879"/>
      <c r="G779" s="879"/>
      <c r="H779" s="879"/>
      <c r="I779" s="903"/>
      <c r="J779" s="903"/>
      <c r="K779" s="903"/>
      <c r="L779" s="903"/>
      <c r="M779" s="903"/>
      <c r="N779" s="903"/>
      <c r="O779" s="903"/>
      <c r="P779" s="903"/>
      <c r="Q779" s="903"/>
      <c r="R779" s="903"/>
      <c r="S779" s="903"/>
      <c r="T779" s="903"/>
      <c r="U779" s="879"/>
      <c r="V779" s="879"/>
      <c r="W779" s="879"/>
      <c r="X779" s="879"/>
      <c r="Y779" s="879"/>
      <c r="Z779" s="879"/>
    </row>
    <row r="780" spans="1:26" ht="15.75" customHeight="1">
      <c r="A780" s="879"/>
      <c r="B780" s="879"/>
      <c r="C780" s="879"/>
      <c r="D780" s="879"/>
      <c r="E780" s="879"/>
      <c r="F780" s="879"/>
      <c r="G780" s="879"/>
      <c r="H780" s="879"/>
      <c r="I780" s="903"/>
      <c r="J780" s="903"/>
      <c r="K780" s="903"/>
      <c r="L780" s="903"/>
      <c r="M780" s="903"/>
      <c r="N780" s="903"/>
      <c r="O780" s="903"/>
      <c r="P780" s="903"/>
      <c r="Q780" s="903"/>
      <c r="R780" s="903"/>
      <c r="S780" s="903"/>
      <c r="T780" s="903"/>
      <c r="U780" s="879"/>
      <c r="V780" s="879"/>
      <c r="W780" s="879"/>
      <c r="X780" s="879"/>
      <c r="Y780" s="879"/>
      <c r="Z780" s="879"/>
    </row>
    <row r="781" spans="1:26" ht="15.75" customHeight="1">
      <c r="A781" s="879"/>
      <c r="B781" s="879"/>
      <c r="C781" s="879"/>
      <c r="D781" s="879"/>
      <c r="E781" s="879"/>
      <c r="F781" s="879"/>
      <c r="G781" s="879"/>
      <c r="H781" s="879"/>
      <c r="I781" s="903"/>
      <c r="J781" s="903"/>
      <c r="K781" s="903"/>
      <c r="L781" s="903"/>
      <c r="M781" s="903"/>
      <c r="N781" s="903"/>
      <c r="O781" s="903"/>
      <c r="P781" s="903"/>
      <c r="Q781" s="903"/>
      <c r="R781" s="903"/>
      <c r="S781" s="903"/>
      <c r="T781" s="903"/>
      <c r="U781" s="879"/>
      <c r="V781" s="879"/>
      <c r="W781" s="879"/>
      <c r="X781" s="879"/>
      <c r="Y781" s="879"/>
      <c r="Z781" s="879"/>
    </row>
    <row r="782" spans="1:26" ht="15.75" customHeight="1">
      <c r="A782" s="879"/>
      <c r="B782" s="879"/>
      <c r="C782" s="879"/>
      <c r="D782" s="879"/>
      <c r="E782" s="879"/>
      <c r="F782" s="879"/>
      <c r="G782" s="879"/>
      <c r="H782" s="879"/>
      <c r="I782" s="903"/>
      <c r="J782" s="903"/>
      <c r="K782" s="903"/>
      <c r="L782" s="903"/>
      <c r="M782" s="903"/>
      <c r="N782" s="903"/>
      <c r="O782" s="903"/>
      <c r="P782" s="903"/>
      <c r="Q782" s="903"/>
      <c r="R782" s="903"/>
      <c r="S782" s="903"/>
      <c r="T782" s="903"/>
      <c r="U782" s="879"/>
      <c r="V782" s="879"/>
      <c r="W782" s="879"/>
      <c r="X782" s="879"/>
      <c r="Y782" s="879"/>
      <c r="Z782" s="879"/>
    </row>
    <row r="783" spans="1:26" ht="15.75" customHeight="1">
      <c r="A783" s="879"/>
      <c r="B783" s="879"/>
      <c r="C783" s="879"/>
      <c r="D783" s="879"/>
      <c r="E783" s="879"/>
      <c r="F783" s="879"/>
      <c r="G783" s="879"/>
      <c r="H783" s="879"/>
      <c r="I783" s="903"/>
      <c r="J783" s="903"/>
      <c r="K783" s="903"/>
      <c r="L783" s="903"/>
      <c r="M783" s="903"/>
      <c r="N783" s="903"/>
      <c r="O783" s="903"/>
      <c r="P783" s="903"/>
      <c r="Q783" s="903"/>
      <c r="R783" s="903"/>
      <c r="S783" s="903"/>
      <c r="T783" s="903"/>
      <c r="U783" s="879"/>
      <c r="V783" s="879"/>
      <c r="W783" s="879"/>
      <c r="X783" s="879"/>
      <c r="Y783" s="879"/>
      <c r="Z783" s="879"/>
    </row>
    <row r="784" spans="1:26" ht="15.75" customHeight="1">
      <c r="A784" s="879"/>
      <c r="B784" s="879"/>
      <c r="C784" s="879"/>
      <c r="D784" s="879"/>
      <c r="E784" s="879"/>
      <c r="F784" s="879"/>
      <c r="G784" s="879"/>
      <c r="H784" s="879"/>
      <c r="I784" s="903"/>
      <c r="J784" s="903"/>
      <c r="K784" s="903"/>
      <c r="L784" s="903"/>
      <c r="M784" s="903"/>
      <c r="N784" s="903"/>
      <c r="O784" s="903"/>
      <c r="P784" s="903"/>
      <c r="Q784" s="903"/>
      <c r="R784" s="903"/>
      <c r="S784" s="903"/>
      <c r="T784" s="903"/>
      <c r="U784" s="879"/>
      <c r="V784" s="879"/>
      <c r="W784" s="879"/>
      <c r="X784" s="879"/>
      <c r="Y784" s="879"/>
      <c r="Z784" s="879"/>
    </row>
    <row r="785" spans="1:26" ht="15.75" customHeight="1">
      <c r="A785" s="879"/>
      <c r="B785" s="879"/>
      <c r="C785" s="879"/>
      <c r="D785" s="879"/>
      <c r="E785" s="879"/>
      <c r="F785" s="879"/>
      <c r="G785" s="879"/>
      <c r="H785" s="879"/>
      <c r="I785" s="903"/>
      <c r="J785" s="903"/>
      <c r="K785" s="903"/>
      <c r="L785" s="903"/>
      <c r="M785" s="903"/>
      <c r="N785" s="903"/>
      <c r="O785" s="903"/>
      <c r="P785" s="903"/>
      <c r="Q785" s="903"/>
      <c r="R785" s="903"/>
      <c r="S785" s="903"/>
      <c r="T785" s="903"/>
      <c r="U785" s="879"/>
      <c r="V785" s="879"/>
      <c r="W785" s="879"/>
      <c r="X785" s="879"/>
      <c r="Y785" s="879"/>
      <c r="Z785" s="879"/>
    </row>
    <row r="786" spans="1:26" ht="15.75" customHeight="1">
      <c r="A786" s="879"/>
      <c r="B786" s="879"/>
      <c r="C786" s="879"/>
      <c r="D786" s="879"/>
      <c r="E786" s="879"/>
      <c r="F786" s="879"/>
      <c r="G786" s="879"/>
      <c r="H786" s="879"/>
      <c r="I786" s="903"/>
      <c r="J786" s="903"/>
      <c r="K786" s="903"/>
      <c r="L786" s="903"/>
      <c r="M786" s="903"/>
      <c r="N786" s="903"/>
      <c r="O786" s="903"/>
      <c r="P786" s="903"/>
      <c r="Q786" s="903"/>
      <c r="R786" s="903"/>
      <c r="S786" s="903"/>
      <c r="T786" s="903"/>
      <c r="U786" s="879"/>
      <c r="V786" s="879"/>
      <c r="W786" s="879"/>
      <c r="X786" s="879"/>
      <c r="Y786" s="879"/>
      <c r="Z786" s="879"/>
    </row>
    <row r="787" spans="1:26" ht="15.75" customHeight="1">
      <c r="A787" s="879"/>
      <c r="B787" s="879"/>
      <c r="C787" s="879"/>
      <c r="D787" s="879"/>
      <c r="E787" s="879"/>
      <c r="F787" s="879"/>
      <c r="G787" s="879"/>
      <c r="H787" s="879"/>
      <c r="I787" s="903"/>
      <c r="J787" s="903"/>
      <c r="K787" s="903"/>
      <c r="L787" s="903"/>
      <c r="M787" s="903"/>
      <c r="N787" s="903"/>
      <c r="O787" s="903"/>
      <c r="P787" s="903"/>
      <c r="Q787" s="903"/>
      <c r="R787" s="903"/>
      <c r="S787" s="903"/>
      <c r="T787" s="903"/>
      <c r="U787" s="879"/>
      <c r="V787" s="879"/>
      <c r="W787" s="879"/>
      <c r="X787" s="879"/>
      <c r="Y787" s="879"/>
      <c r="Z787" s="879"/>
    </row>
    <row r="788" spans="1:26" ht="15.75" customHeight="1">
      <c r="A788" s="879"/>
      <c r="B788" s="879"/>
      <c r="C788" s="879"/>
      <c r="D788" s="879"/>
      <c r="E788" s="879"/>
      <c r="F788" s="879"/>
      <c r="G788" s="879"/>
      <c r="H788" s="879"/>
      <c r="I788" s="903"/>
      <c r="J788" s="903"/>
      <c r="K788" s="903"/>
      <c r="L788" s="903"/>
      <c r="M788" s="903"/>
      <c r="N788" s="903"/>
      <c r="O788" s="903"/>
      <c r="P788" s="903"/>
      <c r="Q788" s="903"/>
      <c r="R788" s="903"/>
      <c r="S788" s="903"/>
      <c r="T788" s="903"/>
      <c r="U788" s="879"/>
      <c r="V788" s="879"/>
      <c r="W788" s="879"/>
      <c r="X788" s="879"/>
      <c r="Y788" s="879"/>
      <c r="Z788" s="879"/>
    </row>
    <row r="789" spans="1:26" ht="15.75" customHeight="1">
      <c r="A789" s="879"/>
      <c r="B789" s="879"/>
      <c r="C789" s="879"/>
      <c r="D789" s="879"/>
      <c r="E789" s="879"/>
      <c r="F789" s="879"/>
      <c r="G789" s="879"/>
      <c r="H789" s="879"/>
      <c r="I789" s="903"/>
      <c r="J789" s="903"/>
      <c r="K789" s="903"/>
      <c r="L789" s="903"/>
      <c r="M789" s="903"/>
      <c r="N789" s="903"/>
      <c r="O789" s="903"/>
      <c r="P789" s="903"/>
      <c r="Q789" s="903"/>
      <c r="R789" s="903"/>
      <c r="S789" s="903"/>
      <c r="T789" s="903"/>
      <c r="U789" s="879"/>
      <c r="V789" s="879"/>
      <c r="W789" s="879"/>
      <c r="X789" s="879"/>
      <c r="Y789" s="879"/>
      <c r="Z789" s="879"/>
    </row>
    <row r="790" spans="1:26" ht="15.75" customHeight="1">
      <c r="A790" s="879"/>
      <c r="B790" s="879"/>
      <c r="C790" s="879"/>
      <c r="D790" s="879"/>
      <c r="E790" s="879"/>
      <c r="F790" s="879"/>
      <c r="G790" s="879"/>
      <c r="H790" s="879"/>
      <c r="I790" s="903"/>
      <c r="J790" s="903"/>
      <c r="K790" s="903"/>
      <c r="L790" s="903"/>
      <c r="M790" s="903"/>
      <c r="N790" s="903"/>
      <c r="O790" s="903"/>
      <c r="P790" s="903"/>
      <c r="Q790" s="903"/>
      <c r="R790" s="903"/>
      <c r="S790" s="903"/>
      <c r="T790" s="903"/>
      <c r="U790" s="879"/>
      <c r="V790" s="879"/>
      <c r="W790" s="879"/>
      <c r="X790" s="879"/>
      <c r="Y790" s="879"/>
      <c r="Z790" s="879"/>
    </row>
    <row r="791" spans="1:26" ht="15.75" customHeight="1">
      <c r="A791" s="879"/>
      <c r="B791" s="879"/>
      <c r="C791" s="879"/>
      <c r="D791" s="879"/>
      <c r="E791" s="879"/>
      <c r="F791" s="879"/>
      <c r="G791" s="879"/>
      <c r="H791" s="879"/>
      <c r="I791" s="903"/>
      <c r="J791" s="903"/>
      <c r="K791" s="903"/>
      <c r="L791" s="903"/>
      <c r="M791" s="903"/>
      <c r="N791" s="903"/>
      <c r="O791" s="903"/>
      <c r="P791" s="903"/>
      <c r="Q791" s="903"/>
      <c r="R791" s="903"/>
      <c r="S791" s="903"/>
      <c r="T791" s="903"/>
      <c r="U791" s="879"/>
      <c r="V791" s="879"/>
      <c r="W791" s="879"/>
      <c r="X791" s="879"/>
      <c r="Y791" s="879"/>
      <c r="Z791" s="879"/>
    </row>
    <row r="792" spans="1:26" ht="15.75" customHeight="1">
      <c r="A792" s="879"/>
      <c r="B792" s="879"/>
      <c r="C792" s="879"/>
      <c r="D792" s="879"/>
      <c r="E792" s="879"/>
      <c r="F792" s="879"/>
      <c r="G792" s="879"/>
      <c r="H792" s="879"/>
      <c r="I792" s="903"/>
      <c r="J792" s="903"/>
      <c r="K792" s="903"/>
      <c r="L792" s="903"/>
      <c r="M792" s="903"/>
      <c r="N792" s="903"/>
      <c r="O792" s="903"/>
      <c r="P792" s="903"/>
      <c r="Q792" s="903"/>
      <c r="R792" s="903"/>
      <c r="S792" s="903"/>
      <c r="T792" s="903"/>
      <c r="U792" s="879"/>
      <c r="V792" s="879"/>
      <c r="W792" s="879"/>
      <c r="X792" s="879"/>
      <c r="Y792" s="879"/>
      <c r="Z792" s="879"/>
    </row>
    <row r="793" spans="1:26" ht="15.75" customHeight="1">
      <c r="A793" s="879"/>
      <c r="B793" s="879"/>
      <c r="C793" s="879"/>
      <c r="D793" s="879"/>
      <c r="E793" s="879"/>
      <c r="F793" s="879"/>
      <c r="G793" s="879"/>
      <c r="H793" s="879"/>
      <c r="I793" s="903"/>
      <c r="J793" s="903"/>
      <c r="K793" s="903"/>
      <c r="L793" s="903"/>
      <c r="M793" s="903"/>
      <c r="N793" s="903"/>
      <c r="O793" s="903"/>
      <c r="P793" s="903"/>
      <c r="Q793" s="903"/>
      <c r="R793" s="903"/>
      <c r="S793" s="903"/>
      <c r="T793" s="903"/>
      <c r="U793" s="879"/>
      <c r="V793" s="879"/>
      <c r="W793" s="879"/>
      <c r="X793" s="879"/>
      <c r="Y793" s="879"/>
      <c r="Z793" s="879"/>
    </row>
    <row r="794" spans="1:26" ht="15.75" customHeight="1">
      <c r="A794" s="879"/>
      <c r="B794" s="879"/>
      <c r="C794" s="879"/>
      <c r="D794" s="879"/>
      <c r="E794" s="879"/>
      <c r="F794" s="879"/>
      <c r="G794" s="879"/>
      <c r="H794" s="879"/>
      <c r="I794" s="903"/>
      <c r="J794" s="903"/>
      <c r="K794" s="903"/>
      <c r="L794" s="903"/>
      <c r="M794" s="903"/>
      <c r="N794" s="903"/>
      <c r="O794" s="903"/>
      <c r="P794" s="903"/>
      <c r="Q794" s="903"/>
      <c r="R794" s="903"/>
      <c r="S794" s="903"/>
      <c r="T794" s="903"/>
      <c r="U794" s="879"/>
      <c r="V794" s="879"/>
      <c r="W794" s="879"/>
      <c r="X794" s="879"/>
      <c r="Y794" s="879"/>
      <c r="Z794" s="879"/>
    </row>
    <row r="795" spans="1:26" ht="15.75" customHeight="1">
      <c r="A795" s="879"/>
      <c r="B795" s="879"/>
      <c r="C795" s="879"/>
      <c r="D795" s="879"/>
      <c r="E795" s="879"/>
      <c r="F795" s="879"/>
      <c r="G795" s="879"/>
      <c r="H795" s="879"/>
      <c r="I795" s="903"/>
      <c r="J795" s="903"/>
      <c r="K795" s="903"/>
      <c r="L795" s="903"/>
      <c r="M795" s="903"/>
      <c r="N795" s="903"/>
      <c r="O795" s="903"/>
      <c r="P795" s="903"/>
      <c r="Q795" s="903"/>
      <c r="R795" s="903"/>
      <c r="S795" s="903"/>
      <c r="T795" s="903"/>
      <c r="U795" s="879"/>
      <c r="V795" s="879"/>
      <c r="W795" s="879"/>
      <c r="X795" s="879"/>
      <c r="Y795" s="879"/>
      <c r="Z795" s="879"/>
    </row>
    <row r="796" spans="1:26" ht="15.75" customHeight="1">
      <c r="A796" s="879"/>
      <c r="B796" s="879"/>
      <c r="C796" s="879"/>
      <c r="D796" s="879"/>
      <c r="E796" s="879"/>
      <c r="F796" s="879"/>
      <c r="G796" s="879"/>
      <c r="H796" s="879"/>
      <c r="I796" s="903"/>
      <c r="J796" s="903"/>
      <c r="K796" s="903"/>
      <c r="L796" s="903"/>
      <c r="M796" s="903"/>
      <c r="N796" s="903"/>
      <c r="O796" s="903"/>
      <c r="P796" s="903"/>
      <c r="Q796" s="903"/>
      <c r="R796" s="903"/>
      <c r="S796" s="903"/>
      <c r="T796" s="903"/>
      <c r="U796" s="879"/>
      <c r="V796" s="879"/>
      <c r="W796" s="879"/>
      <c r="X796" s="879"/>
      <c r="Y796" s="879"/>
      <c r="Z796" s="879"/>
    </row>
    <row r="797" spans="1:26" ht="15.75" customHeight="1">
      <c r="A797" s="879"/>
      <c r="B797" s="879"/>
      <c r="C797" s="879"/>
      <c r="D797" s="879"/>
      <c r="E797" s="879"/>
      <c r="F797" s="879"/>
      <c r="G797" s="879"/>
      <c r="H797" s="879"/>
      <c r="I797" s="903"/>
      <c r="J797" s="903"/>
      <c r="K797" s="903"/>
      <c r="L797" s="903"/>
      <c r="M797" s="903"/>
      <c r="N797" s="903"/>
      <c r="O797" s="903"/>
      <c r="P797" s="903"/>
      <c r="Q797" s="903"/>
      <c r="R797" s="903"/>
      <c r="S797" s="903"/>
      <c r="T797" s="903"/>
      <c r="U797" s="879"/>
      <c r="V797" s="879"/>
      <c r="W797" s="879"/>
      <c r="X797" s="879"/>
      <c r="Y797" s="879"/>
      <c r="Z797" s="879"/>
    </row>
    <row r="798" spans="1:26" ht="15.75" customHeight="1">
      <c r="A798" s="879"/>
      <c r="B798" s="879"/>
      <c r="C798" s="879"/>
      <c r="D798" s="879"/>
      <c r="E798" s="879"/>
      <c r="F798" s="879"/>
      <c r="G798" s="879"/>
      <c r="H798" s="879"/>
      <c r="I798" s="903"/>
      <c r="J798" s="903"/>
      <c r="K798" s="903"/>
      <c r="L798" s="903"/>
      <c r="M798" s="903"/>
      <c r="N798" s="903"/>
      <c r="O798" s="903"/>
      <c r="P798" s="903"/>
      <c r="Q798" s="903"/>
      <c r="R798" s="903"/>
      <c r="S798" s="903"/>
      <c r="T798" s="903"/>
      <c r="U798" s="879"/>
      <c r="V798" s="879"/>
      <c r="W798" s="879"/>
      <c r="X798" s="879"/>
      <c r="Y798" s="879"/>
      <c r="Z798" s="879"/>
    </row>
    <row r="799" spans="1:26" ht="15.75" customHeight="1">
      <c r="A799" s="879"/>
      <c r="B799" s="879"/>
      <c r="C799" s="879"/>
      <c r="D799" s="879"/>
      <c r="E799" s="879"/>
      <c r="F799" s="879"/>
      <c r="G799" s="879"/>
      <c r="H799" s="879"/>
      <c r="I799" s="903"/>
      <c r="J799" s="903"/>
      <c r="K799" s="903"/>
      <c r="L799" s="903"/>
      <c r="M799" s="903"/>
      <c r="N799" s="903"/>
      <c r="O799" s="903"/>
      <c r="P799" s="903"/>
      <c r="Q799" s="903"/>
      <c r="R799" s="903"/>
      <c r="S799" s="903"/>
      <c r="T799" s="903"/>
      <c r="U799" s="879"/>
      <c r="V799" s="879"/>
      <c r="W799" s="879"/>
      <c r="X799" s="879"/>
      <c r="Y799" s="879"/>
      <c r="Z799" s="879"/>
    </row>
    <row r="800" spans="1:26" ht="15.75" customHeight="1">
      <c r="A800" s="879"/>
      <c r="B800" s="879"/>
      <c r="C800" s="879"/>
      <c r="D800" s="879"/>
      <c r="E800" s="879"/>
      <c r="F800" s="879"/>
      <c r="G800" s="879"/>
      <c r="H800" s="879"/>
      <c r="I800" s="903"/>
      <c r="J800" s="903"/>
      <c r="K800" s="903"/>
      <c r="L800" s="903"/>
      <c r="M800" s="903"/>
      <c r="N800" s="903"/>
      <c r="O800" s="903"/>
      <c r="P800" s="903"/>
      <c r="Q800" s="903"/>
      <c r="R800" s="903"/>
      <c r="S800" s="903"/>
      <c r="T800" s="903"/>
      <c r="U800" s="879"/>
      <c r="V800" s="879"/>
      <c r="W800" s="879"/>
      <c r="X800" s="879"/>
      <c r="Y800" s="879"/>
      <c r="Z800" s="879"/>
    </row>
    <row r="801" spans="1:26" ht="15.75" customHeight="1">
      <c r="A801" s="879"/>
      <c r="B801" s="879"/>
      <c r="C801" s="879"/>
      <c r="D801" s="879"/>
      <c r="E801" s="879"/>
      <c r="F801" s="879"/>
      <c r="G801" s="879"/>
      <c r="H801" s="879"/>
      <c r="I801" s="903"/>
      <c r="J801" s="903"/>
      <c r="K801" s="903"/>
      <c r="L801" s="903"/>
      <c r="M801" s="903"/>
      <c r="N801" s="903"/>
      <c r="O801" s="903"/>
      <c r="P801" s="903"/>
      <c r="Q801" s="903"/>
      <c r="R801" s="903"/>
      <c r="S801" s="903"/>
      <c r="T801" s="903"/>
      <c r="U801" s="879"/>
      <c r="V801" s="879"/>
      <c r="W801" s="879"/>
      <c r="X801" s="879"/>
      <c r="Y801" s="879"/>
      <c r="Z801" s="879"/>
    </row>
    <row r="802" spans="1:26" ht="15.75" customHeight="1">
      <c r="A802" s="879"/>
      <c r="B802" s="879"/>
      <c r="C802" s="879"/>
      <c r="D802" s="879"/>
      <c r="E802" s="879"/>
      <c r="F802" s="879"/>
      <c r="G802" s="879"/>
      <c r="H802" s="879"/>
      <c r="I802" s="903"/>
      <c r="J802" s="903"/>
      <c r="K802" s="903"/>
      <c r="L802" s="903"/>
      <c r="M802" s="903"/>
      <c r="N802" s="903"/>
      <c r="O802" s="903"/>
      <c r="P802" s="903"/>
      <c r="Q802" s="903"/>
      <c r="R802" s="903"/>
      <c r="S802" s="903"/>
      <c r="T802" s="903"/>
      <c r="U802" s="879"/>
      <c r="V802" s="879"/>
      <c r="W802" s="879"/>
      <c r="X802" s="879"/>
      <c r="Y802" s="879"/>
      <c r="Z802" s="879"/>
    </row>
    <row r="803" spans="1:26" ht="15.75" customHeight="1">
      <c r="A803" s="879"/>
      <c r="B803" s="879"/>
      <c r="C803" s="879"/>
      <c r="D803" s="879"/>
      <c r="E803" s="879"/>
      <c r="F803" s="879"/>
      <c r="G803" s="879"/>
      <c r="H803" s="879"/>
      <c r="I803" s="903"/>
      <c r="J803" s="903"/>
      <c r="K803" s="903"/>
      <c r="L803" s="903"/>
      <c r="M803" s="903"/>
      <c r="N803" s="903"/>
      <c r="O803" s="903"/>
      <c r="P803" s="903"/>
      <c r="Q803" s="903"/>
      <c r="R803" s="903"/>
      <c r="S803" s="903"/>
      <c r="T803" s="903"/>
      <c r="U803" s="879"/>
      <c r="V803" s="879"/>
      <c r="W803" s="879"/>
      <c r="X803" s="879"/>
      <c r="Y803" s="879"/>
      <c r="Z803" s="879"/>
    </row>
    <row r="804" spans="1:26" ht="15.75" customHeight="1">
      <c r="A804" s="879"/>
      <c r="B804" s="879"/>
      <c r="C804" s="879"/>
      <c r="D804" s="879"/>
      <c r="E804" s="879"/>
      <c r="F804" s="879"/>
      <c r="G804" s="879"/>
      <c r="H804" s="879"/>
      <c r="I804" s="903"/>
      <c r="J804" s="903"/>
      <c r="K804" s="903"/>
      <c r="L804" s="903"/>
      <c r="M804" s="903"/>
      <c r="N804" s="903"/>
      <c r="O804" s="903"/>
      <c r="P804" s="903"/>
      <c r="Q804" s="903"/>
      <c r="R804" s="903"/>
      <c r="S804" s="903"/>
      <c r="T804" s="903"/>
      <c r="U804" s="879"/>
      <c r="V804" s="879"/>
      <c r="W804" s="879"/>
      <c r="X804" s="879"/>
      <c r="Y804" s="879"/>
      <c r="Z804" s="879"/>
    </row>
    <row r="805" spans="1:26" ht="15.75" customHeight="1">
      <c r="A805" s="879"/>
      <c r="B805" s="879"/>
      <c r="C805" s="879"/>
      <c r="D805" s="879"/>
      <c r="E805" s="879"/>
      <c r="F805" s="879"/>
      <c r="G805" s="879"/>
      <c r="H805" s="879"/>
      <c r="I805" s="903"/>
      <c r="J805" s="903"/>
      <c r="K805" s="903"/>
      <c r="L805" s="903"/>
      <c r="M805" s="903"/>
      <c r="N805" s="903"/>
      <c r="O805" s="903"/>
      <c r="P805" s="903"/>
      <c r="Q805" s="903"/>
      <c r="R805" s="903"/>
      <c r="S805" s="903"/>
      <c r="T805" s="903"/>
      <c r="U805" s="879"/>
      <c r="V805" s="879"/>
      <c r="W805" s="879"/>
      <c r="X805" s="879"/>
      <c r="Y805" s="879"/>
      <c r="Z805" s="879"/>
    </row>
    <row r="806" spans="1:26" ht="15.75" customHeight="1">
      <c r="A806" s="879"/>
      <c r="B806" s="879"/>
      <c r="C806" s="879"/>
      <c r="D806" s="879"/>
      <c r="E806" s="879"/>
      <c r="F806" s="879"/>
      <c r="G806" s="879"/>
      <c r="H806" s="879"/>
      <c r="I806" s="903"/>
      <c r="J806" s="903"/>
      <c r="K806" s="903"/>
      <c r="L806" s="903"/>
      <c r="M806" s="903"/>
      <c r="N806" s="903"/>
      <c r="O806" s="903"/>
      <c r="P806" s="903"/>
      <c r="Q806" s="903"/>
      <c r="R806" s="903"/>
      <c r="S806" s="903"/>
      <c r="T806" s="903"/>
      <c r="U806" s="879"/>
      <c r="V806" s="879"/>
      <c r="W806" s="879"/>
      <c r="X806" s="879"/>
      <c r="Y806" s="879"/>
      <c r="Z806" s="879"/>
    </row>
    <row r="807" spans="1:26" ht="15.75" customHeight="1">
      <c r="A807" s="879"/>
      <c r="B807" s="879"/>
      <c r="C807" s="879"/>
      <c r="D807" s="879"/>
      <c r="E807" s="879"/>
      <c r="F807" s="879"/>
      <c r="G807" s="879"/>
      <c r="H807" s="879"/>
      <c r="I807" s="903"/>
      <c r="J807" s="903"/>
      <c r="K807" s="903"/>
      <c r="L807" s="903"/>
      <c r="M807" s="903"/>
      <c r="N807" s="903"/>
      <c r="O807" s="903"/>
      <c r="P807" s="903"/>
      <c r="Q807" s="903"/>
      <c r="R807" s="903"/>
      <c r="S807" s="903"/>
      <c r="T807" s="903"/>
      <c r="U807" s="879"/>
      <c r="V807" s="879"/>
      <c r="W807" s="879"/>
      <c r="X807" s="879"/>
      <c r="Y807" s="879"/>
      <c r="Z807" s="879"/>
    </row>
    <row r="808" spans="1:26" ht="15.75" customHeight="1">
      <c r="A808" s="879"/>
      <c r="B808" s="879"/>
      <c r="C808" s="879"/>
      <c r="D808" s="879"/>
      <c r="E808" s="879"/>
      <c r="F808" s="879"/>
      <c r="G808" s="879"/>
      <c r="H808" s="879"/>
      <c r="I808" s="903"/>
      <c r="J808" s="903"/>
      <c r="K808" s="903"/>
      <c r="L808" s="903"/>
      <c r="M808" s="903"/>
      <c r="N808" s="903"/>
      <c r="O808" s="903"/>
      <c r="P808" s="903"/>
      <c r="Q808" s="903"/>
      <c r="R808" s="903"/>
      <c r="S808" s="903"/>
      <c r="T808" s="903"/>
      <c r="U808" s="879"/>
      <c r="V808" s="879"/>
      <c r="W808" s="879"/>
      <c r="X808" s="879"/>
      <c r="Y808" s="879"/>
      <c r="Z808" s="879"/>
    </row>
    <row r="809" spans="1:26" ht="15.75" customHeight="1">
      <c r="A809" s="879"/>
      <c r="B809" s="879"/>
      <c r="C809" s="879"/>
      <c r="D809" s="879"/>
      <c r="E809" s="879"/>
      <c r="F809" s="879"/>
      <c r="G809" s="879"/>
      <c r="H809" s="879"/>
      <c r="I809" s="903"/>
      <c r="J809" s="903"/>
      <c r="K809" s="903"/>
      <c r="L809" s="903"/>
      <c r="M809" s="903"/>
      <c r="N809" s="903"/>
      <c r="O809" s="903"/>
      <c r="P809" s="903"/>
      <c r="Q809" s="903"/>
      <c r="R809" s="903"/>
      <c r="S809" s="903"/>
      <c r="T809" s="903"/>
      <c r="U809" s="879"/>
      <c r="V809" s="879"/>
      <c r="W809" s="879"/>
      <c r="X809" s="879"/>
      <c r="Y809" s="879"/>
      <c r="Z809" s="879"/>
    </row>
    <row r="810" spans="1:26" ht="15.75" customHeight="1">
      <c r="A810" s="879"/>
      <c r="B810" s="879"/>
      <c r="C810" s="879"/>
      <c r="D810" s="879"/>
      <c r="E810" s="879"/>
      <c r="F810" s="879"/>
      <c r="G810" s="879"/>
      <c r="H810" s="879"/>
      <c r="I810" s="903"/>
      <c r="J810" s="903"/>
      <c r="K810" s="903"/>
      <c r="L810" s="903"/>
      <c r="M810" s="903"/>
      <c r="N810" s="903"/>
      <c r="O810" s="903"/>
      <c r="P810" s="903"/>
      <c r="Q810" s="903"/>
      <c r="R810" s="903"/>
      <c r="S810" s="903"/>
      <c r="T810" s="903"/>
      <c r="U810" s="879"/>
      <c r="V810" s="879"/>
      <c r="W810" s="879"/>
      <c r="X810" s="879"/>
      <c r="Y810" s="879"/>
      <c r="Z810" s="879"/>
    </row>
    <row r="811" spans="1:26" ht="15.75" customHeight="1">
      <c r="A811" s="879"/>
      <c r="B811" s="879"/>
      <c r="C811" s="879"/>
      <c r="D811" s="879"/>
      <c r="E811" s="879"/>
      <c r="F811" s="879"/>
      <c r="G811" s="879"/>
      <c r="H811" s="879"/>
      <c r="I811" s="903"/>
      <c r="J811" s="903"/>
      <c r="K811" s="903"/>
      <c r="L811" s="903"/>
      <c r="M811" s="903"/>
      <c r="N811" s="903"/>
      <c r="O811" s="903"/>
      <c r="P811" s="903"/>
      <c r="Q811" s="903"/>
      <c r="R811" s="903"/>
      <c r="S811" s="903"/>
      <c r="T811" s="903"/>
      <c r="U811" s="879"/>
      <c r="V811" s="879"/>
      <c r="W811" s="879"/>
      <c r="X811" s="879"/>
      <c r="Y811" s="879"/>
      <c r="Z811" s="879"/>
    </row>
    <row r="812" spans="1:26" ht="15.75" customHeight="1">
      <c r="A812" s="879"/>
      <c r="B812" s="879"/>
      <c r="C812" s="879"/>
      <c r="D812" s="879"/>
      <c r="E812" s="879"/>
      <c r="F812" s="879"/>
      <c r="G812" s="879"/>
      <c r="H812" s="879"/>
      <c r="I812" s="903"/>
      <c r="J812" s="903"/>
      <c r="K812" s="903"/>
      <c r="L812" s="903"/>
      <c r="M812" s="903"/>
      <c r="N812" s="903"/>
      <c r="O812" s="903"/>
      <c r="P812" s="903"/>
      <c r="Q812" s="903"/>
      <c r="R812" s="903"/>
      <c r="S812" s="903"/>
      <c r="T812" s="903"/>
      <c r="U812" s="879"/>
      <c r="V812" s="879"/>
      <c r="W812" s="879"/>
      <c r="X812" s="879"/>
      <c r="Y812" s="879"/>
      <c r="Z812" s="879"/>
    </row>
    <row r="813" spans="1:26" ht="15.75" customHeight="1">
      <c r="A813" s="879"/>
      <c r="B813" s="879"/>
      <c r="C813" s="879"/>
      <c r="D813" s="879"/>
      <c r="E813" s="879"/>
      <c r="F813" s="879"/>
      <c r="G813" s="879"/>
      <c r="H813" s="879"/>
      <c r="I813" s="903"/>
      <c r="J813" s="903"/>
      <c r="K813" s="903"/>
      <c r="L813" s="903"/>
      <c r="M813" s="903"/>
      <c r="N813" s="903"/>
      <c r="O813" s="903"/>
      <c r="P813" s="903"/>
      <c r="Q813" s="903"/>
      <c r="R813" s="903"/>
      <c r="S813" s="903"/>
      <c r="T813" s="903"/>
      <c r="U813" s="879"/>
      <c r="V813" s="879"/>
      <c r="W813" s="879"/>
      <c r="X813" s="879"/>
      <c r="Y813" s="879"/>
      <c r="Z813" s="879"/>
    </row>
    <row r="814" spans="1:26" ht="15.75" customHeight="1">
      <c r="A814" s="879"/>
      <c r="B814" s="879"/>
      <c r="C814" s="879"/>
      <c r="D814" s="879"/>
      <c r="E814" s="879"/>
      <c r="F814" s="879"/>
      <c r="G814" s="879"/>
      <c r="H814" s="879"/>
      <c r="I814" s="903"/>
      <c r="J814" s="903"/>
      <c r="K814" s="903"/>
      <c r="L814" s="903"/>
      <c r="M814" s="903"/>
      <c r="N814" s="903"/>
      <c r="O814" s="903"/>
      <c r="P814" s="903"/>
      <c r="Q814" s="903"/>
      <c r="R814" s="903"/>
      <c r="S814" s="903"/>
      <c r="T814" s="903"/>
      <c r="U814" s="879"/>
      <c r="V814" s="879"/>
      <c r="W814" s="879"/>
      <c r="X814" s="879"/>
      <c r="Y814" s="879"/>
      <c r="Z814" s="879"/>
    </row>
    <row r="815" spans="1:26" ht="15.75" customHeight="1">
      <c r="A815" s="879"/>
      <c r="B815" s="879"/>
      <c r="C815" s="879"/>
      <c r="D815" s="879"/>
      <c r="E815" s="879"/>
      <c r="F815" s="879"/>
      <c r="G815" s="879"/>
      <c r="H815" s="879"/>
      <c r="I815" s="903"/>
      <c r="J815" s="903"/>
      <c r="K815" s="903"/>
      <c r="L815" s="903"/>
      <c r="M815" s="903"/>
      <c r="N815" s="903"/>
      <c r="O815" s="903"/>
      <c r="P815" s="903"/>
      <c r="Q815" s="903"/>
      <c r="R815" s="903"/>
      <c r="S815" s="903"/>
      <c r="T815" s="903"/>
      <c r="U815" s="879"/>
      <c r="V815" s="879"/>
      <c r="W815" s="879"/>
      <c r="X815" s="879"/>
      <c r="Y815" s="879"/>
      <c r="Z815" s="879"/>
    </row>
    <row r="816" spans="1:26" ht="15.75" customHeight="1">
      <c r="A816" s="879"/>
      <c r="B816" s="879"/>
      <c r="C816" s="879"/>
      <c r="D816" s="879"/>
      <c r="E816" s="879"/>
      <c r="F816" s="879"/>
      <c r="G816" s="879"/>
      <c r="H816" s="879"/>
      <c r="I816" s="903"/>
      <c r="J816" s="903"/>
      <c r="K816" s="903"/>
      <c r="L816" s="903"/>
      <c r="M816" s="903"/>
      <c r="N816" s="903"/>
      <c r="O816" s="903"/>
      <c r="P816" s="903"/>
      <c r="Q816" s="903"/>
      <c r="R816" s="903"/>
      <c r="S816" s="903"/>
      <c r="T816" s="903"/>
      <c r="U816" s="879"/>
      <c r="V816" s="879"/>
      <c r="W816" s="879"/>
      <c r="X816" s="879"/>
      <c r="Y816" s="879"/>
      <c r="Z816" s="879"/>
    </row>
    <row r="817" spans="1:26" ht="15.75" customHeight="1">
      <c r="A817" s="879"/>
      <c r="B817" s="879"/>
      <c r="C817" s="879"/>
      <c r="D817" s="879"/>
      <c r="E817" s="879"/>
      <c r="F817" s="879"/>
      <c r="G817" s="879"/>
      <c r="H817" s="879"/>
      <c r="I817" s="903"/>
      <c r="J817" s="903"/>
      <c r="K817" s="903"/>
      <c r="L817" s="903"/>
      <c r="M817" s="903"/>
      <c r="N817" s="903"/>
      <c r="O817" s="903"/>
      <c r="P817" s="903"/>
      <c r="Q817" s="903"/>
      <c r="R817" s="903"/>
      <c r="S817" s="903"/>
      <c r="T817" s="903"/>
      <c r="U817" s="879"/>
      <c r="V817" s="879"/>
      <c r="W817" s="879"/>
      <c r="X817" s="879"/>
      <c r="Y817" s="879"/>
      <c r="Z817" s="879"/>
    </row>
    <row r="818" spans="1:26" ht="15.75" customHeight="1">
      <c r="A818" s="879"/>
      <c r="B818" s="879"/>
      <c r="C818" s="879"/>
      <c r="D818" s="879"/>
      <c r="E818" s="879"/>
      <c r="F818" s="879"/>
      <c r="G818" s="879"/>
      <c r="H818" s="879"/>
      <c r="I818" s="903"/>
      <c r="J818" s="903"/>
      <c r="K818" s="903"/>
      <c r="L818" s="903"/>
      <c r="M818" s="903"/>
      <c r="N818" s="903"/>
      <c r="O818" s="903"/>
      <c r="P818" s="903"/>
      <c r="Q818" s="903"/>
      <c r="R818" s="903"/>
      <c r="S818" s="903"/>
      <c r="T818" s="903"/>
      <c r="U818" s="879"/>
      <c r="V818" s="879"/>
      <c r="W818" s="879"/>
      <c r="X818" s="879"/>
      <c r="Y818" s="879"/>
      <c r="Z818" s="879"/>
    </row>
    <row r="819" spans="1:26" ht="15.75" customHeight="1">
      <c r="A819" s="879"/>
      <c r="B819" s="879"/>
      <c r="C819" s="879"/>
      <c r="D819" s="879"/>
      <c r="E819" s="879"/>
      <c r="F819" s="879"/>
      <c r="G819" s="879"/>
      <c r="H819" s="879"/>
      <c r="I819" s="903"/>
      <c r="J819" s="903"/>
      <c r="K819" s="903"/>
      <c r="L819" s="903"/>
      <c r="M819" s="903"/>
      <c r="N819" s="903"/>
      <c r="O819" s="903"/>
      <c r="P819" s="903"/>
      <c r="Q819" s="903"/>
      <c r="R819" s="903"/>
      <c r="S819" s="903"/>
      <c r="T819" s="903"/>
      <c r="U819" s="879"/>
      <c r="V819" s="879"/>
      <c r="W819" s="879"/>
      <c r="X819" s="879"/>
      <c r="Y819" s="879"/>
      <c r="Z819" s="879"/>
    </row>
    <row r="820" spans="1:26" ht="15.75" customHeight="1">
      <c r="A820" s="879"/>
      <c r="B820" s="879"/>
      <c r="C820" s="879"/>
      <c r="D820" s="879"/>
      <c r="E820" s="879"/>
      <c r="F820" s="879"/>
      <c r="G820" s="879"/>
      <c r="H820" s="879"/>
      <c r="I820" s="903"/>
      <c r="J820" s="903"/>
      <c r="K820" s="903"/>
      <c r="L820" s="903"/>
      <c r="M820" s="903"/>
      <c r="N820" s="903"/>
      <c r="O820" s="903"/>
      <c r="P820" s="903"/>
      <c r="Q820" s="903"/>
      <c r="R820" s="903"/>
      <c r="S820" s="903"/>
      <c r="T820" s="903"/>
      <c r="U820" s="879"/>
      <c r="V820" s="879"/>
      <c r="W820" s="879"/>
      <c r="X820" s="879"/>
      <c r="Y820" s="879"/>
      <c r="Z820" s="879"/>
    </row>
    <row r="821" spans="1:26" ht="15.75" customHeight="1">
      <c r="A821" s="879"/>
      <c r="B821" s="879"/>
      <c r="C821" s="879"/>
      <c r="D821" s="879"/>
      <c r="E821" s="879"/>
      <c r="F821" s="879"/>
      <c r="G821" s="879"/>
      <c r="H821" s="879"/>
      <c r="I821" s="903"/>
      <c r="J821" s="903"/>
      <c r="K821" s="903"/>
      <c r="L821" s="903"/>
      <c r="M821" s="903"/>
      <c r="N821" s="903"/>
      <c r="O821" s="903"/>
      <c r="P821" s="903"/>
      <c r="Q821" s="903"/>
      <c r="R821" s="903"/>
      <c r="S821" s="903"/>
      <c r="T821" s="903"/>
      <c r="U821" s="879"/>
      <c r="V821" s="879"/>
      <c r="W821" s="879"/>
      <c r="X821" s="879"/>
      <c r="Y821" s="879"/>
      <c r="Z821" s="879"/>
    </row>
    <row r="822" spans="1:26" ht="15.75" customHeight="1">
      <c r="A822" s="879"/>
      <c r="B822" s="879"/>
      <c r="C822" s="879"/>
      <c r="D822" s="879"/>
      <c r="E822" s="879"/>
      <c r="F822" s="879"/>
      <c r="G822" s="879"/>
      <c r="H822" s="879"/>
      <c r="I822" s="903"/>
      <c r="J822" s="903"/>
      <c r="K822" s="903"/>
      <c r="L822" s="903"/>
      <c r="M822" s="903"/>
      <c r="N822" s="903"/>
      <c r="O822" s="903"/>
      <c r="P822" s="903"/>
      <c r="Q822" s="903"/>
      <c r="R822" s="903"/>
      <c r="S822" s="903"/>
      <c r="T822" s="903"/>
      <c r="U822" s="879"/>
      <c r="V822" s="879"/>
      <c r="W822" s="879"/>
      <c r="X822" s="879"/>
      <c r="Y822" s="879"/>
      <c r="Z822" s="879"/>
    </row>
    <row r="823" spans="1:26" ht="15.75" customHeight="1">
      <c r="A823" s="879"/>
      <c r="B823" s="879"/>
      <c r="C823" s="879"/>
      <c r="D823" s="879"/>
      <c r="E823" s="879"/>
      <c r="F823" s="879"/>
      <c r="G823" s="879"/>
      <c r="H823" s="879"/>
      <c r="I823" s="903"/>
      <c r="J823" s="903"/>
      <c r="K823" s="903"/>
      <c r="L823" s="903"/>
      <c r="M823" s="903"/>
      <c r="N823" s="903"/>
      <c r="O823" s="903"/>
      <c r="P823" s="903"/>
      <c r="Q823" s="903"/>
      <c r="R823" s="903"/>
      <c r="S823" s="903"/>
      <c r="T823" s="903"/>
      <c r="U823" s="879"/>
      <c r="V823" s="879"/>
      <c r="W823" s="879"/>
      <c r="X823" s="879"/>
      <c r="Y823" s="879"/>
      <c r="Z823" s="879"/>
    </row>
    <row r="824" spans="1:26" ht="15.75" customHeight="1">
      <c r="A824" s="879"/>
      <c r="B824" s="879"/>
      <c r="C824" s="879"/>
      <c r="D824" s="879"/>
      <c r="E824" s="879"/>
      <c r="F824" s="879"/>
      <c r="G824" s="879"/>
      <c r="H824" s="879"/>
      <c r="I824" s="903"/>
      <c r="J824" s="903"/>
      <c r="K824" s="903"/>
      <c r="L824" s="903"/>
      <c r="M824" s="903"/>
      <c r="N824" s="903"/>
      <c r="O824" s="903"/>
      <c r="P824" s="903"/>
      <c r="Q824" s="903"/>
      <c r="R824" s="903"/>
      <c r="S824" s="903"/>
      <c r="T824" s="903"/>
      <c r="U824" s="879"/>
      <c r="V824" s="879"/>
      <c r="W824" s="879"/>
      <c r="X824" s="879"/>
      <c r="Y824" s="879"/>
      <c r="Z824" s="879"/>
    </row>
    <row r="825" spans="1:26" ht="15.75" customHeight="1">
      <c r="A825" s="879"/>
      <c r="B825" s="879"/>
      <c r="C825" s="879"/>
      <c r="D825" s="879"/>
      <c r="E825" s="879"/>
      <c r="F825" s="879"/>
      <c r="G825" s="879"/>
      <c r="H825" s="879"/>
      <c r="I825" s="903"/>
      <c r="J825" s="903"/>
      <c r="K825" s="903"/>
      <c r="L825" s="903"/>
      <c r="M825" s="903"/>
      <c r="N825" s="903"/>
      <c r="O825" s="903"/>
      <c r="P825" s="903"/>
      <c r="Q825" s="903"/>
      <c r="R825" s="903"/>
      <c r="S825" s="903"/>
      <c r="T825" s="903"/>
      <c r="U825" s="879"/>
      <c r="V825" s="879"/>
      <c r="W825" s="879"/>
      <c r="X825" s="879"/>
      <c r="Y825" s="879"/>
      <c r="Z825" s="879"/>
    </row>
    <row r="826" spans="1:26" ht="15.75" customHeight="1">
      <c r="A826" s="879"/>
      <c r="B826" s="879"/>
      <c r="C826" s="879"/>
      <c r="D826" s="879"/>
      <c r="E826" s="879"/>
      <c r="F826" s="879"/>
      <c r="G826" s="879"/>
      <c r="H826" s="879"/>
      <c r="I826" s="903"/>
      <c r="J826" s="903"/>
      <c r="K826" s="903"/>
      <c r="L826" s="903"/>
      <c r="M826" s="903"/>
      <c r="N826" s="903"/>
      <c r="O826" s="903"/>
      <c r="P826" s="903"/>
      <c r="Q826" s="903"/>
      <c r="R826" s="903"/>
      <c r="S826" s="903"/>
      <c r="T826" s="903"/>
      <c r="U826" s="879"/>
      <c r="V826" s="879"/>
      <c r="W826" s="879"/>
      <c r="X826" s="879"/>
      <c r="Y826" s="879"/>
      <c r="Z826" s="879"/>
    </row>
    <row r="827" spans="1:26" ht="15.75" customHeight="1">
      <c r="A827" s="879"/>
      <c r="B827" s="879"/>
      <c r="C827" s="879"/>
      <c r="D827" s="879"/>
      <c r="E827" s="879"/>
      <c r="F827" s="879"/>
      <c r="G827" s="879"/>
      <c r="H827" s="879"/>
      <c r="I827" s="903"/>
      <c r="J827" s="903"/>
      <c r="K827" s="903"/>
      <c r="L827" s="903"/>
      <c r="M827" s="903"/>
      <c r="N827" s="903"/>
      <c r="O827" s="903"/>
      <c r="P827" s="903"/>
      <c r="Q827" s="903"/>
      <c r="R827" s="903"/>
      <c r="S827" s="903"/>
      <c r="T827" s="903"/>
      <c r="U827" s="879"/>
      <c r="V827" s="879"/>
      <c r="W827" s="879"/>
      <c r="X827" s="879"/>
      <c r="Y827" s="879"/>
      <c r="Z827" s="879"/>
    </row>
    <row r="828" spans="1:26" ht="15.75" customHeight="1">
      <c r="A828" s="879"/>
      <c r="B828" s="879"/>
      <c r="C828" s="879"/>
      <c r="D828" s="879"/>
      <c r="E828" s="879"/>
      <c r="F828" s="879"/>
      <c r="G828" s="879"/>
      <c r="H828" s="879"/>
      <c r="I828" s="903"/>
      <c r="J828" s="903"/>
      <c r="K828" s="903"/>
      <c r="L828" s="903"/>
      <c r="M828" s="903"/>
      <c r="N828" s="903"/>
      <c r="O828" s="903"/>
      <c r="P828" s="903"/>
      <c r="Q828" s="903"/>
      <c r="R828" s="903"/>
      <c r="S828" s="903"/>
      <c r="T828" s="903"/>
      <c r="U828" s="879"/>
      <c r="V828" s="879"/>
      <c r="W828" s="879"/>
      <c r="X828" s="879"/>
      <c r="Y828" s="879"/>
      <c r="Z828" s="879"/>
    </row>
    <row r="829" spans="1:26" ht="15.75" customHeight="1">
      <c r="A829" s="879"/>
      <c r="B829" s="879"/>
      <c r="C829" s="879"/>
      <c r="D829" s="879"/>
      <c r="E829" s="879"/>
      <c r="F829" s="879"/>
      <c r="G829" s="879"/>
      <c r="H829" s="879"/>
      <c r="I829" s="903"/>
      <c r="J829" s="903"/>
      <c r="K829" s="903"/>
      <c r="L829" s="903"/>
      <c r="M829" s="903"/>
      <c r="N829" s="903"/>
      <c r="O829" s="903"/>
      <c r="P829" s="903"/>
      <c r="Q829" s="903"/>
      <c r="R829" s="903"/>
      <c r="S829" s="903"/>
      <c r="T829" s="903"/>
      <c r="U829" s="879"/>
      <c r="V829" s="879"/>
      <c r="W829" s="879"/>
      <c r="X829" s="879"/>
      <c r="Y829" s="879"/>
      <c r="Z829" s="879"/>
    </row>
    <row r="830" spans="1:26" ht="15.75" customHeight="1">
      <c r="A830" s="879"/>
      <c r="B830" s="879"/>
      <c r="C830" s="879"/>
      <c r="D830" s="879"/>
      <c r="E830" s="879"/>
      <c r="F830" s="879"/>
      <c r="G830" s="879"/>
      <c r="H830" s="879"/>
      <c r="I830" s="903"/>
      <c r="J830" s="903"/>
      <c r="K830" s="903"/>
      <c r="L830" s="903"/>
      <c r="M830" s="903"/>
      <c r="N830" s="903"/>
      <c r="O830" s="903"/>
      <c r="P830" s="903"/>
      <c r="Q830" s="903"/>
      <c r="R830" s="903"/>
      <c r="S830" s="903"/>
      <c r="T830" s="903"/>
      <c r="U830" s="879"/>
      <c r="V830" s="879"/>
      <c r="W830" s="879"/>
      <c r="X830" s="879"/>
      <c r="Y830" s="879"/>
      <c r="Z830" s="879"/>
    </row>
    <row r="831" spans="1:26" ht="15.75" customHeight="1">
      <c r="A831" s="879"/>
      <c r="B831" s="879"/>
      <c r="C831" s="879"/>
      <c r="D831" s="879"/>
      <c r="E831" s="879"/>
      <c r="F831" s="879"/>
      <c r="G831" s="879"/>
      <c r="H831" s="879"/>
      <c r="I831" s="903"/>
      <c r="J831" s="903"/>
      <c r="K831" s="903"/>
      <c r="L831" s="903"/>
      <c r="M831" s="903"/>
      <c r="N831" s="903"/>
      <c r="O831" s="903"/>
      <c r="P831" s="903"/>
      <c r="Q831" s="903"/>
      <c r="R831" s="903"/>
      <c r="S831" s="903"/>
      <c r="T831" s="903"/>
      <c r="U831" s="879"/>
      <c r="V831" s="879"/>
      <c r="W831" s="879"/>
      <c r="X831" s="879"/>
      <c r="Y831" s="879"/>
      <c r="Z831" s="879"/>
    </row>
    <row r="832" spans="1:26" ht="15.75" customHeight="1">
      <c r="A832" s="879"/>
      <c r="B832" s="879"/>
      <c r="C832" s="879"/>
      <c r="D832" s="879"/>
      <c r="E832" s="879"/>
      <c r="F832" s="879"/>
      <c r="G832" s="879"/>
      <c r="H832" s="879"/>
      <c r="I832" s="903"/>
      <c r="J832" s="903"/>
      <c r="K832" s="903"/>
      <c r="L832" s="903"/>
      <c r="M832" s="903"/>
      <c r="N832" s="903"/>
      <c r="O832" s="903"/>
      <c r="P832" s="903"/>
      <c r="Q832" s="903"/>
      <c r="R832" s="903"/>
      <c r="S832" s="903"/>
      <c r="T832" s="903"/>
      <c r="U832" s="879"/>
      <c r="V832" s="879"/>
      <c r="W832" s="879"/>
      <c r="X832" s="879"/>
      <c r="Y832" s="879"/>
      <c r="Z832" s="879"/>
    </row>
    <row r="833" spans="1:26" ht="15.75" customHeight="1">
      <c r="A833" s="879"/>
      <c r="B833" s="879"/>
      <c r="C833" s="879"/>
      <c r="D833" s="879"/>
      <c r="E833" s="879"/>
      <c r="F833" s="879"/>
      <c r="G833" s="879"/>
      <c r="H833" s="879"/>
      <c r="I833" s="903"/>
      <c r="J833" s="903"/>
      <c r="K833" s="903"/>
      <c r="L833" s="903"/>
      <c r="M833" s="903"/>
      <c r="N833" s="903"/>
      <c r="O833" s="903"/>
      <c r="P833" s="903"/>
      <c r="Q833" s="903"/>
      <c r="R833" s="903"/>
      <c r="S833" s="903"/>
      <c r="T833" s="903"/>
      <c r="U833" s="879"/>
      <c r="V833" s="879"/>
      <c r="W833" s="879"/>
      <c r="X833" s="879"/>
      <c r="Y833" s="879"/>
      <c r="Z833" s="879"/>
    </row>
    <row r="834" spans="1:26" ht="15.75" customHeight="1">
      <c r="A834" s="879"/>
      <c r="B834" s="879"/>
      <c r="C834" s="879"/>
      <c r="D834" s="879"/>
      <c r="E834" s="879"/>
      <c r="F834" s="879"/>
      <c r="G834" s="879"/>
      <c r="H834" s="879"/>
      <c r="I834" s="903"/>
      <c r="J834" s="903"/>
      <c r="K834" s="903"/>
      <c r="L834" s="903"/>
      <c r="M834" s="903"/>
      <c r="N834" s="903"/>
      <c r="O834" s="903"/>
      <c r="P834" s="903"/>
      <c r="Q834" s="903"/>
      <c r="R834" s="903"/>
      <c r="S834" s="903"/>
      <c r="T834" s="903"/>
      <c r="U834" s="879"/>
      <c r="V834" s="879"/>
      <c r="W834" s="879"/>
      <c r="X834" s="879"/>
      <c r="Y834" s="879"/>
      <c r="Z834" s="879"/>
    </row>
    <row r="835" spans="1:26" ht="15.75" customHeight="1">
      <c r="A835" s="879"/>
      <c r="B835" s="879"/>
      <c r="C835" s="879"/>
      <c r="D835" s="879"/>
      <c r="E835" s="879"/>
      <c r="F835" s="879"/>
      <c r="G835" s="879"/>
      <c r="H835" s="879"/>
      <c r="I835" s="903"/>
      <c r="J835" s="903"/>
      <c r="K835" s="903"/>
      <c r="L835" s="903"/>
      <c r="M835" s="903"/>
      <c r="N835" s="903"/>
      <c r="O835" s="903"/>
      <c r="P835" s="903"/>
      <c r="Q835" s="903"/>
      <c r="R835" s="903"/>
      <c r="S835" s="903"/>
      <c r="T835" s="903"/>
      <c r="U835" s="879"/>
      <c r="V835" s="879"/>
      <c r="W835" s="879"/>
      <c r="X835" s="879"/>
      <c r="Y835" s="879"/>
      <c r="Z835" s="879"/>
    </row>
    <row r="836" spans="1:26" ht="15.75" customHeight="1">
      <c r="A836" s="879"/>
      <c r="B836" s="879"/>
      <c r="C836" s="879"/>
      <c r="D836" s="879"/>
      <c r="E836" s="879"/>
      <c r="F836" s="879"/>
      <c r="G836" s="879"/>
      <c r="H836" s="879"/>
      <c r="I836" s="903"/>
      <c r="J836" s="903"/>
      <c r="K836" s="903"/>
      <c r="L836" s="903"/>
      <c r="M836" s="903"/>
      <c r="N836" s="903"/>
      <c r="O836" s="903"/>
      <c r="P836" s="903"/>
      <c r="Q836" s="903"/>
      <c r="R836" s="903"/>
      <c r="S836" s="903"/>
      <c r="T836" s="903"/>
      <c r="U836" s="879"/>
      <c r="V836" s="879"/>
      <c r="W836" s="879"/>
      <c r="X836" s="879"/>
      <c r="Y836" s="879"/>
      <c r="Z836" s="879"/>
    </row>
    <row r="837" spans="1:26" ht="15.75" customHeight="1">
      <c r="A837" s="879"/>
      <c r="B837" s="879"/>
      <c r="C837" s="879"/>
      <c r="D837" s="879"/>
      <c r="E837" s="879"/>
      <c r="F837" s="879"/>
      <c r="G837" s="879"/>
      <c r="H837" s="879"/>
      <c r="I837" s="903"/>
      <c r="J837" s="903"/>
      <c r="K837" s="903"/>
      <c r="L837" s="903"/>
      <c r="M837" s="903"/>
      <c r="N837" s="903"/>
      <c r="O837" s="903"/>
      <c r="P837" s="903"/>
      <c r="Q837" s="903"/>
      <c r="R837" s="903"/>
      <c r="S837" s="903"/>
      <c r="T837" s="903"/>
      <c r="U837" s="879"/>
      <c r="V837" s="879"/>
      <c r="W837" s="879"/>
      <c r="X837" s="879"/>
      <c r="Y837" s="879"/>
      <c r="Z837" s="879"/>
    </row>
    <row r="838" spans="1:26" ht="15.75" customHeight="1">
      <c r="A838" s="879"/>
      <c r="B838" s="879"/>
      <c r="C838" s="879"/>
      <c r="D838" s="879"/>
      <c r="E838" s="879"/>
      <c r="F838" s="879"/>
      <c r="G838" s="879"/>
      <c r="H838" s="879"/>
      <c r="I838" s="903"/>
      <c r="J838" s="903"/>
      <c r="K838" s="903"/>
      <c r="L838" s="903"/>
      <c r="M838" s="903"/>
      <c r="N838" s="903"/>
      <c r="O838" s="903"/>
      <c r="P838" s="903"/>
      <c r="Q838" s="903"/>
      <c r="R838" s="903"/>
      <c r="S838" s="903"/>
      <c r="T838" s="903"/>
      <c r="U838" s="879"/>
      <c r="V838" s="879"/>
      <c r="W838" s="879"/>
      <c r="X838" s="879"/>
      <c r="Y838" s="879"/>
      <c r="Z838" s="879"/>
    </row>
    <row r="839" spans="1:26" ht="15.75" customHeight="1">
      <c r="A839" s="879"/>
      <c r="B839" s="879"/>
      <c r="C839" s="879"/>
      <c r="D839" s="879"/>
      <c r="E839" s="879"/>
      <c r="F839" s="879"/>
      <c r="G839" s="879"/>
      <c r="H839" s="879"/>
      <c r="I839" s="903"/>
      <c r="J839" s="903"/>
      <c r="K839" s="903"/>
      <c r="L839" s="903"/>
      <c r="M839" s="903"/>
      <c r="N839" s="903"/>
      <c r="O839" s="903"/>
      <c r="P839" s="903"/>
      <c r="Q839" s="903"/>
      <c r="R839" s="903"/>
      <c r="S839" s="903"/>
      <c r="T839" s="903"/>
      <c r="U839" s="879"/>
      <c r="V839" s="879"/>
      <c r="W839" s="879"/>
      <c r="X839" s="879"/>
      <c r="Y839" s="879"/>
      <c r="Z839" s="879"/>
    </row>
    <row r="840" spans="1:26" ht="15.75" customHeight="1">
      <c r="A840" s="879"/>
      <c r="B840" s="879"/>
      <c r="C840" s="879"/>
      <c r="D840" s="879"/>
      <c r="E840" s="879"/>
      <c r="F840" s="879"/>
      <c r="G840" s="879"/>
      <c r="H840" s="879"/>
      <c r="I840" s="903"/>
      <c r="J840" s="903"/>
      <c r="K840" s="903"/>
      <c r="L840" s="903"/>
      <c r="M840" s="903"/>
      <c r="N840" s="903"/>
      <c r="O840" s="903"/>
      <c r="P840" s="903"/>
      <c r="Q840" s="903"/>
      <c r="R840" s="903"/>
      <c r="S840" s="903"/>
      <c r="T840" s="903"/>
      <c r="U840" s="879"/>
      <c r="V840" s="879"/>
      <c r="W840" s="879"/>
      <c r="X840" s="879"/>
      <c r="Y840" s="879"/>
      <c r="Z840" s="879"/>
    </row>
    <row r="841" spans="1:26" ht="15.75" customHeight="1">
      <c r="A841" s="879"/>
      <c r="B841" s="879"/>
      <c r="C841" s="879"/>
      <c r="D841" s="879"/>
      <c r="E841" s="879"/>
      <c r="F841" s="879"/>
      <c r="G841" s="879"/>
      <c r="H841" s="879"/>
      <c r="I841" s="903"/>
      <c r="J841" s="903"/>
      <c r="K841" s="903"/>
      <c r="L841" s="903"/>
      <c r="M841" s="903"/>
      <c r="N841" s="903"/>
      <c r="O841" s="903"/>
      <c r="P841" s="903"/>
      <c r="Q841" s="903"/>
      <c r="R841" s="903"/>
      <c r="S841" s="903"/>
      <c r="T841" s="903"/>
      <c r="U841" s="879"/>
      <c r="V841" s="879"/>
      <c r="W841" s="879"/>
      <c r="X841" s="879"/>
      <c r="Y841" s="879"/>
      <c r="Z841" s="879"/>
    </row>
    <row r="842" spans="1:26" ht="15.75" customHeight="1">
      <c r="A842" s="879"/>
      <c r="B842" s="879"/>
      <c r="C842" s="879"/>
      <c r="D842" s="879"/>
      <c r="E842" s="879"/>
      <c r="F842" s="879"/>
      <c r="G842" s="879"/>
      <c r="H842" s="879"/>
      <c r="I842" s="903"/>
      <c r="J842" s="903"/>
      <c r="K842" s="903"/>
      <c r="L842" s="903"/>
      <c r="M842" s="903"/>
      <c r="N842" s="903"/>
      <c r="O842" s="903"/>
      <c r="P842" s="903"/>
      <c r="Q842" s="903"/>
      <c r="R842" s="903"/>
      <c r="S842" s="903"/>
      <c r="T842" s="903"/>
      <c r="U842" s="879"/>
      <c r="V842" s="879"/>
      <c r="W842" s="879"/>
      <c r="X842" s="879"/>
      <c r="Y842" s="879"/>
      <c r="Z842" s="879"/>
    </row>
    <row r="843" spans="1:26" ht="15.75" customHeight="1">
      <c r="A843" s="879"/>
      <c r="B843" s="879"/>
      <c r="C843" s="879"/>
      <c r="D843" s="879"/>
      <c r="E843" s="879"/>
      <c r="F843" s="879"/>
      <c r="G843" s="879"/>
      <c r="H843" s="879"/>
      <c r="I843" s="903"/>
      <c r="J843" s="903"/>
      <c r="K843" s="903"/>
      <c r="L843" s="903"/>
      <c r="M843" s="903"/>
      <c r="N843" s="903"/>
      <c r="O843" s="903"/>
      <c r="P843" s="903"/>
      <c r="Q843" s="903"/>
      <c r="R843" s="903"/>
      <c r="S843" s="903"/>
      <c r="T843" s="903"/>
      <c r="U843" s="879"/>
      <c r="V843" s="879"/>
      <c r="W843" s="879"/>
      <c r="X843" s="879"/>
      <c r="Y843" s="879"/>
      <c r="Z843" s="879"/>
    </row>
    <row r="844" spans="1:26" ht="15.75" customHeight="1">
      <c r="A844" s="879"/>
      <c r="B844" s="879"/>
      <c r="C844" s="879"/>
      <c r="D844" s="879"/>
      <c r="E844" s="879"/>
      <c r="F844" s="879"/>
      <c r="G844" s="879"/>
      <c r="H844" s="879"/>
      <c r="I844" s="903"/>
      <c r="J844" s="903"/>
      <c r="K844" s="903"/>
      <c r="L844" s="903"/>
      <c r="M844" s="903"/>
      <c r="N844" s="903"/>
      <c r="O844" s="903"/>
      <c r="P844" s="903"/>
      <c r="Q844" s="903"/>
      <c r="R844" s="903"/>
      <c r="S844" s="903"/>
      <c r="T844" s="903"/>
      <c r="U844" s="879"/>
      <c r="V844" s="879"/>
      <c r="W844" s="879"/>
      <c r="X844" s="879"/>
      <c r="Y844" s="879"/>
      <c r="Z844" s="879"/>
    </row>
    <row r="845" spans="1:26" ht="15.75" customHeight="1">
      <c r="A845" s="879"/>
      <c r="B845" s="879"/>
      <c r="C845" s="879"/>
      <c r="D845" s="879"/>
      <c r="E845" s="879"/>
      <c r="F845" s="879"/>
      <c r="G845" s="879"/>
      <c r="H845" s="879"/>
      <c r="I845" s="903"/>
      <c r="J845" s="903"/>
      <c r="K845" s="903"/>
      <c r="L845" s="903"/>
      <c r="M845" s="903"/>
      <c r="N845" s="903"/>
      <c r="O845" s="903"/>
      <c r="P845" s="903"/>
      <c r="Q845" s="903"/>
      <c r="R845" s="903"/>
      <c r="S845" s="903"/>
      <c r="T845" s="903"/>
      <c r="U845" s="879"/>
      <c r="V845" s="879"/>
      <c r="W845" s="879"/>
      <c r="X845" s="879"/>
      <c r="Y845" s="879"/>
      <c r="Z845" s="879"/>
    </row>
    <row r="846" spans="1:26" ht="15.75" customHeight="1">
      <c r="A846" s="879"/>
      <c r="B846" s="879"/>
      <c r="C846" s="879"/>
      <c r="D846" s="879"/>
      <c r="E846" s="879"/>
      <c r="F846" s="879"/>
      <c r="G846" s="879"/>
      <c r="H846" s="879"/>
      <c r="I846" s="903"/>
      <c r="J846" s="903"/>
      <c r="K846" s="903"/>
      <c r="L846" s="903"/>
      <c r="M846" s="903"/>
      <c r="N846" s="903"/>
      <c r="O846" s="903"/>
      <c r="P846" s="903"/>
      <c r="Q846" s="903"/>
      <c r="R846" s="903"/>
      <c r="S846" s="903"/>
      <c r="T846" s="903"/>
      <c r="U846" s="879"/>
      <c r="V846" s="879"/>
      <c r="W846" s="879"/>
      <c r="X846" s="879"/>
      <c r="Y846" s="879"/>
      <c r="Z846" s="879"/>
    </row>
    <row r="847" spans="1:26" ht="15.75" customHeight="1">
      <c r="A847" s="879"/>
      <c r="B847" s="879"/>
      <c r="C847" s="879"/>
      <c r="D847" s="879"/>
      <c r="E847" s="879"/>
      <c r="F847" s="879"/>
      <c r="G847" s="879"/>
      <c r="H847" s="879"/>
      <c r="I847" s="903"/>
      <c r="J847" s="903"/>
      <c r="K847" s="903"/>
      <c r="L847" s="903"/>
      <c r="M847" s="903"/>
      <c r="N847" s="903"/>
      <c r="O847" s="903"/>
      <c r="P847" s="903"/>
      <c r="Q847" s="903"/>
      <c r="R847" s="903"/>
      <c r="S847" s="903"/>
      <c r="T847" s="903"/>
      <c r="U847" s="879"/>
      <c r="V847" s="879"/>
      <c r="W847" s="879"/>
      <c r="X847" s="879"/>
      <c r="Y847" s="879"/>
      <c r="Z847" s="879"/>
    </row>
    <row r="848" spans="1:26" ht="15.75" customHeight="1">
      <c r="A848" s="879"/>
      <c r="B848" s="879"/>
      <c r="C848" s="879"/>
      <c r="D848" s="879"/>
      <c r="E848" s="879"/>
      <c r="F848" s="879"/>
      <c r="G848" s="879"/>
      <c r="H848" s="879"/>
      <c r="I848" s="903"/>
      <c r="J848" s="903"/>
      <c r="K848" s="903"/>
      <c r="L848" s="903"/>
      <c r="M848" s="903"/>
      <c r="N848" s="903"/>
      <c r="O848" s="903"/>
      <c r="P848" s="903"/>
      <c r="Q848" s="903"/>
      <c r="R848" s="903"/>
      <c r="S848" s="903"/>
      <c r="T848" s="903"/>
      <c r="U848" s="879"/>
      <c r="V848" s="879"/>
      <c r="W848" s="879"/>
      <c r="X848" s="879"/>
      <c r="Y848" s="879"/>
      <c r="Z848" s="879"/>
    </row>
    <row r="849" spans="1:26" ht="15.75" customHeight="1">
      <c r="A849" s="879"/>
      <c r="B849" s="879"/>
      <c r="C849" s="879"/>
      <c r="D849" s="879"/>
      <c r="E849" s="879"/>
      <c r="F849" s="879"/>
      <c r="G849" s="879"/>
      <c r="H849" s="879"/>
      <c r="I849" s="903"/>
      <c r="J849" s="903"/>
      <c r="K849" s="903"/>
      <c r="L849" s="903"/>
      <c r="M849" s="903"/>
      <c r="N849" s="903"/>
      <c r="O849" s="903"/>
      <c r="P849" s="903"/>
      <c r="Q849" s="903"/>
      <c r="R849" s="903"/>
      <c r="S849" s="903"/>
      <c r="T849" s="903"/>
      <c r="U849" s="879"/>
      <c r="V849" s="879"/>
      <c r="W849" s="879"/>
      <c r="X849" s="879"/>
      <c r="Y849" s="879"/>
      <c r="Z849" s="879"/>
    </row>
    <row r="850" spans="1:26" ht="15.75" customHeight="1">
      <c r="A850" s="879"/>
      <c r="B850" s="879"/>
      <c r="C850" s="879"/>
      <c r="D850" s="879"/>
      <c r="E850" s="879"/>
      <c r="F850" s="879"/>
      <c r="G850" s="879"/>
      <c r="H850" s="879"/>
      <c r="I850" s="903"/>
      <c r="J850" s="903"/>
      <c r="K850" s="903"/>
      <c r="L850" s="903"/>
      <c r="M850" s="903"/>
      <c r="N850" s="903"/>
      <c r="O850" s="903"/>
      <c r="P850" s="903"/>
      <c r="Q850" s="903"/>
      <c r="R850" s="903"/>
      <c r="S850" s="903"/>
      <c r="T850" s="903"/>
      <c r="U850" s="879"/>
      <c r="V850" s="879"/>
      <c r="W850" s="879"/>
      <c r="X850" s="879"/>
      <c r="Y850" s="879"/>
      <c r="Z850" s="879"/>
    </row>
    <row r="851" spans="1:26" ht="15.75" customHeight="1">
      <c r="A851" s="879"/>
      <c r="B851" s="879"/>
      <c r="C851" s="879"/>
      <c r="D851" s="879"/>
      <c r="E851" s="879"/>
      <c r="F851" s="879"/>
      <c r="G851" s="879"/>
      <c r="H851" s="879"/>
      <c r="I851" s="903"/>
      <c r="J851" s="903"/>
      <c r="K851" s="903"/>
      <c r="L851" s="903"/>
      <c r="M851" s="903"/>
      <c r="N851" s="903"/>
      <c r="O851" s="903"/>
      <c r="P851" s="903"/>
      <c r="Q851" s="903"/>
      <c r="R851" s="903"/>
      <c r="S851" s="903"/>
      <c r="T851" s="903"/>
      <c r="U851" s="879"/>
      <c r="V851" s="879"/>
      <c r="W851" s="879"/>
      <c r="X851" s="879"/>
      <c r="Y851" s="879"/>
      <c r="Z851" s="879"/>
    </row>
    <row r="852" spans="1:26" ht="15.75" customHeight="1">
      <c r="A852" s="879"/>
      <c r="B852" s="879"/>
      <c r="C852" s="879"/>
      <c r="D852" s="879"/>
      <c r="E852" s="879"/>
      <c r="F852" s="879"/>
      <c r="G852" s="879"/>
      <c r="H852" s="879"/>
      <c r="I852" s="903"/>
      <c r="J852" s="903"/>
      <c r="K852" s="903"/>
      <c r="L852" s="903"/>
      <c r="M852" s="903"/>
      <c r="N852" s="903"/>
      <c r="O852" s="903"/>
      <c r="P852" s="903"/>
      <c r="Q852" s="903"/>
      <c r="R852" s="903"/>
      <c r="S852" s="903"/>
      <c r="T852" s="903"/>
      <c r="U852" s="879"/>
      <c r="V852" s="879"/>
      <c r="W852" s="879"/>
      <c r="X852" s="879"/>
      <c r="Y852" s="879"/>
      <c r="Z852" s="879"/>
    </row>
    <row r="853" spans="1:26" ht="15.75" customHeight="1">
      <c r="A853" s="879"/>
      <c r="B853" s="879"/>
      <c r="C853" s="879"/>
      <c r="D853" s="879"/>
      <c r="E853" s="879"/>
      <c r="F853" s="879"/>
      <c r="G853" s="879"/>
      <c r="H853" s="879"/>
      <c r="I853" s="903"/>
      <c r="J853" s="903"/>
      <c r="K853" s="903"/>
      <c r="L853" s="903"/>
      <c r="M853" s="903"/>
      <c r="N853" s="903"/>
      <c r="O853" s="903"/>
      <c r="P853" s="903"/>
      <c r="Q853" s="903"/>
      <c r="R853" s="903"/>
      <c r="S853" s="903"/>
      <c r="T853" s="903"/>
      <c r="U853" s="879"/>
      <c r="V853" s="879"/>
      <c r="W853" s="879"/>
      <c r="X853" s="879"/>
      <c r="Y853" s="879"/>
      <c r="Z853" s="879"/>
    </row>
    <row r="854" spans="1:26" ht="15.75" customHeight="1">
      <c r="A854" s="879"/>
      <c r="B854" s="879"/>
      <c r="C854" s="879"/>
      <c r="D854" s="879"/>
      <c r="E854" s="879"/>
      <c r="F854" s="879"/>
      <c r="G854" s="879"/>
      <c r="H854" s="879"/>
      <c r="I854" s="903"/>
      <c r="J854" s="903"/>
      <c r="K854" s="903"/>
      <c r="L854" s="903"/>
      <c r="M854" s="903"/>
      <c r="N854" s="903"/>
      <c r="O854" s="903"/>
      <c r="P854" s="903"/>
      <c r="Q854" s="903"/>
      <c r="R854" s="903"/>
      <c r="S854" s="903"/>
      <c r="T854" s="903"/>
      <c r="U854" s="879"/>
      <c r="V854" s="879"/>
      <c r="W854" s="879"/>
      <c r="X854" s="879"/>
      <c r="Y854" s="879"/>
      <c r="Z854" s="879"/>
    </row>
    <row r="855" spans="1:26" ht="15.75" customHeight="1">
      <c r="A855" s="879"/>
      <c r="B855" s="879"/>
      <c r="C855" s="879"/>
      <c r="D855" s="879"/>
      <c r="E855" s="879"/>
      <c r="F855" s="879"/>
      <c r="G855" s="879"/>
      <c r="H855" s="879"/>
      <c r="I855" s="903"/>
      <c r="J855" s="903"/>
      <c r="K855" s="903"/>
      <c r="L855" s="903"/>
      <c r="M855" s="903"/>
      <c r="N855" s="903"/>
      <c r="O855" s="903"/>
      <c r="P855" s="903"/>
      <c r="Q855" s="903"/>
      <c r="R855" s="903"/>
      <c r="S855" s="903"/>
      <c r="T855" s="903"/>
      <c r="U855" s="879"/>
      <c r="V855" s="879"/>
      <c r="W855" s="879"/>
      <c r="X855" s="879"/>
      <c r="Y855" s="879"/>
      <c r="Z855" s="879"/>
    </row>
    <row r="856" spans="1:26" ht="15.75" customHeight="1">
      <c r="A856" s="879"/>
      <c r="B856" s="879"/>
      <c r="C856" s="879"/>
      <c r="D856" s="879"/>
      <c r="E856" s="879"/>
      <c r="F856" s="879"/>
      <c r="G856" s="879"/>
      <c r="H856" s="879"/>
      <c r="I856" s="903"/>
      <c r="J856" s="903"/>
      <c r="K856" s="903"/>
      <c r="L856" s="903"/>
      <c r="M856" s="903"/>
      <c r="N856" s="903"/>
      <c r="O856" s="903"/>
      <c r="P856" s="903"/>
      <c r="Q856" s="903"/>
      <c r="R856" s="903"/>
      <c r="S856" s="903"/>
      <c r="T856" s="903"/>
      <c r="U856" s="879"/>
      <c r="V856" s="879"/>
      <c r="W856" s="879"/>
      <c r="X856" s="879"/>
      <c r="Y856" s="879"/>
      <c r="Z856" s="879"/>
    </row>
    <row r="857" spans="1:26" ht="15.75" customHeight="1">
      <c r="A857" s="879"/>
      <c r="B857" s="879"/>
      <c r="C857" s="879"/>
      <c r="D857" s="879"/>
      <c r="E857" s="879"/>
      <c r="F857" s="879"/>
      <c r="G857" s="879"/>
      <c r="H857" s="879"/>
      <c r="I857" s="903"/>
      <c r="J857" s="903"/>
      <c r="K857" s="903"/>
      <c r="L857" s="903"/>
      <c r="M857" s="903"/>
      <c r="N857" s="903"/>
      <c r="O857" s="903"/>
      <c r="P857" s="903"/>
      <c r="Q857" s="903"/>
      <c r="R857" s="903"/>
      <c r="S857" s="903"/>
      <c r="T857" s="903"/>
      <c r="U857" s="879"/>
      <c r="V857" s="879"/>
      <c r="W857" s="879"/>
      <c r="X857" s="879"/>
      <c r="Y857" s="879"/>
      <c r="Z857" s="879"/>
    </row>
    <row r="858" spans="1:26" ht="15.75" customHeight="1">
      <c r="A858" s="879"/>
      <c r="B858" s="879"/>
      <c r="C858" s="879"/>
      <c r="D858" s="879"/>
      <c r="E858" s="879"/>
      <c r="F858" s="879"/>
      <c r="G858" s="879"/>
      <c r="H858" s="879"/>
      <c r="I858" s="903"/>
      <c r="J858" s="903"/>
      <c r="K858" s="903"/>
      <c r="L858" s="903"/>
      <c r="M858" s="903"/>
      <c r="N858" s="903"/>
      <c r="O858" s="903"/>
      <c r="P858" s="903"/>
      <c r="Q858" s="903"/>
      <c r="R858" s="903"/>
      <c r="S858" s="903"/>
      <c r="T858" s="903"/>
      <c r="U858" s="879"/>
      <c r="V858" s="879"/>
      <c r="W858" s="879"/>
      <c r="X858" s="879"/>
      <c r="Y858" s="879"/>
      <c r="Z858" s="879"/>
    </row>
    <row r="859" spans="1:26" ht="15.75" customHeight="1">
      <c r="A859" s="879"/>
      <c r="B859" s="879"/>
      <c r="C859" s="879"/>
      <c r="D859" s="879"/>
      <c r="E859" s="879"/>
      <c r="F859" s="879"/>
      <c r="G859" s="879"/>
      <c r="H859" s="879"/>
      <c r="I859" s="903"/>
      <c r="J859" s="903"/>
      <c r="K859" s="903"/>
      <c r="L859" s="903"/>
      <c r="M859" s="903"/>
      <c r="N859" s="903"/>
      <c r="O859" s="903"/>
      <c r="P859" s="903"/>
      <c r="Q859" s="903"/>
      <c r="R859" s="903"/>
      <c r="S859" s="903"/>
      <c r="T859" s="903"/>
      <c r="U859" s="879"/>
      <c r="V859" s="879"/>
      <c r="W859" s="879"/>
      <c r="X859" s="879"/>
      <c r="Y859" s="879"/>
      <c r="Z859" s="879"/>
    </row>
    <row r="860" spans="1:26" ht="15.75" customHeight="1">
      <c r="A860" s="879"/>
      <c r="B860" s="879"/>
      <c r="C860" s="879"/>
      <c r="D860" s="879"/>
      <c r="E860" s="879"/>
      <c r="F860" s="879"/>
      <c r="G860" s="879"/>
      <c r="H860" s="879"/>
      <c r="I860" s="903"/>
      <c r="J860" s="903"/>
      <c r="K860" s="903"/>
      <c r="L860" s="903"/>
      <c r="M860" s="903"/>
      <c r="N860" s="903"/>
      <c r="O860" s="903"/>
      <c r="P860" s="903"/>
      <c r="Q860" s="903"/>
      <c r="R860" s="903"/>
      <c r="S860" s="903"/>
      <c r="T860" s="903"/>
      <c r="U860" s="879"/>
      <c r="V860" s="879"/>
      <c r="W860" s="879"/>
      <c r="X860" s="879"/>
      <c r="Y860" s="879"/>
      <c r="Z860" s="879"/>
    </row>
    <row r="861" spans="1:26" ht="15.75" customHeight="1">
      <c r="A861" s="879"/>
      <c r="B861" s="879"/>
      <c r="C861" s="879"/>
      <c r="D861" s="879"/>
      <c r="E861" s="879"/>
      <c r="F861" s="879"/>
      <c r="G861" s="879"/>
      <c r="H861" s="879"/>
      <c r="I861" s="903"/>
      <c r="J861" s="903"/>
      <c r="K861" s="903"/>
      <c r="L861" s="903"/>
      <c r="M861" s="903"/>
      <c r="N861" s="903"/>
      <c r="O861" s="903"/>
      <c r="P861" s="903"/>
      <c r="Q861" s="903"/>
      <c r="R861" s="903"/>
      <c r="S861" s="903"/>
      <c r="T861" s="903"/>
      <c r="U861" s="879"/>
      <c r="V861" s="879"/>
      <c r="W861" s="879"/>
      <c r="X861" s="879"/>
      <c r="Y861" s="879"/>
      <c r="Z861" s="879"/>
    </row>
    <row r="862" spans="1:26" ht="15.75" customHeight="1">
      <c r="A862" s="879"/>
      <c r="B862" s="879"/>
      <c r="C862" s="879"/>
      <c r="D862" s="879"/>
      <c r="E862" s="879"/>
      <c r="F862" s="879"/>
      <c r="G862" s="879"/>
      <c r="H862" s="879"/>
      <c r="I862" s="903"/>
      <c r="J862" s="903"/>
      <c r="K862" s="903"/>
      <c r="L862" s="903"/>
      <c r="M862" s="903"/>
      <c r="N862" s="903"/>
      <c r="O862" s="903"/>
      <c r="P862" s="903"/>
      <c r="Q862" s="903"/>
      <c r="R862" s="903"/>
      <c r="S862" s="903"/>
      <c r="T862" s="903"/>
      <c r="U862" s="879"/>
      <c r="V862" s="879"/>
      <c r="W862" s="879"/>
      <c r="X862" s="879"/>
      <c r="Y862" s="879"/>
      <c r="Z862" s="879"/>
    </row>
    <row r="863" spans="1:26" ht="15.75" customHeight="1">
      <c r="A863" s="879"/>
      <c r="B863" s="879"/>
      <c r="C863" s="879"/>
      <c r="D863" s="879"/>
      <c r="E863" s="879"/>
      <c r="F863" s="879"/>
      <c r="G863" s="879"/>
      <c r="H863" s="879"/>
      <c r="I863" s="903"/>
      <c r="J863" s="903"/>
      <c r="K863" s="903"/>
      <c r="L863" s="903"/>
      <c r="M863" s="903"/>
      <c r="N863" s="903"/>
      <c r="O863" s="903"/>
      <c r="P863" s="903"/>
      <c r="Q863" s="903"/>
      <c r="R863" s="903"/>
      <c r="S863" s="903"/>
      <c r="T863" s="903"/>
      <c r="U863" s="879"/>
      <c r="V863" s="879"/>
      <c r="W863" s="879"/>
      <c r="X863" s="879"/>
      <c r="Y863" s="879"/>
      <c r="Z863" s="879"/>
    </row>
    <row r="864" spans="1:26" ht="15.75" customHeight="1">
      <c r="A864" s="879"/>
      <c r="B864" s="879"/>
      <c r="C864" s="879"/>
      <c r="D864" s="879"/>
      <c r="E864" s="879"/>
      <c r="F864" s="879"/>
      <c r="G864" s="879"/>
      <c r="H864" s="879"/>
      <c r="I864" s="903"/>
      <c r="J864" s="903"/>
      <c r="K864" s="903"/>
      <c r="L864" s="903"/>
      <c r="M864" s="903"/>
      <c r="N864" s="903"/>
      <c r="O864" s="903"/>
      <c r="P864" s="903"/>
      <c r="Q864" s="903"/>
      <c r="R864" s="903"/>
      <c r="S864" s="903"/>
      <c r="T864" s="903"/>
      <c r="U864" s="879"/>
      <c r="V864" s="879"/>
      <c r="W864" s="879"/>
      <c r="X864" s="879"/>
      <c r="Y864" s="879"/>
      <c r="Z864" s="879"/>
    </row>
    <row r="865" spans="1:26" ht="15.75" customHeight="1">
      <c r="A865" s="879"/>
      <c r="B865" s="879"/>
      <c r="C865" s="879"/>
      <c r="D865" s="879"/>
      <c r="E865" s="879"/>
      <c r="F865" s="879"/>
      <c r="G865" s="879"/>
      <c r="H865" s="879"/>
      <c r="I865" s="903"/>
      <c r="J865" s="903"/>
      <c r="K865" s="903"/>
      <c r="L865" s="903"/>
      <c r="M865" s="903"/>
      <c r="N865" s="903"/>
      <c r="O865" s="903"/>
      <c r="P865" s="903"/>
      <c r="Q865" s="903"/>
      <c r="R865" s="903"/>
      <c r="S865" s="903"/>
      <c r="T865" s="903"/>
      <c r="U865" s="879"/>
      <c r="V865" s="879"/>
      <c r="W865" s="879"/>
      <c r="X865" s="879"/>
      <c r="Y865" s="879"/>
      <c r="Z865" s="879"/>
    </row>
    <row r="866" spans="1:26" ht="15.75" customHeight="1">
      <c r="A866" s="879"/>
      <c r="B866" s="879"/>
      <c r="C866" s="879"/>
      <c r="D866" s="879"/>
      <c r="E866" s="879"/>
      <c r="F866" s="879"/>
      <c r="G866" s="879"/>
      <c r="H866" s="879"/>
      <c r="I866" s="903"/>
      <c r="J866" s="903"/>
      <c r="K866" s="903"/>
      <c r="L866" s="903"/>
      <c r="M866" s="903"/>
      <c r="N866" s="903"/>
      <c r="O866" s="903"/>
      <c r="P866" s="903"/>
      <c r="Q866" s="903"/>
      <c r="R866" s="903"/>
      <c r="S866" s="903"/>
      <c r="T866" s="903"/>
      <c r="U866" s="879"/>
      <c r="V866" s="879"/>
      <c r="W866" s="879"/>
      <c r="X866" s="879"/>
      <c r="Y866" s="879"/>
      <c r="Z866" s="879"/>
    </row>
    <row r="867" spans="1:26" ht="15.75" customHeight="1">
      <c r="A867" s="879"/>
      <c r="B867" s="879"/>
      <c r="C867" s="879"/>
      <c r="D867" s="879"/>
      <c r="E867" s="879"/>
      <c r="F867" s="879"/>
      <c r="G867" s="879"/>
      <c r="H867" s="879"/>
      <c r="I867" s="903"/>
      <c r="J867" s="903"/>
      <c r="K867" s="903"/>
      <c r="L867" s="903"/>
      <c r="M867" s="903"/>
      <c r="N867" s="903"/>
      <c r="O867" s="903"/>
      <c r="P867" s="903"/>
      <c r="Q867" s="903"/>
      <c r="R867" s="903"/>
      <c r="S867" s="903"/>
      <c r="T867" s="903"/>
      <c r="U867" s="879"/>
      <c r="V867" s="879"/>
      <c r="W867" s="879"/>
      <c r="X867" s="879"/>
      <c r="Y867" s="879"/>
      <c r="Z867" s="879"/>
    </row>
    <row r="868" spans="1:26" ht="15.75" customHeight="1">
      <c r="A868" s="879"/>
      <c r="B868" s="879"/>
      <c r="C868" s="879"/>
      <c r="D868" s="879"/>
      <c r="E868" s="879"/>
      <c r="F868" s="879"/>
      <c r="G868" s="879"/>
      <c r="H868" s="879"/>
      <c r="I868" s="903"/>
      <c r="J868" s="903"/>
      <c r="K868" s="903"/>
      <c r="L868" s="903"/>
      <c r="M868" s="903"/>
      <c r="N868" s="903"/>
      <c r="O868" s="903"/>
      <c r="P868" s="903"/>
      <c r="Q868" s="903"/>
      <c r="R868" s="903"/>
      <c r="S868" s="903"/>
      <c r="T868" s="903"/>
      <c r="U868" s="879"/>
      <c r="V868" s="879"/>
      <c r="W868" s="879"/>
      <c r="X868" s="879"/>
      <c r="Y868" s="879"/>
      <c r="Z868" s="879"/>
    </row>
    <row r="869" spans="1:26" ht="15.75" customHeight="1">
      <c r="A869" s="879"/>
      <c r="B869" s="879"/>
      <c r="C869" s="879"/>
      <c r="D869" s="879"/>
      <c r="E869" s="879"/>
      <c r="F869" s="879"/>
      <c r="G869" s="879"/>
      <c r="H869" s="879"/>
      <c r="I869" s="903"/>
      <c r="J869" s="903"/>
      <c r="K869" s="903"/>
      <c r="L869" s="903"/>
      <c r="M869" s="903"/>
      <c r="N869" s="903"/>
      <c r="O869" s="903"/>
      <c r="P869" s="903"/>
      <c r="Q869" s="903"/>
      <c r="R869" s="903"/>
      <c r="S869" s="903"/>
      <c r="T869" s="903"/>
      <c r="U869" s="879"/>
      <c r="V869" s="879"/>
      <c r="W869" s="879"/>
      <c r="X869" s="879"/>
      <c r="Y869" s="879"/>
      <c r="Z869" s="879"/>
    </row>
    <row r="870" spans="1:26" ht="15.75" customHeight="1">
      <c r="A870" s="879"/>
      <c r="B870" s="879"/>
      <c r="C870" s="879"/>
      <c r="D870" s="879"/>
      <c r="E870" s="879"/>
      <c r="F870" s="879"/>
      <c r="G870" s="879"/>
      <c r="H870" s="879"/>
      <c r="I870" s="903"/>
      <c r="J870" s="903"/>
      <c r="K870" s="903"/>
      <c r="L870" s="903"/>
      <c r="M870" s="903"/>
      <c r="N870" s="903"/>
      <c r="O870" s="903"/>
      <c r="P870" s="903"/>
      <c r="Q870" s="903"/>
      <c r="R870" s="903"/>
      <c r="S870" s="903"/>
      <c r="T870" s="903"/>
      <c r="U870" s="879"/>
      <c r="V870" s="879"/>
      <c r="W870" s="879"/>
      <c r="X870" s="879"/>
      <c r="Y870" s="879"/>
      <c r="Z870" s="879"/>
    </row>
    <row r="871" spans="1:26" ht="15.75" customHeight="1">
      <c r="A871" s="879"/>
      <c r="B871" s="879"/>
      <c r="C871" s="879"/>
      <c r="D871" s="879"/>
      <c r="E871" s="879"/>
      <c r="F871" s="879"/>
      <c r="G871" s="879"/>
      <c r="H871" s="879"/>
      <c r="I871" s="903"/>
      <c r="J871" s="903"/>
      <c r="K871" s="903"/>
      <c r="L871" s="903"/>
      <c r="M871" s="903"/>
      <c r="N871" s="903"/>
      <c r="O871" s="903"/>
      <c r="P871" s="903"/>
      <c r="Q871" s="903"/>
      <c r="R871" s="903"/>
      <c r="S871" s="903"/>
      <c r="T871" s="903"/>
      <c r="U871" s="879"/>
      <c r="V871" s="879"/>
      <c r="W871" s="879"/>
      <c r="X871" s="879"/>
      <c r="Y871" s="879"/>
      <c r="Z871" s="879"/>
    </row>
    <row r="872" spans="1:26" ht="15.75" customHeight="1">
      <c r="A872" s="879"/>
      <c r="B872" s="879"/>
      <c r="C872" s="879"/>
      <c r="D872" s="879"/>
      <c r="E872" s="879"/>
      <c r="F872" s="879"/>
      <c r="G872" s="879"/>
      <c r="H872" s="879"/>
      <c r="I872" s="903"/>
      <c r="J872" s="903"/>
      <c r="K872" s="903"/>
      <c r="L872" s="903"/>
      <c r="M872" s="903"/>
      <c r="N872" s="903"/>
      <c r="O872" s="903"/>
      <c r="P872" s="903"/>
      <c r="Q872" s="903"/>
      <c r="R872" s="903"/>
      <c r="S872" s="903"/>
      <c r="T872" s="903"/>
      <c r="U872" s="879"/>
      <c r="V872" s="879"/>
      <c r="W872" s="879"/>
      <c r="X872" s="879"/>
      <c r="Y872" s="879"/>
      <c r="Z872" s="879"/>
    </row>
    <row r="873" spans="1:26" ht="15.75" customHeight="1">
      <c r="A873" s="879"/>
      <c r="B873" s="879"/>
      <c r="C873" s="879"/>
      <c r="D873" s="879"/>
      <c r="E873" s="879"/>
      <c r="F873" s="879"/>
      <c r="G873" s="879"/>
      <c r="H873" s="879"/>
      <c r="I873" s="903"/>
      <c r="J873" s="903"/>
      <c r="K873" s="903"/>
      <c r="L873" s="903"/>
      <c r="M873" s="903"/>
      <c r="N873" s="903"/>
      <c r="O873" s="903"/>
      <c r="P873" s="903"/>
      <c r="Q873" s="903"/>
      <c r="R873" s="903"/>
      <c r="S873" s="903"/>
      <c r="T873" s="903"/>
      <c r="U873" s="879"/>
      <c r="V873" s="879"/>
      <c r="W873" s="879"/>
      <c r="X873" s="879"/>
      <c r="Y873" s="879"/>
      <c r="Z873" s="879"/>
    </row>
    <row r="874" spans="1:26" ht="15.75" customHeight="1">
      <c r="A874" s="879"/>
      <c r="B874" s="879"/>
      <c r="C874" s="879"/>
      <c r="D874" s="879"/>
      <c r="E874" s="879"/>
      <c r="F874" s="879"/>
      <c r="G874" s="879"/>
      <c r="H874" s="879"/>
      <c r="I874" s="903"/>
      <c r="J874" s="903"/>
      <c r="K874" s="903"/>
      <c r="L874" s="903"/>
      <c r="M874" s="903"/>
      <c r="N874" s="903"/>
      <c r="O874" s="903"/>
      <c r="P874" s="903"/>
      <c r="Q874" s="903"/>
      <c r="R874" s="903"/>
      <c r="S874" s="903"/>
      <c r="T874" s="903"/>
      <c r="U874" s="879"/>
      <c r="V874" s="879"/>
      <c r="W874" s="879"/>
      <c r="X874" s="879"/>
      <c r="Y874" s="879"/>
      <c r="Z874" s="879"/>
    </row>
    <row r="875" spans="1:26" ht="15.75" customHeight="1">
      <c r="A875" s="879"/>
      <c r="B875" s="879"/>
      <c r="C875" s="879"/>
      <c r="D875" s="879"/>
      <c r="E875" s="879"/>
      <c r="F875" s="879"/>
      <c r="G875" s="879"/>
      <c r="H875" s="879"/>
      <c r="I875" s="903"/>
      <c r="J875" s="903"/>
      <c r="K875" s="903"/>
      <c r="L875" s="903"/>
      <c r="M875" s="903"/>
      <c r="N875" s="903"/>
      <c r="O875" s="903"/>
      <c r="P875" s="903"/>
      <c r="Q875" s="903"/>
      <c r="R875" s="903"/>
      <c r="S875" s="903"/>
      <c r="T875" s="903"/>
      <c r="U875" s="879"/>
      <c r="V875" s="879"/>
      <c r="W875" s="879"/>
      <c r="X875" s="879"/>
      <c r="Y875" s="879"/>
      <c r="Z875" s="879"/>
    </row>
    <row r="876" spans="1:26" ht="15.75" customHeight="1">
      <c r="A876" s="879"/>
      <c r="B876" s="879"/>
      <c r="C876" s="879"/>
      <c r="D876" s="879"/>
      <c r="E876" s="879"/>
      <c r="F876" s="879"/>
      <c r="G876" s="879"/>
      <c r="H876" s="879"/>
      <c r="I876" s="903"/>
      <c r="J876" s="903"/>
      <c r="K876" s="903"/>
      <c r="L876" s="903"/>
      <c r="M876" s="903"/>
      <c r="N876" s="903"/>
      <c r="O876" s="903"/>
      <c r="P876" s="903"/>
      <c r="Q876" s="903"/>
      <c r="R876" s="903"/>
      <c r="S876" s="903"/>
      <c r="T876" s="903"/>
      <c r="U876" s="879"/>
      <c r="V876" s="879"/>
      <c r="W876" s="879"/>
      <c r="X876" s="879"/>
      <c r="Y876" s="879"/>
      <c r="Z876" s="879"/>
    </row>
    <row r="877" spans="1:26" ht="15.75" customHeight="1">
      <c r="A877" s="879"/>
      <c r="B877" s="879"/>
      <c r="C877" s="879"/>
      <c r="D877" s="879"/>
      <c r="E877" s="879"/>
      <c r="F877" s="879"/>
      <c r="G877" s="879"/>
      <c r="H877" s="879"/>
      <c r="I877" s="903"/>
      <c r="J877" s="903"/>
      <c r="K877" s="903"/>
      <c r="L877" s="903"/>
      <c r="M877" s="903"/>
      <c r="N877" s="903"/>
      <c r="O877" s="903"/>
      <c r="P877" s="903"/>
      <c r="Q877" s="903"/>
      <c r="R877" s="903"/>
      <c r="S877" s="903"/>
      <c r="T877" s="903"/>
      <c r="U877" s="879"/>
      <c r="V877" s="879"/>
      <c r="W877" s="879"/>
      <c r="X877" s="879"/>
      <c r="Y877" s="879"/>
      <c r="Z877" s="879"/>
    </row>
    <row r="878" spans="1:26" ht="15.75" customHeight="1">
      <c r="A878" s="879"/>
      <c r="B878" s="879"/>
      <c r="C878" s="879"/>
      <c r="D878" s="879"/>
      <c r="E878" s="879"/>
      <c r="F878" s="879"/>
      <c r="G878" s="879"/>
      <c r="H878" s="879"/>
      <c r="I878" s="903"/>
      <c r="J878" s="903"/>
      <c r="K878" s="903"/>
      <c r="L878" s="903"/>
      <c r="M878" s="903"/>
      <c r="N878" s="903"/>
      <c r="O878" s="903"/>
      <c r="P878" s="903"/>
      <c r="Q878" s="903"/>
      <c r="R878" s="903"/>
      <c r="S878" s="903"/>
      <c r="T878" s="903"/>
      <c r="U878" s="879"/>
      <c r="V878" s="879"/>
      <c r="W878" s="879"/>
      <c r="X878" s="879"/>
      <c r="Y878" s="879"/>
      <c r="Z878" s="879"/>
    </row>
    <row r="879" spans="1:26" ht="15.75" customHeight="1">
      <c r="A879" s="879"/>
      <c r="B879" s="879"/>
      <c r="C879" s="879"/>
      <c r="D879" s="879"/>
      <c r="E879" s="879"/>
      <c r="F879" s="879"/>
      <c r="G879" s="879"/>
      <c r="H879" s="879"/>
      <c r="I879" s="903"/>
      <c r="J879" s="903"/>
      <c r="K879" s="903"/>
      <c r="L879" s="903"/>
      <c r="M879" s="903"/>
      <c r="N879" s="903"/>
      <c r="O879" s="903"/>
      <c r="P879" s="903"/>
      <c r="Q879" s="903"/>
      <c r="R879" s="903"/>
      <c r="S879" s="903"/>
      <c r="T879" s="903"/>
      <c r="U879" s="879"/>
      <c r="V879" s="879"/>
      <c r="W879" s="879"/>
      <c r="X879" s="879"/>
      <c r="Y879" s="879"/>
      <c r="Z879" s="879"/>
    </row>
    <row r="880" spans="1:26" ht="15.75" customHeight="1">
      <c r="A880" s="879"/>
      <c r="B880" s="879"/>
      <c r="C880" s="879"/>
      <c r="D880" s="879"/>
      <c r="E880" s="879"/>
      <c r="F880" s="879"/>
      <c r="G880" s="879"/>
      <c r="H880" s="879"/>
      <c r="I880" s="903"/>
      <c r="J880" s="903"/>
      <c r="K880" s="903"/>
      <c r="L880" s="903"/>
      <c r="M880" s="903"/>
      <c r="N880" s="903"/>
      <c r="O880" s="903"/>
      <c r="P880" s="903"/>
      <c r="Q880" s="903"/>
      <c r="R880" s="903"/>
      <c r="S880" s="903"/>
      <c r="T880" s="903"/>
      <c r="U880" s="879"/>
      <c r="V880" s="879"/>
      <c r="W880" s="879"/>
      <c r="X880" s="879"/>
      <c r="Y880" s="879"/>
      <c r="Z880" s="879"/>
    </row>
    <row r="881" spans="1:26" ht="15.75" customHeight="1">
      <c r="A881" s="879"/>
      <c r="B881" s="879"/>
      <c r="C881" s="879"/>
      <c r="D881" s="879"/>
      <c r="E881" s="879"/>
      <c r="F881" s="879"/>
      <c r="G881" s="879"/>
      <c r="H881" s="879"/>
      <c r="I881" s="903"/>
      <c r="J881" s="903"/>
      <c r="K881" s="903"/>
      <c r="L881" s="903"/>
      <c r="M881" s="903"/>
      <c r="N881" s="903"/>
      <c r="O881" s="903"/>
      <c r="P881" s="903"/>
      <c r="Q881" s="903"/>
      <c r="R881" s="903"/>
      <c r="S881" s="903"/>
      <c r="T881" s="903"/>
      <c r="U881" s="879"/>
      <c r="V881" s="879"/>
      <c r="W881" s="879"/>
      <c r="X881" s="879"/>
      <c r="Y881" s="879"/>
      <c r="Z881" s="879"/>
    </row>
    <row r="882" spans="1:26" ht="15.75" customHeight="1">
      <c r="A882" s="879"/>
      <c r="B882" s="879"/>
      <c r="C882" s="879"/>
      <c r="D882" s="879"/>
      <c r="E882" s="879"/>
      <c r="F882" s="879"/>
      <c r="G882" s="879"/>
      <c r="H882" s="879"/>
      <c r="I882" s="903"/>
      <c r="J882" s="903"/>
      <c r="K882" s="903"/>
      <c r="L882" s="903"/>
      <c r="M882" s="903"/>
      <c r="N882" s="903"/>
      <c r="O882" s="903"/>
      <c r="P882" s="903"/>
      <c r="Q882" s="903"/>
      <c r="R882" s="903"/>
      <c r="S882" s="903"/>
      <c r="T882" s="903"/>
      <c r="U882" s="879"/>
      <c r="V882" s="879"/>
      <c r="W882" s="879"/>
      <c r="X882" s="879"/>
      <c r="Y882" s="879"/>
      <c r="Z882" s="879"/>
    </row>
    <row r="883" spans="1:26" ht="15.75" customHeight="1">
      <c r="A883" s="879"/>
      <c r="B883" s="879"/>
      <c r="C883" s="879"/>
      <c r="D883" s="879"/>
      <c r="E883" s="879"/>
      <c r="F883" s="879"/>
      <c r="G883" s="879"/>
      <c r="H883" s="879"/>
      <c r="I883" s="903"/>
      <c r="J883" s="903"/>
      <c r="K883" s="903"/>
      <c r="L883" s="903"/>
      <c r="M883" s="903"/>
      <c r="N883" s="903"/>
      <c r="O883" s="903"/>
      <c r="P883" s="903"/>
      <c r="Q883" s="903"/>
      <c r="R883" s="903"/>
      <c r="S883" s="903"/>
      <c r="T883" s="903"/>
      <c r="U883" s="879"/>
      <c r="V883" s="879"/>
      <c r="W883" s="879"/>
      <c r="X883" s="879"/>
      <c r="Y883" s="879"/>
      <c r="Z883" s="879"/>
    </row>
    <row r="884" spans="1:26" ht="15.75" customHeight="1">
      <c r="A884" s="879"/>
      <c r="B884" s="879"/>
      <c r="C884" s="879"/>
      <c r="D884" s="879"/>
      <c r="E884" s="879"/>
      <c r="F884" s="879"/>
      <c r="G884" s="879"/>
      <c r="H884" s="879"/>
      <c r="I884" s="903"/>
      <c r="J884" s="903"/>
      <c r="K884" s="903"/>
      <c r="L884" s="903"/>
      <c r="M884" s="903"/>
      <c r="N884" s="903"/>
      <c r="O884" s="903"/>
      <c r="P884" s="903"/>
      <c r="Q884" s="903"/>
      <c r="R884" s="903"/>
      <c r="S884" s="903"/>
      <c r="T884" s="903"/>
      <c r="U884" s="879"/>
      <c r="V884" s="879"/>
      <c r="W884" s="879"/>
      <c r="X884" s="879"/>
      <c r="Y884" s="879"/>
      <c r="Z884" s="879"/>
    </row>
    <row r="885" spans="1:26" ht="15.75" customHeight="1">
      <c r="A885" s="879"/>
      <c r="B885" s="879"/>
      <c r="C885" s="879"/>
      <c r="D885" s="879"/>
      <c r="E885" s="879"/>
      <c r="F885" s="879"/>
      <c r="G885" s="879"/>
      <c r="H885" s="879"/>
      <c r="I885" s="903"/>
      <c r="J885" s="903"/>
      <c r="K885" s="903"/>
      <c r="L885" s="903"/>
      <c r="M885" s="903"/>
      <c r="N885" s="903"/>
      <c r="O885" s="903"/>
      <c r="P885" s="903"/>
      <c r="Q885" s="903"/>
      <c r="R885" s="903"/>
      <c r="S885" s="903"/>
      <c r="T885" s="903"/>
      <c r="U885" s="879"/>
      <c r="V885" s="879"/>
      <c r="W885" s="879"/>
      <c r="X885" s="879"/>
      <c r="Y885" s="879"/>
      <c r="Z885" s="879"/>
    </row>
    <row r="886" spans="1:26" ht="15.75" customHeight="1">
      <c r="A886" s="879"/>
      <c r="B886" s="879"/>
      <c r="C886" s="879"/>
      <c r="D886" s="879"/>
      <c r="E886" s="879"/>
      <c r="F886" s="879"/>
      <c r="G886" s="879"/>
      <c r="H886" s="879"/>
      <c r="I886" s="903"/>
      <c r="J886" s="903"/>
      <c r="K886" s="903"/>
      <c r="L886" s="903"/>
      <c r="M886" s="903"/>
      <c r="N886" s="903"/>
      <c r="O886" s="903"/>
      <c r="P886" s="903"/>
      <c r="Q886" s="903"/>
      <c r="R886" s="903"/>
      <c r="S886" s="903"/>
      <c r="T886" s="903"/>
      <c r="U886" s="879"/>
      <c r="V886" s="879"/>
      <c r="W886" s="879"/>
      <c r="X886" s="879"/>
      <c r="Y886" s="879"/>
      <c r="Z886" s="879"/>
    </row>
    <row r="887" spans="1:26" ht="15.75" customHeight="1">
      <c r="A887" s="879"/>
      <c r="B887" s="879"/>
      <c r="C887" s="879"/>
      <c r="D887" s="879"/>
      <c r="E887" s="879"/>
      <c r="F887" s="879"/>
      <c r="G887" s="879"/>
      <c r="H887" s="879"/>
      <c r="I887" s="903"/>
      <c r="J887" s="903"/>
      <c r="K887" s="903"/>
      <c r="L887" s="903"/>
      <c r="M887" s="903"/>
      <c r="N887" s="903"/>
      <c r="O887" s="903"/>
      <c r="P887" s="903"/>
      <c r="Q887" s="903"/>
      <c r="R887" s="903"/>
      <c r="S887" s="903"/>
      <c r="T887" s="903"/>
      <c r="U887" s="879"/>
      <c r="V887" s="879"/>
      <c r="W887" s="879"/>
      <c r="X887" s="879"/>
      <c r="Y887" s="879"/>
      <c r="Z887" s="879"/>
    </row>
    <row r="888" spans="1:26" ht="15.75" customHeight="1">
      <c r="A888" s="879"/>
      <c r="B888" s="879"/>
      <c r="C888" s="879"/>
      <c r="D888" s="879"/>
      <c r="E888" s="879"/>
      <c r="F888" s="879"/>
      <c r="G888" s="879"/>
      <c r="H888" s="879"/>
      <c r="I888" s="903"/>
      <c r="J888" s="903"/>
      <c r="K888" s="903"/>
      <c r="L888" s="903"/>
      <c r="M888" s="903"/>
      <c r="N888" s="903"/>
      <c r="O888" s="903"/>
      <c r="P888" s="903"/>
      <c r="Q888" s="903"/>
      <c r="R888" s="903"/>
      <c r="S888" s="903"/>
      <c r="T888" s="903"/>
      <c r="U888" s="879"/>
      <c r="V888" s="879"/>
      <c r="W888" s="879"/>
      <c r="X888" s="879"/>
      <c r="Y888" s="879"/>
      <c r="Z888" s="879"/>
    </row>
    <row r="889" spans="1:26" ht="15.75" customHeight="1">
      <c r="A889" s="879"/>
      <c r="B889" s="879"/>
      <c r="C889" s="879"/>
      <c r="D889" s="879"/>
      <c r="E889" s="879"/>
      <c r="F889" s="879"/>
      <c r="G889" s="879"/>
      <c r="H889" s="879"/>
      <c r="I889" s="903"/>
      <c r="J889" s="903"/>
      <c r="K889" s="903"/>
      <c r="L889" s="903"/>
      <c r="M889" s="903"/>
      <c r="N889" s="903"/>
      <c r="O889" s="903"/>
      <c r="P889" s="903"/>
      <c r="Q889" s="903"/>
      <c r="R889" s="903"/>
      <c r="S889" s="903"/>
      <c r="T889" s="903"/>
      <c r="U889" s="879"/>
      <c r="V889" s="879"/>
      <c r="W889" s="879"/>
      <c r="X889" s="879"/>
      <c r="Y889" s="879"/>
      <c r="Z889" s="879"/>
    </row>
    <row r="890" spans="1:26" ht="15.75" customHeight="1">
      <c r="A890" s="879"/>
      <c r="B890" s="879"/>
      <c r="C890" s="879"/>
      <c r="D890" s="879"/>
      <c r="E890" s="879"/>
      <c r="F890" s="879"/>
      <c r="G890" s="879"/>
      <c r="H890" s="879"/>
      <c r="I890" s="903"/>
      <c r="J890" s="903"/>
      <c r="K890" s="903"/>
      <c r="L890" s="903"/>
      <c r="M890" s="903"/>
      <c r="N890" s="903"/>
      <c r="O890" s="903"/>
      <c r="P890" s="903"/>
      <c r="Q890" s="903"/>
      <c r="R890" s="903"/>
      <c r="S890" s="903"/>
      <c r="T890" s="903"/>
      <c r="U890" s="879"/>
      <c r="V890" s="879"/>
      <c r="W890" s="879"/>
      <c r="X890" s="879"/>
      <c r="Y890" s="879"/>
      <c r="Z890" s="879"/>
    </row>
    <row r="891" spans="1:26" ht="15.75" customHeight="1">
      <c r="A891" s="879"/>
      <c r="B891" s="879"/>
      <c r="C891" s="879"/>
      <c r="D891" s="879"/>
      <c r="E891" s="879"/>
      <c r="F891" s="879"/>
      <c r="G891" s="879"/>
      <c r="H891" s="879"/>
      <c r="I891" s="903"/>
      <c r="J891" s="903"/>
      <c r="K891" s="903"/>
      <c r="L891" s="903"/>
      <c r="M891" s="903"/>
      <c r="N891" s="903"/>
      <c r="O891" s="903"/>
      <c r="P891" s="903"/>
      <c r="Q891" s="903"/>
      <c r="R891" s="903"/>
      <c r="S891" s="903"/>
      <c r="T891" s="903"/>
      <c r="U891" s="879"/>
      <c r="V891" s="879"/>
      <c r="W891" s="879"/>
      <c r="X891" s="879"/>
      <c r="Y891" s="879"/>
      <c r="Z891" s="879"/>
    </row>
    <row r="892" spans="1:26" ht="15.75" customHeight="1">
      <c r="A892" s="879"/>
      <c r="B892" s="879"/>
      <c r="C892" s="879"/>
      <c r="D892" s="879"/>
      <c r="E892" s="879"/>
      <c r="F892" s="879"/>
      <c r="G892" s="879"/>
      <c r="H892" s="879"/>
      <c r="I892" s="903"/>
      <c r="J892" s="903"/>
      <c r="K892" s="903"/>
      <c r="L892" s="903"/>
      <c r="M892" s="903"/>
      <c r="N892" s="903"/>
      <c r="O892" s="903"/>
      <c r="P892" s="903"/>
      <c r="Q892" s="903"/>
      <c r="R892" s="903"/>
      <c r="S892" s="903"/>
      <c r="T892" s="903"/>
      <c r="U892" s="879"/>
      <c r="V892" s="879"/>
      <c r="W892" s="879"/>
      <c r="X892" s="879"/>
      <c r="Y892" s="879"/>
      <c r="Z892" s="879"/>
    </row>
    <row r="893" spans="1:26" ht="15.75" customHeight="1">
      <c r="A893" s="879"/>
      <c r="B893" s="879"/>
      <c r="C893" s="879"/>
      <c r="D893" s="879"/>
      <c r="E893" s="879"/>
      <c r="F893" s="879"/>
      <c r="G893" s="879"/>
      <c r="H893" s="879"/>
      <c r="I893" s="903"/>
      <c r="J893" s="903"/>
      <c r="K893" s="903"/>
      <c r="L893" s="903"/>
      <c r="M893" s="903"/>
      <c r="N893" s="903"/>
      <c r="O893" s="903"/>
      <c r="P893" s="903"/>
      <c r="Q893" s="903"/>
      <c r="R893" s="903"/>
      <c r="S893" s="903"/>
      <c r="T893" s="903"/>
      <c r="U893" s="879"/>
      <c r="V893" s="879"/>
      <c r="W893" s="879"/>
      <c r="X893" s="879"/>
      <c r="Y893" s="879"/>
      <c r="Z893" s="879"/>
    </row>
    <row r="894" spans="1:26" ht="15.75" customHeight="1">
      <c r="A894" s="879"/>
      <c r="B894" s="879"/>
      <c r="C894" s="879"/>
      <c r="D894" s="879"/>
      <c r="E894" s="879"/>
      <c r="F894" s="879"/>
      <c r="G894" s="879"/>
      <c r="H894" s="879"/>
      <c r="I894" s="903"/>
      <c r="J894" s="903"/>
      <c r="K894" s="903"/>
      <c r="L894" s="903"/>
      <c r="M894" s="903"/>
      <c r="N894" s="903"/>
      <c r="O894" s="903"/>
      <c r="P894" s="903"/>
      <c r="Q894" s="903"/>
      <c r="R894" s="903"/>
      <c r="S894" s="903"/>
      <c r="T894" s="903"/>
      <c r="U894" s="879"/>
      <c r="V894" s="879"/>
      <c r="W894" s="879"/>
      <c r="X894" s="879"/>
      <c r="Y894" s="879"/>
      <c r="Z894" s="879"/>
    </row>
    <row r="895" spans="1:26" ht="15.75" customHeight="1">
      <c r="A895" s="879"/>
      <c r="B895" s="879"/>
      <c r="C895" s="879"/>
      <c r="D895" s="879"/>
      <c r="E895" s="879"/>
      <c r="F895" s="879"/>
      <c r="G895" s="879"/>
      <c r="H895" s="879"/>
      <c r="I895" s="903"/>
      <c r="J895" s="903"/>
      <c r="K895" s="903"/>
      <c r="L895" s="903"/>
      <c r="M895" s="903"/>
      <c r="N895" s="903"/>
      <c r="O895" s="903"/>
      <c r="P895" s="903"/>
      <c r="Q895" s="903"/>
      <c r="R895" s="903"/>
      <c r="S895" s="903"/>
      <c r="T895" s="903"/>
      <c r="U895" s="879"/>
      <c r="V895" s="879"/>
      <c r="W895" s="879"/>
      <c r="X895" s="879"/>
      <c r="Y895" s="879"/>
      <c r="Z895" s="879"/>
    </row>
    <row r="896" spans="1:26" ht="15.75" customHeight="1">
      <c r="A896" s="879"/>
      <c r="B896" s="879"/>
      <c r="C896" s="879"/>
      <c r="D896" s="879"/>
      <c r="E896" s="879"/>
      <c r="F896" s="879"/>
      <c r="G896" s="879"/>
      <c r="H896" s="879"/>
      <c r="I896" s="903"/>
      <c r="J896" s="903"/>
      <c r="K896" s="903"/>
      <c r="L896" s="903"/>
      <c r="M896" s="903"/>
      <c r="N896" s="903"/>
      <c r="O896" s="903"/>
      <c r="P896" s="903"/>
      <c r="Q896" s="903"/>
      <c r="R896" s="903"/>
      <c r="S896" s="903"/>
      <c r="T896" s="903"/>
      <c r="U896" s="879"/>
      <c r="V896" s="879"/>
      <c r="W896" s="879"/>
      <c r="X896" s="879"/>
      <c r="Y896" s="879"/>
      <c r="Z896" s="879"/>
    </row>
    <row r="897" spans="1:26" ht="15.75" customHeight="1">
      <c r="A897" s="879"/>
      <c r="B897" s="879"/>
      <c r="C897" s="879"/>
      <c r="D897" s="879"/>
      <c r="E897" s="879"/>
      <c r="F897" s="879"/>
      <c r="G897" s="879"/>
      <c r="H897" s="879"/>
      <c r="I897" s="903"/>
      <c r="J897" s="903"/>
      <c r="K897" s="903"/>
      <c r="L897" s="903"/>
      <c r="M897" s="903"/>
      <c r="N897" s="903"/>
      <c r="O897" s="903"/>
      <c r="P897" s="903"/>
      <c r="Q897" s="903"/>
      <c r="R897" s="903"/>
      <c r="S897" s="903"/>
      <c r="T897" s="903"/>
      <c r="U897" s="879"/>
      <c r="V897" s="879"/>
      <c r="W897" s="879"/>
      <c r="X897" s="879"/>
      <c r="Y897" s="879"/>
      <c r="Z897" s="879"/>
    </row>
    <row r="898" spans="1:26" ht="15.75" customHeight="1">
      <c r="A898" s="879"/>
      <c r="B898" s="879"/>
      <c r="C898" s="879"/>
      <c r="D898" s="879"/>
      <c r="E898" s="879"/>
      <c r="F898" s="879"/>
      <c r="G898" s="879"/>
      <c r="H898" s="879"/>
      <c r="I898" s="903"/>
      <c r="J898" s="903"/>
      <c r="K898" s="903"/>
      <c r="L898" s="903"/>
      <c r="M898" s="903"/>
      <c r="N898" s="903"/>
      <c r="O898" s="903"/>
      <c r="P898" s="903"/>
      <c r="Q898" s="903"/>
      <c r="R898" s="903"/>
      <c r="S898" s="903"/>
      <c r="T898" s="903"/>
      <c r="U898" s="879"/>
      <c r="V898" s="879"/>
      <c r="W898" s="879"/>
      <c r="X898" s="879"/>
      <c r="Y898" s="879"/>
      <c r="Z898" s="879"/>
    </row>
    <row r="899" spans="1:26" ht="15.75" customHeight="1">
      <c r="A899" s="879"/>
      <c r="B899" s="879"/>
      <c r="C899" s="879"/>
      <c r="D899" s="879"/>
      <c r="E899" s="879"/>
      <c r="F899" s="879"/>
      <c r="G899" s="879"/>
      <c r="H899" s="879"/>
      <c r="I899" s="903"/>
      <c r="J899" s="903"/>
      <c r="K899" s="903"/>
      <c r="L899" s="903"/>
      <c r="M899" s="903"/>
      <c r="N899" s="903"/>
      <c r="O899" s="903"/>
      <c r="P899" s="903"/>
      <c r="Q899" s="903"/>
      <c r="R899" s="903"/>
      <c r="S899" s="903"/>
      <c r="T899" s="903"/>
      <c r="U899" s="879"/>
      <c r="V899" s="879"/>
      <c r="W899" s="879"/>
      <c r="X899" s="879"/>
      <c r="Y899" s="879"/>
      <c r="Z899" s="879"/>
    </row>
    <row r="900" spans="1:26" ht="15.75" customHeight="1">
      <c r="A900" s="879"/>
      <c r="B900" s="879"/>
      <c r="C900" s="879"/>
      <c r="D900" s="879"/>
      <c r="E900" s="879"/>
      <c r="F900" s="879"/>
      <c r="G900" s="879"/>
      <c r="H900" s="879"/>
      <c r="I900" s="903"/>
      <c r="J900" s="903"/>
      <c r="K900" s="903"/>
      <c r="L900" s="903"/>
      <c r="M900" s="903"/>
      <c r="N900" s="903"/>
      <c r="O900" s="903"/>
      <c r="P900" s="903"/>
      <c r="Q900" s="903"/>
      <c r="R900" s="903"/>
      <c r="S900" s="903"/>
      <c r="T900" s="903"/>
      <c r="U900" s="879"/>
      <c r="V900" s="879"/>
      <c r="W900" s="879"/>
      <c r="X900" s="879"/>
      <c r="Y900" s="879"/>
      <c r="Z900" s="879"/>
    </row>
    <row r="901" spans="1:26" ht="15.75" customHeight="1">
      <c r="A901" s="879"/>
      <c r="B901" s="879"/>
      <c r="C901" s="879"/>
      <c r="D901" s="879"/>
      <c r="E901" s="879"/>
      <c r="F901" s="879"/>
      <c r="G901" s="879"/>
      <c r="H901" s="879"/>
      <c r="I901" s="903"/>
      <c r="J901" s="903"/>
      <c r="K901" s="903"/>
      <c r="L901" s="903"/>
      <c r="M901" s="903"/>
      <c r="N901" s="903"/>
      <c r="O901" s="903"/>
      <c r="P901" s="903"/>
      <c r="Q901" s="903"/>
      <c r="R901" s="903"/>
      <c r="S901" s="903"/>
      <c r="T901" s="903"/>
      <c r="U901" s="879"/>
      <c r="V901" s="879"/>
      <c r="W901" s="879"/>
      <c r="X901" s="879"/>
      <c r="Y901" s="879"/>
      <c r="Z901" s="879"/>
    </row>
    <row r="902" spans="1:26" ht="15.75" customHeight="1">
      <c r="A902" s="879"/>
      <c r="B902" s="879"/>
      <c r="C902" s="879"/>
      <c r="D902" s="879"/>
      <c r="E902" s="879"/>
      <c r="F902" s="879"/>
      <c r="G902" s="879"/>
      <c r="H902" s="879"/>
      <c r="I902" s="903"/>
      <c r="J902" s="903"/>
      <c r="K902" s="903"/>
      <c r="L902" s="903"/>
      <c r="M902" s="903"/>
      <c r="N902" s="903"/>
      <c r="O902" s="903"/>
      <c r="P902" s="903"/>
      <c r="Q902" s="903"/>
      <c r="R902" s="903"/>
      <c r="S902" s="903"/>
      <c r="T902" s="903"/>
      <c r="U902" s="879"/>
      <c r="V902" s="879"/>
      <c r="W902" s="879"/>
      <c r="X902" s="879"/>
      <c r="Y902" s="879"/>
      <c r="Z902" s="879"/>
    </row>
    <row r="903" spans="1:26" ht="15.75" customHeight="1">
      <c r="A903" s="879"/>
      <c r="B903" s="879"/>
      <c r="C903" s="879"/>
      <c r="D903" s="879"/>
      <c r="E903" s="879"/>
      <c r="F903" s="879"/>
      <c r="G903" s="879"/>
      <c r="H903" s="879"/>
      <c r="I903" s="903"/>
      <c r="J903" s="903"/>
      <c r="K903" s="903"/>
      <c r="L903" s="903"/>
      <c r="M903" s="903"/>
      <c r="N903" s="903"/>
      <c r="O903" s="903"/>
      <c r="P903" s="903"/>
      <c r="Q903" s="903"/>
      <c r="R903" s="903"/>
      <c r="S903" s="903"/>
      <c r="T903" s="903"/>
      <c r="U903" s="879"/>
      <c r="V903" s="879"/>
      <c r="W903" s="879"/>
      <c r="X903" s="879"/>
      <c r="Y903" s="879"/>
      <c r="Z903" s="879"/>
    </row>
    <row r="904" spans="1:26" ht="15.75" customHeight="1">
      <c r="A904" s="879"/>
      <c r="B904" s="879"/>
      <c r="C904" s="879"/>
      <c r="D904" s="879"/>
      <c r="E904" s="879"/>
      <c r="F904" s="879"/>
      <c r="G904" s="879"/>
      <c r="H904" s="879"/>
      <c r="I904" s="903"/>
      <c r="J904" s="903"/>
      <c r="K904" s="903"/>
      <c r="L904" s="903"/>
      <c r="M904" s="903"/>
      <c r="N904" s="903"/>
      <c r="O904" s="903"/>
      <c r="P904" s="903"/>
      <c r="Q904" s="903"/>
      <c r="R904" s="903"/>
      <c r="S904" s="903"/>
      <c r="T904" s="903"/>
      <c r="U904" s="879"/>
      <c r="V904" s="879"/>
      <c r="W904" s="879"/>
      <c r="X904" s="879"/>
      <c r="Y904" s="879"/>
      <c r="Z904" s="879"/>
    </row>
    <row r="905" spans="1:26" ht="15.75" customHeight="1">
      <c r="A905" s="879"/>
      <c r="B905" s="879"/>
      <c r="C905" s="879"/>
      <c r="D905" s="879"/>
      <c r="E905" s="879"/>
      <c r="F905" s="879"/>
      <c r="G905" s="879"/>
      <c r="H905" s="879"/>
      <c r="I905" s="903"/>
      <c r="J905" s="903"/>
      <c r="K905" s="903"/>
      <c r="L905" s="903"/>
      <c r="M905" s="903"/>
      <c r="N905" s="903"/>
      <c r="O905" s="903"/>
      <c r="P905" s="903"/>
      <c r="Q905" s="903"/>
      <c r="R905" s="903"/>
      <c r="S905" s="903"/>
      <c r="T905" s="903"/>
      <c r="U905" s="879"/>
      <c r="V905" s="879"/>
      <c r="W905" s="879"/>
      <c r="X905" s="879"/>
      <c r="Y905" s="879"/>
      <c r="Z905" s="879"/>
    </row>
    <row r="906" spans="1:26" ht="15.75" customHeight="1">
      <c r="A906" s="879"/>
      <c r="B906" s="879"/>
      <c r="C906" s="879"/>
      <c r="D906" s="879"/>
      <c r="E906" s="879"/>
      <c r="F906" s="879"/>
      <c r="G906" s="879"/>
      <c r="H906" s="879"/>
      <c r="I906" s="903"/>
      <c r="J906" s="903"/>
      <c r="K906" s="903"/>
      <c r="L906" s="903"/>
      <c r="M906" s="903"/>
      <c r="N906" s="903"/>
      <c r="O906" s="903"/>
      <c r="P906" s="903"/>
      <c r="Q906" s="903"/>
      <c r="R906" s="903"/>
      <c r="S906" s="903"/>
      <c r="T906" s="903"/>
      <c r="U906" s="879"/>
      <c r="V906" s="879"/>
      <c r="W906" s="879"/>
      <c r="X906" s="879"/>
      <c r="Y906" s="879"/>
      <c r="Z906" s="879"/>
    </row>
    <row r="907" spans="1:26" ht="15.75" customHeight="1">
      <c r="A907" s="879"/>
      <c r="B907" s="879"/>
      <c r="C907" s="879"/>
      <c r="D907" s="879"/>
      <c r="E907" s="879"/>
      <c r="F907" s="879"/>
      <c r="G907" s="879"/>
      <c r="H907" s="879"/>
      <c r="I907" s="903"/>
      <c r="J907" s="903"/>
      <c r="K907" s="903"/>
      <c r="L907" s="903"/>
      <c r="M907" s="903"/>
      <c r="N907" s="903"/>
      <c r="O907" s="903"/>
      <c r="P907" s="903"/>
      <c r="Q907" s="903"/>
      <c r="R907" s="903"/>
      <c r="S907" s="903"/>
      <c r="T907" s="903"/>
      <c r="U907" s="879"/>
      <c r="V907" s="879"/>
      <c r="W907" s="879"/>
      <c r="X907" s="879"/>
      <c r="Y907" s="879"/>
      <c r="Z907" s="879"/>
    </row>
    <row r="908" spans="1:26" ht="15.75" customHeight="1">
      <c r="A908" s="879"/>
      <c r="B908" s="879"/>
      <c r="C908" s="879"/>
      <c r="D908" s="879"/>
      <c r="E908" s="879"/>
      <c r="F908" s="879"/>
      <c r="G908" s="879"/>
      <c r="H908" s="879"/>
      <c r="I908" s="903"/>
      <c r="J908" s="903"/>
      <c r="K908" s="903"/>
      <c r="L908" s="903"/>
      <c r="M908" s="903"/>
      <c r="N908" s="903"/>
      <c r="O908" s="903"/>
      <c r="P908" s="903"/>
      <c r="Q908" s="903"/>
      <c r="R908" s="903"/>
      <c r="S908" s="903"/>
      <c r="T908" s="903"/>
      <c r="U908" s="879"/>
      <c r="V908" s="879"/>
      <c r="W908" s="879"/>
      <c r="X908" s="879"/>
      <c r="Y908" s="879"/>
      <c r="Z908" s="879"/>
    </row>
    <row r="909" spans="1:26" ht="15.75" customHeight="1">
      <c r="A909" s="879"/>
      <c r="B909" s="879"/>
      <c r="C909" s="879"/>
      <c r="D909" s="879"/>
      <c r="E909" s="879"/>
      <c r="F909" s="879"/>
      <c r="G909" s="879"/>
      <c r="H909" s="879"/>
      <c r="I909" s="903"/>
      <c r="J909" s="903"/>
      <c r="K909" s="903"/>
      <c r="L909" s="903"/>
      <c r="M909" s="903"/>
      <c r="N909" s="903"/>
      <c r="O909" s="903"/>
      <c r="P909" s="903"/>
      <c r="Q909" s="903"/>
      <c r="R909" s="903"/>
      <c r="S909" s="903"/>
      <c r="T909" s="903"/>
      <c r="U909" s="879"/>
      <c r="V909" s="879"/>
      <c r="W909" s="879"/>
      <c r="X909" s="879"/>
      <c r="Y909" s="879"/>
      <c r="Z909" s="879"/>
    </row>
    <row r="910" spans="1:26" ht="15.75" customHeight="1">
      <c r="A910" s="879"/>
      <c r="B910" s="879"/>
      <c r="C910" s="879"/>
      <c r="D910" s="879"/>
      <c r="E910" s="879"/>
      <c r="F910" s="879"/>
      <c r="G910" s="879"/>
      <c r="H910" s="879"/>
      <c r="I910" s="903"/>
      <c r="J910" s="903"/>
      <c r="K910" s="903"/>
      <c r="L910" s="903"/>
      <c r="M910" s="903"/>
      <c r="N910" s="903"/>
      <c r="O910" s="903"/>
      <c r="P910" s="903"/>
      <c r="Q910" s="903"/>
      <c r="R910" s="903"/>
      <c r="S910" s="903"/>
      <c r="T910" s="903"/>
      <c r="U910" s="879"/>
      <c r="V910" s="879"/>
      <c r="W910" s="879"/>
      <c r="X910" s="879"/>
      <c r="Y910" s="879"/>
      <c r="Z910" s="879"/>
    </row>
    <row r="911" spans="1:26" ht="15.75" customHeight="1">
      <c r="A911" s="879"/>
      <c r="B911" s="879"/>
      <c r="C911" s="879"/>
      <c r="D911" s="879"/>
      <c r="E911" s="879"/>
      <c r="F911" s="879"/>
      <c r="G911" s="879"/>
      <c r="H911" s="879"/>
      <c r="I911" s="903"/>
      <c r="J911" s="903"/>
      <c r="K911" s="903"/>
      <c r="L911" s="903"/>
      <c r="M911" s="903"/>
      <c r="N911" s="903"/>
      <c r="O911" s="903"/>
      <c r="P911" s="903"/>
      <c r="Q911" s="903"/>
      <c r="R911" s="903"/>
      <c r="S911" s="903"/>
      <c r="T911" s="903"/>
      <c r="U911" s="879"/>
      <c r="V911" s="879"/>
      <c r="W911" s="879"/>
      <c r="X911" s="879"/>
      <c r="Y911" s="879"/>
      <c r="Z911" s="879"/>
    </row>
    <row r="912" spans="1:26" ht="15.75" customHeight="1">
      <c r="A912" s="879"/>
      <c r="B912" s="879"/>
      <c r="C912" s="879"/>
      <c r="D912" s="879"/>
      <c r="E912" s="879"/>
      <c r="F912" s="879"/>
      <c r="G912" s="879"/>
      <c r="H912" s="879"/>
      <c r="I912" s="903"/>
      <c r="J912" s="903"/>
      <c r="K912" s="903"/>
      <c r="L912" s="903"/>
      <c r="M912" s="903"/>
      <c r="N912" s="903"/>
      <c r="O912" s="903"/>
      <c r="P912" s="903"/>
      <c r="Q912" s="903"/>
      <c r="R912" s="903"/>
      <c r="S912" s="903"/>
      <c r="T912" s="903"/>
      <c r="U912" s="879"/>
      <c r="V912" s="879"/>
      <c r="W912" s="879"/>
      <c r="X912" s="879"/>
      <c r="Y912" s="879"/>
      <c r="Z912" s="879"/>
    </row>
    <row r="913" spans="1:26" ht="15.75" customHeight="1">
      <c r="A913" s="879"/>
      <c r="B913" s="879"/>
      <c r="C913" s="879"/>
      <c r="D913" s="879"/>
      <c r="E913" s="879"/>
      <c r="F913" s="879"/>
      <c r="G913" s="879"/>
      <c r="H913" s="879"/>
      <c r="I913" s="903"/>
      <c r="J913" s="903"/>
      <c r="K913" s="903"/>
      <c r="L913" s="903"/>
      <c r="M913" s="903"/>
      <c r="N913" s="903"/>
      <c r="O913" s="903"/>
      <c r="P913" s="903"/>
      <c r="Q913" s="903"/>
      <c r="R913" s="903"/>
      <c r="S913" s="903"/>
      <c r="T913" s="903"/>
      <c r="U913" s="879"/>
      <c r="V913" s="879"/>
      <c r="W913" s="879"/>
      <c r="X913" s="879"/>
      <c r="Y913" s="879"/>
      <c r="Z913" s="879"/>
    </row>
    <row r="914" spans="1:26" ht="15.75" customHeight="1">
      <c r="A914" s="879"/>
      <c r="B914" s="879"/>
      <c r="C914" s="879"/>
      <c r="D914" s="879"/>
      <c r="E914" s="879"/>
      <c r="F914" s="879"/>
      <c r="G914" s="879"/>
      <c r="H914" s="879"/>
      <c r="I914" s="903"/>
      <c r="J914" s="903"/>
      <c r="K914" s="903"/>
      <c r="L914" s="903"/>
      <c r="M914" s="903"/>
      <c r="N914" s="903"/>
      <c r="O914" s="903"/>
      <c r="P914" s="903"/>
      <c r="Q914" s="903"/>
      <c r="R914" s="903"/>
      <c r="S914" s="903"/>
      <c r="T914" s="903"/>
      <c r="U914" s="879"/>
      <c r="V914" s="879"/>
      <c r="W914" s="879"/>
      <c r="X914" s="879"/>
      <c r="Y914" s="879"/>
      <c r="Z914" s="879"/>
    </row>
    <row r="915" spans="1:26" ht="15.75" customHeight="1">
      <c r="A915" s="879"/>
      <c r="B915" s="879"/>
      <c r="C915" s="879"/>
      <c r="D915" s="879"/>
      <c r="E915" s="879"/>
      <c r="F915" s="879"/>
      <c r="G915" s="879"/>
      <c r="H915" s="879"/>
      <c r="I915" s="903"/>
      <c r="J915" s="903"/>
      <c r="K915" s="903"/>
      <c r="L915" s="903"/>
      <c r="M915" s="903"/>
      <c r="N915" s="903"/>
      <c r="O915" s="903"/>
      <c r="P915" s="903"/>
      <c r="Q915" s="903"/>
      <c r="R915" s="903"/>
      <c r="S915" s="903"/>
      <c r="T915" s="903"/>
      <c r="U915" s="879"/>
      <c r="V915" s="879"/>
      <c r="W915" s="879"/>
      <c r="X915" s="879"/>
      <c r="Y915" s="879"/>
      <c r="Z915" s="879"/>
    </row>
    <row r="916" spans="1:26" ht="15.75" customHeight="1">
      <c r="A916" s="879"/>
      <c r="B916" s="879"/>
      <c r="C916" s="879"/>
      <c r="D916" s="879"/>
      <c r="E916" s="879"/>
      <c r="F916" s="879"/>
      <c r="G916" s="879"/>
      <c r="H916" s="879"/>
      <c r="I916" s="903"/>
      <c r="J916" s="903"/>
      <c r="K916" s="903"/>
      <c r="L916" s="903"/>
      <c r="M916" s="903"/>
      <c r="N916" s="903"/>
      <c r="O916" s="903"/>
      <c r="P916" s="903"/>
      <c r="Q916" s="903"/>
      <c r="R916" s="903"/>
      <c r="S916" s="903"/>
      <c r="T916" s="903"/>
      <c r="U916" s="879"/>
      <c r="V916" s="879"/>
      <c r="W916" s="879"/>
      <c r="X916" s="879"/>
      <c r="Y916" s="879"/>
      <c r="Z916" s="879"/>
    </row>
    <row r="917" spans="1:26" ht="15.75" customHeight="1">
      <c r="A917" s="879"/>
      <c r="B917" s="879"/>
      <c r="C917" s="879"/>
      <c r="D917" s="879"/>
      <c r="E917" s="879"/>
      <c r="F917" s="879"/>
      <c r="G917" s="879"/>
      <c r="H917" s="879"/>
      <c r="I917" s="903"/>
      <c r="J917" s="903"/>
      <c r="K917" s="903"/>
      <c r="L917" s="903"/>
      <c r="M917" s="903"/>
      <c r="N917" s="903"/>
      <c r="O917" s="903"/>
      <c r="P917" s="903"/>
      <c r="Q917" s="903"/>
      <c r="R917" s="903"/>
      <c r="S917" s="903"/>
      <c r="T917" s="903"/>
      <c r="U917" s="879"/>
      <c r="V917" s="879"/>
      <c r="W917" s="879"/>
      <c r="X917" s="879"/>
      <c r="Y917" s="879"/>
      <c r="Z917" s="879"/>
    </row>
    <row r="918" spans="1:26" ht="15.75" customHeight="1">
      <c r="A918" s="879"/>
      <c r="B918" s="879"/>
      <c r="C918" s="879"/>
      <c r="D918" s="879"/>
      <c r="E918" s="879"/>
      <c r="F918" s="879"/>
      <c r="G918" s="879"/>
      <c r="H918" s="879"/>
      <c r="I918" s="903"/>
      <c r="J918" s="903"/>
      <c r="K918" s="903"/>
      <c r="L918" s="903"/>
      <c r="M918" s="903"/>
      <c r="N918" s="903"/>
      <c r="O918" s="903"/>
      <c r="P918" s="903"/>
      <c r="Q918" s="903"/>
      <c r="R918" s="903"/>
      <c r="S918" s="903"/>
      <c r="T918" s="903"/>
      <c r="U918" s="879"/>
      <c r="V918" s="879"/>
      <c r="W918" s="879"/>
      <c r="X918" s="879"/>
      <c r="Y918" s="879"/>
      <c r="Z918" s="879"/>
    </row>
    <row r="919" spans="1:26" ht="15.75" customHeight="1">
      <c r="A919" s="879"/>
      <c r="B919" s="879"/>
      <c r="C919" s="879"/>
      <c r="D919" s="879"/>
      <c r="E919" s="879"/>
      <c r="F919" s="879"/>
      <c r="G919" s="879"/>
      <c r="H919" s="879"/>
      <c r="I919" s="903"/>
      <c r="J919" s="903"/>
      <c r="K919" s="903"/>
      <c r="L919" s="903"/>
      <c r="M919" s="903"/>
      <c r="N919" s="903"/>
      <c r="O919" s="903"/>
      <c r="P919" s="903"/>
      <c r="Q919" s="903"/>
      <c r="R919" s="903"/>
      <c r="S919" s="903"/>
      <c r="T919" s="903"/>
      <c r="U919" s="879"/>
      <c r="V919" s="879"/>
      <c r="W919" s="879"/>
      <c r="X919" s="879"/>
      <c r="Y919" s="879"/>
      <c r="Z919" s="879"/>
    </row>
    <row r="920" spans="1:26" ht="15.75" customHeight="1">
      <c r="A920" s="879"/>
      <c r="B920" s="879"/>
      <c r="C920" s="879"/>
      <c r="D920" s="879"/>
      <c r="E920" s="879"/>
      <c r="F920" s="879"/>
      <c r="G920" s="879"/>
      <c r="H920" s="879"/>
      <c r="I920" s="903"/>
      <c r="J920" s="903"/>
      <c r="K920" s="903"/>
      <c r="L920" s="903"/>
      <c r="M920" s="903"/>
      <c r="N920" s="903"/>
      <c r="O920" s="903"/>
      <c r="P920" s="903"/>
      <c r="Q920" s="903"/>
      <c r="R920" s="903"/>
      <c r="S920" s="903"/>
      <c r="T920" s="903"/>
      <c r="U920" s="879"/>
      <c r="V920" s="879"/>
      <c r="W920" s="879"/>
      <c r="X920" s="879"/>
      <c r="Y920" s="879"/>
      <c r="Z920" s="879"/>
    </row>
    <row r="921" spans="1:26" ht="15.75" customHeight="1">
      <c r="A921" s="879"/>
      <c r="B921" s="879"/>
      <c r="C921" s="879"/>
      <c r="D921" s="879"/>
      <c r="E921" s="879"/>
      <c r="F921" s="879"/>
      <c r="G921" s="879"/>
      <c r="H921" s="879"/>
      <c r="I921" s="903"/>
      <c r="J921" s="903"/>
      <c r="K921" s="903"/>
      <c r="L921" s="903"/>
      <c r="M921" s="903"/>
      <c r="N921" s="903"/>
      <c r="O921" s="903"/>
      <c r="P921" s="903"/>
      <c r="Q921" s="903"/>
      <c r="R921" s="903"/>
      <c r="S921" s="903"/>
      <c r="T921" s="903"/>
      <c r="U921" s="879"/>
      <c r="V921" s="879"/>
      <c r="W921" s="879"/>
      <c r="X921" s="879"/>
      <c r="Y921" s="879"/>
      <c r="Z921" s="879"/>
    </row>
    <row r="922" spans="1:26" ht="15.75" customHeight="1">
      <c r="A922" s="879"/>
      <c r="B922" s="879"/>
      <c r="C922" s="879"/>
      <c r="D922" s="879"/>
      <c r="E922" s="879"/>
      <c r="F922" s="879"/>
      <c r="G922" s="879"/>
      <c r="H922" s="879"/>
      <c r="I922" s="903"/>
      <c r="J922" s="903"/>
      <c r="K922" s="903"/>
      <c r="L922" s="903"/>
      <c r="M922" s="903"/>
      <c r="N922" s="903"/>
      <c r="O922" s="903"/>
      <c r="P922" s="903"/>
      <c r="Q922" s="903"/>
      <c r="R922" s="903"/>
      <c r="S922" s="903"/>
      <c r="T922" s="903"/>
      <c r="U922" s="879"/>
      <c r="V922" s="879"/>
      <c r="W922" s="879"/>
      <c r="X922" s="879"/>
      <c r="Y922" s="879"/>
      <c r="Z922" s="879"/>
    </row>
    <row r="923" spans="1:26" ht="15.75" customHeight="1">
      <c r="A923" s="879"/>
      <c r="B923" s="879"/>
      <c r="C923" s="879"/>
      <c r="D923" s="879"/>
      <c r="E923" s="879"/>
      <c r="F923" s="879"/>
      <c r="G923" s="879"/>
      <c r="H923" s="879"/>
      <c r="I923" s="903"/>
      <c r="J923" s="903"/>
      <c r="K923" s="903"/>
      <c r="L923" s="903"/>
      <c r="M923" s="903"/>
      <c r="N923" s="903"/>
      <c r="O923" s="903"/>
      <c r="P923" s="903"/>
      <c r="Q923" s="903"/>
      <c r="R923" s="903"/>
      <c r="S923" s="903"/>
      <c r="T923" s="903"/>
      <c r="U923" s="879"/>
      <c r="V923" s="879"/>
      <c r="W923" s="879"/>
      <c r="X923" s="879"/>
      <c r="Y923" s="879"/>
      <c r="Z923" s="879"/>
    </row>
    <row r="924" spans="1:26" ht="15.75" customHeight="1">
      <c r="A924" s="879"/>
      <c r="B924" s="879"/>
      <c r="C924" s="879"/>
      <c r="D924" s="879"/>
      <c r="E924" s="879"/>
      <c r="F924" s="879"/>
      <c r="G924" s="879"/>
      <c r="H924" s="879"/>
      <c r="I924" s="903"/>
      <c r="J924" s="903"/>
      <c r="K924" s="903"/>
      <c r="L924" s="903"/>
      <c r="M924" s="903"/>
      <c r="N924" s="903"/>
      <c r="O924" s="903"/>
      <c r="P924" s="903"/>
      <c r="Q924" s="903"/>
      <c r="R924" s="903"/>
      <c r="S924" s="903"/>
      <c r="T924" s="903"/>
      <c r="U924" s="879"/>
      <c r="V924" s="879"/>
      <c r="W924" s="879"/>
      <c r="X924" s="879"/>
      <c r="Y924" s="879"/>
      <c r="Z924" s="879"/>
    </row>
    <row r="925" spans="1:26" ht="15.75" customHeight="1">
      <c r="A925" s="879"/>
      <c r="B925" s="879"/>
      <c r="C925" s="879"/>
      <c r="D925" s="879"/>
      <c r="E925" s="879"/>
      <c r="F925" s="879"/>
      <c r="G925" s="879"/>
      <c r="H925" s="879"/>
      <c r="I925" s="903"/>
      <c r="J925" s="903"/>
      <c r="K925" s="903"/>
      <c r="L925" s="903"/>
      <c r="M925" s="903"/>
      <c r="N925" s="903"/>
      <c r="O925" s="903"/>
      <c r="P925" s="903"/>
      <c r="Q925" s="903"/>
      <c r="R925" s="903"/>
      <c r="S925" s="903"/>
      <c r="T925" s="903"/>
      <c r="U925" s="879"/>
      <c r="V925" s="879"/>
      <c r="W925" s="879"/>
      <c r="X925" s="879"/>
      <c r="Y925" s="879"/>
      <c r="Z925" s="879"/>
    </row>
    <row r="926" spans="1:26" ht="15.75" customHeight="1">
      <c r="A926" s="879"/>
      <c r="B926" s="879"/>
      <c r="C926" s="879"/>
      <c r="D926" s="879"/>
      <c r="E926" s="879"/>
      <c r="F926" s="879"/>
      <c r="G926" s="879"/>
      <c r="H926" s="879"/>
      <c r="I926" s="903"/>
      <c r="J926" s="903"/>
      <c r="K926" s="903"/>
      <c r="L926" s="903"/>
      <c r="M926" s="903"/>
      <c r="N926" s="903"/>
      <c r="O926" s="903"/>
      <c r="P926" s="903"/>
      <c r="Q926" s="903"/>
      <c r="R926" s="903"/>
      <c r="S926" s="903"/>
      <c r="T926" s="903"/>
      <c r="U926" s="879"/>
      <c r="V926" s="879"/>
      <c r="W926" s="879"/>
      <c r="X926" s="879"/>
      <c r="Y926" s="879"/>
      <c r="Z926" s="879"/>
    </row>
    <row r="927" spans="1:26" ht="15.75" customHeight="1">
      <c r="A927" s="879"/>
      <c r="B927" s="879"/>
      <c r="C927" s="879"/>
      <c r="D927" s="879"/>
      <c r="E927" s="879"/>
      <c r="F927" s="879"/>
      <c r="G927" s="879"/>
      <c r="H927" s="879"/>
      <c r="I927" s="903"/>
      <c r="J927" s="903"/>
      <c r="K927" s="903"/>
      <c r="L927" s="903"/>
      <c r="M927" s="903"/>
      <c r="N927" s="903"/>
      <c r="O927" s="903"/>
      <c r="P927" s="903"/>
      <c r="Q927" s="903"/>
      <c r="R927" s="903"/>
      <c r="S927" s="903"/>
      <c r="T927" s="903"/>
      <c r="U927" s="879"/>
      <c r="V927" s="879"/>
      <c r="W927" s="879"/>
      <c r="X927" s="879"/>
      <c r="Y927" s="879"/>
      <c r="Z927" s="879"/>
    </row>
    <row r="928" spans="1:26" ht="15.75" customHeight="1">
      <c r="A928" s="879"/>
      <c r="B928" s="879"/>
      <c r="C928" s="879"/>
      <c r="D928" s="879"/>
      <c r="E928" s="879"/>
      <c r="F928" s="879"/>
      <c r="G928" s="879"/>
      <c r="H928" s="879"/>
      <c r="I928" s="903"/>
      <c r="J928" s="903"/>
      <c r="K928" s="903"/>
      <c r="L928" s="903"/>
      <c r="M928" s="903"/>
      <c r="N928" s="903"/>
      <c r="O928" s="903"/>
      <c r="P928" s="903"/>
      <c r="Q928" s="903"/>
      <c r="R928" s="903"/>
      <c r="S928" s="903"/>
      <c r="T928" s="903"/>
      <c r="U928" s="879"/>
      <c r="V928" s="879"/>
      <c r="W928" s="879"/>
      <c r="X928" s="879"/>
      <c r="Y928" s="879"/>
      <c r="Z928" s="879"/>
    </row>
    <row r="929" spans="1:26" ht="15.75" customHeight="1">
      <c r="A929" s="879"/>
      <c r="B929" s="879"/>
      <c r="C929" s="879"/>
      <c r="D929" s="879"/>
      <c r="E929" s="879"/>
      <c r="F929" s="879"/>
      <c r="G929" s="879"/>
      <c r="H929" s="879"/>
      <c r="I929" s="903"/>
      <c r="J929" s="903"/>
      <c r="K929" s="903"/>
      <c r="L929" s="903"/>
      <c r="M929" s="903"/>
      <c r="N929" s="903"/>
      <c r="O929" s="903"/>
      <c r="P929" s="903"/>
      <c r="Q929" s="903"/>
      <c r="R929" s="903"/>
      <c r="S929" s="903"/>
      <c r="T929" s="903"/>
      <c r="U929" s="879"/>
      <c r="V929" s="879"/>
      <c r="W929" s="879"/>
      <c r="X929" s="879"/>
      <c r="Y929" s="879"/>
      <c r="Z929" s="879"/>
    </row>
    <row r="930" spans="1:26" ht="15.75" customHeight="1">
      <c r="A930" s="879"/>
      <c r="B930" s="879"/>
      <c r="C930" s="879"/>
      <c r="D930" s="879"/>
      <c r="E930" s="879"/>
      <c r="F930" s="879"/>
      <c r="G930" s="879"/>
      <c r="H930" s="879"/>
      <c r="I930" s="903"/>
      <c r="J930" s="903"/>
      <c r="K930" s="903"/>
      <c r="L930" s="903"/>
      <c r="M930" s="903"/>
      <c r="N930" s="903"/>
      <c r="O930" s="903"/>
      <c r="P930" s="903"/>
      <c r="Q930" s="903"/>
      <c r="R930" s="903"/>
      <c r="S930" s="903"/>
      <c r="T930" s="903"/>
      <c r="U930" s="879"/>
      <c r="V930" s="879"/>
      <c r="W930" s="879"/>
      <c r="X930" s="879"/>
      <c r="Y930" s="879"/>
      <c r="Z930" s="879"/>
    </row>
    <row r="931" spans="1:26" ht="15.75" customHeight="1">
      <c r="A931" s="879"/>
      <c r="B931" s="879"/>
      <c r="C931" s="879"/>
      <c r="D931" s="879"/>
      <c r="E931" s="879"/>
      <c r="F931" s="879"/>
      <c r="G931" s="879"/>
      <c r="H931" s="879"/>
      <c r="I931" s="903"/>
      <c r="J931" s="903"/>
      <c r="K931" s="903"/>
      <c r="L931" s="903"/>
      <c r="M931" s="903"/>
      <c r="N931" s="903"/>
      <c r="O931" s="903"/>
      <c r="P931" s="903"/>
      <c r="Q931" s="903"/>
      <c r="R931" s="903"/>
      <c r="S931" s="903"/>
      <c r="T931" s="903"/>
      <c r="U931" s="879"/>
      <c r="V931" s="879"/>
      <c r="W931" s="879"/>
      <c r="X931" s="879"/>
      <c r="Y931" s="879"/>
      <c r="Z931" s="879"/>
    </row>
    <row r="932" spans="1:26" ht="15.75" customHeight="1">
      <c r="A932" s="879"/>
      <c r="B932" s="879"/>
      <c r="C932" s="879"/>
      <c r="D932" s="879"/>
      <c r="E932" s="879"/>
      <c r="F932" s="879"/>
      <c r="G932" s="879"/>
      <c r="H932" s="879"/>
      <c r="I932" s="903"/>
      <c r="J932" s="903"/>
      <c r="K932" s="903"/>
      <c r="L932" s="903"/>
      <c r="M932" s="903"/>
      <c r="N932" s="903"/>
      <c r="O932" s="903"/>
      <c r="P932" s="903"/>
      <c r="Q932" s="903"/>
      <c r="R932" s="903"/>
      <c r="S932" s="903"/>
      <c r="T932" s="903"/>
      <c r="U932" s="879"/>
      <c r="V932" s="879"/>
      <c r="W932" s="879"/>
      <c r="X932" s="879"/>
      <c r="Y932" s="879"/>
      <c r="Z932" s="879"/>
    </row>
    <row r="933" spans="1:26" ht="15.75" customHeight="1">
      <c r="A933" s="879"/>
      <c r="B933" s="879"/>
      <c r="C933" s="879"/>
      <c r="D933" s="879"/>
      <c r="E933" s="879"/>
      <c r="F933" s="879"/>
      <c r="G933" s="879"/>
      <c r="H933" s="879"/>
      <c r="I933" s="903"/>
      <c r="J933" s="903"/>
      <c r="K933" s="903"/>
      <c r="L933" s="903"/>
      <c r="M933" s="903"/>
      <c r="N933" s="903"/>
      <c r="O933" s="903"/>
      <c r="P933" s="903"/>
      <c r="Q933" s="903"/>
      <c r="R933" s="903"/>
      <c r="S933" s="903"/>
      <c r="T933" s="903"/>
      <c r="U933" s="879"/>
      <c r="V933" s="879"/>
      <c r="W933" s="879"/>
      <c r="X933" s="879"/>
      <c r="Y933" s="879"/>
      <c r="Z933" s="879"/>
    </row>
    <row r="934" spans="1:26" ht="15.75" customHeight="1">
      <c r="A934" s="879"/>
      <c r="B934" s="879"/>
      <c r="C934" s="879"/>
      <c r="D934" s="879"/>
      <c r="E934" s="879"/>
      <c r="F934" s="879"/>
      <c r="G934" s="879"/>
      <c r="H934" s="879"/>
      <c r="I934" s="903"/>
      <c r="J934" s="903"/>
      <c r="K934" s="903"/>
      <c r="L934" s="903"/>
      <c r="M934" s="903"/>
      <c r="N934" s="903"/>
      <c r="O934" s="903"/>
      <c r="P934" s="903"/>
      <c r="Q934" s="903"/>
      <c r="R934" s="903"/>
      <c r="S934" s="903"/>
      <c r="T934" s="903"/>
      <c r="U934" s="879"/>
      <c r="V934" s="879"/>
      <c r="W934" s="879"/>
      <c r="X934" s="879"/>
      <c r="Y934" s="879"/>
      <c r="Z934" s="879"/>
    </row>
    <row r="935" spans="1:26" ht="15.75" customHeight="1">
      <c r="A935" s="879"/>
      <c r="B935" s="879"/>
      <c r="C935" s="879"/>
      <c r="D935" s="879"/>
      <c r="E935" s="879"/>
      <c r="F935" s="879"/>
      <c r="G935" s="879"/>
      <c r="H935" s="879"/>
      <c r="I935" s="903"/>
      <c r="J935" s="903"/>
      <c r="K935" s="903"/>
      <c r="L935" s="903"/>
      <c r="M935" s="903"/>
      <c r="N935" s="903"/>
      <c r="O935" s="903"/>
      <c r="P935" s="903"/>
      <c r="Q935" s="903"/>
      <c r="R935" s="903"/>
      <c r="S935" s="903"/>
      <c r="T935" s="903"/>
      <c r="U935" s="879"/>
      <c r="V935" s="879"/>
      <c r="W935" s="879"/>
      <c r="X935" s="879"/>
      <c r="Y935" s="879"/>
      <c r="Z935" s="879"/>
    </row>
    <row r="936" spans="1:26" ht="15.75" customHeight="1">
      <c r="A936" s="879"/>
      <c r="B936" s="879"/>
      <c r="C936" s="879"/>
      <c r="D936" s="879"/>
      <c r="E936" s="879"/>
      <c r="F936" s="879"/>
      <c r="G936" s="879"/>
      <c r="H936" s="879"/>
      <c r="I936" s="903"/>
      <c r="J936" s="903"/>
      <c r="K936" s="903"/>
      <c r="L936" s="903"/>
      <c r="M936" s="903"/>
      <c r="N936" s="903"/>
      <c r="O936" s="903"/>
      <c r="P936" s="903"/>
      <c r="Q936" s="903"/>
      <c r="R936" s="903"/>
      <c r="S936" s="903"/>
      <c r="T936" s="903"/>
      <c r="U936" s="879"/>
      <c r="V936" s="879"/>
      <c r="W936" s="879"/>
      <c r="X936" s="879"/>
      <c r="Y936" s="879"/>
      <c r="Z936" s="879"/>
    </row>
    <row r="937" spans="1:26" ht="15.75" customHeight="1">
      <c r="A937" s="879"/>
      <c r="B937" s="879"/>
      <c r="C937" s="879"/>
      <c r="D937" s="879"/>
      <c r="E937" s="879"/>
      <c r="F937" s="879"/>
      <c r="G937" s="879"/>
      <c r="H937" s="879"/>
      <c r="I937" s="903"/>
      <c r="J937" s="903"/>
      <c r="K937" s="903"/>
      <c r="L937" s="903"/>
      <c r="M937" s="903"/>
      <c r="N937" s="903"/>
      <c r="O937" s="903"/>
      <c r="P937" s="903"/>
      <c r="Q937" s="903"/>
      <c r="R937" s="903"/>
      <c r="S937" s="903"/>
      <c r="T937" s="903"/>
      <c r="U937" s="879"/>
      <c r="V937" s="879"/>
      <c r="W937" s="879"/>
      <c r="X937" s="879"/>
      <c r="Y937" s="879"/>
      <c r="Z937" s="879"/>
    </row>
    <row r="938" spans="1:26" ht="15.75" customHeight="1">
      <c r="A938" s="879"/>
      <c r="B938" s="879"/>
      <c r="C938" s="879"/>
      <c r="D938" s="879"/>
      <c r="E938" s="879"/>
      <c r="F938" s="879"/>
      <c r="G938" s="879"/>
      <c r="H938" s="879"/>
      <c r="I938" s="903"/>
      <c r="J938" s="903"/>
      <c r="K938" s="903"/>
      <c r="L938" s="903"/>
      <c r="M938" s="903"/>
      <c r="N938" s="903"/>
      <c r="O938" s="903"/>
      <c r="P938" s="903"/>
      <c r="Q938" s="903"/>
      <c r="R938" s="903"/>
      <c r="S938" s="903"/>
      <c r="T938" s="903"/>
      <c r="U938" s="879"/>
      <c r="V938" s="879"/>
      <c r="W938" s="879"/>
      <c r="X938" s="879"/>
      <c r="Y938" s="879"/>
      <c r="Z938" s="879"/>
    </row>
    <row r="939" spans="1:26" ht="15.75" customHeight="1">
      <c r="A939" s="879"/>
      <c r="B939" s="879"/>
      <c r="C939" s="879"/>
      <c r="D939" s="879"/>
      <c r="E939" s="879"/>
      <c r="F939" s="879"/>
      <c r="G939" s="879"/>
      <c r="H939" s="879"/>
      <c r="I939" s="903"/>
      <c r="J939" s="903"/>
      <c r="K939" s="903"/>
      <c r="L939" s="903"/>
      <c r="M939" s="903"/>
      <c r="N939" s="903"/>
      <c r="O939" s="903"/>
      <c r="P939" s="903"/>
      <c r="Q939" s="903"/>
      <c r="R939" s="903"/>
      <c r="S939" s="903"/>
      <c r="T939" s="903"/>
      <c r="U939" s="879"/>
      <c r="V939" s="879"/>
      <c r="W939" s="879"/>
      <c r="X939" s="879"/>
      <c r="Y939" s="879"/>
      <c r="Z939" s="879"/>
    </row>
    <row r="940" spans="1:26" ht="15.75" customHeight="1">
      <c r="A940" s="879"/>
      <c r="B940" s="879"/>
      <c r="C940" s="879"/>
      <c r="D940" s="879"/>
      <c r="E940" s="879"/>
      <c r="F940" s="879"/>
      <c r="G940" s="879"/>
      <c r="H940" s="879"/>
      <c r="I940" s="903"/>
      <c r="J940" s="903"/>
      <c r="K940" s="903"/>
      <c r="L940" s="903"/>
      <c r="M940" s="903"/>
      <c r="N940" s="903"/>
      <c r="O940" s="903"/>
      <c r="P940" s="903"/>
      <c r="Q940" s="903"/>
      <c r="R940" s="903"/>
      <c r="S940" s="903"/>
      <c r="T940" s="903"/>
      <c r="U940" s="879"/>
      <c r="V940" s="879"/>
      <c r="W940" s="879"/>
      <c r="X940" s="879"/>
      <c r="Y940" s="879"/>
      <c r="Z940" s="879"/>
    </row>
    <row r="941" spans="1:26" ht="15.75" customHeight="1">
      <c r="A941" s="879"/>
      <c r="B941" s="879"/>
      <c r="C941" s="879"/>
      <c r="D941" s="879"/>
      <c r="E941" s="879"/>
      <c r="F941" s="879"/>
      <c r="G941" s="879"/>
      <c r="H941" s="879"/>
      <c r="I941" s="903"/>
      <c r="J941" s="903"/>
      <c r="K941" s="903"/>
      <c r="L941" s="903"/>
      <c r="M941" s="903"/>
      <c r="N941" s="903"/>
      <c r="O941" s="903"/>
      <c r="P941" s="903"/>
      <c r="Q941" s="903"/>
      <c r="R941" s="903"/>
      <c r="S941" s="903"/>
      <c r="T941" s="903"/>
      <c r="U941" s="879"/>
      <c r="V941" s="879"/>
      <c r="W941" s="879"/>
      <c r="X941" s="879"/>
      <c r="Y941" s="879"/>
      <c r="Z941" s="879"/>
    </row>
    <row r="942" spans="1:26" ht="15.75" customHeight="1">
      <c r="A942" s="879"/>
      <c r="B942" s="879"/>
      <c r="C942" s="879"/>
      <c r="D942" s="879"/>
      <c r="E942" s="879"/>
      <c r="F942" s="879"/>
      <c r="G942" s="879"/>
      <c r="H942" s="879"/>
      <c r="I942" s="903"/>
      <c r="J942" s="903"/>
      <c r="K942" s="903"/>
      <c r="L942" s="903"/>
      <c r="M942" s="903"/>
      <c r="N942" s="903"/>
      <c r="O942" s="903"/>
      <c r="P942" s="903"/>
      <c r="Q942" s="903"/>
      <c r="R942" s="903"/>
      <c r="S942" s="903"/>
      <c r="T942" s="903"/>
      <c r="U942" s="879"/>
      <c r="V942" s="879"/>
      <c r="W942" s="879"/>
      <c r="X942" s="879"/>
      <c r="Y942" s="879"/>
      <c r="Z942" s="879"/>
    </row>
    <row r="943" spans="1:26" ht="15.75" customHeight="1">
      <c r="A943" s="879"/>
      <c r="B943" s="879"/>
      <c r="C943" s="879"/>
      <c r="D943" s="879"/>
      <c r="E943" s="879"/>
      <c r="F943" s="879"/>
      <c r="G943" s="879"/>
      <c r="H943" s="879"/>
      <c r="I943" s="903"/>
      <c r="J943" s="903"/>
      <c r="K943" s="903"/>
      <c r="L943" s="903"/>
      <c r="M943" s="903"/>
      <c r="N943" s="903"/>
      <c r="O943" s="903"/>
      <c r="P943" s="903"/>
      <c r="Q943" s="903"/>
      <c r="R943" s="903"/>
      <c r="S943" s="903"/>
      <c r="T943" s="903"/>
      <c r="U943" s="879"/>
      <c r="V943" s="879"/>
      <c r="W943" s="879"/>
      <c r="X943" s="879"/>
      <c r="Y943" s="879"/>
      <c r="Z943" s="879"/>
    </row>
    <row r="944" spans="1:26" ht="15.75" customHeight="1">
      <c r="A944" s="879"/>
      <c r="B944" s="879"/>
      <c r="C944" s="879"/>
      <c r="D944" s="879"/>
      <c r="E944" s="879"/>
      <c r="F944" s="879"/>
      <c r="G944" s="879"/>
      <c r="H944" s="879"/>
      <c r="I944" s="903"/>
      <c r="J944" s="903"/>
      <c r="K944" s="903"/>
      <c r="L944" s="903"/>
      <c r="M944" s="903"/>
      <c r="N944" s="903"/>
      <c r="O944" s="903"/>
      <c r="P944" s="903"/>
      <c r="Q944" s="903"/>
      <c r="R944" s="903"/>
      <c r="S944" s="903"/>
      <c r="T944" s="903"/>
      <c r="U944" s="879"/>
      <c r="V944" s="879"/>
      <c r="W944" s="879"/>
      <c r="X944" s="879"/>
      <c r="Y944" s="879"/>
      <c r="Z944" s="879"/>
    </row>
    <row r="945" spans="1:26" ht="15.75" customHeight="1">
      <c r="A945" s="879"/>
      <c r="B945" s="879"/>
      <c r="C945" s="879"/>
      <c r="D945" s="879"/>
      <c r="E945" s="879"/>
      <c r="F945" s="879"/>
      <c r="G945" s="879"/>
      <c r="H945" s="879"/>
      <c r="I945" s="903"/>
      <c r="J945" s="903"/>
      <c r="K945" s="903"/>
      <c r="L945" s="903"/>
      <c r="M945" s="903"/>
      <c r="N945" s="903"/>
      <c r="O945" s="903"/>
      <c r="P945" s="903"/>
      <c r="Q945" s="903"/>
      <c r="R945" s="903"/>
      <c r="S945" s="903"/>
      <c r="T945" s="903"/>
      <c r="U945" s="879"/>
      <c r="V945" s="879"/>
      <c r="W945" s="879"/>
      <c r="X945" s="879"/>
      <c r="Y945" s="879"/>
      <c r="Z945" s="879"/>
    </row>
    <row r="946" spans="1:26" ht="15.75" customHeight="1">
      <c r="A946" s="879"/>
      <c r="B946" s="879"/>
      <c r="C946" s="879"/>
      <c r="D946" s="879"/>
      <c r="E946" s="879"/>
      <c r="F946" s="879"/>
      <c r="G946" s="879"/>
      <c r="H946" s="879"/>
      <c r="I946" s="903"/>
      <c r="J946" s="903"/>
      <c r="K946" s="903"/>
      <c r="L946" s="903"/>
      <c r="M946" s="903"/>
      <c r="N946" s="903"/>
      <c r="O946" s="903"/>
      <c r="P946" s="903"/>
      <c r="Q946" s="903"/>
      <c r="R946" s="903"/>
      <c r="S946" s="903"/>
      <c r="T946" s="903"/>
      <c r="U946" s="879"/>
      <c r="V946" s="879"/>
      <c r="W946" s="879"/>
      <c r="X946" s="879"/>
      <c r="Y946" s="879"/>
      <c r="Z946" s="879"/>
    </row>
    <row r="947" spans="1:26" ht="15.75" customHeight="1">
      <c r="A947" s="879"/>
      <c r="B947" s="879"/>
      <c r="C947" s="879"/>
      <c r="D947" s="879"/>
      <c r="E947" s="879"/>
      <c r="F947" s="879"/>
      <c r="G947" s="879"/>
      <c r="H947" s="879"/>
      <c r="I947" s="903"/>
      <c r="J947" s="903"/>
      <c r="K947" s="903"/>
      <c r="L947" s="903"/>
      <c r="M947" s="903"/>
      <c r="N947" s="903"/>
      <c r="O947" s="903"/>
      <c r="P947" s="903"/>
      <c r="Q947" s="903"/>
      <c r="R947" s="903"/>
      <c r="S947" s="903"/>
      <c r="T947" s="903"/>
      <c r="U947" s="879"/>
      <c r="V947" s="879"/>
      <c r="W947" s="879"/>
      <c r="X947" s="879"/>
      <c r="Y947" s="879"/>
      <c r="Z947" s="879"/>
    </row>
    <row r="948" spans="1:26" ht="15.75" customHeight="1">
      <c r="A948" s="879"/>
      <c r="B948" s="879"/>
      <c r="C948" s="879"/>
      <c r="D948" s="879"/>
      <c r="E948" s="879"/>
      <c r="F948" s="879"/>
      <c r="G948" s="879"/>
      <c r="H948" s="879"/>
      <c r="I948" s="903"/>
      <c r="J948" s="903"/>
      <c r="K948" s="903"/>
      <c r="L948" s="903"/>
      <c r="M948" s="903"/>
      <c r="N948" s="903"/>
      <c r="O948" s="903"/>
      <c r="P948" s="903"/>
      <c r="Q948" s="903"/>
      <c r="R948" s="903"/>
      <c r="S948" s="903"/>
      <c r="T948" s="903"/>
      <c r="U948" s="879"/>
      <c r="V948" s="879"/>
      <c r="W948" s="879"/>
      <c r="X948" s="879"/>
      <c r="Y948" s="879"/>
      <c r="Z948" s="879"/>
    </row>
    <row r="949" spans="1:26" ht="15.75" customHeight="1">
      <c r="A949" s="879"/>
      <c r="B949" s="879"/>
      <c r="C949" s="879"/>
      <c r="D949" s="879"/>
      <c r="E949" s="879"/>
      <c r="F949" s="879"/>
      <c r="G949" s="879"/>
      <c r="H949" s="879"/>
      <c r="I949" s="903"/>
      <c r="J949" s="903"/>
      <c r="K949" s="903"/>
      <c r="L949" s="903"/>
      <c r="M949" s="903"/>
      <c r="N949" s="903"/>
      <c r="O949" s="903"/>
      <c r="P949" s="903"/>
      <c r="Q949" s="903"/>
      <c r="R949" s="903"/>
      <c r="S949" s="903"/>
      <c r="T949" s="903"/>
      <c r="U949" s="879"/>
      <c r="V949" s="879"/>
      <c r="W949" s="879"/>
      <c r="X949" s="879"/>
      <c r="Y949" s="879"/>
      <c r="Z949" s="879"/>
    </row>
    <row r="950" spans="1:26" ht="15.75" customHeight="1">
      <c r="A950" s="879"/>
      <c r="B950" s="879"/>
      <c r="C950" s="879"/>
      <c r="D950" s="879"/>
      <c r="E950" s="879"/>
      <c r="F950" s="879"/>
      <c r="G950" s="879"/>
      <c r="H950" s="879"/>
      <c r="I950" s="903"/>
      <c r="J950" s="903"/>
      <c r="K950" s="903"/>
      <c r="L950" s="903"/>
      <c r="M950" s="903"/>
      <c r="N950" s="903"/>
      <c r="O950" s="903"/>
      <c r="P950" s="903"/>
      <c r="Q950" s="903"/>
      <c r="R950" s="903"/>
      <c r="S950" s="903"/>
      <c r="T950" s="903"/>
      <c r="U950" s="879"/>
      <c r="V950" s="879"/>
      <c r="W950" s="879"/>
      <c r="X950" s="879"/>
      <c r="Y950" s="879"/>
      <c r="Z950" s="879"/>
    </row>
    <row r="951" spans="1:26" ht="15.75" customHeight="1">
      <c r="A951" s="879"/>
      <c r="B951" s="879"/>
      <c r="C951" s="879"/>
      <c r="D951" s="879"/>
      <c r="E951" s="879"/>
      <c r="F951" s="879"/>
      <c r="G951" s="879"/>
      <c r="H951" s="879"/>
      <c r="I951" s="903"/>
      <c r="J951" s="903"/>
      <c r="K951" s="903"/>
      <c r="L951" s="903"/>
      <c r="M951" s="903"/>
      <c r="N951" s="903"/>
      <c r="O951" s="903"/>
      <c r="P951" s="903"/>
      <c r="Q951" s="903"/>
      <c r="R951" s="903"/>
      <c r="S951" s="903"/>
      <c r="T951" s="903"/>
      <c r="U951" s="879"/>
      <c r="V951" s="879"/>
      <c r="W951" s="879"/>
      <c r="X951" s="879"/>
      <c r="Y951" s="879"/>
      <c r="Z951" s="879"/>
    </row>
    <row r="952" spans="1:26" ht="15.75" customHeight="1">
      <c r="A952" s="879"/>
      <c r="B952" s="879"/>
      <c r="C952" s="879"/>
      <c r="D952" s="879"/>
      <c r="E952" s="879"/>
      <c r="F952" s="879"/>
      <c r="G952" s="879"/>
      <c r="H952" s="879"/>
      <c r="I952" s="903"/>
      <c r="J952" s="903"/>
      <c r="K952" s="903"/>
      <c r="L952" s="903"/>
      <c r="M952" s="903"/>
      <c r="N952" s="903"/>
      <c r="O952" s="903"/>
      <c r="P952" s="903"/>
      <c r="Q952" s="903"/>
      <c r="R952" s="903"/>
      <c r="S952" s="903"/>
      <c r="T952" s="903"/>
      <c r="U952" s="879"/>
      <c r="V952" s="879"/>
      <c r="W952" s="879"/>
      <c r="X952" s="879"/>
      <c r="Y952" s="879"/>
      <c r="Z952" s="879"/>
    </row>
    <row r="953" spans="1:26" ht="15.75" customHeight="1">
      <c r="A953" s="879"/>
      <c r="B953" s="879"/>
      <c r="C953" s="879"/>
      <c r="D953" s="879"/>
      <c r="E953" s="879"/>
      <c r="F953" s="879"/>
      <c r="G953" s="879"/>
      <c r="H953" s="879"/>
      <c r="I953" s="903"/>
      <c r="J953" s="903"/>
      <c r="K953" s="903"/>
      <c r="L953" s="903"/>
      <c r="M953" s="903"/>
      <c r="N953" s="903"/>
      <c r="O953" s="903"/>
      <c r="P953" s="903"/>
      <c r="Q953" s="903"/>
      <c r="R953" s="903"/>
      <c r="S953" s="903"/>
      <c r="T953" s="903"/>
      <c r="U953" s="879"/>
      <c r="V953" s="879"/>
      <c r="W953" s="879"/>
      <c r="X953" s="879"/>
      <c r="Y953" s="879"/>
      <c r="Z953" s="879"/>
    </row>
    <row r="954" spans="1:26" ht="15.75" customHeight="1">
      <c r="A954" s="879"/>
      <c r="B954" s="879"/>
      <c r="C954" s="879"/>
      <c r="D954" s="879"/>
      <c r="E954" s="879"/>
      <c r="F954" s="879"/>
      <c r="G954" s="879"/>
      <c r="H954" s="879"/>
      <c r="I954" s="903"/>
      <c r="J954" s="903"/>
      <c r="K954" s="903"/>
      <c r="L954" s="903"/>
      <c r="M954" s="903"/>
      <c r="N954" s="903"/>
      <c r="O954" s="903"/>
      <c r="P954" s="903"/>
      <c r="Q954" s="903"/>
      <c r="R954" s="903"/>
      <c r="S954" s="903"/>
      <c r="T954" s="903"/>
      <c r="U954" s="879"/>
      <c r="V954" s="879"/>
      <c r="W954" s="879"/>
      <c r="X954" s="879"/>
      <c r="Y954" s="879"/>
      <c r="Z954" s="879"/>
    </row>
    <row r="955" spans="1:26" ht="15.75" customHeight="1">
      <c r="A955" s="879"/>
      <c r="B955" s="879"/>
      <c r="C955" s="879"/>
      <c r="D955" s="879"/>
      <c r="E955" s="879"/>
      <c r="F955" s="879"/>
      <c r="G955" s="879"/>
      <c r="H955" s="879"/>
      <c r="I955" s="903"/>
      <c r="J955" s="903"/>
      <c r="K955" s="903"/>
      <c r="L955" s="903"/>
      <c r="M955" s="903"/>
      <c r="N955" s="903"/>
      <c r="O955" s="903"/>
      <c r="P955" s="903"/>
      <c r="Q955" s="903"/>
      <c r="R955" s="903"/>
      <c r="S955" s="903"/>
      <c r="T955" s="903"/>
      <c r="U955" s="879"/>
      <c r="V955" s="879"/>
      <c r="W955" s="879"/>
      <c r="X955" s="879"/>
      <c r="Y955" s="879"/>
      <c r="Z955" s="879"/>
    </row>
    <row r="956" spans="1:26" ht="15.75" customHeight="1">
      <c r="A956" s="879"/>
      <c r="B956" s="879"/>
      <c r="C956" s="879"/>
      <c r="D956" s="879"/>
      <c r="E956" s="879"/>
      <c r="F956" s="879"/>
      <c r="G956" s="879"/>
      <c r="H956" s="879"/>
      <c r="I956" s="903"/>
      <c r="J956" s="903"/>
      <c r="K956" s="903"/>
      <c r="L956" s="903"/>
      <c r="M956" s="903"/>
      <c r="N956" s="903"/>
      <c r="O956" s="903"/>
      <c r="P956" s="903"/>
      <c r="Q956" s="903"/>
      <c r="R956" s="903"/>
      <c r="S956" s="903"/>
      <c r="T956" s="903"/>
      <c r="U956" s="879"/>
      <c r="V956" s="879"/>
      <c r="W956" s="879"/>
      <c r="X956" s="879"/>
      <c r="Y956" s="879"/>
      <c r="Z956" s="879"/>
    </row>
    <row r="957" spans="1:26" ht="15.75" customHeight="1">
      <c r="A957" s="879"/>
      <c r="B957" s="879"/>
      <c r="C957" s="879"/>
      <c r="D957" s="879"/>
      <c r="E957" s="879"/>
      <c r="F957" s="879"/>
      <c r="G957" s="879"/>
      <c r="H957" s="879"/>
      <c r="I957" s="903"/>
      <c r="J957" s="903"/>
      <c r="K957" s="903"/>
      <c r="L957" s="903"/>
      <c r="M957" s="903"/>
      <c r="N957" s="903"/>
      <c r="O957" s="903"/>
      <c r="P957" s="903"/>
      <c r="Q957" s="903"/>
      <c r="R957" s="903"/>
      <c r="S957" s="903"/>
      <c r="T957" s="903"/>
      <c r="U957" s="879"/>
      <c r="V957" s="879"/>
      <c r="W957" s="879"/>
      <c r="X957" s="879"/>
      <c r="Y957" s="879"/>
      <c r="Z957" s="879"/>
    </row>
    <row r="958" spans="1:26" ht="15.75" customHeight="1">
      <c r="A958" s="879"/>
      <c r="B958" s="879"/>
      <c r="C958" s="879"/>
      <c r="D958" s="879"/>
      <c r="E958" s="879"/>
      <c r="F958" s="879"/>
      <c r="G958" s="879"/>
      <c r="H958" s="879"/>
      <c r="I958" s="903"/>
      <c r="J958" s="903"/>
      <c r="K958" s="903"/>
      <c r="L958" s="903"/>
      <c r="M958" s="903"/>
      <c r="N958" s="903"/>
      <c r="O958" s="903"/>
      <c r="P958" s="903"/>
      <c r="Q958" s="903"/>
      <c r="R958" s="903"/>
      <c r="S958" s="903"/>
      <c r="T958" s="903"/>
      <c r="U958" s="879"/>
      <c r="V958" s="879"/>
      <c r="W958" s="879"/>
      <c r="X958" s="879"/>
      <c r="Y958" s="879"/>
      <c r="Z958" s="879"/>
    </row>
    <row r="959" spans="1:26" ht="15.75" customHeight="1">
      <c r="A959" s="879"/>
      <c r="B959" s="879"/>
      <c r="C959" s="879"/>
      <c r="D959" s="879"/>
      <c r="E959" s="879"/>
      <c r="F959" s="879"/>
      <c r="G959" s="879"/>
      <c r="H959" s="879"/>
      <c r="I959" s="903"/>
      <c r="J959" s="903"/>
      <c r="K959" s="903"/>
      <c r="L959" s="903"/>
      <c r="M959" s="903"/>
      <c r="N959" s="903"/>
      <c r="O959" s="903"/>
      <c r="P959" s="903"/>
      <c r="Q959" s="903"/>
      <c r="R959" s="903"/>
      <c r="S959" s="903"/>
      <c r="T959" s="903"/>
      <c r="U959" s="879"/>
      <c r="V959" s="879"/>
      <c r="W959" s="879"/>
      <c r="X959" s="879"/>
      <c r="Y959" s="879"/>
      <c r="Z959" s="879"/>
    </row>
    <row r="960" spans="1:26" ht="15.75" customHeight="1">
      <c r="A960" s="879"/>
      <c r="B960" s="879"/>
      <c r="C960" s="879"/>
      <c r="D960" s="879"/>
      <c r="E960" s="879"/>
      <c r="F960" s="879"/>
      <c r="G960" s="879"/>
      <c r="H960" s="879"/>
      <c r="I960" s="903"/>
      <c r="J960" s="903"/>
      <c r="K960" s="903"/>
      <c r="L960" s="903"/>
      <c r="M960" s="903"/>
      <c r="N960" s="903"/>
      <c r="O960" s="903"/>
      <c r="P960" s="903"/>
      <c r="Q960" s="903"/>
      <c r="R960" s="903"/>
      <c r="S960" s="903"/>
      <c r="T960" s="903"/>
      <c r="U960" s="879"/>
      <c r="V960" s="879"/>
      <c r="W960" s="879"/>
      <c r="X960" s="879"/>
      <c r="Y960" s="879"/>
      <c r="Z960" s="879"/>
    </row>
    <row r="961" spans="1:26" ht="15.75" customHeight="1">
      <c r="A961" s="879"/>
      <c r="B961" s="879"/>
      <c r="C961" s="879"/>
      <c r="D961" s="879"/>
      <c r="E961" s="879"/>
      <c r="F961" s="879"/>
      <c r="G961" s="879"/>
      <c r="H961" s="879"/>
      <c r="I961" s="903"/>
      <c r="J961" s="903"/>
      <c r="K961" s="903"/>
      <c r="L961" s="903"/>
      <c r="M961" s="903"/>
      <c r="N961" s="903"/>
      <c r="O961" s="903"/>
      <c r="P961" s="903"/>
      <c r="Q961" s="903"/>
      <c r="R961" s="903"/>
      <c r="S961" s="903"/>
      <c r="T961" s="903"/>
      <c r="U961" s="879"/>
      <c r="V961" s="879"/>
      <c r="W961" s="879"/>
      <c r="X961" s="879"/>
      <c r="Y961" s="879"/>
      <c r="Z961" s="879"/>
    </row>
    <row r="962" spans="1:26" ht="15.75" customHeight="1">
      <c r="A962" s="879"/>
      <c r="B962" s="879"/>
      <c r="C962" s="879"/>
      <c r="D962" s="879"/>
      <c r="E962" s="879"/>
      <c r="F962" s="879"/>
      <c r="G962" s="879"/>
      <c r="H962" s="879"/>
      <c r="I962" s="903"/>
      <c r="J962" s="903"/>
      <c r="K962" s="903"/>
      <c r="L962" s="903"/>
      <c r="M962" s="903"/>
      <c r="N962" s="903"/>
      <c r="O962" s="903"/>
      <c r="P962" s="903"/>
      <c r="Q962" s="903"/>
      <c r="R962" s="903"/>
      <c r="S962" s="903"/>
      <c r="T962" s="903"/>
      <c r="U962" s="879"/>
      <c r="V962" s="879"/>
      <c r="W962" s="879"/>
      <c r="X962" s="879"/>
      <c r="Y962" s="879"/>
      <c r="Z962" s="879"/>
    </row>
    <row r="963" spans="1:26" ht="15.75" customHeight="1">
      <c r="A963" s="879"/>
      <c r="B963" s="879"/>
      <c r="C963" s="879"/>
      <c r="D963" s="879"/>
      <c r="E963" s="879"/>
      <c r="F963" s="879"/>
      <c r="G963" s="879"/>
      <c r="H963" s="879"/>
      <c r="I963" s="903"/>
      <c r="J963" s="903"/>
      <c r="K963" s="903"/>
      <c r="L963" s="903"/>
      <c r="M963" s="903"/>
      <c r="N963" s="903"/>
      <c r="O963" s="903"/>
      <c r="P963" s="903"/>
      <c r="Q963" s="903"/>
      <c r="R963" s="903"/>
      <c r="S963" s="903"/>
      <c r="T963" s="903"/>
      <c r="U963" s="879"/>
      <c r="V963" s="879"/>
      <c r="W963" s="879"/>
      <c r="X963" s="879"/>
      <c r="Y963" s="879"/>
      <c r="Z963" s="879"/>
    </row>
    <row r="964" spans="1:26" ht="15.75" customHeight="1">
      <c r="A964" s="879"/>
      <c r="B964" s="879"/>
      <c r="C964" s="879"/>
      <c r="D964" s="879"/>
      <c r="E964" s="879"/>
      <c r="F964" s="879"/>
      <c r="G964" s="879"/>
      <c r="H964" s="879"/>
      <c r="I964" s="903"/>
      <c r="J964" s="903"/>
      <c r="K964" s="903"/>
      <c r="L964" s="903"/>
      <c r="M964" s="903"/>
      <c r="N964" s="903"/>
      <c r="O964" s="903"/>
      <c r="P964" s="903"/>
      <c r="Q964" s="903"/>
      <c r="R964" s="903"/>
      <c r="S964" s="903"/>
      <c r="T964" s="903"/>
      <c r="U964" s="879"/>
      <c r="V964" s="879"/>
      <c r="W964" s="879"/>
      <c r="X964" s="879"/>
      <c r="Y964" s="879"/>
      <c r="Z964" s="879"/>
    </row>
    <row r="965" spans="1:26" ht="15.75" customHeight="1">
      <c r="A965" s="879"/>
      <c r="B965" s="879"/>
      <c r="C965" s="879"/>
      <c r="D965" s="879"/>
      <c r="E965" s="879"/>
      <c r="F965" s="879"/>
      <c r="G965" s="879"/>
      <c r="H965" s="879"/>
      <c r="I965" s="903"/>
      <c r="J965" s="903"/>
      <c r="K965" s="903"/>
      <c r="L965" s="903"/>
      <c r="M965" s="903"/>
      <c r="N965" s="903"/>
      <c r="O965" s="903"/>
      <c r="P965" s="903"/>
      <c r="Q965" s="903"/>
      <c r="R965" s="903"/>
      <c r="S965" s="903"/>
      <c r="T965" s="903"/>
      <c r="U965" s="879"/>
      <c r="V965" s="879"/>
      <c r="W965" s="879"/>
      <c r="X965" s="879"/>
      <c r="Y965" s="879"/>
      <c r="Z965" s="879"/>
    </row>
    <row r="966" spans="1:26" ht="15.75" customHeight="1">
      <c r="A966" s="879"/>
      <c r="B966" s="879"/>
      <c r="C966" s="879"/>
      <c r="D966" s="879"/>
      <c r="E966" s="879"/>
      <c r="F966" s="879"/>
      <c r="G966" s="879"/>
      <c r="H966" s="879"/>
      <c r="I966" s="903"/>
      <c r="J966" s="903"/>
      <c r="K966" s="903"/>
      <c r="L966" s="903"/>
      <c r="M966" s="903"/>
      <c r="N966" s="903"/>
      <c r="O966" s="903"/>
      <c r="P966" s="903"/>
      <c r="Q966" s="903"/>
      <c r="R966" s="903"/>
      <c r="S966" s="903"/>
      <c r="T966" s="903"/>
      <c r="U966" s="879"/>
      <c r="V966" s="879"/>
      <c r="W966" s="879"/>
      <c r="X966" s="879"/>
      <c r="Y966" s="879"/>
      <c r="Z966" s="879"/>
    </row>
    <row r="967" spans="1:26" ht="15.75" customHeight="1">
      <c r="A967" s="879"/>
      <c r="B967" s="879"/>
      <c r="C967" s="879"/>
      <c r="D967" s="879"/>
      <c r="E967" s="879"/>
      <c r="F967" s="879"/>
      <c r="G967" s="879"/>
      <c r="H967" s="879"/>
      <c r="I967" s="903"/>
      <c r="J967" s="903"/>
      <c r="K967" s="903"/>
      <c r="L967" s="903"/>
      <c r="M967" s="903"/>
      <c r="N967" s="903"/>
      <c r="O967" s="903"/>
      <c r="P967" s="903"/>
      <c r="Q967" s="903"/>
      <c r="R967" s="903"/>
      <c r="S967" s="903"/>
      <c r="T967" s="903"/>
      <c r="U967" s="879"/>
      <c r="V967" s="879"/>
      <c r="W967" s="879"/>
      <c r="X967" s="879"/>
      <c r="Y967" s="879"/>
      <c r="Z967" s="879"/>
    </row>
    <row r="968" spans="1:26" ht="15.75" customHeight="1">
      <c r="A968" s="879"/>
      <c r="B968" s="879"/>
      <c r="C968" s="879"/>
      <c r="D968" s="879"/>
      <c r="E968" s="879"/>
      <c r="F968" s="879"/>
      <c r="G968" s="879"/>
      <c r="H968" s="879"/>
      <c r="I968" s="903"/>
      <c r="J968" s="903"/>
      <c r="K968" s="903"/>
      <c r="L968" s="903"/>
      <c r="M968" s="903"/>
      <c r="N968" s="903"/>
      <c r="O968" s="903"/>
      <c r="P968" s="903"/>
      <c r="Q968" s="903"/>
      <c r="R968" s="903"/>
      <c r="S968" s="903"/>
      <c r="T968" s="903"/>
      <c r="U968" s="879"/>
      <c r="V968" s="879"/>
      <c r="W968" s="879"/>
      <c r="X968" s="879"/>
      <c r="Y968" s="879"/>
      <c r="Z968" s="879"/>
    </row>
    <row r="969" spans="1:26" ht="15.75" customHeight="1">
      <c r="A969" s="879"/>
      <c r="B969" s="879"/>
      <c r="C969" s="879"/>
      <c r="D969" s="879"/>
      <c r="E969" s="879"/>
      <c r="F969" s="879"/>
      <c r="G969" s="879"/>
      <c r="H969" s="879"/>
      <c r="I969" s="903"/>
      <c r="J969" s="903"/>
      <c r="K969" s="903"/>
      <c r="L969" s="903"/>
      <c r="M969" s="903"/>
      <c r="N969" s="903"/>
      <c r="O969" s="903"/>
      <c r="P969" s="903"/>
      <c r="Q969" s="903"/>
      <c r="R969" s="903"/>
      <c r="S969" s="903"/>
      <c r="T969" s="903"/>
      <c r="U969" s="879"/>
      <c r="V969" s="879"/>
      <c r="W969" s="879"/>
      <c r="X969" s="879"/>
      <c r="Y969" s="879"/>
      <c r="Z969" s="879"/>
    </row>
    <row r="970" spans="1:26" ht="15.75" customHeight="1">
      <c r="A970" s="879"/>
      <c r="B970" s="879"/>
      <c r="C970" s="879"/>
      <c r="D970" s="879"/>
      <c r="E970" s="879"/>
      <c r="F970" s="879"/>
      <c r="G970" s="879"/>
      <c r="H970" s="879"/>
      <c r="I970" s="903"/>
      <c r="J970" s="903"/>
      <c r="K970" s="903"/>
      <c r="L970" s="903"/>
      <c r="M970" s="903"/>
      <c r="N970" s="903"/>
      <c r="O970" s="903"/>
      <c r="P970" s="903"/>
      <c r="Q970" s="903"/>
      <c r="R970" s="903"/>
      <c r="S970" s="903"/>
      <c r="T970" s="903"/>
      <c r="U970" s="879"/>
      <c r="V970" s="879"/>
      <c r="W970" s="879"/>
      <c r="X970" s="879"/>
      <c r="Y970" s="879"/>
      <c r="Z970" s="879"/>
    </row>
    <row r="971" spans="1:26" ht="15.75" customHeight="1">
      <c r="A971" s="879"/>
      <c r="B971" s="879"/>
      <c r="C971" s="879"/>
      <c r="D971" s="879"/>
      <c r="E971" s="879"/>
      <c r="F971" s="879"/>
      <c r="G971" s="879"/>
      <c r="H971" s="879"/>
      <c r="I971" s="903"/>
      <c r="J971" s="903"/>
      <c r="K971" s="903"/>
      <c r="L971" s="903"/>
      <c r="M971" s="903"/>
      <c r="N971" s="903"/>
      <c r="O971" s="903"/>
      <c r="P971" s="903"/>
      <c r="Q971" s="903"/>
      <c r="R971" s="903"/>
      <c r="S971" s="903"/>
      <c r="T971" s="903"/>
      <c r="U971" s="879"/>
      <c r="V971" s="879"/>
      <c r="W971" s="879"/>
      <c r="X971" s="879"/>
      <c r="Y971" s="879"/>
      <c r="Z971" s="879"/>
    </row>
    <row r="972" spans="1:26" ht="15.75" customHeight="1">
      <c r="A972" s="879"/>
      <c r="B972" s="879"/>
      <c r="C972" s="879"/>
      <c r="D972" s="879"/>
      <c r="E972" s="879"/>
      <c r="F972" s="879"/>
      <c r="G972" s="879"/>
      <c r="H972" s="879"/>
      <c r="I972" s="903"/>
      <c r="J972" s="903"/>
      <c r="K972" s="903"/>
      <c r="L972" s="903"/>
      <c r="M972" s="903"/>
      <c r="N972" s="903"/>
      <c r="O972" s="903"/>
      <c r="P972" s="903"/>
      <c r="Q972" s="903"/>
      <c r="R972" s="903"/>
      <c r="S972" s="903"/>
      <c r="T972" s="903"/>
      <c r="U972" s="879"/>
      <c r="V972" s="879"/>
      <c r="W972" s="879"/>
      <c r="X972" s="879"/>
      <c r="Y972" s="879"/>
      <c r="Z972" s="879"/>
    </row>
    <row r="973" spans="1:26" ht="15.75" customHeight="1">
      <c r="A973" s="879"/>
      <c r="B973" s="879"/>
      <c r="C973" s="879"/>
      <c r="D973" s="879"/>
      <c r="E973" s="879"/>
      <c r="F973" s="879"/>
      <c r="G973" s="879"/>
      <c r="H973" s="879"/>
      <c r="I973" s="903"/>
      <c r="J973" s="903"/>
      <c r="K973" s="903"/>
      <c r="L973" s="903"/>
      <c r="M973" s="903"/>
      <c r="N973" s="903"/>
      <c r="O973" s="903"/>
      <c r="P973" s="903"/>
      <c r="Q973" s="903"/>
      <c r="R973" s="903"/>
      <c r="S973" s="903"/>
      <c r="T973" s="903"/>
      <c r="U973" s="879"/>
      <c r="V973" s="879"/>
      <c r="W973" s="879"/>
      <c r="X973" s="879"/>
      <c r="Y973" s="879"/>
      <c r="Z973" s="879"/>
    </row>
    <row r="974" spans="1:26" ht="15.75" customHeight="1">
      <c r="A974" s="879"/>
      <c r="B974" s="879"/>
      <c r="C974" s="879"/>
      <c r="D974" s="879"/>
      <c r="E974" s="879"/>
      <c r="F974" s="879"/>
      <c r="G974" s="879"/>
      <c r="H974" s="879"/>
      <c r="I974" s="903"/>
      <c r="J974" s="903"/>
      <c r="K974" s="903"/>
      <c r="L974" s="903"/>
      <c r="M974" s="903"/>
      <c r="N974" s="903"/>
      <c r="O974" s="903"/>
      <c r="P974" s="903"/>
      <c r="Q974" s="903"/>
      <c r="R974" s="903"/>
      <c r="S974" s="903"/>
      <c r="T974" s="903"/>
      <c r="U974" s="879"/>
      <c r="V974" s="879"/>
      <c r="W974" s="879"/>
      <c r="X974" s="879"/>
      <c r="Y974" s="879"/>
      <c r="Z974" s="879"/>
    </row>
    <row r="975" spans="1:26" ht="15.75" customHeight="1">
      <c r="A975" s="879"/>
      <c r="B975" s="879"/>
      <c r="C975" s="879"/>
      <c r="D975" s="879"/>
      <c r="E975" s="879"/>
      <c r="F975" s="879"/>
      <c r="G975" s="879"/>
      <c r="H975" s="879"/>
      <c r="I975" s="903"/>
      <c r="J975" s="903"/>
      <c r="K975" s="903"/>
      <c r="L975" s="903"/>
      <c r="M975" s="903"/>
      <c r="N975" s="903"/>
      <c r="O975" s="903"/>
      <c r="P975" s="903"/>
      <c r="Q975" s="903"/>
      <c r="R975" s="903"/>
      <c r="S975" s="903"/>
      <c r="T975" s="903"/>
      <c r="U975" s="879"/>
      <c r="V975" s="879"/>
      <c r="W975" s="879"/>
      <c r="X975" s="879"/>
      <c r="Y975" s="879"/>
      <c r="Z975" s="879"/>
    </row>
    <row r="976" spans="1:26" ht="15.75" customHeight="1">
      <c r="A976" s="879"/>
      <c r="B976" s="879"/>
      <c r="C976" s="879"/>
      <c r="D976" s="879"/>
      <c r="E976" s="879"/>
      <c r="F976" s="879"/>
      <c r="G976" s="879"/>
      <c r="H976" s="879"/>
      <c r="I976" s="903"/>
      <c r="J976" s="903"/>
      <c r="K976" s="903"/>
      <c r="L976" s="903"/>
      <c r="M976" s="903"/>
      <c r="N976" s="903"/>
      <c r="O976" s="903"/>
      <c r="P976" s="903"/>
      <c r="Q976" s="903"/>
      <c r="R976" s="903"/>
      <c r="S976" s="903"/>
      <c r="T976" s="903"/>
      <c r="U976" s="879"/>
      <c r="V976" s="879"/>
      <c r="W976" s="879"/>
      <c r="X976" s="879"/>
      <c r="Y976" s="879"/>
      <c r="Z976" s="879"/>
    </row>
    <row r="977" spans="1:26" ht="15.75" customHeight="1">
      <c r="A977" s="879"/>
      <c r="B977" s="879"/>
      <c r="C977" s="879"/>
      <c r="D977" s="879"/>
      <c r="E977" s="879"/>
      <c r="F977" s="879"/>
      <c r="G977" s="879"/>
      <c r="H977" s="879"/>
      <c r="I977" s="903"/>
      <c r="J977" s="903"/>
      <c r="K977" s="903"/>
      <c r="L977" s="903"/>
      <c r="M977" s="903"/>
      <c r="N977" s="903"/>
      <c r="O977" s="903"/>
      <c r="P977" s="903"/>
      <c r="Q977" s="903"/>
      <c r="R977" s="903"/>
      <c r="S977" s="903"/>
      <c r="T977" s="903"/>
      <c r="U977" s="879"/>
      <c r="V977" s="879"/>
      <c r="W977" s="879"/>
      <c r="X977" s="879"/>
      <c r="Y977" s="879"/>
      <c r="Z977" s="879"/>
    </row>
    <row r="978" spans="1:26" ht="15.75" customHeight="1">
      <c r="A978" s="879"/>
      <c r="B978" s="879"/>
      <c r="C978" s="879"/>
      <c r="D978" s="879"/>
      <c r="E978" s="879"/>
      <c r="F978" s="879"/>
      <c r="G978" s="879"/>
      <c r="H978" s="879"/>
      <c r="I978" s="903"/>
      <c r="J978" s="903"/>
      <c r="K978" s="903"/>
      <c r="L978" s="903"/>
      <c r="M978" s="903"/>
      <c r="N978" s="903"/>
      <c r="O978" s="903"/>
      <c r="P978" s="903"/>
      <c r="Q978" s="903"/>
      <c r="R978" s="903"/>
      <c r="S978" s="903"/>
      <c r="T978" s="903"/>
      <c r="U978" s="879"/>
      <c r="V978" s="879"/>
      <c r="W978" s="879"/>
      <c r="X978" s="879"/>
      <c r="Y978" s="879"/>
      <c r="Z978" s="879"/>
    </row>
    <row r="979" spans="1:26" ht="15.75" customHeight="1">
      <c r="A979" s="879"/>
      <c r="B979" s="879"/>
      <c r="C979" s="879"/>
      <c r="D979" s="879"/>
      <c r="E979" s="879"/>
      <c r="F979" s="879"/>
      <c r="G979" s="879"/>
      <c r="H979" s="879"/>
      <c r="I979" s="903"/>
      <c r="J979" s="903"/>
      <c r="K979" s="903"/>
      <c r="L979" s="903"/>
      <c r="M979" s="903"/>
      <c r="N979" s="903"/>
      <c r="O979" s="903"/>
      <c r="P979" s="903"/>
      <c r="Q979" s="903"/>
      <c r="R979" s="903"/>
      <c r="S979" s="903"/>
      <c r="T979" s="903"/>
      <c r="U979" s="879"/>
      <c r="V979" s="879"/>
      <c r="W979" s="879"/>
      <c r="X979" s="879"/>
      <c r="Y979" s="879"/>
      <c r="Z979" s="879"/>
    </row>
    <row r="980" spans="1:26" ht="15.75" customHeight="1">
      <c r="A980" s="879"/>
      <c r="B980" s="879"/>
      <c r="C980" s="879"/>
      <c r="D980" s="879"/>
      <c r="E980" s="879"/>
      <c r="F980" s="879"/>
      <c r="G980" s="879"/>
      <c r="H980" s="879"/>
      <c r="I980" s="903"/>
      <c r="J980" s="903"/>
      <c r="K980" s="903"/>
      <c r="L980" s="903"/>
      <c r="M980" s="903"/>
      <c r="N980" s="903"/>
      <c r="O980" s="903"/>
      <c r="P980" s="903"/>
      <c r="Q980" s="903"/>
      <c r="R980" s="903"/>
      <c r="S980" s="903"/>
      <c r="T980" s="903"/>
      <c r="U980" s="879"/>
      <c r="V980" s="879"/>
      <c r="W980" s="879"/>
      <c r="X980" s="879"/>
      <c r="Y980" s="879"/>
      <c r="Z980" s="879"/>
    </row>
    <row r="981" spans="1:26" ht="15.75" customHeight="1">
      <c r="A981" s="879"/>
      <c r="B981" s="879"/>
      <c r="C981" s="879"/>
      <c r="D981" s="879"/>
      <c r="E981" s="879"/>
      <c r="F981" s="879"/>
      <c r="G981" s="879"/>
      <c r="H981" s="879"/>
      <c r="I981" s="903"/>
      <c r="J981" s="903"/>
      <c r="K981" s="903"/>
      <c r="L981" s="903"/>
      <c r="M981" s="903"/>
      <c r="N981" s="903"/>
      <c r="O981" s="903"/>
      <c r="P981" s="903"/>
      <c r="Q981" s="903"/>
      <c r="R981" s="903"/>
      <c r="S981" s="903"/>
      <c r="T981" s="903"/>
      <c r="U981" s="879"/>
      <c r="V981" s="879"/>
      <c r="W981" s="879"/>
      <c r="X981" s="879"/>
      <c r="Y981" s="879"/>
      <c r="Z981" s="879"/>
    </row>
    <row r="982" spans="1:26" ht="15.75" customHeight="1">
      <c r="A982" s="879"/>
      <c r="B982" s="879"/>
      <c r="C982" s="879"/>
      <c r="D982" s="879"/>
      <c r="E982" s="879"/>
      <c r="F982" s="879"/>
      <c r="G982" s="879"/>
      <c r="H982" s="879"/>
      <c r="I982" s="903"/>
      <c r="J982" s="903"/>
      <c r="K982" s="903"/>
      <c r="L982" s="903"/>
      <c r="M982" s="903"/>
      <c r="N982" s="903"/>
      <c r="O982" s="903"/>
      <c r="P982" s="903"/>
      <c r="Q982" s="903"/>
      <c r="R982" s="903"/>
      <c r="S982" s="903"/>
      <c r="T982" s="903"/>
      <c r="U982" s="879"/>
      <c r="V982" s="879"/>
      <c r="W982" s="879"/>
      <c r="X982" s="879"/>
      <c r="Y982" s="879"/>
      <c r="Z982" s="879"/>
    </row>
    <row r="983" spans="1:26" ht="15.75" customHeight="1">
      <c r="A983" s="879"/>
      <c r="B983" s="879"/>
      <c r="C983" s="879"/>
      <c r="D983" s="879"/>
      <c r="E983" s="879"/>
      <c r="F983" s="879"/>
      <c r="G983" s="879"/>
      <c r="H983" s="879"/>
      <c r="I983" s="903"/>
      <c r="J983" s="903"/>
      <c r="K983" s="903"/>
      <c r="L983" s="903"/>
      <c r="M983" s="903"/>
      <c r="N983" s="903"/>
      <c r="O983" s="903"/>
      <c r="P983" s="903"/>
      <c r="Q983" s="903"/>
      <c r="R983" s="903"/>
      <c r="S983" s="903"/>
      <c r="T983" s="903"/>
      <c r="U983" s="879"/>
      <c r="V983" s="879"/>
      <c r="W983" s="879"/>
      <c r="X983" s="879"/>
      <c r="Y983" s="879"/>
      <c r="Z983" s="879"/>
    </row>
    <row r="984" spans="1:26" ht="15.75" customHeight="1">
      <c r="A984" s="879"/>
      <c r="B984" s="879"/>
      <c r="C984" s="879"/>
      <c r="D984" s="879"/>
      <c r="E984" s="879"/>
      <c r="F984" s="879"/>
      <c r="G984" s="879"/>
      <c r="H984" s="879"/>
      <c r="I984" s="903"/>
      <c r="J984" s="903"/>
      <c r="K984" s="903"/>
      <c r="L984" s="903"/>
      <c r="M984" s="903"/>
      <c r="N984" s="903"/>
      <c r="O984" s="903"/>
      <c r="P984" s="903"/>
      <c r="Q984" s="903"/>
      <c r="R984" s="903"/>
      <c r="S984" s="903"/>
      <c r="T984" s="903"/>
      <c r="U984" s="879"/>
      <c r="V984" s="879"/>
      <c r="W984" s="879"/>
      <c r="X984" s="879"/>
      <c r="Y984" s="879"/>
      <c r="Z984" s="879"/>
    </row>
    <row r="985" spans="1:26" ht="15.75" customHeight="1">
      <c r="A985" s="879"/>
      <c r="B985" s="879"/>
      <c r="C985" s="879"/>
      <c r="D985" s="879"/>
      <c r="E985" s="879"/>
      <c r="F985" s="879"/>
      <c r="G985" s="879"/>
      <c r="H985" s="879"/>
      <c r="I985" s="903"/>
      <c r="J985" s="903"/>
      <c r="K985" s="903"/>
      <c r="L985" s="903"/>
      <c r="M985" s="903"/>
      <c r="N985" s="903"/>
      <c r="O985" s="903"/>
      <c r="P985" s="903"/>
      <c r="Q985" s="903"/>
      <c r="R985" s="903"/>
      <c r="S985" s="903"/>
      <c r="T985" s="903"/>
      <c r="U985" s="879"/>
      <c r="V985" s="879"/>
      <c r="W985" s="879"/>
      <c r="X985" s="879"/>
      <c r="Y985" s="879"/>
      <c r="Z985" s="879"/>
    </row>
    <row r="986" spans="1:26" ht="15.75" customHeight="1">
      <c r="A986" s="879"/>
      <c r="B986" s="879"/>
      <c r="C986" s="879"/>
      <c r="D986" s="879"/>
      <c r="E986" s="879"/>
      <c r="F986" s="879"/>
      <c r="G986" s="879"/>
      <c r="H986" s="879"/>
      <c r="I986" s="903"/>
      <c r="J986" s="903"/>
      <c r="K986" s="903"/>
      <c r="L986" s="903"/>
      <c r="M986" s="903"/>
      <c r="N986" s="903"/>
      <c r="O986" s="903"/>
      <c r="P986" s="903"/>
      <c r="Q986" s="903"/>
      <c r="R986" s="903"/>
      <c r="S986" s="903"/>
      <c r="T986" s="903"/>
      <c r="U986" s="879"/>
      <c r="V986" s="879"/>
      <c r="W986" s="879"/>
      <c r="X986" s="879"/>
      <c r="Y986" s="879"/>
      <c r="Z986" s="879"/>
    </row>
    <row r="987" spans="1:26" ht="15.75" customHeight="1">
      <c r="A987" s="879"/>
      <c r="B987" s="879"/>
      <c r="C987" s="879"/>
      <c r="D987" s="879"/>
      <c r="E987" s="879"/>
      <c r="F987" s="879"/>
      <c r="G987" s="879"/>
      <c r="H987" s="879"/>
      <c r="I987" s="903"/>
      <c r="J987" s="903"/>
      <c r="K987" s="903"/>
      <c r="L987" s="903"/>
      <c r="M987" s="903"/>
      <c r="N987" s="903"/>
      <c r="O987" s="903"/>
      <c r="P987" s="903"/>
      <c r="Q987" s="903"/>
      <c r="R987" s="903"/>
      <c r="S987" s="903"/>
      <c r="T987" s="903"/>
      <c r="U987" s="879"/>
      <c r="V987" s="879"/>
      <c r="W987" s="879"/>
      <c r="X987" s="879"/>
      <c r="Y987" s="879"/>
      <c r="Z987" s="879"/>
    </row>
    <row r="988" spans="1:26" ht="15.75" customHeight="1">
      <c r="A988" s="879"/>
      <c r="B988" s="879"/>
      <c r="C988" s="879"/>
      <c r="D988" s="879"/>
      <c r="E988" s="879"/>
      <c r="F988" s="879"/>
      <c r="G988" s="879"/>
      <c r="H988" s="879"/>
      <c r="I988" s="903"/>
      <c r="J988" s="903"/>
      <c r="K988" s="903"/>
      <c r="L988" s="903"/>
      <c r="M988" s="903"/>
      <c r="N988" s="903"/>
      <c r="O988" s="903"/>
      <c r="P988" s="903"/>
      <c r="Q988" s="903"/>
      <c r="R988" s="903"/>
      <c r="S988" s="903"/>
      <c r="T988" s="903"/>
      <c r="U988" s="879"/>
      <c r="V988" s="879"/>
      <c r="W988" s="879"/>
      <c r="X988" s="879"/>
      <c r="Y988" s="879"/>
      <c r="Z988" s="879"/>
    </row>
    <row r="989" spans="1:26" ht="15.75" customHeight="1">
      <c r="A989" s="879"/>
      <c r="B989" s="879"/>
      <c r="C989" s="879"/>
      <c r="D989" s="879"/>
      <c r="E989" s="879"/>
      <c r="F989" s="879"/>
      <c r="G989" s="879"/>
      <c r="H989" s="879"/>
      <c r="I989" s="903"/>
      <c r="J989" s="903"/>
      <c r="K989" s="903"/>
      <c r="L989" s="903"/>
      <c r="M989" s="903"/>
      <c r="N989" s="903"/>
      <c r="O989" s="903"/>
      <c r="P989" s="903"/>
      <c r="Q989" s="903"/>
      <c r="R989" s="903"/>
      <c r="S989" s="903"/>
      <c r="T989" s="903"/>
      <c r="U989" s="879"/>
      <c r="V989" s="879"/>
      <c r="W989" s="879"/>
      <c r="X989" s="879"/>
      <c r="Y989" s="879"/>
      <c r="Z989" s="879"/>
    </row>
    <row r="990" spans="1:26" ht="15.75" customHeight="1">
      <c r="A990" s="879"/>
      <c r="B990" s="879"/>
      <c r="C990" s="879"/>
      <c r="D990" s="879"/>
      <c r="E990" s="879"/>
      <c r="F990" s="879"/>
      <c r="G990" s="879"/>
      <c r="H990" s="879"/>
      <c r="I990" s="903"/>
      <c r="J990" s="903"/>
      <c r="K990" s="903"/>
      <c r="L990" s="903"/>
      <c r="M990" s="903"/>
      <c r="N990" s="903"/>
      <c r="O990" s="903"/>
      <c r="P990" s="903"/>
      <c r="Q990" s="903"/>
      <c r="R990" s="903"/>
      <c r="S990" s="903"/>
      <c r="T990" s="903"/>
      <c r="U990" s="879"/>
      <c r="V990" s="879"/>
      <c r="W990" s="879"/>
      <c r="X990" s="879"/>
      <c r="Y990" s="879"/>
      <c r="Z990" s="879"/>
    </row>
    <row r="991" spans="1:26" ht="15.75" customHeight="1">
      <c r="A991" s="879"/>
      <c r="B991" s="879"/>
      <c r="C991" s="879"/>
      <c r="D991" s="879"/>
      <c r="E991" s="879"/>
      <c r="F991" s="879"/>
      <c r="G991" s="879"/>
      <c r="H991" s="879"/>
      <c r="I991" s="903"/>
      <c r="J991" s="903"/>
      <c r="K991" s="903"/>
      <c r="L991" s="903"/>
      <c r="M991" s="903"/>
      <c r="N991" s="903"/>
      <c r="O991" s="903"/>
      <c r="P991" s="903"/>
      <c r="Q991" s="903"/>
      <c r="R991" s="903"/>
      <c r="S991" s="903"/>
      <c r="T991" s="903"/>
      <c r="U991" s="879"/>
      <c r="V991" s="879"/>
      <c r="W991" s="879"/>
      <c r="X991" s="879"/>
      <c r="Y991" s="879"/>
      <c r="Z991" s="879"/>
    </row>
    <row r="992" spans="1:26" ht="15.75" customHeight="1">
      <c r="A992" s="879"/>
      <c r="B992" s="879"/>
      <c r="C992" s="879"/>
      <c r="D992" s="879"/>
      <c r="E992" s="879"/>
      <c r="F992" s="879"/>
      <c r="G992" s="879"/>
      <c r="H992" s="879"/>
      <c r="I992" s="903"/>
      <c r="J992" s="903"/>
      <c r="K992" s="903"/>
      <c r="L992" s="903"/>
      <c r="M992" s="903"/>
      <c r="N992" s="903"/>
      <c r="O992" s="903"/>
      <c r="P992" s="903"/>
      <c r="Q992" s="903"/>
      <c r="R992" s="903"/>
      <c r="S992" s="903"/>
      <c r="T992" s="903"/>
      <c r="U992" s="879"/>
      <c r="V992" s="879"/>
      <c r="W992" s="879"/>
      <c r="X992" s="879"/>
      <c r="Y992" s="879"/>
      <c r="Z992" s="879"/>
    </row>
    <row r="993" spans="1:26" ht="15.75" customHeight="1">
      <c r="A993" s="879"/>
      <c r="B993" s="879"/>
      <c r="C993" s="879"/>
      <c r="D993" s="879"/>
      <c r="E993" s="879"/>
      <c r="F993" s="879"/>
      <c r="G993" s="879"/>
      <c r="H993" s="879"/>
      <c r="I993" s="903"/>
      <c r="J993" s="903"/>
      <c r="K993" s="903"/>
      <c r="L993" s="903"/>
      <c r="M993" s="903"/>
      <c r="N993" s="903"/>
      <c r="O993" s="903"/>
      <c r="P993" s="903"/>
      <c r="Q993" s="903"/>
      <c r="R993" s="903"/>
      <c r="S993" s="903"/>
      <c r="T993" s="903"/>
      <c r="U993" s="879"/>
      <c r="V993" s="879"/>
      <c r="W993" s="879"/>
      <c r="X993" s="879"/>
      <c r="Y993" s="879"/>
      <c r="Z993" s="879"/>
    </row>
    <row r="994" spans="1:26" ht="15.75" customHeight="1">
      <c r="A994" s="879"/>
      <c r="B994" s="879"/>
      <c r="C994" s="879"/>
      <c r="D994" s="879"/>
      <c r="E994" s="879"/>
      <c r="F994" s="879"/>
      <c r="G994" s="879"/>
      <c r="H994" s="879"/>
      <c r="I994" s="903"/>
      <c r="J994" s="903"/>
      <c r="K994" s="903"/>
      <c r="L994" s="903"/>
      <c r="M994" s="903"/>
      <c r="N994" s="903"/>
      <c r="O994" s="903"/>
      <c r="P994" s="903"/>
      <c r="Q994" s="903"/>
      <c r="R994" s="903"/>
      <c r="S994" s="903"/>
      <c r="T994" s="903"/>
      <c r="U994" s="879"/>
      <c r="V994" s="879"/>
      <c r="W994" s="879"/>
      <c r="X994" s="879"/>
      <c r="Y994" s="879"/>
      <c r="Z994" s="879"/>
    </row>
    <row r="995" spans="1:26" ht="15.75" customHeight="1">
      <c r="A995" s="879"/>
      <c r="B995" s="879"/>
      <c r="C995" s="879"/>
      <c r="D995" s="879"/>
      <c r="E995" s="879"/>
      <c r="F995" s="879"/>
      <c r="G995" s="879"/>
      <c r="H995" s="879"/>
      <c r="I995" s="903"/>
      <c r="J995" s="903"/>
      <c r="K995" s="903"/>
      <c r="L995" s="903"/>
      <c r="M995" s="903"/>
      <c r="N995" s="903"/>
      <c r="O995" s="903"/>
      <c r="P995" s="903"/>
      <c r="Q995" s="903"/>
      <c r="R995" s="903"/>
      <c r="S995" s="903"/>
      <c r="T995" s="903"/>
      <c r="U995" s="879"/>
      <c r="V995" s="879"/>
      <c r="W995" s="879"/>
      <c r="X995" s="879"/>
      <c r="Y995" s="879"/>
      <c r="Z995" s="879"/>
    </row>
  </sheetData>
  <conditionalFormatting sqref="A8:B61">
    <cfRule type="duplicateValues" dxfId="12" priority="1"/>
  </conditionalFormatting>
  <hyperlinks>
    <hyperlink ref="K2" location="'Tabla de Contenido'!A1" display="Inicio"/>
  </hyperlinks>
  <printOptions horizontalCentered="1"/>
  <pageMargins left="0.70866141732283472" right="0.70866141732283472" top="0.55118110236220474" bottom="0.74803149606299213" header="0" footer="0"/>
  <pageSetup scale="36" orientation="landscape"/>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X999"/>
  <sheetViews>
    <sheetView workbookViewId="0">
      <selection activeCell="A25" sqref="A25"/>
    </sheetView>
  </sheetViews>
  <sheetFormatPr baseColWidth="10" defaultColWidth="14.44140625" defaultRowHeight="15" customHeight="1"/>
  <cols>
    <col min="1" max="1" width="22" customWidth="1"/>
    <col min="2" max="10" width="6.5546875" bestFit="1" customWidth="1"/>
    <col min="11" max="24" width="11.44140625" customWidth="1"/>
  </cols>
  <sheetData>
    <row r="1" spans="1:24" ht="14.4">
      <c r="A1" s="878"/>
      <c r="B1" s="878"/>
      <c r="C1" s="878"/>
      <c r="D1" s="878"/>
      <c r="E1" s="878"/>
      <c r="F1" s="878"/>
      <c r="G1" s="878"/>
      <c r="H1" s="878"/>
      <c r="I1" s="879"/>
      <c r="J1" s="879"/>
      <c r="K1" s="879"/>
      <c r="L1" s="879"/>
      <c r="M1" s="879"/>
      <c r="N1" s="879"/>
      <c r="O1" s="879"/>
      <c r="P1" s="879"/>
      <c r="Q1" s="879"/>
      <c r="R1" s="879"/>
      <c r="S1" s="879"/>
      <c r="T1" s="879"/>
      <c r="U1" s="879"/>
      <c r="V1" s="879"/>
      <c r="W1" s="879"/>
      <c r="X1" s="879"/>
    </row>
    <row r="2" spans="1:24" ht="14.4">
      <c r="A2" s="880" t="s">
        <v>1728</v>
      </c>
      <c r="B2" s="878"/>
      <c r="C2" s="878"/>
      <c r="D2" s="878"/>
      <c r="E2" s="878"/>
      <c r="F2" s="878"/>
      <c r="G2" s="878"/>
      <c r="H2" s="878"/>
      <c r="I2" s="879"/>
      <c r="J2" s="879"/>
      <c r="K2" s="877" t="s">
        <v>1620</v>
      </c>
      <c r="L2" s="879"/>
      <c r="M2" s="879"/>
      <c r="N2" s="879"/>
      <c r="O2" s="879"/>
      <c r="P2" s="879"/>
      <c r="Q2" s="879"/>
      <c r="R2" s="879"/>
      <c r="S2" s="879"/>
      <c r="T2" s="879"/>
      <c r="U2" s="879"/>
      <c r="V2" s="879"/>
      <c r="W2" s="879"/>
      <c r="X2" s="879"/>
    </row>
    <row r="3" spans="1:24" ht="14.4">
      <c r="A3" s="878" t="s">
        <v>1729</v>
      </c>
      <c r="B3" s="878"/>
      <c r="C3" s="878"/>
      <c r="D3" s="878"/>
      <c r="E3" s="878"/>
      <c r="F3" s="878"/>
      <c r="G3" s="878"/>
      <c r="H3" s="878"/>
      <c r="I3" s="879"/>
      <c r="J3" s="879"/>
      <c r="K3" s="879"/>
      <c r="L3" s="879"/>
      <c r="M3" s="879"/>
      <c r="N3" s="879"/>
      <c r="O3" s="879"/>
      <c r="P3" s="879"/>
      <c r="Q3" s="879"/>
      <c r="R3" s="879"/>
      <c r="S3" s="879"/>
      <c r="T3" s="879"/>
      <c r="U3" s="879"/>
      <c r="V3" s="879"/>
      <c r="W3" s="879"/>
      <c r="X3" s="879"/>
    </row>
    <row r="4" spans="1:24" ht="14.4">
      <c r="A4" s="878" t="s">
        <v>1623</v>
      </c>
      <c r="B4" s="878"/>
      <c r="C4" s="878"/>
      <c r="D4" s="878"/>
      <c r="E4" s="878"/>
      <c r="F4" s="878"/>
      <c r="G4" s="878"/>
      <c r="H4" s="878"/>
      <c r="I4" s="879"/>
      <c r="J4" s="879"/>
      <c r="K4" s="879"/>
      <c r="L4" s="879"/>
      <c r="M4" s="879"/>
      <c r="N4" s="879"/>
      <c r="O4" s="879"/>
      <c r="P4" s="879"/>
      <c r="Q4" s="879"/>
      <c r="R4" s="879"/>
      <c r="S4" s="879"/>
      <c r="T4" s="879"/>
      <c r="U4" s="879"/>
      <c r="V4" s="879"/>
      <c r="W4" s="879"/>
      <c r="X4" s="879"/>
    </row>
    <row r="5" spans="1:24" ht="14.4">
      <c r="A5" s="878" t="s">
        <v>8</v>
      </c>
      <c r="B5" s="878"/>
      <c r="C5" s="878"/>
      <c r="D5" s="878"/>
      <c r="E5" s="878"/>
      <c r="F5" s="878"/>
      <c r="G5" s="878"/>
      <c r="H5" s="878"/>
      <c r="I5" s="879"/>
      <c r="J5" s="879"/>
      <c r="K5" s="879"/>
      <c r="L5" s="879"/>
      <c r="M5" s="879"/>
      <c r="N5" s="879"/>
      <c r="O5" s="879"/>
      <c r="P5" s="879"/>
      <c r="Q5" s="879"/>
      <c r="R5" s="879"/>
      <c r="S5" s="879"/>
      <c r="T5" s="879"/>
      <c r="U5" s="879"/>
      <c r="V5" s="879"/>
      <c r="W5" s="879"/>
      <c r="X5" s="879"/>
    </row>
    <row r="6" spans="1:24" ht="26.4">
      <c r="A6" s="881" t="s">
        <v>1730</v>
      </c>
      <c r="B6" s="896">
        <v>2015</v>
      </c>
      <c r="C6" s="896">
        <v>2016</v>
      </c>
      <c r="D6" s="896">
        <v>2017</v>
      </c>
      <c r="E6" s="896">
        <v>2018</v>
      </c>
      <c r="F6" s="896">
        <v>2019</v>
      </c>
      <c r="G6" s="896">
        <v>2020</v>
      </c>
      <c r="H6" s="896">
        <v>2021</v>
      </c>
      <c r="I6" s="896" t="s">
        <v>1625</v>
      </c>
      <c r="J6" s="896" t="s">
        <v>1110</v>
      </c>
      <c r="K6" s="879"/>
      <c r="L6" s="879"/>
      <c r="M6" s="879"/>
      <c r="N6" s="879"/>
      <c r="O6" s="879"/>
      <c r="P6" s="879"/>
      <c r="Q6" s="879"/>
      <c r="R6" s="879"/>
      <c r="S6" s="879"/>
      <c r="T6" s="879"/>
      <c r="U6" s="879"/>
      <c r="V6" s="879"/>
      <c r="W6" s="879"/>
      <c r="X6" s="879"/>
    </row>
    <row r="7" spans="1:24" ht="14.4">
      <c r="A7" s="925" t="s">
        <v>116</v>
      </c>
      <c r="B7" s="926">
        <v>203390</v>
      </c>
      <c r="C7" s="926">
        <v>200820</v>
      </c>
      <c r="D7" s="926">
        <v>193389</v>
      </c>
      <c r="E7" s="926">
        <v>189257</v>
      </c>
      <c r="F7" s="926">
        <v>182356</v>
      </c>
      <c r="G7" s="926">
        <v>164191</v>
      </c>
      <c r="H7" s="926">
        <v>165403</v>
      </c>
      <c r="I7" s="926">
        <v>170927</v>
      </c>
      <c r="J7" s="926"/>
      <c r="K7" s="913"/>
      <c r="L7" s="913"/>
      <c r="M7" s="913"/>
      <c r="N7" s="913"/>
      <c r="O7" s="913"/>
      <c r="P7" s="913"/>
      <c r="Q7" s="913"/>
      <c r="R7" s="913"/>
      <c r="S7" s="913"/>
      <c r="T7" s="913"/>
      <c r="U7" s="913"/>
      <c r="V7" s="913"/>
      <c r="W7" s="913"/>
      <c r="X7" s="913"/>
    </row>
    <row r="8" spans="1:24" ht="14.4">
      <c r="A8" s="927" t="s">
        <v>1731</v>
      </c>
      <c r="B8" s="928">
        <v>3979</v>
      </c>
      <c r="C8" s="928">
        <v>2982</v>
      </c>
      <c r="D8" s="928">
        <v>2726</v>
      </c>
      <c r="E8" s="928">
        <v>2585</v>
      </c>
      <c r="F8" s="928">
        <v>2575</v>
      </c>
      <c r="G8" s="928">
        <v>2867</v>
      </c>
      <c r="H8" s="928">
        <v>2686</v>
      </c>
      <c r="I8" s="928">
        <v>2009</v>
      </c>
      <c r="J8" s="928"/>
      <c r="K8" s="879"/>
      <c r="L8" s="879"/>
      <c r="M8" s="879"/>
      <c r="N8" s="879"/>
      <c r="O8" s="879"/>
      <c r="P8" s="879"/>
      <c r="Q8" s="879"/>
      <c r="R8" s="879"/>
      <c r="S8" s="879"/>
      <c r="T8" s="879"/>
      <c r="U8" s="879"/>
      <c r="V8" s="879"/>
      <c r="W8" s="879"/>
      <c r="X8" s="879"/>
    </row>
    <row r="9" spans="1:24" ht="14.4">
      <c r="A9" s="927" t="s">
        <v>1732</v>
      </c>
      <c r="B9" s="928">
        <v>10867</v>
      </c>
      <c r="C9" s="928">
        <v>10356</v>
      </c>
      <c r="D9" s="928">
        <v>9898</v>
      </c>
      <c r="E9" s="928">
        <v>9355</v>
      </c>
      <c r="F9" s="928">
        <v>8719</v>
      </c>
      <c r="G9" s="928">
        <v>8117</v>
      </c>
      <c r="H9" s="928">
        <v>7475</v>
      </c>
      <c r="I9" s="928">
        <v>6851</v>
      </c>
      <c r="J9" s="928"/>
      <c r="K9" s="879"/>
      <c r="L9" s="879"/>
      <c r="M9" s="879"/>
      <c r="N9" s="879"/>
      <c r="O9" s="879"/>
      <c r="P9" s="879"/>
      <c r="Q9" s="879"/>
      <c r="R9" s="879"/>
      <c r="S9" s="879"/>
      <c r="T9" s="879"/>
      <c r="U9" s="879"/>
      <c r="V9" s="879"/>
      <c r="W9" s="879"/>
      <c r="X9" s="879"/>
    </row>
    <row r="10" spans="1:24" ht="14.4">
      <c r="A10" s="927" t="s">
        <v>1733</v>
      </c>
      <c r="B10" s="928">
        <v>28721</v>
      </c>
      <c r="C10" s="928">
        <v>27553</v>
      </c>
      <c r="D10" s="928">
        <v>25957</v>
      </c>
      <c r="E10" s="928">
        <v>24408</v>
      </c>
      <c r="F10" s="928">
        <v>22874</v>
      </c>
      <c r="G10" s="928">
        <v>20995</v>
      </c>
      <c r="H10" s="928">
        <v>20167</v>
      </c>
      <c r="I10" s="928">
        <v>19382</v>
      </c>
      <c r="J10" s="928"/>
      <c r="K10" s="879"/>
      <c r="L10" s="879"/>
      <c r="M10" s="879"/>
      <c r="N10" s="879"/>
      <c r="O10" s="879"/>
      <c r="P10" s="879"/>
      <c r="Q10" s="879"/>
      <c r="R10" s="879"/>
      <c r="S10" s="879"/>
      <c r="T10" s="879"/>
      <c r="U10" s="879"/>
      <c r="V10" s="879"/>
      <c r="W10" s="879"/>
      <c r="X10" s="879"/>
    </row>
    <row r="11" spans="1:24" ht="14.4">
      <c r="A11" s="927" t="s">
        <v>1734</v>
      </c>
      <c r="B11" s="928">
        <v>26475</v>
      </c>
      <c r="C11" s="928">
        <v>27499</v>
      </c>
      <c r="D11" s="928">
        <v>26674</v>
      </c>
      <c r="E11" s="928">
        <v>26384</v>
      </c>
      <c r="F11" s="928">
        <v>24409</v>
      </c>
      <c r="G11" s="928">
        <v>23125</v>
      </c>
      <c r="H11" s="928">
        <v>21687</v>
      </c>
      <c r="I11" s="928">
        <v>22661</v>
      </c>
      <c r="J11" s="928"/>
      <c r="K11" s="879"/>
      <c r="L11" s="879"/>
      <c r="M11" s="879"/>
      <c r="N11" s="879"/>
      <c r="O11" s="879"/>
      <c r="P11" s="879"/>
      <c r="Q11" s="879"/>
      <c r="R11" s="879"/>
      <c r="S11" s="879"/>
      <c r="T11" s="879"/>
      <c r="U11" s="879"/>
      <c r="V11" s="879"/>
      <c r="W11" s="879"/>
      <c r="X11" s="879"/>
    </row>
    <row r="12" spans="1:24" ht="14.4">
      <c r="A12" s="927" t="s">
        <v>1735</v>
      </c>
      <c r="B12" s="928">
        <v>20820</v>
      </c>
      <c r="C12" s="928">
        <v>20868</v>
      </c>
      <c r="D12" s="928">
        <v>20204</v>
      </c>
      <c r="E12" s="928">
        <v>19839</v>
      </c>
      <c r="F12" s="928">
        <v>18605</v>
      </c>
      <c r="G12" s="928">
        <v>16180</v>
      </c>
      <c r="H12" s="928">
        <v>15841</v>
      </c>
      <c r="I12" s="928">
        <v>14330</v>
      </c>
      <c r="J12" s="928"/>
      <c r="K12" s="879"/>
      <c r="L12" s="879"/>
      <c r="M12" s="879"/>
      <c r="N12" s="879"/>
      <c r="O12" s="879"/>
      <c r="P12" s="879"/>
      <c r="Q12" s="879"/>
      <c r="R12" s="879"/>
      <c r="S12" s="879"/>
      <c r="T12" s="879"/>
      <c r="U12" s="879"/>
      <c r="V12" s="879"/>
      <c r="W12" s="879"/>
      <c r="X12" s="879"/>
    </row>
    <row r="13" spans="1:24" ht="14.4">
      <c r="A13" s="927" t="s">
        <v>1736</v>
      </c>
      <c r="B13" s="928">
        <v>15170</v>
      </c>
      <c r="C13" s="928">
        <v>13870</v>
      </c>
      <c r="D13" s="928">
        <v>12398</v>
      </c>
      <c r="E13" s="928">
        <v>10991</v>
      </c>
      <c r="F13" s="928">
        <v>11983</v>
      </c>
      <c r="G13" s="928">
        <v>9491</v>
      </c>
      <c r="H13" s="928">
        <v>12237</v>
      </c>
      <c r="I13" s="928">
        <v>13659</v>
      </c>
      <c r="J13" s="928"/>
      <c r="K13" s="879"/>
      <c r="L13" s="879"/>
      <c r="M13" s="879"/>
      <c r="N13" s="879"/>
      <c r="O13" s="879"/>
      <c r="P13" s="879"/>
      <c r="Q13" s="879"/>
      <c r="R13" s="879"/>
      <c r="S13" s="879"/>
      <c r="T13" s="879"/>
      <c r="U13" s="879"/>
      <c r="V13" s="879"/>
      <c r="W13" s="879"/>
      <c r="X13" s="879"/>
    </row>
    <row r="14" spans="1:24" ht="14.4">
      <c r="A14" s="927" t="s">
        <v>1737</v>
      </c>
      <c r="B14" s="928">
        <v>25456</v>
      </c>
      <c r="C14" s="928">
        <v>24548</v>
      </c>
      <c r="D14" s="928">
        <v>24670</v>
      </c>
      <c r="E14" s="928">
        <v>25542</v>
      </c>
      <c r="F14" s="928">
        <v>25604</v>
      </c>
      <c r="G14" s="928">
        <v>25996</v>
      </c>
      <c r="H14" s="928">
        <v>25188</v>
      </c>
      <c r="I14" s="928">
        <v>24174</v>
      </c>
      <c r="J14" s="928"/>
      <c r="K14" s="879"/>
      <c r="L14" s="879"/>
      <c r="M14" s="879"/>
      <c r="N14" s="879"/>
      <c r="O14" s="879"/>
      <c r="P14" s="879"/>
      <c r="Q14" s="879"/>
      <c r="R14" s="879"/>
      <c r="S14" s="879"/>
      <c r="T14" s="879"/>
      <c r="U14" s="879"/>
      <c r="V14" s="879"/>
      <c r="W14" s="879"/>
      <c r="X14" s="879"/>
    </row>
    <row r="15" spans="1:24" ht="14.4">
      <c r="A15" s="927" t="s">
        <v>1738</v>
      </c>
      <c r="B15" s="928">
        <v>16132</v>
      </c>
      <c r="C15" s="928">
        <v>15606</v>
      </c>
      <c r="D15" s="928">
        <v>12450</v>
      </c>
      <c r="E15" s="928">
        <v>13882</v>
      </c>
      <c r="F15" s="928">
        <v>12913</v>
      </c>
      <c r="G15" s="928">
        <v>12645</v>
      </c>
      <c r="H15" s="928">
        <v>12066</v>
      </c>
      <c r="I15" s="928">
        <v>12695</v>
      </c>
      <c r="J15" s="928"/>
      <c r="K15" s="879"/>
      <c r="L15" s="879"/>
      <c r="M15" s="879"/>
      <c r="N15" s="879"/>
      <c r="O15" s="879"/>
      <c r="P15" s="879"/>
      <c r="Q15" s="879"/>
      <c r="R15" s="879"/>
      <c r="S15" s="879"/>
      <c r="T15" s="879"/>
      <c r="U15" s="879"/>
      <c r="V15" s="879"/>
      <c r="W15" s="879"/>
      <c r="X15" s="879"/>
    </row>
    <row r="16" spans="1:24" ht="14.4">
      <c r="A16" s="927" t="s">
        <v>1739</v>
      </c>
      <c r="B16" s="928">
        <v>10303</v>
      </c>
      <c r="C16" s="928">
        <v>9832</v>
      </c>
      <c r="D16" s="928">
        <v>9225</v>
      </c>
      <c r="E16" s="928">
        <v>7889</v>
      </c>
      <c r="F16" s="928">
        <v>8232</v>
      </c>
      <c r="G16" s="928">
        <v>4617</v>
      </c>
      <c r="H16" s="928">
        <v>6591</v>
      </c>
      <c r="I16" s="928">
        <v>10930</v>
      </c>
      <c r="J16" s="928"/>
      <c r="K16" s="879"/>
      <c r="L16" s="879"/>
      <c r="M16" s="879"/>
      <c r="N16" s="879"/>
      <c r="O16" s="879"/>
      <c r="P16" s="879"/>
      <c r="Q16" s="879"/>
      <c r="R16" s="879"/>
      <c r="S16" s="879"/>
      <c r="T16" s="879"/>
      <c r="U16" s="879"/>
      <c r="V16" s="879"/>
      <c r="W16" s="879"/>
      <c r="X16" s="879"/>
    </row>
    <row r="17" spans="1:24" ht="14.4">
      <c r="A17" s="927" t="s">
        <v>1740</v>
      </c>
      <c r="B17" s="928">
        <v>11651</v>
      </c>
      <c r="C17" s="928">
        <v>11017</v>
      </c>
      <c r="D17" s="928">
        <v>11299</v>
      </c>
      <c r="E17" s="928">
        <v>13510</v>
      </c>
      <c r="F17" s="928">
        <v>7752</v>
      </c>
      <c r="G17" s="928">
        <v>6495</v>
      </c>
      <c r="H17" s="928">
        <v>7265</v>
      </c>
      <c r="I17" s="928">
        <v>5047</v>
      </c>
      <c r="J17" s="928"/>
      <c r="K17" s="879"/>
      <c r="L17" s="879"/>
      <c r="M17" s="879"/>
      <c r="N17" s="879"/>
      <c r="O17" s="879"/>
      <c r="P17" s="879"/>
      <c r="Q17" s="879"/>
      <c r="R17" s="879"/>
      <c r="S17" s="879"/>
      <c r="T17" s="879"/>
      <c r="U17" s="879"/>
      <c r="V17" s="879"/>
      <c r="W17" s="879"/>
      <c r="X17" s="879"/>
    </row>
    <row r="18" spans="1:24" ht="14.4">
      <c r="A18" s="929" t="s">
        <v>1741</v>
      </c>
      <c r="B18" s="930">
        <v>33816</v>
      </c>
      <c r="C18" s="930">
        <v>36689</v>
      </c>
      <c r="D18" s="930">
        <v>37888</v>
      </c>
      <c r="E18" s="930">
        <v>34872</v>
      </c>
      <c r="F18" s="930">
        <v>38690</v>
      </c>
      <c r="G18" s="930">
        <v>33663</v>
      </c>
      <c r="H18" s="930">
        <v>34200</v>
      </c>
      <c r="I18" s="930">
        <v>39189</v>
      </c>
      <c r="J18" s="930"/>
      <c r="K18" s="879"/>
      <c r="L18" s="879"/>
      <c r="M18" s="879"/>
      <c r="N18" s="879"/>
      <c r="O18" s="879"/>
      <c r="P18" s="879"/>
      <c r="Q18" s="879"/>
      <c r="R18" s="879"/>
      <c r="S18" s="879"/>
      <c r="T18" s="879"/>
      <c r="U18" s="879"/>
      <c r="V18" s="879"/>
      <c r="W18" s="879"/>
      <c r="X18" s="879"/>
    </row>
    <row r="19" spans="1:24" ht="14.4">
      <c r="A19" s="878"/>
      <c r="B19" s="878"/>
      <c r="C19" s="878"/>
      <c r="D19" s="878"/>
      <c r="E19" s="878"/>
      <c r="F19" s="878"/>
      <c r="G19" s="878"/>
      <c r="H19" s="878"/>
      <c r="I19" s="879"/>
      <c r="J19" s="879"/>
      <c r="K19" s="879"/>
      <c r="L19" s="879"/>
      <c r="M19" s="879"/>
      <c r="N19" s="879"/>
      <c r="O19" s="879"/>
      <c r="P19" s="879"/>
      <c r="Q19" s="879"/>
      <c r="R19" s="879"/>
      <c r="S19" s="879"/>
      <c r="T19" s="879"/>
      <c r="U19" s="879"/>
      <c r="V19" s="879"/>
      <c r="W19" s="879"/>
      <c r="X19" s="879"/>
    </row>
    <row r="20" spans="1:24" ht="14.4">
      <c r="A20" s="889" t="s">
        <v>1700</v>
      </c>
      <c r="B20" s="878"/>
      <c r="C20" s="878"/>
      <c r="D20" s="878"/>
      <c r="E20" s="878"/>
      <c r="F20" s="878"/>
      <c r="G20" s="878"/>
      <c r="H20" s="878"/>
      <c r="I20" s="879"/>
      <c r="J20" s="879"/>
      <c r="K20" s="879"/>
      <c r="L20" s="879"/>
      <c r="M20" s="879"/>
      <c r="N20" s="879"/>
      <c r="O20" s="879"/>
      <c r="P20" s="879"/>
      <c r="Q20" s="879"/>
      <c r="R20" s="879"/>
      <c r="S20" s="879"/>
      <c r="T20" s="879"/>
      <c r="U20" s="879"/>
      <c r="V20" s="879"/>
      <c r="W20" s="879"/>
      <c r="X20" s="879"/>
    </row>
    <row r="21" spans="1:24" ht="15.75" customHeight="1">
      <c r="A21" s="889" t="s">
        <v>1637</v>
      </c>
      <c r="B21" s="878"/>
      <c r="C21" s="878"/>
      <c r="D21" s="878"/>
      <c r="E21" s="878"/>
      <c r="F21" s="878"/>
      <c r="G21" s="878"/>
      <c r="H21" s="878"/>
      <c r="I21" s="879"/>
      <c r="J21" s="879"/>
      <c r="K21" s="879"/>
      <c r="L21" s="879"/>
      <c r="M21" s="879"/>
      <c r="N21" s="879"/>
      <c r="O21" s="879"/>
      <c r="P21" s="879"/>
      <c r="Q21" s="879"/>
      <c r="R21" s="879"/>
      <c r="S21" s="879"/>
      <c r="T21" s="879"/>
      <c r="U21" s="879"/>
      <c r="V21" s="879"/>
      <c r="W21" s="879"/>
      <c r="X21" s="879"/>
    </row>
    <row r="22" spans="1:24" ht="15.75" customHeight="1">
      <c r="A22" s="879"/>
      <c r="B22" s="879"/>
      <c r="C22" s="879"/>
      <c r="D22" s="879"/>
      <c r="E22" s="879"/>
      <c r="F22" s="879"/>
      <c r="G22" s="879"/>
      <c r="H22" s="879"/>
      <c r="I22" s="879"/>
      <c r="J22" s="879"/>
      <c r="K22" s="879"/>
      <c r="L22" s="879"/>
      <c r="M22" s="879"/>
      <c r="N22" s="879"/>
      <c r="O22" s="879"/>
      <c r="P22" s="879"/>
      <c r="Q22" s="879"/>
      <c r="R22" s="879"/>
      <c r="S22" s="879"/>
      <c r="T22" s="879"/>
      <c r="U22" s="879"/>
      <c r="V22" s="879"/>
      <c r="W22" s="879"/>
      <c r="X22" s="879"/>
    </row>
    <row r="23" spans="1:24" ht="15.75" customHeight="1">
      <c r="A23" s="879"/>
      <c r="B23" s="879"/>
      <c r="C23" s="879"/>
      <c r="D23" s="879"/>
      <c r="E23" s="879"/>
      <c r="F23" s="879"/>
      <c r="G23" s="879"/>
      <c r="H23" s="879"/>
      <c r="I23" s="879"/>
      <c r="J23" s="879"/>
      <c r="K23" s="879"/>
      <c r="L23" s="879"/>
      <c r="M23" s="879"/>
      <c r="N23" s="879"/>
      <c r="O23" s="879"/>
      <c r="P23" s="879"/>
      <c r="Q23" s="879"/>
      <c r="R23" s="879"/>
      <c r="S23" s="879"/>
      <c r="T23" s="879"/>
      <c r="U23" s="879"/>
      <c r="V23" s="879"/>
      <c r="W23" s="879"/>
      <c r="X23" s="879"/>
    </row>
    <row r="24" spans="1:24" ht="15.75" customHeight="1">
      <c r="A24" s="879"/>
      <c r="B24" s="879"/>
      <c r="C24" s="879"/>
      <c r="D24" s="879"/>
      <c r="E24" s="879"/>
      <c r="F24" s="879"/>
      <c r="G24" s="879"/>
      <c r="H24" s="879"/>
      <c r="I24" s="879"/>
      <c r="J24" s="879"/>
      <c r="K24" s="879"/>
      <c r="L24" s="879"/>
      <c r="M24" s="879"/>
      <c r="N24" s="879"/>
      <c r="O24" s="879"/>
      <c r="P24" s="879"/>
      <c r="Q24" s="879"/>
      <c r="R24" s="879"/>
      <c r="S24" s="879"/>
      <c r="T24" s="879"/>
      <c r="U24" s="879"/>
      <c r="V24" s="879"/>
      <c r="W24" s="879"/>
      <c r="X24" s="879"/>
    </row>
    <row r="25" spans="1:24" ht="15.75" customHeight="1">
      <c r="A25" s="879"/>
      <c r="B25" s="879"/>
      <c r="C25" s="879"/>
      <c r="D25" s="879"/>
      <c r="E25" s="879"/>
      <c r="F25" s="879"/>
      <c r="G25" s="879"/>
      <c r="H25" s="879"/>
      <c r="I25" s="879"/>
      <c r="J25" s="879"/>
      <c r="K25" s="879"/>
      <c r="L25" s="879"/>
      <c r="M25" s="879"/>
      <c r="N25" s="879"/>
      <c r="O25" s="879"/>
      <c r="P25" s="879"/>
      <c r="Q25" s="879"/>
      <c r="R25" s="879"/>
      <c r="S25" s="879"/>
      <c r="T25" s="879"/>
      <c r="U25" s="879"/>
      <c r="V25" s="879"/>
      <c r="W25" s="879"/>
      <c r="X25" s="879"/>
    </row>
    <row r="26" spans="1:24" ht="15.75" customHeight="1">
      <c r="A26" s="879"/>
      <c r="B26" s="879"/>
      <c r="C26" s="879"/>
      <c r="D26" s="879"/>
      <c r="E26" s="879"/>
      <c r="F26" s="879"/>
      <c r="G26" s="879"/>
      <c r="H26" s="879"/>
      <c r="I26" s="879"/>
      <c r="J26" s="879"/>
      <c r="K26" s="879"/>
      <c r="L26" s="879"/>
      <c r="M26" s="879"/>
      <c r="N26" s="879"/>
      <c r="O26" s="879"/>
      <c r="P26" s="879"/>
      <c r="Q26" s="879"/>
      <c r="R26" s="879"/>
      <c r="S26" s="879"/>
      <c r="T26" s="879"/>
      <c r="U26" s="879"/>
      <c r="V26" s="879"/>
      <c r="W26" s="879"/>
      <c r="X26" s="879"/>
    </row>
    <row r="27" spans="1:24" ht="15.75" customHeight="1">
      <c r="A27" s="879"/>
      <c r="B27" s="879"/>
      <c r="C27" s="879"/>
      <c r="D27" s="879"/>
      <c r="E27" s="879"/>
      <c r="F27" s="879"/>
      <c r="G27" s="879"/>
      <c r="H27" s="879"/>
      <c r="I27" s="879"/>
      <c r="J27" s="879"/>
      <c r="K27" s="879"/>
      <c r="L27" s="879"/>
      <c r="M27" s="879"/>
      <c r="N27" s="879"/>
      <c r="O27" s="879"/>
      <c r="P27" s="879"/>
      <c r="Q27" s="879"/>
      <c r="R27" s="879"/>
      <c r="S27" s="879"/>
      <c r="T27" s="879"/>
      <c r="U27" s="879"/>
      <c r="V27" s="879"/>
      <c r="W27" s="879"/>
      <c r="X27" s="879"/>
    </row>
    <row r="28" spans="1:24" ht="15.75" customHeight="1">
      <c r="A28" s="879"/>
      <c r="B28" s="879"/>
      <c r="C28" s="879"/>
      <c r="D28" s="879"/>
      <c r="E28" s="879"/>
      <c r="F28" s="879"/>
      <c r="G28" s="879"/>
      <c r="H28" s="879"/>
      <c r="I28" s="879"/>
      <c r="J28" s="879"/>
      <c r="K28" s="879"/>
      <c r="L28" s="879"/>
      <c r="M28" s="879"/>
      <c r="N28" s="879"/>
      <c r="O28" s="879"/>
      <c r="P28" s="879"/>
      <c r="Q28" s="879"/>
      <c r="R28" s="879"/>
      <c r="S28" s="879"/>
      <c r="T28" s="879"/>
      <c r="U28" s="879"/>
      <c r="V28" s="879"/>
      <c r="W28" s="879"/>
      <c r="X28" s="879"/>
    </row>
    <row r="29" spans="1:24" ht="15.75" customHeight="1">
      <c r="A29" s="879"/>
      <c r="B29" s="879"/>
      <c r="C29" s="879"/>
      <c r="D29" s="879"/>
      <c r="E29" s="879"/>
      <c r="F29" s="879"/>
      <c r="G29" s="879"/>
      <c r="H29" s="879"/>
      <c r="I29" s="879"/>
      <c r="J29" s="879"/>
      <c r="K29" s="879"/>
      <c r="L29" s="879"/>
      <c r="M29" s="879"/>
      <c r="N29" s="879"/>
      <c r="O29" s="879"/>
      <c r="P29" s="879"/>
      <c r="Q29" s="879"/>
      <c r="R29" s="879"/>
      <c r="S29" s="879"/>
      <c r="T29" s="879"/>
      <c r="U29" s="879"/>
      <c r="V29" s="879"/>
      <c r="W29" s="879"/>
      <c r="X29" s="879"/>
    </row>
    <row r="30" spans="1:24" ht="15.75" customHeight="1">
      <c r="A30" s="879"/>
      <c r="B30" s="879"/>
      <c r="C30" s="879"/>
      <c r="D30" s="879"/>
      <c r="E30" s="879"/>
      <c r="F30" s="879"/>
      <c r="G30" s="879"/>
      <c r="H30" s="879"/>
      <c r="I30" s="879"/>
      <c r="J30" s="879"/>
      <c r="K30" s="879"/>
      <c r="L30" s="879"/>
      <c r="M30" s="879"/>
      <c r="N30" s="879"/>
      <c r="O30" s="879"/>
      <c r="P30" s="879"/>
      <c r="Q30" s="879"/>
      <c r="R30" s="879"/>
      <c r="S30" s="879"/>
      <c r="T30" s="879"/>
      <c r="U30" s="879"/>
      <c r="V30" s="879"/>
      <c r="W30" s="879"/>
      <c r="X30" s="879"/>
    </row>
    <row r="31" spans="1:24" ht="15.75" customHeight="1">
      <c r="A31" s="879"/>
      <c r="B31" s="879"/>
      <c r="C31" s="879"/>
      <c r="D31" s="879"/>
      <c r="E31" s="879"/>
      <c r="F31" s="879"/>
      <c r="G31" s="879"/>
      <c r="H31" s="879"/>
      <c r="I31" s="879"/>
      <c r="J31" s="879"/>
      <c r="K31" s="879"/>
      <c r="L31" s="879"/>
      <c r="M31" s="879"/>
      <c r="N31" s="879"/>
      <c r="O31" s="879"/>
      <c r="P31" s="879"/>
      <c r="Q31" s="879"/>
      <c r="R31" s="879"/>
      <c r="S31" s="879"/>
      <c r="T31" s="879"/>
      <c r="U31" s="879"/>
      <c r="V31" s="879"/>
      <c r="W31" s="879"/>
      <c r="X31" s="879"/>
    </row>
    <row r="32" spans="1:24" ht="15.75" customHeight="1">
      <c r="A32" s="879"/>
      <c r="B32" s="879"/>
      <c r="C32" s="879"/>
      <c r="D32" s="879"/>
      <c r="E32" s="879"/>
      <c r="F32" s="879"/>
      <c r="G32" s="879"/>
      <c r="H32" s="879"/>
      <c r="I32" s="879"/>
      <c r="J32" s="879"/>
      <c r="K32" s="879"/>
      <c r="L32" s="879"/>
      <c r="M32" s="879"/>
      <c r="N32" s="879"/>
      <c r="O32" s="879"/>
      <c r="P32" s="879"/>
      <c r="Q32" s="879"/>
      <c r="R32" s="879"/>
      <c r="S32" s="879"/>
      <c r="T32" s="879"/>
      <c r="U32" s="879"/>
      <c r="V32" s="879"/>
      <c r="W32" s="879"/>
      <c r="X32" s="879"/>
    </row>
    <row r="33" spans="1:24" ht="15.75" customHeight="1">
      <c r="A33" s="879"/>
      <c r="B33" s="879"/>
      <c r="C33" s="879"/>
      <c r="D33" s="879"/>
      <c r="E33" s="879"/>
      <c r="F33" s="879"/>
      <c r="G33" s="879"/>
      <c r="H33" s="879"/>
      <c r="I33" s="879"/>
      <c r="J33" s="879"/>
      <c r="K33" s="879"/>
      <c r="L33" s="879"/>
      <c r="M33" s="879"/>
      <c r="N33" s="879"/>
      <c r="O33" s="879"/>
      <c r="P33" s="879"/>
      <c r="Q33" s="879"/>
      <c r="R33" s="879"/>
      <c r="S33" s="879"/>
      <c r="T33" s="879"/>
      <c r="U33" s="879"/>
      <c r="V33" s="879"/>
      <c r="W33" s="879"/>
      <c r="X33" s="879"/>
    </row>
    <row r="34" spans="1:24" ht="15.75" customHeight="1">
      <c r="A34" s="879"/>
      <c r="B34" s="879"/>
      <c r="C34" s="879"/>
      <c r="D34" s="879"/>
      <c r="E34" s="879"/>
      <c r="F34" s="879"/>
      <c r="G34" s="879"/>
      <c r="H34" s="879"/>
      <c r="I34" s="879"/>
      <c r="J34" s="879"/>
      <c r="K34" s="879"/>
      <c r="L34" s="879"/>
      <c r="M34" s="879"/>
      <c r="N34" s="879"/>
      <c r="O34" s="879"/>
      <c r="P34" s="879"/>
      <c r="Q34" s="879"/>
      <c r="R34" s="879"/>
      <c r="S34" s="879"/>
      <c r="T34" s="879"/>
      <c r="U34" s="879"/>
      <c r="V34" s="879"/>
      <c r="W34" s="879"/>
      <c r="X34" s="879"/>
    </row>
    <row r="35" spans="1:24" ht="15.75" customHeight="1">
      <c r="A35" s="879"/>
      <c r="B35" s="879"/>
      <c r="C35" s="879"/>
      <c r="D35" s="879"/>
      <c r="E35" s="879"/>
      <c r="F35" s="879"/>
      <c r="G35" s="879"/>
      <c r="H35" s="879"/>
      <c r="I35" s="879"/>
      <c r="J35" s="879"/>
      <c r="K35" s="879"/>
      <c r="L35" s="879"/>
      <c r="M35" s="879"/>
      <c r="N35" s="879"/>
      <c r="O35" s="879"/>
      <c r="P35" s="879"/>
      <c r="Q35" s="879"/>
      <c r="R35" s="879"/>
      <c r="S35" s="879"/>
      <c r="T35" s="879"/>
      <c r="U35" s="879"/>
      <c r="V35" s="879"/>
      <c r="W35" s="879"/>
      <c r="X35" s="879"/>
    </row>
    <row r="36" spans="1:24" ht="15.75" customHeight="1">
      <c r="A36" s="879"/>
      <c r="B36" s="879"/>
      <c r="C36" s="879"/>
      <c r="D36" s="879"/>
      <c r="E36" s="879"/>
      <c r="F36" s="879"/>
      <c r="G36" s="879"/>
      <c r="H36" s="879"/>
      <c r="I36" s="879"/>
      <c r="J36" s="879"/>
      <c r="K36" s="879"/>
      <c r="L36" s="879"/>
      <c r="M36" s="879"/>
      <c r="N36" s="879"/>
      <c r="O36" s="879"/>
      <c r="P36" s="879"/>
      <c r="Q36" s="879"/>
      <c r="R36" s="879"/>
      <c r="S36" s="879"/>
      <c r="T36" s="879"/>
      <c r="U36" s="879"/>
      <c r="V36" s="879"/>
      <c r="W36" s="879"/>
      <c r="X36" s="879"/>
    </row>
    <row r="37" spans="1:24" ht="15.75" customHeight="1">
      <c r="A37" s="879"/>
      <c r="B37" s="879"/>
      <c r="C37" s="879"/>
      <c r="D37" s="879"/>
      <c r="E37" s="879"/>
      <c r="F37" s="879"/>
      <c r="G37" s="879"/>
      <c r="H37" s="879"/>
      <c r="I37" s="879"/>
      <c r="J37" s="879"/>
      <c r="K37" s="879"/>
      <c r="L37" s="879"/>
      <c r="M37" s="879"/>
      <c r="N37" s="879"/>
      <c r="O37" s="879"/>
      <c r="P37" s="879"/>
      <c r="Q37" s="879"/>
      <c r="R37" s="879"/>
      <c r="S37" s="879"/>
      <c r="T37" s="879"/>
      <c r="U37" s="879"/>
      <c r="V37" s="879"/>
      <c r="W37" s="879"/>
      <c r="X37" s="879"/>
    </row>
    <row r="38" spans="1:24" ht="15.75" customHeight="1">
      <c r="A38" s="879"/>
      <c r="B38" s="879"/>
      <c r="C38" s="879"/>
      <c r="D38" s="879"/>
      <c r="E38" s="879"/>
      <c r="F38" s="879"/>
      <c r="G38" s="879"/>
      <c r="H38" s="879"/>
      <c r="I38" s="879"/>
      <c r="J38" s="879"/>
      <c r="K38" s="879"/>
      <c r="L38" s="879"/>
      <c r="M38" s="879"/>
      <c r="N38" s="879"/>
      <c r="O38" s="879"/>
      <c r="P38" s="879"/>
      <c r="Q38" s="879"/>
      <c r="R38" s="879"/>
      <c r="S38" s="879"/>
      <c r="T38" s="879"/>
      <c r="U38" s="879"/>
      <c r="V38" s="879"/>
      <c r="W38" s="879"/>
      <c r="X38" s="879"/>
    </row>
    <row r="39" spans="1:24" ht="15.75" customHeight="1">
      <c r="A39" s="879"/>
      <c r="B39" s="879"/>
      <c r="C39" s="879"/>
      <c r="D39" s="879"/>
      <c r="E39" s="879"/>
      <c r="F39" s="879"/>
      <c r="G39" s="879"/>
      <c r="H39" s="879"/>
      <c r="I39" s="879"/>
      <c r="J39" s="879"/>
      <c r="K39" s="879"/>
      <c r="L39" s="879"/>
      <c r="M39" s="879"/>
      <c r="N39" s="879"/>
      <c r="O39" s="879"/>
      <c r="P39" s="879"/>
      <c r="Q39" s="879"/>
      <c r="R39" s="879"/>
      <c r="S39" s="879"/>
      <c r="T39" s="879"/>
      <c r="U39" s="879"/>
      <c r="V39" s="879"/>
      <c r="W39" s="879"/>
      <c r="X39" s="879"/>
    </row>
    <row r="40" spans="1:24" ht="15.75" customHeight="1">
      <c r="A40" s="879"/>
      <c r="B40" s="879"/>
      <c r="C40" s="879"/>
      <c r="D40" s="879"/>
      <c r="E40" s="879"/>
      <c r="F40" s="879"/>
      <c r="G40" s="879"/>
      <c r="H40" s="879"/>
      <c r="I40" s="879"/>
      <c r="J40" s="879"/>
      <c r="K40" s="879"/>
      <c r="L40" s="879"/>
      <c r="M40" s="879"/>
      <c r="N40" s="879"/>
      <c r="O40" s="879"/>
      <c r="P40" s="879"/>
      <c r="Q40" s="879"/>
      <c r="R40" s="879"/>
      <c r="S40" s="879"/>
      <c r="T40" s="879"/>
      <c r="U40" s="879"/>
      <c r="V40" s="879"/>
      <c r="W40" s="879"/>
      <c r="X40" s="879"/>
    </row>
    <row r="41" spans="1:24" ht="15.75" customHeight="1">
      <c r="A41" s="879"/>
      <c r="B41" s="879"/>
      <c r="C41" s="879"/>
      <c r="D41" s="879"/>
      <c r="E41" s="879"/>
      <c r="F41" s="879"/>
      <c r="G41" s="879"/>
      <c r="H41" s="879"/>
      <c r="I41" s="879"/>
      <c r="J41" s="879"/>
      <c r="K41" s="879"/>
      <c r="L41" s="879"/>
      <c r="M41" s="879"/>
      <c r="N41" s="879"/>
      <c r="O41" s="879"/>
      <c r="P41" s="879"/>
      <c r="Q41" s="879"/>
      <c r="R41" s="879"/>
      <c r="S41" s="879"/>
      <c r="T41" s="879"/>
      <c r="U41" s="879"/>
      <c r="V41" s="879"/>
      <c r="W41" s="879"/>
      <c r="X41" s="879"/>
    </row>
    <row r="42" spans="1:24" ht="15.75" customHeight="1">
      <c r="A42" s="879"/>
      <c r="B42" s="879"/>
      <c r="C42" s="879"/>
      <c r="D42" s="879"/>
      <c r="E42" s="879"/>
      <c r="F42" s="879"/>
      <c r="G42" s="879"/>
      <c r="H42" s="879"/>
      <c r="I42" s="879"/>
      <c r="J42" s="879"/>
      <c r="K42" s="879"/>
      <c r="L42" s="879"/>
      <c r="M42" s="879"/>
      <c r="N42" s="879"/>
      <c r="O42" s="879"/>
      <c r="P42" s="879"/>
      <c r="Q42" s="879"/>
      <c r="R42" s="879"/>
      <c r="S42" s="879"/>
      <c r="T42" s="879"/>
      <c r="U42" s="879"/>
      <c r="V42" s="879"/>
      <c r="W42" s="879"/>
      <c r="X42" s="879"/>
    </row>
    <row r="43" spans="1:24" ht="15.75" customHeight="1">
      <c r="A43" s="879"/>
      <c r="B43" s="879"/>
      <c r="C43" s="879"/>
      <c r="D43" s="879"/>
      <c r="E43" s="879"/>
      <c r="F43" s="879"/>
      <c r="G43" s="879"/>
      <c r="H43" s="879"/>
      <c r="I43" s="879"/>
      <c r="J43" s="879"/>
      <c r="K43" s="879"/>
      <c r="L43" s="879"/>
      <c r="M43" s="879"/>
      <c r="N43" s="879"/>
      <c r="O43" s="879"/>
      <c r="P43" s="879"/>
      <c r="Q43" s="879"/>
      <c r="R43" s="879"/>
      <c r="S43" s="879"/>
      <c r="T43" s="879"/>
      <c r="U43" s="879"/>
      <c r="V43" s="879"/>
      <c r="W43" s="879"/>
      <c r="X43" s="879"/>
    </row>
    <row r="44" spans="1:24" ht="15.75" customHeight="1">
      <c r="A44" s="879"/>
      <c r="B44" s="879"/>
      <c r="C44" s="879"/>
      <c r="D44" s="879"/>
      <c r="E44" s="879"/>
      <c r="F44" s="879"/>
      <c r="G44" s="879"/>
      <c r="H44" s="879"/>
      <c r="I44" s="879"/>
      <c r="J44" s="879"/>
      <c r="K44" s="879"/>
      <c r="L44" s="879"/>
      <c r="M44" s="879"/>
      <c r="N44" s="879"/>
      <c r="O44" s="879"/>
      <c r="P44" s="879"/>
      <c r="Q44" s="879"/>
      <c r="R44" s="879"/>
      <c r="S44" s="879"/>
      <c r="T44" s="879"/>
      <c r="U44" s="879"/>
      <c r="V44" s="879"/>
      <c r="W44" s="879"/>
      <c r="X44" s="879"/>
    </row>
    <row r="45" spans="1:24" ht="15.75" customHeight="1">
      <c r="A45" s="879"/>
      <c r="B45" s="879"/>
      <c r="C45" s="879"/>
      <c r="D45" s="879"/>
      <c r="E45" s="879"/>
      <c r="F45" s="879"/>
      <c r="G45" s="879"/>
      <c r="H45" s="879"/>
      <c r="I45" s="879"/>
      <c r="J45" s="879"/>
      <c r="K45" s="879"/>
      <c r="L45" s="879"/>
      <c r="M45" s="879"/>
      <c r="N45" s="879"/>
      <c r="O45" s="879"/>
      <c r="P45" s="879"/>
      <c r="Q45" s="879"/>
      <c r="R45" s="879"/>
      <c r="S45" s="879"/>
      <c r="T45" s="879"/>
      <c r="U45" s="879"/>
      <c r="V45" s="879"/>
      <c r="W45" s="879"/>
      <c r="X45" s="879"/>
    </row>
    <row r="46" spans="1:24" ht="15.75" customHeight="1">
      <c r="A46" s="879"/>
      <c r="B46" s="879"/>
      <c r="C46" s="879"/>
      <c r="D46" s="879"/>
      <c r="E46" s="879"/>
      <c r="F46" s="879"/>
      <c r="G46" s="879"/>
      <c r="H46" s="879"/>
      <c r="I46" s="879"/>
      <c r="J46" s="879"/>
      <c r="K46" s="879"/>
      <c r="L46" s="879"/>
      <c r="M46" s="879"/>
      <c r="N46" s="879"/>
      <c r="O46" s="879"/>
      <c r="P46" s="879"/>
      <c r="Q46" s="879"/>
      <c r="R46" s="879"/>
      <c r="S46" s="879"/>
      <c r="T46" s="879"/>
      <c r="U46" s="879"/>
      <c r="V46" s="879"/>
      <c r="W46" s="879"/>
      <c r="X46" s="879"/>
    </row>
    <row r="47" spans="1:24" ht="15.75" customHeight="1">
      <c r="A47" s="879"/>
      <c r="B47" s="879"/>
      <c r="C47" s="879"/>
      <c r="D47" s="879"/>
      <c r="E47" s="879"/>
      <c r="F47" s="879"/>
      <c r="G47" s="879"/>
      <c r="H47" s="879"/>
      <c r="I47" s="879"/>
      <c r="J47" s="879"/>
      <c r="K47" s="879"/>
      <c r="L47" s="879"/>
      <c r="M47" s="879"/>
      <c r="N47" s="879"/>
      <c r="O47" s="879"/>
      <c r="P47" s="879"/>
      <c r="Q47" s="879"/>
      <c r="R47" s="879"/>
      <c r="S47" s="879"/>
      <c r="T47" s="879"/>
      <c r="U47" s="879"/>
      <c r="V47" s="879"/>
      <c r="W47" s="879"/>
      <c r="X47" s="879"/>
    </row>
    <row r="48" spans="1:24" ht="15.75" customHeight="1">
      <c r="A48" s="879"/>
      <c r="B48" s="879"/>
      <c r="C48" s="879"/>
      <c r="D48" s="879"/>
      <c r="E48" s="879"/>
      <c r="F48" s="879"/>
      <c r="G48" s="879"/>
      <c r="H48" s="879"/>
      <c r="I48" s="879"/>
      <c r="J48" s="879"/>
      <c r="K48" s="879"/>
      <c r="L48" s="879"/>
      <c r="M48" s="879"/>
      <c r="N48" s="879"/>
      <c r="O48" s="879"/>
      <c r="P48" s="879"/>
      <c r="Q48" s="879"/>
      <c r="R48" s="879"/>
      <c r="S48" s="879"/>
      <c r="T48" s="879"/>
      <c r="U48" s="879"/>
      <c r="V48" s="879"/>
      <c r="W48" s="879"/>
      <c r="X48" s="879"/>
    </row>
    <row r="49" spans="1:24" ht="15.75" customHeight="1">
      <c r="A49" s="879"/>
      <c r="B49" s="879"/>
      <c r="C49" s="879"/>
      <c r="D49" s="879"/>
      <c r="E49" s="879"/>
      <c r="F49" s="879"/>
      <c r="G49" s="879"/>
      <c r="H49" s="879"/>
      <c r="I49" s="879"/>
      <c r="J49" s="879"/>
      <c r="K49" s="879"/>
      <c r="L49" s="879"/>
      <c r="M49" s="879"/>
      <c r="N49" s="879"/>
      <c r="O49" s="879"/>
      <c r="P49" s="879"/>
      <c r="Q49" s="879"/>
      <c r="R49" s="879"/>
      <c r="S49" s="879"/>
      <c r="T49" s="879"/>
      <c r="U49" s="879"/>
      <c r="V49" s="879"/>
      <c r="W49" s="879"/>
      <c r="X49" s="879"/>
    </row>
    <row r="50" spans="1:24" ht="15.75" customHeight="1">
      <c r="A50" s="879"/>
      <c r="B50" s="879"/>
      <c r="C50" s="879"/>
      <c r="D50" s="879"/>
      <c r="E50" s="879"/>
      <c r="F50" s="879"/>
      <c r="G50" s="879"/>
      <c r="H50" s="879"/>
      <c r="I50" s="879"/>
      <c r="J50" s="879"/>
      <c r="K50" s="879"/>
      <c r="L50" s="879"/>
      <c r="M50" s="879"/>
      <c r="N50" s="879"/>
      <c r="O50" s="879"/>
      <c r="P50" s="879"/>
      <c r="Q50" s="879"/>
      <c r="R50" s="879"/>
      <c r="S50" s="879"/>
      <c r="T50" s="879"/>
      <c r="U50" s="879"/>
      <c r="V50" s="879"/>
      <c r="W50" s="879"/>
      <c r="X50" s="879"/>
    </row>
    <row r="51" spans="1:24" ht="15.75" customHeight="1">
      <c r="A51" s="879"/>
      <c r="B51" s="879"/>
      <c r="C51" s="879"/>
      <c r="D51" s="879"/>
      <c r="E51" s="879"/>
      <c r="F51" s="879"/>
      <c r="G51" s="879"/>
      <c r="H51" s="879"/>
      <c r="I51" s="879"/>
      <c r="J51" s="879"/>
      <c r="K51" s="879"/>
      <c r="L51" s="879"/>
      <c r="M51" s="879"/>
      <c r="N51" s="879"/>
      <c r="O51" s="879"/>
      <c r="P51" s="879"/>
      <c r="Q51" s="879"/>
      <c r="R51" s="879"/>
      <c r="S51" s="879"/>
      <c r="T51" s="879"/>
      <c r="U51" s="879"/>
      <c r="V51" s="879"/>
      <c r="W51" s="879"/>
      <c r="X51" s="879"/>
    </row>
    <row r="52" spans="1:24" ht="15.75" customHeight="1">
      <c r="A52" s="879"/>
      <c r="B52" s="879"/>
      <c r="C52" s="879"/>
      <c r="D52" s="879"/>
      <c r="E52" s="879"/>
      <c r="F52" s="879"/>
      <c r="G52" s="879"/>
      <c r="H52" s="879"/>
      <c r="I52" s="879"/>
      <c r="J52" s="879"/>
      <c r="K52" s="879"/>
      <c r="L52" s="879"/>
      <c r="M52" s="879"/>
      <c r="N52" s="879"/>
      <c r="O52" s="879"/>
      <c r="P52" s="879"/>
      <c r="Q52" s="879"/>
      <c r="R52" s="879"/>
      <c r="S52" s="879"/>
      <c r="T52" s="879"/>
      <c r="U52" s="879"/>
      <c r="V52" s="879"/>
      <c r="W52" s="879"/>
      <c r="X52" s="879"/>
    </row>
    <row r="53" spans="1:24" ht="15.75" customHeight="1">
      <c r="A53" s="879"/>
      <c r="B53" s="879"/>
      <c r="C53" s="879"/>
      <c r="D53" s="879"/>
      <c r="E53" s="879"/>
      <c r="F53" s="879"/>
      <c r="G53" s="879"/>
      <c r="H53" s="879"/>
      <c r="I53" s="879"/>
      <c r="J53" s="879"/>
      <c r="K53" s="879"/>
      <c r="L53" s="879"/>
      <c r="M53" s="879"/>
      <c r="N53" s="879"/>
      <c r="O53" s="879"/>
      <c r="P53" s="879"/>
      <c r="Q53" s="879"/>
      <c r="R53" s="879"/>
      <c r="S53" s="879"/>
      <c r="T53" s="879"/>
      <c r="U53" s="879"/>
      <c r="V53" s="879"/>
      <c r="W53" s="879"/>
      <c r="X53" s="879"/>
    </row>
    <row r="54" spans="1:24" ht="15.75" customHeight="1">
      <c r="A54" s="879"/>
      <c r="B54" s="879"/>
      <c r="C54" s="879"/>
      <c r="D54" s="879"/>
      <c r="E54" s="879"/>
      <c r="F54" s="879"/>
      <c r="G54" s="879"/>
      <c r="H54" s="879"/>
      <c r="I54" s="879"/>
      <c r="J54" s="879"/>
      <c r="K54" s="879"/>
      <c r="L54" s="879"/>
      <c r="M54" s="879"/>
      <c r="N54" s="879"/>
      <c r="O54" s="879"/>
      <c r="P54" s="879"/>
      <c r="Q54" s="879"/>
      <c r="R54" s="879"/>
      <c r="S54" s="879"/>
      <c r="T54" s="879"/>
      <c r="U54" s="879"/>
      <c r="V54" s="879"/>
      <c r="W54" s="879"/>
      <c r="X54" s="879"/>
    </row>
    <row r="55" spans="1:24" ht="15.75" customHeight="1">
      <c r="A55" s="879"/>
      <c r="B55" s="879"/>
      <c r="C55" s="879"/>
      <c r="D55" s="879"/>
      <c r="E55" s="879"/>
      <c r="F55" s="879"/>
      <c r="G55" s="879"/>
      <c r="H55" s="879"/>
      <c r="I55" s="879"/>
      <c r="J55" s="879"/>
      <c r="K55" s="879"/>
      <c r="L55" s="879"/>
      <c r="M55" s="879"/>
      <c r="N55" s="879"/>
      <c r="O55" s="879"/>
      <c r="P55" s="879"/>
      <c r="Q55" s="879"/>
      <c r="R55" s="879"/>
      <c r="S55" s="879"/>
      <c r="T55" s="879"/>
      <c r="U55" s="879"/>
      <c r="V55" s="879"/>
      <c r="W55" s="879"/>
      <c r="X55" s="879"/>
    </row>
    <row r="56" spans="1:24" ht="15.75" customHeight="1">
      <c r="A56" s="879"/>
      <c r="B56" s="879"/>
      <c r="C56" s="879"/>
      <c r="D56" s="879"/>
      <c r="E56" s="879"/>
      <c r="F56" s="879"/>
      <c r="G56" s="879"/>
      <c r="H56" s="879"/>
      <c r="I56" s="879"/>
      <c r="J56" s="879"/>
      <c r="K56" s="879"/>
      <c r="L56" s="879"/>
      <c r="M56" s="879"/>
      <c r="N56" s="879"/>
      <c r="O56" s="879"/>
      <c r="P56" s="879"/>
      <c r="Q56" s="879"/>
      <c r="R56" s="879"/>
      <c r="S56" s="879"/>
      <c r="T56" s="879"/>
      <c r="U56" s="879"/>
      <c r="V56" s="879"/>
      <c r="W56" s="879"/>
      <c r="X56" s="879"/>
    </row>
    <row r="57" spans="1:24" ht="15.75" customHeight="1">
      <c r="A57" s="879"/>
      <c r="B57" s="879"/>
      <c r="C57" s="879"/>
      <c r="D57" s="879"/>
      <c r="E57" s="879"/>
      <c r="F57" s="879"/>
      <c r="G57" s="879"/>
      <c r="H57" s="879"/>
      <c r="I57" s="879"/>
      <c r="J57" s="879"/>
      <c r="K57" s="879"/>
      <c r="L57" s="879"/>
      <c r="M57" s="879"/>
      <c r="N57" s="879"/>
      <c r="O57" s="879"/>
      <c r="P57" s="879"/>
      <c r="Q57" s="879"/>
      <c r="R57" s="879"/>
      <c r="S57" s="879"/>
      <c r="T57" s="879"/>
      <c r="U57" s="879"/>
      <c r="V57" s="879"/>
      <c r="W57" s="879"/>
      <c r="X57" s="879"/>
    </row>
    <row r="58" spans="1:24" ht="15.75" customHeight="1">
      <c r="A58" s="879"/>
      <c r="B58" s="879"/>
      <c r="C58" s="879"/>
      <c r="D58" s="879"/>
      <c r="E58" s="879"/>
      <c r="F58" s="879"/>
      <c r="G58" s="879"/>
      <c r="H58" s="879"/>
      <c r="I58" s="879"/>
      <c r="J58" s="879"/>
      <c r="K58" s="879"/>
      <c r="L58" s="879"/>
      <c r="M58" s="879"/>
      <c r="N58" s="879"/>
      <c r="O58" s="879"/>
      <c r="P58" s="879"/>
      <c r="Q58" s="879"/>
      <c r="R58" s="879"/>
      <c r="S58" s="879"/>
      <c r="T58" s="879"/>
      <c r="U58" s="879"/>
      <c r="V58" s="879"/>
      <c r="W58" s="879"/>
      <c r="X58" s="879"/>
    </row>
    <row r="59" spans="1:24" ht="15.75" customHeight="1">
      <c r="A59" s="879"/>
      <c r="B59" s="879"/>
      <c r="C59" s="879"/>
      <c r="D59" s="879"/>
      <c r="E59" s="879"/>
      <c r="F59" s="879"/>
      <c r="G59" s="879"/>
      <c r="H59" s="879"/>
      <c r="I59" s="879"/>
      <c r="J59" s="879"/>
      <c r="K59" s="879"/>
      <c r="L59" s="879"/>
      <c r="M59" s="879"/>
      <c r="N59" s="879"/>
      <c r="O59" s="879"/>
      <c r="P59" s="879"/>
      <c r="Q59" s="879"/>
      <c r="R59" s="879"/>
      <c r="S59" s="879"/>
      <c r="T59" s="879"/>
      <c r="U59" s="879"/>
      <c r="V59" s="879"/>
      <c r="W59" s="879"/>
      <c r="X59" s="879"/>
    </row>
    <row r="60" spans="1:24" ht="15.75" customHeight="1">
      <c r="A60" s="879"/>
      <c r="B60" s="879"/>
      <c r="C60" s="879"/>
      <c r="D60" s="879"/>
      <c r="E60" s="879"/>
      <c r="F60" s="879"/>
      <c r="G60" s="879"/>
      <c r="H60" s="879"/>
      <c r="I60" s="879"/>
      <c r="J60" s="879"/>
      <c r="K60" s="879"/>
      <c r="L60" s="879"/>
      <c r="M60" s="879"/>
      <c r="N60" s="879"/>
      <c r="O60" s="879"/>
      <c r="P60" s="879"/>
      <c r="Q60" s="879"/>
      <c r="R60" s="879"/>
      <c r="S60" s="879"/>
      <c r="T60" s="879"/>
      <c r="U60" s="879"/>
      <c r="V60" s="879"/>
      <c r="W60" s="879"/>
      <c r="X60" s="879"/>
    </row>
    <row r="61" spans="1:24" ht="15.75" customHeight="1">
      <c r="A61" s="879"/>
      <c r="B61" s="879"/>
      <c r="C61" s="879"/>
      <c r="D61" s="879"/>
      <c r="E61" s="879"/>
      <c r="F61" s="879"/>
      <c r="G61" s="879"/>
      <c r="H61" s="879"/>
      <c r="I61" s="879"/>
      <c r="J61" s="879"/>
      <c r="K61" s="879"/>
      <c r="L61" s="879"/>
      <c r="M61" s="879"/>
      <c r="N61" s="879"/>
      <c r="O61" s="879"/>
      <c r="P61" s="879"/>
      <c r="Q61" s="879"/>
      <c r="R61" s="879"/>
      <c r="S61" s="879"/>
      <c r="T61" s="879"/>
      <c r="U61" s="879"/>
      <c r="V61" s="879"/>
      <c r="W61" s="879"/>
      <c r="X61" s="879"/>
    </row>
    <row r="62" spans="1:24" ht="15.75" customHeight="1">
      <c r="A62" s="879"/>
      <c r="B62" s="879"/>
      <c r="C62" s="879"/>
      <c r="D62" s="879"/>
      <c r="E62" s="879"/>
      <c r="F62" s="879"/>
      <c r="G62" s="879"/>
      <c r="H62" s="879"/>
      <c r="I62" s="879"/>
      <c r="J62" s="879"/>
      <c r="K62" s="879"/>
      <c r="L62" s="879"/>
      <c r="M62" s="879"/>
      <c r="N62" s="879"/>
      <c r="O62" s="879"/>
      <c r="P62" s="879"/>
      <c r="Q62" s="879"/>
      <c r="R62" s="879"/>
      <c r="S62" s="879"/>
      <c r="T62" s="879"/>
      <c r="U62" s="879"/>
      <c r="V62" s="879"/>
      <c r="W62" s="879"/>
      <c r="X62" s="879"/>
    </row>
    <row r="63" spans="1:24" ht="15.75" customHeight="1">
      <c r="A63" s="879"/>
      <c r="B63" s="879"/>
      <c r="C63" s="879"/>
      <c r="D63" s="879"/>
      <c r="E63" s="879"/>
      <c r="F63" s="879"/>
      <c r="G63" s="879"/>
      <c r="H63" s="879"/>
      <c r="I63" s="879"/>
      <c r="J63" s="879"/>
      <c r="K63" s="879"/>
      <c r="L63" s="879"/>
      <c r="M63" s="879"/>
      <c r="N63" s="879"/>
      <c r="O63" s="879"/>
      <c r="P63" s="879"/>
      <c r="Q63" s="879"/>
      <c r="R63" s="879"/>
      <c r="S63" s="879"/>
      <c r="T63" s="879"/>
      <c r="U63" s="879"/>
      <c r="V63" s="879"/>
      <c r="W63" s="879"/>
      <c r="X63" s="879"/>
    </row>
    <row r="64" spans="1:24" ht="15.75" customHeight="1">
      <c r="A64" s="879"/>
      <c r="B64" s="879"/>
      <c r="C64" s="879"/>
      <c r="D64" s="879"/>
      <c r="E64" s="879"/>
      <c r="F64" s="879"/>
      <c r="G64" s="879"/>
      <c r="H64" s="879"/>
      <c r="I64" s="879"/>
      <c r="J64" s="879"/>
      <c r="K64" s="879"/>
      <c r="L64" s="879"/>
      <c r="M64" s="879"/>
      <c r="N64" s="879"/>
      <c r="O64" s="879"/>
      <c r="P64" s="879"/>
      <c r="Q64" s="879"/>
      <c r="R64" s="879"/>
      <c r="S64" s="879"/>
      <c r="T64" s="879"/>
      <c r="U64" s="879"/>
      <c r="V64" s="879"/>
      <c r="W64" s="879"/>
      <c r="X64" s="879"/>
    </row>
    <row r="65" spans="1:24" ht="15.75" customHeight="1">
      <c r="A65" s="879"/>
      <c r="B65" s="879"/>
      <c r="C65" s="879"/>
      <c r="D65" s="879"/>
      <c r="E65" s="879"/>
      <c r="F65" s="879"/>
      <c r="G65" s="879"/>
      <c r="H65" s="879"/>
      <c r="I65" s="879"/>
      <c r="J65" s="879"/>
      <c r="K65" s="879"/>
      <c r="L65" s="879"/>
      <c r="M65" s="879"/>
      <c r="N65" s="879"/>
      <c r="O65" s="879"/>
      <c r="P65" s="879"/>
      <c r="Q65" s="879"/>
      <c r="R65" s="879"/>
      <c r="S65" s="879"/>
      <c r="T65" s="879"/>
      <c r="U65" s="879"/>
      <c r="V65" s="879"/>
      <c r="W65" s="879"/>
      <c r="X65" s="879"/>
    </row>
    <row r="66" spans="1:24" ht="15.75" customHeight="1">
      <c r="A66" s="879"/>
      <c r="B66" s="879"/>
      <c r="C66" s="879"/>
      <c r="D66" s="879"/>
      <c r="E66" s="879"/>
      <c r="F66" s="879"/>
      <c r="G66" s="879"/>
      <c r="H66" s="879"/>
      <c r="I66" s="879"/>
      <c r="J66" s="879"/>
      <c r="K66" s="879"/>
      <c r="L66" s="879"/>
      <c r="M66" s="879"/>
      <c r="N66" s="879"/>
      <c r="O66" s="879"/>
      <c r="P66" s="879"/>
      <c r="Q66" s="879"/>
      <c r="R66" s="879"/>
      <c r="S66" s="879"/>
      <c r="T66" s="879"/>
      <c r="U66" s="879"/>
      <c r="V66" s="879"/>
      <c r="W66" s="879"/>
      <c r="X66" s="879"/>
    </row>
    <row r="67" spans="1:24" ht="15.75" customHeight="1">
      <c r="A67" s="879"/>
      <c r="B67" s="879"/>
      <c r="C67" s="879"/>
      <c r="D67" s="879"/>
      <c r="E67" s="879"/>
      <c r="F67" s="879"/>
      <c r="G67" s="879"/>
      <c r="H67" s="879"/>
      <c r="I67" s="879"/>
      <c r="J67" s="879"/>
      <c r="K67" s="879"/>
      <c r="L67" s="879"/>
      <c r="M67" s="879"/>
      <c r="N67" s="879"/>
      <c r="O67" s="879"/>
      <c r="P67" s="879"/>
      <c r="Q67" s="879"/>
      <c r="R67" s="879"/>
      <c r="S67" s="879"/>
      <c r="T67" s="879"/>
      <c r="U67" s="879"/>
      <c r="V67" s="879"/>
      <c r="W67" s="879"/>
      <c r="X67" s="879"/>
    </row>
    <row r="68" spans="1:24" ht="15.75" customHeight="1">
      <c r="A68" s="879"/>
      <c r="B68" s="879"/>
      <c r="C68" s="879"/>
      <c r="D68" s="879"/>
      <c r="E68" s="879"/>
      <c r="F68" s="879"/>
      <c r="G68" s="879"/>
      <c r="H68" s="879"/>
      <c r="I68" s="879"/>
      <c r="J68" s="879"/>
      <c r="K68" s="879"/>
      <c r="L68" s="879"/>
      <c r="M68" s="879"/>
      <c r="N68" s="879"/>
      <c r="O68" s="879"/>
      <c r="P68" s="879"/>
      <c r="Q68" s="879"/>
      <c r="R68" s="879"/>
      <c r="S68" s="879"/>
      <c r="T68" s="879"/>
      <c r="U68" s="879"/>
      <c r="V68" s="879"/>
      <c r="W68" s="879"/>
      <c r="X68" s="879"/>
    </row>
    <row r="69" spans="1:24" ht="15.75" customHeight="1">
      <c r="A69" s="879"/>
      <c r="B69" s="879"/>
      <c r="C69" s="879"/>
      <c r="D69" s="879"/>
      <c r="E69" s="879"/>
      <c r="F69" s="879"/>
      <c r="G69" s="879"/>
      <c r="H69" s="879"/>
      <c r="I69" s="879"/>
      <c r="J69" s="879"/>
      <c r="K69" s="879"/>
      <c r="L69" s="879"/>
      <c r="M69" s="879"/>
      <c r="N69" s="879"/>
      <c r="O69" s="879"/>
      <c r="P69" s="879"/>
      <c r="Q69" s="879"/>
      <c r="R69" s="879"/>
      <c r="S69" s="879"/>
      <c r="T69" s="879"/>
      <c r="U69" s="879"/>
      <c r="V69" s="879"/>
      <c r="W69" s="879"/>
      <c r="X69" s="879"/>
    </row>
    <row r="70" spans="1:24" ht="15.75" customHeight="1">
      <c r="A70" s="879"/>
      <c r="B70" s="879"/>
      <c r="C70" s="879"/>
      <c r="D70" s="879"/>
      <c r="E70" s="879"/>
      <c r="F70" s="879"/>
      <c r="G70" s="879"/>
      <c r="H70" s="879"/>
      <c r="I70" s="879"/>
      <c r="J70" s="879"/>
      <c r="K70" s="879"/>
      <c r="L70" s="879"/>
      <c r="M70" s="879"/>
      <c r="N70" s="879"/>
      <c r="O70" s="879"/>
      <c r="P70" s="879"/>
      <c r="Q70" s="879"/>
      <c r="R70" s="879"/>
      <c r="S70" s="879"/>
      <c r="T70" s="879"/>
      <c r="U70" s="879"/>
      <c r="V70" s="879"/>
      <c r="W70" s="879"/>
      <c r="X70" s="879"/>
    </row>
    <row r="71" spans="1:24" ht="15.75" customHeight="1">
      <c r="A71" s="879"/>
      <c r="B71" s="879"/>
      <c r="C71" s="879"/>
      <c r="D71" s="879"/>
      <c r="E71" s="879"/>
      <c r="F71" s="879"/>
      <c r="G71" s="879"/>
      <c r="H71" s="879"/>
      <c r="I71" s="879"/>
      <c r="J71" s="879"/>
      <c r="K71" s="879"/>
      <c r="L71" s="879"/>
      <c r="M71" s="879"/>
      <c r="N71" s="879"/>
      <c r="O71" s="879"/>
      <c r="P71" s="879"/>
      <c r="Q71" s="879"/>
      <c r="R71" s="879"/>
      <c r="S71" s="879"/>
      <c r="T71" s="879"/>
      <c r="U71" s="879"/>
      <c r="V71" s="879"/>
      <c r="W71" s="879"/>
      <c r="X71" s="879"/>
    </row>
    <row r="72" spans="1:24" ht="15.75" customHeight="1">
      <c r="A72" s="879"/>
      <c r="B72" s="879"/>
      <c r="C72" s="879"/>
      <c r="D72" s="879"/>
      <c r="E72" s="879"/>
      <c r="F72" s="879"/>
      <c r="G72" s="879"/>
      <c r="H72" s="879"/>
      <c r="I72" s="879"/>
      <c r="J72" s="879"/>
      <c r="K72" s="879"/>
      <c r="L72" s="879"/>
      <c r="M72" s="879"/>
      <c r="N72" s="879"/>
      <c r="O72" s="879"/>
      <c r="P72" s="879"/>
      <c r="Q72" s="879"/>
      <c r="R72" s="879"/>
      <c r="S72" s="879"/>
      <c r="T72" s="879"/>
      <c r="U72" s="879"/>
      <c r="V72" s="879"/>
      <c r="W72" s="879"/>
      <c r="X72" s="879"/>
    </row>
    <row r="73" spans="1:24" ht="15.75" customHeight="1">
      <c r="A73" s="879"/>
      <c r="B73" s="879"/>
      <c r="C73" s="879"/>
      <c r="D73" s="879"/>
      <c r="E73" s="879"/>
      <c r="F73" s="879"/>
      <c r="G73" s="879"/>
      <c r="H73" s="879"/>
      <c r="I73" s="879"/>
      <c r="J73" s="879"/>
      <c r="K73" s="879"/>
      <c r="L73" s="879"/>
      <c r="M73" s="879"/>
      <c r="N73" s="879"/>
      <c r="O73" s="879"/>
      <c r="P73" s="879"/>
      <c r="Q73" s="879"/>
      <c r="R73" s="879"/>
      <c r="S73" s="879"/>
      <c r="T73" s="879"/>
      <c r="U73" s="879"/>
      <c r="V73" s="879"/>
      <c r="W73" s="879"/>
      <c r="X73" s="879"/>
    </row>
    <row r="74" spans="1:24" ht="15.75" customHeight="1">
      <c r="A74" s="879"/>
      <c r="B74" s="879"/>
      <c r="C74" s="879"/>
      <c r="D74" s="879"/>
      <c r="E74" s="879"/>
      <c r="F74" s="879"/>
      <c r="G74" s="879"/>
      <c r="H74" s="879"/>
      <c r="I74" s="879"/>
      <c r="J74" s="879"/>
      <c r="K74" s="879"/>
      <c r="L74" s="879"/>
      <c r="M74" s="879"/>
      <c r="N74" s="879"/>
      <c r="O74" s="879"/>
      <c r="P74" s="879"/>
      <c r="Q74" s="879"/>
      <c r="R74" s="879"/>
      <c r="S74" s="879"/>
      <c r="T74" s="879"/>
      <c r="U74" s="879"/>
      <c r="V74" s="879"/>
      <c r="W74" s="879"/>
      <c r="X74" s="879"/>
    </row>
    <row r="75" spans="1:24" ht="15.75" customHeight="1">
      <c r="A75" s="879"/>
      <c r="B75" s="879"/>
      <c r="C75" s="879"/>
      <c r="D75" s="879"/>
      <c r="E75" s="879"/>
      <c r="F75" s="879"/>
      <c r="G75" s="879"/>
      <c r="H75" s="879"/>
      <c r="I75" s="879"/>
      <c r="J75" s="879"/>
      <c r="K75" s="879"/>
      <c r="L75" s="879"/>
      <c r="M75" s="879"/>
      <c r="N75" s="879"/>
      <c r="O75" s="879"/>
      <c r="P75" s="879"/>
      <c r="Q75" s="879"/>
      <c r="R75" s="879"/>
      <c r="S75" s="879"/>
      <c r="T75" s="879"/>
      <c r="U75" s="879"/>
      <c r="V75" s="879"/>
      <c r="W75" s="879"/>
      <c r="X75" s="879"/>
    </row>
    <row r="76" spans="1:24" ht="15.75" customHeight="1">
      <c r="A76" s="879"/>
      <c r="B76" s="879"/>
      <c r="C76" s="879"/>
      <c r="D76" s="879"/>
      <c r="E76" s="879"/>
      <c r="F76" s="879"/>
      <c r="G76" s="879"/>
      <c r="H76" s="879"/>
      <c r="I76" s="879"/>
      <c r="J76" s="879"/>
      <c r="K76" s="879"/>
      <c r="L76" s="879"/>
      <c r="M76" s="879"/>
      <c r="N76" s="879"/>
      <c r="O76" s="879"/>
      <c r="P76" s="879"/>
      <c r="Q76" s="879"/>
      <c r="R76" s="879"/>
      <c r="S76" s="879"/>
      <c r="T76" s="879"/>
      <c r="U76" s="879"/>
      <c r="V76" s="879"/>
      <c r="W76" s="879"/>
      <c r="X76" s="879"/>
    </row>
    <row r="77" spans="1:24" ht="15.75" customHeight="1">
      <c r="A77" s="879"/>
      <c r="B77" s="879"/>
      <c r="C77" s="879"/>
      <c r="D77" s="879"/>
      <c r="E77" s="879"/>
      <c r="F77" s="879"/>
      <c r="G77" s="879"/>
      <c r="H77" s="879"/>
      <c r="I77" s="879"/>
      <c r="J77" s="879"/>
      <c r="K77" s="879"/>
      <c r="L77" s="879"/>
      <c r="M77" s="879"/>
      <c r="N77" s="879"/>
      <c r="O77" s="879"/>
      <c r="P77" s="879"/>
      <c r="Q77" s="879"/>
      <c r="R77" s="879"/>
      <c r="S77" s="879"/>
      <c r="T77" s="879"/>
      <c r="U77" s="879"/>
      <c r="V77" s="879"/>
      <c r="W77" s="879"/>
      <c r="X77" s="879"/>
    </row>
    <row r="78" spans="1:24" ht="15.75" customHeight="1">
      <c r="A78" s="879"/>
      <c r="B78" s="879"/>
      <c r="C78" s="879"/>
      <c r="D78" s="879"/>
      <c r="E78" s="879"/>
      <c r="F78" s="879"/>
      <c r="G78" s="879"/>
      <c r="H78" s="879"/>
      <c r="I78" s="879"/>
      <c r="J78" s="879"/>
      <c r="K78" s="879"/>
      <c r="L78" s="879"/>
      <c r="M78" s="879"/>
      <c r="N78" s="879"/>
      <c r="O78" s="879"/>
      <c r="P78" s="879"/>
      <c r="Q78" s="879"/>
      <c r="R78" s="879"/>
      <c r="S78" s="879"/>
      <c r="T78" s="879"/>
      <c r="U78" s="879"/>
      <c r="V78" s="879"/>
      <c r="W78" s="879"/>
      <c r="X78" s="879"/>
    </row>
    <row r="79" spans="1:24" ht="15.75" customHeight="1">
      <c r="A79" s="879"/>
      <c r="B79" s="879"/>
      <c r="C79" s="879"/>
      <c r="D79" s="879"/>
      <c r="E79" s="879"/>
      <c r="F79" s="879"/>
      <c r="G79" s="879"/>
      <c r="H79" s="879"/>
      <c r="I79" s="879"/>
      <c r="J79" s="879"/>
      <c r="K79" s="879"/>
      <c r="L79" s="879"/>
      <c r="M79" s="879"/>
      <c r="N79" s="879"/>
      <c r="O79" s="879"/>
      <c r="P79" s="879"/>
      <c r="Q79" s="879"/>
      <c r="R79" s="879"/>
      <c r="S79" s="879"/>
      <c r="T79" s="879"/>
      <c r="U79" s="879"/>
      <c r="V79" s="879"/>
      <c r="W79" s="879"/>
      <c r="X79" s="879"/>
    </row>
    <row r="80" spans="1:24" ht="15.75" customHeight="1">
      <c r="A80" s="879"/>
      <c r="B80" s="879"/>
      <c r="C80" s="879"/>
      <c r="D80" s="879"/>
      <c r="E80" s="879"/>
      <c r="F80" s="879"/>
      <c r="G80" s="879"/>
      <c r="H80" s="879"/>
      <c r="I80" s="879"/>
      <c r="J80" s="879"/>
      <c r="K80" s="879"/>
      <c r="L80" s="879"/>
      <c r="M80" s="879"/>
      <c r="N80" s="879"/>
      <c r="O80" s="879"/>
      <c r="P80" s="879"/>
      <c r="Q80" s="879"/>
      <c r="R80" s="879"/>
      <c r="S80" s="879"/>
      <c r="T80" s="879"/>
      <c r="U80" s="879"/>
      <c r="V80" s="879"/>
      <c r="W80" s="879"/>
      <c r="X80" s="879"/>
    </row>
    <row r="81" spans="1:24" ht="15.75" customHeight="1">
      <c r="A81" s="879"/>
      <c r="B81" s="879"/>
      <c r="C81" s="879"/>
      <c r="D81" s="879"/>
      <c r="E81" s="879"/>
      <c r="F81" s="879"/>
      <c r="G81" s="879"/>
      <c r="H81" s="879"/>
      <c r="I81" s="879"/>
      <c r="J81" s="879"/>
      <c r="K81" s="879"/>
      <c r="L81" s="879"/>
      <c r="M81" s="879"/>
      <c r="N81" s="879"/>
      <c r="O81" s="879"/>
      <c r="P81" s="879"/>
      <c r="Q81" s="879"/>
      <c r="R81" s="879"/>
      <c r="S81" s="879"/>
      <c r="T81" s="879"/>
      <c r="U81" s="879"/>
      <c r="V81" s="879"/>
      <c r="W81" s="879"/>
      <c r="X81" s="879"/>
    </row>
    <row r="82" spans="1:24" ht="15.75" customHeight="1">
      <c r="A82" s="879"/>
      <c r="B82" s="879"/>
      <c r="C82" s="879"/>
      <c r="D82" s="879"/>
      <c r="E82" s="879"/>
      <c r="F82" s="879"/>
      <c r="G82" s="879"/>
      <c r="H82" s="879"/>
      <c r="I82" s="879"/>
      <c r="J82" s="879"/>
      <c r="K82" s="879"/>
      <c r="L82" s="879"/>
      <c r="M82" s="879"/>
      <c r="N82" s="879"/>
      <c r="O82" s="879"/>
      <c r="P82" s="879"/>
      <c r="Q82" s="879"/>
      <c r="R82" s="879"/>
      <c r="S82" s="879"/>
      <c r="T82" s="879"/>
      <c r="U82" s="879"/>
      <c r="V82" s="879"/>
      <c r="W82" s="879"/>
      <c r="X82" s="879"/>
    </row>
    <row r="83" spans="1:24" ht="15.75" customHeight="1">
      <c r="A83" s="879"/>
      <c r="B83" s="879"/>
      <c r="C83" s="879"/>
      <c r="D83" s="879"/>
      <c r="E83" s="879"/>
      <c r="F83" s="879"/>
      <c r="G83" s="879"/>
      <c r="H83" s="879"/>
      <c r="I83" s="879"/>
      <c r="J83" s="879"/>
      <c r="K83" s="879"/>
      <c r="L83" s="879"/>
      <c r="M83" s="879"/>
      <c r="N83" s="879"/>
      <c r="O83" s="879"/>
      <c r="P83" s="879"/>
      <c r="Q83" s="879"/>
      <c r="R83" s="879"/>
      <c r="S83" s="879"/>
      <c r="T83" s="879"/>
      <c r="U83" s="879"/>
      <c r="V83" s="879"/>
      <c r="W83" s="879"/>
      <c r="X83" s="879"/>
    </row>
    <row r="84" spans="1:24" ht="15.75" customHeight="1">
      <c r="A84" s="879"/>
      <c r="B84" s="879"/>
      <c r="C84" s="879"/>
      <c r="D84" s="879"/>
      <c r="E84" s="879"/>
      <c r="F84" s="879"/>
      <c r="G84" s="879"/>
      <c r="H84" s="879"/>
      <c r="I84" s="879"/>
      <c r="J84" s="879"/>
      <c r="K84" s="879"/>
      <c r="L84" s="879"/>
      <c r="M84" s="879"/>
      <c r="N84" s="879"/>
      <c r="O84" s="879"/>
      <c r="P84" s="879"/>
      <c r="Q84" s="879"/>
      <c r="R84" s="879"/>
      <c r="S84" s="879"/>
      <c r="T84" s="879"/>
      <c r="U84" s="879"/>
      <c r="V84" s="879"/>
      <c r="W84" s="879"/>
      <c r="X84" s="879"/>
    </row>
    <row r="85" spans="1:24" ht="15.75" customHeight="1">
      <c r="A85" s="879"/>
      <c r="B85" s="879"/>
      <c r="C85" s="879"/>
      <c r="D85" s="879"/>
      <c r="E85" s="879"/>
      <c r="F85" s="879"/>
      <c r="G85" s="879"/>
      <c r="H85" s="879"/>
      <c r="I85" s="879"/>
      <c r="J85" s="879"/>
      <c r="K85" s="879"/>
      <c r="L85" s="879"/>
      <c r="M85" s="879"/>
      <c r="N85" s="879"/>
      <c r="O85" s="879"/>
      <c r="P85" s="879"/>
      <c r="Q85" s="879"/>
      <c r="R85" s="879"/>
      <c r="S85" s="879"/>
      <c r="T85" s="879"/>
      <c r="U85" s="879"/>
      <c r="V85" s="879"/>
      <c r="W85" s="879"/>
      <c r="X85" s="879"/>
    </row>
    <row r="86" spans="1:24" ht="15.75" customHeight="1">
      <c r="A86" s="879"/>
      <c r="B86" s="879"/>
      <c r="C86" s="879"/>
      <c r="D86" s="879"/>
      <c r="E86" s="879"/>
      <c r="F86" s="879"/>
      <c r="G86" s="879"/>
      <c r="H86" s="879"/>
      <c r="I86" s="879"/>
      <c r="J86" s="879"/>
      <c r="K86" s="879"/>
      <c r="L86" s="879"/>
      <c r="M86" s="879"/>
      <c r="N86" s="879"/>
      <c r="O86" s="879"/>
      <c r="P86" s="879"/>
      <c r="Q86" s="879"/>
      <c r="R86" s="879"/>
      <c r="S86" s="879"/>
      <c r="T86" s="879"/>
      <c r="U86" s="879"/>
      <c r="V86" s="879"/>
      <c r="W86" s="879"/>
      <c r="X86" s="879"/>
    </row>
    <row r="87" spans="1:24" ht="15.75" customHeight="1">
      <c r="A87" s="879"/>
      <c r="B87" s="879"/>
      <c r="C87" s="879"/>
      <c r="D87" s="879"/>
      <c r="E87" s="879"/>
      <c r="F87" s="879"/>
      <c r="G87" s="879"/>
      <c r="H87" s="879"/>
      <c r="I87" s="879"/>
      <c r="J87" s="879"/>
      <c r="K87" s="879"/>
      <c r="L87" s="879"/>
      <c r="M87" s="879"/>
      <c r="N87" s="879"/>
      <c r="O87" s="879"/>
      <c r="P87" s="879"/>
      <c r="Q87" s="879"/>
      <c r="R87" s="879"/>
      <c r="S87" s="879"/>
      <c r="T87" s="879"/>
      <c r="U87" s="879"/>
      <c r="V87" s="879"/>
      <c r="W87" s="879"/>
      <c r="X87" s="879"/>
    </row>
    <row r="88" spans="1:24" ht="15.75" customHeight="1">
      <c r="A88" s="879"/>
      <c r="B88" s="879"/>
      <c r="C88" s="879"/>
      <c r="D88" s="879"/>
      <c r="E88" s="879"/>
      <c r="F88" s="879"/>
      <c r="G88" s="879"/>
      <c r="H88" s="879"/>
      <c r="I88" s="879"/>
      <c r="J88" s="879"/>
      <c r="K88" s="879"/>
      <c r="L88" s="879"/>
      <c r="M88" s="879"/>
      <c r="N88" s="879"/>
      <c r="O88" s="879"/>
      <c r="P88" s="879"/>
      <c r="Q88" s="879"/>
      <c r="R88" s="879"/>
      <c r="S88" s="879"/>
      <c r="T88" s="879"/>
      <c r="U88" s="879"/>
      <c r="V88" s="879"/>
      <c r="W88" s="879"/>
      <c r="X88" s="879"/>
    </row>
    <row r="89" spans="1:24" ht="15.75" customHeight="1">
      <c r="A89" s="879"/>
      <c r="B89" s="879"/>
      <c r="C89" s="879"/>
      <c r="D89" s="879"/>
      <c r="E89" s="879"/>
      <c r="F89" s="879"/>
      <c r="G89" s="879"/>
      <c r="H89" s="879"/>
      <c r="I89" s="879"/>
      <c r="J89" s="879"/>
      <c r="K89" s="879"/>
      <c r="L89" s="879"/>
      <c r="M89" s="879"/>
      <c r="N89" s="879"/>
      <c r="O89" s="879"/>
      <c r="P89" s="879"/>
      <c r="Q89" s="879"/>
      <c r="R89" s="879"/>
      <c r="S89" s="879"/>
      <c r="T89" s="879"/>
      <c r="U89" s="879"/>
      <c r="V89" s="879"/>
      <c r="W89" s="879"/>
      <c r="X89" s="879"/>
    </row>
    <row r="90" spans="1:24" ht="15.75" customHeight="1">
      <c r="A90" s="879"/>
      <c r="B90" s="879"/>
      <c r="C90" s="879"/>
      <c r="D90" s="879"/>
      <c r="E90" s="879"/>
      <c r="F90" s="879"/>
      <c r="G90" s="879"/>
      <c r="H90" s="879"/>
      <c r="I90" s="879"/>
      <c r="J90" s="879"/>
      <c r="K90" s="879"/>
      <c r="L90" s="879"/>
      <c r="M90" s="879"/>
      <c r="N90" s="879"/>
      <c r="O90" s="879"/>
      <c r="P90" s="879"/>
      <c r="Q90" s="879"/>
      <c r="R90" s="879"/>
      <c r="S90" s="879"/>
      <c r="T90" s="879"/>
      <c r="U90" s="879"/>
      <c r="V90" s="879"/>
      <c r="W90" s="879"/>
      <c r="X90" s="879"/>
    </row>
    <row r="91" spans="1:24" ht="15.75" customHeight="1">
      <c r="A91" s="879"/>
      <c r="B91" s="879"/>
      <c r="C91" s="879"/>
      <c r="D91" s="879"/>
      <c r="E91" s="879"/>
      <c r="F91" s="879"/>
      <c r="G91" s="879"/>
      <c r="H91" s="879"/>
      <c r="I91" s="879"/>
      <c r="J91" s="879"/>
      <c r="K91" s="879"/>
      <c r="L91" s="879"/>
      <c r="M91" s="879"/>
      <c r="N91" s="879"/>
      <c r="O91" s="879"/>
      <c r="P91" s="879"/>
      <c r="Q91" s="879"/>
      <c r="R91" s="879"/>
      <c r="S91" s="879"/>
      <c r="T91" s="879"/>
      <c r="U91" s="879"/>
      <c r="V91" s="879"/>
      <c r="W91" s="879"/>
      <c r="X91" s="879"/>
    </row>
    <row r="92" spans="1:24" ht="15.75" customHeight="1">
      <c r="A92" s="879"/>
      <c r="B92" s="879"/>
      <c r="C92" s="879"/>
      <c r="D92" s="879"/>
      <c r="E92" s="879"/>
      <c r="F92" s="879"/>
      <c r="G92" s="879"/>
      <c r="H92" s="879"/>
      <c r="I92" s="879"/>
      <c r="J92" s="879"/>
      <c r="K92" s="879"/>
      <c r="L92" s="879"/>
      <c r="M92" s="879"/>
      <c r="N92" s="879"/>
      <c r="O92" s="879"/>
      <c r="P92" s="879"/>
      <c r="Q92" s="879"/>
      <c r="R92" s="879"/>
      <c r="S92" s="879"/>
      <c r="T92" s="879"/>
      <c r="U92" s="879"/>
      <c r="V92" s="879"/>
      <c r="W92" s="879"/>
      <c r="X92" s="879"/>
    </row>
    <row r="93" spans="1:24" ht="15.75" customHeight="1">
      <c r="A93" s="879"/>
      <c r="B93" s="879"/>
      <c r="C93" s="879"/>
      <c r="D93" s="879"/>
      <c r="E93" s="879"/>
      <c r="F93" s="879"/>
      <c r="G93" s="879"/>
      <c r="H93" s="879"/>
      <c r="I93" s="879"/>
      <c r="J93" s="879"/>
      <c r="K93" s="879"/>
      <c r="L93" s="879"/>
      <c r="M93" s="879"/>
      <c r="N93" s="879"/>
      <c r="O93" s="879"/>
      <c r="P93" s="879"/>
      <c r="Q93" s="879"/>
      <c r="R93" s="879"/>
      <c r="S93" s="879"/>
      <c r="T93" s="879"/>
      <c r="U93" s="879"/>
      <c r="V93" s="879"/>
      <c r="W93" s="879"/>
      <c r="X93" s="879"/>
    </row>
    <row r="94" spans="1:24" ht="15.75" customHeight="1">
      <c r="A94" s="879"/>
      <c r="B94" s="879"/>
      <c r="C94" s="879"/>
      <c r="D94" s="879"/>
      <c r="E94" s="879"/>
      <c r="F94" s="879"/>
      <c r="G94" s="879"/>
      <c r="H94" s="879"/>
      <c r="I94" s="879"/>
      <c r="J94" s="879"/>
      <c r="K94" s="879"/>
      <c r="L94" s="879"/>
      <c r="M94" s="879"/>
      <c r="N94" s="879"/>
      <c r="O94" s="879"/>
      <c r="P94" s="879"/>
      <c r="Q94" s="879"/>
      <c r="R94" s="879"/>
      <c r="S94" s="879"/>
      <c r="T94" s="879"/>
      <c r="U94" s="879"/>
      <c r="V94" s="879"/>
      <c r="W94" s="879"/>
      <c r="X94" s="879"/>
    </row>
    <row r="95" spans="1:24" ht="15.75" customHeight="1">
      <c r="A95" s="879"/>
      <c r="B95" s="879"/>
      <c r="C95" s="879"/>
      <c r="D95" s="879"/>
      <c r="E95" s="879"/>
      <c r="F95" s="879"/>
      <c r="G95" s="879"/>
      <c r="H95" s="879"/>
      <c r="I95" s="879"/>
      <c r="J95" s="879"/>
      <c r="K95" s="879"/>
      <c r="L95" s="879"/>
      <c r="M95" s="879"/>
      <c r="N95" s="879"/>
      <c r="O95" s="879"/>
      <c r="P95" s="879"/>
      <c r="Q95" s="879"/>
      <c r="R95" s="879"/>
      <c r="S95" s="879"/>
      <c r="T95" s="879"/>
      <c r="U95" s="879"/>
      <c r="V95" s="879"/>
      <c r="W95" s="879"/>
      <c r="X95" s="879"/>
    </row>
    <row r="96" spans="1:24" ht="15.75" customHeight="1">
      <c r="A96" s="879"/>
      <c r="B96" s="879"/>
      <c r="C96" s="879"/>
      <c r="D96" s="879"/>
      <c r="E96" s="879"/>
      <c r="F96" s="879"/>
      <c r="G96" s="879"/>
      <c r="H96" s="879"/>
      <c r="I96" s="879"/>
      <c r="J96" s="879"/>
      <c r="K96" s="879"/>
      <c r="L96" s="879"/>
      <c r="M96" s="879"/>
      <c r="N96" s="879"/>
      <c r="O96" s="879"/>
      <c r="P96" s="879"/>
      <c r="Q96" s="879"/>
      <c r="R96" s="879"/>
      <c r="S96" s="879"/>
      <c r="T96" s="879"/>
      <c r="U96" s="879"/>
      <c r="V96" s="879"/>
      <c r="W96" s="879"/>
      <c r="X96" s="879"/>
    </row>
    <row r="97" spans="1:24" ht="15.75" customHeight="1">
      <c r="A97" s="879"/>
      <c r="B97" s="879"/>
      <c r="C97" s="879"/>
      <c r="D97" s="879"/>
      <c r="E97" s="879"/>
      <c r="F97" s="879"/>
      <c r="G97" s="879"/>
      <c r="H97" s="879"/>
      <c r="I97" s="879"/>
      <c r="J97" s="879"/>
      <c r="K97" s="879"/>
      <c r="L97" s="879"/>
      <c r="M97" s="879"/>
      <c r="N97" s="879"/>
      <c r="O97" s="879"/>
      <c r="P97" s="879"/>
      <c r="Q97" s="879"/>
      <c r="R97" s="879"/>
      <c r="S97" s="879"/>
      <c r="T97" s="879"/>
      <c r="U97" s="879"/>
      <c r="V97" s="879"/>
      <c r="W97" s="879"/>
      <c r="X97" s="879"/>
    </row>
    <row r="98" spans="1:24" ht="15.75" customHeight="1">
      <c r="A98" s="879"/>
      <c r="B98" s="879"/>
      <c r="C98" s="879"/>
      <c r="D98" s="879"/>
      <c r="E98" s="879"/>
      <c r="F98" s="879"/>
      <c r="G98" s="879"/>
      <c r="H98" s="879"/>
      <c r="I98" s="879"/>
      <c r="J98" s="879"/>
      <c r="K98" s="879"/>
      <c r="L98" s="879"/>
      <c r="M98" s="879"/>
      <c r="N98" s="879"/>
      <c r="O98" s="879"/>
      <c r="P98" s="879"/>
      <c r="Q98" s="879"/>
      <c r="R98" s="879"/>
      <c r="S98" s="879"/>
      <c r="T98" s="879"/>
      <c r="U98" s="879"/>
      <c r="V98" s="879"/>
      <c r="W98" s="879"/>
      <c r="X98" s="879"/>
    </row>
    <row r="99" spans="1:24" ht="15.75" customHeight="1">
      <c r="A99" s="879"/>
      <c r="B99" s="879"/>
      <c r="C99" s="879"/>
      <c r="D99" s="879"/>
      <c r="E99" s="879"/>
      <c r="F99" s="879"/>
      <c r="G99" s="879"/>
      <c r="H99" s="879"/>
      <c r="I99" s="879"/>
      <c r="J99" s="879"/>
      <c r="K99" s="879"/>
      <c r="L99" s="879"/>
      <c r="M99" s="879"/>
      <c r="N99" s="879"/>
      <c r="O99" s="879"/>
      <c r="P99" s="879"/>
      <c r="Q99" s="879"/>
      <c r="R99" s="879"/>
      <c r="S99" s="879"/>
      <c r="T99" s="879"/>
      <c r="U99" s="879"/>
      <c r="V99" s="879"/>
      <c r="W99" s="879"/>
      <c r="X99" s="879"/>
    </row>
    <row r="100" spans="1:24" ht="15.75" customHeight="1">
      <c r="A100" s="879"/>
      <c r="B100" s="879"/>
      <c r="C100" s="879"/>
      <c r="D100" s="879"/>
      <c r="E100" s="879"/>
      <c r="F100" s="879"/>
      <c r="G100" s="879"/>
      <c r="H100" s="879"/>
      <c r="I100" s="879"/>
      <c r="J100" s="879"/>
      <c r="K100" s="879"/>
      <c r="L100" s="879"/>
      <c r="M100" s="879"/>
      <c r="N100" s="879"/>
      <c r="O100" s="879"/>
      <c r="P100" s="879"/>
      <c r="Q100" s="879"/>
      <c r="R100" s="879"/>
      <c r="S100" s="879"/>
      <c r="T100" s="879"/>
      <c r="U100" s="879"/>
      <c r="V100" s="879"/>
      <c r="W100" s="879"/>
      <c r="X100" s="879"/>
    </row>
    <row r="101" spans="1:24" ht="15.75" customHeight="1">
      <c r="A101" s="879"/>
      <c r="B101" s="879"/>
      <c r="C101" s="879"/>
      <c r="D101" s="879"/>
      <c r="E101" s="879"/>
      <c r="F101" s="879"/>
      <c r="G101" s="879"/>
      <c r="H101" s="879"/>
      <c r="I101" s="879"/>
      <c r="J101" s="879"/>
      <c r="K101" s="879"/>
      <c r="L101" s="879"/>
      <c r="M101" s="879"/>
      <c r="N101" s="879"/>
      <c r="O101" s="879"/>
      <c r="P101" s="879"/>
      <c r="Q101" s="879"/>
      <c r="R101" s="879"/>
      <c r="S101" s="879"/>
      <c r="T101" s="879"/>
      <c r="U101" s="879"/>
      <c r="V101" s="879"/>
      <c r="W101" s="879"/>
      <c r="X101" s="879"/>
    </row>
    <row r="102" spans="1:24" ht="15.75" customHeight="1">
      <c r="A102" s="879"/>
      <c r="B102" s="879"/>
      <c r="C102" s="879"/>
      <c r="D102" s="879"/>
      <c r="E102" s="879"/>
      <c r="F102" s="879"/>
      <c r="G102" s="879"/>
      <c r="H102" s="879"/>
      <c r="I102" s="879"/>
      <c r="J102" s="879"/>
      <c r="K102" s="879"/>
      <c r="L102" s="879"/>
      <c r="M102" s="879"/>
      <c r="N102" s="879"/>
      <c r="O102" s="879"/>
      <c r="P102" s="879"/>
      <c r="Q102" s="879"/>
      <c r="R102" s="879"/>
      <c r="S102" s="879"/>
      <c r="T102" s="879"/>
      <c r="U102" s="879"/>
      <c r="V102" s="879"/>
      <c r="W102" s="879"/>
      <c r="X102" s="879"/>
    </row>
    <row r="103" spans="1:24" ht="15.75" customHeight="1">
      <c r="A103" s="879"/>
      <c r="B103" s="879"/>
      <c r="C103" s="879"/>
      <c r="D103" s="879"/>
      <c r="E103" s="879"/>
      <c r="F103" s="879"/>
      <c r="G103" s="879"/>
      <c r="H103" s="879"/>
      <c r="I103" s="879"/>
      <c r="J103" s="879"/>
      <c r="K103" s="879"/>
      <c r="L103" s="879"/>
      <c r="M103" s="879"/>
      <c r="N103" s="879"/>
      <c r="O103" s="879"/>
      <c r="P103" s="879"/>
      <c r="Q103" s="879"/>
      <c r="R103" s="879"/>
      <c r="S103" s="879"/>
      <c r="T103" s="879"/>
      <c r="U103" s="879"/>
      <c r="V103" s="879"/>
      <c r="W103" s="879"/>
      <c r="X103" s="879"/>
    </row>
    <row r="104" spans="1:24" ht="15.75" customHeight="1">
      <c r="A104" s="879"/>
      <c r="B104" s="879"/>
      <c r="C104" s="879"/>
      <c r="D104" s="879"/>
      <c r="E104" s="879"/>
      <c r="F104" s="879"/>
      <c r="G104" s="879"/>
      <c r="H104" s="879"/>
      <c r="I104" s="879"/>
      <c r="J104" s="879"/>
      <c r="K104" s="879"/>
      <c r="L104" s="879"/>
      <c r="M104" s="879"/>
      <c r="N104" s="879"/>
      <c r="O104" s="879"/>
      <c r="P104" s="879"/>
      <c r="Q104" s="879"/>
      <c r="R104" s="879"/>
      <c r="S104" s="879"/>
      <c r="T104" s="879"/>
      <c r="U104" s="879"/>
      <c r="V104" s="879"/>
      <c r="W104" s="879"/>
      <c r="X104" s="879"/>
    </row>
    <row r="105" spans="1:24" ht="15.75" customHeight="1">
      <c r="A105" s="879"/>
      <c r="B105" s="879"/>
      <c r="C105" s="879"/>
      <c r="D105" s="879"/>
      <c r="E105" s="879"/>
      <c r="F105" s="879"/>
      <c r="G105" s="879"/>
      <c r="H105" s="879"/>
      <c r="I105" s="879"/>
      <c r="J105" s="879"/>
      <c r="K105" s="879"/>
      <c r="L105" s="879"/>
      <c r="M105" s="879"/>
      <c r="N105" s="879"/>
      <c r="O105" s="879"/>
      <c r="P105" s="879"/>
      <c r="Q105" s="879"/>
      <c r="R105" s="879"/>
      <c r="S105" s="879"/>
      <c r="T105" s="879"/>
      <c r="U105" s="879"/>
      <c r="V105" s="879"/>
      <c r="W105" s="879"/>
      <c r="X105" s="879"/>
    </row>
    <row r="106" spans="1:24" ht="15.75" customHeight="1">
      <c r="A106" s="879"/>
      <c r="B106" s="879"/>
      <c r="C106" s="879"/>
      <c r="D106" s="879"/>
      <c r="E106" s="879"/>
      <c r="F106" s="879"/>
      <c r="G106" s="879"/>
      <c r="H106" s="879"/>
      <c r="I106" s="879"/>
      <c r="J106" s="879"/>
      <c r="K106" s="879"/>
      <c r="L106" s="879"/>
      <c r="M106" s="879"/>
      <c r="N106" s="879"/>
      <c r="O106" s="879"/>
      <c r="P106" s="879"/>
      <c r="Q106" s="879"/>
      <c r="R106" s="879"/>
      <c r="S106" s="879"/>
      <c r="T106" s="879"/>
      <c r="U106" s="879"/>
      <c r="V106" s="879"/>
      <c r="W106" s="879"/>
      <c r="X106" s="879"/>
    </row>
    <row r="107" spans="1:24" ht="15.75" customHeight="1">
      <c r="A107" s="879"/>
      <c r="B107" s="879"/>
      <c r="C107" s="879"/>
      <c r="D107" s="879"/>
      <c r="E107" s="879"/>
      <c r="F107" s="879"/>
      <c r="G107" s="879"/>
      <c r="H107" s="879"/>
      <c r="I107" s="879"/>
      <c r="J107" s="879"/>
      <c r="K107" s="879"/>
      <c r="L107" s="879"/>
      <c r="M107" s="879"/>
      <c r="N107" s="879"/>
      <c r="O107" s="879"/>
      <c r="P107" s="879"/>
      <c r="Q107" s="879"/>
      <c r="R107" s="879"/>
      <c r="S107" s="879"/>
      <c r="T107" s="879"/>
      <c r="U107" s="879"/>
      <c r="V107" s="879"/>
      <c r="W107" s="879"/>
      <c r="X107" s="879"/>
    </row>
    <row r="108" spans="1:24" ht="15.75" customHeight="1">
      <c r="A108" s="879"/>
      <c r="B108" s="879"/>
      <c r="C108" s="879"/>
      <c r="D108" s="879"/>
      <c r="E108" s="879"/>
      <c r="F108" s="879"/>
      <c r="G108" s="879"/>
      <c r="H108" s="879"/>
      <c r="I108" s="879"/>
      <c r="J108" s="879"/>
      <c r="K108" s="879"/>
      <c r="L108" s="879"/>
      <c r="M108" s="879"/>
      <c r="N108" s="879"/>
      <c r="O108" s="879"/>
      <c r="P108" s="879"/>
      <c r="Q108" s="879"/>
      <c r="R108" s="879"/>
      <c r="S108" s="879"/>
      <c r="T108" s="879"/>
      <c r="U108" s="879"/>
      <c r="V108" s="879"/>
      <c r="W108" s="879"/>
      <c r="X108" s="879"/>
    </row>
    <row r="109" spans="1:24" ht="15.75" customHeight="1">
      <c r="A109" s="879"/>
      <c r="B109" s="879"/>
      <c r="C109" s="879"/>
      <c r="D109" s="879"/>
      <c r="E109" s="879"/>
      <c r="F109" s="879"/>
      <c r="G109" s="879"/>
      <c r="H109" s="879"/>
      <c r="I109" s="879"/>
      <c r="J109" s="879"/>
      <c r="K109" s="879"/>
      <c r="L109" s="879"/>
      <c r="M109" s="879"/>
      <c r="N109" s="879"/>
      <c r="O109" s="879"/>
      <c r="P109" s="879"/>
      <c r="Q109" s="879"/>
      <c r="R109" s="879"/>
      <c r="S109" s="879"/>
      <c r="T109" s="879"/>
      <c r="U109" s="879"/>
      <c r="V109" s="879"/>
      <c r="W109" s="879"/>
      <c r="X109" s="879"/>
    </row>
    <row r="110" spans="1:24" ht="15.75" customHeight="1">
      <c r="A110" s="879"/>
      <c r="B110" s="879"/>
      <c r="C110" s="879"/>
      <c r="D110" s="879"/>
      <c r="E110" s="879"/>
      <c r="F110" s="879"/>
      <c r="G110" s="879"/>
      <c r="H110" s="879"/>
      <c r="I110" s="879"/>
      <c r="J110" s="879"/>
      <c r="K110" s="879"/>
      <c r="L110" s="879"/>
      <c r="M110" s="879"/>
      <c r="N110" s="879"/>
      <c r="O110" s="879"/>
      <c r="P110" s="879"/>
      <c r="Q110" s="879"/>
      <c r="R110" s="879"/>
      <c r="S110" s="879"/>
      <c r="T110" s="879"/>
      <c r="U110" s="879"/>
      <c r="V110" s="879"/>
      <c r="W110" s="879"/>
      <c r="X110" s="879"/>
    </row>
    <row r="111" spans="1:24" ht="15.75" customHeight="1">
      <c r="A111" s="879"/>
      <c r="B111" s="879"/>
      <c r="C111" s="879"/>
      <c r="D111" s="879"/>
      <c r="E111" s="879"/>
      <c r="F111" s="879"/>
      <c r="G111" s="879"/>
      <c r="H111" s="879"/>
      <c r="I111" s="879"/>
      <c r="J111" s="879"/>
      <c r="K111" s="879"/>
      <c r="L111" s="879"/>
      <c r="M111" s="879"/>
      <c r="N111" s="879"/>
      <c r="O111" s="879"/>
      <c r="P111" s="879"/>
      <c r="Q111" s="879"/>
      <c r="R111" s="879"/>
      <c r="S111" s="879"/>
      <c r="T111" s="879"/>
      <c r="U111" s="879"/>
      <c r="V111" s="879"/>
      <c r="W111" s="879"/>
      <c r="X111" s="879"/>
    </row>
    <row r="112" spans="1:24" ht="15.75" customHeight="1">
      <c r="A112" s="879"/>
      <c r="B112" s="879"/>
      <c r="C112" s="879"/>
      <c r="D112" s="879"/>
      <c r="E112" s="879"/>
      <c r="F112" s="879"/>
      <c r="G112" s="879"/>
      <c r="H112" s="879"/>
      <c r="I112" s="879"/>
      <c r="J112" s="879"/>
      <c r="K112" s="879"/>
      <c r="L112" s="879"/>
      <c r="M112" s="879"/>
      <c r="N112" s="879"/>
      <c r="O112" s="879"/>
      <c r="P112" s="879"/>
      <c r="Q112" s="879"/>
      <c r="R112" s="879"/>
      <c r="S112" s="879"/>
      <c r="T112" s="879"/>
      <c r="U112" s="879"/>
      <c r="V112" s="879"/>
      <c r="W112" s="879"/>
      <c r="X112" s="879"/>
    </row>
    <row r="113" spans="1:24" ht="15.75" customHeight="1">
      <c r="A113" s="879"/>
      <c r="B113" s="879"/>
      <c r="C113" s="879"/>
      <c r="D113" s="879"/>
      <c r="E113" s="879"/>
      <c r="F113" s="879"/>
      <c r="G113" s="879"/>
      <c r="H113" s="879"/>
      <c r="I113" s="879"/>
      <c r="J113" s="879"/>
      <c r="K113" s="879"/>
      <c r="L113" s="879"/>
      <c r="M113" s="879"/>
      <c r="N113" s="879"/>
      <c r="O113" s="879"/>
      <c r="P113" s="879"/>
      <c r="Q113" s="879"/>
      <c r="R113" s="879"/>
      <c r="S113" s="879"/>
      <c r="T113" s="879"/>
      <c r="U113" s="879"/>
      <c r="V113" s="879"/>
      <c r="W113" s="879"/>
      <c r="X113" s="879"/>
    </row>
    <row r="114" spans="1:24" ht="15.75" customHeight="1">
      <c r="A114" s="879"/>
      <c r="B114" s="879"/>
      <c r="C114" s="879"/>
      <c r="D114" s="879"/>
      <c r="E114" s="879"/>
      <c r="F114" s="879"/>
      <c r="G114" s="879"/>
      <c r="H114" s="879"/>
      <c r="I114" s="879"/>
      <c r="J114" s="879"/>
      <c r="K114" s="879"/>
      <c r="L114" s="879"/>
      <c r="M114" s="879"/>
      <c r="N114" s="879"/>
      <c r="O114" s="879"/>
      <c r="P114" s="879"/>
      <c r="Q114" s="879"/>
      <c r="R114" s="879"/>
      <c r="S114" s="879"/>
      <c r="T114" s="879"/>
      <c r="U114" s="879"/>
      <c r="V114" s="879"/>
      <c r="W114" s="879"/>
      <c r="X114" s="879"/>
    </row>
    <row r="115" spans="1:24" ht="15.75" customHeight="1">
      <c r="A115" s="879"/>
      <c r="B115" s="879"/>
      <c r="C115" s="879"/>
      <c r="D115" s="879"/>
      <c r="E115" s="879"/>
      <c r="F115" s="879"/>
      <c r="G115" s="879"/>
      <c r="H115" s="879"/>
      <c r="I115" s="879"/>
      <c r="J115" s="879"/>
      <c r="K115" s="879"/>
      <c r="L115" s="879"/>
      <c r="M115" s="879"/>
      <c r="N115" s="879"/>
      <c r="O115" s="879"/>
      <c r="P115" s="879"/>
      <c r="Q115" s="879"/>
      <c r="R115" s="879"/>
      <c r="S115" s="879"/>
      <c r="T115" s="879"/>
      <c r="U115" s="879"/>
      <c r="V115" s="879"/>
      <c r="W115" s="879"/>
      <c r="X115" s="879"/>
    </row>
    <row r="116" spans="1:24" ht="15.75" customHeight="1">
      <c r="A116" s="879"/>
      <c r="B116" s="879"/>
      <c r="C116" s="879"/>
      <c r="D116" s="879"/>
      <c r="E116" s="879"/>
      <c r="F116" s="879"/>
      <c r="G116" s="879"/>
      <c r="H116" s="879"/>
      <c r="I116" s="879"/>
      <c r="J116" s="879"/>
      <c r="K116" s="879"/>
      <c r="L116" s="879"/>
      <c r="M116" s="879"/>
      <c r="N116" s="879"/>
      <c r="O116" s="879"/>
      <c r="P116" s="879"/>
      <c r="Q116" s="879"/>
      <c r="R116" s="879"/>
      <c r="S116" s="879"/>
      <c r="T116" s="879"/>
      <c r="U116" s="879"/>
      <c r="V116" s="879"/>
      <c r="W116" s="879"/>
      <c r="X116" s="879"/>
    </row>
    <row r="117" spans="1:24" ht="15.75" customHeight="1">
      <c r="A117" s="879"/>
      <c r="B117" s="879"/>
      <c r="C117" s="879"/>
      <c r="D117" s="879"/>
      <c r="E117" s="879"/>
      <c r="F117" s="879"/>
      <c r="G117" s="879"/>
      <c r="H117" s="879"/>
      <c r="I117" s="879"/>
      <c r="J117" s="879"/>
      <c r="K117" s="879"/>
      <c r="L117" s="879"/>
      <c r="M117" s="879"/>
      <c r="N117" s="879"/>
      <c r="O117" s="879"/>
      <c r="P117" s="879"/>
      <c r="Q117" s="879"/>
      <c r="R117" s="879"/>
      <c r="S117" s="879"/>
      <c r="T117" s="879"/>
      <c r="U117" s="879"/>
      <c r="V117" s="879"/>
      <c r="W117" s="879"/>
      <c r="X117" s="879"/>
    </row>
    <row r="118" spans="1:24" ht="15.75" customHeight="1">
      <c r="A118" s="879"/>
      <c r="B118" s="879"/>
      <c r="C118" s="879"/>
      <c r="D118" s="879"/>
      <c r="E118" s="879"/>
      <c r="F118" s="879"/>
      <c r="G118" s="879"/>
      <c r="H118" s="879"/>
      <c r="I118" s="879"/>
      <c r="J118" s="879"/>
      <c r="K118" s="879"/>
      <c r="L118" s="879"/>
      <c r="M118" s="879"/>
      <c r="N118" s="879"/>
      <c r="O118" s="879"/>
      <c r="P118" s="879"/>
      <c r="Q118" s="879"/>
      <c r="R118" s="879"/>
      <c r="S118" s="879"/>
      <c r="T118" s="879"/>
      <c r="U118" s="879"/>
      <c r="V118" s="879"/>
      <c r="W118" s="879"/>
      <c r="X118" s="879"/>
    </row>
    <row r="119" spans="1:24" ht="15.75" customHeight="1">
      <c r="A119" s="879"/>
      <c r="B119" s="879"/>
      <c r="C119" s="879"/>
      <c r="D119" s="879"/>
      <c r="E119" s="879"/>
      <c r="F119" s="879"/>
      <c r="G119" s="879"/>
      <c r="H119" s="879"/>
      <c r="I119" s="879"/>
      <c r="J119" s="879"/>
      <c r="K119" s="879"/>
      <c r="L119" s="879"/>
      <c r="M119" s="879"/>
      <c r="N119" s="879"/>
      <c r="O119" s="879"/>
      <c r="P119" s="879"/>
      <c r="Q119" s="879"/>
      <c r="R119" s="879"/>
      <c r="S119" s="879"/>
      <c r="T119" s="879"/>
      <c r="U119" s="879"/>
      <c r="V119" s="879"/>
      <c r="W119" s="879"/>
      <c r="X119" s="879"/>
    </row>
    <row r="120" spans="1:24" ht="15.75" customHeight="1">
      <c r="A120" s="879"/>
      <c r="B120" s="879"/>
      <c r="C120" s="879"/>
      <c r="D120" s="879"/>
      <c r="E120" s="879"/>
      <c r="F120" s="879"/>
      <c r="G120" s="879"/>
      <c r="H120" s="879"/>
      <c r="I120" s="879"/>
      <c r="J120" s="879"/>
      <c r="K120" s="879"/>
      <c r="L120" s="879"/>
      <c r="M120" s="879"/>
      <c r="N120" s="879"/>
      <c r="O120" s="879"/>
      <c r="P120" s="879"/>
      <c r="Q120" s="879"/>
      <c r="R120" s="879"/>
      <c r="S120" s="879"/>
      <c r="T120" s="879"/>
      <c r="U120" s="879"/>
      <c r="V120" s="879"/>
      <c r="W120" s="879"/>
      <c r="X120" s="879"/>
    </row>
    <row r="121" spans="1:24" ht="15.75" customHeight="1">
      <c r="A121" s="879"/>
      <c r="B121" s="879"/>
      <c r="C121" s="879"/>
      <c r="D121" s="879"/>
      <c r="E121" s="879"/>
      <c r="F121" s="879"/>
      <c r="G121" s="879"/>
      <c r="H121" s="879"/>
      <c r="I121" s="879"/>
      <c r="J121" s="879"/>
      <c r="K121" s="879"/>
      <c r="L121" s="879"/>
      <c r="M121" s="879"/>
      <c r="N121" s="879"/>
      <c r="O121" s="879"/>
      <c r="P121" s="879"/>
      <c r="Q121" s="879"/>
      <c r="R121" s="879"/>
      <c r="S121" s="879"/>
      <c r="T121" s="879"/>
      <c r="U121" s="879"/>
      <c r="V121" s="879"/>
      <c r="W121" s="879"/>
      <c r="X121" s="879"/>
    </row>
    <row r="122" spans="1:24" ht="15.75" customHeight="1">
      <c r="A122" s="879"/>
      <c r="B122" s="879"/>
      <c r="C122" s="879"/>
      <c r="D122" s="879"/>
      <c r="E122" s="879"/>
      <c r="F122" s="879"/>
      <c r="G122" s="879"/>
      <c r="H122" s="879"/>
      <c r="I122" s="879"/>
      <c r="J122" s="879"/>
      <c r="K122" s="879"/>
      <c r="L122" s="879"/>
      <c r="M122" s="879"/>
      <c r="N122" s="879"/>
      <c r="O122" s="879"/>
      <c r="P122" s="879"/>
      <c r="Q122" s="879"/>
      <c r="R122" s="879"/>
      <c r="S122" s="879"/>
      <c r="T122" s="879"/>
      <c r="U122" s="879"/>
      <c r="V122" s="879"/>
      <c r="W122" s="879"/>
      <c r="X122" s="879"/>
    </row>
    <row r="123" spans="1:24" ht="15.75" customHeight="1">
      <c r="A123" s="879"/>
      <c r="B123" s="879"/>
      <c r="C123" s="879"/>
      <c r="D123" s="879"/>
      <c r="E123" s="879"/>
      <c r="F123" s="879"/>
      <c r="G123" s="879"/>
      <c r="H123" s="879"/>
      <c r="I123" s="879"/>
      <c r="J123" s="879"/>
      <c r="K123" s="879"/>
      <c r="L123" s="879"/>
      <c r="M123" s="879"/>
      <c r="N123" s="879"/>
      <c r="O123" s="879"/>
      <c r="P123" s="879"/>
      <c r="Q123" s="879"/>
      <c r="R123" s="879"/>
      <c r="S123" s="879"/>
      <c r="T123" s="879"/>
      <c r="U123" s="879"/>
      <c r="V123" s="879"/>
      <c r="W123" s="879"/>
      <c r="X123" s="879"/>
    </row>
    <row r="124" spans="1:24" ht="15.75" customHeight="1">
      <c r="A124" s="879"/>
      <c r="B124" s="879"/>
      <c r="C124" s="879"/>
      <c r="D124" s="879"/>
      <c r="E124" s="879"/>
      <c r="F124" s="879"/>
      <c r="G124" s="879"/>
      <c r="H124" s="879"/>
      <c r="I124" s="879"/>
      <c r="J124" s="879"/>
      <c r="K124" s="879"/>
      <c r="L124" s="879"/>
      <c r="M124" s="879"/>
      <c r="N124" s="879"/>
      <c r="O124" s="879"/>
      <c r="P124" s="879"/>
      <c r="Q124" s="879"/>
      <c r="R124" s="879"/>
      <c r="S124" s="879"/>
      <c r="T124" s="879"/>
      <c r="U124" s="879"/>
      <c r="V124" s="879"/>
      <c r="W124" s="879"/>
      <c r="X124" s="879"/>
    </row>
    <row r="125" spans="1:24" ht="15.75" customHeight="1">
      <c r="A125" s="879"/>
      <c r="B125" s="879"/>
      <c r="C125" s="879"/>
      <c r="D125" s="879"/>
      <c r="E125" s="879"/>
      <c r="F125" s="879"/>
      <c r="G125" s="879"/>
      <c r="H125" s="879"/>
      <c r="I125" s="879"/>
      <c r="J125" s="879"/>
      <c r="K125" s="879"/>
      <c r="L125" s="879"/>
      <c r="M125" s="879"/>
      <c r="N125" s="879"/>
      <c r="O125" s="879"/>
      <c r="P125" s="879"/>
      <c r="Q125" s="879"/>
      <c r="R125" s="879"/>
      <c r="S125" s="879"/>
      <c r="T125" s="879"/>
      <c r="U125" s="879"/>
      <c r="V125" s="879"/>
      <c r="W125" s="879"/>
      <c r="X125" s="879"/>
    </row>
    <row r="126" spans="1:24" ht="15.75" customHeight="1">
      <c r="A126" s="879"/>
      <c r="B126" s="879"/>
      <c r="C126" s="879"/>
      <c r="D126" s="879"/>
      <c r="E126" s="879"/>
      <c r="F126" s="879"/>
      <c r="G126" s="879"/>
      <c r="H126" s="879"/>
      <c r="I126" s="879"/>
      <c r="J126" s="879"/>
      <c r="K126" s="879"/>
      <c r="L126" s="879"/>
      <c r="M126" s="879"/>
      <c r="N126" s="879"/>
      <c r="O126" s="879"/>
      <c r="P126" s="879"/>
      <c r="Q126" s="879"/>
      <c r="R126" s="879"/>
      <c r="S126" s="879"/>
      <c r="T126" s="879"/>
      <c r="U126" s="879"/>
      <c r="V126" s="879"/>
      <c r="W126" s="879"/>
      <c r="X126" s="879"/>
    </row>
    <row r="127" spans="1:24" ht="15.75" customHeight="1">
      <c r="A127" s="879"/>
      <c r="B127" s="879"/>
      <c r="C127" s="879"/>
      <c r="D127" s="879"/>
      <c r="E127" s="879"/>
      <c r="F127" s="879"/>
      <c r="G127" s="879"/>
      <c r="H127" s="879"/>
      <c r="I127" s="879"/>
      <c r="J127" s="879"/>
      <c r="K127" s="879"/>
      <c r="L127" s="879"/>
      <c r="M127" s="879"/>
      <c r="N127" s="879"/>
      <c r="O127" s="879"/>
      <c r="P127" s="879"/>
      <c r="Q127" s="879"/>
      <c r="R127" s="879"/>
      <c r="S127" s="879"/>
      <c r="T127" s="879"/>
      <c r="U127" s="879"/>
      <c r="V127" s="879"/>
      <c r="W127" s="879"/>
      <c r="X127" s="879"/>
    </row>
    <row r="128" spans="1:24" ht="15.75" customHeight="1">
      <c r="A128" s="879"/>
      <c r="B128" s="879"/>
      <c r="C128" s="879"/>
      <c r="D128" s="879"/>
      <c r="E128" s="879"/>
      <c r="F128" s="879"/>
      <c r="G128" s="879"/>
      <c r="H128" s="879"/>
      <c r="I128" s="879"/>
      <c r="J128" s="879"/>
      <c r="K128" s="879"/>
      <c r="L128" s="879"/>
      <c r="M128" s="879"/>
      <c r="N128" s="879"/>
      <c r="O128" s="879"/>
      <c r="P128" s="879"/>
      <c r="Q128" s="879"/>
      <c r="R128" s="879"/>
      <c r="S128" s="879"/>
      <c r="T128" s="879"/>
      <c r="U128" s="879"/>
      <c r="V128" s="879"/>
      <c r="W128" s="879"/>
      <c r="X128" s="879"/>
    </row>
    <row r="129" spans="1:24" ht="15.75" customHeight="1">
      <c r="A129" s="879"/>
      <c r="B129" s="879"/>
      <c r="C129" s="879"/>
      <c r="D129" s="879"/>
      <c r="E129" s="879"/>
      <c r="F129" s="879"/>
      <c r="G129" s="879"/>
      <c r="H129" s="879"/>
      <c r="I129" s="879"/>
      <c r="J129" s="879"/>
      <c r="K129" s="879"/>
      <c r="L129" s="879"/>
      <c r="M129" s="879"/>
      <c r="N129" s="879"/>
      <c r="O129" s="879"/>
      <c r="P129" s="879"/>
      <c r="Q129" s="879"/>
      <c r="R129" s="879"/>
      <c r="S129" s="879"/>
      <c r="T129" s="879"/>
      <c r="U129" s="879"/>
      <c r="V129" s="879"/>
      <c r="W129" s="879"/>
      <c r="X129" s="879"/>
    </row>
    <row r="130" spans="1:24" ht="15.75" customHeight="1">
      <c r="A130" s="879"/>
      <c r="B130" s="879"/>
      <c r="C130" s="879"/>
      <c r="D130" s="879"/>
      <c r="E130" s="879"/>
      <c r="F130" s="879"/>
      <c r="G130" s="879"/>
      <c r="H130" s="879"/>
      <c r="I130" s="879"/>
      <c r="J130" s="879"/>
      <c r="K130" s="879"/>
      <c r="L130" s="879"/>
      <c r="M130" s="879"/>
      <c r="N130" s="879"/>
      <c r="O130" s="879"/>
      <c r="P130" s="879"/>
      <c r="Q130" s="879"/>
      <c r="R130" s="879"/>
      <c r="S130" s="879"/>
      <c r="T130" s="879"/>
      <c r="U130" s="879"/>
      <c r="V130" s="879"/>
      <c r="W130" s="879"/>
      <c r="X130" s="879"/>
    </row>
    <row r="131" spans="1:24" ht="15.75" customHeight="1">
      <c r="A131" s="879"/>
      <c r="B131" s="879"/>
      <c r="C131" s="879"/>
      <c r="D131" s="879"/>
      <c r="E131" s="879"/>
      <c r="F131" s="879"/>
      <c r="G131" s="879"/>
      <c r="H131" s="879"/>
      <c r="I131" s="879"/>
      <c r="J131" s="879"/>
      <c r="K131" s="879"/>
      <c r="L131" s="879"/>
      <c r="M131" s="879"/>
      <c r="N131" s="879"/>
      <c r="O131" s="879"/>
      <c r="P131" s="879"/>
      <c r="Q131" s="879"/>
      <c r="R131" s="879"/>
      <c r="S131" s="879"/>
      <c r="T131" s="879"/>
      <c r="U131" s="879"/>
      <c r="V131" s="879"/>
      <c r="W131" s="879"/>
      <c r="X131" s="879"/>
    </row>
    <row r="132" spans="1:24" ht="15.75" customHeight="1">
      <c r="A132" s="879"/>
      <c r="B132" s="879"/>
      <c r="C132" s="879"/>
      <c r="D132" s="879"/>
      <c r="E132" s="879"/>
      <c r="F132" s="879"/>
      <c r="G132" s="879"/>
      <c r="H132" s="879"/>
      <c r="I132" s="879"/>
      <c r="J132" s="879"/>
      <c r="K132" s="879"/>
      <c r="L132" s="879"/>
      <c r="M132" s="879"/>
      <c r="N132" s="879"/>
      <c r="O132" s="879"/>
      <c r="P132" s="879"/>
      <c r="Q132" s="879"/>
      <c r="R132" s="879"/>
      <c r="S132" s="879"/>
      <c r="T132" s="879"/>
      <c r="U132" s="879"/>
      <c r="V132" s="879"/>
      <c r="W132" s="879"/>
      <c r="X132" s="879"/>
    </row>
    <row r="133" spans="1:24" ht="15.75" customHeight="1">
      <c r="A133" s="879"/>
      <c r="B133" s="879"/>
      <c r="C133" s="879"/>
      <c r="D133" s="879"/>
      <c r="E133" s="879"/>
      <c r="F133" s="879"/>
      <c r="G133" s="879"/>
      <c r="H133" s="879"/>
      <c r="I133" s="879"/>
      <c r="J133" s="879"/>
      <c r="K133" s="879"/>
      <c r="L133" s="879"/>
      <c r="M133" s="879"/>
      <c r="N133" s="879"/>
      <c r="O133" s="879"/>
      <c r="P133" s="879"/>
      <c r="Q133" s="879"/>
      <c r="R133" s="879"/>
      <c r="S133" s="879"/>
      <c r="T133" s="879"/>
      <c r="U133" s="879"/>
      <c r="V133" s="879"/>
      <c r="W133" s="879"/>
      <c r="X133" s="879"/>
    </row>
    <row r="134" spans="1:24" ht="15.75" customHeight="1">
      <c r="A134" s="879"/>
      <c r="B134" s="879"/>
      <c r="C134" s="879"/>
      <c r="D134" s="879"/>
      <c r="E134" s="879"/>
      <c r="F134" s="879"/>
      <c r="G134" s="879"/>
      <c r="H134" s="879"/>
      <c r="I134" s="879"/>
      <c r="J134" s="879"/>
      <c r="K134" s="879"/>
      <c r="L134" s="879"/>
      <c r="M134" s="879"/>
      <c r="N134" s="879"/>
      <c r="O134" s="879"/>
      <c r="P134" s="879"/>
      <c r="Q134" s="879"/>
      <c r="R134" s="879"/>
      <c r="S134" s="879"/>
      <c r="T134" s="879"/>
      <c r="U134" s="879"/>
      <c r="V134" s="879"/>
      <c r="W134" s="879"/>
      <c r="X134" s="879"/>
    </row>
    <row r="135" spans="1:24" ht="15.75" customHeight="1">
      <c r="A135" s="879"/>
      <c r="B135" s="879"/>
      <c r="C135" s="879"/>
      <c r="D135" s="879"/>
      <c r="E135" s="879"/>
      <c r="F135" s="879"/>
      <c r="G135" s="879"/>
      <c r="H135" s="879"/>
      <c r="I135" s="879"/>
      <c r="J135" s="879"/>
      <c r="K135" s="879"/>
      <c r="L135" s="879"/>
      <c r="M135" s="879"/>
      <c r="N135" s="879"/>
      <c r="O135" s="879"/>
      <c r="P135" s="879"/>
      <c r="Q135" s="879"/>
      <c r="R135" s="879"/>
      <c r="S135" s="879"/>
      <c r="T135" s="879"/>
      <c r="U135" s="879"/>
      <c r="V135" s="879"/>
      <c r="W135" s="879"/>
      <c r="X135" s="879"/>
    </row>
    <row r="136" spans="1:24" ht="15.75" customHeight="1">
      <c r="A136" s="879"/>
      <c r="B136" s="879"/>
      <c r="C136" s="879"/>
      <c r="D136" s="879"/>
      <c r="E136" s="879"/>
      <c r="F136" s="879"/>
      <c r="G136" s="879"/>
      <c r="H136" s="879"/>
      <c r="I136" s="879"/>
      <c r="J136" s="879"/>
      <c r="K136" s="879"/>
      <c r="L136" s="879"/>
      <c r="M136" s="879"/>
      <c r="N136" s="879"/>
      <c r="O136" s="879"/>
      <c r="P136" s="879"/>
      <c r="Q136" s="879"/>
      <c r="R136" s="879"/>
      <c r="S136" s="879"/>
      <c r="T136" s="879"/>
      <c r="U136" s="879"/>
      <c r="V136" s="879"/>
      <c r="W136" s="879"/>
      <c r="X136" s="879"/>
    </row>
    <row r="137" spans="1:24" ht="15.75" customHeight="1">
      <c r="A137" s="879"/>
      <c r="B137" s="879"/>
      <c r="C137" s="879"/>
      <c r="D137" s="879"/>
      <c r="E137" s="879"/>
      <c r="F137" s="879"/>
      <c r="G137" s="879"/>
      <c r="H137" s="879"/>
      <c r="I137" s="879"/>
      <c r="J137" s="879"/>
      <c r="K137" s="879"/>
      <c r="L137" s="879"/>
      <c r="M137" s="879"/>
      <c r="N137" s="879"/>
      <c r="O137" s="879"/>
      <c r="P137" s="879"/>
      <c r="Q137" s="879"/>
      <c r="R137" s="879"/>
      <c r="S137" s="879"/>
      <c r="T137" s="879"/>
      <c r="U137" s="879"/>
      <c r="V137" s="879"/>
      <c r="W137" s="879"/>
      <c r="X137" s="879"/>
    </row>
    <row r="138" spans="1:24" ht="15.75" customHeight="1">
      <c r="A138" s="879"/>
      <c r="B138" s="879"/>
      <c r="C138" s="879"/>
      <c r="D138" s="879"/>
      <c r="E138" s="879"/>
      <c r="F138" s="879"/>
      <c r="G138" s="879"/>
      <c r="H138" s="879"/>
      <c r="I138" s="879"/>
      <c r="J138" s="879"/>
      <c r="K138" s="879"/>
      <c r="L138" s="879"/>
      <c r="M138" s="879"/>
      <c r="N138" s="879"/>
      <c r="O138" s="879"/>
      <c r="P138" s="879"/>
      <c r="Q138" s="879"/>
      <c r="R138" s="879"/>
      <c r="S138" s="879"/>
      <c r="T138" s="879"/>
      <c r="U138" s="879"/>
      <c r="V138" s="879"/>
      <c r="W138" s="879"/>
      <c r="X138" s="879"/>
    </row>
    <row r="139" spans="1:24" ht="15.75" customHeight="1">
      <c r="A139" s="879"/>
      <c r="B139" s="879"/>
      <c r="C139" s="879"/>
      <c r="D139" s="879"/>
      <c r="E139" s="879"/>
      <c r="F139" s="879"/>
      <c r="G139" s="879"/>
      <c r="H139" s="879"/>
      <c r="I139" s="879"/>
      <c r="J139" s="879"/>
      <c r="K139" s="879"/>
      <c r="L139" s="879"/>
      <c r="M139" s="879"/>
      <c r="N139" s="879"/>
      <c r="O139" s="879"/>
      <c r="P139" s="879"/>
      <c r="Q139" s="879"/>
      <c r="R139" s="879"/>
      <c r="S139" s="879"/>
      <c r="T139" s="879"/>
      <c r="U139" s="879"/>
      <c r="V139" s="879"/>
      <c r="W139" s="879"/>
      <c r="X139" s="879"/>
    </row>
    <row r="140" spans="1:24" ht="15.75" customHeight="1">
      <c r="A140" s="879"/>
      <c r="B140" s="879"/>
      <c r="C140" s="879"/>
      <c r="D140" s="879"/>
      <c r="E140" s="879"/>
      <c r="F140" s="879"/>
      <c r="G140" s="879"/>
      <c r="H140" s="879"/>
      <c r="I140" s="879"/>
      <c r="J140" s="879"/>
      <c r="K140" s="879"/>
      <c r="L140" s="879"/>
      <c r="M140" s="879"/>
      <c r="N140" s="879"/>
      <c r="O140" s="879"/>
      <c r="P140" s="879"/>
      <c r="Q140" s="879"/>
      <c r="R140" s="879"/>
      <c r="S140" s="879"/>
      <c r="T140" s="879"/>
      <c r="U140" s="879"/>
      <c r="V140" s="879"/>
      <c r="W140" s="879"/>
      <c r="X140" s="879"/>
    </row>
    <row r="141" spans="1:24" ht="15.75" customHeight="1">
      <c r="A141" s="879"/>
      <c r="B141" s="879"/>
      <c r="C141" s="879"/>
      <c r="D141" s="879"/>
      <c r="E141" s="879"/>
      <c r="F141" s="879"/>
      <c r="G141" s="879"/>
      <c r="H141" s="879"/>
      <c r="I141" s="879"/>
      <c r="J141" s="879"/>
      <c r="K141" s="879"/>
      <c r="L141" s="879"/>
      <c r="M141" s="879"/>
      <c r="N141" s="879"/>
      <c r="O141" s="879"/>
      <c r="P141" s="879"/>
      <c r="Q141" s="879"/>
      <c r="R141" s="879"/>
      <c r="S141" s="879"/>
      <c r="T141" s="879"/>
      <c r="U141" s="879"/>
      <c r="V141" s="879"/>
      <c r="W141" s="879"/>
      <c r="X141" s="879"/>
    </row>
    <row r="142" spans="1:24" ht="15.75" customHeight="1">
      <c r="A142" s="879"/>
      <c r="B142" s="879"/>
      <c r="C142" s="879"/>
      <c r="D142" s="879"/>
      <c r="E142" s="879"/>
      <c r="F142" s="879"/>
      <c r="G142" s="879"/>
      <c r="H142" s="879"/>
      <c r="I142" s="879"/>
      <c r="J142" s="879"/>
      <c r="K142" s="879"/>
      <c r="L142" s="879"/>
      <c r="M142" s="879"/>
      <c r="N142" s="879"/>
      <c r="O142" s="879"/>
      <c r="P142" s="879"/>
      <c r="Q142" s="879"/>
      <c r="R142" s="879"/>
      <c r="S142" s="879"/>
      <c r="T142" s="879"/>
      <c r="U142" s="879"/>
      <c r="V142" s="879"/>
      <c r="W142" s="879"/>
      <c r="X142" s="879"/>
    </row>
    <row r="143" spans="1:24" ht="15.75" customHeight="1">
      <c r="A143" s="879"/>
      <c r="B143" s="879"/>
      <c r="C143" s="879"/>
      <c r="D143" s="879"/>
      <c r="E143" s="879"/>
      <c r="F143" s="879"/>
      <c r="G143" s="879"/>
      <c r="H143" s="879"/>
      <c r="I143" s="879"/>
      <c r="J143" s="879"/>
      <c r="K143" s="879"/>
      <c r="L143" s="879"/>
      <c r="M143" s="879"/>
      <c r="N143" s="879"/>
      <c r="O143" s="879"/>
      <c r="P143" s="879"/>
      <c r="Q143" s="879"/>
      <c r="R143" s="879"/>
      <c r="S143" s="879"/>
      <c r="T143" s="879"/>
      <c r="U143" s="879"/>
      <c r="V143" s="879"/>
      <c r="W143" s="879"/>
      <c r="X143" s="879"/>
    </row>
    <row r="144" spans="1:24" ht="15.75" customHeight="1">
      <c r="A144" s="879"/>
      <c r="B144" s="879"/>
      <c r="C144" s="879"/>
      <c r="D144" s="879"/>
      <c r="E144" s="879"/>
      <c r="F144" s="879"/>
      <c r="G144" s="879"/>
      <c r="H144" s="879"/>
      <c r="I144" s="879"/>
      <c r="J144" s="879"/>
      <c r="K144" s="879"/>
      <c r="L144" s="879"/>
      <c r="M144" s="879"/>
      <c r="N144" s="879"/>
      <c r="O144" s="879"/>
      <c r="P144" s="879"/>
      <c r="Q144" s="879"/>
      <c r="R144" s="879"/>
      <c r="S144" s="879"/>
      <c r="T144" s="879"/>
      <c r="U144" s="879"/>
      <c r="V144" s="879"/>
      <c r="W144" s="879"/>
      <c r="X144" s="879"/>
    </row>
    <row r="145" spans="1:24" ht="15.75" customHeight="1">
      <c r="A145" s="879"/>
      <c r="B145" s="879"/>
      <c r="C145" s="879"/>
      <c r="D145" s="879"/>
      <c r="E145" s="879"/>
      <c r="F145" s="879"/>
      <c r="G145" s="879"/>
      <c r="H145" s="879"/>
      <c r="I145" s="879"/>
      <c r="J145" s="879"/>
      <c r="K145" s="879"/>
      <c r="L145" s="879"/>
      <c r="M145" s="879"/>
      <c r="N145" s="879"/>
      <c r="O145" s="879"/>
      <c r="P145" s="879"/>
      <c r="Q145" s="879"/>
      <c r="R145" s="879"/>
      <c r="S145" s="879"/>
      <c r="T145" s="879"/>
      <c r="U145" s="879"/>
      <c r="V145" s="879"/>
      <c r="W145" s="879"/>
      <c r="X145" s="879"/>
    </row>
    <row r="146" spans="1:24" ht="15.75" customHeight="1">
      <c r="A146" s="879"/>
      <c r="B146" s="879"/>
      <c r="C146" s="879"/>
      <c r="D146" s="879"/>
      <c r="E146" s="879"/>
      <c r="F146" s="879"/>
      <c r="G146" s="879"/>
      <c r="H146" s="879"/>
      <c r="I146" s="879"/>
      <c r="J146" s="879"/>
      <c r="K146" s="879"/>
      <c r="L146" s="879"/>
      <c r="M146" s="879"/>
      <c r="N146" s="879"/>
      <c r="O146" s="879"/>
      <c r="P146" s="879"/>
      <c r="Q146" s="879"/>
      <c r="R146" s="879"/>
      <c r="S146" s="879"/>
      <c r="T146" s="879"/>
      <c r="U146" s="879"/>
      <c r="V146" s="879"/>
      <c r="W146" s="879"/>
      <c r="X146" s="879"/>
    </row>
    <row r="147" spans="1:24" ht="15.75" customHeight="1">
      <c r="A147" s="879"/>
      <c r="B147" s="879"/>
      <c r="C147" s="879"/>
      <c r="D147" s="879"/>
      <c r="E147" s="879"/>
      <c r="F147" s="879"/>
      <c r="G147" s="879"/>
      <c r="H147" s="879"/>
      <c r="I147" s="879"/>
      <c r="J147" s="879"/>
      <c r="K147" s="879"/>
      <c r="L147" s="879"/>
      <c r="M147" s="879"/>
      <c r="N147" s="879"/>
      <c r="O147" s="879"/>
      <c r="P147" s="879"/>
      <c r="Q147" s="879"/>
      <c r="R147" s="879"/>
      <c r="S147" s="879"/>
      <c r="T147" s="879"/>
      <c r="U147" s="879"/>
      <c r="V147" s="879"/>
      <c r="W147" s="879"/>
      <c r="X147" s="879"/>
    </row>
    <row r="148" spans="1:24" ht="15.75" customHeight="1">
      <c r="A148" s="879"/>
      <c r="B148" s="879"/>
      <c r="C148" s="879"/>
      <c r="D148" s="879"/>
      <c r="E148" s="879"/>
      <c r="F148" s="879"/>
      <c r="G148" s="879"/>
      <c r="H148" s="879"/>
      <c r="I148" s="879"/>
      <c r="J148" s="879"/>
      <c r="K148" s="879"/>
      <c r="L148" s="879"/>
      <c r="M148" s="879"/>
      <c r="N148" s="879"/>
      <c r="O148" s="879"/>
      <c r="P148" s="879"/>
      <c r="Q148" s="879"/>
      <c r="R148" s="879"/>
      <c r="S148" s="879"/>
      <c r="T148" s="879"/>
      <c r="U148" s="879"/>
      <c r="V148" s="879"/>
      <c r="W148" s="879"/>
      <c r="X148" s="879"/>
    </row>
    <row r="149" spans="1:24" ht="15.75" customHeight="1">
      <c r="A149" s="879"/>
      <c r="B149" s="879"/>
      <c r="C149" s="879"/>
      <c r="D149" s="879"/>
      <c r="E149" s="879"/>
      <c r="F149" s="879"/>
      <c r="G149" s="879"/>
      <c r="H149" s="879"/>
      <c r="I149" s="879"/>
      <c r="J149" s="879"/>
      <c r="K149" s="879"/>
      <c r="L149" s="879"/>
      <c r="M149" s="879"/>
      <c r="N149" s="879"/>
      <c r="O149" s="879"/>
      <c r="P149" s="879"/>
      <c r="Q149" s="879"/>
      <c r="R149" s="879"/>
      <c r="S149" s="879"/>
      <c r="T149" s="879"/>
      <c r="U149" s="879"/>
      <c r="V149" s="879"/>
      <c r="W149" s="879"/>
      <c r="X149" s="879"/>
    </row>
    <row r="150" spans="1:24" ht="15.75" customHeight="1">
      <c r="A150" s="879"/>
      <c r="B150" s="879"/>
      <c r="C150" s="879"/>
      <c r="D150" s="879"/>
      <c r="E150" s="879"/>
      <c r="F150" s="879"/>
      <c r="G150" s="879"/>
      <c r="H150" s="879"/>
      <c r="I150" s="879"/>
      <c r="J150" s="879"/>
      <c r="K150" s="879"/>
      <c r="L150" s="879"/>
      <c r="M150" s="879"/>
      <c r="N150" s="879"/>
      <c r="O150" s="879"/>
      <c r="P150" s="879"/>
      <c r="Q150" s="879"/>
      <c r="R150" s="879"/>
      <c r="S150" s="879"/>
      <c r="T150" s="879"/>
      <c r="U150" s="879"/>
      <c r="V150" s="879"/>
      <c r="W150" s="879"/>
      <c r="X150" s="879"/>
    </row>
    <row r="151" spans="1:24" ht="15.75" customHeight="1">
      <c r="A151" s="879"/>
      <c r="B151" s="879"/>
      <c r="C151" s="879"/>
      <c r="D151" s="879"/>
      <c r="E151" s="879"/>
      <c r="F151" s="879"/>
      <c r="G151" s="879"/>
      <c r="H151" s="879"/>
      <c r="I151" s="879"/>
      <c r="J151" s="879"/>
      <c r="K151" s="879"/>
      <c r="L151" s="879"/>
      <c r="M151" s="879"/>
      <c r="N151" s="879"/>
      <c r="O151" s="879"/>
      <c r="P151" s="879"/>
      <c r="Q151" s="879"/>
      <c r="R151" s="879"/>
      <c r="S151" s="879"/>
      <c r="T151" s="879"/>
      <c r="U151" s="879"/>
      <c r="V151" s="879"/>
      <c r="W151" s="879"/>
      <c r="X151" s="879"/>
    </row>
    <row r="152" spans="1:24" ht="15.75" customHeight="1">
      <c r="A152" s="879"/>
      <c r="B152" s="879"/>
      <c r="C152" s="879"/>
      <c r="D152" s="879"/>
      <c r="E152" s="879"/>
      <c r="F152" s="879"/>
      <c r="G152" s="879"/>
      <c r="H152" s="879"/>
      <c r="I152" s="879"/>
      <c r="J152" s="879"/>
      <c r="K152" s="879"/>
      <c r="L152" s="879"/>
      <c r="M152" s="879"/>
      <c r="N152" s="879"/>
      <c r="O152" s="879"/>
      <c r="P152" s="879"/>
      <c r="Q152" s="879"/>
      <c r="R152" s="879"/>
      <c r="S152" s="879"/>
      <c r="T152" s="879"/>
      <c r="U152" s="879"/>
      <c r="V152" s="879"/>
      <c r="W152" s="879"/>
      <c r="X152" s="879"/>
    </row>
    <row r="153" spans="1:24" ht="15.75" customHeight="1">
      <c r="A153" s="879"/>
      <c r="B153" s="879"/>
      <c r="C153" s="879"/>
      <c r="D153" s="879"/>
      <c r="E153" s="879"/>
      <c r="F153" s="879"/>
      <c r="G153" s="879"/>
      <c r="H153" s="879"/>
      <c r="I153" s="879"/>
      <c r="J153" s="879"/>
      <c r="K153" s="879"/>
      <c r="L153" s="879"/>
      <c r="M153" s="879"/>
      <c r="N153" s="879"/>
      <c r="O153" s="879"/>
      <c r="P153" s="879"/>
      <c r="Q153" s="879"/>
      <c r="R153" s="879"/>
      <c r="S153" s="879"/>
      <c r="T153" s="879"/>
      <c r="U153" s="879"/>
      <c r="V153" s="879"/>
      <c r="W153" s="879"/>
      <c r="X153" s="879"/>
    </row>
    <row r="154" spans="1:24" ht="15.75" customHeight="1">
      <c r="A154" s="879"/>
      <c r="B154" s="879"/>
      <c r="C154" s="879"/>
      <c r="D154" s="879"/>
      <c r="E154" s="879"/>
      <c r="F154" s="879"/>
      <c r="G154" s="879"/>
      <c r="H154" s="879"/>
      <c r="I154" s="879"/>
      <c r="J154" s="879"/>
      <c r="K154" s="879"/>
      <c r="L154" s="879"/>
      <c r="M154" s="879"/>
      <c r="N154" s="879"/>
      <c r="O154" s="879"/>
      <c r="P154" s="879"/>
      <c r="Q154" s="879"/>
      <c r="R154" s="879"/>
      <c r="S154" s="879"/>
      <c r="T154" s="879"/>
      <c r="U154" s="879"/>
      <c r="V154" s="879"/>
      <c r="W154" s="879"/>
      <c r="X154" s="879"/>
    </row>
    <row r="155" spans="1:24" ht="15.75" customHeight="1">
      <c r="A155" s="879"/>
      <c r="B155" s="879"/>
      <c r="C155" s="879"/>
      <c r="D155" s="879"/>
      <c r="E155" s="879"/>
      <c r="F155" s="879"/>
      <c r="G155" s="879"/>
      <c r="H155" s="879"/>
      <c r="I155" s="879"/>
      <c r="J155" s="879"/>
      <c r="K155" s="879"/>
      <c r="L155" s="879"/>
      <c r="M155" s="879"/>
      <c r="N155" s="879"/>
      <c r="O155" s="879"/>
      <c r="P155" s="879"/>
      <c r="Q155" s="879"/>
      <c r="R155" s="879"/>
      <c r="S155" s="879"/>
      <c r="T155" s="879"/>
      <c r="U155" s="879"/>
      <c r="V155" s="879"/>
      <c r="W155" s="879"/>
      <c r="X155" s="879"/>
    </row>
    <row r="156" spans="1:24" ht="15.75" customHeight="1">
      <c r="A156" s="879"/>
      <c r="B156" s="879"/>
      <c r="C156" s="879"/>
      <c r="D156" s="879"/>
      <c r="E156" s="879"/>
      <c r="F156" s="879"/>
      <c r="G156" s="879"/>
      <c r="H156" s="879"/>
      <c r="I156" s="879"/>
      <c r="J156" s="879"/>
      <c r="K156" s="879"/>
      <c r="L156" s="879"/>
      <c r="M156" s="879"/>
      <c r="N156" s="879"/>
      <c r="O156" s="879"/>
      <c r="P156" s="879"/>
      <c r="Q156" s="879"/>
      <c r="R156" s="879"/>
      <c r="S156" s="879"/>
      <c r="T156" s="879"/>
      <c r="U156" s="879"/>
      <c r="V156" s="879"/>
      <c r="W156" s="879"/>
      <c r="X156" s="879"/>
    </row>
    <row r="157" spans="1:24" ht="15.75" customHeight="1">
      <c r="A157" s="879"/>
      <c r="B157" s="879"/>
      <c r="C157" s="879"/>
      <c r="D157" s="879"/>
      <c r="E157" s="879"/>
      <c r="F157" s="879"/>
      <c r="G157" s="879"/>
      <c r="H157" s="879"/>
      <c r="I157" s="879"/>
      <c r="J157" s="879"/>
      <c r="K157" s="879"/>
      <c r="L157" s="879"/>
      <c r="M157" s="879"/>
      <c r="N157" s="879"/>
      <c r="O157" s="879"/>
      <c r="P157" s="879"/>
      <c r="Q157" s="879"/>
      <c r="R157" s="879"/>
      <c r="S157" s="879"/>
      <c r="T157" s="879"/>
      <c r="U157" s="879"/>
      <c r="V157" s="879"/>
      <c r="W157" s="879"/>
      <c r="X157" s="879"/>
    </row>
    <row r="158" spans="1:24" ht="15.75" customHeight="1">
      <c r="A158" s="879"/>
      <c r="B158" s="879"/>
      <c r="C158" s="879"/>
      <c r="D158" s="879"/>
      <c r="E158" s="879"/>
      <c r="F158" s="879"/>
      <c r="G158" s="879"/>
      <c r="H158" s="879"/>
      <c r="I158" s="879"/>
      <c r="J158" s="879"/>
      <c r="K158" s="879"/>
      <c r="L158" s="879"/>
      <c r="M158" s="879"/>
      <c r="N158" s="879"/>
      <c r="O158" s="879"/>
      <c r="P158" s="879"/>
      <c r="Q158" s="879"/>
      <c r="R158" s="879"/>
      <c r="S158" s="879"/>
      <c r="T158" s="879"/>
      <c r="U158" s="879"/>
      <c r="V158" s="879"/>
      <c r="W158" s="879"/>
      <c r="X158" s="879"/>
    </row>
    <row r="159" spans="1:24" ht="15.75" customHeight="1">
      <c r="A159" s="879"/>
      <c r="B159" s="879"/>
      <c r="C159" s="879"/>
      <c r="D159" s="879"/>
      <c r="E159" s="879"/>
      <c r="F159" s="879"/>
      <c r="G159" s="879"/>
      <c r="H159" s="879"/>
      <c r="I159" s="879"/>
      <c r="J159" s="879"/>
      <c r="K159" s="879"/>
      <c r="L159" s="879"/>
      <c r="M159" s="879"/>
      <c r="N159" s="879"/>
      <c r="O159" s="879"/>
      <c r="P159" s="879"/>
      <c r="Q159" s="879"/>
      <c r="R159" s="879"/>
      <c r="S159" s="879"/>
      <c r="T159" s="879"/>
      <c r="U159" s="879"/>
      <c r="V159" s="879"/>
      <c r="W159" s="879"/>
      <c r="X159" s="879"/>
    </row>
    <row r="160" spans="1:24" ht="15.75" customHeight="1">
      <c r="A160" s="879"/>
      <c r="B160" s="879"/>
      <c r="C160" s="879"/>
      <c r="D160" s="879"/>
      <c r="E160" s="879"/>
      <c r="F160" s="879"/>
      <c r="G160" s="879"/>
      <c r="H160" s="879"/>
      <c r="I160" s="879"/>
      <c r="J160" s="879"/>
      <c r="K160" s="879"/>
      <c r="L160" s="879"/>
      <c r="M160" s="879"/>
      <c r="N160" s="879"/>
      <c r="O160" s="879"/>
      <c r="P160" s="879"/>
      <c r="Q160" s="879"/>
      <c r="R160" s="879"/>
      <c r="S160" s="879"/>
      <c r="T160" s="879"/>
      <c r="U160" s="879"/>
      <c r="V160" s="879"/>
      <c r="W160" s="879"/>
      <c r="X160" s="879"/>
    </row>
    <row r="161" spans="1:24" ht="15.75" customHeight="1">
      <c r="A161" s="879"/>
      <c r="B161" s="879"/>
      <c r="C161" s="879"/>
      <c r="D161" s="879"/>
      <c r="E161" s="879"/>
      <c r="F161" s="879"/>
      <c r="G161" s="879"/>
      <c r="H161" s="879"/>
      <c r="I161" s="879"/>
      <c r="J161" s="879"/>
      <c r="K161" s="879"/>
      <c r="L161" s="879"/>
      <c r="M161" s="879"/>
      <c r="N161" s="879"/>
      <c r="O161" s="879"/>
      <c r="P161" s="879"/>
      <c r="Q161" s="879"/>
      <c r="R161" s="879"/>
      <c r="S161" s="879"/>
      <c r="T161" s="879"/>
      <c r="U161" s="879"/>
      <c r="V161" s="879"/>
      <c r="W161" s="879"/>
      <c r="X161" s="879"/>
    </row>
    <row r="162" spans="1:24" ht="15.75" customHeight="1">
      <c r="A162" s="879"/>
      <c r="B162" s="879"/>
      <c r="C162" s="879"/>
      <c r="D162" s="879"/>
      <c r="E162" s="879"/>
      <c r="F162" s="879"/>
      <c r="G162" s="879"/>
      <c r="H162" s="879"/>
      <c r="I162" s="879"/>
      <c r="J162" s="879"/>
      <c r="K162" s="879"/>
      <c r="L162" s="879"/>
      <c r="M162" s="879"/>
      <c r="N162" s="879"/>
      <c r="O162" s="879"/>
      <c r="P162" s="879"/>
      <c r="Q162" s="879"/>
      <c r="R162" s="879"/>
      <c r="S162" s="879"/>
      <c r="T162" s="879"/>
      <c r="U162" s="879"/>
      <c r="V162" s="879"/>
      <c r="W162" s="879"/>
      <c r="X162" s="879"/>
    </row>
    <row r="163" spans="1:24" ht="15.75" customHeight="1">
      <c r="A163" s="879"/>
      <c r="B163" s="879"/>
      <c r="C163" s="879"/>
      <c r="D163" s="879"/>
      <c r="E163" s="879"/>
      <c r="F163" s="879"/>
      <c r="G163" s="879"/>
      <c r="H163" s="879"/>
      <c r="I163" s="879"/>
      <c r="J163" s="879"/>
      <c r="K163" s="879"/>
      <c r="L163" s="879"/>
      <c r="M163" s="879"/>
      <c r="N163" s="879"/>
      <c r="O163" s="879"/>
      <c r="P163" s="879"/>
      <c r="Q163" s="879"/>
      <c r="R163" s="879"/>
      <c r="S163" s="879"/>
      <c r="T163" s="879"/>
      <c r="U163" s="879"/>
      <c r="V163" s="879"/>
      <c r="W163" s="879"/>
      <c r="X163" s="879"/>
    </row>
    <row r="164" spans="1:24" ht="15.75" customHeight="1">
      <c r="A164" s="879"/>
      <c r="B164" s="879"/>
      <c r="C164" s="879"/>
      <c r="D164" s="879"/>
      <c r="E164" s="879"/>
      <c r="F164" s="879"/>
      <c r="G164" s="879"/>
      <c r="H164" s="879"/>
      <c r="I164" s="879"/>
      <c r="J164" s="879"/>
      <c r="K164" s="879"/>
      <c r="L164" s="879"/>
      <c r="M164" s="879"/>
      <c r="N164" s="879"/>
      <c r="O164" s="879"/>
      <c r="P164" s="879"/>
      <c r="Q164" s="879"/>
      <c r="R164" s="879"/>
      <c r="S164" s="879"/>
      <c r="T164" s="879"/>
      <c r="U164" s="879"/>
      <c r="V164" s="879"/>
      <c r="W164" s="879"/>
      <c r="X164" s="879"/>
    </row>
    <row r="165" spans="1:24" ht="15.75" customHeight="1">
      <c r="A165" s="879"/>
      <c r="B165" s="879"/>
      <c r="C165" s="879"/>
      <c r="D165" s="879"/>
      <c r="E165" s="879"/>
      <c r="F165" s="879"/>
      <c r="G165" s="879"/>
      <c r="H165" s="879"/>
      <c r="I165" s="879"/>
      <c r="J165" s="879"/>
      <c r="K165" s="879"/>
      <c r="L165" s="879"/>
      <c r="M165" s="879"/>
      <c r="N165" s="879"/>
      <c r="O165" s="879"/>
      <c r="P165" s="879"/>
      <c r="Q165" s="879"/>
      <c r="R165" s="879"/>
      <c r="S165" s="879"/>
      <c r="T165" s="879"/>
      <c r="U165" s="879"/>
      <c r="V165" s="879"/>
      <c r="W165" s="879"/>
      <c r="X165" s="879"/>
    </row>
    <row r="166" spans="1:24" ht="15.75" customHeight="1">
      <c r="A166" s="879"/>
      <c r="B166" s="879"/>
      <c r="C166" s="879"/>
      <c r="D166" s="879"/>
      <c r="E166" s="879"/>
      <c r="F166" s="879"/>
      <c r="G166" s="879"/>
      <c r="H166" s="879"/>
      <c r="I166" s="879"/>
      <c r="J166" s="879"/>
      <c r="K166" s="879"/>
      <c r="L166" s="879"/>
      <c r="M166" s="879"/>
      <c r="N166" s="879"/>
      <c r="O166" s="879"/>
      <c r="P166" s="879"/>
      <c r="Q166" s="879"/>
      <c r="R166" s="879"/>
      <c r="S166" s="879"/>
      <c r="T166" s="879"/>
      <c r="U166" s="879"/>
      <c r="V166" s="879"/>
      <c r="W166" s="879"/>
      <c r="X166" s="879"/>
    </row>
    <row r="167" spans="1:24" ht="15.75" customHeight="1">
      <c r="A167" s="879"/>
      <c r="B167" s="879"/>
      <c r="C167" s="879"/>
      <c r="D167" s="879"/>
      <c r="E167" s="879"/>
      <c r="F167" s="879"/>
      <c r="G167" s="879"/>
      <c r="H167" s="879"/>
      <c r="I167" s="879"/>
      <c r="J167" s="879"/>
      <c r="K167" s="879"/>
      <c r="L167" s="879"/>
      <c r="M167" s="879"/>
      <c r="N167" s="879"/>
      <c r="O167" s="879"/>
      <c r="P167" s="879"/>
      <c r="Q167" s="879"/>
      <c r="R167" s="879"/>
      <c r="S167" s="879"/>
      <c r="T167" s="879"/>
      <c r="U167" s="879"/>
      <c r="V167" s="879"/>
      <c r="W167" s="879"/>
      <c r="X167" s="879"/>
    </row>
    <row r="168" spans="1:24" ht="15.75" customHeight="1">
      <c r="A168" s="879"/>
      <c r="B168" s="879"/>
      <c r="C168" s="879"/>
      <c r="D168" s="879"/>
      <c r="E168" s="879"/>
      <c r="F168" s="879"/>
      <c r="G168" s="879"/>
      <c r="H168" s="879"/>
      <c r="I168" s="879"/>
      <c r="J168" s="879"/>
      <c r="K168" s="879"/>
      <c r="L168" s="879"/>
      <c r="M168" s="879"/>
      <c r="N168" s="879"/>
      <c r="O168" s="879"/>
      <c r="P168" s="879"/>
      <c r="Q168" s="879"/>
      <c r="R168" s="879"/>
      <c r="S168" s="879"/>
      <c r="T168" s="879"/>
      <c r="U168" s="879"/>
      <c r="V168" s="879"/>
      <c r="W168" s="879"/>
      <c r="X168" s="879"/>
    </row>
    <row r="169" spans="1:24" ht="15.75" customHeight="1">
      <c r="A169" s="879"/>
      <c r="B169" s="879"/>
      <c r="C169" s="879"/>
      <c r="D169" s="879"/>
      <c r="E169" s="879"/>
      <c r="F169" s="879"/>
      <c r="G169" s="879"/>
      <c r="H169" s="879"/>
      <c r="I169" s="879"/>
      <c r="J169" s="879"/>
      <c r="K169" s="879"/>
      <c r="L169" s="879"/>
      <c r="M169" s="879"/>
      <c r="N169" s="879"/>
      <c r="O169" s="879"/>
      <c r="P169" s="879"/>
      <c r="Q169" s="879"/>
      <c r="R169" s="879"/>
      <c r="S169" s="879"/>
      <c r="T169" s="879"/>
      <c r="U169" s="879"/>
      <c r="V169" s="879"/>
      <c r="W169" s="879"/>
      <c r="X169" s="879"/>
    </row>
    <row r="170" spans="1:24" ht="15.75" customHeight="1">
      <c r="A170" s="879"/>
      <c r="B170" s="879"/>
      <c r="C170" s="879"/>
      <c r="D170" s="879"/>
      <c r="E170" s="879"/>
      <c r="F170" s="879"/>
      <c r="G170" s="879"/>
      <c r="H170" s="879"/>
      <c r="I170" s="879"/>
      <c r="J170" s="879"/>
      <c r="K170" s="879"/>
      <c r="L170" s="879"/>
      <c r="M170" s="879"/>
      <c r="N170" s="879"/>
      <c r="O170" s="879"/>
      <c r="P170" s="879"/>
      <c r="Q170" s="879"/>
      <c r="R170" s="879"/>
      <c r="S170" s="879"/>
      <c r="T170" s="879"/>
      <c r="U170" s="879"/>
      <c r="V170" s="879"/>
      <c r="W170" s="879"/>
      <c r="X170" s="879"/>
    </row>
    <row r="171" spans="1:24" ht="15.75" customHeight="1">
      <c r="A171" s="879"/>
      <c r="B171" s="879"/>
      <c r="C171" s="879"/>
      <c r="D171" s="879"/>
      <c r="E171" s="879"/>
      <c r="F171" s="879"/>
      <c r="G171" s="879"/>
      <c r="H171" s="879"/>
      <c r="I171" s="879"/>
      <c r="J171" s="879"/>
      <c r="K171" s="879"/>
      <c r="L171" s="879"/>
      <c r="M171" s="879"/>
      <c r="N171" s="879"/>
      <c r="O171" s="879"/>
      <c r="P171" s="879"/>
      <c r="Q171" s="879"/>
      <c r="R171" s="879"/>
      <c r="S171" s="879"/>
      <c r="T171" s="879"/>
      <c r="U171" s="879"/>
      <c r="V171" s="879"/>
      <c r="W171" s="879"/>
      <c r="X171" s="879"/>
    </row>
    <row r="172" spans="1:24" ht="15.75" customHeight="1">
      <c r="A172" s="879"/>
      <c r="B172" s="879"/>
      <c r="C172" s="879"/>
      <c r="D172" s="879"/>
      <c r="E172" s="879"/>
      <c r="F172" s="879"/>
      <c r="G172" s="879"/>
      <c r="H172" s="879"/>
      <c r="I172" s="879"/>
      <c r="J172" s="879"/>
      <c r="K172" s="879"/>
      <c r="L172" s="879"/>
      <c r="M172" s="879"/>
      <c r="N172" s="879"/>
      <c r="O172" s="879"/>
      <c r="P172" s="879"/>
      <c r="Q172" s="879"/>
      <c r="R172" s="879"/>
      <c r="S172" s="879"/>
      <c r="T172" s="879"/>
      <c r="U172" s="879"/>
      <c r="V172" s="879"/>
      <c r="W172" s="879"/>
      <c r="X172" s="879"/>
    </row>
    <row r="173" spans="1:24" ht="15.75" customHeight="1">
      <c r="A173" s="879"/>
      <c r="B173" s="879"/>
      <c r="C173" s="879"/>
      <c r="D173" s="879"/>
      <c r="E173" s="879"/>
      <c r="F173" s="879"/>
      <c r="G173" s="879"/>
      <c r="H173" s="879"/>
      <c r="I173" s="879"/>
      <c r="J173" s="879"/>
      <c r="K173" s="879"/>
      <c r="L173" s="879"/>
      <c r="M173" s="879"/>
      <c r="N173" s="879"/>
      <c r="O173" s="879"/>
      <c r="P173" s="879"/>
      <c r="Q173" s="879"/>
      <c r="R173" s="879"/>
      <c r="S173" s="879"/>
      <c r="T173" s="879"/>
      <c r="U173" s="879"/>
      <c r="V173" s="879"/>
      <c r="W173" s="879"/>
      <c r="X173" s="879"/>
    </row>
    <row r="174" spans="1:24" ht="15.75" customHeight="1">
      <c r="A174" s="879"/>
      <c r="B174" s="879"/>
      <c r="C174" s="879"/>
      <c r="D174" s="879"/>
      <c r="E174" s="879"/>
      <c r="F174" s="879"/>
      <c r="G174" s="879"/>
      <c r="H174" s="879"/>
      <c r="I174" s="879"/>
      <c r="J174" s="879"/>
      <c r="K174" s="879"/>
      <c r="L174" s="879"/>
      <c r="M174" s="879"/>
      <c r="N174" s="879"/>
      <c r="O174" s="879"/>
      <c r="P174" s="879"/>
      <c r="Q174" s="879"/>
      <c r="R174" s="879"/>
      <c r="S174" s="879"/>
      <c r="T174" s="879"/>
      <c r="U174" s="879"/>
      <c r="V174" s="879"/>
      <c r="W174" s="879"/>
      <c r="X174" s="879"/>
    </row>
    <row r="175" spans="1:24" ht="15.75" customHeight="1">
      <c r="A175" s="879"/>
      <c r="B175" s="879"/>
      <c r="C175" s="879"/>
      <c r="D175" s="879"/>
      <c r="E175" s="879"/>
      <c r="F175" s="879"/>
      <c r="G175" s="879"/>
      <c r="H175" s="879"/>
      <c r="I175" s="879"/>
      <c r="J175" s="879"/>
      <c r="K175" s="879"/>
      <c r="L175" s="879"/>
      <c r="M175" s="879"/>
      <c r="N175" s="879"/>
      <c r="O175" s="879"/>
      <c r="P175" s="879"/>
      <c r="Q175" s="879"/>
      <c r="R175" s="879"/>
      <c r="S175" s="879"/>
      <c r="T175" s="879"/>
      <c r="U175" s="879"/>
      <c r="V175" s="879"/>
      <c r="W175" s="879"/>
      <c r="X175" s="879"/>
    </row>
    <row r="176" spans="1:24" ht="15.75" customHeight="1">
      <c r="A176" s="879"/>
      <c r="B176" s="879"/>
      <c r="C176" s="879"/>
      <c r="D176" s="879"/>
      <c r="E176" s="879"/>
      <c r="F176" s="879"/>
      <c r="G176" s="879"/>
      <c r="H176" s="879"/>
      <c r="I176" s="879"/>
      <c r="J176" s="879"/>
      <c r="K176" s="879"/>
      <c r="L176" s="879"/>
      <c r="M176" s="879"/>
      <c r="N176" s="879"/>
      <c r="O176" s="879"/>
      <c r="P176" s="879"/>
      <c r="Q176" s="879"/>
      <c r="R176" s="879"/>
      <c r="S176" s="879"/>
      <c r="T176" s="879"/>
      <c r="U176" s="879"/>
      <c r="V176" s="879"/>
      <c r="W176" s="879"/>
      <c r="X176" s="879"/>
    </row>
    <row r="177" spans="1:24" ht="15.75" customHeight="1">
      <c r="A177" s="879"/>
      <c r="B177" s="879"/>
      <c r="C177" s="879"/>
      <c r="D177" s="879"/>
      <c r="E177" s="879"/>
      <c r="F177" s="879"/>
      <c r="G177" s="879"/>
      <c r="H177" s="879"/>
      <c r="I177" s="879"/>
      <c r="J177" s="879"/>
      <c r="K177" s="879"/>
      <c r="L177" s="879"/>
      <c r="M177" s="879"/>
      <c r="N177" s="879"/>
      <c r="O177" s="879"/>
      <c r="P177" s="879"/>
      <c r="Q177" s="879"/>
      <c r="R177" s="879"/>
      <c r="S177" s="879"/>
      <c r="T177" s="879"/>
      <c r="U177" s="879"/>
      <c r="V177" s="879"/>
      <c r="W177" s="879"/>
      <c r="X177" s="879"/>
    </row>
    <row r="178" spans="1:24" ht="15.75" customHeight="1">
      <c r="A178" s="879"/>
      <c r="B178" s="879"/>
      <c r="C178" s="879"/>
      <c r="D178" s="879"/>
      <c r="E178" s="879"/>
      <c r="F178" s="879"/>
      <c r="G178" s="879"/>
      <c r="H178" s="879"/>
      <c r="I178" s="879"/>
      <c r="J178" s="879"/>
      <c r="K178" s="879"/>
      <c r="L178" s="879"/>
      <c r="M178" s="879"/>
      <c r="N178" s="879"/>
      <c r="O178" s="879"/>
      <c r="P178" s="879"/>
      <c r="Q178" s="879"/>
      <c r="R178" s="879"/>
      <c r="S178" s="879"/>
      <c r="T178" s="879"/>
      <c r="U178" s="879"/>
      <c r="V178" s="879"/>
      <c r="W178" s="879"/>
      <c r="X178" s="879"/>
    </row>
    <row r="179" spans="1:24" ht="15.75" customHeight="1">
      <c r="A179" s="879"/>
      <c r="B179" s="879"/>
      <c r="C179" s="879"/>
      <c r="D179" s="879"/>
      <c r="E179" s="879"/>
      <c r="F179" s="879"/>
      <c r="G179" s="879"/>
      <c r="H179" s="879"/>
      <c r="I179" s="879"/>
      <c r="J179" s="879"/>
      <c r="K179" s="879"/>
      <c r="L179" s="879"/>
      <c r="M179" s="879"/>
      <c r="N179" s="879"/>
      <c r="O179" s="879"/>
      <c r="P179" s="879"/>
      <c r="Q179" s="879"/>
      <c r="R179" s="879"/>
      <c r="S179" s="879"/>
      <c r="T179" s="879"/>
      <c r="U179" s="879"/>
      <c r="V179" s="879"/>
      <c r="W179" s="879"/>
      <c r="X179" s="879"/>
    </row>
    <row r="180" spans="1:24" ht="15.75" customHeight="1">
      <c r="A180" s="879"/>
      <c r="B180" s="879"/>
      <c r="C180" s="879"/>
      <c r="D180" s="879"/>
      <c r="E180" s="879"/>
      <c r="F180" s="879"/>
      <c r="G180" s="879"/>
      <c r="H180" s="879"/>
      <c r="I180" s="879"/>
      <c r="J180" s="879"/>
      <c r="K180" s="879"/>
      <c r="L180" s="879"/>
      <c r="M180" s="879"/>
      <c r="N180" s="879"/>
      <c r="O180" s="879"/>
      <c r="P180" s="879"/>
      <c r="Q180" s="879"/>
      <c r="R180" s="879"/>
      <c r="S180" s="879"/>
      <c r="T180" s="879"/>
      <c r="U180" s="879"/>
      <c r="V180" s="879"/>
      <c r="W180" s="879"/>
      <c r="X180" s="879"/>
    </row>
    <row r="181" spans="1:24" ht="15.75" customHeight="1">
      <c r="A181" s="879"/>
      <c r="B181" s="879"/>
      <c r="C181" s="879"/>
      <c r="D181" s="879"/>
      <c r="E181" s="879"/>
      <c r="F181" s="879"/>
      <c r="G181" s="879"/>
      <c r="H181" s="879"/>
      <c r="I181" s="879"/>
      <c r="J181" s="879"/>
      <c r="K181" s="879"/>
      <c r="L181" s="879"/>
      <c r="M181" s="879"/>
      <c r="N181" s="879"/>
      <c r="O181" s="879"/>
      <c r="P181" s="879"/>
      <c r="Q181" s="879"/>
      <c r="R181" s="879"/>
      <c r="S181" s="879"/>
      <c r="T181" s="879"/>
      <c r="U181" s="879"/>
      <c r="V181" s="879"/>
      <c r="W181" s="879"/>
      <c r="X181" s="879"/>
    </row>
    <row r="182" spans="1:24" ht="15.75" customHeight="1">
      <c r="A182" s="879"/>
      <c r="B182" s="879"/>
      <c r="C182" s="879"/>
      <c r="D182" s="879"/>
      <c r="E182" s="879"/>
      <c r="F182" s="879"/>
      <c r="G182" s="879"/>
      <c r="H182" s="879"/>
      <c r="I182" s="879"/>
      <c r="J182" s="879"/>
      <c r="K182" s="879"/>
      <c r="L182" s="879"/>
      <c r="M182" s="879"/>
      <c r="N182" s="879"/>
      <c r="O182" s="879"/>
      <c r="P182" s="879"/>
      <c r="Q182" s="879"/>
      <c r="R182" s="879"/>
      <c r="S182" s="879"/>
      <c r="T182" s="879"/>
      <c r="U182" s="879"/>
      <c r="V182" s="879"/>
      <c r="W182" s="879"/>
      <c r="X182" s="879"/>
    </row>
    <row r="183" spans="1:24" ht="15.75" customHeight="1">
      <c r="A183" s="879"/>
      <c r="B183" s="879"/>
      <c r="C183" s="879"/>
      <c r="D183" s="879"/>
      <c r="E183" s="879"/>
      <c r="F183" s="879"/>
      <c r="G183" s="879"/>
      <c r="H183" s="879"/>
      <c r="I183" s="879"/>
      <c r="J183" s="879"/>
      <c r="K183" s="879"/>
      <c r="L183" s="879"/>
      <c r="M183" s="879"/>
      <c r="N183" s="879"/>
      <c r="O183" s="879"/>
      <c r="P183" s="879"/>
      <c r="Q183" s="879"/>
      <c r="R183" s="879"/>
      <c r="S183" s="879"/>
      <c r="T183" s="879"/>
      <c r="U183" s="879"/>
      <c r="V183" s="879"/>
      <c r="W183" s="879"/>
      <c r="X183" s="879"/>
    </row>
    <row r="184" spans="1:24" ht="15.75" customHeight="1">
      <c r="A184" s="879"/>
      <c r="B184" s="879"/>
      <c r="C184" s="879"/>
      <c r="D184" s="879"/>
      <c r="E184" s="879"/>
      <c r="F184" s="879"/>
      <c r="G184" s="879"/>
      <c r="H184" s="879"/>
      <c r="I184" s="879"/>
      <c r="J184" s="879"/>
      <c r="K184" s="879"/>
      <c r="L184" s="879"/>
      <c r="M184" s="879"/>
      <c r="N184" s="879"/>
      <c r="O184" s="879"/>
      <c r="P184" s="879"/>
      <c r="Q184" s="879"/>
      <c r="R184" s="879"/>
      <c r="S184" s="879"/>
      <c r="T184" s="879"/>
      <c r="U184" s="879"/>
      <c r="V184" s="879"/>
      <c r="W184" s="879"/>
      <c r="X184" s="879"/>
    </row>
    <row r="185" spans="1:24" ht="15.75" customHeight="1">
      <c r="A185" s="879"/>
      <c r="B185" s="879"/>
      <c r="C185" s="879"/>
      <c r="D185" s="879"/>
      <c r="E185" s="879"/>
      <c r="F185" s="879"/>
      <c r="G185" s="879"/>
      <c r="H185" s="879"/>
      <c r="I185" s="879"/>
      <c r="J185" s="879"/>
      <c r="K185" s="879"/>
      <c r="L185" s="879"/>
      <c r="M185" s="879"/>
      <c r="N185" s="879"/>
      <c r="O185" s="879"/>
      <c r="P185" s="879"/>
      <c r="Q185" s="879"/>
      <c r="R185" s="879"/>
      <c r="S185" s="879"/>
      <c r="T185" s="879"/>
      <c r="U185" s="879"/>
      <c r="V185" s="879"/>
      <c r="W185" s="879"/>
      <c r="X185" s="879"/>
    </row>
    <row r="186" spans="1:24" ht="15.75" customHeight="1">
      <c r="A186" s="879"/>
      <c r="B186" s="879"/>
      <c r="C186" s="879"/>
      <c r="D186" s="879"/>
      <c r="E186" s="879"/>
      <c r="F186" s="879"/>
      <c r="G186" s="879"/>
      <c r="H186" s="879"/>
      <c r="I186" s="879"/>
      <c r="J186" s="879"/>
      <c r="K186" s="879"/>
      <c r="L186" s="879"/>
      <c r="M186" s="879"/>
      <c r="N186" s="879"/>
      <c r="O186" s="879"/>
      <c r="P186" s="879"/>
      <c r="Q186" s="879"/>
      <c r="R186" s="879"/>
      <c r="S186" s="879"/>
      <c r="T186" s="879"/>
      <c r="U186" s="879"/>
      <c r="V186" s="879"/>
      <c r="W186" s="879"/>
      <c r="X186" s="879"/>
    </row>
    <row r="187" spans="1:24" ht="15.75" customHeight="1">
      <c r="A187" s="879"/>
      <c r="B187" s="879"/>
      <c r="C187" s="879"/>
      <c r="D187" s="879"/>
      <c r="E187" s="879"/>
      <c r="F187" s="879"/>
      <c r="G187" s="879"/>
      <c r="H187" s="879"/>
      <c r="I187" s="879"/>
      <c r="J187" s="879"/>
      <c r="K187" s="879"/>
      <c r="L187" s="879"/>
      <c r="M187" s="879"/>
      <c r="N187" s="879"/>
      <c r="O187" s="879"/>
      <c r="P187" s="879"/>
      <c r="Q187" s="879"/>
      <c r="R187" s="879"/>
      <c r="S187" s="879"/>
      <c r="T187" s="879"/>
      <c r="U187" s="879"/>
      <c r="V187" s="879"/>
      <c r="W187" s="879"/>
      <c r="X187" s="879"/>
    </row>
    <row r="188" spans="1:24" ht="15.75" customHeight="1">
      <c r="A188" s="879"/>
      <c r="B188" s="879"/>
      <c r="C188" s="879"/>
      <c r="D188" s="879"/>
      <c r="E188" s="879"/>
      <c r="F188" s="879"/>
      <c r="G188" s="879"/>
      <c r="H188" s="879"/>
      <c r="I188" s="879"/>
      <c r="J188" s="879"/>
      <c r="K188" s="879"/>
      <c r="L188" s="879"/>
      <c r="M188" s="879"/>
      <c r="N188" s="879"/>
      <c r="O188" s="879"/>
      <c r="P188" s="879"/>
      <c r="Q188" s="879"/>
      <c r="R188" s="879"/>
      <c r="S188" s="879"/>
      <c r="T188" s="879"/>
      <c r="U188" s="879"/>
      <c r="V188" s="879"/>
      <c r="W188" s="879"/>
      <c r="X188" s="879"/>
    </row>
    <row r="189" spans="1:24" ht="15.75" customHeight="1">
      <c r="A189" s="879"/>
      <c r="B189" s="879"/>
      <c r="C189" s="879"/>
      <c r="D189" s="879"/>
      <c r="E189" s="879"/>
      <c r="F189" s="879"/>
      <c r="G189" s="879"/>
      <c r="H189" s="879"/>
      <c r="I189" s="879"/>
      <c r="J189" s="879"/>
      <c r="K189" s="879"/>
      <c r="L189" s="879"/>
      <c r="M189" s="879"/>
      <c r="N189" s="879"/>
      <c r="O189" s="879"/>
      <c r="P189" s="879"/>
      <c r="Q189" s="879"/>
      <c r="R189" s="879"/>
      <c r="S189" s="879"/>
      <c r="T189" s="879"/>
      <c r="U189" s="879"/>
      <c r="V189" s="879"/>
      <c r="W189" s="879"/>
      <c r="X189" s="879"/>
    </row>
    <row r="190" spans="1:24" ht="15.75" customHeight="1">
      <c r="A190" s="879"/>
      <c r="B190" s="879"/>
      <c r="C190" s="879"/>
      <c r="D190" s="879"/>
      <c r="E190" s="879"/>
      <c r="F190" s="879"/>
      <c r="G190" s="879"/>
      <c r="H190" s="879"/>
      <c r="I190" s="879"/>
      <c r="J190" s="879"/>
      <c r="K190" s="879"/>
      <c r="L190" s="879"/>
      <c r="M190" s="879"/>
      <c r="N190" s="879"/>
      <c r="O190" s="879"/>
      <c r="P190" s="879"/>
      <c r="Q190" s="879"/>
      <c r="R190" s="879"/>
      <c r="S190" s="879"/>
      <c r="T190" s="879"/>
      <c r="U190" s="879"/>
      <c r="V190" s="879"/>
      <c r="W190" s="879"/>
      <c r="X190" s="879"/>
    </row>
    <row r="191" spans="1:24" ht="15.75" customHeight="1">
      <c r="A191" s="879"/>
      <c r="B191" s="879"/>
      <c r="C191" s="879"/>
      <c r="D191" s="879"/>
      <c r="E191" s="879"/>
      <c r="F191" s="879"/>
      <c r="G191" s="879"/>
      <c r="H191" s="879"/>
      <c r="I191" s="879"/>
      <c r="J191" s="879"/>
      <c r="K191" s="879"/>
      <c r="L191" s="879"/>
      <c r="M191" s="879"/>
      <c r="N191" s="879"/>
      <c r="O191" s="879"/>
      <c r="P191" s="879"/>
      <c r="Q191" s="879"/>
      <c r="R191" s="879"/>
      <c r="S191" s="879"/>
      <c r="T191" s="879"/>
      <c r="U191" s="879"/>
      <c r="V191" s="879"/>
      <c r="W191" s="879"/>
      <c r="X191" s="879"/>
    </row>
    <row r="192" spans="1:24" ht="15.75" customHeight="1">
      <c r="A192" s="879"/>
      <c r="B192" s="879"/>
      <c r="C192" s="879"/>
      <c r="D192" s="879"/>
      <c r="E192" s="879"/>
      <c r="F192" s="879"/>
      <c r="G192" s="879"/>
      <c r="H192" s="879"/>
      <c r="I192" s="879"/>
      <c r="J192" s="879"/>
      <c r="K192" s="879"/>
      <c r="L192" s="879"/>
      <c r="M192" s="879"/>
      <c r="N192" s="879"/>
      <c r="O192" s="879"/>
      <c r="P192" s="879"/>
      <c r="Q192" s="879"/>
      <c r="R192" s="879"/>
      <c r="S192" s="879"/>
      <c r="T192" s="879"/>
      <c r="U192" s="879"/>
      <c r="V192" s="879"/>
      <c r="W192" s="879"/>
      <c r="X192" s="879"/>
    </row>
    <row r="193" spans="1:24" ht="15.75" customHeight="1">
      <c r="A193" s="879"/>
      <c r="B193" s="879"/>
      <c r="C193" s="879"/>
      <c r="D193" s="879"/>
      <c r="E193" s="879"/>
      <c r="F193" s="879"/>
      <c r="G193" s="879"/>
      <c r="H193" s="879"/>
      <c r="I193" s="879"/>
      <c r="J193" s="879"/>
      <c r="K193" s="879"/>
      <c r="L193" s="879"/>
      <c r="M193" s="879"/>
      <c r="N193" s="879"/>
      <c r="O193" s="879"/>
      <c r="P193" s="879"/>
      <c r="Q193" s="879"/>
      <c r="R193" s="879"/>
      <c r="S193" s="879"/>
      <c r="T193" s="879"/>
      <c r="U193" s="879"/>
      <c r="V193" s="879"/>
      <c r="W193" s="879"/>
      <c r="X193" s="879"/>
    </row>
    <row r="194" spans="1:24" ht="15.75" customHeight="1">
      <c r="A194" s="879"/>
      <c r="B194" s="879"/>
      <c r="C194" s="879"/>
      <c r="D194" s="879"/>
      <c r="E194" s="879"/>
      <c r="F194" s="879"/>
      <c r="G194" s="879"/>
      <c r="H194" s="879"/>
      <c r="I194" s="879"/>
      <c r="J194" s="879"/>
      <c r="K194" s="879"/>
      <c r="L194" s="879"/>
      <c r="M194" s="879"/>
      <c r="N194" s="879"/>
      <c r="O194" s="879"/>
      <c r="P194" s="879"/>
      <c r="Q194" s="879"/>
      <c r="R194" s="879"/>
      <c r="S194" s="879"/>
      <c r="T194" s="879"/>
      <c r="U194" s="879"/>
      <c r="V194" s="879"/>
      <c r="W194" s="879"/>
      <c r="X194" s="879"/>
    </row>
    <row r="195" spans="1:24" ht="15.75" customHeight="1">
      <c r="A195" s="879"/>
      <c r="B195" s="879"/>
      <c r="C195" s="879"/>
      <c r="D195" s="879"/>
      <c r="E195" s="879"/>
      <c r="F195" s="879"/>
      <c r="G195" s="879"/>
      <c r="H195" s="879"/>
      <c r="I195" s="879"/>
      <c r="J195" s="879"/>
      <c r="K195" s="879"/>
      <c r="L195" s="879"/>
      <c r="M195" s="879"/>
      <c r="N195" s="879"/>
      <c r="O195" s="879"/>
      <c r="P195" s="879"/>
      <c r="Q195" s="879"/>
      <c r="R195" s="879"/>
      <c r="S195" s="879"/>
      <c r="T195" s="879"/>
      <c r="U195" s="879"/>
      <c r="V195" s="879"/>
      <c r="W195" s="879"/>
      <c r="X195" s="879"/>
    </row>
    <row r="196" spans="1:24" ht="15.75" customHeight="1">
      <c r="A196" s="879"/>
      <c r="B196" s="879"/>
      <c r="C196" s="879"/>
      <c r="D196" s="879"/>
      <c r="E196" s="879"/>
      <c r="F196" s="879"/>
      <c r="G196" s="879"/>
      <c r="H196" s="879"/>
      <c r="I196" s="879"/>
      <c r="J196" s="879"/>
      <c r="K196" s="879"/>
      <c r="L196" s="879"/>
      <c r="M196" s="879"/>
      <c r="N196" s="879"/>
      <c r="O196" s="879"/>
      <c r="P196" s="879"/>
      <c r="Q196" s="879"/>
      <c r="R196" s="879"/>
      <c r="S196" s="879"/>
      <c r="T196" s="879"/>
      <c r="U196" s="879"/>
      <c r="V196" s="879"/>
      <c r="W196" s="879"/>
      <c r="X196" s="879"/>
    </row>
    <row r="197" spans="1:24" ht="15.75" customHeight="1">
      <c r="A197" s="879"/>
      <c r="B197" s="879"/>
      <c r="C197" s="879"/>
      <c r="D197" s="879"/>
      <c r="E197" s="879"/>
      <c r="F197" s="879"/>
      <c r="G197" s="879"/>
      <c r="H197" s="879"/>
      <c r="I197" s="879"/>
      <c r="J197" s="879"/>
      <c r="K197" s="879"/>
      <c r="L197" s="879"/>
      <c r="M197" s="879"/>
      <c r="N197" s="879"/>
      <c r="O197" s="879"/>
      <c r="P197" s="879"/>
      <c r="Q197" s="879"/>
      <c r="R197" s="879"/>
      <c r="S197" s="879"/>
      <c r="T197" s="879"/>
      <c r="U197" s="879"/>
      <c r="V197" s="879"/>
      <c r="W197" s="879"/>
      <c r="X197" s="879"/>
    </row>
    <row r="198" spans="1:24" ht="15.75" customHeight="1">
      <c r="A198" s="879"/>
      <c r="B198" s="879"/>
      <c r="C198" s="879"/>
      <c r="D198" s="879"/>
      <c r="E198" s="879"/>
      <c r="F198" s="879"/>
      <c r="G198" s="879"/>
      <c r="H198" s="879"/>
      <c r="I198" s="879"/>
      <c r="J198" s="879"/>
      <c r="K198" s="879"/>
      <c r="L198" s="879"/>
      <c r="M198" s="879"/>
      <c r="N198" s="879"/>
      <c r="O198" s="879"/>
      <c r="P198" s="879"/>
      <c r="Q198" s="879"/>
      <c r="R198" s="879"/>
      <c r="S198" s="879"/>
      <c r="T198" s="879"/>
      <c r="U198" s="879"/>
      <c r="V198" s="879"/>
      <c r="W198" s="879"/>
      <c r="X198" s="879"/>
    </row>
    <row r="199" spans="1:24" ht="15.75" customHeight="1">
      <c r="A199" s="879"/>
      <c r="B199" s="879"/>
      <c r="C199" s="879"/>
      <c r="D199" s="879"/>
      <c r="E199" s="879"/>
      <c r="F199" s="879"/>
      <c r="G199" s="879"/>
      <c r="H199" s="879"/>
      <c r="I199" s="879"/>
      <c r="J199" s="879"/>
      <c r="K199" s="879"/>
      <c r="L199" s="879"/>
      <c r="M199" s="879"/>
      <c r="N199" s="879"/>
      <c r="O199" s="879"/>
      <c r="P199" s="879"/>
      <c r="Q199" s="879"/>
      <c r="R199" s="879"/>
      <c r="S199" s="879"/>
      <c r="T199" s="879"/>
      <c r="U199" s="879"/>
      <c r="V199" s="879"/>
      <c r="W199" s="879"/>
      <c r="X199" s="879"/>
    </row>
    <row r="200" spans="1:24" ht="15.75" customHeight="1">
      <c r="A200" s="879"/>
      <c r="B200" s="879"/>
      <c r="C200" s="879"/>
      <c r="D200" s="879"/>
      <c r="E200" s="879"/>
      <c r="F200" s="879"/>
      <c r="G200" s="879"/>
      <c r="H200" s="879"/>
      <c r="I200" s="879"/>
      <c r="J200" s="879"/>
      <c r="K200" s="879"/>
      <c r="L200" s="879"/>
      <c r="M200" s="879"/>
      <c r="N200" s="879"/>
      <c r="O200" s="879"/>
      <c r="P200" s="879"/>
      <c r="Q200" s="879"/>
      <c r="R200" s="879"/>
      <c r="S200" s="879"/>
      <c r="T200" s="879"/>
      <c r="U200" s="879"/>
      <c r="V200" s="879"/>
      <c r="W200" s="879"/>
      <c r="X200" s="879"/>
    </row>
    <row r="201" spans="1:24" ht="15.75" customHeight="1">
      <c r="A201" s="879"/>
      <c r="B201" s="879"/>
      <c r="C201" s="879"/>
      <c r="D201" s="879"/>
      <c r="E201" s="879"/>
      <c r="F201" s="879"/>
      <c r="G201" s="879"/>
      <c r="H201" s="879"/>
      <c r="I201" s="879"/>
      <c r="J201" s="879"/>
      <c r="K201" s="879"/>
      <c r="L201" s="879"/>
      <c r="M201" s="879"/>
      <c r="N201" s="879"/>
      <c r="O201" s="879"/>
      <c r="P201" s="879"/>
      <c r="Q201" s="879"/>
      <c r="R201" s="879"/>
      <c r="S201" s="879"/>
      <c r="T201" s="879"/>
      <c r="U201" s="879"/>
      <c r="V201" s="879"/>
      <c r="W201" s="879"/>
      <c r="X201" s="879"/>
    </row>
    <row r="202" spans="1:24" ht="15.75" customHeight="1">
      <c r="A202" s="879"/>
      <c r="B202" s="879"/>
      <c r="C202" s="879"/>
      <c r="D202" s="879"/>
      <c r="E202" s="879"/>
      <c r="F202" s="879"/>
      <c r="G202" s="879"/>
      <c r="H202" s="879"/>
      <c r="I202" s="879"/>
      <c r="J202" s="879"/>
      <c r="K202" s="879"/>
      <c r="L202" s="879"/>
      <c r="M202" s="879"/>
      <c r="N202" s="879"/>
      <c r="O202" s="879"/>
      <c r="P202" s="879"/>
      <c r="Q202" s="879"/>
      <c r="R202" s="879"/>
      <c r="S202" s="879"/>
      <c r="T202" s="879"/>
      <c r="U202" s="879"/>
      <c r="V202" s="879"/>
      <c r="W202" s="879"/>
      <c r="X202" s="879"/>
    </row>
    <row r="203" spans="1:24" ht="15.75" customHeight="1">
      <c r="A203" s="879"/>
      <c r="B203" s="879"/>
      <c r="C203" s="879"/>
      <c r="D203" s="879"/>
      <c r="E203" s="879"/>
      <c r="F203" s="879"/>
      <c r="G203" s="879"/>
      <c r="H203" s="879"/>
      <c r="I203" s="879"/>
      <c r="J203" s="879"/>
      <c r="K203" s="879"/>
      <c r="L203" s="879"/>
      <c r="M203" s="879"/>
      <c r="N203" s="879"/>
      <c r="O203" s="879"/>
      <c r="P203" s="879"/>
      <c r="Q203" s="879"/>
      <c r="R203" s="879"/>
      <c r="S203" s="879"/>
      <c r="T203" s="879"/>
      <c r="U203" s="879"/>
      <c r="V203" s="879"/>
      <c r="W203" s="879"/>
      <c r="X203" s="879"/>
    </row>
    <row r="204" spans="1:24" ht="15.75" customHeight="1">
      <c r="A204" s="879"/>
      <c r="B204" s="879"/>
      <c r="C204" s="879"/>
      <c r="D204" s="879"/>
      <c r="E204" s="879"/>
      <c r="F204" s="879"/>
      <c r="G204" s="879"/>
      <c r="H204" s="879"/>
      <c r="I204" s="879"/>
      <c r="J204" s="879"/>
      <c r="K204" s="879"/>
      <c r="L204" s="879"/>
      <c r="M204" s="879"/>
      <c r="N204" s="879"/>
      <c r="O204" s="879"/>
      <c r="P204" s="879"/>
      <c r="Q204" s="879"/>
      <c r="R204" s="879"/>
      <c r="S204" s="879"/>
      <c r="T204" s="879"/>
      <c r="U204" s="879"/>
      <c r="V204" s="879"/>
      <c r="W204" s="879"/>
      <c r="X204" s="879"/>
    </row>
    <row r="205" spans="1:24" ht="15.75" customHeight="1">
      <c r="A205" s="879"/>
      <c r="B205" s="879"/>
      <c r="C205" s="879"/>
      <c r="D205" s="879"/>
      <c r="E205" s="879"/>
      <c r="F205" s="879"/>
      <c r="G205" s="879"/>
      <c r="H205" s="879"/>
      <c r="I205" s="879"/>
      <c r="J205" s="879"/>
      <c r="K205" s="879"/>
      <c r="L205" s="879"/>
      <c r="M205" s="879"/>
      <c r="N205" s="879"/>
      <c r="O205" s="879"/>
      <c r="P205" s="879"/>
      <c r="Q205" s="879"/>
      <c r="R205" s="879"/>
      <c r="S205" s="879"/>
      <c r="T205" s="879"/>
      <c r="U205" s="879"/>
      <c r="V205" s="879"/>
      <c r="W205" s="879"/>
      <c r="X205" s="879"/>
    </row>
    <row r="206" spans="1:24" ht="15.75" customHeight="1">
      <c r="A206" s="879"/>
      <c r="B206" s="879"/>
      <c r="C206" s="879"/>
      <c r="D206" s="879"/>
      <c r="E206" s="879"/>
      <c r="F206" s="879"/>
      <c r="G206" s="879"/>
      <c r="H206" s="879"/>
      <c r="I206" s="879"/>
      <c r="J206" s="879"/>
      <c r="K206" s="879"/>
      <c r="L206" s="879"/>
      <c r="M206" s="879"/>
      <c r="N206" s="879"/>
      <c r="O206" s="879"/>
      <c r="P206" s="879"/>
      <c r="Q206" s="879"/>
      <c r="R206" s="879"/>
      <c r="S206" s="879"/>
      <c r="T206" s="879"/>
      <c r="U206" s="879"/>
      <c r="V206" s="879"/>
      <c r="W206" s="879"/>
      <c r="X206" s="879"/>
    </row>
    <row r="207" spans="1:24" ht="15.75" customHeight="1">
      <c r="A207" s="879"/>
      <c r="B207" s="879"/>
      <c r="C207" s="879"/>
      <c r="D207" s="879"/>
      <c r="E207" s="879"/>
      <c r="F207" s="879"/>
      <c r="G207" s="879"/>
      <c r="H207" s="879"/>
      <c r="I207" s="879"/>
      <c r="J207" s="879"/>
      <c r="K207" s="879"/>
      <c r="L207" s="879"/>
      <c r="M207" s="879"/>
      <c r="N207" s="879"/>
      <c r="O207" s="879"/>
      <c r="P207" s="879"/>
      <c r="Q207" s="879"/>
      <c r="R207" s="879"/>
      <c r="S207" s="879"/>
      <c r="T207" s="879"/>
      <c r="U207" s="879"/>
      <c r="V207" s="879"/>
      <c r="W207" s="879"/>
      <c r="X207" s="879"/>
    </row>
    <row r="208" spans="1:24" ht="15.75" customHeight="1">
      <c r="A208" s="879"/>
      <c r="B208" s="879"/>
      <c r="C208" s="879"/>
      <c r="D208" s="879"/>
      <c r="E208" s="879"/>
      <c r="F208" s="879"/>
      <c r="G208" s="879"/>
      <c r="H208" s="879"/>
      <c r="I208" s="879"/>
      <c r="J208" s="879"/>
      <c r="K208" s="879"/>
      <c r="L208" s="879"/>
      <c r="M208" s="879"/>
      <c r="N208" s="879"/>
      <c r="O208" s="879"/>
      <c r="P208" s="879"/>
      <c r="Q208" s="879"/>
      <c r="R208" s="879"/>
      <c r="S208" s="879"/>
      <c r="T208" s="879"/>
      <c r="U208" s="879"/>
      <c r="V208" s="879"/>
      <c r="W208" s="879"/>
      <c r="X208" s="879"/>
    </row>
    <row r="209" spans="1:24" ht="15.75" customHeight="1">
      <c r="A209" s="879"/>
      <c r="B209" s="879"/>
      <c r="C209" s="879"/>
      <c r="D209" s="879"/>
      <c r="E209" s="879"/>
      <c r="F209" s="879"/>
      <c r="G209" s="879"/>
      <c r="H209" s="879"/>
      <c r="I209" s="879"/>
      <c r="J209" s="879"/>
      <c r="K209" s="879"/>
      <c r="L209" s="879"/>
      <c r="M209" s="879"/>
      <c r="N209" s="879"/>
      <c r="O209" s="879"/>
      <c r="P209" s="879"/>
      <c r="Q209" s="879"/>
      <c r="R209" s="879"/>
      <c r="S209" s="879"/>
      <c r="T209" s="879"/>
      <c r="U209" s="879"/>
      <c r="V209" s="879"/>
      <c r="W209" s="879"/>
      <c r="X209" s="879"/>
    </row>
    <row r="210" spans="1:24" ht="15.75" customHeight="1">
      <c r="A210" s="879"/>
      <c r="B210" s="879"/>
      <c r="C210" s="879"/>
      <c r="D210" s="879"/>
      <c r="E210" s="879"/>
      <c r="F210" s="879"/>
      <c r="G210" s="879"/>
      <c r="H210" s="879"/>
      <c r="I210" s="879"/>
      <c r="J210" s="879"/>
      <c r="K210" s="879"/>
      <c r="L210" s="879"/>
      <c r="M210" s="879"/>
      <c r="N210" s="879"/>
      <c r="O210" s="879"/>
      <c r="P210" s="879"/>
      <c r="Q210" s="879"/>
      <c r="R210" s="879"/>
      <c r="S210" s="879"/>
      <c r="T210" s="879"/>
      <c r="U210" s="879"/>
      <c r="V210" s="879"/>
      <c r="W210" s="879"/>
      <c r="X210" s="879"/>
    </row>
    <row r="211" spans="1:24" ht="15.75" customHeight="1">
      <c r="A211" s="879"/>
      <c r="B211" s="879"/>
      <c r="C211" s="879"/>
      <c r="D211" s="879"/>
      <c r="E211" s="879"/>
      <c r="F211" s="879"/>
      <c r="G211" s="879"/>
      <c r="H211" s="879"/>
      <c r="I211" s="879"/>
      <c r="J211" s="879"/>
      <c r="K211" s="879"/>
      <c r="L211" s="879"/>
      <c r="M211" s="879"/>
      <c r="N211" s="879"/>
      <c r="O211" s="879"/>
      <c r="P211" s="879"/>
      <c r="Q211" s="879"/>
      <c r="R211" s="879"/>
      <c r="S211" s="879"/>
      <c r="T211" s="879"/>
      <c r="U211" s="879"/>
      <c r="V211" s="879"/>
      <c r="W211" s="879"/>
      <c r="X211" s="879"/>
    </row>
    <row r="212" spans="1:24" ht="15.75" customHeight="1">
      <c r="A212" s="879"/>
      <c r="B212" s="879"/>
      <c r="C212" s="879"/>
      <c r="D212" s="879"/>
      <c r="E212" s="879"/>
      <c r="F212" s="879"/>
      <c r="G212" s="879"/>
      <c r="H212" s="879"/>
      <c r="I212" s="879"/>
      <c r="J212" s="879"/>
      <c r="K212" s="879"/>
      <c r="L212" s="879"/>
      <c r="M212" s="879"/>
      <c r="N212" s="879"/>
      <c r="O212" s="879"/>
      <c r="P212" s="879"/>
      <c r="Q212" s="879"/>
      <c r="R212" s="879"/>
      <c r="S212" s="879"/>
      <c r="T212" s="879"/>
      <c r="U212" s="879"/>
      <c r="V212" s="879"/>
      <c r="W212" s="879"/>
      <c r="X212" s="879"/>
    </row>
    <row r="213" spans="1:24" ht="15.75" customHeight="1">
      <c r="A213" s="879"/>
      <c r="B213" s="879"/>
      <c r="C213" s="879"/>
      <c r="D213" s="879"/>
      <c r="E213" s="879"/>
      <c r="F213" s="879"/>
      <c r="G213" s="879"/>
      <c r="H213" s="879"/>
      <c r="I213" s="879"/>
      <c r="J213" s="879"/>
      <c r="K213" s="879"/>
      <c r="L213" s="879"/>
      <c r="M213" s="879"/>
      <c r="N213" s="879"/>
      <c r="O213" s="879"/>
      <c r="P213" s="879"/>
      <c r="Q213" s="879"/>
      <c r="R213" s="879"/>
      <c r="S213" s="879"/>
      <c r="T213" s="879"/>
      <c r="U213" s="879"/>
      <c r="V213" s="879"/>
      <c r="W213" s="879"/>
      <c r="X213" s="879"/>
    </row>
    <row r="214" spans="1:24" ht="15.75" customHeight="1">
      <c r="A214" s="879"/>
      <c r="B214" s="879"/>
      <c r="C214" s="879"/>
      <c r="D214" s="879"/>
      <c r="E214" s="879"/>
      <c r="F214" s="879"/>
      <c r="G214" s="879"/>
      <c r="H214" s="879"/>
      <c r="I214" s="879"/>
      <c r="J214" s="879"/>
      <c r="K214" s="879"/>
      <c r="L214" s="879"/>
      <c r="M214" s="879"/>
      <c r="N214" s="879"/>
      <c r="O214" s="879"/>
      <c r="P214" s="879"/>
      <c r="Q214" s="879"/>
      <c r="R214" s="879"/>
      <c r="S214" s="879"/>
      <c r="T214" s="879"/>
      <c r="U214" s="879"/>
      <c r="V214" s="879"/>
      <c r="W214" s="879"/>
      <c r="X214" s="879"/>
    </row>
    <row r="215" spans="1:24" ht="15.75" customHeight="1">
      <c r="A215" s="879"/>
      <c r="B215" s="879"/>
      <c r="C215" s="879"/>
      <c r="D215" s="879"/>
      <c r="E215" s="879"/>
      <c r="F215" s="879"/>
      <c r="G215" s="879"/>
      <c r="H215" s="879"/>
      <c r="I215" s="879"/>
      <c r="J215" s="879"/>
      <c r="K215" s="879"/>
      <c r="L215" s="879"/>
      <c r="M215" s="879"/>
      <c r="N215" s="879"/>
      <c r="O215" s="879"/>
      <c r="P215" s="879"/>
      <c r="Q215" s="879"/>
      <c r="R215" s="879"/>
      <c r="S215" s="879"/>
      <c r="T215" s="879"/>
      <c r="U215" s="879"/>
      <c r="V215" s="879"/>
      <c r="W215" s="879"/>
      <c r="X215" s="879"/>
    </row>
    <row r="216" spans="1:24" ht="15.75" customHeight="1">
      <c r="A216" s="879"/>
      <c r="B216" s="879"/>
      <c r="C216" s="879"/>
      <c r="D216" s="879"/>
      <c r="E216" s="879"/>
      <c r="F216" s="879"/>
      <c r="G216" s="879"/>
      <c r="H216" s="879"/>
      <c r="I216" s="879"/>
      <c r="J216" s="879"/>
      <c r="K216" s="879"/>
      <c r="L216" s="879"/>
      <c r="M216" s="879"/>
      <c r="N216" s="879"/>
      <c r="O216" s="879"/>
      <c r="P216" s="879"/>
      <c r="Q216" s="879"/>
      <c r="R216" s="879"/>
      <c r="S216" s="879"/>
      <c r="T216" s="879"/>
      <c r="U216" s="879"/>
      <c r="V216" s="879"/>
      <c r="W216" s="879"/>
      <c r="X216" s="879"/>
    </row>
    <row r="217" spans="1:24" ht="15.75" customHeight="1">
      <c r="A217" s="879"/>
      <c r="B217" s="879"/>
      <c r="C217" s="879"/>
      <c r="D217" s="879"/>
      <c r="E217" s="879"/>
      <c r="F217" s="879"/>
      <c r="G217" s="879"/>
      <c r="H217" s="879"/>
      <c r="I217" s="879"/>
      <c r="J217" s="879"/>
      <c r="K217" s="879"/>
      <c r="L217" s="879"/>
      <c r="M217" s="879"/>
      <c r="N217" s="879"/>
      <c r="O217" s="879"/>
      <c r="P217" s="879"/>
      <c r="Q217" s="879"/>
      <c r="R217" s="879"/>
      <c r="S217" s="879"/>
      <c r="T217" s="879"/>
      <c r="U217" s="879"/>
      <c r="V217" s="879"/>
      <c r="W217" s="879"/>
      <c r="X217" s="879"/>
    </row>
    <row r="218" spans="1:24" ht="15.75" customHeight="1">
      <c r="A218" s="879"/>
      <c r="B218" s="879"/>
      <c r="C218" s="879"/>
      <c r="D218" s="879"/>
      <c r="E218" s="879"/>
      <c r="F218" s="879"/>
      <c r="G218" s="879"/>
      <c r="H218" s="879"/>
      <c r="I218" s="879"/>
      <c r="J218" s="879"/>
      <c r="K218" s="879"/>
      <c r="L218" s="879"/>
      <c r="M218" s="879"/>
      <c r="N218" s="879"/>
      <c r="O218" s="879"/>
      <c r="P218" s="879"/>
      <c r="Q218" s="879"/>
      <c r="R218" s="879"/>
      <c r="S218" s="879"/>
      <c r="T218" s="879"/>
      <c r="U218" s="879"/>
      <c r="V218" s="879"/>
      <c r="W218" s="879"/>
      <c r="X218" s="879"/>
    </row>
    <row r="219" spans="1:24" ht="15.75" customHeight="1">
      <c r="A219" s="879"/>
      <c r="B219" s="879"/>
      <c r="C219" s="879"/>
      <c r="D219" s="879"/>
      <c r="E219" s="879"/>
      <c r="F219" s="879"/>
      <c r="G219" s="879"/>
      <c r="H219" s="879"/>
      <c r="I219" s="879"/>
      <c r="J219" s="879"/>
      <c r="K219" s="879"/>
      <c r="L219" s="879"/>
      <c r="M219" s="879"/>
      <c r="N219" s="879"/>
      <c r="O219" s="879"/>
      <c r="P219" s="879"/>
      <c r="Q219" s="879"/>
      <c r="R219" s="879"/>
      <c r="S219" s="879"/>
      <c r="T219" s="879"/>
      <c r="U219" s="879"/>
      <c r="V219" s="879"/>
      <c r="W219" s="879"/>
      <c r="X219" s="879"/>
    </row>
    <row r="220" spans="1:24" ht="15.75" customHeight="1">
      <c r="A220" s="879"/>
      <c r="B220" s="879"/>
      <c r="C220" s="879"/>
      <c r="D220" s="879"/>
      <c r="E220" s="879"/>
      <c r="F220" s="879"/>
      <c r="G220" s="879"/>
      <c r="H220" s="879"/>
      <c r="I220" s="879"/>
      <c r="J220" s="879"/>
      <c r="K220" s="879"/>
      <c r="L220" s="879"/>
      <c r="M220" s="879"/>
      <c r="N220" s="879"/>
      <c r="O220" s="879"/>
      <c r="P220" s="879"/>
      <c r="Q220" s="879"/>
      <c r="R220" s="879"/>
      <c r="S220" s="879"/>
      <c r="T220" s="879"/>
      <c r="U220" s="879"/>
      <c r="V220" s="879"/>
      <c r="W220" s="879"/>
      <c r="X220" s="879"/>
    </row>
    <row r="221" spans="1:24" ht="15.75" customHeight="1">
      <c r="A221" s="879"/>
      <c r="B221" s="879"/>
      <c r="C221" s="879"/>
      <c r="D221" s="879"/>
      <c r="E221" s="879"/>
      <c r="F221" s="879"/>
      <c r="G221" s="879"/>
      <c r="H221" s="879"/>
      <c r="I221" s="879"/>
      <c r="J221" s="879"/>
      <c r="K221" s="879"/>
      <c r="L221" s="879"/>
      <c r="M221" s="879"/>
      <c r="N221" s="879"/>
      <c r="O221" s="879"/>
      <c r="P221" s="879"/>
      <c r="Q221" s="879"/>
      <c r="R221" s="879"/>
      <c r="S221" s="879"/>
      <c r="T221" s="879"/>
      <c r="U221" s="879"/>
      <c r="V221" s="879"/>
      <c r="W221" s="879"/>
      <c r="X221" s="879"/>
    </row>
    <row r="222" spans="1:24" ht="15.75" customHeight="1">
      <c r="A222" s="879"/>
      <c r="B222" s="879"/>
      <c r="C222" s="879"/>
      <c r="D222" s="879"/>
      <c r="E222" s="879"/>
      <c r="F222" s="879"/>
      <c r="G222" s="879"/>
      <c r="H222" s="879"/>
      <c r="I222" s="879"/>
      <c r="J222" s="879"/>
      <c r="K222" s="879"/>
      <c r="L222" s="879"/>
      <c r="M222" s="879"/>
      <c r="N222" s="879"/>
      <c r="O222" s="879"/>
      <c r="P222" s="879"/>
      <c r="Q222" s="879"/>
      <c r="R222" s="879"/>
      <c r="S222" s="879"/>
      <c r="T222" s="879"/>
      <c r="U222" s="879"/>
      <c r="V222" s="879"/>
      <c r="W222" s="879"/>
      <c r="X222" s="879"/>
    </row>
    <row r="223" spans="1:24" ht="15.75" customHeight="1">
      <c r="A223" s="879"/>
      <c r="B223" s="879"/>
      <c r="C223" s="879"/>
      <c r="D223" s="879"/>
      <c r="E223" s="879"/>
      <c r="F223" s="879"/>
      <c r="G223" s="879"/>
      <c r="H223" s="879"/>
      <c r="I223" s="879"/>
      <c r="J223" s="879"/>
      <c r="K223" s="879"/>
      <c r="L223" s="879"/>
      <c r="M223" s="879"/>
      <c r="N223" s="879"/>
      <c r="O223" s="879"/>
      <c r="P223" s="879"/>
      <c r="Q223" s="879"/>
      <c r="R223" s="879"/>
      <c r="S223" s="879"/>
      <c r="T223" s="879"/>
      <c r="U223" s="879"/>
      <c r="V223" s="879"/>
      <c r="W223" s="879"/>
      <c r="X223" s="879"/>
    </row>
    <row r="224" spans="1:24" ht="15.75" customHeight="1">
      <c r="A224" s="879"/>
      <c r="B224" s="879"/>
      <c r="C224" s="879"/>
      <c r="D224" s="879"/>
      <c r="E224" s="879"/>
      <c r="F224" s="879"/>
      <c r="G224" s="879"/>
      <c r="H224" s="879"/>
      <c r="I224" s="879"/>
      <c r="J224" s="879"/>
      <c r="K224" s="879"/>
      <c r="L224" s="879"/>
      <c r="M224" s="879"/>
      <c r="N224" s="879"/>
      <c r="O224" s="879"/>
      <c r="P224" s="879"/>
      <c r="Q224" s="879"/>
      <c r="R224" s="879"/>
      <c r="S224" s="879"/>
      <c r="T224" s="879"/>
      <c r="U224" s="879"/>
      <c r="V224" s="879"/>
      <c r="W224" s="879"/>
      <c r="X224" s="879"/>
    </row>
    <row r="225" spans="1:24" ht="15.75" customHeight="1">
      <c r="A225" s="879"/>
      <c r="B225" s="879"/>
      <c r="C225" s="879"/>
      <c r="D225" s="879"/>
      <c r="E225" s="879"/>
      <c r="F225" s="879"/>
      <c r="G225" s="879"/>
      <c r="H225" s="879"/>
      <c r="I225" s="879"/>
      <c r="J225" s="879"/>
      <c r="K225" s="879"/>
      <c r="L225" s="879"/>
      <c r="M225" s="879"/>
      <c r="N225" s="879"/>
      <c r="O225" s="879"/>
      <c r="P225" s="879"/>
      <c r="Q225" s="879"/>
      <c r="R225" s="879"/>
      <c r="S225" s="879"/>
      <c r="T225" s="879"/>
      <c r="U225" s="879"/>
      <c r="V225" s="879"/>
      <c r="W225" s="879"/>
      <c r="X225" s="879"/>
    </row>
    <row r="226" spans="1:24" ht="15.75" customHeight="1">
      <c r="A226" s="879"/>
      <c r="B226" s="879"/>
      <c r="C226" s="879"/>
      <c r="D226" s="879"/>
      <c r="E226" s="879"/>
      <c r="F226" s="879"/>
      <c r="G226" s="879"/>
      <c r="H226" s="879"/>
      <c r="I226" s="879"/>
      <c r="J226" s="879"/>
      <c r="K226" s="879"/>
      <c r="L226" s="879"/>
      <c r="M226" s="879"/>
      <c r="N226" s="879"/>
      <c r="O226" s="879"/>
      <c r="P226" s="879"/>
      <c r="Q226" s="879"/>
      <c r="R226" s="879"/>
      <c r="S226" s="879"/>
      <c r="T226" s="879"/>
      <c r="U226" s="879"/>
      <c r="V226" s="879"/>
      <c r="W226" s="879"/>
      <c r="X226" s="879"/>
    </row>
    <row r="227" spans="1:24" ht="15.75" customHeight="1">
      <c r="A227" s="879"/>
      <c r="B227" s="879"/>
      <c r="C227" s="879"/>
      <c r="D227" s="879"/>
      <c r="E227" s="879"/>
      <c r="F227" s="879"/>
      <c r="G227" s="879"/>
      <c r="H227" s="879"/>
      <c r="I227" s="879"/>
      <c r="J227" s="879"/>
      <c r="K227" s="879"/>
      <c r="L227" s="879"/>
      <c r="M227" s="879"/>
      <c r="N227" s="879"/>
      <c r="O227" s="879"/>
      <c r="P227" s="879"/>
      <c r="Q227" s="879"/>
      <c r="R227" s="879"/>
      <c r="S227" s="879"/>
      <c r="T227" s="879"/>
      <c r="U227" s="879"/>
      <c r="V227" s="879"/>
      <c r="W227" s="879"/>
      <c r="X227" s="879"/>
    </row>
    <row r="228" spans="1:24" ht="15.75" customHeight="1">
      <c r="A228" s="879"/>
      <c r="B228" s="879"/>
      <c r="C228" s="879"/>
      <c r="D228" s="879"/>
      <c r="E228" s="879"/>
      <c r="F228" s="879"/>
      <c r="G228" s="879"/>
      <c r="H228" s="879"/>
      <c r="I228" s="879"/>
      <c r="J228" s="879"/>
      <c r="K228" s="879"/>
      <c r="L228" s="879"/>
      <c r="M228" s="879"/>
      <c r="N228" s="879"/>
      <c r="O228" s="879"/>
      <c r="P228" s="879"/>
      <c r="Q228" s="879"/>
      <c r="R228" s="879"/>
      <c r="S228" s="879"/>
      <c r="T228" s="879"/>
      <c r="U228" s="879"/>
      <c r="V228" s="879"/>
      <c r="W228" s="879"/>
      <c r="X228" s="879"/>
    </row>
    <row r="229" spans="1:24" ht="15.75" customHeight="1">
      <c r="A229" s="879"/>
      <c r="B229" s="879"/>
      <c r="C229" s="879"/>
      <c r="D229" s="879"/>
      <c r="E229" s="879"/>
      <c r="F229" s="879"/>
      <c r="G229" s="879"/>
      <c r="H229" s="879"/>
      <c r="I229" s="879"/>
      <c r="J229" s="879"/>
      <c r="K229" s="879"/>
      <c r="L229" s="879"/>
      <c r="M229" s="879"/>
      <c r="N229" s="879"/>
      <c r="O229" s="879"/>
      <c r="P229" s="879"/>
      <c r="Q229" s="879"/>
      <c r="R229" s="879"/>
      <c r="S229" s="879"/>
      <c r="T229" s="879"/>
      <c r="U229" s="879"/>
      <c r="V229" s="879"/>
      <c r="W229" s="879"/>
      <c r="X229" s="879"/>
    </row>
    <row r="230" spans="1:24" ht="15.75" customHeight="1">
      <c r="A230" s="879"/>
      <c r="B230" s="879"/>
      <c r="C230" s="879"/>
      <c r="D230" s="879"/>
      <c r="E230" s="879"/>
      <c r="F230" s="879"/>
      <c r="G230" s="879"/>
      <c r="H230" s="879"/>
      <c r="I230" s="879"/>
      <c r="J230" s="879"/>
      <c r="K230" s="879"/>
      <c r="L230" s="879"/>
      <c r="M230" s="879"/>
      <c r="N230" s="879"/>
      <c r="O230" s="879"/>
      <c r="P230" s="879"/>
      <c r="Q230" s="879"/>
      <c r="R230" s="879"/>
      <c r="S230" s="879"/>
      <c r="T230" s="879"/>
      <c r="U230" s="879"/>
      <c r="V230" s="879"/>
      <c r="W230" s="879"/>
      <c r="X230" s="879"/>
    </row>
    <row r="231" spans="1:24" ht="15.75" customHeight="1">
      <c r="A231" s="879"/>
      <c r="B231" s="879"/>
      <c r="C231" s="879"/>
      <c r="D231" s="879"/>
      <c r="E231" s="879"/>
      <c r="F231" s="879"/>
      <c r="G231" s="879"/>
      <c r="H231" s="879"/>
      <c r="I231" s="879"/>
      <c r="J231" s="879"/>
      <c r="K231" s="879"/>
      <c r="L231" s="879"/>
      <c r="M231" s="879"/>
      <c r="N231" s="879"/>
      <c r="O231" s="879"/>
      <c r="P231" s="879"/>
      <c r="Q231" s="879"/>
      <c r="R231" s="879"/>
      <c r="S231" s="879"/>
      <c r="T231" s="879"/>
      <c r="U231" s="879"/>
      <c r="V231" s="879"/>
      <c r="W231" s="879"/>
      <c r="X231" s="879"/>
    </row>
    <row r="232" spans="1:24" ht="15.75" customHeight="1">
      <c r="A232" s="879"/>
      <c r="B232" s="879"/>
      <c r="C232" s="879"/>
      <c r="D232" s="879"/>
      <c r="E232" s="879"/>
      <c r="F232" s="879"/>
      <c r="G232" s="879"/>
      <c r="H232" s="879"/>
      <c r="I232" s="879"/>
      <c r="J232" s="879"/>
      <c r="K232" s="879"/>
      <c r="L232" s="879"/>
      <c r="M232" s="879"/>
      <c r="N232" s="879"/>
      <c r="O232" s="879"/>
      <c r="P232" s="879"/>
      <c r="Q232" s="879"/>
      <c r="R232" s="879"/>
      <c r="S232" s="879"/>
      <c r="T232" s="879"/>
      <c r="U232" s="879"/>
      <c r="V232" s="879"/>
      <c r="W232" s="879"/>
      <c r="X232" s="879"/>
    </row>
    <row r="233" spans="1:24" ht="15.75" customHeight="1">
      <c r="A233" s="879"/>
      <c r="B233" s="879"/>
      <c r="C233" s="879"/>
      <c r="D233" s="879"/>
      <c r="E233" s="879"/>
      <c r="F233" s="879"/>
      <c r="G233" s="879"/>
      <c r="H233" s="879"/>
      <c r="I233" s="879"/>
      <c r="J233" s="879"/>
      <c r="K233" s="879"/>
      <c r="L233" s="879"/>
      <c r="M233" s="879"/>
      <c r="N233" s="879"/>
      <c r="O233" s="879"/>
      <c r="P233" s="879"/>
      <c r="Q233" s="879"/>
      <c r="R233" s="879"/>
      <c r="S233" s="879"/>
      <c r="T233" s="879"/>
      <c r="U233" s="879"/>
      <c r="V233" s="879"/>
      <c r="W233" s="879"/>
      <c r="X233" s="879"/>
    </row>
    <row r="234" spans="1:24" ht="15.75" customHeight="1">
      <c r="A234" s="879"/>
      <c r="B234" s="879"/>
      <c r="C234" s="879"/>
      <c r="D234" s="879"/>
      <c r="E234" s="879"/>
      <c r="F234" s="879"/>
      <c r="G234" s="879"/>
      <c r="H234" s="879"/>
      <c r="I234" s="879"/>
      <c r="J234" s="879"/>
      <c r="K234" s="879"/>
      <c r="L234" s="879"/>
      <c r="M234" s="879"/>
      <c r="N234" s="879"/>
      <c r="O234" s="879"/>
      <c r="P234" s="879"/>
      <c r="Q234" s="879"/>
      <c r="R234" s="879"/>
      <c r="S234" s="879"/>
      <c r="T234" s="879"/>
      <c r="U234" s="879"/>
      <c r="V234" s="879"/>
      <c r="W234" s="879"/>
      <c r="X234" s="879"/>
    </row>
    <row r="235" spans="1:24" ht="15.75" customHeight="1">
      <c r="A235" s="879"/>
      <c r="B235" s="879"/>
      <c r="C235" s="879"/>
      <c r="D235" s="879"/>
      <c r="E235" s="879"/>
      <c r="F235" s="879"/>
      <c r="G235" s="879"/>
      <c r="H235" s="879"/>
      <c r="I235" s="879"/>
      <c r="J235" s="879"/>
      <c r="K235" s="879"/>
      <c r="L235" s="879"/>
      <c r="M235" s="879"/>
      <c r="N235" s="879"/>
      <c r="O235" s="879"/>
      <c r="P235" s="879"/>
      <c r="Q235" s="879"/>
      <c r="R235" s="879"/>
      <c r="S235" s="879"/>
      <c r="T235" s="879"/>
      <c r="U235" s="879"/>
      <c r="V235" s="879"/>
      <c r="W235" s="879"/>
      <c r="X235" s="879"/>
    </row>
    <row r="236" spans="1:24" ht="15.75" customHeight="1">
      <c r="A236" s="879"/>
      <c r="B236" s="879"/>
      <c r="C236" s="879"/>
      <c r="D236" s="879"/>
      <c r="E236" s="879"/>
      <c r="F236" s="879"/>
      <c r="G236" s="879"/>
      <c r="H236" s="879"/>
      <c r="I236" s="879"/>
      <c r="J236" s="879"/>
      <c r="K236" s="879"/>
      <c r="L236" s="879"/>
      <c r="M236" s="879"/>
      <c r="N236" s="879"/>
      <c r="O236" s="879"/>
      <c r="P236" s="879"/>
      <c r="Q236" s="879"/>
      <c r="R236" s="879"/>
      <c r="S236" s="879"/>
      <c r="T236" s="879"/>
      <c r="U236" s="879"/>
      <c r="V236" s="879"/>
      <c r="W236" s="879"/>
      <c r="X236" s="879"/>
    </row>
    <row r="237" spans="1:24" ht="15.75" customHeight="1">
      <c r="A237" s="879"/>
      <c r="B237" s="879"/>
      <c r="C237" s="879"/>
      <c r="D237" s="879"/>
      <c r="E237" s="879"/>
      <c r="F237" s="879"/>
      <c r="G237" s="879"/>
      <c r="H237" s="879"/>
      <c r="I237" s="879"/>
      <c r="J237" s="879"/>
      <c r="K237" s="879"/>
      <c r="L237" s="879"/>
      <c r="M237" s="879"/>
      <c r="N237" s="879"/>
      <c r="O237" s="879"/>
      <c r="P237" s="879"/>
      <c r="Q237" s="879"/>
      <c r="R237" s="879"/>
      <c r="S237" s="879"/>
      <c r="T237" s="879"/>
      <c r="U237" s="879"/>
      <c r="V237" s="879"/>
      <c r="W237" s="879"/>
      <c r="X237" s="879"/>
    </row>
    <row r="238" spans="1:24" ht="15.75" customHeight="1">
      <c r="A238" s="879"/>
      <c r="B238" s="879"/>
      <c r="C238" s="879"/>
      <c r="D238" s="879"/>
      <c r="E238" s="879"/>
      <c r="F238" s="879"/>
      <c r="G238" s="879"/>
      <c r="H238" s="879"/>
      <c r="I238" s="879"/>
      <c r="J238" s="879"/>
      <c r="K238" s="879"/>
      <c r="L238" s="879"/>
      <c r="M238" s="879"/>
      <c r="N238" s="879"/>
      <c r="O238" s="879"/>
      <c r="P238" s="879"/>
      <c r="Q238" s="879"/>
      <c r="R238" s="879"/>
      <c r="S238" s="879"/>
      <c r="T238" s="879"/>
      <c r="U238" s="879"/>
      <c r="V238" s="879"/>
      <c r="W238" s="879"/>
      <c r="X238" s="879"/>
    </row>
    <row r="239" spans="1:24" ht="15.75" customHeight="1">
      <c r="A239" s="879"/>
      <c r="B239" s="879"/>
      <c r="C239" s="879"/>
      <c r="D239" s="879"/>
      <c r="E239" s="879"/>
      <c r="F239" s="879"/>
      <c r="G239" s="879"/>
      <c r="H239" s="879"/>
      <c r="I239" s="879"/>
      <c r="J239" s="879"/>
      <c r="K239" s="879"/>
      <c r="L239" s="879"/>
      <c r="M239" s="879"/>
      <c r="N239" s="879"/>
      <c r="O239" s="879"/>
      <c r="P239" s="879"/>
      <c r="Q239" s="879"/>
      <c r="R239" s="879"/>
      <c r="S239" s="879"/>
      <c r="T239" s="879"/>
      <c r="U239" s="879"/>
      <c r="V239" s="879"/>
      <c r="W239" s="879"/>
      <c r="X239" s="879"/>
    </row>
    <row r="240" spans="1:24" ht="15.75" customHeight="1">
      <c r="A240" s="879"/>
      <c r="B240" s="879"/>
      <c r="C240" s="879"/>
      <c r="D240" s="879"/>
      <c r="E240" s="879"/>
      <c r="F240" s="879"/>
      <c r="G240" s="879"/>
      <c r="H240" s="879"/>
      <c r="I240" s="879"/>
      <c r="J240" s="879"/>
      <c r="K240" s="879"/>
      <c r="L240" s="879"/>
      <c r="M240" s="879"/>
      <c r="N240" s="879"/>
      <c r="O240" s="879"/>
      <c r="P240" s="879"/>
      <c r="Q240" s="879"/>
      <c r="R240" s="879"/>
      <c r="S240" s="879"/>
      <c r="T240" s="879"/>
      <c r="U240" s="879"/>
      <c r="V240" s="879"/>
      <c r="W240" s="879"/>
      <c r="X240" s="879"/>
    </row>
    <row r="241" spans="1:24" ht="15.75" customHeight="1">
      <c r="A241" s="879"/>
      <c r="B241" s="879"/>
      <c r="C241" s="879"/>
      <c r="D241" s="879"/>
      <c r="E241" s="879"/>
      <c r="F241" s="879"/>
      <c r="G241" s="879"/>
      <c r="H241" s="879"/>
      <c r="I241" s="879"/>
      <c r="J241" s="879"/>
      <c r="K241" s="879"/>
      <c r="L241" s="879"/>
      <c r="M241" s="879"/>
      <c r="N241" s="879"/>
      <c r="O241" s="879"/>
      <c r="P241" s="879"/>
      <c r="Q241" s="879"/>
      <c r="R241" s="879"/>
      <c r="S241" s="879"/>
      <c r="T241" s="879"/>
      <c r="U241" s="879"/>
      <c r="V241" s="879"/>
      <c r="W241" s="879"/>
      <c r="X241" s="879"/>
    </row>
    <row r="242" spans="1:24" ht="15.75" customHeight="1">
      <c r="A242" s="879"/>
      <c r="B242" s="879"/>
      <c r="C242" s="879"/>
      <c r="D242" s="879"/>
      <c r="E242" s="879"/>
      <c r="F242" s="879"/>
      <c r="G242" s="879"/>
      <c r="H242" s="879"/>
      <c r="I242" s="879"/>
      <c r="J242" s="879"/>
      <c r="K242" s="879"/>
      <c r="L242" s="879"/>
      <c r="M242" s="879"/>
      <c r="N242" s="879"/>
      <c r="O242" s="879"/>
      <c r="P242" s="879"/>
      <c r="Q242" s="879"/>
      <c r="R242" s="879"/>
      <c r="S242" s="879"/>
      <c r="T242" s="879"/>
      <c r="U242" s="879"/>
      <c r="V242" s="879"/>
      <c r="W242" s="879"/>
      <c r="X242" s="879"/>
    </row>
    <row r="243" spans="1:24" ht="15.75" customHeight="1">
      <c r="A243" s="879"/>
      <c r="B243" s="879"/>
      <c r="C243" s="879"/>
      <c r="D243" s="879"/>
      <c r="E243" s="879"/>
      <c r="F243" s="879"/>
      <c r="G243" s="879"/>
      <c r="H243" s="879"/>
      <c r="I243" s="879"/>
      <c r="J243" s="879"/>
      <c r="K243" s="879"/>
      <c r="L243" s="879"/>
      <c r="M243" s="879"/>
      <c r="N243" s="879"/>
      <c r="O243" s="879"/>
      <c r="P243" s="879"/>
      <c r="Q243" s="879"/>
      <c r="R243" s="879"/>
      <c r="S243" s="879"/>
      <c r="T243" s="879"/>
      <c r="U243" s="879"/>
      <c r="V243" s="879"/>
      <c r="W243" s="879"/>
      <c r="X243" s="879"/>
    </row>
    <row r="244" spans="1:24" ht="15.75" customHeight="1">
      <c r="A244" s="879"/>
      <c r="B244" s="879"/>
      <c r="C244" s="879"/>
      <c r="D244" s="879"/>
      <c r="E244" s="879"/>
      <c r="F244" s="879"/>
      <c r="G244" s="879"/>
      <c r="H244" s="879"/>
      <c r="I244" s="879"/>
      <c r="J244" s="879"/>
      <c r="K244" s="879"/>
      <c r="L244" s="879"/>
      <c r="M244" s="879"/>
      <c r="N244" s="879"/>
      <c r="O244" s="879"/>
      <c r="P244" s="879"/>
      <c r="Q244" s="879"/>
      <c r="R244" s="879"/>
      <c r="S244" s="879"/>
      <c r="T244" s="879"/>
      <c r="U244" s="879"/>
      <c r="V244" s="879"/>
      <c r="W244" s="879"/>
      <c r="X244" s="879"/>
    </row>
    <row r="245" spans="1:24" ht="15.75" customHeight="1">
      <c r="A245" s="879"/>
      <c r="B245" s="879"/>
      <c r="C245" s="879"/>
      <c r="D245" s="879"/>
      <c r="E245" s="879"/>
      <c r="F245" s="879"/>
      <c r="G245" s="879"/>
      <c r="H245" s="879"/>
      <c r="I245" s="879"/>
      <c r="J245" s="879"/>
      <c r="K245" s="879"/>
      <c r="L245" s="879"/>
      <c r="M245" s="879"/>
      <c r="N245" s="879"/>
      <c r="O245" s="879"/>
      <c r="P245" s="879"/>
      <c r="Q245" s="879"/>
      <c r="R245" s="879"/>
      <c r="S245" s="879"/>
      <c r="T245" s="879"/>
      <c r="U245" s="879"/>
      <c r="V245" s="879"/>
      <c r="W245" s="879"/>
      <c r="X245" s="879"/>
    </row>
    <row r="246" spans="1:24" ht="15.75" customHeight="1">
      <c r="A246" s="879"/>
      <c r="B246" s="879"/>
      <c r="C246" s="879"/>
      <c r="D246" s="879"/>
      <c r="E246" s="879"/>
      <c r="F246" s="879"/>
      <c r="G246" s="879"/>
      <c r="H246" s="879"/>
      <c r="I246" s="879"/>
      <c r="J246" s="879"/>
      <c r="K246" s="879"/>
      <c r="L246" s="879"/>
      <c r="M246" s="879"/>
      <c r="N246" s="879"/>
      <c r="O246" s="879"/>
      <c r="P246" s="879"/>
      <c r="Q246" s="879"/>
      <c r="R246" s="879"/>
      <c r="S246" s="879"/>
      <c r="T246" s="879"/>
      <c r="U246" s="879"/>
      <c r="V246" s="879"/>
      <c r="W246" s="879"/>
      <c r="X246" s="879"/>
    </row>
    <row r="247" spans="1:24" ht="15.75" customHeight="1">
      <c r="A247" s="879"/>
      <c r="B247" s="879"/>
      <c r="C247" s="879"/>
      <c r="D247" s="879"/>
      <c r="E247" s="879"/>
      <c r="F247" s="879"/>
      <c r="G247" s="879"/>
      <c r="H247" s="879"/>
      <c r="I247" s="879"/>
      <c r="J247" s="879"/>
      <c r="K247" s="879"/>
      <c r="L247" s="879"/>
      <c r="M247" s="879"/>
      <c r="N247" s="879"/>
      <c r="O247" s="879"/>
      <c r="P247" s="879"/>
      <c r="Q247" s="879"/>
      <c r="R247" s="879"/>
      <c r="S247" s="879"/>
      <c r="T247" s="879"/>
      <c r="U247" s="879"/>
      <c r="V247" s="879"/>
      <c r="W247" s="879"/>
      <c r="X247" s="879"/>
    </row>
    <row r="248" spans="1:24" ht="15.75" customHeight="1">
      <c r="A248" s="879"/>
      <c r="B248" s="879"/>
      <c r="C248" s="879"/>
      <c r="D248" s="879"/>
      <c r="E248" s="879"/>
      <c r="F248" s="879"/>
      <c r="G248" s="879"/>
      <c r="H248" s="879"/>
      <c r="I248" s="879"/>
      <c r="J248" s="879"/>
      <c r="K248" s="879"/>
      <c r="L248" s="879"/>
      <c r="M248" s="879"/>
      <c r="N248" s="879"/>
      <c r="O248" s="879"/>
      <c r="P248" s="879"/>
      <c r="Q248" s="879"/>
      <c r="R248" s="879"/>
      <c r="S248" s="879"/>
      <c r="T248" s="879"/>
      <c r="U248" s="879"/>
      <c r="V248" s="879"/>
      <c r="W248" s="879"/>
      <c r="X248" s="879"/>
    </row>
    <row r="249" spans="1:24" ht="15.75" customHeight="1">
      <c r="A249" s="879"/>
      <c r="B249" s="879"/>
      <c r="C249" s="879"/>
      <c r="D249" s="879"/>
      <c r="E249" s="879"/>
      <c r="F249" s="879"/>
      <c r="G249" s="879"/>
      <c r="H249" s="879"/>
      <c r="I249" s="879"/>
      <c r="J249" s="879"/>
      <c r="K249" s="879"/>
      <c r="L249" s="879"/>
      <c r="M249" s="879"/>
      <c r="N249" s="879"/>
      <c r="O249" s="879"/>
      <c r="P249" s="879"/>
      <c r="Q249" s="879"/>
      <c r="R249" s="879"/>
      <c r="S249" s="879"/>
      <c r="T249" s="879"/>
      <c r="U249" s="879"/>
      <c r="V249" s="879"/>
      <c r="W249" s="879"/>
      <c r="X249" s="879"/>
    </row>
    <row r="250" spans="1:24" ht="15.75" customHeight="1">
      <c r="A250" s="879"/>
      <c r="B250" s="879"/>
      <c r="C250" s="879"/>
      <c r="D250" s="879"/>
      <c r="E250" s="879"/>
      <c r="F250" s="879"/>
      <c r="G250" s="879"/>
      <c r="H250" s="879"/>
      <c r="I250" s="879"/>
      <c r="J250" s="879"/>
      <c r="K250" s="879"/>
      <c r="L250" s="879"/>
      <c r="M250" s="879"/>
      <c r="N250" s="879"/>
      <c r="O250" s="879"/>
      <c r="P250" s="879"/>
      <c r="Q250" s="879"/>
      <c r="R250" s="879"/>
      <c r="S250" s="879"/>
      <c r="T250" s="879"/>
      <c r="U250" s="879"/>
      <c r="V250" s="879"/>
      <c r="W250" s="879"/>
      <c r="X250" s="879"/>
    </row>
    <row r="251" spans="1:24" ht="15.75" customHeight="1">
      <c r="A251" s="879"/>
      <c r="B251" s="879"/>
      <c r="C251" s="879"/>
      <c r="D251" s="879"/>
      <c r="E251" s="879"/>
      <c r="F251" s="879"/>
      <c r="G251" s="879"/>
      <c r="H251" s="879"/>
      <c r="I251" s="879"/>
      <c r="J251" s="879"/>
      <c r="K251" s="879"/>
      <c r="L251" s="879"/>
      <c r="M251" s="879"/>
      <c r="N251" s="879"/>
      <c r="O251" s="879"/>
      <c r="P251" s="879"/>
      <c r="Q251" s="879"/>
      <c r="R251" s="879"/>
      <c r="S251" s="879"/>
      <c r="T251" s="879"/>
      <c r="U251" s="879"/>
      <c r="V251" s="879"/>
      <c r="W251" s="879"/>
      <c r="X251" s="879"/>
    </row>
    <row r="252" spans="1:24" ht="15.75" customHeight="1">
      <c r="A252" s="879"/>
      <c r="B252" s="879"/>
      <c r="C252" s="879"/>
      <c r="D252" s="879"/>
      <c r="E252" s="879"/>
      <c r="F252" s="879"/>
      <c r="G252" s="879"/>
      <c r="H252" s="879"/>
      <c r="I252" s="879"/>
      <c r="J252" s="879"/>
      <c r="K252" s="879"/>
      <c r="L252" s="879"/>
      <c r="M252" s="879"/>
      <c r="N252" s="879"/>
      <c r="O252" s="879"/>
      <c r="P252" s="879"/>
      <c r="Q252" s="879"/>
      <c r="R252" s="879"/>
      <c r="S252" s="879"/>
      <c r="T252" s="879"/>
      <c r="U252" s="879"/>
      <c r="V252" s="879"/>
      <c r="W252" s="879"/>
      <c r="X252" s="879"/>
    </row>
    <row r="253" spans="1:24" ht="15.75" customHeight="1">
      <c r="A253" s="879"/>
      <c r="B253" s="879"/>
      <c r="C253" s="879"/>
      <c r="D253" s="879"/>
      <c r="E253" s="879"/>
      <c r="F253" s="879"/>
      <c r="G253" s="879"/>
      <c r="H253" s="879"/>
      <c r="I253" s="879"/>
      <c r="J253" s="879"/>
      <c r="K253" s="879"/>
      <c r="L253" s="879"/>
      <c r="M253" s="879"/>
      <c r="N253" s="879"/>
      <c r="O253" s="879"/>
      <c r="P253" s="879"/>
      <c r="Q253" s="879"/>
      <c r="R253" s="879"/>
      <c r="S253" s="879"/>
      <c r="T253" s="879"/>
      <c r="U253" s="879"/>
      <c r="V253" s="879"/>
      <c r="W253" s="879"/>
      <c r="X253" s="879"/>
    </row>
    <row r="254" spans="1:24" ht="15.75" customHeight="1">
      <c r="A254" s="879"/>
      <c r="B254" s="879"/>
      <c r="C254" s="879"/>
      <c r="D254" s="879"/>
      <c r="E254" s="879"/>
      <c r="F254" s="879"/>
      <c r="G254" s="879"/>
      <c r="H254" s="879"/>
      <c r="I254" s="879"/>
      <c r="J254" s="879"/>
      <c r="K254" s="879"/>
      <c r="L254" s="879"/>
      <c r="M254" s="879"/>
      <c r="N254" s="879"/>
      <c r="O254" s="879"/>
      <c r="P254" s="879"/>
      <c r="Q254" s="879"/>
      <c r="R254" s="879"/>
      <c r="S254" s="879"/>
      <c r="T254" s="879"/>
      <c r="U254" s="879"/>
      <c r="V254" s="879"/>
      <c r="W254" s="879"/>
      <c r="X254" s="879"/>
    </row>
    <row r="255" spans="1:24" ht="15.75" customHeight="1">
      <c r="A255" s="879"/>
      <c r="B255" s="879"/>
      <c r="C255" s="879"/>
      <c r="D255" s="879"/>
      <c r="E255" s="879"/>
      <c r="F255" s="879"/>
      <c r="G255" s="879"/>
      <c r="H255" s="879"/>
      <c r="I255" s="879"/>
      <c r="J255" s="879"/>
      <c r="K255" s="879"/>
      <c r="L255" s="879"/>
      <c r="M255" s="879"/>
      <c r="N255" s="879"/>
      <c r="O255" s="879"/>
      <c r="P255" s="879"/>
      <c r="Q255" s="879"/>
      <c r="R255" s="879"/>
      <c r="S255" s="879"/>
      <c r="T255" s="879"/>
      <c r="U255" s="879"/>
      <c r="V255" s="879"/>
      <c r="W255" s="879"/>
      <c r="X255" s="879"/>
    </row>
    <row r="256" spans="1:24" ht="15.75" customHeight="1">
      <c r="A256" s="879"/>
      <c r="B256" s="879"/>
      <c r="C256" s="879"/>
      <c r="D256" s="879"/>
      <c r="E256" s="879"/>
      <c r="F256" s="879"/>
      <c r="G256" s="879"/>
      <c r="H256" s="879"/>
      <c r="I256" s="879"/>
      <c r="J256" s="879"/>
      <c r="K256" s="879"/>
      <c r="L256" s="879"/>
      <c r="M256" s="879"/>
      <c r="N256" s="879"/>
      <c r="O256" s="879"/>
      <c r="P256" s="879"/>
      <c r="Q256" s="879"/>
      <c r="R256" s="879"/>
      <c r="S256" s="879"/>
      <c r="T256" s="879"/>
      <c r="U256" s="879"/>
      <c r="V256" s="879"/>
      <c r="W256" s="879"/>
      <c r="X256" s="879"/>
    </row>
    <row r="257" spans="1:24" ht="15.75" customHeight="1">
      <c r="A257" s="879"/>
      <c r="B257" s="879"/>
      <c r="C257" s="879"/>
      <c r="D257" s="879"/>
      <c r="E257" s="879"/>
      <c r="F257" s="879"/>
      <c r="G257" s="879"/>
      <c r="H257" s="879"/>
      <c r="I257" s="879"/>
      <c r="J257" s="879"/>
      <c r="K257" s="879"/>
      <c r="L257" s="879"/>
      <c r="M257" s="879"/>
      <c r="N257" s="879"/>
      <c r="O257" s="879"/>
      <c r="P257" s="879"/>
      <c r="Q257" s="879"/>
      <c r="R257" s="879"/>
      <c r="S257" s="879"/>
      <c r="T257" s="879"/>
      <c r="U257" s="879"/>
      <c r="V257" s="879"/>
      <c r="W257" s="879"/>
      <c r="X257" s="879"/>
    </row>
    <row r="258" spans="1:24" ht="15.75" customHeight="1">
      <c r="A258" s="879"/>
      <c r="B258" s="879"/>
      <c r="C258" s="879"/>
      <c r="D258" s="879"/>
      <c r="E258" s="879"/>
      <c r="F258" s="879"/>
      <c r="G258" s="879"/>
      <c r="H258" s="879"/>
      <c r="I258" s="879"/>
      <c r="J258" s="879"/>
      <c r="K258" s="879"/>
      <c r="L258" s="879"/>
      <c r="M258" s="879"/>
      <c r="N258" s="879"/>
      <c r="O258" s="879"/>
      <c r="P258" s="879"/>
      <c r="Q258" s="879"/>
      <c r="R258" s="879"/>
      <c r="S258" s="879"/>
      <c r="T258" s="879"/>
      <c r="U258" s="879"/>
      <c r="V258" s="879"/>
      <c r="W258" s="879"/>
      <c r="X258" s="879"/>
    </row>
    <row r="259" spans="1:24" ht="15.75" customHeight="1">
      <c r="A259" s="879"/>
      <c r="B259" s="879"/>
      <c r="C259" s="879"/>
      <c r="D259" s="879"/>
      <c r="E259" s="879"/>
      <c r="F259" s="879"/>
      <c r="G259" s="879"/>
      <c r="H259" s="879"/>
      <c r="I259" s="879"/>
      <c r="J259" s="879"/>
      <c r="K259" s="879"/>
      <c r="L259" s="879"/>
      <c r="M259" s="879"/>
      <c r="N259" s="879"/>
      <c r="O259" s="879"/>
      <c r="P259" s="879"/>
      <c r="Q259" s="879"/>
      <c r="R259" s="879"/>
      <c r="S259" s="879"/>
      <c r="T259" s="879"/>
      <c r="U259" s="879"/>
      <c r="V259" s="879"/>
      <c r="W259" s="879"/>
      <c r="X259" s="879"/>
    </row>
    <row r="260" spans="1:24" ht="15.75" customHeight="1">
      <c r="A260" s="879"/>
      <c r="B260" s="879"/>
      <c r="C260" s="879"/>
      <c r="D260" s="879"/>
      <c r="E260" s="879"/>
      <c r="F260" s="879"/>
      <c r="G260" s="879"/>
      <c r="H260" s="879"/>
      <c r="I260" s="879"/>
      <c r="J260" s="879"/>
      <c r="K260" s="879"/>
      <c r="L260" s="879"/>
      <c r="M260" s="879"/>
      <c r="N260" s="879"/>
      <c r="O260" s="879"/>
      <c r="P260" s="879"/>
      <c r="Q260" s="879"/>
      <c r="R260" s="879"/>
      <c r="S260" s="879"/>
      <c r="T260" s="879"/>
      <c r="U260" s="879"/>
      <c r="V260" s="879"/>
      <c r="W260" s="879"/>
      <c r="X260" s="879"/>
    </row>
    <row r="261" spans="1:24" ht="15.75" customHeight="1">
      <c r="A261" s="879"/>
      <c r="B261" s="879"/>
      <c r="C261" s="879"/>
      <c r="D261" s="879"/>
      <c r="E261" s="879"/>
      <c r="F261" s="879"/>
      <c r="G261" s="879"/>
      <c r="H261" s="879"/>
      <c r="I261" s="879"/>
      <c r="J261" s="879"/>
      <c r="K261" s="879"/>
      <c r="L261" s="879"/>
      <c r="M261" s="879"/>
      <c r="N261" s="879"/>
      <c r="O261" s="879"/>
      <c r="P261" s="879"/>
      <c r="Q261" s="879"/>
      <c r="R261" s="879"/>
      <c r="S261" s="879"/>
      <c r="T261" s="879"/>
      <c r="U261" s="879"/>
      <c r="V261" s="879"/>
      <c r="W261" s="879"/>
      <c r="X261" s="879"/>
    </row>
    <row r="262" spans="1:24" ht="15.75" customHeight="1">
      <c r="A262" s="879"/>
      <c r="B262" s="879"/>
      <c r="C262" s="879"/>
      <c r="D262" s="879"/>
      <c r="E262" s="879"/>
      <c r="F262" s="879"/>
      <c r="G262" s="879"/>
      <c r="H262" s="879"/>
      <c r="I262" s="879"/>
      <c r="J262" s="879"/>
      <c r="K262" s="879"/>
      <c r="L262" s="879"/>
      <c r="M262" s="879"/>
      <c r="N262" s="879"/>
      <c r="O262" s="879"/>
      <c r="P262" s="879"/>
      <c r="Q262" s="879"/>
      <c r="R262" s="879"/>
      <c r="S262" s="879"/>
      <c r="T262" s="879"/>
      <c r="U262" s="879"/>
      <c r="V262" s="879"/>
      <c r="W262" s="879"/>
      <c r="X262" s="879"/>
    </row>
    <row r="263" spans="1:24" ht="15.75" customHeight="1">
      <c r="A263" s="879"/>
      <c r="B263" s="879"/>
      <c r="C263" s="879"/>
      <c r="D263" s="879"/>
      <c r="E263" s="879"/>
      <c r="F263" s="879"/>
      <c r="G263" s="879"/>
      <c r="H263" s="879"/>
      <c r="I263" s="879"/>
      <c r="J263" s="879"/>
      <c r="K263" s="879"/>
      <c r="L263" s="879"/>
      <c r="M263" s="879"/>
      <c r="N263" s="879"/>
      <c r="O263" s="879"/>
      <c r="P263" s="879"/>
      <c r="Q263" s="879"/>
      <c r="R263" s="879"/>
      <c r="S263" s="879"/>
      <c r="T263" s="879"/>
      <c r="U263" s="879"/>
      <c r="V263" s="879"/>
      <c r="W263" s="879"/>
      <c r="X263" s="879"/>
    </row>
    <row r="264" spans="1:24" ht="15.75" customHeight="1">
      <c r="A264" s="879"/>
      <c r="B264" s="879"/>
      <c r="C264" s="879"/>
      <c r="D264" s="879"/>
      <c r="E264" s="879"/>
      <c r="F264" s="879"/>
      <c r="G264" s="879"/>
      <c r="H264" s="879"/>
      <c r="I264" s="879"/>
      <c r="J264" s="879"/>
      <c r="K264" s="879"/>
      <c r="L264" s="879"/>
      <c r="M264" s="879"/>
      <c r="N264" s="879"/>
      <c r="O264" s="879"/>
      <c r="P264" s="879"/>
      <c r="Q264" s="879"/>
      <c r="R264" s="879"/>
      <c r="S264" s="879"/>
      <c r="T264" s="879"/>
      <c r="U264" s="879"/>
      <c r="V264" s="879"/>
      <c r="W264" s="879"/>
      <c r="X264" s="879"/>
    </row>
    <row r="265" spans="1:24" ht="15.75" customHeight="1">
      <c r="A265" s="879"/>
      <c r="B265" s="879"/>
      <c r="C265" s="879"/>
      <c r="D265" s="879"/>
      <c r="E265" s="879"/>
      <c r="F265" s="879"/>
      <c r="G265" s="879"/>
      <c r="H265" s="879"/>
      <c r="I265" s="879"/>
      <c r="J265" s="879"/>
      <c r="K265" s="879"/>
      <c r="L265" s="879"/>
      <c r="M265" s="879"/>
      <c r="N265" s="879"/>
      <c r="O265" s="879"/>
      <c r="P265" s="879"/>
      <c r="Q265" s="879"/>
      <c r="R265" s="879"/>
      <c r="S265" s="879"/>
      <c r="T265" s="879"/>
      <c r="U265" s="879"/>
      <c r="V265" s="879"/>
      <c r="W265" s="879"/>
      <c r="X265" s="879"/>
    </row>
    <row r="266" spans="1:24" ht="15.75" customHeight="1">
      <c r="A266" s="879"/>
      <c r="B266" s="879"/>
      <c r="C266" s="879"/>
      <c r="D266" s="879"/>
      <c r="E266" s="879"/>
      <c r="F266" s="879"/>
      <c r="G266" s="879"/>
      <c r="H266" s="879"/>
      <c r="I266" s="879"/>
      <c r="J266" s="879"/>
      <c r="K266" s="879"/>
      <c r="L266" s="879"/>
      <c r="M266" s="879"/>
      <c r="N266" s="879"/>
      <c r="O266" s="879"/>
      <c r="P266" s="879"/>
      <c r="Q266" s="879"/>
      <c r="R266" s="879"/>
      <c r="S266" s="879"/>
      <c r="T266" s="879"/>
      <c r="U266" s="879"/>
      <c r="V266" s="879"/>
      <c r="W266" s="879"/>
      <c r="X266" s="879"/>
    </row>
    <row r="267" spans="1:24" ht="15.75" customHeight="1">
      <c r="A267" s="879"/>
      <c r="B267" s="879"/>
      <c r="C267" s="879"/>
      <c r="D267" s="879"/>
      <c r="E267" s="879"/>
      <c r="F267" s="879"/>
      <c r="G267" s="879"/>
      <c r="H267" s="879"/>
      <c r="I267" s="879"/>
      <c r="J267" s="879"/>
      <c r="K267" s="879"/>
      <c r="L267" s="879"/>
      <c r="M267" s="879"/>
      <c r="N267" s="879"/>
      <c r="O267" s="879"/>
      <c r="P267" s="879"/>
      <c r="Q267" s="879"/>
      <c r="R267" s="879"/>
      <c r="S267" s="879"/>
      <c r="T267" s="879"/>
      <c r="U267" s="879"/>
      <c r="V267" s="879"/>
      <c r="W267" s="879"/>
      <c r="X267" s="879"/>
    </row>
    <row r="268" spans="1:24" ht="15.75" customHeight="1">
      <c r="A268" s="879"/>
      <c r="B268" s="879"/>
      <c r="C268" s="879"/>
      <c r="D268" s="879"/>
      <c r="E268" s="879"/>
      <c r="F268" s="879"/>
      <c r="G268" s="879"/>
      <c r="H268" s="879"/>
      <c r="I268" s="879"/>
      <c r="J268" s="879"/>
      <c r="K268" s="879"/>
      <c r="L268" s="879"/>
      <c r="M268" s="879"/>
      <c r="N268" s="879"/>
      <c r="O268" s="879"/>
      <c r="P268" s="879"/>
      <c r="Q268" s="879"/>
      <c r="R268" s="879"/>
      <c r="S268" s="879"/>
      <c r="T268" s="879"/>
      <c r="U268" s="879"/>
      <c r="V268" s="879"/>
      <c r="W268" s="879"/>
      <c r="X268" s="879"/>
    </row>
    <row r="269" spans="1:24" ht="15.75" customHeight="1">
      <c r="A269" s="879"/>
      <c r="B269" s="879"/>
      <c r="C269" s="879"/>
      <c r="D269" s="879"/>
      <c r="E269" s="879"/>
      <c r="F269" s="879"/>
      <c r="G269" s="879"/>
      <c r="H269" s="879"/>
      <c r="I269" s="879"/>
      <c r="J269" s="879"/>
      <c r="K269" s="879"/>
      <c r="L269" s="879"/>
      <c r="M269" s="879"/>
      <c r="N269" s="879"/>
      <c r="O269" s="879"/>
      <c r="P269" s="879"/>
      <c r="Q269" s="879"/>
      <c r="R269" s="879"/>
      <c r="S269" s="879"/>
      <c r="T269" s="879"/>
      <c r="U269" s="879"/>
      <c r="V269" s="879"/>
      <c r="W269" s="879"/>
      <c r="X269" s="879"/>
    </row>
    <row r="270" spans="1:24" ht="15.75" customHeight="1">
      <c r="A270" s="879"/>
      <c r="B270" s="879"/>
      <c r="C270" s="879"/>
      <c r="D270" s="879"/>
      <c r="E270" s="879"/>
      <c r="F270" s="879"/>
      <c r="G270" s="879"/>
      <c r="H270" s="879"/>
      <c r="I270" s="879"/>
      <c r="J270" s="879"/>
      <c r="K270" s="879"/>
      <c r="L270" s="879"/>
      <c r="M270" s="879"/>
      <c r="N270" s="879"/>
      <c r="O270" s="879"/>
      <c r="P270" s="879"/>
      <c r="Q270" s="879"/>
      <c r="R270" s="879"/>
      <c r="S270" s="879"/>
      <c r="T270" s="879"/>
      <c r="U270" s="879"/>
      <c r="V270" s="879"/>
      <c r="W270" s="879"/>
      <c r="X270" s="879"/>
    </row>
    <row r="271" spans="1:24" ht="15.75" customHeight="1">
      <c r="A271" s="879"/>
      <c r="B271" s="879"/>
      <c r="C271" s="879"/>
      <c r="D271" s="879"/>
      <c r="E271" s="879"/>
      <c r="F271" s="879"/>
      <c r="G271" s="879"/>
      <c r="H271" s="879"/>
      <c r="I271" s="879"/>
      <c r="J271" s="879"/>
      <c r="K271" s="879"/>
      <c r="L271" s="879"/>
      <c r="M271" s="879"/>
      <c r="N271" s="879"/>
      <c r="O271" s="879"/>
      <c r="P271" s="879"/>
      <c r="Q271" s="879"/>
      <c r="R271" s="879"/>
      <c r="S271" s="879"/>
      <c r="T271" s="879"/>
      <c r="U271" s="879"/>
      <c r="V271" s="879"/>
      <c r="W271" s="879"/>
      <c r="X271" s="879"/>
    </row>
    <row r="272" spans="1:24" ht="15.75" customHeight="1">
      <c r="A272" s="879"/>
      <c r="B272" s="879"/>
      <c r="C272" s="879"/>
      <c r="D272" s="879"/>
      <c r="E272" s="879"/>
      <c r="F272" s="879"/>
      <c r="G272" s="879"/>
      <c r="H272" s="879"/>
      <c r="I272" s="879"/>
      <c r="J272" s="879"/>
      <c r="K272" s="879"/>
      <c r="L272" s="879"/>
      <c r="M272" s="879"/>
      <c r="N272" s="879"/>
      <c r="O272" s="879"/>
      <c r="P272" s="879"/>
      <c r="Q272" s="879"/>
      <c r="R272" s="879"/>
      <c r="S272" s="879"/>
      <c r="T272" s="879"/>
      <c r="U272" s="879"/>
      <c r="V272" s="879"/>
      <c r="W272" s="879"/>
      <c r="X272" s="879"/>
    </row>
    <row r="273" spans="1:24" ht="15.75" customHeight="1">
      <c r="A273" s="879"/>
      <c r="B273" s="879"/>
      <c r="C273" s="879"/>
      <c r="D273" s="879"/>
      <c r="E273" s="879"/>
      <c r="F273" s="879"/>
      <c r="G273" s="879"/>
      <c r="H273" s="879"/>
      <c r="I273" s="879"/>
      <c r="J273" s="879"/>
      <c r="K273" s="879"/>
      <c r="L273" s="879"/>
      <c r="M273" s="879"/>
      <c r="N273" s="879"/>
      <c r="O273" s="879"/>
      <c r="P273" s="879"/>
      <c r="Q273" s="879"/>
      <c r="R273" s="879"/>
      <c r="S273" s="879"/>
      <c r="T273" s="879"/>
      <c r="U273" s="879"/>
      <c r="V273" s="879"/>
      <c r="W273" s="879"/>
      <c r="X273" s="879"/>
    </row>
    <row r="274" spans="1:24" ht="15.75" customHeight="1">
      <c r="A274" s="879"/>
      <c r="B274" s="879"/>
      <c r="C274" s="879"/>
      <c r="D274" s="879"/>
      <c r="E274" s="879"/>
      <c r="F274" s="879"/>
      <c r="G274" s="879"/>
      <c r="H274" s="879"/>
      <c r="I274" s="879"/>
      <c r="J274" s="879"/>
      <c r="K274" s="879"/>
      <c r="L274" s="879"/>
      <c r="M274" s="879"/>
      <c r="N274" s="879"/>
      <c r="O274" s="879"/>
      <c r="P274" s="879"/>
      <c r="Q274" s="879"/>
      <c r="R274" s="879"/>
      <c r="S274" s="879"/>
      <c r="T274" s="879"/>
      <c r="U274" s="879"/>
      <c r="V274" s="879"/>
      <c r="W274" s="879"/>
      <c r="X274" s="879"/>
    </row>
    <row r="275" spans="1:24" ht="15.75" customHeight="1">
      <c r="A275" s="879"/>
      <c r="B275" s="879"/>
      <c r="C275" s="879"/>
      <c r="D275" s="879"/>
      <c r="E275" s="879"/>
      <c r="F275" s="879"/>
      <c r="G275" s="879"/>
      <c r="H275" s="879"/>
      <c r="I275" s="879"/>
      <c r="J275" s="879"/>
      <c r="K275" s="879"/>
      <c r="L275" s="879"/>
      <c r="M275" s="879"/>
      <c r="N275" s="879"/>
      <c r="O275" s="879"/>
      <c r="P275" s="879"/>
      <c r="Q275" s="879"/>
      <c r="R275" s="879"/>
      <c r="S275" s="879"/>
      <c r="T275" s="879"/>
      <c r="U275" s="879"/>
      <c r="V275" s="879"/>
      <c r="W275" s="879"/>
      <c r="X275" s="879"/>
    </row>
    <row r="276" spans="1:24" ht="15.75" customHeight="1">
      <c r="A276" s="879"/>
      <c r="B276" s="879"/>
      <c r="C276" s="879"/>
      <c r="D276" s="879"/>
      <c r="E276" s="879"/>
      <c r="F276" s="879"/>
      <c r="G276" s="879"/>
      <c r="H276" s="879"/>
      <c r="I276" s="879"/>
      <c r="J276" s="879"/>
      <c r="K276" s="879"/>
      <c r="L276" s="879"/>
      <c r="M276" s="879"/>
      <c r="N276" s="879"/>
      <c r="O276" s="879"/>
      <c r="P276" s="879"/>
      <c r="Q276" s="879"/>
      <c r="R276" s="879"/>
      <c r="S276" s="879"/>
      <c r="T276" s="879"/>
      <c r="U276" s="879"/>
      <c r="V276" s="879"/>
      <c r="W276" s="879"/>
      <c r="X276" s="879"/>
    </row>
    <row r="277" spans="1:24" ht="15.75" customHeight="1">
      <c r="A277" s="879"/>
      <c r="B277" s="879"/>
      <c r="C277" s="879"/>
      <c r="D277" s="879"/>
      <c r="E277" s="879"/>
      <c r="F277" s="879"/>
      <c r="G277" s="879"/>
      <c r="H277" s="879"/>
      <c r="I277" s="879"/>
      <c r="J277" s="879"/>
      <c r="K277" s="879"/>
      <c r="L277" s="879"/>
      <c r="M277" s="879"/>
      <c r="N277" s="879"/>
      <c r="O277" s="879"/>
      <c r="P277" s="879"/>
      <c r="Q277" s="879"/>
      <c r="R277" s="879"/>
      <c r="S277" s="879"/>
      <c r="T277" s="879"/>
      <c r="U277" s="879"/>
      <c r="V277" s="879"/>
      <c r="W277" s="879"/>
      <c r="X277" s="879"/>
    </row>
    <row r="278" spans="1:24" ht="15.75" customHeight="1">
      <c r="A278" s="879"/>
      <c r="B278" s="879"/>
      <c r="C278" s="879"/>
      <c r="D278" s="879"/>
      <c r="E278" s="879"/>
      <c r="F278" s="879"/>
      <c r="G278" s="879"/>
      <c r="H278" s="879"/>
      <c r="I278" s="879"/>
      <c r="J278" s="879"/>
      <c r="K278" s="879"/>
      <c r="L278" s="879"/>
      <c r="M278" s="879"/>
      <c r="N278" s="879"/>
      <c r="O278" s="879"/>
      <c r="P278" s="879"/>
      <c r="Q278" s="879"/>
      <c r="R278" s="879"/>
      <c r="S278" s="879"/>
      <c r="T278" s="879"/>
      <c r="U278" s="879"/>
      <c r="V278" s="879"/>
      <c r="W278" s="879"/>
      <c r="X278" s="879"/>
    </row>
    <row r="279" spans="1:24" ht="15.75" customHeight="1">
      <c r="A279" s="879"/>
      <c r="B279" s="879"/>
      <c r="C279" s="879"/>
      <c r="D279" s="879"/>
      <c r="E279" s="879"/>
      <c r="F279" s="879"/>
      <c r="G279" s="879"/>
      <c r="H279" s="879"/>
      <c r="I279" s="879"/>
      <c r="J279" s="879"/>
      <c r="K279" s="879"/>
      <c r="L279" s="879"/>
      <c r="M279" s="879"/>
      <c r="N279" s="879"/>
      <c r="O279" s="879"/>
      <c r="P279" s="879"/>
      <c r="Q279" s="879"/>
      <c r="R279" s="879"/>
      <c r="S279" s="879"/>
      <c r="T279" s="879"/>
      <c r="U279" s="879"/>
      <c r="V279" s="879"/>
      <c r="W279" s="879"/>
      <c r="X279" s="879"/>
    </row>
    <row r="280" spans="1:24" ht="15.75" customHeight="1">
      <c r="A280" s="879"/>
      <c r="B280" s="879"/>
      <c r="C280" s="879"/>
      <c r="D280" s="879"/>
      <c r="E280" s="879"/>
      <c r="F280" s="879"/>
      <c r="G280" s="879"/>
      <c r="H280" s="879"/>
      <c r="I280" s="879"/>
      <c r="J280" s="879"/>
      <c r="K280" s="879"/>
      <c r="L280" s="879"/>
      <c r="M280" s="879"/>
      <c r="N280" s="879"/>
      <c r="O280" s="879"/>
      <c r="P280" s="879"/>
      <c r="Q280" s="879"/>
      <c r="R280" s="879"/>
      <c r="S280" s="879"/>
      <c r="T280" s="879"/>
      <c r="U280" s="879"/>
      <c r="V280" s="879"/>
      <c r="W280" s="879"/>
      <c r="X280" s="879"/>
    </row>
    <row r="281" spans="1:24" ht="15.75" customHeight="1">
      <c r="A281" s="879"/>
      <c r="B281" s="879"/>
      <c r="C281" s="879"/>
      <c r="D281" s="879"/>
      <c r="E281" s="879"/>
      <c r="F281" s="879"/>
      <c r="G281" s="879"/>
      <c r="H281" s="879"/>
      <c r="I281" s="879"/>
      <c r="J281" s="879"/>
      <c r="K281" s="879"/>
      <c r="L281" s="879"/>
      <c r="M281" s="879"/>
      <c r="N281" s="879"/>
      <c r="O281" s="879"/>
      <c r="P281" s="879"/>
      <c r="Q281" s="879"/>
      <c r="R281" s="879"/>
      <c r="S281" s="879"/>
      <c r="T281" s="879"/>
      <c r="U281" s="879"/>
      <c r="V281" s="879"/>
      <c r="W281" s="879"/>
      <c r="X281" s="879"/>
    </row>
    <row r="282" spans="1:24" ht="15.75" customHeight="1">
      <c r="A282" s="879"/>
      <c r="B282" s="879"/>
      <c r="C282" s="879"/>
      <c r="D282" s="879"/>
      <c r="E282" s="879"/>
      <c r="F282" s="879"/>
      <c r="G282" s="879"/>
      <c r="H282" s="879"/>
      <c r="I282" s="879"/>
      <c r="J282" s="879"/>
      <c r="K282" s="879"/>
      <c r="L282" s="879"/>
      <c r="M282" s="879"/>
      <c r="N282" s="879"/>
      <c r="O282" s="879"/>
      <c r="P282" s="879"/>
      <c r="Q282" s="879"/>
      <c r="R282" s="879"/>
      <c r="S282" s="879"/>
      <c r="T282" s="879"/>
      <c r="U282" s="879"/>
      <c r="V282" s="879"/>
      <c r="W282" s="879"/>
      <c r="X282" s="879"/>
    </row>
    <row r="283" spans="1:24" ht="15.75" customHeight="1">
      <c r="A283" s="879"/>
      <c r="B283" s="879"/>
      <c r="C283" s="879"/>
      <c r="D283" s="879"/>
      <c r="E283" s="879"/>
      <c r="F283" s="879"/>
      <c r="G283" s="879"/>
      <c r="H283" s="879"/>
      <c r="I283" s="879"/>
      <c r="J283" s="879"/>
      <c r="K283" s="879"/>
      <c r="L283" s="879"/>
      <c r="M283" s="879"/>
      <c r="N283" s="879"/>
      <c r="O283" s="879"/>
      <c r="P283" s="879"/>
      <c r="Q283" s="879"/>
      <c r="R283" s="879"/>
      <c r="S283" s="879"/>
      <c r="T283" s="879"/>
      <c r="U283" s="879"/>
      <c r="V283" s="879"/>
      <c r="W283" s="879"/>
      <c r="X283" s="879"/>
    </row>
    <row r="284" spans="1:24" ht="15.75" customHeight="1">
      <c r="A284" s="879"/>
      <c r="B284" s="879"/>
      <c r="C284" s="879"/>
      <c r="D284" s="879"/>
      <c r="E284" s="879"/>
      <c r="F284" s="879"/>
      <c r="G284" s="879"/>
      <c r="H284" s="879"/>
      <c r="I284" s="879"/>
      <c r="J284" s="879"/>
      <c r="K284" s="879"/>
      <c r="L284" s="879"/>
      <c r="M284" s="879"/>
      <c r="N284" s="879"/>
      <c r="O284" s="879"/>
      <c r="P284" s="879"/>
      <c r="Q284" s="879"/>
      <c r="R284" s="879"/>
      <c r="S284" s="879"/>
      <c r="T284" s="879"/>
      <c r="U284" s="879"/>
      <c r="V284" s="879"/>
      <c r="W284" s="879"/>
      <c r="X284" s="879"/>
    </row>
    <row r="285" spans="1:24" ht="15.75" customHeight="1">
      <c r="A285" s="879"/>
      <c r="B285" s="879"/>
      <c r="C285" s="879"/>
      <c r="D285" s="879"/>
      <c r="E285" s="879"/>
      <c r="F285" s="879"/>
      <c r="G285" s="879"/>
      <c r="H285" s="879"/>
      <c r="I285" s="879"/>
      <c r="J285" s="879"/>
      <c r="K285" s="879"/>
      <c r="L285" s="879"/>
      <c r="M285" s="879"/>
      <c r="N285" s="879"/>
      <c r="O285" s="879"/>
      <c r="P285" s="879"/>
      <c r="Q285" s="879"/>
      <c r="R285" s="879"/>
      <c r="S285" s="879"/>
      <c r="T285" s="879"/>
      <c r="U285" s="879"/>
      <c r="V285" s="879"/>
      <c r="W285" s="879"/>
      <c r="X285" s="879"/>
    </row>
    <row r="286" spans="1:24" ht="15.75" customHeight="1">
      <c r="A286" s="879"/>
      <c r="B286" s="879"/>
      <c r="C286" s="879"/>
      <c r="D286" s="879"/>
      <c r="E286" s="879"/>
      <c r="F286" s="879"/>
      <c r="G286" s="879"/>
      <c r="H286" s="879"/>
      <c r="I286" s="879"/>
      <c r="J286" s="879"/>
      <c r="K286" s="879"/>
      <c r="L286" s="879"/>
      <c r="M286" s="879"/>
      <c r="N286" s="879"/>
      <c r="O286" s="879"/>
      <c r="P286" s="879"/>
      <c r="Q286" s="879"/>
      <c r="R286" s="879"/>
      <c r="S286" s="879"/>
      <c r="T286" s="879"/>
      <c r="U286" s="879"/>
      <c r="V286" s="879"/>
      <c r="W286" s="879"/>
      <c r="X286" s="879"/>
    </row>
    <row r="287" spans="1:24" ht="15.75" customHeight="1">
      <c r="A287" s="879"/>
      <c r="B287" s="879"/>
      <c r="C287" s="879"/>
      <c r="D287" s="879"/>
      <c r="E287" s="879"/>
      <c r="F287" s="879"/>
      <c r="G287" s="879"/>
      <c r="H287" s="879"/>
      <c r="I287" s="879"/>
      <c r="J287" s="879"/>
      <c r="K287" s="879"/>
      <c r="L287" s="879"/>
      <c r="M287" s="879"/>
      <c r="N287" s="879"/>
      <c r="O287" s="879"/>
      <c r="P287" s="879"/>
      <c r="Q287" s="879"/>
      <c r="R287" s="879"/>
      <c r="S287" s="879"/>
      <c r="T287" s="879"/>
      <c r="U287" s="879"/>
      <c r="V287" s="879"/>
      <c r="W287" s="879"/>
      <c r="X287" s="879"/>
    </row>
    <row r="288" spans="1:24" ht="15.75" customHeight="1">
      <c r="A288" s="879"/>
      <c r="B288" s="879"/>
      <c r="C288" s="879"/>
      <c r="D288" s="879"/>
      <c r="E288" s="879"/>
      <c r="F288" s="879"/>
      <c r="G288" s="879"/>
      <c r="H288" s="879"/>
      <c r="I288" s="879"/>
      <c r="J288" s="879"/>
      <c r="K288" s="879"/>
      <c r="L288" s="879"/>
      <c r="M288" s="879"/>
      <c r="N288" s="879"/>
      <c r="O288" s="879"/>
      <c r="P288" s="879"/>
      <c r="Q288" s="879"/>
      <c r="R288" s="879"/>
      <c r="S288" s="879"/>
      <c r="T288" s="879"/>
      <c r="U288" s="879"/>
      <c r="V288" s="879"/>
      <c r="W288" s="879"/>
      <c r="X288" s="879"/>
    </row>
    <row r="289" spans="1:24" ht="15.75" customHeight="1">
      <c r="A289" s="879"/>
      <c r="B289" s="879"/>
      <c r="C289" s="879"/>
      <c r="D289" s="879"/>
      <c r="E289" s="879"/>
      <c r="F289" s="879"/>
      <c r="G289" s="879"/>
      <c r="H289" s="879"/>
      <c r="I289" s="879"/>
      <c r="J289" s="879"/>
      <c r="K289" s="879"/>
      <c r="L289" s="879"/>
      <c r="M289" s="879"/>
      <c r="N289" s="879"/>
      <c r="O289" s="879"/>
      <c r="P289" s="879"/>
      <c r="Q289" s="879"/>
      <c r="R289" s="879"/>
      <c r="S289" s="879"/>
      <c r="T289" s="879"/>
      <c r="U289" s="879"/>
      <c r="V289" s="879"/>
      <c r="W289" s="879"/>
      <c r="X289" s="879"/>
    </row>
    <row r="290" spans="1:24" ht="15.75" customHeight="1">
      <c r="A290" s="879"/>
      <c r="B290" s="879"/>
      <c r="C290" s="879"/>
      <c r="D290" s="879"/>
      <c r="E290" s="879"/>
      <c r="F290" s="879"/>
      <c r="G290" s="879"/>
      <c r="H290" s="879"/>
      <c r="I290" s="879"/>
      <c r="J290" s="879"/>
      <c r="K290" s="879"/>
      <c r="L290" s="879"/>
      <c r="M290" s="879"/>
      <c r="N290" s="879"/>
      <c r="O290" s="879"/>
      <c r="P290" s="879"/>
      <c r="Q290" s="879"/>
      <c r="R290" s="879"/>
      <c r="S290" s="879"/>
      <c r="T290" s="879"/>
      <c r="U290" s="879"/>
      <c r="V290" s="879"/>
      <c r="W290" s="879"/>
      <c r="X290" s="879"/>
    </row>
    <row r="291" spans="1:24" ht="15.75" customHeight="1">
      <c r="A291" s="879"/>
      <c r="B291" s="879"/>
      <c r="C291" s="879"/>
      <c r="D291" s="879"/>
      <c r="E291" s="879"/>
      <c r="F291" s="879"/>
      <c r="G291" s="879"/>
      <c r="H291" s="879"/>
      <c r="I291" s="879"/>
      <c r="J291" s="879"/>
      <c r="K291" s="879"/>
      <c r="L291" s="879"/>
      <c r="M291" s="879"/>
      <c r="N291" s="879"/>
      <c r="O291" s="879"/>
      <c r="P291" s="879"/>
      <c r="Q291" s="879"/>
      <c r="R291" s="879"/>
      <c r="S291" s="879"/>
      <c r="T291" s="879"/>
      <c r="U291" s="879"/>
      <c r="V291" s="879"/>
      <c r="W291" s="879"/>
      <c r="X291" s="879"/>
    </row>
    <row r="292" spans="1:24" ht="15.75" customHeight="1">
      <c r="A292" s="879"/>
      <c r="B292" s="879"/>
      <c r="C292" s="879"/>
      <c r="D292" s="879"/>
      <c r="E292" s="879"/>
      <c r="F292" s="879"/>
      <c r="G292" s="879"/>
      <c r="H292" s="879"/>
      <c r="I292" s="879"/>
      <c r="J292" s="879"/>
      <c r="K292" s="879"/>
      <c r="L292" s="879"/>
      <c r="M292" s="879"/>
      <c r="N292" s="879"/>
      <c r="O292" s="879"/>
      <c r="P292" s="879"/>
      <c r="Q292" s="879"/>
      <c r="R292" s="879"/>
      <c r="S292" s="879"/>
      <c r="T292" s="879"/>
      <c r="U292" s="879"/>
      <c r="V292" s="879"/>
      <c r="W292" s="879"/>
      <c r="X292" s="879"/>
    </row>
    <row r="293" spans="1:24" ht="15.75" customHeight="1">
      <c r="A293" s="879"/>
      <c r="B293" s="879"/>
      <c r="C293" s="879"/>
      <c r="D293" s="879"/>
      <c r="E293" s="879"/>
      <c r="F293" s="879"/>
      <c r="G293" s="879"/>
      <c r="H293" s="879"/>
      <c r="I293" s="879"/>
      <c r="J293" s="879"/>
      <c r="K293" s="879"/>
      <c r="L293" s="879"/>
      <c r="M293" s="879"/>
      <c r="N293" s="879"/>
      <c r="O293" s="879"/>
      <c r="P293" s="879"/>
      <c r="Q293" s="879"/>
      <c r="R293" s="879"/>
      <c r="S293" s="879"/>
      <c r="T293" s="879"/>
      <c r="U293" s="879"/>
      <c r="V293" s="879"/>
      <c r="W293" s="879"/>
      <c r="X293" s="879"/>
    </row>
    <row r="294" spans="1:24" ht="15.75" customHeight="1">
      <c r="A294" s="879"/>
      <c r="B294" s="879"/>
      <c r="C294" s="879"/>
      <c r="D294" s="879"/>
      <c r="E294" s="879"/>
      <c r="F294" s="879"/>
      <c r="G294" s="879"/>
      <c r="H294" s="879"/>
      <c r="I294" s="879"/>
      <c r="J294" s="879"/>
      <c r="K294" s="879"/>
      <c r="L294" s="879"/>
      <c r="M294" s="879"/>
      <c r="N294" s="879"/>
      <c r="O294" s="879"/>
      <c r="P294" s="879"/>
      <c r="Q294" s="879"/>
      <c r="R294" s="879"/>
      <c r="S294" s="879"/>
      <c r="T294" s="879"/>
      <c r="U294" s="879"/>
      <c r="V294" s="879"/>
      <c r="W294" s="879"/>
      <c r="X294" s="879"/>
    </row>
    <row r="295" spans="1:24" ht="15.75" customHeight="1">
      <c r="A295" s="879"/>
      <c r="B295" s="879"/>
      <c r="C295" s="879"/>
      <c r="D295" s="879"/>
      <c r="E295" s="879"/>
      <c r="F295" s="879"/>
      <c r="G295" s="879"/>
      <c r="H295" s="879"/>
      <c r="I295" s="879"/>
      <c r="J295" s="879"/>
      <c r="K295" s="879"/>
      <c r="L295" s="879"/>
      <c r="M295" s="879"/>
      <c r="N295" s="879"/>
      <c r="O295" s="879"/>
      <c r="P295" s="879"/>
      <c r="Q295" s="879"/>
      <c r="R295" s="879"/>
      <c r="S295" s="879"/>
      <c r="T295" s="879"/>
      <c r="U295" s="879"/>
      <c r="V295" s="879"/>
      <c r="W295" s="879"/>
      <c r="X295" s="879"/>
    </row>
    <row r="296" spans="1:24" ht="15.75" customHeight="1">
      <c r="A296" s="879"/>
      <c r="B296" s="879"/>
      <c r="C296" s="879"/>
      <c r="D296" s="879"/>
      <c r="E296" s="879"/>
      <c r="F296" s="879"/>
      <c r="G296" s="879"/>
      <c r="H296" s="879"/>
      <c r="I296" s="879"/>
      <c r="J296" s="879"/>
      <c r="K296" s="879"/>
      <c r="L296" s="879"/>
      <c r="M296" s="879"/>
      <c r="N296" s="879"/>
      <c r="O296" s="879"/>
      <c r="P296" s="879"/>
      <c r="Q296" s="879"/>
      <c r="R296" s="879"/>
      <c r="S296" s="879"/>
      <c r="T296" s="879"/>
      <c r="U296" s="879"/>
      <c r="V296" s="879"/>
      <c r="W296" s="879"/>
      <c r="X296" s="879"/>
    </row>
    <row r="297" spans="1:24" ht="15.75" customHeight="1">
      <c r="A297" s="879"/>
      <c r="B297" s="879"/>
      <c r="C297" s="879"/>
      <c r="D297" s="879"/>
      <c r="E297" s="879"/>
      <c r="F297" s="879"/>
      <c r="G297" s="879"/>
      <c r="H297" s="879"/>
      <c r="I297" s="879"/>
      <c r="J297" s="879"/>
      <c r="K297" s="879"/>
      <c r="L297" s="879"/>
      <c r="M297" s="879"/>
      <c r="N297" s="879"/>
      <c r="O297" s="879"/>
      <c r="P297" s="879"/>
      <c r="Q297" s="879"/>
      <c r="R297" s="879"/>
      <c r="S297" s="879"/>
      <c r="T297" s="879"/>
      <c r="U297" s="879"/>
      <c r="V297" s="879"/>
      <c r="W297" s="879"/>
      <c r="X297" s="879"/>
    </row>
    <row r="298" spans="1:24" ht="15.75" customHeight="1">
      <c r="A298" s="879"/>
      <c r="B298" s="879"/>
      <c r="C298" s="879"/>
      <c r="D298" s="879"/>
      <c r="E298" s="879"/>
      <c r="F298" s="879"/>
      <c r="G298" s="879"/>
      <c r="H298" s="879"/>
      <c r="I298" s="879"/>
      <c r="J298" s="879"/>
      <c r="K298" s="879"/>
      <c r="L298" s="879"/>
      <c r="M298" s="879"/>
      <c r="N298" s="879"/>
      <c r="O298" s="879"/>
      <c r="P298" s="879"/>
      <c r="Q298" s="879"/>
      <c r="R298" s="879"/>
      <c r="S298" s="879"/>
      <c r="T298" s="879"/>
      <c r="U298" s="879"/>
      <c r="V298" s="879"/>
      <c r="W298" s="879"/>
      <c r="X298" s="879"/>
    </row>
    <row r="299" spans="1:24" ht="15.75" customHeight="1">
      <c r="A299" s="879"/>
      <c r="B299" s="879"/>
      <c r="C299" s="879"/>
      <c r="D299" s="879"/>
      <c r="E299" s="879"/>
      <c r="F299" s="879"/>
      <c r="G299" s="879"/>
      <c r="H299" s="879"/>
      <c r="I299" s="879"/>
      <c r="J299" s="879"/>
      <c r="K299" s="879"/>
      <c r="L299" s="879"/>
      <c r="M299" s="879"/>
      <c r="N299" s="879"/>
      <c r="O299" s="879"/>
      <c r="P299" s="879"/>
      <c r="Q299" s="879"/>
      <c r="R299" s="879"/>
      <c r="S299" s="879"/>
      <c r="T299" s="879"/>
      <c r="U299" s="879"/>
      <c r="V299" s="879"/>
      <c r="W299" s="879"/>
      <c r="X299" s="879"/>
    </row>
    <row r="300" spans="1:24" ht="15.75" customHeight="1">
      <c r="A300" s="879"/>
      <c r="B300" s="879"/>
      <c r="C300" s="879"/>
      <c r="D300" s="879"/>
      <c r="E300" s="879"/>
      <c r="F300" s="879"/>
      <c r="G300" s="879"/>
      <c r="H300" s="879"/>
      <c r="I300" s="879"/>
      <c r="J300" s="879"/>
      <c r="K300" s="879"/>
      <c r="L300" s="879"/>
      <c r="M300" s="879"/>
      <c r="N300" s="879"/>
      <c r="O300" s="879"/>
      <c r="P300" s="879"/>
      <c r="Q300" s="879"/>
      <c r="R300" s="879"/>
      <c r="S300" s="879"/>
      <c r="T300" s="879"/>
      <c r="U300" s="879"/>
      <c r="V300" s="879"/>
      <c r="W300" s="879"/>
      <c r="X300" s="879"/>
    </row>
    <row r="301" spans="1:24" ht="15.75" customHeight="1">
      <c r="A301" s="879"/>
      <c r="B301" s="879"/>
      <c r="C301" s="879"/>
      <c r="D301" s="879"/>
      <c r="E301" s="879"/>
      <c r="F301" s="879"/>
      <c r="G301" s="879"/>
      <c r="H301" s="879"/>
      <c r="I301" s="879"/>
      <c r="J301" s="879"/>
      <c r="K301" s="879"/>
      <c r="L301" s="879"/>
      <c r="M301" s="879"/>
      <c r="N301" s="879"/>
      <c r="O301" s="879"/>
      <c r="P301" s="879"/>
      <c r="Q301" s="879"/>
      <c r="R301" s="879"/>
      <c r="S301" s="879"/>
      <c r="T301" s="879"/>
      <c r="U301" s="879"/>
      <c r="V301" s="879"/>
      <c r="W301" s="879"/>
      <c r="X301" s="879"/>
    </row>
    <row r="302" spans="1:24" ht="15.75" customHeight="1">
      <c r="A302" s="879"/>
      <c r="B302" s="879"/>
      <c r="C302" s="879"/>
      <c r="D302" s="879"/>
      <c r="E302" s="879"/>
      <c r="F302" s="879"/>
      <c r="G302" s="879"/>
      <c r="H302" s="879"/>
      <c r="I302" s="879"/>
      <c r="J302" s="879"/>
      <c r="K302" s="879"/>
      <c r="L302" s="879"/>
      <c r="M302" s="879"/>
      <c r="N302" s="879"/>
      <c r="O302" s="879"/>
      <c r="P302" s="879"/>
      <c r="Q302" s="879"/>
      <c r="R302" s="879"/>
      <c r="S302" s="879"/>
      <c r="T302" s="879"/>
      <c r="U302" s="879"/>
      <c r="V302" s="879"/>
      <c r="W302" s="879"/>
      <c r="X302" s="879"/>
    </row>
    <row r="303" spans="1:24" ht="15.75" customHeight="1">
      <c r="A303" s="879"/>
      <c r="B303" s="879"/>
      <c r="C303" s="879"/>
      <c r="D303" s="879"/>
      <c r="E303" s="879"/>
      <c r="F303" s="879"/>
      <c r="G303" s="879"/>
      <c r="H303" s="879"/>
      <c r="I303" s="879"/>
      <c r="J303" s="879"/>
      <c r="K303" s="879"/>
      <c r="L303" s="879"/>
      <c r="M303" s="879"/>
      <c r="N303" s="879"/>
      <c r="O303" s="879"/>
      <c r="P303" s="879"/>
      <c r="Q303" s="879"/>
      <c r="R303" s="879"/>
      <c r="S303" s="879"/>
      <c r="T303" s="879"/>
      <c r="U303" s="879"/>
      <c r="V303" s="879"/>
      <c r="W303" s="879"/>
      <c r="X303" s="879"/>
    </row>
    <row r="304" spans="1:24" ht="15.75" customHeight="1">
      <c r="A304" s="879"/>
      <c r="B304" s="879"/>
      <c r="C304" s="879"/>
      <c r="D304" s="879"/>
      <c r="E304" s="879"/>
      <c r="F304" s="879"/>
      <c r="G304" s="879"/>
      <c r="H304" s="879"/>
      <c r="I304" s="879"/>
      <c r="J304" s="879"/>
      <c r="K304" s="879"/>
      <c r="L304" s="879"/>
      <c r="M304" s="879"/>
      <c r="N304" s="879"/>
      <c r="O304" s="879"/>
      <c r="P304" s="879"/>
      <c r="Q304" s="879"/>
      <c r="R304" s="879"/>
      <c r="S304" s="879"/>
      <c r="T304" s="879"/>
      <c r="U304" s="879"/>
      <c r="V304" s="879"/>
      <c r="W304" s="879"/>
      <c r="X304" s="879"/>
    </row>
    <row r="305" spans="1:24" ht="15.75" customHeight="1">
      <c r="A305" s="879"/>
      <c r="B305" s="879"/>
      <c r="C305" s="879"/>
      <c r="D305" s="879"/>
      <c r="E305" s="879"/>
      <c r="F305" s="879"/>
      <c r="G305" s="879"/>
      <c r="H305" s="879"/>
      <c r="I305" s="879"/>
      <c r="J305" s="879"/>
      <c r="K305" s="879"/>
      <c r="L305" s="879"/>
      <c r="M305" s="879"/>
      <c r="N305" s="879"/>
      <c r="O305" s="879"/>
      <c r="P305" s="879"/>
      <c r="Q305" s="879"/>
      <c r="R305" s="879"/>
      <c r="S305" s="879"/>
      <c r="T305" s="879"/>
      <c r="U305" s="879"/>
      <c r="V305" s="879"/>
      <c r="W305" s="879"/>
      <c r="X305" s="879"/>
    </row>
    <row r="306" spans="1:24" ht="15.75" customHeight="1">
      <c r="A306" s="879"/>
      <c r="B306" s="879"/>
      <c r="C306" s="879"/>
      <c r="D306" s="879"/>
      <c r="E306" s="879"/>
      <c r="F306" s="879"/>
      <c r="G306" s="879"/>
      <c r="H306" s="879"/>
      <c r="I306" s="879"/>
      <c r="J306" s="879"/>
      <c r="K306" s="879"/>
      <c r="L306" s="879"/>
      <c r="M306" s="879"/>
      <c r="N306" s="879"/>
      <c r="O306" s="879"/>
      <c r="P306" s="879"/>
      <c r="Q306" s="879"/>
      <c r="R306" s="879"/>
      <c r="S306" s="879"/>
      <c r="T306" s="879"/>
      <c r="U306" s="879"/>
      <c r="V306" s="879"/>
      <c r="W306" s="879"/>
      <c r="X306" s="879"/>
    </row>
    <row r="307" spans="1:24" ht="15.75" customHeight="1">
      <c r="A307" s="879"/>
      <c r="B307" s="879"/>
      <c r="C307" s="879"/>
      <c r="D307" s="879"/>
      <c r="E307" s="879"/>
      <c r="F307" s="879"/>
      <c r="G307" s="879"/>
      <c r="H307" s="879"/>
      <c r="I307" s="879"/>
      <c r="J307" s="879"/>
      <c r="K307" s="879"/>
      <c r="L307" s="879"/>
      <c r="M307" s="879"/>
      <c r="N307" s="879"/>
      <c r="O307" s="879"/>
      <c r="P307" s="879"/>
      <c r="Q307" s="879"/>
      <c r="R307" s="879"/>
      <c r="S307" s="879"/>
      <c r="T307" s="879"/>
      <c r="U307" s="879"/>
      <c r="V307" s="879"/>
      <c r="W307" s="879"/>
      <c r="X307" s="879"/>
    </row>
    <row r="308" spans="1:24" ht="15.75" customHeight="1">
      <c r="A308" s="879"/>
      <c r="B308" s="879"/>
      <c r="C308" s="879"/>
      <c r="D308" s="879"/>
      <c r="E308" s="879"/>
      <c r="F308" s="879"/>
      <c r="G308" s="879"/>
      <c r="H308" s="879"/>
      <c r="I308" s="879"/>
      <c r="J308" s="879"/>
      <c r="K308" s="879"/>
      <c r="L308" s="879"/>
      <c r="M308" s="879"/>
      <c r="N308" s="879"/>
      <c r="O308" s="879"/>
      <c r="P308" s="879"/>
      <c r="Q308" s="879"/>
      <c r="R308" s="879"/>
      <c r="S308" s="879"/>
      <c r="T308" s="879"/>
      <c r="U308" s="879"/>
      <c r="V308" s="879"/>
      <c r="W308" s="879"/>
      <c r="X308" s="879"/>
    </row>
    <row r="309" spans="1:24" ht="15.75" customHeight="1">
      <c r="A309" s="879"/>
      <c r="B309" s="879"/>
      <c r="C309" s="879"/>
      <c r="D309" s="879"/>
      <c r="E309" s="879"/>
      <c r="F309" s="879"/>
      <c r="G309" s="879"/>
      <c r="H309" s="879"/>
      <c r="I309" s="879"/>
      <c r="J309" s="879"/>
      <c r="K309" s="879"/>
      <c r="L309" s="879"/>
      <c r="M309" s="879"/>
      <c r="N309" s="879"/>
      <c r="O309" s="879"/>
      <c r="P309" s="879"/>
      <c r="Q309" s="879"/>
      <c r="R309" s="879"/>
      <c r="S309" s="879"/>
      <c r="T309" s="879"/>
      <c r="U309" s="879"/>
      <c r="V309" s="879"/>
      <c r="W309" s="879"/>
      <c r="X309" s="879"/>
    </row>
    <row r="310" spans="1:24" ht="15.75" customHeight="1">
      <c r="A310" s="879"/>
      <c r="B310" s="879"/>
      <c r="C310" s="879"/>
      <c r="D310" s="879"/>
      <c r="E310" s="879"/>
      <c r="F310" s="879"/>
      <c r="G310" s="879"/>
      <c r="H310" s="879"/>
      <c r="I310" s="879"/>
      <c r="J310" s="879"/>
      <c r="K310" s="879"/>
      <c r="L310" s="879"/>
      <c r="M310" s="879"/>
      <c r="N310" s="879"/>
      <c r="O310" s="879"/>
      <c r="P310" s="879"/>
      <c r="Q310" s="879"/>
      <c r="R310" s="879"/>
      <c r="S310" s="879"/>
      <c r="T310" s="879"/>
      <c r="U310" s="879"/>
      <c r="V310" s="879"/>
      <c r="W310" s="879"/>
      <c r="X310" s="879"/>
    </row>
    <row r="311" spans="1:24" ht="15.75" customHeight="1">
      <c r="A311" s="879"/>
      <c r="B311" s="879"/>
      <c r="C311" s="879"/>
      <c r="D311" s="879"/>
      <c r="E311" s="879"/>
      <c r="F311" s="879"/>
      <c r="G311" s="879"/>
      <c r="H311" s="879"/>
      <c r="I311" s="879"/>
      <c r="J311" s="879"/>
      <c r="K311" s="879"/>
      <c r="L311" s="879"/>
      <c r="M311" s="879"/>
      <c r="N311" s="879"/>
      <c r="O311" s="879"/>
      <c r="P311" s="879"/>
      <c r="Q311" s="879"/>
      <c r="R311" s="879"/>
      <c r="S311" s="879"/>
      <c r="T311" s="879"/>
      <c r="U311" s="879"/>
      <c r="V311" s="879"/>
      <c r="W311" s="879"/>
      <c r="X311" s="879"/>
    </row>
    <row r="312" spans="1:24" ht="15.75" customHeight="1">
      <c r="A312" s="879"/>
      <c r="B312" s="879"/>
      <c r="C312" s="879"/>
      <c r="D312" s="879"/>
      <c r="E312" s="879"/>
      <c r="F312" s="879"/>
      <c r="G312" s="879"/>
      <c r="H312" s="879"/>
      <c r="I312" s="879"/>
      <c r="J312" s="879"/>
      <c r="K312" s="879"/>
      <c r="L312" s="879"/>
      <c r="M312" s="879"/>
      <c r="N312" s="879"/>
      <c r="O312" s="879"/>
      <c r="P312" s="879"/>
      <c r="Q312" s="879"/>
      <c r="R312" s="879"/>
      <c r="S312" s="879"/>
      <c r="T312" s="879"/>
      <c r="U312" s="879"/>
      <c r="V312" s="879"/>
      <c r="W312" s="879"/>
      <c r="X312" s="879"/>
    </row>
    <row r="313" spans="1:24" ht="15.75" customHeight="1">
      <c r="A313" s="879"/>
      <c r="B313" s="879"/>
      <c r="C313" s="879"/>
      <c r="D313" s="879"/>
      <c r="E313" s="879"/>
      <c r="F313" s="879"/>
      <c r="G313" s="879"/>
      <c r="H313" s="879"/>
      <c r="I313" s="879"/>
      <c r="J313" s="879"/>
      <c r="K313" s="879"/>
      <c r="L313" s="879"/>
      <c r="M313" s="879"/>
      <c r="N313" s="879"/>
      <c r="O313" s="879"/>
      <c r="P313" s="879"/>
      <c r="Q313" s="879"/>
      <c r="R313" s="879"/>
      <c r="S313" s="879"/>
      <c r="T313" s="879"/>
      <c r="U313" s="879"/>
      <c r="V313" s="879"/>
      <c r="W313" s="879"/>
      <c r="X313" s="879"/>
    </row>
    <row r="314" spans="1:24" ht="15.75" customHeight="1">
      <c r="A314" s="879"/>
      <c r="B314" s="879"/>
      <c r="C314" s="879"/>
      <c r="D314" s="879"/>
      <c r="E314" s="879"/>
      <c r="F314" s="879"/>
      <c r="G314" s="879"/>
      <c r="H314" s="879"/>
      <c r="I314" s="879"/>
      <c r="J314" s="879"/>
      <c r="K314" s="879"/>
      <c r="L314" s="879"/>
      <c r="M314" s="879"/>
      <c r="N314" s="879"/>
      <c r="O314" s="879"/>
      <c r="P314" s="879"/>
      <c r="Q314" s="879"/>
      <c r="R314" s="879"/>
      <c r="S314" s="879"/>
      <c r="T314" s="879"/>
      <c r="U314" s="879"/>
      <c r="V314" s="879"/>
      <c r="W314" s="879"/>
      <c r="X314" s="879"/>
    </row>
    <row r="315" spans="1:24" ht="15.75" customHeight="1">
      <c r="A315" s="879"/>
      <c r="B315" s="879"/>
      <c r="C315" s="879"/>
      <c r="D315" s="879"/>
      <c r="E315" s="879"/>
      <c r="F315" s="879"/>
      <c r="G315" s="879"/>
      <c r="H315" s="879"/>
      <c r="I315" s="879"/>
      <c r="J315" s="879"/>
      <c r="K315" s="879"/>
      <c r="L315" s="879"/>
      <c r="M315" s="879"/>
      <c r="N315" s="879"/>
      <c r="O315" s="879"/>
      <c r="P315" s="879"/>
      <c r="Q315" s="879"/>
      <c r="R315" s="879"/>
      <c r="S315" s="879"/>
      <c r="T315" s="879"/>
      <c r="U315" s="879"/>
      <c r="V315" s="879"/>
      <c r="W315" s="879"/>
      <c r="X315" s="879"/>
    </row>
    <row r="316" spans="1:24" ht="15.75" customHeight="1">
      <c r="A316" s="879"/>
      <c r="B316" s="879"/>
      <c r="C316" s="879"/>
      <c r="D316" s="879"/>
      <c r="E316" s="879"/>
      <c r="F316" s="879"/>
      <c r="G316" s="879"/>
      <c r="H316" s="879"/>
      <c r="I316" s="879"/>
      <c r="J316" s="879"/>
      <c r="K316" s="879"/>
      <c r="L316" s="879"/>
      <c r="M316" s="879"/>
      <c r="N316" s="879"/>
      <c r="O316" s="879"/>
      <c r="P316" s="879"/>
      <c r="Q316" s="879"/>
      <c r="R316" s="879"/>
      <c r="S316" s="879"/>
      <c r="T316" s="879"/>
      <c r="U316" s="879"/>
      <c r="V316" s="879"/>
      <c r="W316" s="879"/>
      <c r="X316" s="879"/>
    </row>
    <row r="317" spans="1:24" ht="15.75" customHeight="1">
      <c r="A317" s="879"/>
      <c r="B317" s="879"/>
      <c r="C317" s="879"/>
      <c r="D317" s="879"/>
      <c r="E317" s="879"/>
      <c r="F317" s="879"/>
      <c r="G317" s="879"/>
      <c r="H317" s="879"/>
      <c r="I317" s="879"/>
      <c r="J317" s="879"/>
      <c r="K317" s="879"/>
      <c r="L317" s="879"/>
      <c r="M317" s="879"/>
      <c r="N317" s="879"/>
      <c r="O317" s="879"/>
      <c r="P317" s="879"/>
      <c r="Q317" s="879"/>
      <c r="R317" s="879"/>
      <c r="S317" s="879"/>
      <c r="T317" s="879"/>
      <c r="U317" s="879"/>
      <c r="V317" s="879"/>
      <c r="W317" s="879"/>
      <c r="X317" s="879"/>
    </row>
    <row r="318" spans="1:24" ht="15.75" customHeight="1">
      <c r="A318" s="879"/>
      <c r="B318" s="879"/>
      <c r="C318" s="879"/>
      <c r="D318" s="879"/>
      <c r="E318" s="879"/>
      <c r="F318" s="879"/>
      <c r="G318" s="879"/>
      <c r="H318" s="879"/>
      <c r="I318" s="879"/>
      <c r="J318" s="879"/>
      <c r="K318" s="879"/>
      <c r="L318" s="879"/>
      <c r="M318" s="879"/>
      <c r="N318" s="879"/>
      <c r="O318" s="879"/>
      <c r="P318" s="879"/>
      <c r="Q318" s="879"/>
      <c r="R318" s="879"/>
      <c r="S318" s="879"/>
      <c r="T318" s="879"/>
      <c r="U318" s="879"/>
      <c r="V318" s="879"/>
      <c r="W318" s="879"/>
      <c r="X318" s="879"/>
    </row>
    <row r="319" spans="1:24" ht="15.75" customHeight="1">
      <c r="A319" s="879"/>
      <c r="B319" s="879"/>
      <c r="C319" s="879"/>
      <c r="D319" s="879"/>
      <c r="E319" s="879"/>
      <c r="F319" s="879"/>
      <c r="G319" s="879"/>
      <c r="H319" s="879"/>
      <c r="I319" s="879"/>
      <c r="J319" s="879"/>
      <c r="K319" s="879"/>
      <c r="L319" s="879"/>
      <c r="M319" s="879"/>
      <c r="N319" s="879"/>
      <c r="O319" s="879"/>
      <c r="P319" s="879"/>
      <c r="Q319" s="879"/>
      <c r="R319" s="879"/>
      <c r="S319" s="879"/>
      <c r="T319" s="879"/>
      <c r="U319" s="879"/>
      <c r="V319" s="879"/>
      <c r="W319" s="879"/>
      <c r="X319" s="879"/>
    </row>
    <row r="320" spans="1:24" ht="15.75" customHeight="1">
      <c r="A320" s="879"/>
      <c r="B320" s="879"/>
      <c r="C320" s="879"/>
      <c r="D320" s="879"/>
      <c r="E320" s="879"/>
      <c r="F320" s="879"/>
      <c r="G320" s="879"/>
      <c r="H320" s="879"/>
      <c r="I320" s="879"/>
      <c r="J320" s="879"/>
      <c r="K320" s="879"/>
      <c r="L320" s="879"/>
      <c r="M320" s="879"/>
      <c r="N320" s="879"/>
      <c r="O320" s="879"/>
      <c r="P320" s="879"/>
      <c r="Q320" s="879"/>
      <c r="R320" s="879"/>
      <c r="S320" s="879"/>
      <c r="T320" s="879"/>
      <c r="U320" s="879"/>
      <c r="V320" s="879"/>
      <c r="W320" s="879"/>
      <c r="X320" s="879"/>
    </row>
    <row r="321" spans="1:24" ht="15.75" customHeight="1">
      <c r="A321" s="879"/>
      <c r="B321" s="879"/>
      <c r="C321" s="879"/>
      <c r="D321" s="879"/>
      <c r="E321" s="879"/>
      <c r="F321" s="879"/>
      <c r="G321" s="879"/>
      <c r="H321" s="879"/>
      <c r="I321" s="879"/>
      <c r="J321" s="879"/>
      <c r="K321" s="879"/>
      <c r="L321" s="879"/>
      <c r="M321" s="879"/>
      <c r="N321" s="879"/>
      <c r="O321" s="879"/>
      <c r="P321" s="879"/>
      <c r="Q321" s="879"/>
      <c r="R321" s="879"/>
      <c r="S321" s="879"/>
      <c r="T321" s="879"/>
      <c r="U321" s="879"/>
      <c r="V321" s="879"/>
      <c r="W321" s="879"/>
      <c r="X321" s="879"/>
    </row>
    <row r="322" spans="1:24" ht="15.75" customHeight="1">
      <c r="A322" s="879"/>
      <c r="B322" s="879"/>
      <c r="C322" s="879"/>
      <c r="D322" s="879"/>
      <c r="E322" s="879"/>
      <c r="F322" s="879"/>
      <c r="G322" s="879"/>
      <c r="H322" s="879"/>
      <c r="I322" s="879"/>
      <c r="J322" s="879"/>
      <c r="K322" s="879"/>
      <c r="L322" s="879"/>
      <c r="M322" s="879"/>
      <c r="N322" s="879"/>
      <c r="O322" s="879"/>
      <c r="P322" s="879"/>
      <c r="Q322" s="879"/>
      <c r="R322" s="879"/>
      <c r="S322" s="879"/>
      <c r="T322" s="879"/>
      <c r="U322" s="879"/>
      <c r="V322" s="879"/>
      <c r="W322" s="879"/>
      <c r="X322" s="879"/>
    </row>
    <row r="323" spans="1:24" ht="15.75" customHeight="1">
      <c r="A323" s="879"/>
      <c r="B323" s="879"/>
      <c r="C323" s="879"/>
      <c r="D323" s="879"/>
      <c r="E323" s="879"/>
      <c r="F323" s="879"/>
      <c r="G323" s="879"/>
      <c r="H323" s="879"/>
      <c r="I323" s="879"/>
      <c r="J323" s="879"/>
      <c r="K323" s="879"/>
      <c r="L323" s="879"/>
      <c r="M323" s="879"/>
      <c r="N323" s="879"/>
      <c r="O323" s="879"/>
      <c r="P323" s="879"/>
      <c r="Q323" s="879"/>
      <c r="R323" s="879"/>
      <c r="S323" s="879"/>
      <c r="T323" s="879"/>
      <c r="U323" s="879"/>
      <c r="V323" s="879"/>
      <c r="W323" s="879"/>
      <c r="X323" s="879"/>
    </row>
    <row r="324" spans="1:24" ht="15.75" customHeight="1">
      <c r="A324" s="879"/>
      <c r="B324" s="879"/>
      <c r="C324" s="879"/>
      <c r="D324" s="879"/>
      <c r="E324" s="879"/>
      <c r="F324" s="879"/>
      <c r="G324" s="879"/>
      <c r="H324" s="879"/>
      <c r="I324" s="879"/>
      <c r="J324" s="879"/>
      <c r="K324" s="879"/>
      <c r="L324" s="879"/>
      <c r="M324" s="879"/>
      <c r="N324" s="879"/>
      <c r="O324" s="879"/>
      <c r="P324" s="879"/>
      <c r="Q324" s="879"/>
      <c r="R324" s="879"/>
      <c r="S324" s="879"/>
      <c r="T324" s="879"/>
      <c r="U324" s="879"/>
      <c r="V324" s="879"/>
      <c r="W324" s="879"/>
      <c r="X324" s="879"/>
    </row>
    <row r="325" spans="1:24" ht="15.75" customHeight="1">
      <c r="A325" s="879"/>
      <c r="B325" s="879"/>
      <c r="C325" s="879"/>
      <c r="D325" s="879"/>
      <c r="E325" s="879"/>
      <c r="F325" s="879"/>
      <c r="G325" s="879"/>
      <c r="H325" s="879"/>
      <c r="I325" s="879"/>
      <c r="J325" s="879"/>
      <c r="K325" s="879"/>
      <c r="L325" s="879"/>
      <c r="M325" s="879"/>
      <c r="N325" s="879"/>
      <c r="O325" s="879"/>
      <c r="P325" s="879"/>
      <c r="Q325" s="879"/>
      <c r="R325" s="879"/>
      <c r="S325" s="879"/>
      <c r="T325" s="879"/>
      <c r="U325" s="879"/>
      <c r="V325" s="879"/>
      <c r="W325" s="879"/>
      <c r="X325" s="879"/>
    </row>
    <row r="326" spans="1:24" ht="15.75" customHeight="1">
      <c r="A326" s="879"/>
      <c r="B326" s="879"/>
      <c r="C326" s="879"/>
      <c r="D326" s="879"/>
      <c r="E326" s="879"/>
      <c r="F326" s="879"/>
      <c r="G326" s="879"/>
      <c r="H326" s="879"/>
      <c r="I326" s="879"/>
      <c r="J326" s="879"/>
      <c r="K326" s="879"/>
      <c r="L326" s="879"/>
      <c r="M326" s="879"/>
      <c r="N326" s="879"/>
      <c r="O326" s="879"/>
      <c r="P326" s="879"/>
      <c r="Q326" s="879"/>
      <c r="R326" s="879"/>
      <c r="S326" s="879"/>
      <c r="T326" s="879"/>
      <c r="U326" s="879"/>
      <c r="V326" s="879"/>
      <c r="W326" s="879"/>
      <c r="X326" s="879"/>
    </row>
    <row r="327" spans="1:24" ht="15.75" customHeight="1">
      <c r="A327" s="879"/>
      <c r="B327" s="879"/>
      <c r="C327" s="879"/>
      <c r="D327" s="879"/>
      <c r="E327" s="879"/>
      <c r="F327" s="879"/>
      <c r="G327" s="879"/>
      <c r="H327" s="879"/>
      <c r="I327" s="879"/>
      <c r="J327" s="879"/>
      <c r="K327" s="879"/>
      <c r="L327" s="879"/>
      <c r="M327" s="879"/>
      <c r="N327" s="879"/>
      <c r="O327" s="879"/>
      <c r="P327" s="879"/>
      <c r="Q327" s="879"/>
      <c r="R327" s="879"/>
      <c r="S327" s="879"/>
      <c r="T327" s="879"/>
      <c r="U327" s="879"/>
      <c r="V327" s="879"/>
      <c r="W327" s="879"/>
      <c r="X327" s="879"/>
    </row>
    <row r="328" spans="1:24" ht="15.75" customHeight="1">
      <c r="A328" s="879"/>
      <c r="B328" s="879"/>
      <c r="C328" s="879"/>
      <c r="D328" s="879"/>
      <c r="E328" s="879"/>
      <c r="F328" s="879"/>
      <c r="G328" s="879"/>
      <c r="H328" s="879"/>
      <c r="I328" s="879"/>
      <c r="J328" s="879"/>
      <c r="K328" s="879"/>
      <c r="L328" s="879"/>
      <c r="M328" s="879"/>
      <c r="N328" s="879"/>
      <c r="O328" s="879"/>
      <c r="P328" s="879"/>
      <c r="Q328" s="879"/>
      <c r="R328" s="879"/>
      <c r="S328" s="879"/>
      <c r="T328" s="879"/>
      <c r="U328" s="879"/>
      <c r="V328" s="879"/>
      <c r="W328" s="879"/>
      <c r="X328" s="879"/>
    </row>
    <row r="329" spans="1:24" ht="15.75" customHeight="1">
      <c r="A329" s="879"/>
      <c r="B329" s="879"/>
      <c r="C329" s="879"/>
      <c r="D329" s="879"/>
      <c r="E329" s="879"/>
      <c r="F329" s="879"/>
      <c r="G329" s="879"/>
      <c r="H329" s="879"/>
      <c r="I329" s="879"/>
      <c r="J329" s="879"/>
      <c r="K329" s="879"/>
      <c r="L329" s="879"/>
      <c r="M329" s="879"/>
      <c r="N329" s="879"/>
      <c r="O329" s="879"/>
      <c r="P329" s="879"/>
      <c r="Q329" s="879"/>
      <c r="R329" s="879"/>
      <c r="S329" s="879"/>
      <c r="T329" s="879"/>
      <c r="U329" s="879"/>
      <c r="V329" s="879"/>
      <c r="W329" s="879"/>
      <c r="X329" s="879"/>
    </row>
    <row r="330" spans="1:24" ht="15.75" customHeight="1">
      <c r="A330" s="879"/>
      <c r="B330" s="879"/>
      <c r="C330" s="879"/>
      <c r="D330" s="879"/>
      <c r="E330" s="879"/>
      <c r="F330" s="879"/>
      <c r="G330" s="879"/>
      <c r="H330" s="879"/>
      <c r="I330" s="879"/>
      <c r="J330" s="879"/>
      <c r="K330" s="879"/>
      <c r="L330" s="879"/>
      <c r="M330" s="879"/>
      <c r="N330" s="879"/>
      <c r="O330" s="879"/>
      <c r="P330" s="879"/>
      <c r="Q330" s="879"/>
      <c r="R330" s="879"/>
      <c r="S330" s="879"/>
      <c r="T330" s="879"/>
      <c r="U330" s="879"/>
      <c r="V330" s="879"/>
      <c r="W330" s="879"/>
      <c r="X330" s="879"/>
    </row>
    <row r="331" spans="1:24" ht="15.75" customHeight="1">
      <c r="A331" s="879"/>
      <c r="B331" s="879"/>
      <c r="C331" s="879"/>
      <c r="D331" s="879"/>
      <c r="E331" s="879"/>
      <c r="F331" s="879"/>
      <c r="G331" s="879"/>
      <c r="H331" s="879"/>
      <c r="I331" s="879"/>
      <c r="J331" s="879"/>
      <c r="K331" s="879"/>
      <c r="L331" s="879"/>
      <c r="M331" s="879"/>
      <c r="N331" s="879"/>
      <c r="O331" s="879"/>
      <c r="P331" s="879"/>
      <c r="Q331" s="879"/>
      <c r="R331" s="879"/>
      <c r="S331" s="879"/>
      <c r="T331" s="879"/>
      <c r="U331" s="879"/>
      <c r="V331" s="879"/>
      <c r="W331" s="879"/>
      <c r="X331" s="879"/>
    </row>
    <row r="332" spans="1:24" ht="15.75" customHeight="1">
      <c r="A332" s="879"/>
      <c r="B332" s="879"/>
      <c r="C332" s="879"/>
      <c r="D332" s="879"/>
      <c r="E332" s="879"/>
      <c r="F332" s="879"/>
      <c r="G332" s="879"/>
      <c r="H332" s="879"/>
      <c r="I332" s="879"/>
      <c r="J332" s="879"/>
      <c r="K332" s="879"/>
      <c r="L332" s="879"/>
      <c r="M332" s="879"/>
      <c r="N332" s="879"/>
      <c r="O332" s="879"/>
      <c r="P332" s="879"/>
      <c r="Q332" s="879"/>
      <c r="R332" s="879"/>
      <c r="S332" s="879"/>
      <c r="T332" s="879"/>
      <c r="U332" s="879"/>
      <c r="V332" s="879"/>
      <c r="W332" s="879"/>
      <c r="X332" s="879"/>
    </row>
    <row r="333" spans="1:24" ht="15.75" customHeight="1">
      <c r="A333" s="879"/>
      <c r="B333" s="879"/>
      <c r="C333" s="879"/>
      <c r="D333" s="879"/>
      <c r="E333" s="879"/>
      <c r="F333" s="879"/>
      <c r="G333" s="879"/>
      <c r="H333" s="879"/>
      <c r="I333" s="879"/>
      <c r="J333" s="879"/>
      <c r="K333" s="879"/>
      <c r="L333" s="879"/>
      <c r="M333" s="879"/>
      <c r="N333" s="879"/>
      <c r="O333" s="879"/>
      <c r="P333" s="879"/>
      <c r="Q333" s="879"/>
      <c r="R333" s="879"/>
      <c r="S333" s="879"/>
      <c r="T333" s="879"/>
      <c r="U333" s="879"/>
      <c r="V333" s="879"/>
      <c r="W333" s="879"/>
      <c r="X333" s="879"/>
    </row>
    <row r="334" spans="1:24" ht="15.75" customHeight="1">
      <c r="A334" s="879"/>
      <c r="B334" s="879"/>
      <c r="C334" s="879"/>
      <c r="D334" s="879"/>
      <c r="E334" s="879"/>
      <c r="F334" s="879"/>
      <c r="G334" s="879"/>
      <c r="H334" s="879"/>
      <c r="I334" s="879"/>
      <c r="J334" s="879"/>
      <c r="K334" s="879"/>
      <c r="L334" s="879"/>
      <c r="M334" s="879"/>
      <c r="N334" s="879"/>
      <c r="O334" s="879"/>
      <c r="P334" s="879"/>
      <c r="Q334" s="879"/>
      <c r="R334" s="879"/>
      <c r="S334" s="879"/>
      <c r="T334" s="879"/>
      <c r="U334" s="879"/>
      <c r="V334" s="879"/>
      <c r="W334" s="879"/>
      <c r="X334" s="879"/>
    </row>
    <row r="335" spans="1:24" ht="15.75" customHeight="1">
      <c r="A335" s="879"/>
      <c r="B335" s="879"/>
      <c r="C335" s="879"/>
      <c r="D335" s="879"/>
      <c r="E335" s="879"/>
      <c r="F335" s="879"/>
      <c r="G335" s="879"/>
      <c r="H335" s="879"/>
      <c r="I335" s="879"/>
      <c r="J335" s="879"/>
      <c r="K335" s="879"/>
      <c r="L335" s="879"/>
      <c r="M335" s="879"/>
      <c r="N335" s="879"/>
      <c r="O335" s="879"/>
      <c r="P335" s="879"/>
      <c r="Q335" s="879"/>
      <c r="R335" s="879"/>
      <c r="S335" s="879"/>
      <c r="T335" s="879"/>
      <c r="U335" s="879"/>
      <c r="V335" s="879"/>
      <c r="W335" s="879"/>
      <c r="X335" s="879"/>
    </row>
    <row r="336" spans="1:24" ht="15.75" customHeight="1">
      <c r="A336" s="879"/>
      <c r="B336" s="879"/>
      <c r="C336" s="879"/>
      <c r="D336" s="879"/>
      <c r="E336" s="879"/>
      <c r="F336" s="879"/>
      <c r="G336" s="879"/>
      <c r="H336" s="879"/>
      <c r="I336" s="879"/>
      <c r="J336" s="879"/>
      <c r="K336" s="879"/>
      <c r="L336" s="879"/>
      <c r="M336" s="879"/>
      <c r="N336" s="879"/>
      <c r="O336" s="879"/>
      <c r="P336" s="879"/>
      <c r="Q336" s="879"/>
      <c r="R336" s="879"/>
      <c r="S336" s="879"/>
      <c r="T336" s="879"/>
      <c r="U336" s="879"/>
      <c r="V336" s="879"/>
      <c r="W336" s="879"/>
      <c r="X336" s="879"/>
    </row>
    <row r="337" spans="1:24" ht="15.75" customHeight="1">
      <c r="A337" s="879"/>
      <c r="B337" s="879"/>
      <c r="C337" s="879"/>
      <c r="D337" s="879"/>
      <c r="E337" s="879"/>
      <c r="F337" s="879"/>
      <c r="G337" s="879"/>
      <c r="H337" s="879"/>
      <c r="I337" s="879"/>
      <c r="J337" s="879"/>
      <c r="K337" s="879"/>
      <c r="L337" s="879"/>
      <c r="M337" s="879"/>
      <c r="N337" s="879"/>
      <c r="O337" s="879"/>
      <c r="P337" s="879"/>
      <c r="Q337" s="879"/>
      <c r="R337" s="879"/>
      <c r="S337" s="879"/>
      <c r="T337" s="879"/>
      <c r="U337" s="879"/>
      <c r="V337" s="879"/>
      <c r="W337" s="879"/>
      <c r="X337" s="879"/>
    </row>
    <row r="338" spans="1:24" ht="15.75" customHeight="1">
      <c r="A338" s="879"/>
      <c r="B338" s="879"/>
      <c r="C338" s="879"/>
      <c r="D338" s="879"/>
      <c r="E338" s="879"/>
      <c r="F338" s="879"/>
      <c r="G338" s="879"/>
      <c r="H338" s="879"/>
      <c r="I338" s="879"/>
      <c r="J338" s="879"/>
      <c r="K338" s="879"/>
      <c r="L338" s="879"/>
      <c r="M338" s="879"/>
      <c r="N338" s="879"/>
      <c r="O338" s="879"/>
      <c r="P338" s="879"/>
      <c r="Q338" s="879"/>
      <c r="R338" s="879"/>
      <c r="S338" s="879"/>
      <c r="T338" s="879"/>
      <c r="U338" s="879"/>
      <c r="V338" s="879"/>
      <c r="W338" s="879"/>
      <c r="X338" s="879"/>
    </row>
    <row r="339" spans="1:24" ht="15.75" customHeight="1">
      <c r="A339" s="879"/>
      <c r="B339" s="879"/>
      <c r="C339" s="879"/>
      <c r="D339" s="879"/>
      <c r="E339" s="879"/>
      <c r="F339" s="879"/>
      <c r="G339" s="879"/>
      <c r="H339" s="879"/>
      <c r="I339" s="879"/>
      <c r="J339" s="879"/>
      <c r="K339" s="879"/>
      <c r="L339" s="879"/>
      <c r="M339" s="879"/>
      <c r="N339" s="879"/>
      <c r="O339" s="879"/>
      <c r="P339" s="879"/>
      <c r="Q339" s="879"/>
      <c r="R339" s="879"/>
      <c r="S339" s="879"/>
      <c r="T339" s="879"/>
      <c r="U339" s="879"/>
      <c r="V339" s="879"/>
      <c r="W339" s="879"/>
      <c r="X339" s="879"/>
    </row>
    <row r="340" spans="1:24" ht="15.75" customHeight="1">
      <c r="A340" s="879"/>
      <c r="B340" s="879"/>
      <c r="C340" s="879"/>
      <c r="D340" s="879"/>
      <c r="E340" s="879"/>
      <c r="F340" s="879"/>
      <c r="G340" s="879"/>
      <c r="H340" s="879"/>
      <c r="I340" s="879"/>
      <c r="J340" s="879"/>
      <c r="K340" s="879"/>
      <c r="L340" s="879"/>
      <c r="M340" s="879"/>
      <c r="N340" s="879"/>
      <c r="O340" s="879"/>
      <c r="P340" s="879"/>
      <c r="Q340" s="879"/>
      <c r="R340" s="879"/>
      <c r="S340" s="879"/>
      <c r="T340" s="879"/>
      <c r="U340" s="879"/>
      <c r="V340" s="879"/>
      <c r="W340" s="879"/>
      <c r="X340" s="879"/>
    </row>
    <row r="341" spans="1:24" ht="15.75" customHeight="1">
      <c r="A341" s="879"/>
      <c r="B341" s="879"/>
      <c r="C341" s="879"/>
      <c r="D341" s="879"/>
      <c r="E341" s="879"/>
      <c r="F341" s="879"/>
      <c r="G341" s="879"/>
      <c r="H341" s="879"/>
      <c r="I341" s="879"/>
      <c r="J341" s="879"/>
      <c r="K341" s="879"/>
      <c r="L341" s="879"/>
      <c r="M341" s="879"/>
      <c r="N341" s="879"/>
      <c r="O341" s="879"/>
      <c r="P341" s="879"/>
      <c r="Q341" s="879"/>
      <c r="R341" s="879"/>
      <c r="S341" s="879"/>
      <c r="T341" s="879"/>
      <c r="U341" s="879"/>
      <c r="V341" s="879"/>
      <c r="W341" s="879"/>
      <c r="X341" s="879"/>
    </row>
    <row r="342" spans="1:24" ht="15.75" customHeight="1">
      <c r="A342" s="879"/>
      <c r="B342" s="879"/>
      <c r="C342" s="879"/>
      <c r="D342" s="879"/>
      <c r="E342" s="879"/>
      <c r="F342" s="879"/>
      <c r="G342" s="879"/>
      <c r="H342" s="879"/>
      <c r="I342" s="879"/>
      <c r="J342" s="879"/>
      <c r="K342" s="879"/>
      <c r="L342" s="879"/>
      <c r="M342" s="879"/>
      <c r="N342" s="879"/>
      <c r="O342" s="879"/>
      <c r="P342" s="879"/>
      <c r="Q342" s="879"/>
      <c r="R342" s="879"/>
      <c r="S342" s="879"/>
      <c r="T342" s="879"/>
      <c r="U342" s="879"/>
      <c r="V342" s="879"/>
      <c r="W342" s="879"/>
      <c r="X342" s="879"/>
    </row>
    <row r="343" spans="1:24" ht="15.75" customHeight="1">
      <c r="A343" s="879"/>
      <c r="B343" s="879"/>
      <c r="C343" s="879"/>
      <c r="D343" s="879"/>
      <c r="E343" s="879"/>
      <c r="F343" s="879"/>
      <c r="G343" s="879"/>
      <c r="H343" s="879"/>
      <c r="I343" s="879"/>
      <c r="J343" s="879"/>
      <c r="K343" s="879"/>
      <c r="L343" s="879"/>
      <c r="M343" s="879"/>
      <c r="N343" s="879"/>
      <c r="O343" s="879"/>
      <c r="P343" s="879"/>
      <c r="Q343" s="879"/>
      <c r="R343" s="879"/>
      <c r="S343" s="879"/>
      <c r="T343" s="879"/>
      <c r="U343" s="879"/>
      <c r="V343" s="879"/>
      <c r="W343" s="879"/>
      <c r="X343" s="879"/>
    </row>
    <row r="344" spans="1:24" ht="15.75" customHeight="1">
      <c r="A344" s="879"/>
      <c r="B344" s="879"/>
      <c r="C344" s="879"/>
      <c r="D344" s="879"/>
      <c r="E344" s="879"/>
      <c r="F344" s="879"/>
      <c r="G344" s="879"/>
      <c r="H344" s="879"/>
      <c r="I344" s="879"/>
      <c r="J344" s="879"/>
      <c r="K344" s="879"/>
      <c r="L344" s="879"/>
      <c r="M344" s="879"/>
      <c r="N344" s="879"/>
      <c r="O344" s="879"/>
      <c r="P344" s="879"/>
      <c r="Q344" s="879"/>
      <c r="R344" s="879"/>
      <c r="S344" s="879"/>
      <c r="T344" s="879"/>
      <c r="U344" s="879"/>
      <c r="V344" s="879"/>
      <c r="W344" s="879"/>
      <c r="X344" s="879"/>
    </row>
    <row r="345" spans="1:24" ht="15.75" customHeight="1">
      <c r="A345" s="879"/>
      <c r="B345" s="879"/>
      <c r="C345" s="879"/>
      <c r="D345" s="879"/>
      <c r="E345" s="879"/>
      <c r="F345" s="879"/>
      <c r="G345" s="879"/>
      <c r="H345" s="879"/>
      <c r="I345" s="879"/>
      <c r="J345" s="879"/>
      <c r="K345" s="879"/>
      <c r="L345" s="879"/>
      <c r="M345" s="879"/>
      <c r="N345" s="879"/>
      <c r="O345" s="879"/>
      <c r="P345" s="879"/>
      <c r="Q345" s="879"/>
      <c r="R345" s="879"/>
      <c r="S345" s="879"/>
      <c r="T345" s="879"/>
      <c r="U345" s="879"/>
      <c r="V345" s="879"/>
      <c r="W345" s="879"/>
      <c r="X345" s="879"/>
    </row>
    <row r="346" spans="1:24" ht="15.75" customHeight="1">
      <c r="A346" s="879"/>
      <c r="B346" s="879"/>
      <c r="C346" s="879"/>
      <c r="D346" s="879"/>
      <c r="E346" s="879"/>
      <c r="F346" s="879"/>
      <c r="G346" s="879"/>
      <c r="H346" s="879"/>
      <c r="I346" s="879"/>
      <c r="J346" s="879"/>
      <c r="K346" s="879"/>
      <c r="L346" s="879"/>
      <c r="M346" s="879"/>
      <c r="N346" s="879"/>
      <c r="O346" s="879"/>
      <c r="P346" s="879"/>
      <c r="Q346" s="879"/>
      <c r="R346" s="879"/>
      <c r="S346" s="879"/>
      <c r="T346" s="879"/>
      <c r="U346" s="879"/>
      <c r="V346" s="879"/>
      <c r="W346" s="879"/>
      <c r="X346" s="879"/>
    </row>
    <row r="347" spans="1:24" ht="15.75" customHeight="1">
      <c r="A347" s="879"/>
      <c r="B347" s="879"/>
      <c r="C347" s="879"/>
      <c r="D347" s="879"/>
      <c r="E347" s="879"/>
      <c r="F347" s="879"/>
      <c r="G347" s="879"/>
      <c r="H347" s="879"/>
      <c r="I347" s="879"/>
      <c r="J347" s="879"/>
      <c r="K347" s="879"/>
      <c r="L347" s="879"/>
      <c r="M347" s="879"/>
      <c r="N347" s="879"/>
      <c r="O347" s="879"/>
      <c r="P347" s="879"/>
      <c r="Q347" s="879"/>
      <c r="R347" s="879"/>
      <c r="S347" s="879"/>
      <c r="T347" s="879"/>
      <c r="U347" s="879"/>
      <c r="V347" s="879"/>
      <c r="W347" s="879"/>
      <c r="X347" s="879"/>
    </row>
    <row r="348" spans="1:24" ht="15.75" customHeight="1">
      <c r="A348" s="879"/>
      <c r="B348" s="879"/>
      <c r="C348" s="879"/>
      <c r="D348" s="879"/>
      <c r="E348" s="879"/>
      <c r="F348" s="879"/>
      <c r="G348" s="879"/>
      <c r="H348" s="879"/>
      <c r="I348" s="879"/>
      <c r="J348" s="879"/>
      <c r="K348" s="879"/>
      <c r="L348" s="879"/>
      <c r="M348" s="879"/>
      <c r="N348" s="879"/>
      <c r="O348" s="879"/>
      <c r="P348" s="879"/>
      <c r="Q348" s="879"/>
      <c r="R348" s="879"/>
      <c r="S348" s="879"/>
      <c r="T348" s="879"/>
      <c r="U348" s="879"/>
      <c r="V348" s="879"/>
      <c r="W348" s="879"/>
      <c r="X348" s="879"/>
    </row>
    <row r="349" spans="1:24" ht="15.75" customHeight="1">
      <c r="A349" s="879"/>
      <c r="B349" s="879"/>
      <c r="C349" s="879"/>
      <c r="D349" s="879"/>
      <c r="E349" s="879"/>
      <c r="F349" s="879"/>
      <c r="G349" s="879"/>
      <c r="H349" s="879"/>
      <c r="I349" s="879"/>
      <c r="J349" s="879"/>
      <c r="K349" s="879"/>
      <c r="L349" s="879"/>
      <c r="M349" s="879"/>
      <c r="N349" s="879"/>
      <c r="O349" s="879"/>
      <c r="P349" s="879"/>
      <c r="Q349" s="879"/>
      <c r="R349" s="879"/>
      <c r="S349" s="879"/>
      <c r="T349" s="879"/>
      <c r="U349" s="879"/>
      <c r="V349" s="879"/>
      <c r="W349" s="879"/>
      <c r="X349" s="879"/>
    </row>
    <row r="350" spans="1:24" ht="15.75" customHeight="1">
      <c r="A350" s="879"/>
      <c r="B350" s="879"/>
      <c r="C350" s="879"/>
      <c r="D350" s="879"/>
      <c r="E350" s="879"/>
      <c r="F350" s="879"/>
      <c r="G350" s="879"/>
      <c r="H350" s="879"/>
      <c r="I350" s="879"/>
      <c r="J350" s="879"/>
      <c r="K350" s="879"/>
      <c r="L350" s="879"/>
      <c r="M350" s="879"/>
      <c r="N350" s="879"/>
      <c r="O350" s="879"/>
      <c r="P350" s="879"/>
      <c r="Q350" s="879"/>
      <c r="R350" s="879"/>
      <c r="S350" s="879"/>
      <c r="T350" s="879"/>
      <c r="U350" s="879"/>
      <c r="V350" s="879"/>
      <c r="W350" s="879"/>
      <c r="X350" s="879"/>
    </row>
    <row r="351" spans="1:24" ht="15.75" customHeight="1">
      <c r="A351" s="879"/>
      <c r="B351" s="879"/>
      <c r="C351" s="879"/>
      <c r="D351" s="879"/>
      <c r="E351" s="879"/>
      <c r="F351" s="879"/>
      <c r="G351" s="879"/>
      <c r="H351" s="879"/>
      <c r="I351" s="879"/>
      <c r="J351" s="879"/>
      <c r="K351" s="879"/>
      <c r="L351" s="879"/>
      <c r="M351" s="879"/>
      <c r="N351" s="879"/>
      <c r="O351" s="879"/>
      <c r="P351" s="879"/>
      <c r="Q351" s="879"/>
      <c r="R351" s="879"/>
      <c r="S351" s="879"/>
      <c r="T351" s="879"/>
      <c r="U351" s="879"/>
      <c r="V351" s="879"/>
      <c r="W351" s="879"/>
      <c r="X351" s="879"/>
    </row>
    <row r="352" spans="1:24" ht="15.75" customHeight="1">
      <c r="A352" s="879"/>
      <c r="B352" s="879"/>
      <c r="C352" s="879"/>
      <c r="D352" s="879"/>
      <c r="E352" s="879"/>
      <c r="F352" s="879"/>
      <c r="G352" s="879"/>
      <c r="H352" s="879"/>
      <c r="I352" s="879"/>
      <c r="J352" s="879"/>
      <c r="K352" s="879"/>
      <c r="L352" s="879"/>
      <c r="M352" s="879"/>
      <c r="N352" s="879"/>
      <c r="O352" s="879"/>
      <c r="P352" s="879"/>
      <c r="Q352" s="879"/>
      <c r="R352" s="879"/>
      <c r="S352" s="879"/>
      <c r="T352" s="879"/>
      <c r="U352" s="879"/>
      <c r="V352" s="879"/>
      <c r="W352" s="879"/>
      <c r="X352" s="879"/>
    </row>
    <row r="353" spans="1:24" ht="15.75" customHeight="1">
      <c r="A353" s="879"/>
      <c r="B353" s="879"/>
      <c r="C353" s="879"/>
      <c r="D353" s="879"/>
      <c r="E353" s="879"/>
      <c r="F353" s="879"/>
      <c r="G353" s="879"/>
      <c r="H353" s="879"/>
      <c r="I353" s="879"/>
      <c r="J353" s="879"/>
      <c r="K353" s="879"/>
      <c r="L353" s="879"/>
      <c r="M353" s="879"/>
      <c r="N353" s="879"/>
      <c r="O353" s="879"/>
      <c r="P353" s="879"/>
      <c r="Q353" s="879"/>
      <c r="R353" s="879"/>
      <c r="S353" s="879"/>
      <c r="T353" s="879"/>
      <c r="U353" s="879"/>
      <c r="V353" s="879"/>
      <c r="W353" s="879"/>
      <c r="X353" s="879"/>
    </row>
    <row r="354" spans="1:24" ht="15.75" customHeight="1">
      <c r="A354" s="879"/>
      <c r="B354" s="879"/>
      <c r="C354" s="879"/>
      <c r="D354" s="879"/>
      <c r="E354" s="879"/>
      <c r="F354" s="879"/>
      <c r="G354" s="879"/>
      <c r="H354" s="879"/>
      <c r="I354" s="879"/>
      <c r="J354" s="879"/>
      <c r="K354" s="879"/>
      <c r="L354" s="879"/>
      <c r="M354" s="879"/>
      <c r="N354" s="879"/>
      <c r="O354" s="879"/>
      <c r="P354" s="879"/>
      <c r="Q354" s="879"/>
      <c r="R354" s="879"/>
      <c r="S354" s="879"/>
      <c r="T354" s="879"/>
      <c r="U354" s="879"/>
      <c r="V354" s="879"/>
      <c r="W354" s="879"/>
      <c r="X354" s="879"/>
    </row>
    <row r="355" spans="1:24" ht="15.75" customHeight="1">
      <c r="A355" s="879"/>
      <c r="B355" s="879"/>
      <c r="C355" s="879"/>
      <c r="D355" s="879"/>
      <c r="E355" s="879"/>
      <c r="F355" s="879"/>
      <c r="G355" s="879"/>
      <c r="H355" s="879"/>
      <c r="I355" s="879"/>
      <c r="J355" s="879"/>
      <c r="K355" s="879"/>
      <c r="L355" s="879"/>
      <c r="M355" s="879"/>
      <c r="N355" s="879"/>
      <c r="O355" s="879"/>
      <c r="P355" s="879"/>
      <c r="Q355" s="879"/>
      <c r="R355" s="879"/>
      <c r="S355" s="879"/>
      <c r="T355" s="879"/>
      <c r="U355" s="879"/>
      <c r="V355" s="879"/>
      <c r="W355" s="879"/>
      <c r="X355" s="879"/>
    </row>
    <row r="356" spans="1:24" ht="15.75" customHeight="1">
      <c r="A356" s="879"/>
      <c r="B356" s="879"/>
      <c r="C356" s="879"/>
      <c r="D356" s="879"/>
      <c r="E356" s="879"/>
      <c r="F356" s="879"/>
      <c r="G356" s="879"/>
      <c r="H356" s="879"/>
      <c r="I356" s="879"/>
      <c r="J356" s="879"/>
      <c r="K356" s="879"/>
      <c r="L356" s="879"/>
      <c r="M356" s="879"/>
      <c r="N356" s="879"/>
      <c r="O356" s="879"/>
      <c r="P356" s="879"/>
      <c r="Q356" s="879"/>
      <c r="R356" s="879"/>
      <c r="S356" s="879"/>
      <c r="T356" s="879"/>
      <c r="U356" s="879"/>
      <c r="V356" s="879"/>
      <c r="W356" s="879"/>
      <c r="X356" s="879"/>
    </row>
    <row r="357" spans="1:24" ht="15.75" customHeight="1">
      <c r="A357" s="879"/>
      <c r="B357" s="879"/>
      <c r="C357" s="879"/>
      <c r="D357" s="879"/>
      <c r="E357" s="879"/>
      <c r="F357" s="879"/>
      <c r="G357" s="879"/>
      <c r="H357" s="879"/>
      <c r="I357" s="879"/>
      <c r="J357" s="879"/>
      <c r="K357" s="879"/>
      <c r="L357" s="879"/>
      <c r="M357" s="879"/>
      <c r="N357" s="879"/>
      <c r="O357" s="879"/>
      <c r="P357" s="879"/>
      <c r="Q357" s="879"/>
      <c r="R357" s="879"/>
      <c r="S357" s="879"/>
      <c r="T357" s="879"/>
      <c r="U357" s="879"/>
      <c r="V357" s="879"/>
      <c r="W357" s="879"/>
      <c r="X357" s="879"/>
    </row>
    <row r="358" spans="1:24" ht="15.75" customHeight="1">
      <c r="A358" s="879"/>
      <c r="B358" s="879"/>
      <c r="C358" s="879"/>
      <c r="D358" s="879"/>
      <c r="E358" s="879"/>
      <c r="F358" s="879"/>
      <c r="G358" s="879"/>
      <c r="H358" s="879"/>
      <c r="I358" s="879"/>
      <c r="J358" s="879"/>
      <c r="K358" s="879"/>
      <c r="L358" s="879"/>
      <c r="M358" s="879"/>
      <c r="N358" s="879"/>
      <c r="O358" s="879"/>
      <c r="P358" s="879"/>
      <c r="Q358" s="879"/>
      <c r="R358" s="879"/>
      <c r="S358" s="879"/>
      <c r="T358" s="879"/>
      <c r="U358" s="879"/>
      <c r="V358" s="879"/>
      <c r="W358" s="879"/>
      <c r="X358" s="879"/>
    </row>
    <row r="359" spans="1:24" ht="15.75" customHeight="1">
      <c r="A359" s="879"/>
      <c r="B359" s="879"/>
      <c r="C359" s="879"/>
      <c r="D359" s="879"/>
      <c r="E359" s="879"/>
      <c r="F359" s="879"/>
      <c r="G359" s="879"/>
      <c r="H359" s="879"/>
      <c r="I359" s="879"/>
      <c r="J359" s="879"/>
      <c r="K359" s="879"/>
      <c r="L359" s="879"/>
      <c r="M359" s="879"/>
      <c r="N359" s="879"/>
      <c r="O359" s="879"/>
      <c r="P359" s="879"/>
      <c r="Q359" s="879"/>
      <c r="R359" s="879"/>
      <c r="S359" s="879"/>
      <c r="T359" s="879"/>
      <c r="U359" s="879"/>
      <c r="V359" s="879"/>
      <c r="W359" s="879"/>
      <c r="X359" s="879"/>
    </row>
    <row r="360" spans="1:24" ht="15.75" customHeight="1">
      <c r="A360" s="879"/>
      <c r="B360" s="879"/>
      <c r="C360" s="879"/>
      <c r="D360" s="879"/>
      <c r="E360" s="879"/>
      <c r="F360" s="879"/>
      <c r="G360" s="879"/>
      <c r="H360" s="879"/>
      <c r="I360" s="879"/>
      <c r="J360" s="879"/>
      <c r="K360" s="879"/>
      <c r="L360" s="879"/>
      <c r="M360" s="879"/>
      <c r="N360" s="879"/>
      <c r="O360" s="879"/>
      <c r="P360" s="879"/>
      <c r="Q360" s="879"/>
      <c r="R360" s="879"/>
      <c r="S360" s="879"/>
      <c r="T360" s="879"/>
      <c r="U360" s="879"/>
      <c r="V360" s="879"/>
      <c r="W360" s="879"/>
      <c r="X360" s="879"/>
    </row>
    <row r="361" spans="1:24" ht="15.75" customHeight="1">
      <c r="A361" s="879"/>
      <c r="B361" s="879"/>
      <c r="C361" s="879"/>
      <c r="D361" s="879"/>
      <c r="E361" s="879"/>
      <c r="F361" s="879"/>
      <c r="G361" s="879"/>
      <c r="H361" s="879"/>
      <c r="I361" s="879"/>
      <c r="J361" s="879"/>
      <c r="K361" s="879"/>
      <c r="L361" s="879"/>
      <c r="M361" s="879"/>
      <c r="N361" s="879"/>
      <c r="O361" s="879"/>
      <c r="P361" s="879"/>
      <c r="Q361" s="879"/>
      <c r="R361" s="879"/>
      <c r="S361" s="879"/>
      <c r="T361" s="879"/>
      <c r="U361" s="879"/>
      <c r="V361" s="879"/>
      <c r="W361" s="879"/>
      <c r="X361" s="879"/>
    </row>
    <row r="362" spans="1:24" ht="15.75" customHeight="1">
      <c r="A362" s="879"/>
      <c r="B362" s="879"/>
      <c r="C362" s="879"/>
      <c r="D362" s="879"/>
      <c r="E362" s="879"/>
      <c r="F362" s="879"/>
      <c r="G362" s="879"/>
      <c r="H362" s="879"/>
      <c r="I362" s="879"/>
      <c r="J362" s="879"/>
      <c r="K362" s="879"/>
      <c r="L362" s="879"/>
      <c r="M362" s="879"/>
      <c r="N362" s="879"/>
      <c r="O362" s="879"/>
      <c r="P362" s="879"/>
      <c r="Q362" s="879"/>
      <c r="R362" s="879"/>
      <c r="S362" s="879"/>
      <c r="T362" s="879"/>
      <c r="U362" s="879"/>
      <c r="V362" s="879"/>
      <c r="W362" s="879"/>
      <c r="X362" s="879"/>
    </row>
    <row r="363" spans="1:24" ht="15.75" customHeight="1">
      <c r="A363" s="879"/>
      <c r="B363" s="879"/>
      <c r="C363" s="879"/>
      <c r="D363" s="879"/>
      <c r="E363" s="879"/>
      <c r="F363" s="879"/>
      <c r="G363" s="879"/>
      <c r="H363" s="879"/>
      <c r="I363" s="879"/>
      <c r="J363" s="879"/>
      <c r="K363" s="879"/>
      <c r="L363" s="879"/>
      <c r="M363" s="879"/>
      <c r="N363" s="879"/>
      <c r="O363" s="879"/>
      <c r="P363" s="879"/>
      <c r="Q363" s="879"/>
      <c r="R363" s="879"/>
      <c r="S363" s="879"/>
      <c r="T363" s="879"/>
      <c r="U363" s="879"/>
      <c r="V363" s="879"/>
      <c r="W363" s="879"/>
      <c r="X363" s="879"/>
    </row>
    <row r="364" spans="1:24" ht="15.75" customHeight="1">
      <c r="A364" s="879"/>
      <c r="B364" s="879"/>
      <c r="C364" s="879"/>
      <c r="D364" s="879"/>
      <c r="E364" s="879"/>
      <c r="F364" s="879"/>
      <c r="G364" s="879"/>
      <c r="H364" s="879"/>
      <c r="I364" s="879"/>
      <c r="J364" s="879"/>
      <c r="K364" s="879"/>
      <c r="L364" s="879"/>
      <c r="M364" s="879"/>
      <c r="N364" s="879"/>
      <c r="O364" s="879"/>
      <c r="P364" s="879"/>
      <c r="Q364" s="879"/>
      <c r="R364" s="879"/>
      <c r="S364" s="879"/>
      <c r="T364" s="879"/>
      <c r="U364" s="879"/>
      <c r="V364" s="879"/>
      <c r="W364" s="879"/>
      <c r="X364" s="879"/>
    </row>
    <row r="365" spans="1:24" ht="15.75" customHeight="1">
      <c r="A365" s="879"/>
      <c r="B365" s="879"/>
      <c r="C365" s="879"/>
      <c r="D365" s="879"/>
      <c r="E365" s="879"/>
      <c r="F365" s="879"/>
      <c r="G365" s="879"/>
      <c r="H365" s="879"/>
      <c r="I365" s="879"/>
      <c r="J365" s="879"/>
      <c r="K365" s="879"/>
      <c r="L365" s="879"/>
      <c r="M365" s="879"/>
      <c r="N365" s="879"/>
      <c r="O365" s="879"/>
      <c r="P365" s="879"/>
      <c r="Q365" s="879"/>
      <c r="R365" s="879"/>
      <c r="S365" s="879"/>
      <c r="T365" s="879"/>
      <c r="U365" s="879"/>
      <c r="V365" s="879"/>
      <c r="W365" s="879"/>
      <c r="X365" s="879"/>
    </row>
    <row r="366" spans="1:24" ht="15.75" customHeight="1">
      <c r="A366" s="879"/>
      <c r="B366" s="879"/>
      <c r="C366" s="879"/>
      <c r="D366" s="879"/>
      <c r="E366" s="879"/>
      <c r="F366" s="879"/>
      <c r="G366" s="879"/>
      <c r="H366" s="879"/>
      <c r="I366" s="879"/>
      <c r="J366" s="879"/>
      <c r="K366" s="879"/>
      <c r="L366" s="879"/>
      <c r="M366" s="879"/>
      <c r="N366" s="879"/>
      <c r="O366" s="879"/>
      <c r="P366" s="879"/>
      <c r="Q366" s="879"/>
      <c r="R366" s="879"/>
      <c r="S366" s="879"/>
      <c r="T366" s="879"/>
      <c r="U366" s="879"/>
      <c r="V366" s="879"/>
      <c r="W366" s="879"/>
      <c r="X366" s="879"/>
    </row>
    <row r="367" spans="1:24" ht="15.75" customHeight="1">
      <c r="A367" s="879"/>
      <c r="B367" s="879"/>
      <c r="C367" s="879"/>
      <c r="D367" s="879"/>
      <c r="E367" s="879"/>
      <c r="F367" s="879"/>
      <c r="G367" s="879"/>
      <c r="H367" s="879"/>
      <c r="I367" s="879"/>
      <c r="J367" s="879"/>
      <c r="K367" s="879"/>
      <c r="L367" s="879"/>
      <c r="M367" s="879"/>
      <c r="N367" s="879"/>
      <c r="O367" s="879"/>
      <c r="P367" s="879"/>
      <c r="Q367" s="879"/>
      <c r="R367" s="879"/>
      <c r="S367" s="879"/>
      <c r="T367" s="879"/>
      <c r="U367" s="879"/>
      <c r="V367" s="879"/>
      <c r="W367" s="879"/>
      <c r="X367" s="879"/>
    </row>
    <row r="368" spans="1:24" ht="15.75" customHeight="1">
      <c r="A368" s="879"/>
      <c r="B368" s="879"/>
      <c r="C368" s="879"/>
      <c r="D368" s="879"/>
      <c r="E368" s="879"/>
      <c r="F368" s="879"/>
      <c r="G368" s="879"/>
      <c r="H368" s="879"/>
      <c r="I368" s="879"/>
      <c r="J368" s="879"/>
      <c r="K368" s="879"/>
      <c r="L368" s="879"/>
      <c r="M368" s="879"/>
      <c r="N368" s="879"/>
      <c r="O368" s="879"/>
      <c r="P368" s="879"/>
      <c r="Q368" s="879"/>
      <c r="R368" s="879"/>
      <c r="S368" s="879"/>
      <c r="T368" s="879"/>
      <c r="U368" s="879"/>
      <c r="V368" s="879"/>
      <c r="W368" s="879"/>
      <c r="X368" s="879"/>
    </row>
    <row r="369" spans="1:24" ht="15.75" customHeight="1">
      <c r="A369" s="879"/>
      <c r="B369" s="879"/>
      <c r="C369" s="879"/>
      <c r="D369" s="879"/>
      <c r="E369" s="879"/>
      <c r="F369" s="879"/>
      <c r="G369" s="879"/>
      <c r="H369" s="879"/>
      <c r="I369" s="879"/>
      <c r="J369" s="879"/>
      <c r="K369" s="879"/>
      <c r="L369" s="879"/>
      <c r="M369" s="879"/>
      <c r="N369" s="879"/>
      <c r="O369" s="879"/>
      <c r="P369" s="879"/>
      <c r="Q369" s="879"/>
      <c r="R369" s="879"/>
      <c r="S369" s="879"/>
      <c r="T369" s="879"/>
      <c r="U369" s="879"/>
      <c r="V369" s="879"/>
      <c r="W369" s="879"/>
      <c r="X369" s="879"/>
    </row>
    <row r="370" spans="1:24" ht="15.75" customHeight="1">
      <c r="A370" s="879"/>
      <c r="B370" s="879"/>
      <c r="C370" s="879"/>
      <c r="D370" s="879"/>
      <c r="E370" s="879"/>
      <c r="F370" s="879"/>
      <c r="G370" s="879"/>
      <c r="H370" s="879"/>
      <c r="I370" s="879"/>
      <c r="J370" s="879"/>
      <c r="K370" s="879"/>
      <c r="L370" s="879"/>
      <c r="M370" s="879"/>
      <c r="N370" s="879"/>
      <c r="O370" s="879"/>
      <c r="P370" s="879"/>
      <c r="Q370" s="879"/>
      <c r="R370" s="879"/>
      <c r="S370" s="879"/>
      <c r="T370" s="879"/>
      <c r="U370" s="879"/>
      <c r="V370" s="879"/>
      <c r="W370" s="879"/>
      <c r="X370" s="879"/>
    </row>
    <row r="371" spans="1:24" ht="15.75" customHeight="1">
      <c r="A371" s="879"/>
      <c r="B371" s="879"/>
      <c r="C371" s="879"/>
      <c r="D371" s="879"/>
      <c r="E371" s="879"/>
      <c r="F371" s="879"/>
      <c r="G371" s="879"/>
      <c r="H371" s="879"/>
      <c r="I371" s="879"/>
      <c r="J371" s="879"/>
      <c r="K371" s="879"/>
      <c r="L371" s="879"/>
      <c r="M371" s="879"/>
      <c r="N371" s="879"/>
      <c r="O371" s="879"/>
      <c r="P371" s="879"/>
      <c r="Q371" s="879"/>
      <c r="R371" s="879"/>
      <c r="S371" s="879"/>
      <c r="T371" s="879"/>
      <c r="U371" s="879"/>
      <c r="V371" s="879"/>
      <c r="W371" s="879"/>
      <c r="X371" s="879"/>
    </row>
    <row r="372" spans="1:24" ht="15.75" customHeight="1">
      <c r="A372" s="879"/>
      <c r="B372" s="879"/>
      <c r="C372" s="879"/>
      <c r="D372" s="879"/>
      <c r="E372" s="879"/>
      <c r="F372" s="879"/>
      <c r="G372" s="879"/>
      <c r="H372" s="879"/>
      <c r="I372" s="879"/>
      <c r="J372" s="879"/>
      <c r="K372" s="879"/>
      <c r="L372" s="879"/>
      <c r="M372" s="879"/>
      <c r="N372" s="879"/>
      <c r="O372" s="879"/>
      <c r="P372" s="879"/>
      <c r="Q372" s="879"/>
      <c r="R372" s="879"/>
      <c r="S372" s="879"/>
      <c r="T372" s="879"/>
      <c r="U372" s="879"/>
      <c r="V372" s="879"/>
      <c r="W372" s="879"/>
      <c r="X372" s="879"/>
    </row>
    <row r="373" spans="1:24" ht="15.75" customHeight="1">
      <c r="A373" s="879"/>
      <c r="B373" s="879"/>
      <c r="C373" s="879"/>
      <c r="D373" s="879"/>
      <c r="E373" s="879"/>
      <c r="F373" s="879"/>
      <c r="G373" s="879"/>
      <c r="H373" s="879"/>
      <c r="I373" s="879"/>
      <c r="J373" s="879"/>
      <c r="K373" s="879"/>
      <c r="L373" s="879"/>
      <c r="M373" s="879"/>
      <c r="N373" s="879"/>
      <c r="O373" s="879"/>
      <c r="P373" s="879"/>
      <c r="Q373" s="879"/>
      <c r="R373" s="879"/>
      <c r="S373" s="879"/>
      <c r="T373" s="879"/>
      <c r="U373" s="879"/>
      <c r="V373" s="879"/>
      <c r="W373" s="879"/>
      <c r="X373" s="879"/>
    </row>
    <row r="374" spans="1:24" ht="15.75" customHeight="1">
      <c r="A374" s="879"/>
      <c r="B374" s="879"/>
      <c r="C374" s="879"/>
      <c r="D374" s="879"/>
      <c r="E374" s="879"/>
      <c r="F374" s="879"/>
      <c r="G374" s="879"/>
      <c r="H374" s="879"/>
      <c r="I374" s="879"/>
      <c r="J374" s="879"/>
      <c r="K374" s="879"/>
      <c r="L374" s="879"/>
      <c r="M374" s="879"/>
      <c r="N374" s="879"/>
      <c r="O374" s="879"/>
      <c r="P374" s="879"/>
      <c r="Q374" s="879"/>
      <c r="R374" s="879"/>
      <c r="S374" s="879"/>
      <c r="T374" s="879"/>
      <c r="U374" s="879"/>
      <c r="V374" s="879"/>
      <c r="W374" s="879"/>
      <c r="X374" s="879"/>
    </row>
    <row r="375" spans="1:24" ht="15.75" customHeight="1">
      <c r="A375" s="879"/>
      <c r="B375" s="879"/>
      <c r="C375" s="879"/>
      <c r="D375" s="879"/>
      <c r="E375" s="879"/>
      <c r="F375" s="879"/>
      <c r="G375" s="879"/>
      <c r="H375" s="879"/>
      <c r="I375" s="879"/>
      <c r="J375" s="879"/>
      <c r="K375" s="879"/>
      <c r="L375" s="879"/>
      <c r="M375" s="879"/>
      <c r="N375" s="879"/>
      <c r="O375" s="879"/>
      <c r="P375" s="879"/>
      <c r="Q375" s="879"/>
      <c r="R375" s="879"/>
      <c r="S375" s="879"/>
      <c r="T375" s="879"/>
      <c r="U375" s="879"/>
      <c r="V375" s="879"/>
      <c r="W375" s="879"/>
      <c r="X375" s="879"/>
    </row>
    <row r="376" spans="1:24" ht="15.75" customHeight="1">
      <c r="A376" s="879"/>
      <c r="B376" s="879"/>
      <c r="C376" s="879"/>
      <c r="D376" s="879"/>
      <c r="E376" s="879"/>
      <c r="F376" s="879"/>
      <c r="G376" s="879"/>
      <c r="H376" s="879"/>
      <c r="I376" s="879"/>
      <c r="J376" s="879"/>
      <c r="K376" s="879"/>
      <c r="L376" s="879"/>
      <c r="M376" s="879"/>
      <c r="N376" s="879"/>
      <c r="O376" s="879"/>
      <c r="P376" s="879"/>
      <c r="Q376" s="879"/>
      <c r="R376" s="879"/>
      <c r="S376" s="879"/>
      <c r="T376" s="879"/>
      <c r="U376" s="879"/>
      <c r="V376" s="879"/>
      <c r="W376" s="879"/>
      <c r="X376" s="879"/>
    </row>
    <row r="377" spans="1:24" ht="15.75" customHeight="1">
      <c r="A377" s="879"/>
      <c r="B377" s="879"/>
      <c r="C377" s="879"/>
      <c r="D377" s="879"/>
      <c r="E377" s="879"/>
      <c r="F377" s="879"/>
      <c r="G377" s="879"/>
      <c r="H377" s="879"/>
      <c r="I377" s="879"/>
      <c r="J377" s="879"/>
      <c r="K377" s="879"/>
      <c r="L377" s="879"/>
      <c r="M377" s="879"/>
      <c r="N377" s="879"/>
      <c r="O377" s="879"/>
      <c r="P377" s="879"/>
      <c r="Q377" s="879"/>
      <c r="R377" s="879"/>
      <c r="S377" s="879"/>
      <c r="T377" s="879"/>
      <c r="U377" s="879"/>
      <c r="V377" s="879"/>
      <c r="W377" s="879"/>
      <c r="X377" s="879"/>
    </row>
    <row r="378" spans="1:24" ht="15.75" customHeight="1">
      <c r="A378" s="879"/>
      <c r="B378" s="879"/>
      <c r="C378" s="879"/>
      <c r="D378" s="879"/>
      <c r="E378" s="879"/>
      <c r="F378" s="879"/>
      <c r="G378" s="879"/>
      <c r="H378" s="879"/>
      <c r="I378" s="879"/>
      <c r="J378" s="879"/>
      <c r="K378" s="879"/>
      <c r="L378" s="879"/>
      <c r="M378" s="879"/>
      <c r="N378" s="879"/>
      <c r="O378" s="879"/>
      <c r="P378" s="879"/>
      <c r="Q378" s="879"/>
      <c r="R378" s="879"/>
      <c r="S378" s="879"/>
      <c r="T378" s="879"/>
      <c r="U378" s="879"/>
      <c r="V378" s="879"/>
      <c r="W378" s="879"/>
      <c r="X378" s="879"/>
    </row>
    <row r="379" spans="1:24" ht="15.75" customHeight="1">
      <c r="A379" s="879"/>
      <c r="B379" s="879"/>
      <c r="C379" s="879"/>
      <c r="D379" s="879"/>
      <c r="E379" s="879"/>
      <c r="F379" s="879"/>
      <c r="G379" s="879"/>
      <c r="H379" s="879"/>
      <c r="I379" s="879"/>
      <c r="J379" s="879"/>
      <c r="K379" s="879"/>
      <c r="L379" s="879"/>
      <c r="M379" s="879"/>
      <c r="N379" s="879"/>
      <c r="O379" s="879"/>
      <c r="P379" s="879"/>
      <c r="Q379" s="879"/>
      <c r="R379" s="879"/>
      <c r="S379" s="879"/>
      <c r="T379" s="879"/>
      <c r="U379" s="879"/>
      <c r="V379" s="879"/>
      <c r="W379" s="879"/>
      <c r="X379" s="879"/>
    </row>
    <row r="380" spans="1:24" ht="15.75" customHeight="1">
      <c r="A380" s="879"/>
      <c r="B380" s="879"/>
      <c r="C380" s="879"/>
      <c r="D380" s="879"/>
      <c r="E380" s="879"/>
      <c r="F380" s="879"/>
      <c r="G380" s="879"/>
      <c r="H380" s="879"/>
      <c r="I380" s="879"/>
      <c r="J380" s="879"/>
      <c r="K380" s="879"/>
      <c r="L380" s="879"/>
      <c r="M380" s="879"/>
      <c r="N380" s="879"/>
      <c r="O380" s="879"/>
      <c r="P380" s="879"/>
      <c r="Q380" s="879"/>
      <c r="R380" s="879"/>
      <c r="S380" s="879"/>
      <c r="T380" s="879"/>
      <c r="U380" s="879"/>
      <c r="V380" s="879"/>
      <c r="W380" s="879"/>
      <c r="X380" s="879"/>
    </row>
    <row r="381" spans="1:24" ht="15.75" customHeight="1">
      <c r="A381" s="879"/>
      <c r="B381" s="879"/>
      <c r="C381" s="879"/>
      <c r="D381" s="879"/>
      <c r="E381" s="879"/>
      <c r="F381" s="879"/>
      <c r="G381" s="879"/>
      <c r="H381" s="879"/>
      <c r="I381" s="879"/>
      <c r="J381" s="879"/>
      <c r="K381" s="879"/>
      <c r="L381" s="879"/>
      <c r="M381" s="879"/>
      <c r="N381" s="879"/>
      <c r="O381" s="879"/>
      <c r="P381" s="879"/>
      <c r="Q381" s="879"/>
      <c r="R381" s="879"/>
      <c r="S381" s="879"/>
      <c r="T381" s="879"/>
      <c r="U381" s="879"/>
      <c r="V381" s="879"/>
      <c r="W381" s="879"/>
      <c r="X381" s="879"/>
    </row>
    <row r="382" spans="1:24" ht="15.75" customHeight="1">
      <c r="A382" s="879"/>
      <c r="B382" s="879"/>
      <c r="C382" s="879"/>
      <c r="D382" s="879"/>
      <c r="E382" s="879"/>
      <c r="F382" s="879"/>
      <c r="G382" s="879"/>
      <c r="H382" s="879"/>
      <c r="I382" s="879"/>
      <c r="J382" s="879"/>
      <c r="K382" s="879"/>
      <c r="L382" s="879"/>
      <c r="M382" s="879"/>
      <c r="N382" s="879"/>
      <c r="O382" s="879"/>
      <c r="P382" s="879"/>
      <c r="Q382" s="879"/>
      <c r="R382" s="879"/>
      <c r="S382" s="879"/>
      <c r="T382" s="879"/>
      <c r="U382" s="879"/>
      <c r="V382" s="879"/>
      <c r="W382" s="879"/>
      <c r="X382" s="879"/>
    </row>
    <row r="383" spans="1:24" ht="15.75" customHeight="1">
      <c r="A383" s="879"/>
      <c r="B383" s="879"/>
      <c r="C383" s="879"/>
      <c r="D383" s="879"/>
      <c r="E383" s="879"/>
      <c r="F383" s="879"/>
      <c r="G383" s="879"/>
      <c r="H383" s="879"/>
      <c r="I383" s="879"/>
      <c r="J383" s="879"/>
      <c r="K383" s="879"/>
      <c r="L383" s="879"/>
      <c r="M383" s="879"/>
      <c r="N383" s="879"/>
      <c r="O383" s="879"/>
      <c r="P383" s="879"/>
      <c r="Q383" s="879"/>
      <c r="R383" s="879"/>
      <c r="S383" s="879"/>
      <c r="T383" s="879"/>
      <c r="U383" s="879"/>
      <c r="V383" s="879"/>
      <c r="W383" s="879"/>
      <c r="X383" s="879"/>
    </row>
    <row r="384" spans="1:24" ht="15.75" customHeight="1">
      <c r="A384" s="879"/>
      <c r="B384" s="879"/>
      <c r="C384" s="879"/>
      <c r="D384" s="879"/>
      <c r="E384" s="879"/>
      <c r="F384" s="879"/>
      <c r="G384" s="879"/>
      <c r="H384" s="879"/>
      <c r="I384" s="879"/>
      <c r="J384" s="879"/>
      <c r="K384" s="879"/>
      <c r="L384" s="879"/>
      <c r="M384" s="879"/>
      <c r="N384" s="879"/>
      <c r="O384" s="879"/>
      <c r="P384" s="879"/>
      <c r="Q384" s="879"/>
      <c r="R384" s="879"/>
      <c r="S384" s="879"/>
      <c r="T384" s="879"/>
      <c r="U384" s="879"/>
      <c r="V384" s="879"/>
      <c r="W384" s="879"/>
      <c r="X384" s="879"/>
    </row>
    <row r="385" spans="1:24" ht="15.75" customHeight="1">
      <c r="A385" s="879"/>
      <c r="B385" s="879"/>
      <c r="C385" s="879"/>
      <c r="D385" s="879"/>
      <c r="E385" s="879"/>
      <c r="F385" s="879"/>
      <c r="G385" s="879"/>
      <c r="H385" s="879"/>
      <c r="I385" s="879"/>
      <c r="J385" s="879"/>
      <c r="K385" s="879"/>
      <c r="L385" s="879"/>
      <c r="M385" s="879"/>
      <c r="N385" s="879"/>
      <c r="O385" s="879"/>
      <c r="P385" s="879"/>
      <c r="Q385" s="879"/>
      <c r="R385" s="879"/>
      <c r="S385" s="879"/>
      <c r="T385" s="879"/>
      <c r="U385" s="879"/>
      <c r="V385" s="879"/>
      <c r="W385" s="879"/>
      <c r="X385" s="879"/>
    </row>
    <row r="386" spans="1:24" ht="15.75" customHeight="1">
      <c r="A386" s="879"/>
      <c r="B386" s="879"/>
      <c r="C386" s="879"/>
      <c r="D386" s="879"/>
      <c r="E386" s="879"/>
      <c r="F386" s="879"/>
      <c r="G386" s="879"/>
      <c r="H386" s="879"/>
      <c r="I386" s="879"/>
      <c r="J386" s="879"/>
      <c r="K386" s="879"/>
      <c r="L386" s="879"/>
      <c r="M386" s="879"/>
      <c r="N386" s="879"/>
      <c r="O386" s="879"/>
      <c r="P386" s="879"/>
      <c r="Q386" s="879"/>
      <c r="R386" s="879"/>
      <c r="S386" s="879"/>
      <c r="T386" s="879"/>
      <c r="U386" s="879"/>
      <c r="V386" s="879"/>
      <c r="W386" s="879"/>
      <c r="X386" s="879"/>
    </row>
    <row r="387" spans="1:24" ht="15.75" customHeight="1">
      <c r="A387" s="879"/>
      <c r="B387" s="879"/>
      <c r="C387" s="879"/>
      <c r="D387" s="879"/>
      <c r="E387" s="879"/>
      <c r="F387" s="879"/>
      <c r="G387" s="879"/>
      <c r="H387" s="879"/>
      <c r="I387" s="879"/>
      <c r="J387" s="879"/>
      <c r="K387" s="879"/>
      <c r="L387" s="879"/>
      <c r="M387" s="879"/>
      <c r="N387" s="879"/>
      <c r="O387" s="879"/>
      <c r="P387" s="879"/>
      <c r="Q387" s="879"/>
      <c r="R387" s="879"/>
      <c r="S387" s="879"/>
      <c r="T387" s="879"/>
      <c r="U387" s="879"/>
      <c r="V387" s="879"/>
      <c r="W387" s="879"/>
      <c r="X387" s="879"/>
    </row>
    <row r="388" spans="1:24" ht="15.75" customHeight="1">
      <c r="A388" s="879"/>
      <c r="B388" s="879"/>
      <c r="C388" s="879"/>
      <c r="D388" s="879"/>
      <c r="E388" s="879"/>
      <c r="F388" s="879"/>
      <c r="G388" s="879"/>
      <c r="H388" s="879"/>
      <c r="I388" s="879"/>
      <c r="J388" s="879"/>
      <c r="K388" s="879"/>
      <c r="L388" s="879"/>
      <c r="M388" s="879"/>
      <c r="N388" s="879"/>
      <c r="O388" s="879"/>
      <c r="P388" s="879"/>
      <c r="Q388" s="879"/>
      <c r="R388" s="879"/>
      <c r="S388" s="879"/>
      <c r="T388" s="879"/>
      <c r="U388" s="879"/>
      <c r="V388" s="879"/>
      <c r="W388" s="879"/>
      <c r="X388" s="879"/>
    </row>
    <row r="389" spans="1:24" ht="15.75" customHeight="1">
      <c r="A389" s="879"/>
      <c r="B389" s="879"/>
      <c r="C389" s="879"/>
      <c r="D389" s="879"/>
      <c r="E389" s="879"/>
      <c r="F389" s="879"/>
      <c r="G389" s="879"/>
      <c r="H389" s="879"/>
      <c r="I389" s="879"/>
      <c r="J389" s="879"/>
      <c r="K389" s="879"/>
      <c r="L389" s="879"/>
      <c r="M389" s="879"/>
      <c r="N389" s="879"/>
      <c r="O389" s="879"/>
      <c r="P389" s="879"/>
      <c r="Q389" s="879"/>
      <c r="R389" s="879"/>
      <c r="S389" s="879"/>
      <c r="T389" s="879"/>
      <c r="U389" s="879"/>
      <c r="V389" s="879"/>
      <c r="W389" s="879"/>
      <c r="X389" s="879"/>
    </row>
    <row r="390" spans="1:24" ht="15.75" customHeight="1">
      <c r="A390" s="879"/>
      <c r="B390" s="879"/>
      <c r="C390" s="879"/>
      <c r="D390" s="879"/>
      <c r="E390" s="879"/>
      <c r="F390" s="879"/>
      <c r="G390" s="879"/>
      <c r="H390" s="879"/>
      <c r="I390" s="879"/>
      <c r="J390" s="879"/>
      <c r="K390" s="879"/>
      <c r="L390" s="879"/>
      <c r="M390" s="879"/>
      <c r="N390" s="879"/>
      <c r="O390" s="879"/>
      <c r="P390" s="879"/>
      <c r="Q390" s="879"/>
      <c r="R390" s="879"/>
      <c r="S390" s="879"/>
      <c r="T390" s="879"/>
      <c r="U390" s="879"/>
      <c r="V390" s="879"/>
      <c r="W390" s="879"/>
      <c r="X390" s="879"/>
    </row>
    <row r="391" spans="1:24" ht="15.75" customHeight="1">
      <c r="A391" s="879"/>
      <c r="B391" s="879"/>
      <c r="C391" s="879"/>
      <c r="D391" s="879"/>
      <c r="E391" s="879"/>
      <c r="F391" s="879"/>
      <c r="G391" s="879"/>
      <c r="H391" s="879"/>
      <c r="I391" s="879"/>
      <c r="J391" s="879"/>
      <c r="K391" s="879"/>
      <c r="L391" s="879"/>
      <c r="M391" s="879"/>
      <c r="N391" s="879"/>
      <c r="O391" s="879"/>
      <c r="P391" s="879"/>
      <c r="Q391" s="879"/>
      <c r="R391" s="879"/>
      <c r="S391" s="879"/>
      <c r="T391" s="879"/>
      <c r="U391" s="879"/>
      <c r="V391" s="879"/>
      <c r="W391" s="879"/>
      <c r="X391" s="879"/>
    </row>
    <row r="392" spans="1:24" ht="15.75" customHeight="1">
      <c r="A392" s="879"/>
      <c r="B392" s="879"/>
      <c r="C392" s="879"/>
      <c r="D392" s="879"/>
      <c r="E392" s="879"/>
      <c r="F392" s="879"/>
      <c r="G392" s="879"/>
      <c r="H392" s="879"/>
      <c r="I392" s="879"/>
      <c r="J392" s="879"/>
      <c r="K392" s="879"/>
      <c r="L392" s="879"/>
      <c r="M392" s="879"/>
      <c r="N392" s="879"/>
      <c r="O392" s="879"/>
      <c r="P392" s="879"/>
      <c r="Q392" s="879"/>
      <c r="R392" s="879"/>
      <c r="S392" s="879"/>
      <c r="T392" s="879"/>
      <c r="U392" s="879"/>
      <c r="V392" s="879"/>
      <c r="W392" s="879"/>
      <c r="X392" s="879"/>
    </row>
    <row r="393" spans="1:24" ht="15.75" customHeight="1">
      <c r="A393" s="879"/>
      <c r="B393" s="879"/>
      <c r="C393" s="879"/>
      <c r="D393" s="879"/>
      <c r="E393" s="879"/>
      <c r="F393" s="879"/>
      <c r="G393" s="879"/>
      <c r="H393" s="879"/>
      <c r="I393" s="879"/>
      <c r="J393" s="879"/>
      <c r="K393" s="879"/>
      <c r="L393" s="879"/>
      <c r="M393" s="879"/>
      <c r="N393" s="879"/>
      <c r="O393" s="879"/>
      <c r="P393" s="879"/>
      <c r="Q393" s="879"/>
      <c r="R393" s="879"/>
      <c r="S393" s="879"/>
      <c r="T393" s="879"/>
      <c r="U393" s="879"/>
      <c r="V393" s="879"/>
      <c r="W393" s="879"/>
      <c r="X393" s="879"/>
    </row>
    <row r="394" spans="1:24" ht="15.75" customHeight="1">
      <c r="A394" s="879"/>
      <c r="B394" s="879"/>
      <c r="C394" s="879"/>
      <c r="D394" s="879"/>
      <c r="E394" s="879"/>
      <c r="F394" s="879"/>
      <c r="G394" s="879"/>
      <c r="H394" s="879"/>
      <c r="I394" s="879"/>
      <c r="J394" s="879"/>
      <c r="K394" s="879"/>
      <c r="L394" s="879"/>
      <c r="M394" s="879"/>
      <c r="N394" s="879"/>
      <c r="O394" s="879"/>
      <c r="P394" s="879"/>
      <c r="Q394" s="879"/>
      <c r="R394" s="879"/>
      <c r="S394" s="879"/>
      <c r="T394" s="879"/>
      <c r="U394" s="879"/>
      <c r="V394" s="879"/>
      <c r="W394" s="879"/>
      <c r="X394" s="879"/>
    </row>
    <row r="395" spans="1:24" ht="15.75" customHeight="1">
      <c r="A395" s="879"/>
      <c r="B395" s="879"/>
      <c r="C395" s="879"/>
      <c r="D395" s="879"/>
      <c r="E395" s="879"/>
      <c r="F395" s="879"/>
      <c r="G395" s="879"/>
      <c r="H395" s="879"/>
      <c r="I395" s="879"/>
      <c r="J395" s="879"/>
      <c r="K395" s="879"/>
      <c r="L395" s="879"/>
      <c r="M395" s="879"/>
      <c r="N395" s="879"/>
      <c r="O395" s="879"/>
      <c r="P395" s="879"/>
      <c r="Q395" s="879"/>
      <c r="R395" s="879"/>
      <c r="S395" s="879"/>
      <c r="T395" s="879"/>
      <c r="U395" s="879"/>
      <c r="V395" s="879"/>
      <c r="W395" s="879"/>
      <c r="X395" s="879"/>
    </row>
    <row r="396" spans="1:24" ht="15.75" customHeight="1">
      <c r="A396" s="879"/>
      <c r="B396" s="879"/>
      <c r="C396" s="879"/>
      <c r="D396" s="879"/>
      <c r="E396" s="879"/>
      <c r="F396" s="879"/>
      <c r="G396" s="879"/>
      <c r="H396" s="879"/>
      <c r="I396" s="879"/>
      <c r="J396" s="879"/>
      <c r="K396" s="879"/>
      <c r="L396" s="879"/>
      <c r="M396" s="879"/>
      <c r="N396" s="879"/>
      <c r="O396" s="879"/>
      <c r="P396" s="879"/>
      <c r="Q396" s="879"/>
      <c r="R396" s="879"/>
      <c r="S396" s="879"/>
      <c r="T396" s="879"/>
      <c r="U396" s="879"/>
      <c r="V396" s="879"/>
      <c r="W396" s="879"/>
      <c r="X396" s="879"/>
    </row>
    <row r="397" spans="1:24" ht="15.75" customHeight="1">
      <c r="A397" s="879"/>
      <c r="B397" s="879"/>
      <c r="C397" s="879"/>
      <c r="D397" s="879"/>
      <c r="E397" s="879"/>
      <c r="F397" s="879"/>
      <c r="G397" s="879"/>
      <c r="H397" s="879"/>
      <c r="I397" s="879"/>
      <c r="J397" s="879"/>
      <c r="K397" s="879"/>
      <c r="L397" s="879"/>
      <c r="M397" s="879"/>
      <c r="N397" s="879"/>
      <c r="O397" s="879"/>
      <c r="P397" s="879"/>
      <c r="Q397" s="879"/>
      <c r="R397" s="879"/>
      <c r="S397" s="879"/>
      <c r="T397" s="879"/>
      <c r="U397" s="879"/>
      <c r="V397" s="879"/>
      <c r="W397" s="879"/>
      <c r="X397" s="879"/>
    </row>
    <row r="398" spans="1:24" ht="15.75" customHeight="1">
      <c r="A398" s="879"/>
      <c r="B398" s="879"/>
      <c r="C398" s="879"/>
      <c r="D398" s="879"/>
      <c r="E398" s="879"/>
      <c r="F398" s="879"/>
      <c r="G398" s="879"/>
      <c r="H398" s="879"/>
      <c r="I398" s="879"/>
      <c r="J398" s="879"/>
      <c r="K398" s="879"/>
      <c r="L398" s="879"/>
      <c r="M398" s="879"/>
      <c r="N398" s="879"/>
      <c r="O398" s="879"/>
      <c r="P398" s="879"/>
      <c r="Q398" s="879"/>
      <c r="R398" s="879"/>
      <c r="S398" s="879"/>
      <c r="T398" s="879"/>
      <c r="U398" s="879"/>
      <c r="V398" s="879"/>
      <c r="W398" s="879"/>
      <c r="X398" s="879"/>
    </row>
    <row r="399" spans="1:24" ht="15.75" customHeight="1">
      <c r="A399" s="879"/>
      <c r="B399" s="879"/>
      <c r="C399" s="879"/>
      <c r="D399" s="879"/>
      <c r="E399" s="879"/>
      <c r="F399" s="879"/>
      <c r="G399" s="879"/>
      <c r="H399" s="879"/>
      <c r="I399" s="879"/>
      <c r="J399" s="879"/>
      <c r="K399" s="879"/>
      <c r="L399" s="879"/>
      <c r="M399" s="879"/>
      <c r="N399" s="879"/>
      <c r="O399" s="879"/>
      <c r="P399" s="879"/>
      <c r="Q399" s="879"/>
      <c r="R399" s="879"/>
      <c r="S399" s="879"/>
      <c r="T399" s="879"/>
      <c r="U399" s="879"/>
      <c r="V399" s="879"/>
      <c r="W399" s="879"/>
      <c r="X399" s="879"/>
    </row>
    <row r="400" spans="1:24" ht="15.75" customHeight="1">
      <c r="A400" s="879"/>
      <c r="B400" s="879"/>
      <c r="C400" s="879"/>
      <c r="D400" s="879"/>
      <c r="E400" s="879"/>
      <c r="F400" s="879"/>
      <c r="G400" s="879"/>
      <c r="H400" s="879"/>
      <c r="I400" s="879"/>
      <c r="J400" s="879"/>
      <c r="K400" s="879"/>
      <c r="L400" s="879"/>
      <c r="M400" s="879"/>
      <c r="N400" s="879"/>
      <c r="O400" s="879"/>
      <c r="P400" s="879"/>
      <c r="Q400" s="879"/>
      <c r="R400" s="879"/>
      <c r="S400" s="879"/>
      <c r="T400" s="879"/>
      <c r="U400" s="879"/>
      <c r="V400" s="879"/>
      <c r="W400" s="879"/>
      <c r="X400" s="879"/>
    </row>
    <row r="401" spans="1:24" ht="15.75" customHeight="1">
      <c r="A401" s="879"/>
      <c r="B401" s="879"/>
      <c r="C401" s="879"/>
      <c r="D401" s="879"/>
      <c r="E401" s="879"/>
      <c r="F401" s="879"/>
      <c r="G401" s="879"/>
      <c r="H401" s="879"/>
      <c r="I401" s="879"/>
      <c r="J401" s="879"/>
      <c r="K401" s="879"/>
      <c r="L401" s="879"/>
      <c r="M401" s="879"/>
      <c r="N401" s="879"/>
      <c r="O401" s="879"/>
      <c r="P401" s="879"/>
      <c r="Q401" s="879"/>
      <c r="R401" s="879"/>
      <c r="S401" s="879"/>
      <c r="T401" s="879"/>
      <c r="U401" s="879"/>
      <c r="V401" s="879"/>
      <c r="W401" s="879"/>
      <c r="X401" s="879"/>
    </row>
    <row r="402" spans="1:24" ht="15.75" customHeight="1">
      <c r="A402" s="879"/>
      <c r="B402" s="879"/>
      <c r="C402" s="879"/>
      <c r="D402" s="879"/>
      <c r="E402" s="879"/>
      <c r="F402" s="879"/>
      <c r="G402" s="879"/>
      <c r="H402" s="879"/>
      <c r="I402" s="879"/>
      <c r="J402" s="879"/>
      <c r="K402" s="879"/>
      <c r="L402" s="879"/>
      <c r="M402" s="879"/>
      <c r="N402" s="879"/>
      <c r="O402" s="879"/>
      <c r="P402" s="879"/>
      <c r="Q402" s="879"/>
      <c r="R402" s="879"/>
      <c r="S402" s="879"/>
      <c r="T402" s="879"/>
      <c r="U402" s="879"/>
      <c r="V402" s="879"/>
      <c r="W402" s="879"/>
      <c r="X402" s="879"/>
    </row>
    <row r="403" spans="1:24" ht="15.75" customHeight="1">
      <c r="A403" s="879"/>
      <c r="B403" s="879"/>
      <c r="C403" s="879"/>
      <c r="D403" s="879"/>
      <c r="E403" s="879"/>
      <c r="F403" s="879"/>
      <c r="G403" s="879"/>
      <c r="H403" s="879"/>
      <c r="I403" s="879"/>
      <c r="J403" s="879"/>
      <c r="K403" s="879"/>
      <c r="L403" s="879"/>
      <c r="M403" s="879"/>
      <c r="N403" s="879"/>
      <c r="O403" s="879"/>
      <c r="P403" s="879"/>
      <c r="Q403" s="879"/>
      <c r="R403" s="879"/>
      <c r="S403" s="879"/>
      <c r="T403" s="879"/>
      <c r="U403" s="879"/>
      <c r="V403" s="879"/>
      <c r="W403" s="879"/>
      <c r="X403" s="879"/>
    </row>
    <row r="404" spans="1:24" ht="15.75" customHeight="1">
      <c r="A404" s="879"/>
      <c r="B404" s="879"/>
      <c r="C404" s="879"/>
      <c r="D404" s="879"/>
      <c r="E404" s="879"/>
      <c r="F404" s="879"/>
      <c r="G404" s="879"/>
      <c r="H404" s="879"/>
      <c r="I404" s="879"/>
      <c r="J404" s="879"/>
      <c r="K404" s="879"/>
      <c r="L404" s="879"/>
      <c r="M404" s="879"/>
      <c r="N404" s="879"/>
      <c r="O404" s="879"/>
      <c r="P404" s="879"/>
      <c r="Q404" s="879"/>
      <c r="R404" s="879"/>
      <c r="S404" s="879"/>
      <c r="T404" s="879"/>
      <c r="U404" s="879"/>
      <c r="V404" s="879"/>
      <c r="W404" s="879"/>
      <c r="X404" s="879"/>
    </row>
    <row r="405" spans="1:24" ht="15.75" customHeight="1">
      <c r="A405" s="879"/>
      <c r="B405" s="879"/>
      <c r="C405" s="879"/>
      <c r="D405" s="879"/>
      <c r="E405" s="879"/>
      <c r="F405" s="879"/>
      <c r="G405" s="879"/>
      <c r="H405" s="879"/>
      <c r="I405" s="879"/>
      <c r="J405" s="879"/>
      <c r="K405" s="879"/>
      <c r="L405" s="879"/>
      <c r="M405" s="879"/>
      <c r="N405" s="879"/>
      <c r="O405" s="879"/>
      <c r="P405" s="879"/>
      <c r="Q405" s="879"/>
      <c r="R405" s="879"/>
      <c r="S405" s="879"/>
      <c r="T405" s="879"/>
      <c r="U405" s="879"/>
      <c r="V405" s="879"/>
      <c r="W405" s="879"/>
      <c r="X405" s="879"/>
    </row>
    <row r="406" spans="1:24" ht="15.75" customHeight="1">
      <c r="A406" s="879"/>
      <c r="B406" s="879"/>
      <c r="C406" s="879"/>
      <c r="D406" s="879"/>
      <c r="E406" s="879"/>
      <c r="F406" s="879"/>
      <c r="G406" s="879"/>
      <c r="H406" s="879"/>
      <c r="I406" s="879"/>
      <c r="J406" s="879"/>
      <c r="K406" s="879"/>
      <c r="L406" s="879"/>
      <c r="M406" s="879"/>
      <c r="N406" s="879"/>
      <c r="O406" s="879"/>
      <c r="P406" s="879"/>
      <c r="Q406" s="879"/>
      <c r="R406" s="879"/>
      <c r="S406" s="879"/>
      <c r="T406" s="879"/>
      <c r="U406" s="879"/>
      <c r="V406" s="879"/>
      <c r="W406" s="879"/>
      <c r="X406" s="879"/>
    </row>
    <row r="407" spans="1:24" ht="15.75" customHeight="1">
      <c r="A407" s="879"/>
      <c r="B407" s="879"/>
      <c r="C407" s="879"/>
      <c r="D407" s="879"/>
      <c r="E407" s="879"/>
      <c r="F407" s="879"/>
      <c r="G407" s="879"/>
      <c r="H407" s="879"/>
      <c r="I407" s="879"/>
      <c r="J407" s="879"/>
      <c r="K407" s="879"/>
      <c r="L407" s="879"/>
      <c r="M407" s="879"/>
      <c r="N407" s="879"/>
      <c r="O407" s="879"/>
      <c r="P407" s="879"/>
      <c r="Q407" s="879"/>
      <c r="R407" s="879"/>
      <c r="S407" s="879"/>
      <c r="T407" s="879"/>
      <c r="U407" s="879"/>
      <c r="V407" s="879"/>
      <c r="W407" s="879"/>
      <c r="X407" s="879"/>
    </row>
    <row r="408" spans="1:24" ht="15.75" customHeight="1">
      <c r="A408" s="879"/>
      <c r="B408" s="879"/>
      <c r="C408" s="879"/>
      <c r="D408" s="879"/>
      <c r="E408" s="879"/>
      <c r="F408" s="879"/>
      <c r="G408" s="879"/>
      <c r="H408" s="879"/>
      <c r="I408" s="879"/>
      <c r="J408" s="879"/>
      <c r="K408" s="879"/>
      <c r="L408" s="879"/>
      <c r="M408" s="879"/>
      <c r="N408" s="879"/>
      <c r="O408" s="879"/>
      <c r="P408" s="879"/>
      <c r="Q408" s="879"/>
      <c r="R408" s="879"/>
      <c r="S408" s="879"/>
      <c r="T408" s="879"/>
      <c r="U408" s="879"/>
      <c r="V408" s="879"/>
      <c r="W408" s="879"/>
      <c r="X408" s="879"/>
    </row>
    <row r="409" spans="1:24" ht="15.75" customHeight="1">
      <c r="A409" s="879"/>
      <c r="B409" s="879"/>
      <c r="C409" s="879"/>
      <c r="D409" s="879"/>
      <c r="E409" s="879"/>
      <c r="F409" s="879"/>
      <c r="G409" s="879"/>
      <c r="H409" s="879"/>
      <c r="I409" s="879"/>
      <c r="J409" s="879"/>
      <c r="K409" s="879"/>
      <c r="L409" s="879"/>
      <c r="M409" s="879"/>
      <c r="N409" s="879"/>
      <c r="O409" s="879"/>
      <c r="P409" s="879"/>
      <c r="Q409" s="879"/>
      <c r="R409" s="879"/>
      <c r="S409" s="879"/>
      <c r="T409" s="879"/>
      <c r="U409" s="879"/>
      <c r="V409" s="879"/>
      <c r="W409" s="879"/>
      <c r="X409" s="879"/>
    </row>
    <row r="410" spans="1:24" ht="15.75" customHeight="1">
      <c r="A410" s="879"/>
      <c r="B410" s="879"/>
      <c r="C410" s="879"/>
      <c r="D410" s="879"/>
      <c r="E410" s="879"/>
      <c r="F410" s="879"/>
      <c r="G410" s="879"/>
      <c r="H410" s="879"/>
      <c r="I410" s="879"/>
      <c r="J410" s="879"/>
      <c r="K410" s="879"/>
      <c r="L410" s="879"/>
      <c r="M410" s="879"/>
      <c r="N410" s="879"/>
      <c r="O410" s="879"/>
      <c r="P410" s="879"/>
      <c r="Q410" s="879"/>
      <c r="R410" s="879"/>
      <c r="S410" s="879"/>
      <c r="T410" s="879"/>
      <c r="U410" s="879"/>
      <c r="V410" s="879"/>
      <c r="W410" s="879"/>
      <c r="X410" s="879"/>
    </row>
    <row r="411" spans="1:24" ht="15.75" customHeight="1">
      <c r="A411" s="879"/>
      <c r="B411" s="879"/>
      <c r="C411" s="879"/>
      <c r="D411" s="879"/>
      <c r="E411" s="879"/>
      <c r="F411" s="879"/>
      <c r="G411" s="879"/>
      <c r="H411" s="879"/>
      <c r="I411" s="879"/>
      <c r="J411" s="879"/>
      <c r="K411" s="879"/>
      <c r="L411" s="879"/>
      <c r="M411" s="879"/>
      <c r="N411" s="879"/>
      <c r="O411" s="879"/>
      <c r="P411" s="879"/>
      <c r="Q411" s="879"/>
      <c r="R411" s="879"/>
      <c r="S411" s="879"/>
      <c r="T411" s="879"/>
      <c r="U411" s="879"/>
      <c r="V411" s="879"/>
      <c r="W411" s="879"/>
      <c r="X411" s="879"/>
    </row>
    <row r="412" spans="1:24" ht="15.75" customHeight="1">
      <c r="A412" s="879"/>
      <c r="B412" s="879"/>
      <c r="C412" s="879"/>
      <c r="D412" s="879"/>
      <c r="E412" s="879"/>
      <c r="F412" s="879"/>
      <c r="G412" s="879"/>
      <c r="H412" s="879"/>
      <c r="I412" s="879"/>
      <c r="J412" s="879"/>
      <c r="K412" s="879"/>
      <c r="L412" s="879"/>
      <c r="M412" s="879"/>
      <c r="N412" s="879"/>
      <c r="O412" s="879"/>
      <c r="P412" s="879"/>
      <c r="Q412" s="879"/>
      <c r="R412" s="879"/>
      <c r="S412" s="879"/>
      <c r="T412" s="879"/>
      <c r="U412" s="879"/>
      <c r="V412" s="879"/>
      <c r="W412" s="879"/>
      <c r="X412" s="879"/>
    </row>
    <row r="413" spans="1:24" ht="15.75" customHeight="1">
      <c r="A413" s="879"/>
      <c r="B413" s="879"/>
      <c r="C413" s="879"/>
      <c r="D413" s="879"/>
      <c r="E413" s="879"/>
      <c r="F413" s="879"/>
      <c r="G413" s="879"/>
      <c r="H413" s="879"/>
      <c r="I413" s="879"/>
      <c r="J413" s="879"/>
      <c r="K413" s="879"/>
      <c r="L413" s="879"/>
      <c r="M413" s="879"/>
      <c r="N413" s="879"/>
      <c r="O413" s="879"/>
      <c r="P413" s="879"/>
      <c r="Q413" s="879"/>
      <c r="R413" s="879"/>
      <c r="S413" s="879"/>
      <c r="T413" s="879"/>
      <c r="U413" s="879"/>
      <c r="V413" s="879"/>
      <c r="W413" s="879"/>
      <c r="X413" s="879"/>
    </row>
    <row r="414" spans="1:24" ht="15.75" customHeight="1">
      <c r="A414" s="879"/>
      <c r="B414" s="879"/>
      <c r="C414" s="879"/>
      <c r="D414" s="879"/>
      <c r="E414" s="879"/>
      <c r="F414" s="879"/>
      <c r="G414" s="879"/>
      <c r="H414" s="879"/>
      <c r="I414" s="879"/>
      <c r="J414" s="879"/>
      <c r="K414" s="879"/>
      <c r="L414" s="879"/>
      <c r="M414" s="879"/>
      <c r="N414" s="879"/>
      <c r="O414" s="879"/>
      <c r="P414" s="879"/>
      <c r="Q414" s="879"/>
      <c r="R414" s="879"/>
      <c r="S414" s="879"/>
      <c r="T414" s="879"/>
      <c r="U414" s="879"/>
      <c r="V414" s="879"/>
      <c r="W414" s="879"/>
      <c r="X414" s="879"/>
    </row>
    <row r="415" spans="1:24" ht="15.75" customHeight="1">
      <c r="A415" s="879"/>
      <c r="B415" s="879"/>
      <c r="C415" s="879"/>
      <c r="D415" s="879"/>
      <c r="E415" s="879"/>
      <c r="F415" s="879"/>
      <c r="G415" s="879"/>
      <c r="H415" s="879"/>
      <c r="I415" s="879"/>
      <c r="J415" s="879"/>
      <c r="K415" s="879"/>
      <c r="L415" s="879"/>
      <c r="M415" s="879"/>
      <c r="N415" s="879"/>
      <c r="O415" s="879"/>
      <c r="P415" s="879"/>
      <c r="Q415" s="879"/>
      <c r="R415" s="879"/>
      <c r="S415" s="879"/>
      <c r="T415" s="879"/>
      <c r="U415" s="879"/>
      <c r="V415" s="879"/>
      <c r="W415" s="879"/>
      <c r="X415" s="879"/>
    </row>
    <row r="416" spans="1:24" ht="15.75" customHeight="1">
      <c r="A416" s="879"/>
      <c r="B416" s="879"/>
      <c r="C416" s="879"/>
      <c r="D416" s="879"/>
      <c r="E416" s="879"/>
      <c r="F416" s="879"/>
      <c r="G416" s="879"/>
      <c r="H416" s="879"/>
      <c r="I416" s="879"/>
      <c r="J416" s="879"/>
      <c r="K416" s="879"/>
      <c r="L416" s="879"/>
      <c r="M416" s="879"/>
      <c r="N416" s="879"/>
      <c r="O416" s="879"/>
      <c r="P416" s="879"/>
      <c r="Q416" s="879"/>
      <c r="R416" s="879"/>
      <c r="S416" s="879"/>
      <c r="T416" s="879"/>
      <c r="U416" s="879"/>
      <c r="V416" s="879"/>
      <c r="W416" s="879"/>
      <c r="X416" s="879"/>
    </row>
    <row r="417" spans="1:24" ht="15.75" customHeight="1">
      <c r="A417" s="879"/>
      <c r="B417" s="879"/>
      <c r="C417" s="879"/>
      <c r="D417" s="879"/>
      <c r="E417" s="879"/>
      <c r="F417" s="879"/>
      <c r="G417" s="879"/>
      <c r="H417" s="879"/>
      <c r="I417" s="879"/>
      <c r="J417" s="879"/>
      <c r="K417" s="879"/>
      <c r="L417" s="879"/>
      <c r="M417" s="879"/>
      <c r="N417" s="879"/>
      <c r="O417" s="879"/>
      <c r="P417" s="879"/>
      <c r="Q417" s="879"/>
      <c r="R417" s="879"/>
      <c r="S417" s="879"/>
      <c r="T417" s="879"/>
      <c r="U417" s="879"/>
      <c r="V417" s="879"/>
      <c r="W417" s="879"/>
      <c r="X417" s="879"/>
    </row>
    <row r="418" spans="1:24" ht="15.75" customHeight="1">
      <c r="A418" s="879"/>
      <c r="B418" s="879"/>
      <c r="C418" s="879"/>
      <c r="D418" s="879"/>
      <c r="E418" s="879"/>
      <c r="F418" s="879"/>
      <c r="G418" s="879"/>
      <c r="H418" s="879"/>
      <c r="I418" s="879"/>
      <c r="J418" s="879"/>
      <c r="K418" s="879"/>
      <c r="L418" s="879"/>
      <c r="M418" s="879"/>
      <c r="N418" s="879"/>
      <c r="O418" s="879"/>
      <c r="P418" s="879"/>
      <c r="Q418" s="879"/>
      <c r="R418" s="879"/>
      <c r="S418" s="879"/>
      <c r="T418" s="879"/>
      <c r="U418" s="879"/>
      <c r="V418" s="879"/>
      <c r="W418" s="879"/>
      <c r="X418" s="879"/>
    </row>
    <row r="419" spans="1:24" ht="15.75" customHeight="1">
      <c r="A419" s="879"/>
      <c r="B419" s="879"/>
      <c r="C419" s="879"/>
      <c r="D419" s="879"/>
      <c r="E419" s="879"/>
      <c r="F419" s="879"/>
      <c r="G419" s="879"/>
      <c r="H419" s="879"/>
      <c r="I419" s="879"/>
      <c r="J419" s="879"/>
      <c r="K419" s="879"/>
      <c r="L419" s="879"/>
      <c r="M419" s="879"/>
      <c r="N419" s="879"/>
      <c r="O419" s="879"/>
      <c r="P419" s="879"/>
      <c r="Q419" s="879"/>
      <c r="R419" s="879"/>
      <c r="S419" s="879"/>
      <c r="T419" s="879"/>
      <c r="U419" s="879"/>
      <c r="V419" s="879"/>
      <c r="W419" s="879"/>
      <c r="X419" s="879"/>
    </row>
    <row r="420" spans="1:24" ht="15.75" customHeight="1">
      <c r="A420" s="879"/>
      <c r="B420" s="879"/>
      <c r="C420" s="879"/>
      <c r="D420" s="879"/>
      <c r="E420" s="879"/>
      <c r="F420" s="879"/>
      <c r="G420" s="879"/>
      <c r="H420" s="879"/>
      <c r="I420" s="879"/>
      <c r="J420" s="879"/>
      <c r="K420" s="879"/>
      <c r="L420" s="879"/>
      <c r="M420" s="879"/>
      <c r="N420" s="879"/>
      <c r="O420" s="879"/>
      <c r="P420" s="879"/>
      <c r="Q420" s="879"/>
      <c r="R420" s="879"/>
      <c r="S420" s="879"/>
      <c r="T420" s="879"/>
      <c r="U420" s="879"/>
      <c r="V420" s="879"/>
      <c r="W420" s="879"/>
      <c r="X420" s="879"/>
    </row>
    <row r="421" spans="1:24" ht="15.75" customHeight="1">
      <c r="A421" s="879"/>
      <c r="B421" s="879"/>
      <c r="C421" s="879"/>
      <c r="D421" s="879"/>
      <c r="E421" s="879"/>
      <c r="F421" s="879"/>
      <c r="G421" s="879"/>
      <c r="H421" s="879"/>
      <c r="I421" s="879"/>
      <c r="J421" s="879"/>
      <c r="K421" s="879"/>
      <c r="L421" s="879"/>
      <c r="M421" s="879"/>
      <c r="N421" s="879"/>
      <c r="O421" s="879"/>
      <c r="P421" s="879"/>
      <c r="Q421" s="879"/>
      <c r="R421" s="879"/>
      <c r="S421" s="879"/>
      <c r="T421" s="879"/>
      <c r="U421" s="879"/>
      <c r="V421" s="879"/>
      <c r="W421" s="879"/>
      <c r="X421" s="879"/>
    </row>
    <row r="422" spans="1:24" ht="15.75" customHeight="1">
      <c r="A422" s="879"/>
      <c r="B422" s="879"/>
      <c r="C422" s="879"/>
      <c r="D422" s="879"/>
      <c r="E422" s="879"/>
      <c r="F422" s="879"/>
      <c r="G422" s="879"/>
      <c r="H422" s="879"/>
      <c r="I422" s="879"/>
      <c r="J422" s="879"/>
      <c r="K422" s="879"/>
      <c r="L422" s="879"/>
      <c r="M422" s="879"/>
      <c r="N422" s="879"/>
      <c r="O422" s="879"/>
      <c r="P422" s="879"/>
      <c r="Q422" s="879"/>
      <c r="R422" s="879"/>
      <c r="S422" s="879"/>
      <c r="T422" s="879"/>
      <c r="U422" s="879"/>
      <c r="V422" s="879"/>
      <c r="W422" s="879"/>
      <c r="X422" s="879"/>
    </row>
    <row r="423" spans="1:24" ht="15.75" customHeight="1">
      <c r="A423" s="879"/>
      <c r="B423" s="879"/>
      <c r="C423" s="879"/>
      <c r="D423" s="879"/>
      <c r="E423" s="879"/>
      <c r="F423" s="879"/>
      <c r="G423" s="879"/>
      <c r="H423" s="879"/>
      <c r="I423" s="879"/>
      <c r="J423" s="879"/>
      <c r="K423" s="879"/>
      <c r="L423" s="879"/>
      <c r="M423" s="879"/>
      <c r="N423" s="879"/>
      <c r="O423" s="879"/>
      <c r="P423" s="879"/>
      <c r="Q423" s="879"/>
      <c r="R423" s="879"/>
      <c r="S423" s="879"/>
      <c r="T423" s="879"/>
      <c r="U423" s="879"/>
      <c r="V423" s="879"/>
      <c r="W423" s="879"/>
      <c r="X423" s="879"/>
    </row>
    <row r="424" spans="1:24" ht="15.75" customHeight="1">
      <c r="A424" s="879"/>
      <c r="B424" s="879"/>
      <c r="C424" s="879"/>
      <c r="D424" s="879"/>
      <c r="E424" s="879"/>
      <c r="F424" s="879"/>
      <c r="G424" s="879"/>
      <c r="H424" s="879"/>
      <c r="I424" s="879"/>
      <c r="J424" s="879"/>
      <c r="K424" s="879"/>
      <c r="L424" s="879"/>
      <c r="M424" s="879"/>
      <c r="N424" s="879"/>
      <c r="O424" s="879"/>
      <c r="P424" s="879"/>
      <c r="Q424" s="879"/>
      <c r="R424" s="879"/>
      <c r="S424" s="879"/>
      <c r="T424" s="879"/>
      <c r="U424" s="879"/>
      <c r="V424" s="879"/>
      <c r="W424" s="879"/>
      <c r="X424" s="879"/>
    </row>
    <row r="425" spans="1:24" ht="15.75" customHeight="1">
      <c r="A425" s="879"/>
      <c r="B425" s="879"/>
      <c r="C425" s="879"/>
      <c r="D425" s="879"/>
      <c r="E425" s="879"/>
      <c r="F425" s="879"/>
      <c r="G425" s="879"/>
      <c r="H425" s="879"/>
      <c r="I425" s="879"/>
      <c r="J425" s="879"/>
      <c r="K425" s="879"/>
      <c r="L425" s="879"/>
      <c r="M425" s="879"/>
      <c r="N425" s="879"/>
      <c r="O425" s="879"/>
      <c r="P425" s="879"/>
      <c r="Q425" s="879"/>
      <c r="R425" s="879"/>
      <c r="S425" s="879"/>
      <c r="T425" s="879"/>
      <c r="U425" s="879"/>
      <c r="V425" s="879"/>
      <c r="W425" s="879"/>
      <c r="X425" s="879"/>
    </row>
    <row r="426" spans="1:24" ht="15.75" customHeight="1">
      <c r="A426" s="879"/>
      <c r="B426" s="879"/>
      <c r="C426" s="879"/>
      <c r="D426" s="879"/>
      <c r="E426" s="879"/>
      <c r="F426" s="879"/>
      <c r="G426" s="879"/>
      <c r="H426" s="879"/>
      <c r="I426" s="879"/>
      <c r="J426" s="879"/>
      <c r="K426" s="879"/>
      <c r="L426" s="879"/>
      <c r="M426" s="879"/>
      <c r="N426" s="879"/>
      <c r="O426" s="879"/>
      <c r="P426" s="879"/>
      <c r="Q426" s="879"/>
      <c r="R426" s="879"/>
      <c r="S426" s="879"/>
      <c r="T426" s="879"/>
      <c r="U426" s="879"/>
      <c r="V426" s="879"/>
      <c r="W426" s="879"/>
      <c r="X426" s="879"/>
    </row>
    <row r="427" spans="1:24" ht="15.75" customHeight="1">
      <c r="A427" s="879"/>
      <c r="B427" s="879"/>
      <c r="C427" s="879"/>
      <c r="D427" s="879"/>
      <c r="E427" s="879"/>
      <c r="F427" s="879"/>
      <c r="G427" s="879"/>
      <c r="H427" s="879"/>
      <c r="I427" s="879"/>
      <c r="J427" s="879"/>
      <c r="K427" s="879"/>
      <c r="L427" s="879"/>
      <c r="M427" s="879"/>
      <c r="N427" s="879"/>
      <c r="O427" s="879"/>
      <c r="P427" s="879"/>
      <c r="Q427" s="879"/>
      <c r="R427" s="879"/>
      <c r="S427" s="879"/>
      <c r="T427" s="879"/>
      <c r="U427" s="879"/>
      <c r="V427" s="879"/>
      <c r="W427" s="879"/>
      <c r="X427" s="879"/>
    </row>
    <row r="428" spans="1:24" ht="15.75" customHeight="1">
      <c r="A428" s="879"/>
      <c r="B428" s="879"/>
      <c r="C428" s="879"/>
      <c r="D428" s="879"/>
      <c r="E428" s="879"/>
      <c r="F428" s="879"/>
      <c r="G428" s="879"/>
      <c r="H428" s="879"/>
      <c r="I428" s="879"/>
      <c r="J428" s="879"/>
      <c r="K428" s="879"/>
      <c r="L428" s="879"/>
      <c r="M428" s="879"/>
      <c r="N428" s="879"/>
      <c r="O428" s="879"/>
      <c r="P428" s="879"/>
      <c r="Q428" s="879"/>
      <c r="R428" s="879"/>
      <c r="S428" s="879"/>
      <c r="T428" s="879"/>
      <c r="U428" s="879"/>
      <c r="V428" s="879"/>
      <c r="W428" s="879"/>
      <c r="X428" s="879"/>
    </row>
    <row r="429" spans="1:24" ht="15.75" customHeight="1">
      <c r="A429" s="879"/>
      <c r="B429" s="879"/>
      <c r="C429" s="879"/>
      <c r="D429" s="879"/>
      <c r="E429" s="879"/>
      <c r="F429" s="879"/>
      <c r="G429" s="879"/>
      <c r="H429" s="879"/>
      <c r="I429" s="879"/>
      <c r="J429" s="879"/>
      <c r="K429" s="879"/>
      <c r="L429" s="879"/>
      <c r="M429" s="879"/>
      <c r="N429" s="879"/>
      <c r="O429" s="879"/>
      <c r="P429" s="879"/>
      <c r="Q429" s="879"/>
      <c r="R429" s="879"/>
      <c r="S429" s="879"/>
      <c r="T429" s="879"/>
      <c r="U429" s="879"/>
      <c r="V429" s="879"/>
      <c r="W429" s="879"/>
      <c r="X429" s="879"/>
    </row>
    <row r="430" spans="1:24" ht="15.75" customHeight="1">
      <c r="A430" s="879"/>
      <c r="B430" s="879"/>
      <c r="C430" s="879"/>
      <c r="D430" s="879"/>
      <c r="E430" s="879"/>
      <c r="F430" s="879"/>
      <c r="G430" s="879"/>
      <c r="H430" s="879"/>
      <c r="I430" s="879"/>
      <c r="J430" s="879"/>
      <c r="K430" s="879"/>
      <c r="L430" s="879"/>
      <c r="M430" s="879"/>
      <c r="N430" s="879"/>
      <c r="O430" s="879"/>
      <c r="P430" s="879"/>
      <c r="Q430" s="879"/>
      <c r="R430" s="879"/>
      <c r="S430" s="879"/>
      <c r="T430" s="879"/>
      <c r="U430" s="879"/>
      <c r="V430" s="879"/>
      <c r="W430" s="879"/>
      <c r="X430" s="879"/>
    </row>
    <row r="431" spans="1:24" ht="15.75" customHeight="1">
      <c r="A431" s="879"/>
      <c r="B431" s="879"/>
      <c r="C431" s="879"/>
      <c r="D431" s="879"/>
      <c r="E431" s="879"/>
      <c r="F431" s="879"/>
      <c r="G431" s="879"/>
      <c r="H431" s="879"/>
      <c r="I431" s="879"/>
      <c r="J431" s="879"/>
      <c r="K431" s="879"/>
      <c r="L431" s="879"/>
      <c r="M431" s="879"/>
      <c r="N431" s="879"/>
      <c r="O431" s="879"/>
      <c r="P431" s="879"/>
      <c r="Q431" s="879"/>
      <c r="R431" s="879"/>
      <c r="S431" s="879"/>
      <c r="T431" s="879"/>
      <c r="U431" s="879"/>
      <c r="V431" s="879"/>
      <c r="W431" s="879"/>
      <c r="X431" s="879"/>
    </row>
    <row r="432" spans="1:24" ht="15.75" customHeight="1">
      <c r="A432" s="879"/>
      <c r="B432" s="879"/>
      <c r="C432" s="879"/>
      <c r="D432" s="879"/>
      <c r="E432" s="879"/>
      <c r="F432" s="879"/>
      <c r="G432" s="879"/>
      <c r="H432" s="879"/>
      <c r="I432" s="879"/>
      <c r="J432" s="879"/>
      <c r="K432" s="879"/>
      <c r="L432" s="879"/>
      <c r="M432" s="879"/>
      <c r="N432" s="879"/>
      <c r="O432" s="879"/>
      <c r="P432" s="879"/>
      <c r="Q432" s="879"/>
      <c r="R432" s="879"/>
      <c r="S432" s="879"/>
      <c r="T432" s="879"/>
      <c r="U432" s="879"/>
      <c r="V432" s="879"/>
      <c r="W432" s="879"/>
      <c r="X432" s="879"/>
    </row>
    <row r="433" spans="1:24" ht="15.75" customHeight="1">
      <c r="A433" s="879"/>
      <c r="B433" s="879"/>
      <c r="C433" s="879"/>
      <c r="D433" s="879"/>
      <c r="E433" s="879"/>
      <c r="F433" s="879"/>
      <c r="G433" s="879"/>
      <c r="H433" s="879"/>
      <c r="I433" s="879"/>
      <c r="J433" s="879"/>
      <c r="K433" s="879"/>
      <c r="L433" s="879"/>
      <c r="M433" s="879"/>
      <c r="N433" s="879"/>
      <c r="O433" s="879"/>
      <c r="P433" s="879"/>
      <c r="Q433" s="879"/>
      <c r="R433" s="879"/>
      <c r="S433" s="879"/>
      <c r="T433" s="879"/>
      <c r="U433" s="879"/>
      <c r="V433" s="879"/>
      <c r="W433" s="879"/>
      <c r="X433" s="879"/>
    </row>
    <row r="434" spans="1:24" ht="15.75" customHeight="1">
      <c r="A434" s="879"/>
      <c r="B434" s="879"/>
      <c r="C434" s="879"/>
      <c r="D434" s="879"/>
      <c r="E434" s="879"/>
      <c r="F434" s="879"/>
      <c r="G434" s="879"/>
      <c r="H434" s="879"/>
      <c r="I434" s="879"/>
      <c r="J434" s="879"/>
      <c r="K434" s="879"/>
      <c r="L434" s="879"/>
      <c r="M434" s="879"/>
      <c r="N434" s="879"/>
      <c r="O434" s="879"/>
      <c r="P434" s="879"/>
      <c r="Q434" s="879"/>
      <c r="R434" s="879"/>
      <c r="S434" s="879"/>
      <c r="T434" s="879"/>
      <c r="U434" s="879"/>
      <c r="V434" s="879"/>
      <c r="W434" s="879"/>
      <c r="X434" s="879"/>
    </row>
    <row r="435" spans="1:24" ht="15.75" customHeight="1">
      <c r="A435" s="879"/>
      <c r="B435" s="879"/>
      <c r="C435" s="879"/>
      <c r="D435" s="879"/>
      <c r="E435" s="879"/>
      <c r="F435" s="879"/>
      <c r="G435" s="879"/>
      <c r="H435" s="879"/>
      <c r="I435" s="879"/>
      <c r="J435" s="879"/>
      <c r="K435" s="879"/>
      <c r="L435" s="879"/>
      <c r="M435" s="879"/>
      <c r="N435" s="879"/>
      <c r="O435" s="879"/>
      <c r="P435" s="879"/>
      <c r="Q435" s="879"/>
      <c r="R435" s="879"/>
      <c r="S435" s="879"/>
      <c r="T435" s="879"/>
      <c r="U435" s="879"/>
      <c r="V435" s="879"/>
      <c r="W435" s="879"/>
      <c r="X435" s="879"/>
    </row>
    <row r="436" spans="1:24" ht="15.75" customHeight="1">
      <c r="A436" s="879"/>
      <c r="B436" s="879"/>
      <c r="C436" s="879"/>
      <c r="D436" s="879"/>
      <c r="E436" s="879"/>
      <c r="F436" s="879"/>
      <c r="G436" s="879"/>
      <c r="H436" s="879"/>
      <c r="I436" s="879"/>
      <c r="J436" s="879"/>
      <c r="K436" s="879"/>
      <c r="L436" s="879"/>
      <c r="M436" s="879"/>
      <c r="N436" s="879"/>
      <c r="O436" s="879"/>
      <c r="P436" s="879"/>
      <c r="Q436" s="879"/>
      <c r="R436" s="879"/>
      <c r="S436" s="879"/>
      <c r="T436" s="879"/>
      <c r="U436" s="879"/>
      <c r="V436" s="879"/>
      <c r="W436" s="879"/>
      <c r="X436" s="879"/>
    </row>
    <row r="437" spans="1:24" ht="15.75" customHeight="1">
      <c r="A437" s="879"/>
      <c r="B437" s="879"/>
      <c r="C437" s="879"/>
      <c r="D437" s="879"/>
      <c r="E437" s="879"/>
      <c r="F437" s="879"/>
      <c r="G437" s="879"/>
      <c r="H437" s="879"/>
      <c r="I437" s="879"/>
      <c r="J437" s="879"/>
      <c r="K437" s="879"/>
      <c r="L437" s="879"/>
      <c r="M437" s="879"/>
      <c r="N437" s="879"/>
      <c r="O437" s="879"/>
      <c r="P437" s="879"/>
      <c r="Q437" s="879"/>
      <c r="R437" s="879"/>
      <c r="S437" s="879"/>
      <c r="T437" s="879"/>
      <c r="U437" s="879"/>
      <c r="V437" s="879"/>
      <c r="W437" s="879"/>
      <c r="X437" s="879"/>
    </row>
    <row r="438" spans="1:24" ht="15.75" customHeight="1">
      <c r="A438" s="879"/>
      <c r="B438" s="879"/>
      <c r="C438" s="879"/>
      <c r="D438" s="879"/>
      <c r="E438" s="879"/>
      <c r="F438" s="879"/>
      <c r="G438" s="879"/>
      <c r="H438" s="879"/>
      <c r="I438" s="879"/>
      <c r="J438" s="879"/>
      <c r="K438" s="879"/>
      <c r="L438" s="879"/>
      <c r="M438" s="879"/>
      <c r="N438" s="879"/>
      <c r="O438" s="879"/>
      <c r="P438" s="879"/>
      <c r="Q438" s="879"/>
      <c r="R438" s="879"/>
      <c r="S438" s="879"/>
      <c r="T438" s="879"/>
      <c r="U438" s="879"/>
      <c r="V438" s="879"/>
      <c r="W438" s="879"/>
      <c r="X438" s="879"/>
    </row>
    <row r="439" spans="1:24" ht="15.75" customHeight="1">
      <c r="A439" s="879"/>
      <c r="B439" s="879"/>
      <c r="C439" s="879"/>
      <c r="D439" s="879"/>
      <c r="E439" s="879"/>
      <c r="F439" s="879"/>
      <c r="G439" s="879"/>
      <c r="H439" s="879"/>
      <c r="I439" s="879"/>
      <c r="J439" s="879"/>
      <c r="K439" s="879"/>
      <c r="L439" s="879"/>
      <c r="M439" s="879"/>
      <c r="N439" s="879"/>
      <c r="O439" s="879"/>
      <c r="P439" s="879"/>
      <c r="Q439" s="879"/>
      <c r="R439" s="879"/>
      <c r="S439" s="879"/>
      <c r="T439" s="879"/>
      <c r="U439" s="879"/>
      <c r="V439" s="879"/>
      <c r="W439" s="879"/>
      <c r="X439" s="879"/>
    </row>
    <row r="440" spans="1:24" ht="15.75" customHeight="1">
      <c r="A440" s="879"/>
      <c r="B440" s="879"/>
      <c r="C440" s="879"/>
      <c r="D440" s="879"/>
      <c r="E440" s="879"/>
      <c r="F440" s="879"/>
      <c r="G440" s="879"/>
      <c r="H440" s="879"/>
      <c r="I440" s="879"/>
      <c r="J440" s="879"/>
      <c r="K440" s="879"/>
      <c r="L440" s="879"/>
      <c r="M440" s="879"/>
      <c r="N440" s="879"/>
      <c r="O440" s="879"/>
      <c r="P440" s="879"/>
      <c r="Q440" s="879"/>
      <c r="R440" s="879"/>
      <c r="S440" s="879"/>
      <c r="T440" s="879"/>
      <c r="U440" s="879"/>
      <c r="V440" s="879"/>
      <c r="W440" s="879"/>
      <c r="X440" s="879"/>
    </row>
    <row r="441" spans="1:24" ht="15.75" customHeight="1">
      <c r="A441" s="879"/>
      <c r="B441" s="879"/>
      <c r="C441" s="879"/>
      <c r="D441" s="879"/>
      <c r="E441" s="879"/>
      <c r="F441" s="879"/>
      <c r="G441" s="879"/>
      <c r="H441" s="879"/>
      <c r="I441" s="879"/>
      <c r="J441" s="879"/>
      <c r="K441" s="879"/>
      <c r="L441" s="879"/>
      <c r="M441" s="879"/>
      <c r="N441" s="879"/>
      <c r="O441" s="879"/>
      <c r="P441" s="879"/>
      <c r="Q441" s="879"/>
      <c r="R441" s="879"/>
      <c r="S441" s="879"/>
      <c r="T441" s="879"/>
      <c r="U441" s="879"/>
      <c r="V441" s="879"/>
      <c r="W441" s="879"/>
      <c r="X441" s="879"/>
    </row>
    <row r="442" spans="1:24" ht="15.75" customHeight="1">
      <c r="A442" s="879"/>
      <c r="B442" s="879"/>
      <c r="C442" s="879"/>
      <c r="D442" s="879"/>
      <c r="E442" s="879"/>
      <c r="F442" s="879"/>
      <c r="G442" s="879"/>
      <c r="H442" s="879"/>
      <c r="I442" s="879"/>
      <c r="J442" s="879"/>
      <c r="K442" s="879"/>
      <c r="L442" s="879"/>
      <c r="M442" s="879"/>
      <c r="N442" s="879"/>
      <c r="O442" s="879"/>
      <c r="P442" s="879"/>
      <c r="Q442" s="879"/>
      <c r="R442" s="879"/>
      <c r="S442" s="879"/>
      <c r="T442" s="879"/>
      <c r="U442" s="879"/>
      <c r="V442" s="879"/>
      <c r="W442" s="879"/>
      <c r="X442" s="879"/>
    </row>
    <row r="443" spans="1:24" ht="15.75" customHeight="1">
      <c r="A443" s="879"/>
      <c r="B443" s="879"/>
      <c r="C443" s="879"/>
      <c r="D443" s="879"/>
      <c r="E443" s="879"/>
      <c r="F443" s="879"/>
      <c r="G443" s="879"/>
      <c r="H443" s="879"/>
      <c r="I443" s="879"/>
      <c r="J443" s="879"/>
      <c r="K443" s="879"/>
      <c r="L443" s="879"/>
      <c r="M443" s="879"/>
      <c r="N443" s="879"/>
      <c r="O443" s="879"/>
      <c r="P443" s="879"/>
      <c r="Q443" s="879"/>
      <c r="R443" s="879"/>
      <c r="S443" s="879"/>
      <c r="T443" s="879"/>
      <c r="U443" s="879"/>
      <c r="V443" s="879"/>
      <c r="W443" s="879"/>
      <c r="X443" s="879"/>
    </row>
    <row r="444" spans="1:24" ht="15.75" customHeight="1">
      <c r="A444" s="879"/>
      <c r="B444" s="879"/>
      <c r="C444" s="879"/>
      <c r="D444" s="879"/>
      <c r="E444" s="879"/>
      <c r="F444" s="879"/>
      <c r="G444" s="879"/>
      <c r="H444" s="879"/>
      <c r="I444" s="879"/>
      <c r="J444" s="879"/>
      <c r="K444" s="879"/>
      <c r="L444" s="879"/>
      <c r="M444" s="879"/>
      <c r="N444" s="879"/>
      <c r="O444" s="879"/>
      <c r="P444" s="879"/>
      <c r="Q444" s="879"/>
      <c r="R444" s="879"/>
      <c r="S444" s="879"/>
      <c r="T444" s="879"/>
      <c r="U444" s="879"/>
      <c r="V444" s="879"/>
      <c r="W444" s="879"/>
      <c r="X444" s="879"/>
    </row>
    <row r="445" spans="1:24" ht="15.75" customHeight="1">
      <c r="A445" s="879"/>
      <c r="B445" s="879"/>
      <c r="C445" s="879"/>
      <c r="D445" s="879"/>
      <c r="E445" s="879"/>
      <c r="F445" s="879"/>
      <c r="G445" s="879"/>
      <c r="H445" s="879"/>
      <c r="I445" s="879"/>
      <c r="J445" s="879"/>
      <c r="K445" s="879"/>
      <c r="L445" s="879"/>
      <c r="M445" s="879"/>
      <c r="N445" s="879"/>
      <c r="O445" s="879"/>
      <c r="P445" s="879"/>
      <c r="Q445" s="879"/>
      <c r="R445" s="879"/>
      <c r="S445" s="879"/>
      <c r="T445" s="879"/>
      <c r="U445" s="879"/>
      <c r="V445" s="879"/>
      <c r="W445" s="879"/>
      <c r="X445" s="879"/>
    </row>
    <row r="446" spans="1:24" ht="15.75" customHeight="1">
      <c r="A446" s="879"/>
      <c r="B446" s="879"/>
      <c r="C446" s="879"/>
      <c r="D446" s="879"/>
      <c r="E446" s="879"/>
      <c r="F446" s="879"/>
      <c r="G446" s="879"/>
      <c r="H446" s="879"/>
      <c r="I446" s="879"/>
      <c r="J446" s="879"/>
      <c r="K446" s="879"/>
      <c r="L446" s="879"/>
      <c r="M446" s="879"/>
      <c r="N446" s="879"/>
      <c r="O446" s="879"/>
      <c r="P446" s="879"/>
      <c r="Q446" s="879"/>
      <c r="R446" s="879"/>
      <c r="S446" s="879"/>
      <c r="T446" s="879"/>
      <c r="U446" s="879"/>
      <c r="V446" s="879"/>
      <c r="W446" s="879"/>
      <c r="X446" s="879"/>
    </row>
    <row r="447" spans="1:24" ht="15.75" customHeight="1">
      <c r="A447" s="879"/>
      <c r="B447" s="879"/>
      <c r="C447" s="879"/>
      <c r="D447" s="879"/>
      <c r="E447" s="879"/>
      <c r="F447" s="879"/>
      <c r="G447" s="879"/>
      <c r="H447" s="879"/>
      <c r="I447" s="879"/>
      <c r="J447" s="879"/>
      <c r="K447" s="879"/>
      <c r="L447" s="879"/>
      <c r="M447" s="879"/>
      <c r="N447" s="879"/>
      <c r="O447" s="879"/>
      <c r="P447" s="879"/>
      <c r="Q447" s="879"/>
      <c r="R447" s="879"/>
      <c r="S447" s="879"/>
      <c r="T447" s="879"/>
      <c r="U447" s="879"/>
      <c r="V447" s="879"/>
      <c r="W447" s="879"/>
      <c r="X447" s="879"/>
    </row>
    <row r="448" spans="1:24" ht="15.75" customHeight="1">
      <c r="A448" s="879"/>
      <c r="B448" s="879"/>
      <c r="C448" s="879"/>
      <c r="D448" s="879"/>
      <c r="E448" s="879"/>
      <c r="F448" s="879"/>
      <c r="G448" s="879"/>
      <c r="H448" s="879"/>
      <c r="I448" s="879"/>
      <c r="J448" s="879"/>
      <c r="K448" s="879"/>
      <c r="L448" s="879"/>
      <c r="M448" s="879"/>
      <c r="N448" s="879"/>
      <c r="O448" s="879"/>
      <c r="P448" s="879"/>
      <c r="Q448" s="879"/>
      <c r="R448" s="879"/>
      <c r="S448" s="879"/>
      <c r="T448" s="879"/>
      <c r="U448" s="879"/>
      <c r="V448" s="879"/>
      <c r="W448" s="879"/>
      <c r="X448" s="879"/>
    </row>
    <row r="449" spans="1:24" ht="15.75" customHeight="1">
      <c r="A449" s="879"/>
      <c r="B449" s="879"/>
      <c r="C449" s="879"/>
      <c r="D449" s="879"/>
      <c r="E449" s="879"/>
      <c r="F449" s="879"/>
      <c r="G449" s="879"/>
      <c r="H449" s="879"/>
      <c r="I449" s="879"/>
      <c r="J449" s="879"/>
      <c r="K449" s="879"/>
      <c r="L449" s="879"/>
      <c r="M449" s="879"/>
      <c r="N449" s="879"/>
      <c r="O449" s="879"/>
      <c r="P449" s="879"/>
      <c r="Q449" s="879"/>
      <c r="R449" s="879"/>
      <c r="S449" s="879"/>
      <c r="T449" s="879"/>
      <c r="U449" s="879"/>
      <c r="V449" s="879"/>
      <c r="W449" s="879"/>
      <c r="X449" s="879"/>
    </row>
    <row r="450" spans="1:24" ht="15.75" customHeight="1">
      <c r="A450" s="879"/>
      <c r="B450" s="879"/>
      <c r="C450" s="879"/>
      <c r="D450" s="879"/>
      <c r="E450" s="879"/>
      <c r="F450" s="879"/>
      <c r="G450" s="879"/>
      <c r="H450" s="879"/>
      <c r="I450" s="879"/>
      <c r="J450" s="879"/>
      <c r="K450" s="879"/>
      <c r="L450" s="879"/>
      <c r="M450" s="879"/>
      <c r="N450" s="879"/>
      <c r="O450" s="879"/>
      <c r="P450" s="879"/>
      <c r="Q450" s="879"/>
      <c r="R450" s="879"/>
      <c r="S450" s="879"/>
      <c r="T450" s="879"/>
      <c r="U450" s="879"/>
      <c r="V450" s="879"/>
      <c r="W450" s="879"/>
      <c r="X450" s="879"/>
    </row>
    <row r="451" spans="1:24" ht="15.75" customHeight="1">
      <c r="A451" s="879"/>
      <c r="B451" s="879"/>
      <c r="C451" s="879"/>
      <c r="D451" s="879"/>
      <c r="E451" s="879"/>
      <c r="F451" s="879"/>
      <c r="G451" s="879"/>
      <c r="H451" s="879"/>
      <c r="I451" s="879"/>
      <c r="J451" s="879"/>
      <c r="K451" s="879"/>
      <c r="L451" s="879"/>
      <c r="M451" s="879"/>
      <c r="N451" s="879"/>
      <c r="O451" s="879"/>
      <c r="P451" s="879"/>
      <c r="Q451" s="879"/>
      <c r="R451" s="879"/>
      <c r="S451" s="879"/>
      <c r="T451" s="879"/>
      <c r="U451" s="879"/>
      <c r="V451" s="879"/>
      <c r="W451" s="879"/>
      <c r="X451" s="879"/>
    </row>
    <row r="452" spans="1:24" ht="15.75" customHeight="1">
      <c r="A452" s="879"/>
      <c r="B452" s="879"/>
      <c r="C452" s="879"/>
      <c r="D452" s="879"/>
      <c r="E452" s="879"/>
      <c r="F452" s="879"/>
      <c r="G452" s="879"/>
      <c r="H452" s="879"/>
      <c r="I452" s="879"/>
      <c r="J452" s="879"/>
      <c r="K452" s="879"/>
      <c r="L452" s="879"/>
      <c r="M452" s="879"/>
      <c r="N452" s="879"/>
      <c r="O452" s="879"/>
      <c r="P452" s="879"/>
      <c r="Q452" s="879"/>
      <c r="R452" s="879"/>
      <c r="S452" s="879"/>
      <c r="T452" s="879"/>
      <c r="U452" s="879"/>
      <c r="V452" s="879"/>
      <c r="W452" s="879"/>
      <c r="X452" s="879"/>
    </row>
    <row r="453" spans="1:24" ht="15.75" customHeight="1">
      <c r="A453" s="879"/>
      <c r="B453" s="879"/>
      <c r="C453" s="879"/>
      <c r="D453" s="879"/>
      <c r="E453" s="879"/>
      <c r="F453" s="879"/>
      <c r="G453" s="879"/>
      <c r="H453" s="879"/>
      <c r="I453" s="879"/>
      <c r="J453" s="879"/>
      <c r="K453" s="879"/>
      <c r="L453" s="879"/>
      <c r="M453" s="879"/>
      <c r="N453" s="879"/>
      <c r="O453" s="879"/>
      <c r="P453" s="879"/>
      <c r="Q453" s="879"/>
      <c r="R453" s="879"/>
      <c r="S453" s="879"/>
      <c r="T453" s="879"/>
      <c r="U453" s="879"/>
      <c r="V453" s="879"/>
      <c r="W453" s="879"/>
      <c r="X453" s="879"/>
    </row>
    <row r="454" spans="1:24" ht="15.75" customHeight="1">
      <c r="A454" s="879"/>
      <c r="B454" s="879"/>
      <c r="C454" s="879"/>
      <c r="D454" s="879"/>
      <c r="E454" s="879"/>
      <c r="F454" s="879"/>
      <c r="G454" s="879"/>
      <c r="H454" s="879"/>
      <c r="I454" s="879"/>
      <c r="J454" s="879"/>
      <c r="K454" s="879"/>
      <c r="L454" s="879"/>
      <c r="M454" s="879"/>
      <c r="N454" s="879"/>
      <c r="O454" s="879"/>
      <c r="P454" s="879"/>
      <c r="Q454" s="879"/>
      <c r="R454" s="879"/>
      <c r="S454" s="879"/>
      <c r="T454" s="879"/>
      <c r="U454" s="879"/>
      <c r="V454" s="879"/>
      <c r="W454" s="879"/>
      <c r="X454" s="879"/>
    </row>
    <row r="455" spans="1:24" ht="15.75" customHeight="1">
      <c r="A455" s="879"/>
      <c r="B455" s="879"/>
      <c r="C455" s="879"/>
      <c r="D455" s="879"/>
      <c r="E455" s="879"/>
      <c r="F455" s="879"/>
      <c r="G455" s="879"/>
      <c r="H455" s="879"/>
      <c r="I455" s="879"/>
      <c r="J455" s="879"/>
      <c r="K455" s="879"/>
      <c r="L455" s="879"/>
      <c r="M455" s="879"/>
      <c r="N455" s="879"/>
      <c r="O455" s="879"/>
      <c r="P455" s="879"/>
      <c r="Q455" s="879"/>
      <c r="R455" s="879"/>
      <c r="S455" s="879"/>
      <c r="T455" s="879"/>
      <c r="U455" s="879"/>
      <c r="V455" s="879"/>
      <c r="W455" s="879"/>
      <c r="X455" s="879"/>
    </row>
    <row r="456" spans="1:24" ht="15.75" customHeight="1">
      <c r="A456" s="879"/>
      <c r="B456" s="879"/>
      <c r="C456" s="879"/>
      <c r="D456" s="879"/>
      <c r="E456" s="879"/>
      <c r="F456" s="879"/>
      <c r="G456" s="879"/>
      <c r="H456" s="879"/>
      <c r="I456" s="879"/>
      <c r="J456" s="879"/>
      <c r="K456" s="879"/>
      <c r="L456" s="879"/>
      <c r="M456" s="879"/>
      <c r="N456" s="879"/>
      <c r="O456" s="879"/>
      <c r="P456" s="879"/>
      <c r="Q456" s="879"/>
      <c r="R456" s="879"/>
      <c r="S456" s="879"/>
      <c r="T456" s="879"/>
      <c r="U456" s="879"/>
      <c r="V456" s="879"/>
      <c r="W456" s="879"/>
      <c r="X456" s="879"/>
    </row>
    <row r="457" spans="1:24" ht="15.75" customHeight="1">
      <c r="A457" s="879"/>
      <c r="B457" s="879"/>
      <c r="C457" s="879"/>
      <c r="D457" s="879"/>
      <c r="E457" s="879"/>
      <c r="F457" s="879"/>
      <c r="G457" s="879"/>
      <c r="H457" s="879"/>
      <c r="I457" s="879"/>
      <c r="J457" s="879"/>
      <c r="K457" s="879"/>
      <c r="L457" s="879"/>
      <c r="M457" s="879"/>
      <c r="N457" s="879"/>
      <c r="O457" s="879"/>
      <c r="P457" s="879"/>
      <c r="Q457" s="879"/>
      <c r="R457" s="879"/>
      <c r="S457" s="879"/>
      <c r="T457" s="879"/>
      <c r="U457" s="879"/>
      <c r="V457" s="879"/>
      <c r="W457" s="879"/>
      <c r="X457" s="879"/>
    </row>
    <row r="458" spans="1:24" ht="15.75" customHeight="1">
      <c r="A458" s="879"/>
      <c r="B458" s="879"/>
      <c r="C458" s="879"/>
      <c r="D458" s="879"/>
      <c r="E458" s="879"/>
      <c r="F458" s="879"/>
      <c r="G458" s="879"/>
      <c r="H458" s="879"/>
      <c r="I458" s="879"/>
      <c r="J458" s="879"/>
      <c r="K458" s="879"/>
      <c r="L458" s="879"/>
      <c r="M458" s="879"/>
      <c r="N458" s="879"/>
      <c r="O458" s="879"/>
      <c r="P458" s="879"/>
      <c r="Q458" s="879"/>
      <c r="R458" s="879"/>
      <c r="S458" s="879"/>
      <c r="T458" s="879"/>
      <c r="U458" s="879"/>
      <c r="V458" s="879"/>
      <c r="W458" s="879"/>
      <c r="X458" s="879"/>
    </row>
    <row r="459" spans="1:24" ht="15.75" customHeight="1">
      <c r="A459" s="879"/>
      <c r="B459" s="879"/>
      <c r="C459" s="879"/>
      <c r="D459" s="879"/>
      <c r="E459" s="879"/>
      <c r="F459" s="879"/>
      <c r="G459" s="879"/>
      <c r="H459" s="879"/>
      <c r="I459" s="879"/>
      <c r="J459" s="879"/>
      <c r="K459" s="879"/>
      <c r="L459" s="879"/>
      <c r="M459" s="879"/>
      <c r="N459" s="879"/>
      <c r="O459" s="879"/>
      <c r="P459" s="879"/>
      <c r="Q459" s="879"/>
      <c r="R459" s="879"/>
      <c r="S459" s="879"/>
      <c r="T459" s="879"/>
      <c r="U459" s="879"/>
      <c r="V459" s="879"/>
      <c r="W459" s="879"/>
      <c r="X459" s="879"/>
    </row>
    <row r="460" spans="1:24" ht="15.75" customHeight="1">
      <c r="A460" s="879"/>
      <c r="B460" s="879"/>
      <c r="C460" s="879"/>
      <c r="D460" s="879"/>
      <c r="E460" s="879"/>
      <c r="F460" s="879"/>
      <c r="G460" s="879"/>
      <c r="H460" s="879"/>
      <c r="I460" s="879"/>
      <c r="J460" s="879"/>
      <c r="K460" s="879"/>
      <c r="L460" s="879"/>
      <c r="M460" s="879"/>
      <c r="N460" s="879"/>
      <c r="O460" s="879"/>
      <c r="P460" s="879"/>
      <c r="Q460" s="879"/>
      <c r="R460" s="879"/>
      <c r="S460" s="879"/>
      <c r="T460" s="879"/>
      <c r="U460" s="879"/>
      <c r="V460" s="879"/>
      <c r="W460" s="879"/>
      <c r="X460" s="879"/>
    </row>
    <row r="461" spans="1:24" ht="15.75" customHeight="1">
      <c r="A461" s="879"/>
      <c r="B461" s="879"/>
      <c r="C461" s="879"/>
      <c r="D461" s="879"/>
      <c r="E461" s="879"/>
      <c r="F461" s="879"/>
      <c r="G461" s="879"/>
      <c r="H461" s="879"/>
      <c r="I461" s="879"/>
      <c r="J461" s="879"/>
      <c r="K461" s="879"/>
      <c r="L461" s="879"/>
      <c r="M461" s="879"/>
      <c r="N461" s="879"/>
      <c r="O461" s="879"/>
      <c r="P461" s="879"/>
      <c r="Q461" s="879"/>
      <c r="R461" s="879"/>
      <c r="S461" s="879"/>
      <c r="T461" s="879"/>
      <c r="U461" s="879"/>
      <c r="V461" s="879"/>
      <c r="W461" s="879"/>
      <c r="X461" s="879"/>
    </row>
    <row r="462" spans="1:24" ht="15.75" customHeight="1">
      <c r="A462" s="879"/>
      <c r="B462" s="879"/>
      <c r="C462" s="879"/>
      <c r="D462" s="879"/>
      <c r="E462" s="879"/>
      <c r="F462" s="879"/>
      <c r="G462" s="879"/>
      <c r="H462" s="879"/>
      <c r="I462" s="879"/>
      <c r="J462" s="879"/>
      <c r="K462" s="879"/>
      <c r="L462" s="879"/>
      <c r="M462" s="879"/>
      <c r="N462" s="879"/>
      <c r="O462" s="879"/>
      <c r="P462" s="879"/>
      <c r="Q462" s="879"/>
      <c r="R462" s="879"/>
      <c r="S462" s="879"/>
      <c r="T462" s="879"/>
      <c r="U462" s="879"/>
      <c r="V462" s="879"/>
      <c r="W462" s="879"/>
      <c r="X462" s="879"/>
    </row>
    <row r="463" spans="1:24" ht="15.75" customHeight="1">
      <c r="A463" s="879"/>
      <c r="B463" s="879"/>
      <c r="C463" s="879"/>
      <c r="D463" s="879"/>
      <c r="E463" s="879"/>
      <c r="F463" s="879"/>
      <c r="G463" s="879"/>
      <c r="H463" s="879"/>
      <c r="I463" s="879"/>
      <c r="J463" s="879"/>
      <c r="K463" s="879"/>
      <c r="L463" s="879"/>
      <c r="M463" s="879"/>
      <c r="N463" s="879"/>
      <c r="O463" s="879"/>
      <c r="P463" s="879"/>
      <c r="Q463" s="879"/>
      <c r="R463" s="879"/>
      <c r="S463" s="879"/>
      <c r="T463" s="879"/>
      <c r="U463" s="879"/>
      <c r="V463" s="879"/>
      <c r="W463" s="879"/>
      <c r="X463" s="879"/>
    </row>
    <row r="464" spans="1:24" ht="15.75" customHeight="1">
      <c r="A464" s="879"/>
      <c r="B464" s="879"/>
      <c r="C464" s="879"/>
      <c r="D464" s="879"/>
      <c r="E464" s="879"/>
      <c r="F464" s="879"/>
      <c r="G464" s="879"/>
      <c r="H464" s="879"/>
      <c r="I464" s="879"/>
      <c r="J464" s="879"/>
      <c r="K464" s="879"/>
      <c r="L464" s="879"/>
      <c r="M464" s="879"/>
      <c r="N464" s="879"/>
      <c r="O464" s="879"/>
      <c r="P464" s="879"/>
      <c r="Q464" s="879"/>
      <c r="R464" s="879"/>
      <c r="S464" s="879"/>
      <c r="T464" s="879"/>
      <c r="U464" s="879"/>
      <c r="V464" s="879"/>
      <c r="W464" s="879"/>
      <c r="X464" s="879"/>
    </row>
    <row r="465" spans="1:24" ht="15.75" customHeight="1">
      <c r="A465" s="879"/>
      <c r="B465" s="879"/>
      <c r="C465" s="879"/>
      <c r="D465" s="879"/>
      <c r="E465" s="879"/>
      <c r="F465" s="879"/>
      <c r="G465" s="879"/>
      <c r="H465" s="879"/>
      <c r="I465" s="879"/>
      <c r="J465" s="879"/>
      <c r="K465" s="879"/>
      <c r="L465" s="879"/>
      <c r="M465" s="879"/>
      <c r="N465" s="879"/>
      <c r="O465" s="879"/>
      <c r="P465" s="879"/>
      <c r="Q465" s="879"/>
      <c r="R465" s="879"/>
      <c r="S465" s="879"/>
      <c r="T465" s="879"/>
      <c r="U465" s="879"/>
      <c r="V465" s="879"/>
      <c r="W465" s="879"/>
      <c r="X465" s="879"/>
    </row>
    <row r="466" spans="1:24" ht="15.75" customHeight="1">
      <c r="A466" s="879"/>
      <c r="B466" s="879"/>
      <c r="C466" s="879"/>
      <c r="D466" s="879"/>
      <c r="E466" s="879"/>
      <c r="F466" s="879"/>
      <c r="G466" s="879"/>
      <c r="H466" s="879"/>
      <c r="I466" s="879"/>
      <c r="J466" s="879"/>
      <c r="K466" s="879"/>
      <c r="L466" s="879"/>
      <c r="M466" s="879"/>
      <c r="N466" s="879"/>
      <c r="O466" s="879"/>
      <c r="P466" s="879"/>
      <c r="Q466" s="879"/>
      <c r="R466" s="879"/>
      <c r="S466" s="879"/>
      <c r="T466" s="879"/>
      <c r="U466" s="879"/>
      <c r="V466" s="879"/>
      <c r="W466" s="879"/>
      <c r="X466" s="879"/>
    </row>
    <row r="467" spans="1:24" ht="15.75" customHeight="1">
      <c r="A467" s="879"/>
      <c r="B467" s="879"/>
      <c r="C467" s="879"/>
      <c r="D467" s="879"/>
      <c r="E467" s="879"/>
      <c r="F467" s="879"/>
      <c r="G467" s="879"/>
      <c r="H467" s="879"/>
      <c r="I467" s="879"/>
      <c r="J467" s="879"/>
      <c r="K467" s="879"/>
      <c r="L467" s="879"/>
      <c r="M467" s="879"/>
      <c r="N467" s="879"/>
      <c r="O467" s="879"/>
      <c r="P467" s="879"/>
      <c r="Q467" s="879"/>
      <c r="R467" s="879"/>
      <c r="S467" s="879"/>
      <c r="T467" s="879"/>
      <c r="U467" s="879"/>
      <c r="V467" s="879"/>
      <c r="W467" s="879"/>
      <c r="X467" s="879"/>
    </row>
    <row r="468" spans="1:24" ht="15.75" customHeight="1">
      <c r="A468" s="879"/>
      <c r="B468" s="879"/>
      <c r="C468" s="879"/>
      <c r="D468" s="879"/>
      <c r="E468" s="879"/>
      <c r="F468" s="879"/>
      <c r="G468" s="879"/>
      <c r="H468" s="879"/>
      <c r="I468" s="879"/>
      <c r="J468" s="879"/>
      <c r="K468" s="879"/>
      <c r="L468" s="879"/>
      <c r="M468" s="879"/>
      <c r="N468" s="879"/>
      <c r="O468" s="879"/>
      <c r="P468" s="879"/>
      <c r="Q468" s="879"/>
      <c r="R468" s="879"/>
      <c r="S468" s="879"/>
      <c r="T468" s="879"/>
      <c r="U468" s="879"/>
      <c r="V468" s="879"/>
      <c r="W468" s="879"/>
      <c r="X468" s="879"/>
    </row>
    <row r="469" spans="1:24" ht="15.75" customHeight="1">
      <c r="A469" s="879"/>
      <c r="B469" s="879"/>
      <c r="C469" s="879"/>
      <c r="D469" s="879"/>
      <c r="E469" s="879"/>
      <c r="F469" s="879"/>
      <c r="G469" s="879"/>
      <c r="H469" s="879"/>
      <c r="I469" s="879"/>
      <c r="J469" s="879"/>
      <c r="K469" s="879"/>
      <c r="L469" s="879"/>
      <c r="M469" s="879"/>
      <c r="N469" s="879"/>
      <c r="O469" s="879"/>
      <c r="P469" s="879"/>
      <c r="Q469" s="879"/>
      <c r="R469" s="879"/>
      <c r="S469" s="879"/>
      <c r="T469" s="879"/>
      <c r="U469" s="879"/>
      <c r="V469" s="879"/>
      <c r="W469" s="879"/>
      <c r="X469" s="879"/>
    </row>
    <row r="470" spans="1:24" ht="15.75" customHeight="1">
      <c r="A470" s="879"/>
      <c r="B470" s="879"/>
      <c r="C470" s="879"/>
      <c r="D470" s="879"/>
      <c r="E470" s="879"/>
      <c r="F470" s="879"/>
      <c r="G470" s="879"/>
      <c r="H470" s="879"/>
      <c r="I470" s="879"/>
      <c r="J470" s="879"/>
      <c r="K470" s="879"/>
      <c r="L470" s="879"/>
      <c r="M470" s="879"/>
      <c r="N470" s="879"/>
      <c r="O470" s="879"/>
      <c r="P470" s="879"/>
      <c r="Q470" s="879"/>
      <c r="R470" s="879"/>
      <c r="S470" s="879"/>
      <c r="T470" s="879"/>
      <c r="U470" s="879"/>
      <c r="V470" s="879"/>
      <c r="W470" s="879"/>
      <c r="X470" s="879"/>
    </row>
    <row r="471" spans="1:24" ht="15.75" customHeight="1">
      <c r="A471" s="879"/>
      <c r="B471" s="879"/>
      <c r="C471" s="879"/>
      <c r="D471" s="879"/>
      <c r="E471" s="879"/>
      <c r="F471" s="879"/>
      <c r="G471" s="879"/>
      <c r="H471" s="879"/>
      <c r="I471" s="879"/>
      <c r="J471" s="879"/>
      <c r="K471" s="879"/>
      <c r="L471" s="879"/>
      <c r="M471" s="879"/>
      <c r="N471" s="879"/>
      <c r="O471" s="879"/>
      <c r="P471" s="879"/>
      <c r="Q471" s="879"/>
      <c r="R471" s="879"/>
      <c r="S471" s="879"/>
      <c r="T471" s="879"/>
      <c r="U471" s="879"/>
      <c r="V471" s="879"/>
      <c r="W471" s="879"/>
      <c r="X471" s="879"/>
    </row>
    <row r="472" spans="1:24" ht="15.75" customHeight="1">
      <c r="A472" s="879"/>
      <c r="B472" s="879"/>
      <c r="C472" s="879"/>
      <c r="D472" s="879"/>
      <c r="E472" s="879"/>
      <c r="F472" s="879"/>
      <c r="G472" s="879"/>
      <c r="H472" s="879"/>
      <c r="I472" s="879"/>
      <c r="J472" s="879"/>
      <c r="K472" s="879"/>
      <c r="L472" s="879"/>
      <c r="M472" s="879"/>
      <c r="N472" s="879"/>
      <c r="O472" s="879"/>
      <c r="P472" s="879"/>
      <c r="Q472" s="879"/>
      <c r="R472" s="879"/>
      <c r="S472" s="879"/>
      <c r="T472" s="879"/>
      <c r="U472" s="879"/>
      <c r="V472" s="879"/>
      <c r="W472" s="879"/>
      <c r="X472" s="879"/>
    </row>
    <row r="473" spans="1:24" ht="15.75" customHeight="1">
      <c r="A473" s="879"/>
      <c r="B473" s="879"/>
      <c r="C473" s="879"/>
      <c r="D473" s="879"/>
      <c r="E473" s="879"/>
      <c r="F473" s="879"/>
      <c r="G473" s="879"/>
      <c r="H473" s="879"/>
      <c r="I473" s="879"/>
      <c r="J473" s="879"/>
      <c r="K473" s="879"/>
      <c r="L473" s="879"/>
      <c r="M473" s="879"/>
      <c r="N473" s="879"/>
      <c r="O473" s="879"/>
      <c r="P473" s="879"/>
      <c r="Q473" s="879"/>
      <c r="R473" s="879"/>
      <c r="S473" s="879"/>
      <c r="T473" s="879"/>
      <c r="U473" s="879"/>
      <c r="V473" s="879"/>
      <c r="W473" s="879"/>
      <c r="X473" s="879"/>
    </row>
    <row r="474" spans="1:24" ht="15.75" customHeight="1">
      <c r="A474" s="879"/>
      <c r="B474" s="879"/>
      <c r="C474" s="879"/>
      <c r="D474" s="879"/>
      <c r="E474" s="879"/>
      <c r="F474" s="879"/>
      <c r="G474" s="879"/>
      <c r="H474" s="879"/>
      <c r="I474" s="879"/>
      <c r="J474" s="879"/>
      <c r="K474" s="879"/>
      <c r="L474" s="879"/>
      <c r="M474" s="879"/>
      <c r="N474" s="879"/>
      <c r="O474" s="879"/>
      <c r="P474" s="879"/>
      <c r="Q474" s="879"/>
      <c r="R474" s="879"/>
      <c r="S474" s="879"/>
      <c r="T474" s="879"/>
      <c r="U474" s="879"/>
      <c r="V474" s="879"/>
      <c r="W474" s="879"/>
      <c r="X474" s="879"/>
    </row>
    <row r="475" spans="1:24" ht="15.75" customHeight="1">
      <c r="A475" s="879"/>
      <c r="B475" s="879"/>
      <c r="C475" s="879"/>
      <c r="D475" s="879"/>
      <c r="E475" s="879"/>
      <c r="F475" s="879"/>
      <c r="G475" s="879"/>
      <c r="H475" s="879"/>
      <c r="I475" s="879"/>
      <c r="J475" s="879"/>
      <c r="K475" s="879"/>
      <c r="L475" s="879"/>
      <c r="M475" s="879"/>
      <c r="N475" s="879"/>
      <c r="O475" s="879"/>
      <c r="P475" s="879"/>
      <c r="Q475" s="879"/>
      <c r="R475" s="879"/>
      <c r="S475" s="879"/>
      <c r="T475" s="879"/>
      <c r="U475" s="879"/>
      <c r="V475" s="879"/>
      <c r="W475" s="879"/>
      <c r="X475" s="879"/>
    </row>
    <row r="476" spans="1:24" ht="15.75" customHeight="1">
      <c r="A476" s="879"/>
      <c r="B476" s="879"/>
      <c r="C476" s="879"/>
      <c r="D476" s="879"/>
      <c r="E476" s="879"/>
      <c r="F476" s="879"/>
      <c r="G476" s="879"/>
      <c r="H476" s="879"/>
      <c r="I476" s="879"/>
      <c r="J476" s="879"/>
      <c r="K476" s="879"/>
      <c r="L476" s="879"/>
      <c r="M476" s="879"/>
      <c r="N476" s="879"/>
      <c r="O476" s="879"/>
      <c r="P476" s="879"/>
      <c r="Q476" s="879"/>
      <c r="R476" s="879"/>
      <c r="S476" s="879"/>
      <c r="T476" s="879"/>
      <c r="U476" s="879"/>
      <c r="V476" s="879"/>
      <c r="W476" s="879"/>
      <c r="X476" s="879"/>
    </row>
    <row r="477" spans="1:24" ht="15.75" customHeight="1">
      <c r="A477" s="879"/>
      <c r="B477" s="879"/>
      <c r="C477" s="879"/>
      <c r="D477" s="879"/>
      <c r="E477" s="879"/>
      <c r="F477" s="879"/>
      <c r="G477" s="879"/>
      <c r="H477" s="879"/>
      <c r="I477" s="879"/>
      <c r="J477" s="879"/>
      <c r="K477" s="879"/>
      <c r="L477" s="879"/>
      <c r="M477" s="879"/>
      <c r="N477" s="879"/>
      <c r="O477" s="879"/>
      <c r="P477" s="879"/>
      <c r="Q477" s="879"/>
      <c r="R477" s="879"/>
      <c r="S477" s="879"/>
      <c r="T477" s="879"/>
      <c r="U477" s="879"/>
      <c r="V477" s="879"/>
      <c r="W477" s="879"/>
      <c r="X477" s="879"/>
    </row>
    <row r="478" spans="1:24" ht="15.75" customHeight="1">
      <c r="A478" s="879"/>
      <c r="B478" s="879"/>
      <c r="C478" s="879"/>
      <c r="D478" s="879"/>
      <c r="E478" s="879"/>
      <c r="F478" s="879"/>
      <c r="G478" s="879"/>
      <c r="H478" s="879"/>
      <c r="I478" s="879"/>
      <c r="J478" s="879"/>
      <c r="K478" s="879"/>
      <c r="L478" s="879"/>
      <c r="M478" s="879"/>
      <c r="N478" s="879"/>
      <c r="O478" s="879"/>
      <c r="P478" s="879"/>
      <c r="Q478" s="879"/>
      <c r="R478" s="879"/>
      <c r="S478" s="879"/>
      <c r="T478" s="879"/>
      <c r="U478" s="879"/>
      <c r="V478" s="879"/>
      <c r="W478" s="879"/>
      <c r="X478" s="879"/>
    </row>
    <row r="479" spans="1:24" ht="15.75" customHeight="1">
      <c r="A479" s="879"/>
      <c r="B479" s="879"/>
      <c r="C479" s="879"/>
      <c r="D479" s="879"/>
      <c r="E479" s="879"/>
      <c r="F479" s="879"/>
      <c r="G479" s="879"/>
      <c r="H479" s="879"/>
      <c r="I479" s="879"/>
      <c r="J479" s="879"/>
      <c r="K479" s="879"/>
      <c r="L479" s="879"/>
      <c r="M479" s="879"/>
      <c r="N479" s="879"/>
      <c r="O479" s="879"/>
      <c r="P479" s="879"/>
      <c r="Q479" s="879"/>
      <c r="R479" s="879"/>
      <c r="S479" s="879"/>
      <c r="T479" s="879"/>
      <c r="U479" s="879"/>
      <c r="V479" s="879"/>
      <c r="W479" s="879"/>
      <c r="X479" s="879"/>
    </row>
    <row r="480" spans="1:24" ht="15.75" customHeight="1">
      <c r="A480" s="879"/>
      <c r="B480" s="879"/>
      <c r="C480" s="879"/>
      <c r="D480" s="879"/>
      <c r="E480" s="879"/>
      <c r="F480" s="879"/>
      <c r="G480" s="879"/>
      <c r="H480" s="879"/>
      <c r="I480" s="879"/>
      <c r="J480" s="879"/>
      <c r="K480" s="879"/>
      <c r="L480" s="879"/>
      <c r="M480" s="879"/>
      <c r="N480" s="879"/>
      <c r="O480" s="879"/>
      <c r="P480" s="879"/>
      <c r="Q480" s="879"/>
      <c r="R480" s="879"/>
      <c r="S480" s="879"/>
      <c r="T480" s="879"/>
      <c r="U480" s="879"/>
      <c r="V480" s="879"/>
      <c r="W480" s="879"/>
      <c r="X480" s="879"/>
    </row>
    <row r="481" spans="1:24" ht="15.75" customHeight="1">
      <c r="A481" s="879"/>
      <c r="B481" s="879"/>
      <c r="C481" s="879"/>
      <c r="D481" s="879"/>
      <c r="E481" s="879"/>
      <c r="F481" s="879"/>
      <c r="G481" s="879"/>
      <c r="H481" s="879"/>
      <c r="I481" s="879"/>
      <c r="J481" s="879"/>
      <c r="K481" s="879"/>
      <c r="L481" s="879"/>
      <c r="M481" s="879"/>
      <c r="N481" s="879"/>
      <c r="O481" s="879"/>
      <c r="P481" s="879"/>
      <c r="Q481" s="879"/>
      <c r="R481" s="879"/>
      <c r="S481" s="879"/>
      <c r="T481" s="879"/>
      <c r="U481" s="879"/>
      <c r="V481" s="879"/>
      <c r="W481" s="879"/>
      <c r="X481" s="879"/>
    </row>
    <row r="482" spans="1:24" ht="15.75" customHeight="1">
      <c r="A482" s="879"/>
      <c r="B482" s="879"/>
      <c r="C482" s="879"/>
      <c r="D482" s="879"/>
      <c r="E482" s="879"/>
      <c r="F482" s="879"/>
      <c r="G482" s="879"/>
      <c r="H482" s="879"/>
      <c r="I482" s="879"/>
      <c r="J482" s="879"/>
      <c r="K482" s="879"/>
      <c r="L482" s="879"/>
      <c r="M482" s="879"/>
      <c r="N482" s="879"/>
      <c r="O482" s="879"/>
      <c r="P482" s="879"/>
      <c r="Q482" s="879"/>
      <c r="R482" s="879"/>
      <c r="S482" s="879"/>
      <c r="T482" s="879"/>
      <c r="U482" s="879"/>
      <c r="V482" s="879"/>
      <c r="W482" s="879"/>
      <c r="X482" s="879"/>
    </row>
    <row r="483" spans="1:24" ht="15.75" customHeight="1">
      <c r="A483" s="879"/>
      <c r="B483" s="879"/>
      <c r="C483" s="879"/>
      <c r="D483" s="879"/>
      <c r="E483" s="879"/>
      <c r="F483" s="879"/>
      <c r="G483" s="879"/>
      <c r="H483" s="879"/>
      <c r="I483" s="879"/>
      <c r="J483" s="879"/>
      <c r="K483" s="879"/>
      <c r="L483" s="879"/>
      <c r="M483" s="879"/>
      <c r="N483" s="879"/>
      <c r="O483" s="879"/>
      <c r="P483" s="879"/>
      <c r="Q483" s="879"/>
      <c r="R483" s="879"/>
      <c r="S483" s="879"/>
      <c r="T483" s="879"/>
      <c r="U483" s="879"/>
      <c r="V483" s="879"/>
      <c r="W483" s="879"/>
      <c r="X483" s="879"/>
    </row>
    <row r="484" spans="1:24" ht="15.75" customHeight="1">
      <c r="A484" s="879"/>
      <c r="B484" s="879"/>
      <c r="C484" s="879"/>
      <c r="D484" s="879"/>
      <c r="E484" s="879"/>
      <c r="F484" s="879"/>
      <c r="G484" s="879"/>
      <c r="H484" s="879"/>
      <c r="I484" s="879"/>
      <c r="J484" s="879"/>
      <c r="K484" s="879"/>
      <c r="L484" s="879"/>
      <c r="M484" s="879"/>
      <c r="N484" s="879"/>
      <c r="O484" s="879"/>
      <c r="P484" s="879"/>
      <c r="Q484" s="879"/>
      <c r="R484" s="879"/>
      <c r="S484" s="879"/>
      <c r="T484" s="879"/>
      <c r="U484" s="879"/>
      <c r="V484" s="879"/>
      <c r="W484" s="879"/>
      <c r="X484" s="879"/>
    </row>
    <row r="485" spans="1:24" ht="15.75" customHeight="1">
      <c r="A485" s="879"/>
      <c r="B485" s="879"/>
      <c r="C485" s="879"/>
      <c r="D485" s="879"/>
      <c r="E485" s="879"/>
      <c r="F485" s="879"/>
      <c r="G485" s="879"/>
      <c r="H485" s="879"/>
      <c r="I485" s="879"/>
      <c r="J485" s="879"/>
      <c r="K485" s="879"/>
      <c r="L485" s="879"/>
      <c r="M485" s="879"/>
      <c r="N485" s="879"/>
      <c r="O485" s="879"/>
      <c r="P485" s="879"/>
      <c r="Q485" s="879"/>
      <c r="R485" s="879"/>
      <c r="S485" s="879"/>
      <c r="T485" s="879"/>
      <c r="U485" s="879"/>
      <c r="V485" s="879"/>
      <c r="W485" s="879"/>
      <c r="X485" s="879"/>
    </row>
    <row r="486" spans="1:24" ht="15.75" customHeight="1">
      <c r="A486" s="879"/>
      <c r="B486" s="879"/>
      <c r="C486" s="879"/>
      <c r="D486" s="879"/>
      <c r="E486" s="879"/>
      <c r="F486" s="879"/>
      <c r="G486" s="879"/>
      <c r="H486" s="879"/>
      <c r="I486" s="879"/>
      <c r="J486" s="879"/>
      <c r="K486" s="879"/>
      <c r="L486" s="879"/>
      <c r="M486" s="879"/>
      <c r="N486" s="879"/>
      <c r="O486" s="879"/>
      <c r="P486" s="879"/>
      <c r="Q486" s="879"/>
      <c r="R486" s="879"/>
      <c r="S486" s="879"/>
      <c r="T486" s="879"/>
      <c r="U486" s="879"/>
      <c r="V486" s="879"/>
      <c r="W486" s="879"/>
      <c r="X486" s="879"/>
    </row>
    <row r="487" spans="1:24" ht="15.75" customHeight="1">
      <c r="A487" s="879"/>
      <c r="B487" s="879"/>
      <c r="C487" s="879"/>
      <c r="D487" s="879"/>
      <c r="E487" s="879"/>
      <c r="F487" s="879"/>
      <c r="G487" s="879"/>
      <c r="H487" s="879"/>
      <c r="I487" s="879"/>
      <c r="J487" s="879"/>
      <c r="K487" s="879"/>
      <c r="L487" s="879"/>
      <c r="M487" s="879"/>
      <c r="N487" s="879"/>
      <c r="O487" s="879"/>
      <c r="P487" s="879"/>
      <c r="Q487" s="879"/>
      <c r="R487" s="879"/>
      <c r="S487" s="879"/>
      <c r="T487" s="879"/>
      <c r="U487" s="879"/>
      <c r="V487" s="879"/>
      <c r="W487" s="879"/>
      <c r="X487" s="879"/>
    </row>
    <row r="488" spans="1:24" ht="15.75" customHeight="1">
      <c r="A488" s="879"/>
      <c r="B488" s="879"/>
      <c r="C488" s="879"/>
      <c r="D488" s="879"/>
      <c r="E488" s="879"/>
      <c r="F488" s="879"/>
      <c r="G488" s="879"/>
      <c r="H488" s="879"/>
      <c r="I488" s="879"/>
      <c r="J488" s="879"/>
      <c r="K488" s="879"/>
      <c r="L488" s="879"/>
      <c r="M488" s="879"/>
      <c r="N488" s="879"/>
      <c r="O488" s="879"/>
      <c r="P488" s="879"/>
      <c r="Q488" s="879"/>
      <c r="R488" s="879"/>
      <c r="S488" s="879"/>
      <c r="T488" s="879"/>
      <c r="U488" s="879"/>
      <c r="V488" s="879"/>
      <c r="W488" s="879"/>
      <c r="X488" s="879"/>
    </row>
    <row r="489" spans="1:24" ht="15.75" customHeight="1">
      <c r="A489" s="879"/>
      <c r="B489" s="879"/>
      <c r="C489" s="879"/>
      <c r="D489" s="879"/>
      <c r="E489" s="879"/>
      <c r="F489" s="879"/>
      <c r="G489" s="879"/>
      <c r="H489" s="879"/>
      <c r="I489" s="879"/>
      <c r="J489" s="879"/>
      <c r="K489" s="879"/>
      <c r="L489" s="879"/>
      <c r="M489" s="879"/>
      <c r="N489" s="879"/>
      <c r="O489" s="879"/>
      <c r="P489" s="879"/>
      <c r="Q489" s="879"/>
      <c r="R489" s="879"/>
      <c r="S489" s="879"/>
      <c r="T489" s="879"/>
      <c r="U489" s="879"/>
      <c r="V489" s="879"/>
      <c r="W489" s="879"/>
      <c r="X489" s="879"/>
    </row>
    <row r="490" spans="1:24" ht="15.75" customHeight="1">
      <c r="A490" s="879"/>
      <c r="B490" s="879"/>
      <c r="C490" s="879"/>
      <c r="D490" s="879"/>
      <c r="E490" s="879"/>
      <c r="F490" s="879"/>
      <c r="G490" s="879"/>
      <c r="H490" s="879"/>
      <c r="I490" s="879"/>
      <c r="J490" s="879"/>
      <c r="K490" s="879"/>
      <c r="L490" s="879"/>
      <c r="M490" s="879"/>
      <c r="N490" s="879"/>
      <c r="O490" s="879"/>
      <c r="P490" s="879"/>
      <c r="Q490" s="879"/>
      <c r="R490" s="879"/>
      <c r="S490" s="879"/>
      <c r="T490" s="879"/>
      <c r="U490" s="879"/>
      <c r="V490" s="879"/>
      <c r="W490" s="879"/>
      <c r="X490" s="879"/>
    </row>
    <row r="491" spans="1:24" ht="15.75" customHeight="1">
      <c r="A491" s="879"/>
      <c r="B491" s="879"/>
      <c r="C491" s="879"/>
      <c r="D491" s="879"/>
      <c r="E491" s="879"/>
      <c r="F491" s="879"/>
      <c r="G491" s="879"/>
      <c r="H491" s="879"/>
      <c r="I491" s="879"/>
      <c r="J491" s="879"/>
      <c r="K491" s="879"/>
      <c r="L491" s="879"/>
      <c r="M491" s="879"/>
      <c r="N491" s="879"/>
      <c r="O491" s="879"/>
      <c r="P491" s="879"/>
      <c r="Q491" s="879"/>
      <c r="R491" s="879"/>
      <c r="S491" s="879"/>
      <c r="T491" s="879"/>
      <c r="U491" s="879"/>
      <c r="V491" s="879"/>
      <c r="W491" s="879"/>
      <c r="X491" s="879"/>
    </row>
    <row r="492" spans="1:24" ht="15.75" customHeight="1">
      <c r="A492" s="879"/>
      <c r="B492" s="879"/>
      <c r="C492" s="879"/>
      <c r="D492" s="879"/>
      <c r="E492" s="879"/>
      <c r="F492" s="879"/>
      <c r="G492" s="879"/>
      <c r="H492" s="879"/>
      <c r="I492" s="879"/>
      <c r="J492" s="879"/>
      <c r="K492" s="879"/>
      <c r="L492" s="879"/>
      <c r="M492" s="879"/>
      <c r="N492" s="879"/>
      <c r="O492" s="879"/>
      <c r="P492" s="879"/>
      <c r="Q492" s="879"/>
      <c r="R492" s="879"/>
      <c r="S492" s="879"/>
      <c r="T492" s="879"/>
      <c r="U492" s="879"/>
      <c r="V492" s="879"/>
      <c r="W492" s="879"/>
      <c r="X492" s="879"/>
    </row>
    <row r="493" spans="1:24" ht="15.75" customHeight="1">
      <c r="A493" s="879"/>
      <c r="B493" s="879"/>
      <c r="C493" s="879"/>
      <c r="D493" s="879"/>
      <c r="E493" s="879"/>
      <c r="F493" s="879"/>
      <c r="G493" s="879"/>
      <c r="H493" s="879"/>
      <c r="I493" s="879"/>
      <c r="J493" s="879"/>
      <c r="K493" s="879"/>
      <c r="L493" s="879"/>
      <c r="M493" s="879"/>
      <c r="N493" s="879"/>
      <c r="O493" s="879"/>
      <c r="P493" s="879"/>
      <c r="Q493" s="879"/>
      <c r="R493" s="879"/>
      <c r="S493" s="879"/>
      <c r="T493" s="879"/>
      <c r="U493" s="879"/>
      <c r="V493" s="879"/>
      <c r="W493" s="879"/>
      <c r="X493" s="879"/>
    </row>
    <row r="494" spans="1:24" ht="15.75" customHeight="1">
      <c r="A494" s="879"/>
      <c r="B494" s="879"/>
      <c r="C494" s="879"/>
      <c r="D494" s="879"/>
      <c r="E494" s="879"/>
      <c r="F494" s="879"/>
      <c r="G494" s="879"/>
      <c r="H494" s="879"/>
      <c r="I494" s="879"/>
      <c r="J494" s="879"/>
      <c r="K494" s="879"/>
      <c r="L494" s="879"/>
      <c r="M494" s="879"/>
      <c r="N494" s="879"/>
      <c r="O494" s="879"/>
      <c r="P494" s="879"/>
      <c r="Q494" s="879"/>
      <c r="R494" s="879"/>
      <c r="S494" s="879"/>
      <c r="T494" s="879"/>
      <c r="U494" s="879"/>
      <c r="V494" s="879"/>
      <c r="W494" s="879"/>
      <c r="X494" s="879"/>
    </row>
    <row r="495" spans="1:24" ht="15.75" customHeight="1">
      <c r="A495" s="879"/>
      <c r="B495" s="879"/>
      <c r="C495" s="879"/>
      <c r="D495" s="879"/>
      <c r="E495" s="879"/>
      <c r="F495" s="879"/>
      <c r="G495" s="879"/>
      <c r="H495" s="879"/>
      <c r="I495" s="879"/>
      <c r="J495" s="879"/>
      <c r="K495" s="879"/>
      <c r="L495" s="879"/>
      <c r="M495" s="879"/>
      <c r="N495" s="879"/>
      <c r="O495" s="879"/>
      <c r="P495" s="879"/>
      <c r="Q495" s="879"/>
      <c r="R495" s="879"/>
      <c r="S495" s="879"/>
      <c r="T495" s="879"/>
      <c r="U495" s="879"/>
      <c r="V495" s="879"/>
      <c r="W495" s="879"/>
      <c r="X495" s="879"/>
    </row>
    <row r="496" spans="1:24" ht="15.75" customHeight="1">
      <c r="A496" s="879"/>
      <c r="B496" s="879"/>
      <c r="C496" s="879"/>
      <c r="D496" s="879"/>
      <c r="E496" s="879"/>
      <c r="F496" s="879"/>
      <c r="G496" s="879"/>
      <c r="H496" s="879"/>
      <c r="I496" s="879"/>
      <c r="J496" s="879"/>
      <c r="K496" s="879"/>
      <c r="L496" s="879"/>
      <c r="M496" s="879"/>
      <c r="N496" s="879"/>
      <c r="O496" s="879"/>
      <c r="P496" s="879"/>
      <c r="Q496" s="879"/>
      <c r="R496" s="879"/>
      <c r="S496" s="879"/>
      <c r="T496" s="879"/>
      <c r="U496" s="879"/>
      <c r="V496" s="879"/>
      <c r="W496" s="879"/>
      <c r="X496" s="879"/>
    </row>
    <row r="497" spans="1:24" ht="15.75" customHeight="1">
      <c r="A497" s="879"/>
      <c r="B497" s="879"/>
      <c r="C497" s="879"/>
      <c r="D497" s="879"/>
      <c r="E497" s="879"/>
      <c r="F497" s="879"/>
      <c r="G497" s="879"/>
      <c r="H497" s="879"/>
      <c r="I497" s="879"/>
      <c r="J497" s="879"/>
      <c r="K497" s="879"/>
      <c r="L497" s="879"/>
      <c r="M497" s="879"/>
      <c r="N497" s="879"/>
      <c r="O497" s="879"/>
      <c r="P497" s="879"/>
      <c r="Q497" s="879"/>
      <c r="R497" s="879"/>
      <c r="S497" s="879"/>
      <c r="T497" s="879"/>
      <c r="U497" s="879"/>
      <c r="V497" s="879"/>
      <c r="W497" s="879"/>
      <c r="X497" s="879"/>
    </row>
    <row r="498" spans="1:24" ht="15.75" customHeight="1">
      <c r="A498" s="879"/>
      <c r="B498" s="879"/>
      <c r="C498" s="879"/>
      <c r="D498" s="879"/>
      <c r="E498" s="879"/>
      <c r="F498" s="879"/>
      <c r="G498" s="879"/>
      <c r="H498" s="879"/>
      <c r="I498" s="879"/>
      <c r="J498" s="879"/>
      <c r="K498" s="879"/>
      <c r="L498" s="879"/>
      <c r="M498" s="879"/>
      <c r="N498" s="879"/>
      <c r="O498" s="879"/>
      <c r="P498" s="879"/>
      <c r="Q498" s="879"/>
      <c r="R498" s="879"/>
      <c r="S498" s="879"/>
      <c r="T498" s="879"/>
      <c r="U498" s="879"/>
      <c r="V498" s="879"/>
      <c r="W498" s="879"/>
      <c r="X498" s="879"/>
    </row>
    <row r="499" spans="1:24" ht="15.75" customHeight="1">
      <c r="A499" s="879"/>
      <c r="B499" s="879"/>
      <c r="C499" s="879"/>
      <c r="D499" s="879"/>
      <c r="E499" s="879"/>
      <c r="F499" s="879"/>
      <c r="G499" s="879"/>
      <c r="H499" s="879"/>
      <c r="I499" s="879"/>
      <c r="J499" s="879"/>
      <c r="K499" s="879"/>
      <c r="L499" s="879"/>
      <c r="M499" s="879"/>
      <c r="N499" s="879"/>
      <c r="O499" s="879"/>
      <c r="P499" s="879"/>
      <c r="Q499" s="879"/>
      <c r="R499" s="879"/>
      <c r="S499" s="879"/>
      <c r="T499" s="879"/>
      <c r="U499" s="879"/>
      <c r="V499" s="879"/>
      <c r="W499" s="879"/>
      <c r="X499" s="879"/>
    </row>
    <row r="500" spans="1:24" ht="15.75" customHeight="1">
      <c r="A500" s="879"/>
      <c r="B500" s="879"/>
      <c r="C500" s="879"/>
      <c r="D500" s="879"/>
      <c r="E500" s="879"/>
      <c r="F500" s="879"/>
      <c r="G500" s="879"/>
      <c r="H500" s="879"/>
      <c r="I500" s="879"/>
      <c r="J500" s="879"/>
      <c r="K500" s="879"/>
      <c r="L500" s="879"/>
      <c r="M500" s="879"/>
      <c r="N500" s="879"/>
      <c r="O500" s="879"/>
      <c r="P500" s="879"/>
      <c r="Q500" s="879"/>
      <c r="R500" s="879"/>
      <c r="S500" s="879"/>
      <c r="T500" s="879"/>
      <c r="U500" s="879"/>
      <c r="V500" s="879"/>
      <c r="W500" s="879"/>
      <c r="X500" s="879"/>
    </row>
    <row r="501" spans="1:24" ht="15.75" customHeight="1">
      <c r="A501" s="879"/>
      <c r="B501" s="879"/>
      <c r="C501" s="879"/>
      <c r="D501" s="879"/>
      <c r="E501" s="879"/>
      <c r="F501" s="879"/>
      <c r="G501" s="879"/>
      <c r="H501" s="879"/>
      <c r="I501" s="879"/>
      <c r="J501" s="879"/>
      <c r="K501" s="879"/>
      <c r="L501" s="879"/>
      <c r="M501" s="879"/>
      <c r="N501" s="879"/>
      <c r="O501" s="879"/>
      <c r="P501" s="879"/>
      <c r="Q501" s="879"/>
      <c r="R501" s="879"/>
      <c r="S501" s="879"/>
      <c r="T501" s="879"/>
      <c r="U501" s="879"/>
      <c r="V501" s="879"/>
      <c r="W501" s="879"/>
      <c r="X501" s="879"/>
    </row>
    <row r="502" spans="1:24" ht="15.75" customHeight="1">
      <c r="A502" s="879"/>
      <c r="B502" s="879"/>
      <c r="C502" s="879"/>
      <c r="D502" s="879"/>
      <c r="E502" s="879"/>
      <c r="F502" s="879"/>
      <c r="G502" s="879"/>
      <c r="H502" s="879"/>
      <c r="I502" s="879"/>
      <c r="J502" s="879"/>
      <c r="K502" s="879"/>
      <c r="L502" s="879"/>
      <c r="M502" s="879"/>
      <c r="N502" s="879"/>
      <c r="O502" s="879"/>
      <c r="P502" s="879"/>
      <c r="Q502" s="879"/>
      <c r="R502" s="879"/>
      <c r="S502" s="879"/>
      <c r="T502" s="879"/>
      <c r="U502" s="879"/>
      <c r="V502" s="879"/>
      <c r="W502" s="879"/>
      <c r="X502" s="879"/>
    </row>
    <row r="503" spans="1:24" ht="15.75" customHeight="1">
      <c r="A503" s="879"/>
      <c r="B503" s="879"/>
      <c r="C503" s="879"/>
      <c r="D503" s="879"/>
      <c r="E503" s="879"/>
      <c r="F503" s="879"/>
      <c r="G503" s="879"/>
      <c r="H503" s="879"/>
      <c r="I503" s="879"/>
      <c r="J503" s="879"/>
      <c r="K503" s="879"/>
      <c r="L503" s="879"/>
      <c r="M503" s="879"/>
      <c r="N503" s="879"/>
      <c r="O503" s="879"/>
      <c r="P503" s="879"/>
      <c r="Q503" s="879"/>
      <c r="R503" s="879"/>
      <c r="S503" s="879"/>
      <c r="T503" s="879"/>
      <c r="U503" s="879"/>
      <c r="V503" s="879"/>
      <c r="W503" s="879"/>
      <c r="X503" s="879"/>
    </row>
    <row r="504" spans="1:24" ht="15.75" customHeight="1">
      <c r="A504" s="879"/>
      <c r="B504" s="879"/>
      <c r="C504" s="879"/>
      <c r="D504" s="879"/>
      <c r="E504" s="879"/>
      <c r="F504" s="879"/>
      <c r="G504" s="879"/>
      <c r="H504" s="879"/>
      <c r="I504" s="879"/>
      <c r="J504" s="879"/>
      <c r="K504" s="879"/>
      <c r="L504" s="879"/>
      <c r="M504" s="879"/>
      <c r="N504" s="879"/>
      <c r="O504" s="879"/>
      <c r="P504" s="879"/>
      <c r="Q504" s="879"/>
      <c r="R504" s="879"/>
      <c r="S504" s="879"/>
      <c r="T504" s="879"/>
      <c r="U504" s="879"/>
      <c r="V504" s="879"/>
      <c r="W504" s="879"/>
      <c r="X504" s="879"/>
    </row>
    <row r="505" spans="1:24" ht="15.75" customHeight="1">
      <c r="A505" s="879"/>
      <c r="B505" s="879"/>
      <c r="C505" s="879"/>
      <c r="D505" s="879"/>
      <c r="E505" s="879"/>
      <c r="F505" s="879"/>
      <c r="G505" s="879"/>
      <c r="H505" s="879"/>
      <c r="I505" s="879"/>
      <c r="J505" s="879"/>
      <c r="K505" s="879"/>
      <c r="L505" s="879"/>
      <c r="M505" s="879"/>
      <c r="N505" s="879"/>
      <c r="O505" s="879"/>
      <c r="P505" s="879"/>
      <c r="Q505" s="879"/>
      <c r="R505" s="879"/>
      <c r="S505" s="879"/>
      <c r="T505" s="879"/>
      <c r="U505" s="879"/>
      <c r="V505" s="879"/>
      <c r="W505" s="879"/>
      <c r="X505" s="879"/>
    </row>
    <row r="506" spans="1:24" ht="15.75" customHeight="1">
      <c r="A506" s="879"/>
      <c r="B506" s="879"/>
      <c r="C506" s="879"/>
      <c r="D506" s="879"/>
      <c r="E506" s="879"/>
      <c r="F506" s="879"/>
      <c r="G506" s="879"/>
      <c r="H506" s="879"/>
      <c r="I506" s="879"/>
      <c r="J506" s="879"/>
      <c r="K506" s="879"/>
      <c r="L506" s="879"/>
      <c r="M506" s="879"/>
      <c r="N506" s="879"/>
      <c r="O506" s="879"/>
      <c r="P506" s="879"/>
      <c r="Q506" s="879"/>
      <c r="R506" s="879"/>
      <c r="S506" s="879"/>
      <c r="T506" s="879"/>
      <c r="U506" s="879"/>
      <c r="V506" s="879"/>
      <c r="W506" s="879"/>
      <c r="X506" s="879"/>
    </row>
    <row r="507" spans="1:24" ht="15.75" customHeight="1">
      <c r="A507" s="879"/>
      <c r="B507" s="879"/>
      <c r="C507" s="879"/>
      <c r="D507" s="879"/>
      <c r="E507" s="879"/>
      <c r="F507" s="879"/>
      <c r="G507" s="879"/>
      <c r="H507" s="879"/>
      <c r="I507" s="879"/>
      <c r="J507" s="879"/>
      <c r="K507" s="879"/>
      <c r="L507" s="879"/>
      <c r="M507" s="879"/>
      <c r="N507" s="879"/>
      <c r="O507" s="879"/>
      <c r="P507" s="879"/>
      <c r="Q507" s="879"/>
      <c r="R507" s="879"/>
      <c r="S507" s="879"/>
      <c r="T507" s="879"/>
      <c r="U507" s="879"/>
      <c r="V507" s="879"/>
      <c r="W507" s="879"/>
      <c r="X507" s="879"/>
    </row>
    <row r="508" spans="1:24" ht="15.75" customHeight="1">
      <c r="A508" s="879"/>
      <c r="B508" s="879"/>
      <c r="C508" s="879"/>
      <c r="D508" s="879"/>
      <c r="E508" s="879"/>
      <c r="F508" s="879"/>
      <c r="G508" s="879"/>
      <c r="H508" s="879"/>
      <c r="I508" s="879"/>
      <c r="J508" s="879"/>
      <c r="K508" s="879"/>
      <c r="L508" s="879"/>
      <c r="M508" s="879"/>
      <c r="N508" s="879"/>
      <c r="O508" s="879"/>
      <c r="P508" s="879"/>
      <c r="Q508" s="879"/>
      <c r="R508" s="879"/>
      <c r="S508" s="879"/>
      <c r="T508" s="879"/>
      <c r="U508" s="879"/>
      <c r="V508" s="879"/>
      <c r="W508" s="879"/>
      <c r="X508" s="879"/>
    </row>
    <row r="509" spans="1:24" ht="15.75" customHeight="1">
      <c r="A509" s="879"/>
      <c r="B509" s="879"/>
      <c r="C509" s="879"/>
      <c r="D509" s="879"/>
      <c r="E509" s="879"/>
      <c r="F509" s="879"/>
      <c r="G509" s="879"/>
      <c r="H509" s="879"/>
      <c r="I509" s="879"/>
      <c r="J509" s="879"/>
      <c r="K509" s="879"/>
      <c r="L509" s="879"/>
      <c r="M509" s="879"/>
      <c r="N509" s="879"/>
      <c r="O509" s="879"/>
      <c r="P509" s="879"/>
      <c r="Q509" s="879"/>
      <c r="R509" s="879"/>
      <c r="S509" s="879"/>
      <c r="T509" s="879"/>
      <c r="U509" s="879"/>
      <c r="V509" s="879"/>
      <c r="W509" s="879"/>
      <c r="X509" s="879"/>
    </row>
    <row r="510" spans="1:24" ht="15.75" customHeight="1">
      <c r="A510" s="879"/>
      <c r="B510" s="879"/>
      <c r="C510" s="879"/>
      <c r="D510" s="879"/>
      <c r="E510" s="879"/>
      <c r="F510" s="879"/>
      <c r="G510" s="879"/>
      <c r="H510" s="879"/>
      <c r="I510" s="879"/>
      <c r="J510" s="879"/>
      <c r="K510" s="879"/>
      <c r="L510" s="879"/>
      <c r="M510" s="879"/>
      <c r="N510" s="879"/>
      <c r="O510" s="879"/>
      <c r="P510" s="879"/>
      <c r="Q510" s="879"/>
      <c r="R510" s="879"/>
      <c r="S510" s="879"/>
      <c r="T510" s="879"/>
      <c r="U510" s="879"/>
      <c r="V510" s="879"/>
      <c r="W510" s="879"/>
      <c r="X510" s="879"/>
    </row>
    <row r="511" spans="1:24" ht="15.75" customHeight="1">
      <c r="A511" s="879"/>
      <c r="B511" s="879"/>
      <c r="C511" s="879"/>
      <c r="D511" s="879"/>
      <c r="E511" s="879"/>
      <c r="F511" s="879"/>
      <c r="G511" s="879"/>
      <c r="H511" s="879"/>
      <c r="I511" s="879"/>
      <c r="J511" s="879"/>
      <c r="K511" s="879"/>
      <c r="L511" s="879"/>
      <c r="M511" s="879"/>
      <c r="N511" s="879"/>
      <c r="O511" s="879"/>
      <c r="P511" s="879"/>
      <c r="Q511" s="879"/>
      <c r="R511" s="879"/>
      <c r="S511" s="879"/>
      <c r="T511" s="879"/>
      <c r="U511" s="879"/>
      <c r="V511" s="879"/>
      <c r="W511" s="879"/>
      <c r="X511" s="879"/>
    </row>
    <row r="512" spans="1:24" ht="15.75" customHeight="1">
      <c r="A512" s="879"/>
      <c r="B512" s="879"/>
      <c r="C512" s="879"/>
      <c r="D512" s="879"/>
      <c r="E512" s="879"/>
      <c r="F512" s="879"/>
      <c r="G512" s="879"/>
      <c r="H512" s="879"/>
      <c r="I512" s="879"/>
      <c r="J512" s="879"/>
      <c r="K512" s="879"/>
      <c r="L512" s="879"/>
      <c r="M512" s="879"/>
      <c r="N512" s="879"/>
      <c r="O512" s="879"/>
      <c r="P512" s="879"/>
      <c r="Q512" s="879"/>
      <c r="R512" s="879"/>
      <c r="S512" s="879"/>
      <c r="T512" s="879"/>
      <c r="U512" s="879"/>
      <c r="V512" s="879"/>
      <c r="W512" s="879"/>
      <c r="X512" s="879"/>
    </row>
    <row r="513" spans="1:24" ht="15.75" customHeight="1">
      <c r="A513" s="879"/>
      <c r="B513" s="879"/>
      <c r="C513" s="879"/>
      <c r="D513" s="879"/>
      <c r="E513" s="879"/>
      <c r="F513" s="879"/>
      <c r="G513" s="879"/>
      <c r="H513" s="879"/>
      <c r="I513" s="879"/>
      <c r="J513" s="879"/>
      <c r="K513" s="879"/>
      <c r="L513" s="879"/>
      <c r="M513" s="879"/>
      <c r="N513" s="879"/>
      <c r="O513" s="879"/>
      <c r="P513" s="879"/>
      <c r="Q513" s="879"/>
      <c r="R513" s="879"/>
      <c r="S513" s="879"/>
      <c r="T513" s="879"/>
      <c r="U513" s="879"/>
      <c r="V513" s="879"/>
      <c r="W513" s="879"/>
      <c r="X513" s="879"/>
    </row>
    <row r="514" spans="1:24" ht="15.75" customHeight="1">
      <c r="A514" s="879"/>
      <c r="B514" s="879"/>
      <c r="C514" s="879"/>
      <c r="D514" s="879"/>
      <c r="E514" s="879"/>
      <c r="F514" s="879"/>
      <c r="G514" s="879"/>
      <c r="H514" s="879"/>
      <c r="I514" s="879"/>
      <c r="J514" s="879"/>
      <c r="K514" s="879"/>
      <c r="L514" s="879"/>
      <c r="M514" s="879"/>
      <c r="N514" s="879"/>
      <c r="O514" s="879"/>
      <c r="P514" s="879"/>
      <c r="Q514" s="879"/>
      <c r="R514" s="879"/>
      <c r="S514" s="879"/>
      <c r="T514" s="879"/>
      <c r="U514" s="879"/>
      <c r="V514" s="879"/>
      <c r="W514" s="879"/>
      <c r="X514" s="879"/>
    </row>
    <row r="515" spans="1:24" ht="15.75" customHeight="1">
      <c r="A515" s="879"/>
      <c r="B515" s="879"/>
      <c r="C515" s="879"/>
      <c r="D515" s="879"/>
      <c r="E515" s="879"/>
      <c r="F515" s="879"/>
      <c r="G515" s="879"/>
      <c r="H515" s="879"/>
      <c r="I515" s="879"/>
      <c r="J515" s="879"/>
      <c r="K515" s="879"/>
      <c r="L515" s="879"/>
      <c r="M515" s="879"/>
      <c r="N515" s="879"/>
      <c r="O515" s="879"/>
      <c r="P515" s="879"/>
      <c r="Q515" s="879"/>
      <c r="R515" s="879"/>
      <c r="S515" s="879"/>
      <c r="T515" s="879"/>
      <c r="U515" s="879"/>
      <c r="V515" s="879"/>
      <c r="W515" s="879"/>
      <c r="X515" s="879"/>
    </row>
    <row r="516" spans="1:24" ht="15.75" customHeight="1">
      <c r="A516" s="879"/>
      <c r="B516" s="879"/>
      <c r="C516" s="879"/>
      <c r="D516" s="879"/>
      <c r="E516" s="879"/>
      <c r="F516" s="879"/>
      <c r="G516" s="879"/>
      <c r="H516" s="879"/>
      <c r="I516" s="879"/>
      <c r="J516" s="879"/>
      <c r="K516" s="879"/>
      <c r="L516" s="879"/>
      <c r="M516" s="879"/>
      <c r="N516" s="879"/>
      <c r="O516" s="879"/>
      <c r="P516" s="879"/>
      <c r="Q516" s="879"/>
      <c r="R516" s="879"/>
      <c r="S516" s="879"/>
      <c r="T516" s="879"/>
      <c r="U516" s="879"/>
      <c r="V516" s="879"/>
      <c r="W516" s="879"/>
      <c r="X516" s="879"/>
    </row>
    <row r="517" spans="1:24" ht="15.75" customHeight="1">
      <c r="A517" s="879"/>
      <c r="B517" s="879"/>
      <c r="C517" s="879"/>
      <c r="D517" s="879"/>
      <c r="E517" s="879"/>
      <c r="F517" s="879"/>
      <c r="G517" s="879"/>
      <c r="H517" s="879"/>
      <c r="I517" s="879"/>
      <c r="J517" s="879"/>
      <c r="K517" s="879"/>
      <c r="L517" s="879"/>
      <c r="M517" s="879"/>
      <c r="N517" s="879"/>
      <c r="O517" s="879"/>
      <c r="P517" s="879"/>
      <c r="Q517" s="879"/>
      <c r="R517" s="879"/>
      <c r="S517" s="879"/>
      <c r="T517" s="879"/>
      <c r="U517" s="879"/>
      <c r="V517" s="879"/>
      <c r="W517" s="879"/>
      <c r="X517" s="879"/>
    </row>
    <row r="518" spans="1:24" ht="15.75" customHeight="1">
      <c r="A518" s="879"/>
      <c r="B518" s="879"/>
      <c r="C518" s="879"/>
      <c r="D518" s="879"/>
      <c r="E518" s="879"/>
      <c r="F518" s="879"/>
      <c r="G518" s="879"/>
      <c r="H518" s="879"/>
      <c r="I518" s="879"/>
      <c r="J518" s="879"/>
      <c r="K518" s="879"/>
      <c r="L518" s="879"/>
      <c r="M518" s="879"/>
      <c r="N518" s="879"/>
      <c r="O518" s="879"/>
      <c r="P518" s="879"/>
      <c r="Q518" s="879"/>
      <c r="R518" s="879"/>
      <c r="S518" s="879"/>
      <c r="T518" s="879"/>
      <c r="U518" s="879"/>
      <c r="V518" s="879"/>
      <c r="W518" s="879"/>
      <c r="X518" s="879"/>
    </row>
    <row r="519" spans="1:24" ht="15.75" customHeight="1">
      <c r="A519" s="879"/>
      <c r="B519" s="879"/>
      <c r="C519" s="879"/>
      <c r="D519" s="879"/>
      <c r="E519" s="879"/>
      <c r="F519" s="879"/>
      <c r="G519" s="879"/>
      <c r="H519" s="879"/>
      <c r="I519" s="879"/>
      <c r="J519" s="879"/>
      <c r="K519" s="879"/>
      <c r="L519" s="879"/>
      <c r="M519" s="879"/>
      <c r="N519" s="879"/>
      <c r="O519" s="879"/>
      <c r="P519" s="879"/>
      <c r="Q519" s="879"/>
      <c r="R519" s="879"/>
      <c r="S519" s="879"/>
      <c r="T519" s="879"/>
      <c r="U519" s="879"/>
      <c r="V519" s="879"/>
      <c r="W519" s="879"/>
      <c r="X519" s="879"/>
    </row>
    <row r="520" spans="1:24" ht="15.75" customHeight="1">
      <c r="A520" s="879"/>
      <c r="B520" s="879"/>
      <c r="C520" s="879"/>
      <c r="D520" s="879"/>
      <c r="E520" s="879"/>
      <c r="F520" s="879"/>
      <c r="G520" s="879"/>
      <c r="H520" s="879"/>
      <c r="I520" s="879"/>
      <c r="J520" s="879"/>
      <c r="K520" s="879"/>
      <c r="L520" s="879"/>
      <c r="M520" s="879"/>
      <c r="N520" s="879"/>
      <c r="O520" s="879"/>
      <c r="P520" s="879"/>
      <c r="Q520" s="879"/>
      <c r="R520" s="879"/>
      <c r="S520" s="879"/>
      <c r="T520" s="879"/>
      <c r="U520" s="879"/>
      <c r="V520" s="879"/>
      <c r="W520" s="879"/>
      <c r="X520" s="879"/>
    </row>
    <row r="521" spans="1:24" ht="15.75" customHeight="1">
      <c r="A521" s="879"/>
      <c r="B521" s="879"/>
      <c r="C521" s="879"/>
      <c r="D521" s="879"/>
      <c r="E521" s="879"/>
      <c r="F521" s="879"/>
      <c r="G521" s="879"/>
      <c r="H521" s="879"/>
      <c r="I521" s="879"/>
      <c r="J521" s="879"/>
      <c r="K521" s="879"/>
      <c r="L521" s="879"/>
      <c r="M521" s="879"/>
      <c r="N521" s="879"/>
      <c r="O521" s="879"/>
      <c r="P521" s="879"/>
      <c r="Q521" s="879"/>
      <c r="R521" s="879"/>
      <c r="S521" s="879"/>
      <c r="T521" s="879"/>
      <c r="U521" s="879"/>
      <c r="V521" s="879"/>
      <c r="W521" s="879"/>
      <c r="X521" s="879"/>
    </row>
    <row r="522" spans="1:24" ht="15.75" customHeight="1">
      <c r="A522" s="879"/>
      <c r="B522" s="879"/>
      <c r="C522" s="879"/>
      <c r="D522" s="879"/>
      <c r="E522" s="879"/>
      <c r="F522" s="879"/>
      <c r="G522" s="879"/>
      <c r="H522" s="879"/>
      <c r="I522" s="879"/>
      <c r="J522" s="879"/>
      <c r="K522" s="879"/>
      <c r="L522" s="879"/>
      <c r="M522" s="879"/>
      <c r="N522" s="879"/>
      <c r="O522" s="879"/>
      <c r="P522" s="879"/>
      <c r="Q522" s="879"/>
      <c r="R522" s="879"/>
      <c r="S522" s="879"/>
      <c r="T522" s="879"/>
      <c r="U522" s="879"/>
      <c r="V522" s="879"/>
      <c r="W522" s="879"/>
      <c r="X522" s="879"/>
    </row>
    <row r="523" spans="1:24" ht="15.75" customHeight="1">
      <c r="A523" s="879"/>
      <c r="B523" s="879"/>
      <c r="C523" s="879"/>
      <c r="D523" s="879"/>
      <c r="E523" s="879"/>
      <c r="F523" s="879"/>
      <c r="G523" s="879"/>
      <c r="H523" s="879"/>
      <c r="I523" s="879"/>
      <c r="J523" s="879"/>
      <c r="K523" s="879"/>
      <c r="L523" s="879"/>
      <c r="M523" s="879"/>
      <c r="N523" s="879"/>
      <c r="O523" s="879"/>
      <c r="P523" s="879"/>
      <c r="Q523" s="879"/>
      <c r="R523" s="879"/>
      <c r="S523" s="879"/>
      <c r="T523" s="879"/>
      <c r="U523" s="879"/>
      <c r="V523" s="879"/>
      <c r="W523" s="879"/>
      <c r="X523" s="879"/>
    </row>
    <row r="524" spans="1:24" ht="15.75" customHeight="1">
      <c r="A524" s="879"/>
      <c r="B524" s="879"/>
      <c r="C524" s="879"/>
      <c r="D524" s="879"/>
      <c r="E524" s="879"/>
      <c r="F524" s="879"/>
      <c r="G524" s="879"/>
      <c r="H524" s="879"/>
      <c r="I524" s="879"/>
      <c r="J524" s="879"/>
      <c r="K524" s="879"/>
      <c r="L524" s="879"/>
      <c r="M524" s="879"/>
      <c r="N524" s="879"/>
      <c r="O524" s="879"/>
      <c r="P524" s="879"/>
      <c r="Q524" s="879"/>
      <c r="R524" s="879"/>
      <c r="S524" s="879"/>
      <c r="T524" s="879"/>
      <c r="U524" s="879"/>
      <c r="V524" s="879"/>
      <c r="W524" s="879"/>
      <c r="X524" s="879"/>
    </row>
    <row r="525" spans="1:24" ht="15.75" customHeight="1">
      <c r="A525" s="879"/>
      <c r="B525" s="879"/>
      <c r="C525" s="879"/>
      <c r="D525" s="879"/>
      <c r="E525" s="879"/>
      <c r="F525" s="879"/>
      <c r="G525" s="879"/>
      <c r="H525" s="879"/>
      <c r="I525" s="879"/>
      <c r="J525" s="879"/>
      <c r="K525" s="879"/>
      <c r="L525" s="879"/>
      <c r="M525" s="879"/>
      <c r="N525" s="879"/>
      <c r="O525" s="879"/>
      <c r="P525" s="879"/>
      <c r="Q525" s="879"/>
      <c r="R525" s="879"/>
      <c r="S525" s="879"/>
      <c r="T525" s="879"/>
      <c r="U525" s="879"/>
      <c r="V525" s="879"/>
      <c r="W525" s="879"/>
      <c r="X525" s="879"/>
    </row>
    <row r="526" spans="1:24" ht="15.75" customHeight="1">
      <c r="A526" s="879"/>
      <c r="B526" s="879"/>
      <c r="C526" s="879"/>
      <c r="D526" s="879"/>
      <c r="E526" s="879"/>
      <c r="F526" s="879"/>
      <c r="G526" s="879"/>
      <c r="H526" s="879"/>
      <c r="I526" s="879"/>
      <c r="J526" s="879"/>
      <c r="K526" s="879"/>
      <c r="L526" s="879"/>
      <c r="M526" s="879"/>
      <c r="N526" s="879"/>
      <c r="O526" s="879"/>
      <c r="P526" s="879"/>
      <c r="Q526" s="879"/>
      <c r="R526" s="879"/>
      <c r="S526" s="879"/>
      <c r="T526" s="879"/>
      <c r="U526" s="879"/>
      <c r="V526" s="879"/>
      <c r="W526" s="879"/>
      <c r="X526" s="879"/>
    </row>
    <row r="527" spans="1:24" ht="15.75" customHeight="1">
      <c r="A527" s="879"/>
      <c r="B527" s="879"/>
      <c r="C527" s="879"/>
      <c r="D527" s="879"/>
      <c r="E527" s="879"/>
      <c r="F527" s="879"/>
      <c r="G527" s="879"/>
      <c r="H527" s="879"/>
      <c r="I527" s="879"/>
      <c r="J527" s="879"/>
      <c r="K527" s="879"/>
      <c r="L527" s="879"/>
      <c r="M527" s="879"/>
      <c r="N527" s="879"/>
      <c r="O527" s="879"/>
      <c r="P527" s="879"/>
      <c r="Q527" s="879"/>
      <c r="R527" s="879"/>
      <c r="S527" s="879"/>
      <c r="T527" s="879"/>
      <c r="U527" s="879"/>
      <c r="V527" s="879"/>
      <c r="W527" s="879"/>
      <c r="X527" s="879"/>
    </row>
    <row r="528" spans="1:24" ht="15.75" customHeight="1">
      <c r="A528" s="879"/>
      <c r="B528" s="879"/>
      <c r="C528" s="879"/>
      <c r="D528" s="879"/>
      <c r="E528" s="879"/>
      <c r="F528" s="879"/>
      <c r="G528" s="879"/>
      <c r="H528" s="879"/>
      <c r="I528" s="879"/>
      <c r="J528" s="879"/>
      <c r="K528" s="879"/>
      <c r="L528" s="879"/>
      <c r="M528" s="879"/>
      <c r="N528" s="879"/>
      <c r="O528" s="879"/>
      <c r="P528" s="879"/>
      <c r="Q528" s="879"/>
      <c r="R528" s="879"/>
      <c r="S528" s="879"/>
      <c r="T528" s="879"/>
      <c r="U528" s="879"/>
      <c r="V528" s="879"/>
      <c r="W528" s="879"/>
      <c r="X528" s="879"/>
    </row>
    <row r="529" spans="1:24" ht="15.75" customHeight="1">
      <c r="A529" s="879"/>
      <c r="B529" s="879"/>
      <c r="C529" s="879"/>
      <c r="D529" s="879"/>
      <c r="E529" s="879"/>
      <c r="F529" s="879"/>
      <c r="G529" s="879"/>
      <c r="H529" s="879"/>
      <c r="I529" s="879"/>
      <c r="J529" s="879"/>
      <c r="K529" s="879"/>
      <c r="L529" s="879"/>
      <c r="M529" s="879"/>
      <c r="N529" s="879"/>
      <c r="O529" s="879"/>
      <c r="P529" s="879"/>
      <c r="Q529" s="879"/>
      <c r="R529" s="879"/>
      <c r="S529" s="879"/>
      <c r="T529" s="879"/>
      <c r="U529" s="879"/>
      <c r="V529" s="879"/>
      <c r="W529" s="879"/>
      <c r="X529" s="879"/>
    </row>
    <row r="530" spans="1:24" ht="15.75" customHeight="1">
      <c r="A530" s="879"/>
      <c r="B530" s="879"/>
      <c r="C530" s="879"/>
      <c r="D530" s="879"/>
      <c r="E530" s="879"/>
      <c r="F530" s="879"/>
      <c r="G530" s="879"/>
      <c r="H530" s="879"/>
      <c r="I530" s="879"/>
      <c r="J530" s="879"/>
      <c r="K530" s="879"/>
      <c r="L530" s="879"/>
      <c r="M530" s="879"/>
      <c r="N530" s="879"/>
      <c r="O530" s="879"/>
      <c r="P530" s="879"/>
      <c r="Q530" s="879"/>
      <c r="R530" s="879"/>
      <c r="S530" s="879"/>
      <c r="T530" s="879"/>
      <c r="U530" s="879"/>
      <c r="V530" s="879"/>
      <c r="W530" s="879"/>
      <c r="X530" s="879"/>
    </row>
    <row r="531" spans="1:24" ht="15.75" customHeight="1">
      <c r="A531" s="879"/>
      <c r="B531" s="879"/>
      <c r="C531" s="879"/>
      <c r="D531" s="879"/>
      <c r="E531" s="879"/>
      <c r="F531" s="879"/>
      <c r="G531" s="879"/>
      <c r="H531" s="879"/>
      <c r="I531" s="879"/>
      <c r="J531" s="879"/>
      <c r="K531" s="879"/>
      <c r="L531" s="879"/>
      <c r="M531" s="879"/>
      <c r="N531" s="879"/>
      <c r="O531" s="879"/>
      <c r="P531" s="879"/>
      <c r="Q531" s="879"/>
      <c r="R531" s="879"/>
      <c r="S531" s="879"/>
      <c r="T531" s="879"/>
      <c r="U531" s="879"/>
      <c r="V531" s="879"/>
      <c r="W531" s="879"/>
      <c r="X531" s="879"/>
    </row>
    <row r="532" spans="1:24" ht="15.75" customHeight="1">
      <c r="A532" s="879"/>
      <c r="B532" s="879"/>
      <c r="C532" s="879"/>
      <c r="D532" s="879"/>
      <c r="E532" s="879"/>
      <c r="F532" s="879"/>
      <c r="G532" s="879"/>
      <c r="H532" s="879"/>
      <c r="I532" s="879"/>
      <c r="J532" s="879"/>
      <c r="K532" s="879"/>
      <c r="L532" s="879"/>
      <c r="M532" s="879"/>
      <c r="N532" s="879"/>
      <c r="O532" s="879"/>
      <c r="P532" s="879"/>
      <c r="Q532" s="879"/>
      <c r="R532" s="879"/>
      <c r="S532" s="879"/>
      <c r="T532" s="879"/>
      <c r="U532" s="879"/>
      <c r="V532" s="879"/>
      <c r="W532" s="879"/>
      <c r="X532" s="879"/>
    </row>
    <row r="533" spans="1:24" ht="15.75" customHeight="1">
      <c r="A533" s="879"/>
      <c r="B533" s="879"/>
      <c r="C533" s="879"/>
      <c r="D533" s="879"/>
      <c r="E533" s="879"/>
      <c r="F533" s="879"/>
      <c r="G533" s="879"/>
      <c r="H533" s="879"/>
      <c r="I533" s="879"/>
      <c r="J533" s="879"/>
      <c r="K533" s="879"/>
      <c r="L533" s="879"/>
      <c r="M533" s="879"/>
      <c r="N533" s="879"/>
      <c r="O533" s="879"/>
      <c r="P533" s="879"/>
      <c r="Q533" s="879"/>
      <c r="R533" s="879"/>
      <c r="S533" s="879"/>
      <c r="T533" s="879"/>
      <c r="U533" s="879"/>
      <c r="V533" s="879"/>
      <c r="W533" s="879"/>
      <c r="X533" s="879"/>
    </row>
    <row r="534" spans="1:24" ht="15.75" customHeight="1">
      <c r="A534" s="879"/>
      <c r="B534" s="879"/>
      <c r="C534" s="879"/>
      <c r="D534" s="879"/>
      <c r="E534" s="879"/>
      <c r="F534" s="879"/>
      <c r="G534" s="879"/>
      <c r="H534" s="879"/>
      <c r="I534" s="879"/>
      <c r="J534" s="879"/>
      <c r="K534" s="879"/>
      <c r="L534" s="879"/>
      <c r="M534" s="879"/>
      <c r="N534" s="879"/>
      <c r="O534" s="879"/>
      <c r="P534" s="879"/>
      <c r="Q534" s="879"/>
      <c r="R534" s="879"/>
      <c r="S534" s="879"/>
      <c r="T534" s="879"/>
      <c r="U534" s="879"/>
      <c r="V534" s="879"/>
      <c r="W534" s="879"/>
      <c r="X534" s="879"/>
    </row>
    <row r="535" spans="1:24" ht="15.75" customHeight="1">
      <c r="A535" s="879"/>
      <c r="B535" s="879"/>
      <c r="C535" s="879"/>
      <c r="D535" s="879"/>
      <c r="E535" s="879"/>
      <c r="F535" s="879"/>
      <c r="G535" s="879"/>
      <c r="H535" s="879"/>
      <c r="I535" s="879"/>
      <c r="J535" s="879"/>
      <c r="K535" s="879"/>
      <c r="L535" s="879"/>
      <c r="M535" s="879"/>
      <c r="N535" s="879"/>
      <c r="O535" s="879"/>
      <c r="P535" s="879"/>
      <c r="Q535" s="879"/>
      <c r="R535" s="879"/>
      <c r="S535" s="879"/>
      <c r="T535" s="879"/>
      <c r="U535" s="879"/>
      <c r="V535" s="879"/>
      <c r="W535" s="879"/>
      <c r="X535" s="879"/>
    </row>
    <row r="536" spans="1:24" ht="15.75" customHeight="1">
      <c r="A536" s="879"/>
      <c r="B536" s="879"/>
      <c r="C536" s="879"/>
      <c r="D536" s="879"/>
      <c r="E536" s="879"/>
      <c r="F536" s="879"/>
      <c r="G536" s="879"/>
      <c r="H536" s="879"/>
      <c r="I536" s="879"/>
      <c r="J536" s="879"/>
      <c r="K536" s="879"/>
      <c r="L536" s="879"/>
      <c r="M536" s="879"/>
      <c r="N536" s="879"/>
      <c r="O536" s="879"/>
      <c r="P536" s="879"/>
      <c r="Q536" s="879"/>
      <c r="R536" s="879"/>
      <c r="S536" s="879"/>
      <c r="T536" s="879"/>
      <c r="U536" s="879"/>
      <c r="V536" s="879"/>
      <c r="W536" s="879"/>
      <c r="X536" s="879"/>
    </row>
    <row r="537" spans="1:24" ht="15.75" customHeight="1">
      <c r="A537" s="879"/>
      <c r="B537" s="879"/>
      <c r="C537" s="879"/>
      <c r="D537" s="879"/>
      <c r="E537" s="879"/>
      <c r="F537" s="879"/>
      <c r="G537" s="879"/>
      <c r="H537" s="879"/>
      <c r="I537" s="879"/>
      <c r="J537" s="879"/>
      <c r="K537" s="879"/>
      <c r="L537" s="879"/>
      <c r="M537" s="879"/>
      <c r="N537" s="879"/>
      <c r="O537" s="879"/>
      <c r="P537" s="879"/>
      <c r="Q537" s="879"/>
      <c r="R537" s="879"/>
      <c r="S537" s="879"/>
      <c r="T537" s="879"/>
      <c r="U537" s="879"/>
      <c r="V537" s="879"/>
      <c r="W537" s="879"/>
      <c r="X537" s="879"/>
    </row>
    <row r="538" spans="1:24" ht="15.75" customHeight="1">
      <c r="A538" s="879"/>
      <c r="B538" s="879"/>
      <c r="C538" s="879"/>
      <c r="D538" s="879"/>
      <c r="E538" s="879"/>
      <c r="F538" s="879"/>
      <c r="G538" s="879"/>
      <c r="H538" s="879"/>
      <c r="I538" s="879"/>
      <c r="J538" s="879"/>
      <c r="K538" s="879"/>
      <c r="L538" s="879"/>
      <c r="M538" s="879"/>
      <c r="N538" s="879"/>
      <c r="O538" s="879"/>
      <c r="P538" s="879"/>
      <c r="Q538" s="879"/>
      <c r="R538" s="879"/>
      <c r="S538" s="879"/>
      <c r="T538" s="879"/>
      <c r="U538" s="879"/>
      <c r="V538" s="879"/>
      <c r="W538" s="879"/>
      <c r="X538" s="879"/>
    </row>
    <row r="539" spans="1:24" ht="15.75" customHeight="1">
      <c r="A539" s="879"/>
      <c r="B539" s="879"/>
      <c r="C539" s="879"/>
      <c r="D539" s="879"/>
      <c r="E539" s="879"/>
      <c r="F539" s="879"/>
      <c r="G539" s="879"/>
      <c r="H539" s="879"/>
      <c r="I539" s="879"/>
      <c r="J539" s="879"/>
      <c r="K539" s="879"/>
      <c r="L539" s="879"/>
      <c r="M539" s="879"/>
      <c r="N539" s="879"/>
      <c r="O539" s="879"/>
      <c r="P539" s="879"/>
      <c r="Q539" s="879"/>
      <c r="R539" s="879"/>
      <c r="S539" s="879"/>
      <c r="T539" s="879"/>
      <c r="U539" s="879"/>
      <c r="V539" s="879"/>
      <c r="W539" s="879"/>
      <c r="X539" s="879"/>
    </row>
    <row r="540" spans="1:24" ht="15.75" customHeight="1">
      <c r="A540" s="879"/>
      <c r="B540" s="879"/>
      <c r="C540" s="879"/>
      <c r="D540" s="879"/>
      <c r="E540" s="879"/>
      <c r="F540" s="879"/>
      <c r="G540" s="879"/>
      <c r="H540" s="879"/>
      <c r="I540" s="879"/>
      <c r="J540" s="879"/>
      <c r="K540" s="879"/>
      <c r="L540" s="879"/>
      <c r="M540" s="879"/>
      <c r="N540" s="879"/>
      <c r="O540" s="879"/>
      <c r="P540" s="879"/>
      <c r="Q540" s="879"/>
      <c r="R540" s="879"/>
      <c r="S540" s="879"/>
      <c r="T540" s="879"/>
      <c r="U540" s="879"/>
      <c r="V540" s="879"/>
      <c r="W540" s="879"/>
      <c r="X540" s="879"/>
    </row>
    <row r="541" spans="1:24" ht="15.75" customHeight="1">
      <c r="A541" s="879"/>
      <c r="B541" s="879"/>
      <c r="C541" s="879"/>
      <c r="D541" s="879"/>
      <c r="E541" s="879"/>
      <c r="F541" s="879"/>
      <c r="G541" s="879"/>
      <c r="H541" s="879"/>
      <c r="I541" s="879"/>
      <c r="J541" s="879"/>
      <c r="K541" s="879"/>
      <c r="L541" s="879"/>
      <c r="M541" s="879"/>
      <c r="N541" s="879"/>
      <c r="O541" s="879"/>
      <c r="P541" s="879"/>
      <c r="Q541" s="879"/>
      <c r="R541" s="879"/>
      <c r="S541" s="879"/>
      <c r="T541" s="879"/>
      <c r="U541" s="879"/>
      <c r="V541" s="879"/>
      <c r="W541" s="879"/>
      <c r="X541" s="879"/>
    </row>
    <row r="542" spans="1:24" ht="15.75" customHeight="1">
      <c r="A542" s="879"/>
      <c r="B542" s="879"/>
      <c r="C542" s="879"/>
      <c r="D542" s="879"/>
      <c r="E542" s="879"/>
      <c r="F542" s="879"/>
      <c r="G542" s="879"/>
      <c r="H542" s="879"/>
      <c r="I542" s="879"/>
      <c r="J542" s="879"/>
      <c r="K542" s="879"/>
      <c r="L542" s="879"/>
      <c r="M542" s="879"/>
      <c r="N542" s="879"/>
      <c r="O542" s="879"/>
      <c r="P542" s="879"/>
      <c r="Q542" s="879"/>
      <c r="R542" s="879"/>
      <c r="S542" s="879"/>
      <c r="T542" s="879"/>
      <c r="U542" s="879"/>
      <c r="V542" s="879"/>
      <c r="W542" s="879"/>
      <c r="X542" s="879"/>
    </row>
    <row r="543" spans="1:24" ht="15.75" customHeight="1">
      <c r="A543" s="879"/>
      <c r="B543" s="879"/>
      <c r="C543" s="879"/>
      <c r="D543" s="879"/>
      <c r="E543" s="879"/>
      <c r="F543" s="879"/>
      <c r="G543" s="879"/>
      <c r="H543" s="879"/>
      <c r="I543" s="879"/>
      <c r="J543" s="879"/>
      <c r="K543" s="879"/>
      <c r="L543" s="879"/>
      <c r="M543" s="879"/>
      <c r="N543" s="879"/>
      <c r="O543" s="879"/>
      <c r="P543" s="879"/>
      <c r="Q543" s="879"/>
      <c r="R543" s="879"/>
      <c r="S543" s="879"/>
      <c r="T543" s="879"/>
      <c r="U543" s="879"/>
      <c r="V543" s="879"/>
      <c r="W543" s="879"/>
      <c r="X543" s="879"/>
    </row>
    <row r="544" spans="1:24" ht="15.75" customHeight="1">
      <c r="A544" s="879"/>
      <c r="B544" s="879"/>
      <c r="C544" s="879"/>
      <c r="D544" s="879"/>
      <c r="E544" s="879"/>
      <c r="F544" s="879"/>
      <c r="G544" s="879"/>
      <c r="H544" s="879"/>
      <c r="I544" s="879"/>
      <c r="J544" s="879"/>
      <c r="K544" s="879"/>
      <c r="L544" s="879"/>
      <c r="M544" s="879"/>
      <c r="N544" s="879"/>
      <c r="O544" s="879"/>
      <c r="P544" s="879"/>
      <c r="Q544" s="879"/>
      <c r="R544" s="879"/>
      <c r="S544" s="879"/>
      <c r="T544" s="879"/>
      <c r="U544" s="879"/>
      <c r="V544" s="879"/>
      <c r="W544" s="879"/>
      <c r="X544" s="879"/>
    </row>
    <row r="545" spans="1:24" ht="15.75" customHeight="1">
      <c r="A545" s="879"/>
      <c r="B545" s="879"/>
      <c r="C545" s="879"/>
      <c r="D545" s="879"/>
      <c r="E545" s="879"/>
      <c r="F545" s="879"/>
      <c r="G545" s="879"/>
      <c r="H545" s="879"/>
      <c r="I545" s="879"/>
      <c r="J545" s="879"/>
      <c r="K545" s="879"/>
      <c r="L545" s="879"/>
      <c r="M545" s="879"/>
      <c r="N545" s="879"/>
      <c r="O545" s="879"/>
      <c r="P545" s="879"/>
      <c r="Q545" s="879"/>
      <c r="R545" s="879"/>
      <c r="S545" s="879"/>
      <c r="T545" s="879"/>
      <c r="U545" s="879"/>
      <c r="V545" s="879"/>
      <c r="W545" s="879"/>
      <c r="X545" s="879"/>
    </row>
    <row r="546" spans="1:24" ht="15.75" customHeight="1">
      <c r="A546" s="879"/>
      <c r="B546" s="879"/>
      <c r="C546" s="879"/>
      <c r="D546" s="879"/>
      <c r="E546" s="879"/>
      <c r="F546" s="879"/>
      <c r="G546" s="879"/>
      <c r="H546" s="879"/>
      <c r="I546" s="879"/>
      <c r="J546" s="879"/>
      <c r="K546" s="879"/>
      <c r="L546" s="879"/>
      <c r="M546" s="879"/>
      <c r="N546" s="879"/>
      <c r="O546" s="879"/>
      <c r="P546" s="879"/>
      <c r="Q546" s="879"/>
      <c r="R546" s="879"/>
      <c r="S546" s="879"/>
      <c r="T546" s="879"/>
      <c r="U546" s="879"/>
      <c r="V546" s="879"/>
      <c r="W546" s="879"/>
      <c r="X546" s="879"/>
    </row>
    <row r="547" spans="1:24" ht="15.75" customHeight="1">
      <c r="A547" s="879"/>
      <c r="B547" s="879"/>
      <c r="C547" s="879"/>
      <c r="D547" s="879"/>
      <c r="E547" s="879"/>
      <c r="F547" s="879"/>
      <c r="G547" s="879"/>
      <c r="H547" s="879"/>
      <c r="I547" s="879"/>
      <c r="J547" s="879"/>
      <c r="K547" s="879"/>
      <c r="L547" s="879"/>
      <c r="M547" s="879"/>
      <c r="N547" s="879"/>
      <c r="O547" s="879"/>
      <c r="P547" s="879"/>
      <c r="Q547" s="879"/>
      <c r="R547" s="879"/>
      <c r="S547" s="879"/>
      <c r="T547" s="879"/>
      <c r="U547" s="879"/>
      <c r="V547" s="879"/>
      <c r="W547" s="879"/>
      <c r="X547" s="879"/>
    </row>
    <row r="548" spans="1:24" ht="15.75" customHeight="1">
      <c r="A548" s="879"/>
      <c r="B548" s="879"/>
      <c r="C548" s="879"/>
      <c r="D548" s="879"/>
      <c r="E548" s="879"/>
      <c r="F548" s="879"/>
      <c r="G548" s="879"/>
      <c r="H548" s="879"/>
      <c r="I548" s="879"/>
      <c r="J548" s="879"/>
      <c r="K548" s="879"/>
      <c r="L548" s="879"/>
      <c r="M548" s="879"/>
      <c r="N548" s="879"/>
      <c r="O548" s="879"/>
      <c r="P548" s="879"/>
      <c r="Q548" s="879"/>
      <c r="R548" s="879"/>
      <c r="S548" s="879"/>
      <c r="T548" s="879"/>
      <c r="U548" s="879"/>
      <c r="V548" s="879"/>
      <c r="W548" s="879"/>
      <c r="X548" s="879"/>
    </row>
    <row r="549" spans="1:24" ht="15.75" customHeight="1">
      <c r="A549" s="879"/>
      <c r="B549" s="879"/>
      <c r="C549" s="879"/>
      <c r="D549" s="879"/>
      <c r="E549" s="879"/>
      <c r="F549" s="879"/>
      <c r="G549" s="879"/>
      <c r="H549" s="879"/>
      <c r="I549" s="879"/>
      <c r="J549" s="879"/>
      <c r="K549" s="879"/>
      <c r="L549" s="879"/>
      <c r="M549" s="879"/>
      <c r="N549" s="879"/>
      <c r="O549" s="879"/>
      <c r="P549" s="879"/>
      <c r="Q549" s="879"/>
      <c r="R549" s="879"/>
      <c r="S549" s="879"/>
      <c r="T549" s="879"/>
      <c r="U549" s="879"/>
      <c r="V549" s="879"/>
      <c r="W549" s="879"/>
      <c r="X549" s="879"/>
    </row>
    <row r="550" spans="1:24" ht="15.75" customHeight="1">
      <c r="A550" s="879"/>
      <c r="B550" s="879"/>
      <c r="C550" s="879"/>
      <c r="D550" s="879"/>
      <c r="E550" s="879"/>
      <c r="F550" s="879"/>
      <c r="G550" s="879"/>
      <c r="H550" s="879"/>
      <c r="I550" s="879"/>
      <c r="J550" s="879"/>
      <c r="K550" s="879"/>
      <c r="L550" s="879"/>
      <c r="M550" s="879"/>
      <c r="N550" s="879"/>
      <c r="O550" s="879"/>
      <c r="P550" s="879"/>
      <c r="Q550" s="879"/>
      <c r="R550" s="879"/>
      <c r="S550" s="879"/>
      <c r="T550" s="879"/>
      <c r="U550" s="879"/>
      <c r="V550" s="879"/>
      <c r="W550" s="879"/>
      <c r="X550" s="879"/>
    </row>
    <row r="551" spans="1:24" ht="15.75" customHeight="1">
      <c r="A551" s="879"/>
      <c r="B551" s="879"/>
      <c r="C551" s="879"/>
      <c r="D551" s="879"/>
      <c r="E551" s="879"/>
      <c r="F551" s="879"/>
      <c r="G551" s="879"/>
      <c r="H551" s="879"/>
      <c r="I551" s="879"/>
      <c r="J551" s="879"/>
      <c r="K551" s="879"/>
      <c r="L551" s="879"/>
      <c r="M551" s="879"/>
      <c r="N551" s="879"/>
      <c r="O551" s="879"/>
      <c r="P551" s="879"/>
      <c r="Q551" s="879"/>
      <c r="R551" s="879"/>
      <c r="S551" s="879"/>
      <c r="T551" s="879"/>
      <c r="U551" s="879"/>
      <c r="V551" s="879"/>
      <c r="W551" s="879"/>
      <c r="X551" s="879"/>
    </row>
    <row r="552" spans="1:24" ht="15.75" customHeight="1">
      <c r="A552" s="879"/>
      <c r="B552" s="879"/>
      <c r="C552" s="879"/>
      <c r="D552" s="879"/>
      <c r="E552" s="879"/>
      <c r="F552" s="879"/>
      <c r="G552" s="879"/>
      <c r="H552" s="879"/>
      <c r="I552" s="879"/>
      <c r="J552" s="879"/>
      <c r="K552" s="879"/>
      <c r="L552" s="879"/>
      <c r="M552" s="879"/>
      <c r="N552" s="879"/>
      <c r="O552" s="879"/>
      <c r="P552" s="879"/>
      <c r="Q552" s="879"/>
      <c r="R552" s="879"/>
      <c r="S552" s="879"/>
      <c r="T552" s="879"/>
      <c r="U552" s="879"/>
      <c r="V552" s="879"/>
      <c r="W552" s="879"/>
      <c r="X552" s="879"/>
    </row>
    <row r="553" spans="1:24" ht="15.75" customHeight="1">
      <c r="A553" s="879"/>
      <c r="B553" s="879"/>
      <c r="C553" s="879"/>
      <c r="D553" s="879"/>
      <c r="E553" s="879"/>
      <c r="F553" s="879"/>
      <c r="G553" s="879"/>
      <c r="H553" s="879"/>
      <c r="I553" s="879"/>
      <c r="J553" s="879"/>
      <c r="K553" s="879"/>
      <c r="L553" s="879"/>
      <c r="M553" s="879"/>
      <c r="N553" s="879"/>
      <c r="O553" s="879"/>
      <c r="P553" s="879"/>
      <c r="Q553" s="879"/>
      <c r="R553" s="879"/>
      <c r="S553" s="879"/>
      <c r="T553" s="879"/>
      <c r="U553" s="879"/>
      <c r="V553" s="879"/>
      <c r="W553" s="879"/>
      <c r="X553" s="879"/>
    </row>
    <row r="554" spans="1:24" ht="15.75" customHeight="1">
      <c r="A554" s="879"/>
      <c r="B554" s="879"/>
      <c r="C554" s="879"/>
      <c r="D554" s="879"/>
      <c r="E554" s="879"/>
      <c r="F554" s="879"/>
      <c r="G554" s="879"/>
      <c r="H554" s="879"/>
      <c r="I554" s="879"/>
      <c r="J554" s="879"/>
      <c r="K554" s="879"/>
      <c r="L554" s="879"/>
      <c r="M554" s="879"/>
      <c r="N554" s="879"/>
      <c r="O554" s="879"/>
      <c r="P554" s="879"/>
      <c r="Q554" s="879"/>
      <c r="R554" s="879"/>
      <c r="S554" s="879"/>
      <c r="T554" s="879"/>
      <c r="U554" s="879"/>
      <c r="V554" s="879"/>
      <c r="W554" s="879"/>
      <c r="X554" s="879"/>
    </row>
    <row r="555" spans="1:24" ht="15.75" customHeight="1">
      <c r="A555" s="879"/>
      <c r="B555" s="879"/>
      <c r="C555" s="879"/>
      <c r="D555" s="879"/>
      <c r="E555" s="879"/>
      <c r="F555" s="879"/>
      <c r="G555" s="879"/>
      <c r="H555" s="879"/>
      <c r="I555" s="879"/>
      <c r="J555" s="879"/>
      <c r="K555" s="879"/>
      <c r="L555" s="879"/>
      <c r="M555" s="879"/>
      <c r="N555" s="879"/>
      <c r="O555" s="879"/>
      <c r="P555" s="879"/>
      <c r="Q555" s="879"/>
      <c r="R555" s="879"/>
      <c r="S555" s="879"/>
      <c r="T555" s="879"/>
      <c r="U555" s="879"/>
      <c r="V555" s="879"/>
      <c r="W555" s="879"/>
      <c r="X555" s="879"/>
    </row>
    <row r="556" spans="1:24" ht="15.75" customHeight="1">
      <c r="A556" s="879"/>
      <c r="B556" s="879"/>
      <c r="C556" s="879"/>
      <c r="D556" s="879"/>
      <c r="E556" s="879"/>
      <c r="F556" s="879"/>
      <c r="G556" s="879"/>
      <c r="H556" s="879"/>
      <c r="I556" s="879"/>
      <c r="J556" s="879"/>
      <c r="K556" s="879"/>
      <c r="L556" s="879"/>
      <c r="M556" s="879"/>
      <c r="N556" s="879"/>
      <c r="O556" s="879"/>
      <c r="P556" s="879"/>
      <c r="Q556" s="879"/>
      <c r="R556" s="879"/>
      <c r="S556" s="879"/>
      <c r="T556" s="879"/>
      <c r="U556" s="879"/>
      <c r="V556" s="879"/>
      <c r="W556" s="879"/>
      <c r="X556" s="879"/>
    </row>
    <row r="557" spans="1:24" ht="15.75" customHeight="1">
      <c r="A557" s="879"/>
      <c r="B557" s="879"/>
      <c r="C557" s="879"/>
      <c r="D557" s="879"/>
      <c r="E557" s="879"/>
      <c r="F557" s="879"/>
      <c r="G557" s="879"/>
      <c r="H557" s="879"/>
      <c r="I557" s="879"/>
      <c r="J557" s="879"/>
      <c r="K557" s="879"/>
      <c r="L557" s="879"/>
      <c r="M557" s="879"/>
      <c r="N557" s="879"/>
      <c r="O557" s="879"/>
      <c r="P557" s="879"/>
      <c r="Q557" s="879"/>
      <c r="R557" s="879"/>
      <c r="S557" s="879"/>
      <c r="T557" s="879"/>
      <c r="U557" s="879"/>
      <c r="V557" s="879"/>
      <c r="W557" s="879"/>
      <c r="X557" s="879"/>
    </row>
    <row r="558" spans="1:24" ht="15.75" customHeight="1">
      <c r="A558" s="879"/>
      <c r="B558" s="879"/>
      <c r="C558" s="879"/>
      <c r="D558" s="879"/>
      <c r="E558" s="879"/>
      <c r="F558" s="879"/>
      <c r="G558" s="879"/>
      <c r="H558" s="879"/>
      <c r="I558" s="879"/>
      <c r="J558" s="879"/>
      <c r="K558" s="879"/>
      <c r="L558" s="879"/>
      <c r="M558" s="879"/>
      <c r="N558" s="879"/>
      <c r="O558" s="879"/>
      <c r="P558" s="879"/>
      <c r="Q558" s="879"/>
      <c r="R558" s="879"/>
      <c r="S558" s="879"/>
      <c r="T558" s="879"/>
      <c r="U558" s="879"/>
      <c r="V558" s="879"/>
      <c r="W558" s="879"/>
      <c r="X558" s="879"/>
    </row>
    <row r="559" spans="1:24" ht="15.75" customHeight="1">
      <c r="A559" s="879"/>
      <c r="B559" s="879"/>
      <c r="C559" s="879"/>
      <c r="D559" s="879"/>
      <c r="E559" s="879"/>
      <c r="F559" s="879"/>
      <c r="G559" s="879"/>
      <c r="H559" s="879"/>
      <c r="I559" s="879"/>
      <c r="J559" s="879"/>
      <c r="K559" s="879"/>
      <c r="L559" s="879"/>
      <c r="M559" s="879"/>
      <c r="N559" s="879"/>
      <c r="O559" s="879"/>
      <c r="P559" s="879"/>
      <c r="Q559" s="879"/>
      <c r="R559" s="879"/>
      <c r="S559" s="879"/>
      <c r="T559" s="879"/>
      <c r="U559" s="879"/>
      <c r="V559" s="879"/>
      <c r="W559" s="879"/>
      <c r="X559" s="879"/>
    </row>
    <row r="560" spans="1:24" ht="15.75" customHeight="1">
      <c r="A560" s="879"/>
      <c r="B560" s="879"/>
      <c r="C560" s="879"/>
      <c r="D560" s="879"/>
      <c r="E560" s="879"/>
      <c r="F560" s="879"/>
      <c r="G560" s="879"/>
      <c r="H560" s="879"/>
      <c r="I560" s="879"/>
      <c r="J560" s="879"/>
      <c r="K560" s="879"/>
      <c r="L560" s="879"/>
      <c r="M560" s="879"/>
      <c r="N560" s="879"/>
      <c r="O560" s="879"/>
      <c r="P560" s="879"/>
      <c r="Q560" s="879"/>
      <c r="R560" s="879"/>
      <c r="S560" s="879"/>
      <c r="T560" s="879"/>
      <c r="U560" s="879"/>
      <c r="V560" s="879"/>
      <c r="W560" s="879"/>
      <c r="X560" s="879"/>
    </row>
    <row r="561" spans="1:24" ht="15.75" customHeight="1">
      <c r="A561" s="879"/>
      <c r="B561" s="879"/>
      <c r="C561" s="879"/>
      <c r="D561" s="879"/>
      <c r="E561" s="879"/>
      <c r="F561" s="879"/>
      <c r="G561" s="879"/>
      <c r="H561" s="879"/>
      <c r="I561" s="879"/>
      <c r="J561" s="879"/>
      <c r="K561" s="879"/>
      <c r="L561" s="879"/>
      <c r="M561" s="879"/>
      <c r="N561" s="879"/>
      <c r="O561" s="879"/>
      <c r="P561" s="879"/>
      <c r="Q561" s="879"/>
      <c r="R561" s="879"/>
      <c r="S561" s="879"/>
      <c r="T561" s="879"/>
      <c r="U561" s="879"/>
      <c r="V561" s="879"/>
      <c r="W561" s="879"/>
      <c r="X561" s="879"/>
    </row>
    <row r="562" spans="1:24" ht="15.75" customHeight="1">
      <c r="A562" s="879"/>
      <c r="B562" s="879"/>
      <c r="C562" s="879"/>
      <c r="D562" s="879"/>
      <c r="E562" s="879"/>
      <c r="F562" s="879"/>
      <c r="G562" s="879"/>
      <c r="H562" s="879"/>
      <c r="I562" s="879"/>
      <c r="J562" s="879"/>
      <c r="K562" s="879"/>
      <c r="L562" s="879"/>
      <c r="M562" s="879"/>
      <c r="N562" s="879"/>
      <c r="O562" s="879"/>
      <c r="P562" s="879"/>
      <c r="Q562" s="879"/>
      <c r="R562" s="879"/>
      <c r="S562" s="879"/>
      <c r="T562" s="879"/>
      <c r="U562" s="879"/>
      <c r="V562" s="879"/>
      <c r="W562" s="879"/>
      <c r="X562" s="879"/>
    </row>
    <row r="563" spans="1:24" ht="15.75" customHeight="1">
      <c r="A563" s="879"/>
      <c r="B563" s="879"/>
      <c r="C563" s="879"/>
      <c r="D563" s="879"/>
      <c r="E563" s="879"/>
      <c r="F563" s="879"/>
      <c r="G563" s="879"/>
      <c r="H563" s="879"/>
      <c r="I563" s="879"/>
      <c r="J563" s="879"/>
      <c r="K563" s="879"/>
      <c r="L563" s="879"/>
      <c r="M563" s="879"/>
      <c r="N563" s="879"/>
      <c r="O563" s="879"/>
      <c r="P563" s="879"/>
      <c r="Q563" s="879"/>
      <c r="R563" s="879"/>
      <c r="S563" s="879"/>
      <c r="T563" s="879"/>
      <c r="U563" s="879"/>
      <c r="V563" s="879"/>
      <c r="W563" s="879"/>
      <c r="X563" s="879"/>
    </row>
    <row r="564" spans="1:24" ht="15.75" customHeight="1">
      <c r="A564" s="879"/>
      <c r="B564" s="879"/>
      <c r="C564" s="879"/>
      <c r="D564" s="879"/>
      <c r="E564" s="879"/>
      <c r="F564" s="879"/>
      <c r="G564" s="879"/>
      <c r="H564" s="879"/>
      <c r="I564" s="879"/>
      <c r="J564" s="879"/>
      <c r="K564" s="879"/>
      <c r="L564" s="879"/>
      <c r="M564" s="879"/>
      <c r="N564" s="879"/>
      <c r="O564" s="879"/>
      <c r="P564" s="879"/>
      <c r="Q564" s="879"/>
      <c r="R564" s="879"/>
      <c r="S564" s="879"/>
      <c r="T564" s="879"/>
      <c r="U564" s="879"/>
      <c r="V564" s="879"/>
      <c r="W564" s="879"/>
      <c r="X564" s="879"/>
    </row>
    <row r="565" spans="1:24" ht="15.75" customHeight="1">
      <c r="A565" s="879"/>
      <c r="B565" s="879"/>
      <c r="C565" s="879"/>
      <c r="D565" s="879"/>
      <c r="E565" s="879"/>
      <c r="F565" s="879"/>
      <c r="G565" s="879"/>
      <c r="H565" s="879"/>
      <c r="I565" s="879"/>
      <c r="J565" s="879"/>
      <c r="K565" s="879"/>
      <c r="L565" s="879"/>
      <c r="M565" s="879"/>
      <c r="N565" s="879"/>
      <c r="O565" s="879"/>
      <c r="P565" s="879"/>
      <c r="Q565" s="879"/>
      <c r="R565" s="879"/>
      <c r="S565" s="879"/>
      <c r="T565" s="879"/>
      <c r="U565" s="879"/>
      <c r="V565" s="879"/>
      <c r="W565" s="879"/>
      <c r="X565" s="879"/>
    </row>
    <row r="566" spans="1:24" ht="15.75" customHeight="1">
      <c r="A566" s="879"/>
      <c r="B566" s="879"/>
      <c r="C566" s="879"/>
      <c r="D566" s="879"/>
      <c r="E566" s="879"/>
      <c r="F566" s="879"/>
      <c r="G566" s="879"/>
      <c r="H566" s="879"/>
      <c r="I566" s="879"/>
      <c r="J566" s="879"/>
      <c r="K566" s="879"/>
      <c r="L566" s="879"/>
      <c r="M566" s="879"/>
      <c r="N566" s="879"/>
      <c r="O566" s="879"/>
      <c r="P566" s="879"/>
      <c r="Q566" s="879"/>
      <c r="R566" s="879"/>
      <c r="S566" s="879"/>
      <c r="T566" s="879"/>
      <c r="U566" s="879"/>
      <c r="V566" s="879"/>
      <c r="W566" s="879"/>
      <c r="X566" s="879"/>
    </row>
    <row r="567" spans="1:24" ht="15.75" customHeight="1">
      <c r="A567" s="879"/>
      <c r="B567" s="879"/>
      <c r="C567" s="879"/>
      <c r="D567" s="879"/>
      <c r="E567" s="879"/>
      <c r="F567" s="879"/>
      <c r="G567" s="879"/>
      <c r="H567" s="879"/>
      <c r="I567" s="879"/>
      <c r="J567" s="879"/>
      <c r="K567" s="879"/>
      <c r="L567" s="879"/>
      <c r="M567" s="879"/>
      <c r="N567" s="879"/>
      <c r="O567" s="879"/>
      <c r="P567" s="879"/>
      <c r="Q567" s="879"/>
      <c r="R567" s="879"/>
      <c r="S567" s="879"/>
      <c r="T567" s="879"/>
      <c r="U567" s="879"/>
      <c r="V567" s="879"/>
      <c r="W567" s="879"/>
      <c r="X567" s="879"/>
    </row>
    <row r="568" spans="1:24" ht="15.75" customHeight="1">
      <c r="A568" s="879"/>
      <c r="B568" s="879"/>
      <c r="C568" s="879"/>
      <c r="D568" s="879"/>
      <c r="E568" s="879"/>
      <c r="F568" s="879"/>
      <c r="G568" s="879"/>
      <c r="H568" s="879"/>
      <c r="I568" s="879"/>
      <c r="J568" s="879"/>
      <c r="K568" s="879"/>
      <c r="L568" s="879"/>
      <c r="M568" s="879"/>
      <c r="N568" s="879"/>
      <c r="O568" s="879"/>
      <c r="P568" s="879"/>
      <c r="Q568" s="879"/>
      <c r="R568" s="879"/>
      <c r="S568" s="879"/>
      <c r="T568" s="879"/>
      <c r="U568" s="879"/>
      <c r="V568" s="879"/>
      <c r="W568" s="879"/>
      <c r="X568" s="879"/>
    </row>
    <row r="569" spans="1:24" ht="15.75" customHeight="1">
      <c r="A569" s="879"/>
      <c r="B569" s="879"/>
      <c r="C569" s="879"/>
      <c r="D569" s="879"/>
      <c r="E569" s="879"/>
      <c r="F569" s="879"/>
      <c r="G569" s="879"/>
      <c r="H569" s="879"/>
      <c r="I569" s="879"/>
      <c r="J569" s="879"/>
      <c r="K569" s="879"/>
      <c r="L569" s="879"/>
      <c r="M569" s="879"/>
      <c r="N569" s="879"/>
      <c r="O569" s="879"/>
      <c r="P569" s="879"/>
      <c r="Q569" s="879"/>
      <c r="R569" s="879"/>
      <c r="S569" s="879"/>
      <c r="T569" s="879"/>
      <c r="U569" s="879"/>
      <c r="V569" s="879"/>
      <c r="W569" s="879"/>
      <c r="X569" s="879"/>
    </row>
    <row r="570" spans="1:24" ht="15.75" customHeight="1">
      <c r="A570" s="879"/>
      <c r="B570" s="879"/>
      <c r="C570" s="879"/>
      <c r="D570" s="879"/>
      <c r="E570" s="879"/>
      <c r="F570" s="879"/>
      <c r="G570" s="879"/>
      <c r="H570" s="879"/>
      <c r="I570" s="879"/>
      <c r="J570" s="879"/>
      <c r="K570" s="879"/>
      <c r="L570" s="879"/>
      <c r="M570" s="879"/>
      <c r="N570" s="879"/>
      <c r="O570" s="879"/>
      <c r="P570" s="879"/>
      <c r="Q570" s="879"/>
      <c r="R570" s="879"/>
      <c r="S570" s="879"/>
      <c r="T570" s="879"/>
      <c r="U570" s="879"/>
      <c r="V570" s="879"/>
      <c r="W570" s="879"/>
      <c r="X570" s="879"/>
    </row>
    <row r="571" spans="1:24" ht="15.75" customHeight="1">
      <c r="A571" s="879"/>
      <c r="B571" s="879"/>
      <c r="C571" s="879"/>
      <c r="D571" s="879"/>
      <c r="E571" s="879"/>
      <c r="F571" s="879"/>
      <c r="G571" s="879"/>
      <c r="H571" s="879"/>
      <c r="I571" s="879"/>
      <c r="J571" s="879"/>
      <c r="K571" s="879"/>
      <c r="L571" s="879"/>
      <c r="M571" s="879"/>
      <c r="N571" s="879"/>
      <c r="O571" s="879"/>
      <c r="P571" s="879"/>
      <c r="Q571" s="879"/>
      <c r="R571" s="879"/>
      <c r="S571" s="879"/>
      <c r="T571" s="879"/>
      <c r="U571" s="879"/>
      <c r="V571" s="879"/>
      <c r="W571" s="879"/>
      <c r="X571" s="879"/>
    </row>
    <row r="572" spans="1:24" ht="15.75" customHeight="1">
      <c r="A572" s="879"/>
      <c r="B572" s="879"/>
      <c r="C572" s="879"/>
      <c r="D572" s="879"/>
      <c r="E572" s="879"/>
      <c r="F572" s="879"/>
      <c r="G572" s="879"/>
      <c r="H572" s="879"/>
      <c r="I572" s="879"/>
      <c r="J572" s="879"/>
      <c r="K572" s="879"/>
      <c r="L572" s="879"/>
      <c r="M572" s="879"/>
      <c r="N572" s="879"/>
      <c r="O572" s="879"/>
      <c r="P572" s="879"/>
      <c r="Q572" s="879"/>
      <c r="R572" s="879"/>
      <c r="S572" s="879"/>
      <c r="T572" s="879"/>
      <c r="U572" s="879"/>
      <c r="V572" s="879"/>
      <c r="W572" s="879"/>
      <c r="X572" s="879"/>
    </row>
    <row r="573" spans="1:24" ht="15.75" customHeight="1">
      <c r="A573" s="879"/>
      <c r="B573" s="879"/>
      <c r="C573" s="879"/>
      <c r="D573" s="879"/>
      <c r="E573" s="879"/>
      <c r="F573" s="879"/>
      <c r="G573" s="879"/>
      <c r="H573" s="879"/>
      <c r="I573" s="879"/>
      <c r="J573" s="879"/>
      <c r="K573" s="879"/>
      <c r="L573" s="879"/>
      <c r="M573" s="879"/>
      <c r="N573" s="879"/>
      <c r="O573" s="879"/>
      <c r="P573" s="879"/>
      <c r="Q573" s="879"/>
      <c r="R573" s="879"/>
      <c r="S573" s="879"/>
      <c r="T573" s="879"/>
      <c r="U573" s="879"/>
      <c r="V573" s="879"/>
      <c r="W573" s="879"/>
      <c r="X573" s="879"/>
    </row>
    <row r="574" spans="1:24" ht="15.75" customHeight="1">
      <c r="A574" s="879"/>
      <c r="B574" s="879"/>
      <c r="C574" s="879"/>
      <c r="D574" s="879"/>
      <c r="E574" s="879"/>
      <c r="F574" s="879"/>
      <c r="G574" s="879"/>
      <c r="H574" s="879"/>
      <c r="I574" s="879"/>
      <c r="J574" s="879"/>
      <c r="K574" s="879"/>
      <c r="L574" s="879"/>
      <c r="M574" s="879"/>
      <c r="N574" s="879"/>
      <c r="O574" s="879"/>
      <c r="P574" s="879"/>
      <c r="Q574" s="879"/>
      <c r="R574" s="879"/>
      <c r="S574" s="879"/>
      <c r="T574" s="879"/>
      <c r="U574" s="879"/>
      <c r="V574" s="879"/>
      <c r="W574" s="879"/>
      <c r="X574" s="879"/>
    </row>
    <row r="575" spans="1:24" ht="15.75" customHeight="1">
      <c r="A575" s="879"/>
      <c r="B575" s="879"/>
      <c r="C575" s="879"/>
      <c r="D575" s="879"/>
      <c r="E575" s="879"/>
      <c r="F575" s="879"/>
      <c r="G575" s="879"/>
      <c r="H575" s="879"/>
      <c r="I575" s="879"/>
      <c r="J575" s="879"/>
      <c r="K575" s="879"/>
      <c r="L575" s="879"/>
      <c r="M575" s="879"/>
      <c r="N575" s="879"/>
      <c r="O575" s="879"/>
      <c r="P575" s="879"/>
      <c r="Q575" s="879"/>
      <c r="R575" s="879"/>
      <c r="S575" s="879"/>
      <c r="T575" s="879"/>
      <c r="U575" s="879"/>
      <c r="V575" s="879"/>
      <c r="W575" s="879"/>
      <c r="X575" s="879"/>
    </row>
    <row r="576" spans="1:24" ht="15.75" customHeight="1">
      <c r="A576" s="879"/>
      <c r="B576" s="879"/>
      <c r="C576" s="879"/>
      <c r="D576" s="879"/>
      <c r="E576" s="879"/>
      <c r="F576" s="879"/>
      <c r="G576" s="879"/>
      <c r="H576" s="879"/>
      <c r="I576" s="879"/>
      <c r="J576" s="879"/>
      <c r="K576" s="879"/>
      <c r="L576" s="879"/>
      <c r="M576" s="879"/>
      <c r="N576" s="879"/>
      <c r="O576" s="879"/>
      <c r="P576" s="879"/>
      <c r="Q576" s="879"/>
      <c r="R576" s="879"/>
      <c r="S576" s="879"/>
      <c r="T576" s="879"/>
      <c r="U576" s="879"/>
      <c r="V576" s="879"/>
      <c r="W576" s="879"/>
      <c r="X576" s="879"/>
    </row>
    <row r="577" spans="1:24" ht="15.75" customHeight="1">
      <c r="A577" s="879"/>
      <c r="B577" s="879"/>
      <c r="C577" s="879"/>
      <c r="D577" s="879"/>
      <c r="E577" s="879"/>
      <c r="F577" s="879"/>
      <c r="G577" s="879"/>
      <c r="H577" s="879"/>
      <c r="I577" s="879"/>
      <c r="J577" s="879"/>
      <c r="K577" s="879"/>
      <c r="L577" s="879"/>
      <c r="M577" s="879"/>
      <c r="N577" s="879"/>
      <c r="O577" s="879"/>
      <c r="P577" s="879"/>
      <c r="Q577" s="879"/>
      <c r="R577" s="879"/>
      <c r="S577" s="879"/>
      <c r="T577" s="879"/>
      <c r="U577" s="879"/>
      <c r="V577" s="879"/>
      <c r="W577" s="879"/>
      <c r="X577" s="879"/>
    </row>
    <row r="578" spans="1:24" ht="15.75" customHeight="1">
      <c r="A578" s="879"/>
      <c r="B578" s="879"/>
      <c r="C578" s="879"/>
      <c r="D578" s="879"/>
      <c r="E578" s="879"/>
      <c r="F578" s="879"/>
      <c r="G578" s="879"/>
      <c r="H578" s="879"/>
      <c r="I578" s="879"/>
      <c r="J578" s="879"/>
      <c r="K578" s="879"/>
      <c r="L578" s="879"/>
      <c r="M578" s="879"/>
      <c r="N578" s="879"/>
      <c r="O578" s="879"/>
      <c r="P578" s="879"/>
      <c r="Q578" s="879"/>
      <c r="R578" s="879"/>
      <c r="S578" s="879"/>
      <c r="T578" s="879"/>
      <c r="U578" s="879"/>
      <c r="V578" s="879"/>
      <c r="W578" s="879"/>
      <c r="X578" s="879"/>
    </row>
    <row r="579" spans="1:24" ht="15.75" customHeight="1">
      <c r="A579" s="879"/>
      <c r="B579" s="879"/>
      <c r="C579" s="879"/>
      <c r="D579" s="879"/>
      <c r="E579" s="879"/>
      <c r="F579" s="879"/>
      <c r="G579" s="879"/>
      <c r="H579" s="879"/>
      <c r="I579" s="879"/>
      <c r="J579" s="879"/>
      <c r="K579" s="879"/>
      <c r="L579" s="879"/>
      <c r="M579" s="879"/>
      <c r="N579" s="879"/>
      <c r="O579" s="879"/>
      <c r="P579" s="879"/>
      <c r="Q579" s="879"/>
      <c r="R579" s="879"/>
      <c r="S579" s="879"/>
      <c r="T579" s="879"/>
      <c r="U579" s="879"/>
      <c r="V579" s="879"/>
      <c r="W579" s="879"/>
      <c r="X579" s="879"/>
    </row>
    <row r="580" spans="1:24" ht="15.75" customHeight="1">
      <c r="A580" s="879"/>
      <c r="B580" s="879"/>
      <c r="C580" s="879"/>
      <c r="D580" s="879"/>
      <c r="E580" s="879"/>
      <c r="F580" s="879"/>
      <c r="G580" s="879"/>
      <c r="H580" s="879"/>
      <c r="I580" s="879"/>
      <c r="J580" s="879"/>
      <c r="K580" s="879"/>
      <c r="L580" s="879"/>
      <c r="M580" s="879"/>
      <c r="N580" s="879"/>
      <c r="O580" s="879"/>
      <c r="P580" s="879"/>
      <c r="Q580" s="879"/>
      <c r="R580" s="879"/>
      <c r="S580" s="879"/>
      <c r="T580" s="879"/>
      <c r="U580" s="879"/>
      <c r="V580" s="879"/>
      <c r="W580" s="879"/>
      <c r="X580" s="879"/>
    </row>
    <row r="581" spans="1:24" ht="15.75" customHeight="1">
      <c r="A581" s="879"/>
      <c r="B581" s="879"/>
      <c r="C581" s="879"/>
      <c r="D581" s="879"/>
      <c r="E581" s="879"/>
      <c r="F581" s="879"/>
      <c r="G581" s="879"/>
      <c r="H581" s="879"/>
      <c r="I581" s="879"/>
      <c r="J581" s="879"/>
      <c r="K581" s="879"/>
      <c r="L581" s="879"/>
      <c r="M581" s="879"/>
      <c r="N581" s="879"/>
      <c r="O581" s="879"/>
      <c r="P581" s="879"/>
      <c r="Q581" s="879"/>
      <c r="R581" s="879"/>
      <c r="S581" s="879"/>
      <c r="T581" s="879"/>
      <c r="U581" s="879"/>
      <c r="V581" s="879"/>
      <c r="W581" s="879"/>
      <c r="X581" s="879"/>
    </row>
    <row r="582" spans="1:24" ht="15.75" customHeight="1">
      <c r="A582" s="879"/>
      <c r="B582" s="879"/>
      <c r="C582" s="879"/>
      <c r="D582" s="879"/>
      <c r="E582" s="879"/>
      <c r="F582" s="879"/>
      <c r="G582" s="879"/>
      <c r="H582" s="879"/>
      <c r="I582" s="879"/>
      <c r="J582" s="879"/>
      <c r="K582" s="879"/>
      <c r="L582" s="879"/>
      <c r="M582" s="879"/>
      <c r="N582" s="879"/>
      <c r="O582" s="879"/>
      <c r="P582" s="879"/>
      <c r="Q582" s="879"/>
      <c r="R582" s="879"/>
      <c r="S582" s="879"/>
      <c r="T582" s="879"/>
      <c r="U582" s="879"/>
      <c r="V582" s="879"/>
      <c r="W582" s="879"/>
      <c r="X582" s="879"/>
    </row>
    <row r="583" spans="1:24" ht="15.75" customHeight="1">
      <c r="A583" s="879"/>
      <c r="B583" s="879"/>
      <c r="C583" s="879"/>
      <c r="D583" s="879"/>
      <c r="E583" s="879"/>
      <c r="F583" s="879"/>
      <c r="G583" s="879"/>
      <c r="H583" s="879"/>
      <c r="I583" s="879"/>
      <c r="J583" s="879"/>
      <c r="K583" s="879"/>
      <c r="L583" s="879"/>
      <c r="M583" s="879"/>
      <c r="N583" s="879"/>
      <c r="O583" s="879"/>
      <c r="P583" s="879"/>
      <c r="Q583" s="879"/>
      <c r="R583" s="879"/>
      <c r="S583" s="879"/>
      <c r="T583" s="879"/>
      <c r="U583" s="879"/>
      <c r="V583" s="879"/>
      <c r="W583" s="879"/>
      <c r="X583" s="879"/>
    </row>
    <row r="584" spans="1:24" ht="15.75" customHeight="1">
      <c r="A584" s="879"/>
      <c r="B584" s="879"/>
      <c r="C584" s="879"/>
      <c r="D584" s="879"/>
      <c r="E584" s="879"/>
      <c r="F584" s="879"/>
      <c r="G584" s="879"/>
      <c r="H584" s="879"/>
      <c r="I584" s="879"/>
      <c r="J584" s="879"/>
      <c r="K584" s="879"/>
      <c r="L584" s="879"/>
      <c r="M584" s="879"/>
      <c r="N584" s="879"/>
      <c r="O584" s="879"/>
      <c r="P584" s="879"/>
      <c r="Q584" s="879"/>
      <c r="R584" s="879"/>
      <c r="S584" s="879"/>
      <c r="T584" s="879"/>
      <c r="U584" s="879"/>
      <c r="V584" s="879"/>
      <c r="W584" s="879"/>
      <c r="X584" s="879"/>
    </row>
    <row r="585" spans="1:24" ht="15.75" customHeight="1">
      <c r="A585" s="879"/>
      <c r="B585" s="879"/>
      <c r="C585" s="879"/>
      <c r="D585" s="879"/>
      <c r="E585" s="879"/>
      <c r="F585" s="879"/>
      <c r="G585" s="879"/>
      <c r="H585" s="879"/>
      <c r="I585" s="879"/>
      <c r="J585" s="879"/>
      <c r="K585" s="879"/>
      <c r="L585" s="879"/>
      <c r="M585" s="879"/>
      <c r="N585" s="879"/>
      <c r="O585" s="879"/>
      <c r="P585" s="879"/>
      <c r="Q585" s="879"/>
      <c r="R585" s="879"/>
      <c r="S585" s="879"/>
      <c r="T585" s="879"/>
      <c r="U585" s="879"/>
      <c r="V585" s="879"/>
      <c r="W585" s="879"/>
      <c r="X585" s="879"/>
    </row>
    <row r="586" spans="1:24" ht="15.75" customHeight="1">
      <c r="A586" s="879"/>
      <c r="B586" s="879"/>
      <c r="C586" s="879"/>
      <c r="D586" s="879"/>
      <c r="E586" s="879"/>
      <c r="F586" s="879"/>
      <c r="G586" s="879"/>
      <c r="H586" s="879"/>
      <c r="I586" s="879"/>
      <c r="J586" s="879"/>
      <c r="K586" s="879"/>
      <c r="L586" s="879"/>
      <c r="M586" s="879"/>
      <c r="N586" s="879"/>
      <c r="O586" s="879"/>
      <c r="P586" s="879"/>
      <c r="Q586" s="879"/>
      <c r="R586" s="879"/>
      <c r="S586" s="879"/>
      <c r="T586" s="879"/>
      <c r="U586" s="879"/>
      <c r="V586" s="879"/>
      <c r="W586" s="879"/>
      <c r="X586" s="879"/>
    </row>
    <row r="587" spans="1:24" ht="15.75" customHeight="1">
      <c r="A587" s="879"/>
      <c r="B587" s="879"/>
      <c r="C587" s="879"/>
      <c r="D587" s="879"/>
      <c r="E587" s="879"/>
      <c r="F587" s="879"/>
      <c r="G587" s="879"/>
      <c r="H587" s="879"/>
      <c r="I587" s="879"/>
      <c r="J587" s="879"/>
      <c r="K587" s="879"/>
      <c r="L587" s="879"/>
      <c r="M587" s="879"/>
      <c r="N587" s="879"/>
      <c r="O587" s="879"/>
      <c r="P587" s="879"/>
      <c r="Q587" s="879"/>
      <c r="R587" s="879"/>
      <c r="S587" s="879"/>
      <c r="T587" s="879"/>
      <c r="U587" s="879"/>
      <c r="V587" s="879"/>
      <c r="W587" s="879"/>
      <c r="X587" s="879"/>
    </row>
    <row r="588" spans="1:24" ht="15.75" customHeight="1">
      <c r="A588" s="879"/>
      <c r="B588" s="879"/>
      <c r="C588" s="879"/>
      <c r="D588" s="879"/>
      <c r="E588" s="879"/>
      <c r="F588" s="879"/>
      <c r="G588" s="879"/>
      <c r="H588" s="879"/>
      <c r="I588" s="879"/>
      <c r="J588" s="879"/>
      <c r="K588" s="879"/>
      <c r="L588" s="879"/>
      <c r="M588" s="879"/>
      <c r="N588" s="879"/>
      <c r="O588" s="879"/>
      <c r="P588" s="879"/>
      <c r="Q588" s="879"/>
      <c r="R588" s="879"/>
      <c r="S588" s="879"/>
      <c r="T588" s="879"/>
      <c r="U588" s="879"/>
      <c r="V588" s="879"/>
      <c r="W588" s="879"/>
      <c r="X588" s="879"/>
    </row>
    <row r="589" spans="1:24" ht="15.75" customHeight="1">
      <c r="A589" s="879"/>
      <c r="B589" s="879"/>
      <c r="C589" s="879"/>
      <c r="D589" s="879"/>
      <c r="E589" s="879"/>
      <c r="F589" s="879"/>
      <c r="G589" s="879"/>
      <c r="H589" s="879"/>
      <c r="I589" s="879"/>
      <c r="J589" s="879"/>
      <c r="K589" s="879"/>
      <c r="L589" s="879"/>
      <c r="M589" s="879"/>
      <c r="N589" s="879"/>
      <c r="O589" s="879"/>
      <c r="P589" s="879"/>
      <c r="Q589" s="879"/>
      <c r="R589" s="879"/>
      <c r="S589" s="879"/>
      <c r="T589" s="879"/>
      <c r="U589" s="879"/>
      <c r="V589" s="879"/>
      <c r="W589" s="879"/>
      <c r="X589" s="879"/>
    </row>
    <row r="590" spans="1:24" ht="15.75" customHeight="1">
      <c r="A590" s="879"/>
      <c r="B590" s="879"/>
      <c r="C590" s="879"/>
      <c r="D590" s="879"/>
      <c r="E590" s="879"/>
      <c r="F590" s="879"/>
      <c r="G590" s="879"/>
      <c r="H590" s="879"/>
      <c r="I590" s="879"/>
      <c r="J590" s="879"/>
      <c r="K590" s="879"/>
      <c r="L590" s="879"/>
      <c r="M590" s="879"/>
      <c r="N590" s="879"/>
      <c r="O590" s="879"/>
      <c r="P590" s="879"/>
      <c r="Q590" s="879"/>
      <c r="R590" s="879"/>
      <c r="S590" s="879"/>
      <c r="T590" s="879"/>
      <c r="U590" s="879"/>
      <c r="V590" s="879"/>
      <c r="W590" s="879"/>
      <c r="X590" s="879"/>
    </row>
    <row r="591" spans="1:24" ht="15.75" customHeight="1">
      <c r="A591" s="879"/>
      <c r="B591" s="879"/>
      <c r="C591" s="879"/>
      <c r="D591" s="879"/>
      <c r="E591" s="879"/>
      <c r="F591" s="879"/>
      <c r="G591" s="879"/>
      <c r="H591" s="879"/>
      <c r="I591" s="879"/>
      <c r="J591" s="879"/>
      <c r="K591" s="879"/>
      <c r="L591" s="879"/>
      <c r="M591" s="879"/>
      <c r="N591" s="879"/>
      <c r="O591" s="879"/>
      <c r="P591" s="879"/>
      <c r="Q591" s="879"/>
      <c r="R591" s="879"/>
      <c r="S591" s="879"/>
      <c r="T591" s="879"/>
      <c r="U591" s="879"/>
      <c r="V591" s="879"/>
      <c r="W591" s="879"/>
      <c r="X591" s="879"/>
    </row>
    <row r="592" spans="1:24" ht="15.75" customHeight="1">
      <c r="A592" s="879"/>
      <c r="B592" s="879"/>
      <c r="C592" s="879"/>
      <c r="D592" s="879"/>
      <c r="E592" s="879"/>
      <c r="F592" s="879"/>
      <c r="G592" s="879"/>
      <c r="H592" s="879"/>
      <c r="I592" s="879"/>
      <c r="J592" s="879"/>
      <c r="K592" s="879"/>
      <c r="L592" s="879"/>
      <c r="M592" s="879"/>
      <c r="N592" s="879"/>
      <c r="O592" s="879"/>
      <c r="P592" s="879"/>
      <c r="Q592" s="879"/>
      <c r="R592" s="879"/>
      <c r="S592" s="879"/>
      <c r="T592" s="879"/>
      <c r="U592" s="879"/>
      <c r="V592" s="879"/>
      <c r="W592" s="879"/>
      <c r="X592" s="879"/>
    </row>
    <row r="593" spans="1:24" ht="15.75" customHeight="1">
      <c r="A593" s="879"/>
      <c r="B593" s="879"/>
      <c r="C593" s="879"/>
      <c r="D593" s="879"/>
      <c r="E593" s="879"/>
      <c r="F593" s="879"/>
      <c r="G593" s="879"/>
      <c r="H593" s="879"/>
      <c r="I593" s="879"/>
      <c r="J593" s="879"/>
      <c r="K593" s="879"/>
      <c r="L593" s="879"/>
      <c r="M593" s="879"/>
      <c r="N593" s="879"/>
      <c r="O593" s="879"/>
      <c r="P593" s="879"/>
      <c r="Q593" s="879"/>
      <c r="R593" s="879"/>
      <c r="S593" s="879"/>
      <c r="T593" s="879"/>
      <c r="U593" s="879"/>
      <c r="V593" s="879"/>
      <c r="W593" s="879"/>
      <c r="X593" s="879"/>
    </row>
    <row r="594" spans="1:24" ht="15.75" customHeight="1">
      <c r="A594" s="879"/>
      <c r="B594" s="879"/>
      <c r="C594" s="879"/>
      <c r="D594" s="879"/>
      <c r="E594" s="879"/>
      <c r="F594" s="879"/>
      <c r="G594" s="879"/>
      <c r="H594" s="879"/>
      <c r="I594" s="879"/>
      <c r="J594" s="879"/>
      <c r="K594" s="879"/>
      <c r="L594" s="879"/>
      <c r="M594" s="879"/>
      <c r="N594" s="879"/>
      <c r="O594" s="879"/>
      <c r="P594" s="879"/>
      <c r="Q594" s="879"/>
      <c r="R594" s="879"/>
      <c r="S594" s="879"/>
      <c r="T594" s="879"/>
      <c r="U594" s="879"/>
      <c r="V594" s="879"/>
      <c r="W594" s="879"/>
      <c r="X594" s="879"/>
    </row>
    <row r="595" spans="1:24" ht="15.75" customHeight="1">
      <c r="A595" s="879"/>
      <c r="B595" s="879"/>
      <c r="C595" s="879"/>
      <c r="D595" s="879"/>
      <c r="E595" s="879"/>
      <c r="F595" s="879"/>
      <c r="G595" s="879"/>
      <c r="H595" s="879"/>
      <c r="I595" s="879"/>
      <c r="J595" s="879"/>
      <c r="K595" s="879"/>
      <c r="L595" s="879"/>
      <c r="M595" s="879"/>
      <c r="N595" s="879"/>
      <c r="O595" s="879"/>
      <c r="P595" s="879"/>
      <c r="Q595" s="879"/>
      <c r="R595" s="879"/>
      <c r="S595" s="879"/>
      <c r="T595" s="879"/>
      <c r="U595" s="879"/>
      <c r="V595" s="879"/>
      <c r="W595" s="879"/>
      <c r="X595" s="879"/>
    </row>
    <row r="596" spans="1:24" ht="15.75" customHeight="1">
      <c r="A596" s="879"/>
      <c r="B596" s="879"/>
      <c r="C596" s="879"/>
      <c r="D596" s="879"/>
      <c r="E596" s="879"/>
      <c r="F596" s="879"/>
      <c r="G596" s="879"/>
      <c r="H596" s="879"/>
      <c r="I596" s="879"/>
      <c r="J596" s="879"/>
      <c r="K596" s="879"/>
      <c r="L596" s="879"/>
      <c r="M596" s="879"/>
      <c r="N596" s="879"/>
      <c r="O596" s="879"/>
      <c r="P596" s="879"/>
      <c r="Q596" s="879"/>
      <c r="R596" s="879"/>
      <c r="S596" s="879"/>
      <c r="T596" s="879"/>
      <c r="U596" s="879"/>
      <c r="V596" s="879"/>
      <c r="W596" s="879"/>
      <c r="X596" s="879"/>
    </row>
    <row r="597" spans="1:24" ht="15.75" customHeight="1">
      <c r="A597" s="879"/>
      <c r="B597" s="879"/>
      <c r="C597" s="879"/>
      <c r="D597" s="879"/>
      <c r="E597" s="879"/>
      <c r="F597" s="879"/>
      <c r="G597" s="879"/>
      <c r="H597" s="879"/>
      <c r="I597" s="879"/>
      <c r="J597" s="879"/>
      <c r="K597" s="879"/>
      <c r="L597" s="879"/>
      <c r="M597" s="879"/>
      <c r="N597" s="879"/>
      <c r="O597" s="879"/>
      <c r="P597" s="879"/>
      <c r="Q597" s="879"/>
      <c r="R597" s="879"/>
      <c r="S597" s="879"/>
      <c r="T597" s="879"/>
      <c r="U597" s="879"/>
      <c r="V597" s="879"/>
      <c r="W597" s="879"/>
      <c r="X597" s="879"/>
    </row>
    <row r="598" spans="1:24" ht="15.75" customHeight="1">
      <c r="A598" s="879"/>
      <c r="B598" s="879"/>
      <c r="C598" s="879"/>
      <c r="D598" s="879"/>
      <c r="E598" s="879"/>
      <c r="F598" s="879"/>
      <c r="G598" s="879"/>
      <c r="H598" s="879"/>
      <c r="I598" s="879"/>
      <c r="J598" s="879"/>
      <c r="K598" s="879"/>
      <c r="L598" s="879"/>
      <c r="M598" s="879"/>
      <c r="N598" s="879"/>
      <c r="O598" s="879"/>
      <c r="P598" s="879"/>
      <c r="Q598" s="879"/>
      <c r="R598" s="879"/>
      <c r="S598" s="879"/>
      <c r="T598" s="879"/>
      <c r="U598" s="879"/>
      <c r="V598" s="879"/>
      <c r="W598" s="879"/>
      <c r="X598" s="879"/>
    </row>
    <row r="599" spans="1:24" ht="15.75" customHeight="1">
      <c r="A599" s="879"/>
      <c r="B599" s="879"/>
      <c r="C599" s="879"/>
      <c r="D599" s="879"/>
      <c r="E599" s="879"/>
      <c r="F599" s="879"/>
      <c r="G599" s="879"/>
      <c r="H599" s="879"/>
      <c r="I599" s="879"/>
      <c r="J599" s="879"/>
      <c r="K599" s="879"/>
      <c r="L599" s="879"/>
      <c r="M599" s="879"/>
      <c r="N599" s="879"/>
      <c r="O599" s="879"/>
      <c r="P599" s="879"/>
      <c r="Q599" s="879"/>
      <c r="R599" s="879"/>
      <c r="S599" s="879"/>
      <c r="T599" s="879"/>
      <c r="U599" s="879"/>
      <c r="V599" s="879"/>
      <c r="W599" s="879"/>
      <c r="X599" s="879"/>
    </row>
    <row r="600" spans="1:24" ht="15.75" customHeight="1">
      <c r="A600" s="879"/>
      <c r="B600" s="879"/>
      <c r="C600" s="879"/>
      <c r="D600" s="879"/>
      <c r="E600" s="879"/>
      <c r="F600" s="879"/>
      <c r="G600" s="879"/>
      <c r="H600" s="879"/>
      <c r="I600" s="879"/>
      <c r="J600" s="879"/>
      <c r="K600" s="879"/>
      <c r="L600" s="879"/>
      <c r="M600" s="879"/>
      <c r="N600" s="879"/>
      <c r="O600" s="879"/>
      <c r="P600" s="879"/>
      <c r="Q600" s="879"/>
      <c r="R600" s="879"/>
      <c r="S600" s="879"/>
      <c r="T600" s="879"/>
      <c r="U600" s="879"/>
      <c r="V600" s="879"/>
      <c r="W600" s="879"/>
      <c r="X600" s="879"/>
    </row>
    <row r="601" spans="1:24" ht="15.75" customHeight="1">
      <c r="A601" s="879"/>
      <c r="B601" s="879"/>
      <c r="C601" s="879"/>
      <c r="D601" s="879"/>
      <c r="E601" s="879"/>
      <c r="F601" s="879"/>
      <c r="G601" s="879"/>
      <c r="H601" s="879"/>
      <c r="I601" s="879"/>
      <c r="J601" s="879"/>
      <c r="K601" s="879"/>
      <c r="L601" s="879"/>
      <c r="M601" s="879"/>
      <c r="N601" s="879"/>
      <c r="O601" s="879"/>
      <c r="P601" s="879"/>
      <c r="Q601" s="879"/>
      <c r="R601" s="879"/>
      <c r="S601" s="879"/>
      <c r="T601" s="879"/>
      <c r="U601" s="879"/>
      <c r="V601" s="879"/>
      <c r="W601" s="879"/>
      <c r="X601" s="879"/>
    </row>
    <row r="602" spans="1:24" ht="15.75" customHeight="1">
      <c r="A602" s="879"/>
      <c r="B602" s="879"/>
      <c r="C602" s="879"/>
      <c r="D602" s="879"/>
      <c r="E602" s="879"/>
      <c r="F602" s="879"/>
      <c r="G602" s="879"/>
      <c r="H602" s="879"/>
      <c r="I602" s="879"/>
      <c r="J602" s="879"/>
      <c r="K602" s="879"/>
      <c r="L602" s="879"/>
      <c r="M602" s="879"/>
      <c r="N602" s="879"/>
      <c r="O602" s="879"/>
      <c r="P602" s="879"/>
      <c r="Q602" s="879"/>
      <c r="R602" s="879"/>
      <c r="S602" s="879"/>
      <c r="T602" s="879"/>
      <c r="U602" s="879"/>
      <c r="V602" s="879"/>
      <c r="W602" s="879"/>
      <c r="X602" s="879"/>
    </row>
    <row r="603" spans="1:24" ht="15.75" customHeight="1">
      <c r="A603" s="879"/>
      <c r="B603" s="879"/>
      <c r="C603" s="879"/>
      <c r="D603" s="879"/>
      <c r="E603" s="879"/>
      <c r="F603" s="879"/>
      <c r="G603" s="879"/>
      <c r="H603" s="879"/>
      <c r="I603" s="879"/>
      <c r="J603" s="879"/>
      <c r="K603" s="879"/>
      <c r="L603" s="879"/>
      <c r="M603" s="879"/>
      <c r="N603" s="879"/>
      <c r="O603" s="879"/>
      <c r="P603" s="879"/>
      <c r="Q603" s="879"/>
      <c r="R603" s="879"/>
      <c r="S603" s="879"/>
      <c r="T603" s="879"/>
      <c r="U603" s="879"/>
      <c r="V603" s="879"/>
      <c r="W603" s="879"/>
      <c r="X603" s="879"/>
    </row>
    <row r="604" spans="1:24" ht="15.75" customHeight="1">
      <c r="A604" s="879"/>
      <c r="B604" s="879"/>
      <c r="C604" s="879"/>
      <c r="D604" s="879"/>
      <c r="E604" s="879"/>
      <c r="F604" s="879"/>
      <c r="G604" s="879"/>
      <c r="H604" s="879"/>
      <c r="I604" s="879"/>
      <c r="J604" s="879"/>
      <c r="K604" s="879"/>
      <c r="L604" s="879"/>
      <c r="M604" s="879"/>
      <c r="N604" s="879"/>
      <c r="O604" s="879"/>
      <c r="P604" s="879"/>
      <c r="Q604" s="879"/>
      <c r="R604" s="879"/>
      <c r="S604" s="879"/>
      <c r="T604" s="879"/>
      <c r="U604" s="879"/>
      <c r="V604" s="879"/>
      <c r="W604" s="879"/>
      <c r="X604" s="879"/>
    </row>
    <row r="605" spans="1:24" ht="15.75" customHeight="1">
      <c r="A605" s="879"/>
      <c r="B605" s="879"/>
      <c r="C605" s="879"/>
      <c r="D605" s="879"/>
      <c r="E605" s="879"/>
      <c r="F605" s="879"/>
      <c r="G605" s="879"/>
      <c r="H605" s="879"/>
      <c r="I605" s="879"/>
      <c r="J605" s="879"/>
      <c r="K605" s="879"/>
      <c r="L605" s="879"/>
      <c r="M605" s="879"/>
      <c r="N605" s="879"/>
      <c r="O605" s="879"/>
      <c r="P605" s="879"/>
      <c r="Q605" s="879"/>
      <c r="R605" s="879"/>
      <c r="S605" s="879"/>
      <c r="T605" s="879"/>
      <c r="U605" s="879"/>
      <c r="V605" s="879"/>
      <c r="W605" s="879"/>
      <c r="X605" s="879"/>
    </row>
    <row r="606" spans="1:24" ht="15.75" customHeight="1">
      <c r="A606" s="879"/>
      <c r="B606" s="879"/>
      <c r="C606" s="879"/>
      <c r="D606" s="879"/>
      <c r="E606" s="879"/>
      <c r="F606" s="879"/>
      <c r="G606" s="879"/>
      <c r="H606" s="879"/>
      <c r="I606" s="879"/>
      <c r="J606" s="879"/>
      <c r="K606" s="879"/>
      <c r="L606" s="879"/>
      <c r="M606" s="879"/>
      <c r="N606" s="879"/>
      <c r="O606" s="879"/>
      <c r="P606" s="879"/>
      <c r="Q606" s="879"/>
      <c r="R606" s="879"/>
      <c r="S606" s="879"/>
      <c r="T606" s="879"/>
      <c r="U606" s="879"/>
      <c r="V606" s="879"/>
      <c r="W606" s="879"/>
      <c r="X606" s="879"/>
    </row>
    <row r="607" spans="1:24" ht="15.75" customHeight="1">
      <c r="A607" s="879"/>
      <c r="B607" s="879"/>
      <c r="C607" s="879"/>
      <c r="D607" s="879"/>
      <c r="E607" s="879"/>
      <c r="F607" s="879"/>
      <c r="G607" s="879"/>
      <c r="H607" s="879"/>
      <c r="I607" s="879"/>
      <c r="J607" s="879"/>
      <c r="K607" s="879"/>
      <c r="L607" s="879"/>
      <c r="M607" s="879"/>
      <c r="N607" s="879"/>
      <c r="O607" s="879"/>
      <c r="P607" s="879"/>
      <c r="Q607" s="879"/>
      <c r="R607" s="879"/>
      <c r="S607" s="879"/>
      <c r="T607" s="879"/>
      <c r="U607" s="879"/>
      <c r="V607" s="879"/>
      <c r="W607" s="879"/>
      <c r="X607" s="879"/>
    </row>
    <row r="608" spans="1:24" ht="15.75" customHeight="1">
      <c r="A608" s="879"/>
      <c r="B608" s="879"/>
      <c r="C608" s="879"/>
      <c r="D608" s="879"/>
      <c r="E608" s="879"/>
      <c r="F608" s="879"/>
      <c r="G608" s="879"/>
      <c r="H608" s="879"/>
      <c r="I608" s="879"/>
      <c r="J608" s="879"/>
      <c r="K608" s="879"/>
      <c r="L608" s="879"/>
      <c r="M608" s="879"/>
      <c r="N608" s="879"/>
      <c r="O608" s="879"/>
      <c r="P608" s="879"/>
      <c r="Q608" s="879"/>
      <c r="R608" s="879"/>
      <c r="S608" s="879"/>
      <c r="T608" s="879"/>
      <c r="U608" s="879"/>
      <c r="V608" s="879"/>
      <c r="W608" s="879"/>
      <c r="X608" s="879"/>
    </row>
    <row r="609" spans="1:24" ht="15.75" customHeight="1">
      <c r="A609" s="879"/>
      <c r="B609" s="879"/>
      <c r="C609" s="879"/>
      <c r="D609" s="879"/>
      <c r="E609" s="879"/>
      <c r="F609" s="879"/>
      <c r="G609" s="879"/>
      <c r="H609" s="879"/>
      <c r="I609" s="879"/>
      <c r="J609" s="879"/>
      <c r="K609" s="879"/>
      <c r="L609" s="879"/>
      <c r="M609" s="879"/>
      <c r="N609" s="879"/>
      <c r="O609" s="879"/>
      <c r="P609" s="879"/>
      <c r="Q609" s="879"/>
      <c r="R609" s="879"/>
      <c r="S609" s="879"/>
      <c r="T609" s="879"/>
      <c r="U609" s="879"/>
      <c r="V609" s="879"/>
      <c r="W609" s="879"/>
      <c r="X609" s="879"/>
    </row>
    <row r="610" spans="1:24" ht="15.75" customHeight="1">
      <c r="A610" s="879"/>
      <c r="B610" s="879"/>
      <c r="C610" s="879"/>
      <c r="D610" s="879"/>
      <c r="E610" s="879"/>
      <c r="F610" s="879"/>
      <c r="G610" s="879"/>
      <c r="H610" s="879"/>
      <c r="I610" s="879"/>
      <c r="J610" s="879"/>
      <c r="K610" s="879"/>
      <c r="L610" s="879"/>
      <c r="M610" s="879"/>
      <c r="N610" s="879"/>
      <c r="O610" s="879"/>
      <c r="P610" s="879"/>
      <c r="Q610" s="879"/>
      <c r="R610" s="879"/>
      <c r="S610" s="879"/>
      <c r="T610" s="879"/>
      <c r="U610" s="879"/>
      <c r="V610" s="879"/>
      <c r="W610" s="879"/>
      <c r="X610" s="879"/>
    </row>
    <row r="611" spans="1:24" ht="15.75" customHeight="1">
      <c r="A611" s="879"/>
      <c r="B611" s="879"/>
      <c r="C611" s="879"/>
      <c r="D611" s="879"/>
      <c r="E611" s="879"/>
      <c r="F611" s="879"/>
      <c r="G611" s="879"/>
      <c r="H611" s="879"/>
      <c r="I611" s="879"/>
      <c r="J611" s="879"/>
      <c r="K611" s="879"/>
      <c r="L611" s="879"/>
      <c r="M611" s="879"/>
      <c r="N611" s="879"/>
      <c r="O611" s="879"/>
      <c r="P611" s="879"/>
      <c r="Q611" s="879"/>
      <c r="R611" s="879"/>
      <c r="S611" s="879"/>
      <c r="T611" s="879"/>
      <c r="U611" s="879"/>
      <c r="V611" s="879"/>
      <c r="W611" s="879"/>
      <c r="X611" s="879"/>
    </row>
    <row r="612" spans="1:24" ht="15.75" customHeight="1">
      <c r="A612" s="879"/>
      <c r="B612" s="879"/>
      <c r="C612" s="879"/>
      <c r="D612" s="879"/>
      <c r="E612" s="879"/>
      <c r="F612" s="879"/>
      <c r="G612" s="879"/>
      <c r="H612" s="879"/>
      <c r="I612" s="879"/>
      <c r="J612" s="879"/>
      <c r="K612" s="879"/>
      <c r="L612" s="879"/>
      <c r="M612" s="879"/>
      <c r="N612" s="879"/>
      <c r="O612" s="879"/>
      <c r="P612" s="879"/>
      <c r="Q612" s="879"/>
      <c r="R612" s="879"/>
      <c r="S612" s="879"/>
      <c r="T612" s="879"/>
      <c r="U612" s="879"/>
      <c r="V612" s="879"/>
      <c r="W612" s="879"/>
      <c r="X612" s="879"/>
    </row>
    <row r="613" spans="1:24" ht="15.75" customHeight="1">
      <c r="A613" s="879"/>
      <c r="B613" s="879"/>
      <c r="C613" s="879"/>
      <c r="D613" s="879"/>
      <c r="E613" s="879"/>
      <c r="F613" s="879"/>
      <c r="G613" s="879"/>
      <c r="H613" s="879"/>
      <c r="I613" s="879"/>
      <c r="J613" s="879"/>
      <c r="K613" s="879"/>
      <c r="L613" s="879"/>
      <c r="M613" s="879"/>
      <c r="N613" s="879"/>
      <c r="O613" s="879"/>
      <c r="P613" s="879"/>
      <c r="Q613" s="879"/>
      <c r="R613" s="879"/>
      <c r="S613" s="879"/>
      <c r="T613" s="879"/>
      <c r="U613" s="879"/>
      <c r="V613" s="879"/>
      <c r="W613" s="879"/>
      <c r="X613" s="879"/>
    </row>
    <row r="614" spans="1:24" ht="15.75" customHeight="1">
      <c r="A614" s="879"/>
      <c r="B614" s="879"/>
      <c r="C614" s="879"/>
      <c r="D614" s="879"/>
      <c r="E614" s="879"/>
      <c r="F614" s="879"/>
      <c r="G614" s="879"/>
      <c r="H614" s="879"/>
      <c r="I614" s="879"/>
      <c r="J614" s="879"/>
      <c r="K614" s="879"/>
      <c r="L614" s="879"/>
      <c r="M614" s="879"/>
      <c r="N614" s="879"/>
      <c r="O614" s="879"/>
      <c r="P614" s="879"/>
      <c r="Q614" s="879"/>
      <c r="R614" s="879"/>
      <c r="S614" s="879"/>
      <c r="T614" s="879"/>
      <c r="U614" s="879"/>
      <c r="V614" s="879"/>
      <c r="W614" s="879"/>
      <c r="X614" s="879"/>
    </row>
    <row r="615" spans="1:24" ht="15.75" customHeight="1">
      <c r="A615" s="879"/>
      <c r="B615" s="879"/>
      <c r="C615" s="879"/>
      <c r="D615" s="879"/>
      <c r="E615" s="879"/>
      <c r="F615" s="879"/>
      <c r="G615" s="879"/>
      <c r="H615" s="879"/>
      <c r="I615" s="879"/>
      <c r="J615" s="879"/>
      <c r="K615" s="879"/>
      <c r="L615" s="879"/>
      <c r="M615" s="879"/>
      <c r="N615" s="879"/>
      <c r="O615" s="879"/>
      <c r="P615" s="879"/>
      <c r="Q615" s="879"/>
      <c r="R615" s="879"/>
      <c r="S615" s="879"/>
      <c r="T615" s="879"/>
      <c r="U615" s="879"/>
      <c r="V615" s="879"/>
      <c r="W615" s="879"/>
      <c r="X615" s="879"/>
    </row>
    <row r="616" spans="1:24" ht="15.75" customHeight="1">
      <c r="A616" s="879"/>
      <c r="B616" s="879"/>
      <c r="C616" s="879"/>
      <c r="D616" s="879"/>
      <c r="E616" s="879"/>
      <c r="F616" s="879"/>
      <c r="G616" s="879"/>
      <c r="H616" s="879"/>
      <c r="I616" s="879"/>
      <c r="J616" s="879"/>
      <c r="K616" s="879"/>
      <c r="L616" s="879"/>
      <c r="M616" s="879"/>
      <c r="N616" s="879"/>
      <c r="O616" s="879"/>
      <c r="P616" s="879"/>
      <c r="Q616" s="879"/>
      <c r="R616" s="879"/>
      <c r="S616" s="879"/>
      <c r="T616" s="879"/>
      <c r="U616" s="879"/>
      <c r="V616" s="879"/>
      <c r="W616" s="879"/>
      <c r="X616" s="879"/>
    </row>
    <row r="617" spans="1:24" ht="15.75" customHeight="1">
      <c r="A617" s="879"/>
      <c r="B617" s="879"/>
      <c r="C617" s="879"/>
      <c r="D617" s="879"/>
      <c r="E617" s="879"/>
      <c r="F617" s="879"/>
      <c r="G617" s="879"/>
      <c r="H617" s="879"/>
      <c r="I617" s="879"/>
      <c r="J617" s="879"/>
      <c r="K617" s="879"/>
      <c r="L617" s="879"/>
      <c r="M617" s="879"/>
      <c r="N617" s="879"/>
      <c r="O617" s="879"/>
      <c r="P617" s="879"/>
      <c r="Q617" s="879"/>
      <c r="R617" s="879"/>
      <c r="S617" s="879"/>
      <c r="T617" s="879"/>
      <c r="U617" s="879"/>
      <c r="V617" s="879"/>
      <c r="W617" s="879"/>
      <c r="X617" s="879"/>
    </row>
    <row r="618" spans="1:24" ht="15.75" customHeight="1">
      <c r="A618" s="879"/>
      <c r="B618" s="879"/>
      <c r="C618" s="879"/>
      <c r="D618" s="879"/>
      <c r="E618" s="879"/>
      <c r="F618" s="879"/>
      <c r="G618" s="879"/>
      <c r="H618" s="879"/>
      <c r="I618" s="879"/>
      <c r="J618" s="879"/>
      <c r="K618" s="879"/>
      <c r="L618" s="879"/>
      <c r="M618" s="879"/>
      <c r="N618" s="879"/>
      <c r="O618" s="879"/>
      <c r="P618" s="879"/>
      <c r="Q618" s="879"/>
      <c r="R618" s="879"/>
      <c r="S618" s="879"/>
      <c r="T618" s="879"/>
      <c r="U618" s="879"/>
      <c r="V618" s="879"/>
      <c r="W618" s="879"/>
      <c r="X618" s="879"/>
    </row>
    <row r="619" spans="1:24" ht="15.75" customHeight="1">
      <c r="A619" s="879"/>
      <c r="B619" s="879"/>
      <c r="C619" s="879"/>
      <c r="D619" s="879"/>
      <c r="E619" s="879"/>
      <c r="F619" s="879"/>
      <c r="G619" s="879"/>
      <c r="H619" s="879"/>
      <c r="I619" s="879"/>
      <c r="J619" s="879"/>
      <c r="K619" s="879"/>
      <c r="L619" s="879"/>
      <c r="M619" s="879"/>
      <c r="N619" s="879"/>
      <c r="O619" s="879"/>
      <c r="P619" s="879"/>
      <c r="Q619" s="879"/>
      <c r="R619" s="879"/>
      <c r="S619" s="879"/>
      <c r="T619" s="879"/>
      <c r="U619" s="879"/>
      <c r="V619" s="879"/>
      <c r="W619" s="879"/>
      <c r="X619" s="879"/>
    </row>
    <row r="620" spans="1:24" ht="15.75" customHeight="1">
      <c r="A620" s="879"/>
      <c r="B620" s="879"/>
      <c r="C620" s="879"/>
      <c r="D620" s="879"/>
      <c r="E620" s="879"/>
      <c r="F620" s="879"/>
      <c r="G620" s="879"/>
      <c r="H620" s="879"/>
      <c r="I620" s="879"/>
      <c r="J620" s="879"/>
      <c r="K620" s="879"/>
      <c r="L620" s="879"/>
      <c r="M620" s="879"/>
      <c r="N620" s="879"/>
      <c r="O620" s="879"/>
      <c r="P620" s="879"/>
      <c r="Q620" s="879"/>
      <c r="R620" s="879"/>
      <c r="S620" s="879"/>
      <c r="T620" s="879"/>
      <c r="U620" s="879"/>
      <c r="V620" s="879"/>
      <c r="W620" s="879"/>
      <c r="X620" s="879"/>
    </row>
    <row r="621" spans="1:24" ht="15.75" customHeight="1">
      <c r="A621" s="879"/>
      <c r="B621" s="879"/>
      <c r="C621" s="879"/>
      <c r="D621" s="879"/>
      <c r="E621" s="879"/>
      <c r="F621" s="879"/>
      <c r="G621" s="879"/>
      <c r="H621" s="879"/>
      <c r="I621" s="879"/>
      <c r="J621" s="879"/>
      <c r="K621" s="879"/>
      <c r="L621" s="879"/>
      <c r="M621" s="879"/>
      <c r="N621" s="879"/>
      <c r="O621" s="879"/>
      <c r="P621" s="879"/>
      <c r="Q621" s="879"/>
      <c r="R621" s="879"/>
      <c r="S621" s="879"/>
      <c r="T621" s="879"/>
      <c r="U621" s="879"/>
      <c r="V621" s="879"/>
      <c r="W621" s="879"/>
      <c r="X621" s="879"/>
    </row>
    <row r="622" spans="1:24" ht="15.75" customHeight="1">
      <c r="A622" s="879"/>
      <c r="B622" s="879"/>
      <c r="C622" s="879"/>
      <c r="D622" s="879"/>
      <c r="E622" s="879"/>
      <c r="F622" s="879"/>
      <c r="G622" s="879"/>
      <c r="H622" s="879"/>
      <c r="I622" s="879"/>
      <c r="J622" s="879"/>
      <c r="K622" s="879"/>
      <c r="L622" s="879"/>
      <c r="M622" s="879"/>
      <c r="N622" s="879"/>
      <c r="O622" s="879"/>
      <c r="P622" s="879"/>
      <c r="Q622" s="879"/>
      <c r="R622" s="879"/>
      <c r="S622" s="879"/>
      <c r="T622" s="879"/>
      <c r="U622" s="879"/>
      <c r="V622" s="879"/>
      <c r="W622" s="879"/>
      <c r="X622" s="879"/>
    </row>
    <row r="623" spans="1:24" ht="15.75" customHeight="1">
      <c r="A623" s="879"/>
      <c r="B623" s="879"/>
      <c r="C623" s="879"/>
      <c r="D623" s="879"/>
      <c r="E623" s="879"/>
      <c r="F623" s="879"/>
      <c r="G623" s="879"/>
      <c r="H623" s="879"/>
      <c r="I623" s="879"/>
      <c r="J623" s="879"/>
      <c r="K623" s="879"/>
      <c r="L623" s="879"/>
      <c r="M623" s="879"/>
      <c r="N623" s="879"/>
      <c r="O623" s="879"/>
      <c r="P623" s="879"/>
      <c r="Q623" s="879"/>
      <c r="R623" s="879"/>
      <c r="S623" s="879"/>
      <c r="T623" s="879"/>
      <c r="U623" s="879"/>
      <c r="V623" s="879"/>
      <c r="W623" s="879"/>
      <c r="X623" s="879"/>
    </row>
    <row r="624" spans="1:24" ht="15.75" customHeight="1">
      <c r="A624" s="879"/>
      <c r="B624" s="879"/>
      <c r="C624" s="879"/>
      <c r="D624" s="879"/>
      <c r="E624" s="879"/>
      <c r="F624" s="879"/>
      <c r="G624" s="879"/>
      <c r="H624" s="879"/>
      <c r="I624" s="879"/>
      <c r="J624" s="879"/>
      <c r="K624" s="879"/>
      <c r="L624" s="879"/>
      <c r="M624" s="879"/>
      <c r="N624" s="879"/>
      <c r="O624" s="879"/>
      <c r="P624" s="879"/>
      <c r="Q624" s="879"/>
      <c r="R624" s="879"/>
      <c r="S624" s="879"/>
      <c r="T624" s="879"/>
      <c r="U624" s="879"/>
      <c r="V624" s="879"/>
      <c r="W624" s="879"/>
      <c r="X624" s="879"/>
    </row>
    <row r="625" spans="1:24" ht="15.75" customHeight="1">
      <c r="A625" s="879"/>
      <c r="B625" s="879"/>
      <c r="C625" s="879"/>
      <c r="D625" s="879"/>
      <c r="E625" s="879"/>
      <c r="F625" s="879"/>
      <c r="G625" s="879"/>
      <c r="H625" s="879"/>
      <c r="I625" s="879"/>
      <c r="J625" s="879"/>
      <c r="K625" s="879"/>
      <c r="L625" s="879"/>
      <c r="M625" s="879"/>
      <c r="N625" s="879"/>
      <c r="O625" s="879"/>
      <c r="P625" s="879"/>
      <c r="Q625" s="879"/>
      <c r="R625" s="879"/>
      <c r="S625" s="879"/>
      <c r="T625" s="879"/>
      <c r="U625" s="879"/>
      <c r="V625" s="879"/>
      <c r="W625" s="879"/>
      <c r="X625" s="879"/>
    </row>
    <row r="626" spans="1:24" ht="15.75" customHeight="1">
      <c r="A626" s="879"/>
      <c r="B626" s="879"/>
      <c r="C626" s="879"/>
      <c r="D626" s="879"/>
      <c r="E626" s="879"/>
      <c r="F626" s="879"/>
      <c r="G626" s="879"/>
      <c r="H626" s="879"/>
      <c r="I626" s="879"/>
      <c r="J626" s="879"/>
      <c r="K626" s="879"/>
      <c r="L626" s="879"/>
      <c r="M626" s="879"/>
      <c r="N626" s="879"/>
      <c r="O626" s="879"/>
      <c r="P626" s="879"/>
      <c r="Q626" s="879"/>
      <c r="R626" s="879"/>
      <c r="S626" s="879"/>
      <c r="T626" s="879"/>
      <c r="U626" s="879"/>
      <c r="V626" s="879"/>
      <c r="W626" s="879"/>
      <c r="X626" s="879"/>
    </row>
    <row r="627" spans="1:24" ht="15.75" customHeight="1">
      <c r="A627" s="879"/>
      <c r="B627" s="879"/>
      <c r="C627" s="879"/>
      <c r="D627" s="879"/>
      <c r="E627" s="879"/>
      <c r="F627" s="879"/>
      <c r="G627" s="879"/>
      <c r="H627" s="879"/>
      <c r="I627" s="879"/>
      <c r="J627" s="879"/>
      <c r="K627" s="879"/>
      <c r="L627" s="879"/>
      <c r="M627" s="879"/>
      <c r="N627" s="879"/>
      <c r="O627" s="879"/>
      <c r="P627" s="879"/>
      <c r="Q627" s="879"/>
      <c r="R627" s="879"/>
      <c r="S627" s="879"/>
      <c r="T627" s="879"/>
      <c r="U627" s="879"/>
      <c r="V627" s="879"/>
      <c r="W627" s="879"/>
      <c r="X627" s="879"/>
    </row>
    <row r="628" spans="1:24" ht="15.75" customHeight="1">
      <c r="A628" s="879"/>
      <c r="B628" s="879"/>
      <c r="C628" s="879"/>
      <c r="D628" s="879"/>
      <c r="E628" s="879"/>
      <c r="F628" s="879"/>
      <c r="G628" s="879"/>
      <c r="H628" s="879"/>
      <c r="I628" s="879"/>
      <c r="J628" s="879"/>
      <c r="K628" s="879"/>
      <c r="L628" s="879"/>
      <c r="M628" s="879"/>
      <c r="N628" s="879"/>
      <c r="O628" s="879"/>
      <c r="P628" s="879"/>
      <c r="Q628" s="879"/>
      <c r="R628" s="879"/>
      <c r="S628" s="879"/>
      <c r="T628" s="879"/>
      <c r="U628" s="879"/>
      <c r="V628" s="879"/>
      <c r="W628" s="879"/>
      <c r="X628" s="879"/>
    </row>
    <row r="629" spans="1:24" ht="15.75" customHeight="1">
      <c r="A629" s="879"/>
      <c r="B629" s="879"/>
      <c r="C629" s="879"/>
      <c r="D629" s="879"/>
      <c r="E629" s="879"/>
      <c r="F629" s="879"/>
      <c r="G629" s="879"/>
      <c r="H629" s="879"/>
      <c r="I629" s="879"/>
      <c r="J629" s="879"/>
      <c r="K629" s="879"/>
      <c r="L629" s="879"/>
      <c r="M629" s="879"/>
      <c r="N629" s="879"/>
      <c r="O629" s="879"/>
      <c r="P629" s="879"/>
      <c r="Q629" s="879"/>
      <c r="R629" s="879"/>
      <c r="S629" s="879"/>
      <c r="T629" s="879"/>
      <c r="U629" s="879"/>
      <c r="V629" s="879"/>
      <c r="W629" s="879"/>
      <c r="X629" s="879"/>
    </row>
    <row r="630" spans="1:24" ht="15.75" customHeight="1">
      <c r="A630" s="879"/>
      <c r="B630" s="879"/>
      <c r="C630" s="879"/>
      <c r="D630" s="879"/>
      <c r="E630" s="879"/>
      <c r="F630" s="879"/>
      <c r="G630" s="879"/>
      <c r="H630" s="879"/>
      <c r="I630" s="879"/>
      <c r="J630" s="879"/>
      <c r="K630" s="879"/>
      <c r="L630" s="879"/>
      <c r="M630" s="879"/>
      <c r="N630" s="879"/>
      <c r="O630" s="879"/>
      <c r="P630" s="879"/>
      <c r="Q630" s="879"/>
      <c r="R630" s="879"/>
      <c r="S630" s="879"/>
      <c r="T630" s="879"/>
      <c r="U630" s="879"/>
      <c r="V630" s="879"/>
      <c r="W630" s="879"/>
      <c r="X630" s="879"/>
    </row>
    <row r="631" spans="1:24" ht="15.75" customHeight="1">
      <c r="A631" s="879"/>
      <c r="B631" s="879"/>
      <c r="C631" s="879"/>
      <c r="D631" s="879"/>
      <c r="E631" s="879"/>
      <c r="F631" s="879"/>
      <c r="G631" s="879"/>
      <c r="H631" s="879"/>
      <c r="I631" s="879"/>
      <c r="J631" s="879"/>
      <c r="K631" s="879"/>
      <c r="L631" s="879"/>
      <c r="M631" s="879"/>
      <c r="N631" s="879"/>
      <c r="O631" s="879"/>
      <c r="P631" s="879"/>
      <c r="Q631" s="879"/>
      <c r="R631" s="879"/>
      <c r="S631" s="879"/>
      <c r="T631" s="879"/>
      <c r="U631" s="879"/>
      <c r="V631" s="879"/>
      <c r="W631" s="879"/>
      <c r="X631" s="879"/>
    </row>
    <row r="632" spans="1:24" ht="15.75" customHeight="1">
      <c r="A632" s="879"/>
      <c r="B632" s="879"/>
      <c r="C632" s="879"/>
      <c r="D632" s="879"/>
      <c r="E632" s="879"/>
      <c r="F632" s="879"/>
      <c r="G632" s="879"/>
      <c r="H632" s="879"/>
      <c r="I632" s="879"/>
      <c r="J632" s="879"/>
      <c r="K632" s="879"/>
      <c r="L632" s="879"/>
      <c r="M632" s="879"/>
      <c r="N632" s="879"/>
      <c r="O632" s="879"/>
      <c r="P632" s="879"/>
      <c r="Q632" s="879"/>
      <c r="R632" s="879"/>
      <c r="S632" s="879"/>
      <c r="T632" s="879"/>
      <c r="U632" s="879"/>
      <c r="V632" s="879"/>
      <c r="W632" s="879"/>
      <c r="X632" s="879"/>
    </row>
    <row r="633" spans="1:24" ht="15.75" customHeight="1">
      <c r="A633" s="879"/>
      <c r="B633" s="879"/>
      <c r="C633" s="879"/>
      <c r="D633" s="879"/>
      <c r="E633" s="879"/>
      <c r="F633" s="879"/>
      <c r="G633" s="879"/>
      <c r="H633" s="879"/>
      <c r="I633" s="879"/>
      <c r="J633" s="879"/>
      <c r="K633" s="879"/>
      <c r="L633" s="879"/>
      <c r="M633" s="879"/>
      <c r="N633" s="879"/>
      <c r="O633" s="879"/>
      <c r="P633" s="879"/>
      <c r="Q633" s="879"/>
      <c r="R633" s="879"/>
      <c r="S633" s="879"/>
      <c r="T633" s="879"/>
      <c r="U633" s="879"/>
      <c r="V633" s="879"/>
      <c r="W633" s="879"/>
      <c r="X633" s="879"/>
    </row>
    <row r="634" spans="1:24" ht="15.75" customHeight="1">
      <c r="A634" s="879"/>
      <c r="B634" s="879"/>
      <c r="C634" s="879"/>
      <c r="D634" s="879"/>
      <c r="E634" s="879"/>
      <c r="F634" s="879"/>
      <c r="G634" s="879"/>
      <c r="H634" s="879"/>
      <c r="I634" s="879"/>
      <c r="J634" s="879"/>
      <c r="K634" s="879"/>
      <c r="L634" s="879"/>
      <c r="M634" s="879"/>
      <c r="N634" s="879"/>
      <c r="O634" s="879"/>
      <c r="P634" s="879"/>
      <c r="Q634" s="879"/>
      <c r="R634" s="879"/>
      <c r="S634" s="879"/>
      <c r="T634" s="879"/>
      <c r="U634" s="879"/>
      <c r="V634" s="879"/>
      <c r="W634" s="879"/>
      <c r="X634" s="879"/>
    </row>
    <row r="635" spans="1:24" ht="15.75" customHeight="1">
      <c r="A635" s="879"/>
      <c r="B635" s="879"/>
      <c r="C635" s="879"/>
      <c r="D635" s="879"/>
      <c r="E635" s="879"/>
      <c r="F635" s="879"/>
      <c r="G635" s="879"/>
      <c r="H635" s="879"/>
      <c r="I635" s="879"/>
      <c r="J635" s="879"/>
      <c r="K635" s="879"/>
      <c r="L635" s="879"/>
      <c r="M635" s="879"/>
      <c r="N635" s="879"/>
      <c r="O635" s="879"/>
      <c r="P635" s="879"/>
      <c r="Q635" s="879"/>
      <c r="R635" s="879"/>
      <c r="S635" s="879"/>
      <c r="T635" s="879"/>
      <c r="U635" s="879"/>
      <c r="V635" s="879"/>
      <c r="W635" s="879"/>
      <c r="X635" s="879"/>
    </row>
    <row r="636" spans="1:24" ht="15.75" customHeight="1">
      <c r="A636" s="879"/>
      <c r="B636" s="879"/>
      <c r="C636" s="879"/>
      <c r="D636" s="879"/>
      <c r="E636" s="879"/>
      <c r="F636" s="879"/>
      <c r="G636" s="879"/>
      <c r="H636" s="879"/>
      <c r="I636" s="879"/>
      <c r="J636" s="879"/>
      <c r="K636" s="879"/>
      <c r="L636" s="879"/>
      <c r="M636" s="879"/>
      <c r="N636" s="879"/>
      <c r="O636" s="879"/>
      <c r="P636" s="879"/>
      <c r="Q636" s="879"/>
      <c r="R636" s="879"/>
      <c r="S636" s="879"/>
      <c r="T636" s="879"/>
      <c r="U636" s="879"/>
      <c r="V636" s="879"/>
      <c r="W636" s="879"/>
      <c r="X636" s="879"/>
    </row>
    <row r="637" spans="1:24" ht="15.75" customHeight="1">
      <c r="A637" s="879"/>
      <c r="B637" s="879"/>
      <c r="C637" s="879"/>
      <c r="D637" s="879"/>
      <c r="E637" s="879"/>
      <c r="F637" s="879"/>
      <c r="G637" s="879"/>
      <c r="H637" s="879"/>
      <c r="I637" s="879"/>
      <c r="J637" s="879"/>
      <c r="K637" s="879"/>
      <c r="L637" s="879"/>
      <c r="M637" s="879"/>
      <c r="N637" s="879"/>
      <c r="O637" s="879"/>
      <c r="P637" s="879"/>
      <c r="Q637" s="879"/>
      <c r="R637" s="879"/>
      <c r="S637" s="879"/>
      <c r="T637" s="879"/>
      <c r="U637" s="879"/>
      <c r="V637" s="879"/>
      <c r="W637" s="879"/>
      <c r="X637" s="879"/>
    </row>
    <row r="638" spans="1:24" ht="15.75" customHeight="1">
      <c r="A638" s="879"/>
      <c r="B638" s="879"/>
      <c r="C638" s="879"/>
      <c r="D638" s="879"/>
      <c r="E638" s="879"/>
      <c r="F638" s="879"/>
      <c r="G638" s="879"/>
      <c r="H638" s="879"/>
      <c r="I638" s="879"/>
      <c r="J638" s="879"/>
      <c r="K638" s="879"/>
      <c r="L638" s="879"/>
      <c r="M638" s="879"/>
      <c r="N638" s="879"/>
      <c r="O638" s="879"/>
      <c r="P638" s="879"/>
      <c r="Q638" s="879"/>
      <c r="R638" s="879"/>
      <c r="S638" s="879"/>
      <c r="T638" s="879"/>
      <c r="U638" s="879"/>
      <c r="V638" s="879"/>
      <c r="W638" s="879"/>
      <c r="X638" s="879"/>
    </row>
    <row r="639" spans="1:24" ht="15.75" customHeight="1">
      <c r="A639" s="879"/>
      <c r="B639" s="879"/>
      <c r="C639" s="879"/>
      <c r="D639" s="879"/>
      <c r="E639" s="879"/>
      <c r="F639" s="879"/>
      <c r="G639" s="879"/>
      <c r="H639" s="879"/>
      <c r="I639" s="879"/>
      <c r="J639" s="879"/>
      <c r="K639" s="879"/>
      <c r="L639" s="879"/>
      <c r="M639" s="879"/>
      <c r="N639" s="879"/>
      <c r="O639" s="879"/>
      <c r="P639" s="879"/>
      <c r="Q639" s="879"/>
      <c r="R639" s="879"/>
      <c r="S639" s="879"/>
      <c r="T639" s="879"/>
      <c r="U639" s="879"/>
      <c r="V639" s="879"/>
      <c r="W639" s="879"/>
      <c r="X639" s="879"/>
    </row>
    <row r="640" spans="1:24" ht="15.75" customHeight="1">
      <c r="A640" s="879"/>
      <c r="B640" s="879"/>
      <c r="C640" s="879"/>
      <c r="D640" s="879"/>
      <c r="E640" s="879"/>
      <c r="F640" s="879"/>
      <c r="G640" s="879"/>
      <c r="H640" s="879"/>
      <c r="I640" s="879"/>
      <c r="J640" s="879"/>
      <c r="K640" s="879"/>
      <c r="L640" s="879"/>
      <c r="M640" s="879"/>
      <c r="N640" s="879"/>
      <c r="O640" s="879"/>
      <c r="P640" s="879"/>
      <c r="Q640" s="879"/>
      <c r="R640" s="879"/>
      <c r="S640" s="879"/>
      <c r="T640" s="879"/>
      <c r="U640" s="879"/>
      <c r="V640" s="879"/>
      <c r="W640" s="879"/>
      <c r="X640" s="879"/>
    </row>
    <row r="641" spans="1:24" ht="15.75" customHeight="1">
      <c r="A641" s="879"/>
      <c r="B641" s="879"/>
      <c r="C641" s="879"/>
      <c r="D641" s="879"/>
      <c r="E641" s="879"/>
      <c r="F641" s="879"/>
      <c r="G641" s="879"/>
      <c r="H641" s="879"/>
      <c r="I641" s="879"/>
      <c r="J641" s="879"/>
      <c r="K641" s="879"/>
      <c r="L641" s="879"/>
      <c r="M641" s="879"/>
      <c r="N641" s="879"/>
      <c r="O641" s="879"/>
      <c r="P641" s="879"/>
      <c r="Q641" s="879"/>
      <c r="R641" s="879"/>
      <c r="S641" s="879"/>
      <c r="T641" s="879"/>
      <c r="U641" s="879"/>
      <c r="V641" s="879"/>
      <c r="W641" s="879"/>
      <c r="X641" s="879"/>
    </row>
    <row r="642" spans="1:24" ht="15.75" customHeight="1">
      <c r="A642" s="879"/>
      <c r="B642" s="879"/>
      <c r="C642" s="879"/>
      <c r="D642" s="879"/>
      <c r="E642" s="879"/>
      <c r="F642" s="879"/>
      <c r="G642" s="879"/>
      <c r="H642" s="879"/>
      <c r="I642" s="879"/>
      <c r="J642" s="879"/>
      <c r="K642" s="879"/>
      <c r="L642" s="879"/>
      <c r="M642" s="879"/>
      <c r="N642" s="879"/>
      <c r="O642" s="879"/>
      <c r="P642" s="879"/>
      <c r="Q642" s="879"/>
      <c r="R642" s="879"/>
      <c r="S642" s="879"/>
      <c r="T642" s="879"/>
      <c r="U642" s="879"/>
      <c r="V642" s="879"/>
      <c r="W642" s="879"/>
      <c r="X642" s="879"/>
    </row>
    <row r="643" spans="1:24" ht="15.75" customHeight="1">
      <c r="A643" s="879"/>
      <c r="B643" s="879"/>
      <c r="C643" s="879"/>
      <c r="D643" s="879"/>
      <c r="E643" s="879"/>
      <c r="F643" s="879"/>
      <c r="G643" s="879"/>
      <c r="H643" s="879"/>
      <c r="I643" s="879"/>
      <c r="J643" s="879"/>
      <c r="K643" s="879"/>
      <c r="L643" s="879"/>
      <c r="M643" s="879"/>
      <c r="N643" s="879"/>
      <c r="O643" s="879"/>
      <c r="P643" s="879"/>
      <c r="Q643" s="879"/>
      <c r="R643" s="879"/>
      <c r="S643" s="879"/>
      <c r="T643" s="879"/>
      <c r="U643" s="879"/>
      <c r="V643" s="879"/>
      <c r="W643" s="879"/>
      <c r="X643" s="879"/>
    </row>
    <row r="644" spans="1:24" ht="15.75" customHeight="1">
      <c r="A644" s="879"/>
      <c r="B644" s="879"/>
      <c r="C644" s="879"/>
      <c r="D644" s="879"/>
      <c r="E644" s="879"/>
      <c r="F644" s="879"/>
      <c r="G644" s="879"/>
      <c r="H644" s="879"/>
      <c r="I644" s="879"/>
      <c r="J644" s="879"/>
      <c r="K644" s="879"/>
      <c r="L644" s="879"/>
      <c r="M644" s="879"/>
      <c r="N644" s="879"/>
      <c r="O644" s="879"/>
      <c r="P644" s="879"/>
      <c r="Q644" s="879"/>
      <c r="R644" s="879"/>
      <c r="S644" s="879"/>
      <c r="T644" s="879"/>
      <c r="U644" s="879"/>
      <c r="V644" s="879"/>
      <c r="W644" s="879"/>
      <c r="X644" s="879"/>
    </row>
    <row r="645" spans="1:24" ht="15.75" customHeight="1">
      <c r="A645" s="879"/>
      <c r="B645" s="879"/>
      <c r="C645" s="879"/>
      <c r="D645" s="879"/>
      <c r="E645" s="879"/>
      <c r="F645" s="879"/>
      <c r="G645" s="879"/>
      <c r="H645" s="879"/>
      <c r="I645" s="879"/>
      <c r="J645" s="879"/>
      <c r="K645" s="879"/>
      <c r="L645" s="879"/>
      <c r="M645" s="879"/>
      <c r="N645" s="879"/>
      <c r="O645" s="879"/>
      <c r="P645" s="879"/>
      <c r="Q645" s="879"/>
      <c r="R645" s="879"/>
      <c r="S645" s="879"/>
      <c r="T645" s="879"/>
      <c r="U645" s="879"/>
      <c r="V645" s="879"/>
      <c r="W645" s="879"/>
      <c r="X645" s="879"/>
    </row>
    <row r="646" spans="1:24" ht="15.75" customHeight="1">
      <c r="A646" s="879"/>
      <c r="B646" s="879"/>
      <c r="C646" s="879"/>
      <c r="D646" s="879"/>
      <c r="E646" s="879"/>
      <c r="F646" s="879"/>
      <c r="G646" s="879"/>
      <c r="H646" s="879"/>
      <c r="I646" s="879"/>
      <c r="J646" s="879"/>
      <c r="K646" s="879"/>
      <c r="L646" s="879"/>
      <c r="M646" s="879"/>
      <c r="N646" s="879"/>
      <c r="O646" s="879"/>
      <c r="P646" s="879"/>
      <c r="Q646" s="879"/>
      <c r="R646" s="879"/>
      <c r="S646" s="879"/>
      <c r="T646" s="879"/>
      <c r="U646" s="879"/>
      <c r="V646" s="879"/>
      <c r="W646" s="879"/>
      <c r="X646" s="879"/>
    </row>
    <row r="647" spans="1:24" ht="15.75" customHeight="1">
      <c r="A647" s="879"/>
      <c r="B647" s="879"/>
      <c r="C647" s="879"/>
      <c r="D647" s="879"/>
      <c r="E647" s="879"/>
      <c r="F647" s="879"/>
      <c r="G647" s="879"/>
      <c r="H647" s="879"/>
      <c r="I647" s="879"/>
      <c r="J647" s="879"/>
      <c r="K647" s="879"/>
      <c r="L647" s="879"/>
      <c r="M647" s="879"/>
      <c r="N647" s="879"/>
      <c r="O647" s="879"/>
      <c r="P647" s="879"/>
      <c r="Q647" s="879"/>
      <c r="R647" s="879"/>
      <c r="S647" s="879"/>
      <c r="T647" s="879"/>
      <c r="U647" s="879"/>
      <c r="V647" s="879"/>
      <c r="W647" s="879"/>
      <c r="X647" s="879"/>
    </row>
    <row r="648" spans="1:24" ht="15.75" customHeight="1">
      <c r="A648" s="879"/>
      <c r="B648" s="879"/>
      <c r="C648" s="879"/>
      <c r="D648" s="879"/>
      <c r="E648" s="879"/>
      <c r="F648" s="879"/>
      <c r="G648" s="879"/>
      <c r="H648" s="879"/>
      <c r="I648" s="879"/>
      <c r="J648" s="879"/>
      <c r="K648" s="879"/>
      <c r="L648" s="879"/>
      <c r="M648" s="879"/>
      <c r="N648" s="879"/>
      <c r="O648" s="879"/>
      <c r="P648" s="879"/>
      <c r="Q648" s="879"/>
      <c r="R648" s="879"/>
      <c r="S648" s="879"/>
      <c r="T648" s="879"/>
      <c r="U648" s="879"/>
      <c r="V648" s="879"/>
      <c r="W648" s="879"/>
      <c r="X648" s="879"/>
    </row>
    <row r="649" spans="1:24" ht="15.75" customHeight="1">
      <c r="A649" s="879"/>
      <c r="B649" s="879"/>
      <c r="C649" s="879"/>
      <c r="D649" s="879"/>
      <c r="E649" s="879"/>
      <c r="F649" s="879"/>
      <c r="G649" s="879"/>
      <c r="H649" s="879"/>
      <c r="I649" s="879"/>
      <c r="J649" s="879"/>
      <c r="K649" s="879"/>
      <c r="L649" s="879"/>
      <c r="M649" s="879"/>
      <c r="N649" s="879"/>
      <c r="O649" s="879"/>
      <c r="P649" s="879"/>
      <c r="Q649" s="879"/>
      <c r="R649" s="879"/>
      <c r="S649" s="879"/>
      <c r="T649" s="879"/>
      <c r="U649" s="879"/>
      <c r="V649" s="879"/>
      <c r="W649" s="879"/>
      <c r="X649" s="879"/>
    </row>
    <row r="650" spans="1:24" ht="15.75" customHeight="1">
      <c r="A650" s="879"/>
      <c r="B650" s="879"/>
      <c r="C650" s="879"/>
      <c r="D650" s="879"/>
      <c r="E650" s="879"/>
      <c r="F650" s="879"/>
      <c r="G650" s="879"/>
      <c r="H650" s="879"/>
      <c r="I650" s="879"/>
      <c r="J650" s="879"/>
      <c r="K650" s="879"/>
      <c r="L650" s="879"/>
      <c r="M650" s="879"/>
      <c r="N650" s="879"/>
      <c r="O650" s="879"/>
      <c r="P650" s="879"/>
      <c r="Q650" s="879"/>
      <c r="R650" s="879"/>
      <c r="S650" s="879"/>
      <c r="T650" s="879"/>
      <c r="U650" s="879"/>
      <c r="V650" s="879"/>
      <c r="W650" s="879"/>
      <c r="X650" s="879"/>
    </row>
    <row r="651" spans="1:24" ht="15.75" customHeight="1">
      <c r="A651" s="879"/>
      <c r="B651" s="879"/>
      <c r="C651" s="879"/>
      <c r="D651" s="879"/>
      <c r="E651" s="879"/>
      <c r="F651" s="879"/>
      <c r="G651" s="879"/>
      <c r="H651" s="879"/>
      <c r="I651" s="879"/>
      <c r="J651" s="879"/>
      <c r="K651" s="879"/>
      <c r="L651" s="879"/>
      <c r="M651" s="879"/>
      <c r="N651" s="879"/>
      <c r="O651" s="879"/>
      <c r="P651" s="879"/>
      <c r="Q651" s="879"/>
      <c r="R651" s="879"/>
      <c r="S651" s="879"/>
      <c r="T651" s="879"/>
      <c r="U651" s="879"/>
      <c r="V651" s="879"/>
      <c r="W651" s="879"/>
      <c r="X651" s="879"/>
    </row>
    <row r="652" spans="1:24" ht="15.75" customHeight="1">
      <c r="A652" s="879"/>
      <c r="B652" s="879"/>
      <c r="C652" s="879"/>
      <c r="D652" s="879"/>
      <c r="E652" s="879"/>
      <c r="F652" s="879"/>
      <c r="G652" s="879"/>
      <c r="H652" s="879"/>
      <c r="I652" s="879"/>
      <c r="J652" s="879"/>
      <c r="K652" s="879"/>
      <c r="L652" s="879"/>
      <c r="M652" s="879"/>
      <c r="N652" s="879"/>
      <c r="O652" s="879"/>
      <c r="P652" s="879"/>
      <c r="Q652" s="879"/>
      <c r="R652" s="879"/>
      <c r="S652" s="879"/>
      <c r="T652" s="879"/>
      <c r="U652" s="879"/>
      <c r="V652" s="879"/>
      <c r="W652" s="879"/>
      <c r="X652" s="879"/>
    </row>
    <row r="653" spans="1:24" ht="15.75" customHeight="1">
      <c r="A653" s="879"/>
      <c r="B653" s="879"/>
      <c r="C653" s="879"/>
      <c r="D653" s="879"/>
      <c r="E653" s="879"/>
      <c r="F653" s="879"/>
      <c r="G653" s="879"/>
      <c r="H653" s="879"/>
      <c r="I653" s="879"/>
      <c r="J653" s="879"/>
      <c r="K653" s="879"/>
      <c r="L653" s="879"/>
      <c r="M653" s="879"/>
      <c r="N653" s="879"/>
      <c r="O653" s="879"/>
      <c r="P653" s="879"/>
      <c r="Q653" s="879"/>
      <c r="R653" s="879"/>
      <c r="S653" s="879"/>
      <c r="T653" s="879"/>
      <c r="U653" s="879"/>
      <c r="V653" s="879"/>
      <c r="W653" s="879"/>
      <c r="X653" s="879"/>
    </row>
    <row r="654" spans="1:24" ht="15.75" customHeight="1">
      <c r="A654" s="879"/>
      <c r="B654" s="879"/>
      <c r="C654" s="879"/>
      <c r="D654" s="879"/>
      <c r="E654" s="879"/>
      <c r="F654" s="879"/>
      <c r="G654" s="879"/>
      <c r="H654" s="879"/>
      <c r="I654" s="879"/>
      <c r="J654" s="879"/>
      <c r="K654" s="879"/>
      <c r="L654" s="879"/>
      <c r="M654" s="879"/>
      <c r="N654" s="879"/>
      <c r="O654" s="879"/>
      <c r="P654" s="879"/>
      <c r="Q654" s="879"/>
      <c r="R654" s="879"/>
      <c r="S654" s="879"/>
      <c r="T654" s="879"/>
      <c r="U654" s="879"/>
      <c r="V654" s="879"/>
      <c r="W654" s="879"/>
      <c r="X654" s="879"/>
    </row>
    <row r="655" spans="1:24" ht="15.75" customHeight="1">
      <c r="A655" s="879"/>
      <c r="B655" s="879"/>
      <c r="C655" s="879"/>
      <c r="D655" s="879"/>
      <c r="E655" s="879"/>
      <c r="F655" s="879"/>
      <c r="G655" s="879"/>
      <c r="H655" s="879"/>
      <c r="I655" s="879"/>
      <c r="J655" s="879"/>
      <c r="K655" s="879"/>
      <c r="L655" s="879"/>
      <c r="M655" s="879"/>
      <c r="N655" s="879"/>
      <c r="O655" s="879"/>
      <c r="P655" s="879"/>
      <c r="Q655" s="879"/>
      <c r="R655" s="879"/>
      <c r="S655" s="879"/>
      <c r="T655" s="879"/>
      <c r="U655" s="879"/>
      <c r="V655" s="879"/>
      <c r="W655" s="879"/>
      <c r="X655" s="879"/>
    </row>
    <row r="656" spans="1:24" ht="15.75" customHeight="1">
      <c r="A656" s="879"/>
      <c r="B656" s="879"/>
      <c r="C656" s="879"/>
      <c r="D656" s="879"/>
      <c r="E656" s="879"/>
      <c r="F656" s="879"/>
      <c r="G656" s="879"/>
      <c r="H656" s="879"/>
      <c r="I656" s="879"/>
      <c r="J656" s="879"/>
      <c r="K656" s="879"/>
      <c r="L656" s="879"/>
      <c r="M656" s="879"/>
      <c r="N656" s="879"/>
      <c r="O656" s="879"/>
      <c r="P656" s="879"/>
      <c r="Q656" s="879"/>
      <c r="R656" s="879"/>
      <c r="S656" s="879"/>
      <c r="T656" s="879"/>
      <c r="U656" s="879"/>
      <c r="V656" s="879"/>
      <c r="W656" s="879"/>
      <c r="X656" s="879"/>
    </row>
    <row r="657" spans="1:24" ht="15.75" customHeight="1">
      <c r="A657" s="879"/>
      <c r="B657" s="879"/>
      <c r="C657" s="879"/>
      <c r="D657" s="879"/>
      <c r="E657" s="879"/>
      <c r="F657" s="879"/>
      <c r="G657" s="879"/>
      <c r="H657" s="879"/>
      <c r="I657" s="879"/>
      <c r="J657" s="879"/>
      <c r="K657" s="879"/>
      <c r="L657" s="879"/>
      <c r="M657" s="879"/>
      <c r="N657" s="879"/>
      <c r="O657" s="879"/>
      <c r="P657" s="879"/>
      <c r="Q657" s="879"/>
      <c r="R657" s="879"/>
      <c r="S657" s="879"/>
      <c r="T657" s="879"/>
      <c r="U657" s="879"/>
      <c r="V657" s="879"/>
      <c r="W657" s="879"/>
      <c r="X657" s="879"/>
    </row>
    <row r="658" spans="1:24" ht="15.75" customHeight="1">
      <c r="A658" s="879"/>
      <c r="B658" s="879"/>
      <c r="C658" s="879"/>
      <c r="D658" s="879"/>
      <c r="E658" s="879"/>
      <c r="F658" s="879"/>
      <c r="G658" s="879"/>
      <c r="H658" s="879"/>
      <c r="I658" s="879"/>
      <c r="J658" s="879"/>
      <c r="K658" s="879"/>
      <c r="L658" s="879"/>
      <c r="M658" s="879"/>
      <c r="N658" s="879"/>
      <c r="O658" s="879"/>
      <c r="P658" s="879"/>
      <c r="Q658" s="879"/>
      <c r="R658" s="879"/>
      <c r="S658" s="879"/>
      <c r="T658" s="879"/>
      <c r="U658" s="879"/>
      <c r="V658" s="879"/>
      <c r="W658" s="879"/>
      <c r="X658" s="879"/>
    </row>
    <row r="659" spans="1:24" ht="15.75" customHeight="1">
      <c r="A659" s="879"/>
      <c r="B659" s="879"/>
      <c r="C659" s="879"/>
      <c r="D659" s="879"/>
      <c r="E659" s="879"/>
      <c r="F659" s="879"/>
      <c r="G659" s="879"/>
      <c r="H659" s="879"/>
      <c r="I659" s="879"/>
      <c r="J659" s="879"/>
      <c r="K659" s="879"/>
      <c r="L659" s="879"/>
      <c r="M659" s="879"/>
      <c r="N659" s="879"/>
      <c r="O659" s="879"/>
      <c r="P659" s="879"/>
      <c r="Q659" s="879"/>
      <c r="R659" s="879"/>
      <c r="S659" s="879"/>
      <c r="T659" s="879"/>
      <c r="U659" s="879"/>
      <c r="V659" s="879"/>
      <c r="W659" s="879"/>
      <c r="X659" s="879"/>
    </row>
    <row r="660" spans="1:24" ht="15.75" customHeight="1">
      <c r="A660" s="879"/>
      <c r="B660" s="879"/>
      <c r="C660" s="879"/>
      <c r="D660" s="879"/>
      <c r="E660" s="879"/>
      <c r="F660" s="879"/>
      <c r="G660" s="879"/>
      <c r="H660" s="879"/>
      <c r="I660" s="879"/>
      <c r="J660" s="879"/>
      <c r="K660" s="879"/>
      <c r="L660" s="879"/>
      <c r="M660" s="879"/>
      <c r="N660" s="879"/>
      <c r="O660" s="879"/>
      <c r="P660" s="879"/>
      <c r="Q660" s="879"/>
      <c r="R660" s="879"/>
      <c r="S660" s="879"/>
      <c r="T660" s="879"/>
      <c r="U660" s="879"/>
      <c r="V660" s="879"/>
      <c r="W660" s="879"/>
      <c r="X660" s="879"/>
    </row>
    <row r="661" spans="1:24" ht="15.75" customHeight="1">
      <c r="A661" s="879"/>
      <c r="B661" s="879"/>
      <c r="C661" s="879"/>
      <c r="D661" s="879"/>
      <c r="E661" s="879"/>
      <c r="F661" s="879"/>
      <c r="G661" s="879"/>
      <c r="H661" s="879"/>
      <c r="I661" s="879"/>
      <c r="J661" s="879"/>
      <c r="K661" s="879"/>
      <c r="L661" s="879"/>
      <c r="M661" s="879"/>
      <c r="N661" s="879"/>
      <c r="O661" s="879"/>
      <c r="P661" s="879"/>
      <c r="Q661" s="879"/>
      <c r="R661" s="879"/>
      <c r="S661" s="879"/>
      <c r="T661" s="879"/>
      <c r="U661" s="879"/>
      <c r="V661" s="879"/>
      <c r="W661" s="879"/>
      <c r="X661" s="879"/>
    </row>
    <row r="662" spans="1:24" ht="15.75" customHeight="1">
      <c r="A662" s="879"/>
      <c r="B662" s="879"/>
      <c r="C662" s="879"/>
      <c r="D662" s="879"/>
      <c r="E662" s="879"/>
      <c r="F662" s="879"/>
      <c r="G662" s="879"/>
      <c r="H662" s="879"/>
      <c r="I662" s="879"/>
      <c r="J662" s="879"/>
      <c r="K662" s="879"/>
      <c r="L662" s="879"/>
      <c r="M662" s="879"/>
      <c r="N662" s="879"/>
      <c r="O662" s="879"/>
      <c r="P662" s="879"/>
      <c r="Q662" s="879"/>
      <c r="R662" s="879"/>
      <c r="S662" s="879"/>
      <c r="T662" s="879"/>
      <c r="U662" s="879"/>
      <c r="V662" s="879"/>
      <c r="W662" s="879"/>
      <c r="X662" s="879"/>
    </row>
    <row r="663" spans="1:24" ht="15.75" customHeight="1">
      <c r="A663" s="879"/>
      <c r="B663" s="879"/>
      <c r="C663" s="879"/>
      <c r="D663" s="879"/>
      <c r="E663" s="879"/>
      <c r="F663" s="879"/>
      <c r="G663" s="879"/>
      <c r="H663" s="879"/>
      <c r="I663" s="879"/>
      <c r="J663" s="879"/>
      <c r="K663" s="879"/>
      <c r="L663" s="879"/>
      <c r="M663" s="879"/>
      <c r="N663" s="879"/>
      <c r="O663" s="879"/>
      <c r="P663" s="879"/>
      <c r="Q663" s="879"/>
      <c r="R663" s="879"/>
      <c r="S663" s="879"/>
      <c r="T663" s="879"/>
      <c r="U663" s="879"/>
      <c r="V663" s="879"/>
      <c r="W663" s="879"/>
      <c r="X663" s="879"/>
    </row>
    <row r="664" spans="1:24" ht="15.75" customHeight="1">
      <c r="A664" s="879"/>
      <c r="B664" s="879"/>
      <c r="C664" s="879"/>
      <c r="D664" s="879"/>
      <c r="E664" s="879"/>
      <c r="F664" s="879"/>
      <c r="G664" s="879"/>
      <c r="H664" s="879"/>
      <c r="I664" s="879"/>
      <c r="J664" s="879"/>
      <c r="K664" s="879"/>
      <c r="L664" s="879"/>
      <c r="M664" s="879"/>
      <c r="N664" s="879"/>
      <c r="O664" s="879"/>
      <c r="P664" s="879"/>
      <c r="Q664" s="879"/>
      <c r="R664" s="879"/>
      <c r="S664" s="879"/>
      <c r="T664" s="879"/>
      <c r="U664" s="879"/>
      <c r="V664" s="879"/>
      <c r="W664" s="879"/>
      <c r="X664" s="879"/>
    </row>
    <row r="665" spans="1:24" ht="15.75" customHeight="1">
      <c r="A665" s="879"/>
      <c r="B665" s="879"/>
      <c r="C665" s="879"/>
      <c r="D665" s="879"/>
      <c r="E665" s="879"/>
      <c r="F665" s="879"/>
      <c r="G665" s="879"/>
      <c r="H665" s="879"/>
      <c r="I665" s="879"/>
      <c r="J665" s="879"/>
      <c r="K665" s="879"/>
      <c r="L665" s="879"/>
      <c r="M665" s="879"/>
      <c r="N665" s="879"/>
      <c r="O665" s="879"/>
      <c r="P665" s="879"/>
      <c r="Q665" s="879"/>
      <c r="R665" s="879"/>
      <c r="S665" s="879"/>
      <c r="T665" s="879"/>
      <c r="U665" s="879"/>
      <c r="V665" s="879"/>
      <c r="W665" s="879"/>
      <c r="X665" s="879"/>
    </row>
    <row r="666" spans="1:24" ht="15.75" customHeight="1">
      <c r="A666" s="879"/>
      <c r="B666" s="879"/>
      <c r="C666" s="879"/>
      <c r="D666" s="879"/>
      <c r="E666" s="879"/>
      <c r="F666" s="879"/>
      <c r="G666" s="879"/>
      <c r="H666" s="879"/>
      <c r="I666" s="879"/>
      <c r="J666" s="879"/>
      <c r="K666" s="879"/>
      <c r="L666" s="879"/>
      <c r="M666" s="879"/>
      <c r="N666" s="879"/>
      <c r="O666" s="879"/>
      <c r="P666" s="879"/>
      <c r="Q666" s="879"/>
      <c r="R666" s="879"/>
      <c r="S666" s="879"/>
      <c r="T666" s="879"/>
      <c r="U666" s="879"/>
      <c r="V666" s="879"/>
      <c r="W666" s="879"/>
      <c r="X666" s="879"/>
    </row>
    <row r="667" spans="1:24" ht="15.75" customHeight="1">
      <c r="A667" s="879"/>
      <c r="B667" s="879"/>
      <c r="C667" s="879"/>
      <c r="D667" s="879"/>
      <c r="E667" s="879"/>
      <c r="F667" s="879"/>
      <c r="G667" s="879"/>
      <c r="H667" s="879"/>
      <c r="I667" s="879"/>
      <c r="J667" s="879"/>
      <c r="K667" s="879"/>
      <c r="L667" s="879"/>
      <c r="M667" s="879"/>
      <c r="N667" s="879"/>
      <c r="O667" s="879"/>
      <c r="P667" s="879"/>
      <c r="Q667" s="879"/>
      <c r="R667" s="879"/>
      <c r="S667" s="879"/>
      <c r="T667" s="879"/>
      <c r="U667" s="879"/>
      <c r="V667" s="879"/>
      <c r="W667" s="879"/>
      <c r="X667" s="879"/>
    </row>
    <row r="668" spans="1:24" ht="15.75" customHeight="1">
      <c r="A668" s="879"/>
      <c r="B668" s="879"/>
      <c r="C668" s="879"/>
      <c r="D668" s="879"/>
      <c r="E668" s="879"/>
      <c r="F668" s="879"/>
      <c r="G668" s="879"/>
      <c r="H668" s="879"/>
      <c r="I668" s="879"/>
      <c r="J668" s="879"/>
      <c r="K668" s="879"/>
      <c r="L668" s="879"/>
      <c r="M668" s="879"/>
      <c r="N668" s="879"/>
      <c r="O668" s="879"/>
      <c r="P668" s="879"/>
      <c r="Q668" s="879"/>
      <c r="R668" s="879"/>
      <c r="S668" s="879"/>
      <c r="T668" s="879"/>
      <c r="U668" s="879"/>
      <c r="V668" s="879"/>
      <c r="W668" s="879"/>
      <c r="X668" s="879"/>
    </row>
    <row r="669" spans="1:24" ht="15.75" customHeight="1">
      <c r="A669" s="879"/>
      <c r="B669" s="879"/>
      <c r="C669" s="879"/>
      <c r="D669" s="879"/>
      <c r="E669" s="879"/>
      <c r="F669" s="879"/>
      <c r="G669" s="879"/>
      <c r="H669" s="879"/>
      <c r="I669" s="879"/>
      <c r="J669" s="879"/>
      <c r="K669" s="879"/>
      <c r="L669" s="879"/>
      <c r="M669" s="879"/>
      <c r="N669" s="879"/>
      <c r="O669" s="879"/>
      <c r="P669" s="879"/>
      <c r="Q669" s="879"/>
      <c r="R669" s="879"/>
      <c r="S669" s="879"/>
      <c r="T669" s="879"/>
      <c r="U669" s="879"/>
      <c r="V669" s="879"/>
      <c r="W669" s="879"/>
      <c r="X669" s="879"/>
    </row>
    <row r="670" spans="1:24" ht="15.75" customHeight="1">
      <c r="A670" s="879"/>
      <c r="B670" s="879"/>
      <c r="C670" s="879"/>
      <c r="D670" s="879"/>
      <c r="E670" s="879"/>
      <c r="F670" s="879"/>
      <c r="G670" s="879"/>
      <c r="H670" s="879"/>
      <c r="I670" s="879"/>
      <c r="J670" s="879"/>
      <c r="K670" s="879"/>
      <c r="L670" s="879"/>
      <c r="M670" s="879"/>
      <c r="N670" s="879"/>
      <c r="O670" s="879"/>
      <c r="P670" s="879"/>
      <c r="Q670" s="879"/>
      <c r="R670" s="879"/>
      <c r="S670" s="879"/>
      <c r="T670" s="879"/>
      <c r="U670" s="879"/>
      <c r="V670" s="879"/>
      <c r="W670" s="879"/>
      <c r="X670" s="879"/>
    </row>
    <row r="671" spans="1:24" ht="15.75" customHeight="1">
      <c r="A671" s="879"/>
      <c r="B671" s="879"/>
      <c r="C671" s="879"/>
      <c r="D671" s="879"/>
      <c r="E671" s="879"/>
      <c r="F671" s="879"/>
      <c r="G671" s="879"/>
      <c r="H671" s="879"/>
      <c r="I671" s="879"/>
      <c r="J671" s="879"/>
      <c r="K671" s="879"/>
      <c r="L671" s="879"/>
      <c r="M671" s="879"/>
      <c r="N671" s="879"/>
      <c r="O671" s="879"/>
      <c r="P671" s="879"/>
      <c r="Q671" s="879"/>
      <c r="R671" s="879"/>
      <c r="S671" s="879"/>
      <c r="T671" s="879"/>
      <c r="U671" s="879"/>
      <c r="V671" s="879"/>
      <c r="W671" s="879"/>
      <c r="X671" s="879"/>
    </row>
    <row r="672" spans="1:24" ht="15.75" customHeight="1">
      <c r="A672" s="879"/>
      <c r="B672" s="879"/>
      <c r="C672" s="879"/>
      <c r="D672" s="879"/>
      <c r="E672" s="879"/>
      <c r="F672" s="879"/>
      <c r="G672" s="879"/>
      <c r="H672" s="879"/>
      <c r="I672" s="879"/>
      <c r="J672" s="879"/>
      <c r="K672" s="879"/>
      <c r="L672" s="879"/>
      <c r="M672" s="879"/>
      <c r="N672" s="879"/>
      <c r="O672" s="879"/>
      <c r="P672" s="879"/>
      <c r="Q672" s="879"/>
      <c r="R672" s="879"/>
      <c r="S672" s="879"/>
      <c r="T672" s="879"/>
      <c r="U672" s="879"/>
      <c r="V672" s="879"/>
      <c r="W672" s="879"/>
      <c r="X672" s="879"/>
    </row>
    <row r="673" spans="1:24" ht="15.75" customHeight="1">
      <c r="A673" s="879"/>
      <c r="B673" s="879"/>
      <c r="C673" s="879"/>
      <c r="D673" s="879"/>
      <c r="E673" s="879"/>
      <c r="F673" s="879"/>
      <c r="G673" s="879"/>
      <c r="H673" s="879"/>
      <c r="I673" s="879"/>
      <c r="J673" s="879"/>
      <c r="K673" s="879"/>
      <c r="L673" s="879"/>
      <c r="M673" s="879"/>
      <c r="N673" s="879"/>
      <c r="O673" s="879"/>
      <c r="P673" s="879"/>
      <c r="Q673" s="879"/>
      <c r="R673" s="879"/>
      <c r="S673" s="879"/>
      <c r="T673" s="879"/>
      <c r="U673" s="879"/>
      <c r="V673" s="879"/>
      <c r="W673" s="879"/>
      <c r="X673" s="879"/>
    </row>
    <row r="674" spans="1:24" ht="15.75" customHeight="1">
      <c r="A674" s="879"/>
      <c r="B674" s="879"/>
      <c r="C674" s="879"/>
      <c r="D674" s="879"/>
      <c r="E674" s="879"/>
      <c r="F674" s="879"/>
      <c r="G674" s="879"/>
      <c r="H674" s="879"/>
      <c r="I674" s="879"/>
      <c r="J674" s="879"/>
      <c r="K674" s="879"/>
      <c r="L674" s="879"/>
      <c r="M674" s="879"/>
      <c r="N674" s="879"/>
      <c r="O674" s="879"/>
      <c r="P674" s="879"/>
      <c r="Q674" s="879"/>
      <c r="R674" s="879"/>
      <c r="S674" s="879"/>
      <c r="T674" s="879"/>
      <c r="U674" s="879"/>
      <c r="V674" s="879"/>
      <c r="W674" s="879"/>
      <c r="X674" s="879"/>
    </row>
    <row r="675" spans="1:24" ht="15.75" customHeight="1">
      <c r="A675" s="879"/>
      <c r="B675" s="879"/>
      <c r="C675" s="879"/>
      <c r="D675" s="879"/>
      <c r="E675" s="879"/>
      <c r="F675" s="879"/>
      <c r="G675" s="879"/>
      <c r="H675" s="879"/>
      <c r="I675" s="879"/>
      <c r="J675" s="879"/>
      <c r="K675" s="879"/>
      <c r="L675" s="879"/>
      <c r="M675" s="879"/>
      <c r="N675" s="879"/>
      <c r="O675" s="879"/>
      <c r="P675" s="879"/>
      <c r="Q675" s="879"/>
      <c r="R675" s="879"/>
      <c r="S675" s="879"/>
      <c r="T675" s="879"/>
      <c r="U675" s="879"/>
      <c r="V675" s="879"/>
      <c r="W675" s="879"/>
      <c r="X675" s="879"/>
    </row>
    <row r="676" spans="1:24" ht="15.75" customHeight="1">
      <c r="A676" s="879"/>
      <c r="B676" s="879"/>
      <c r="C676" s="879"/>
      <c r="D676" s="879"/>
      <c r="E676" s="879"/>
      <c r="F676" s="879"/>
      <c r="G676" s="879"/>
      <c r="H676" s="879"/>
      <c r="I676" s="879"/>
      <c r="J676" s="879"/>
      <c r="K676" s="879"/>
      <c r="L676" s="879"/>
      <c r="M676" s="879"/>
      <c r="N676" s="879"/>
      <c r="O676" s="879"/>
      <c r="P676" s="879"/>
      <c r="Q676" s="879"/>
      <c r="R676" s="879"/>
      <c r="S676" s="879"/>
      <c r="T676" s="879"/>
      <c r="U676" s="879"/>
      <c r="V676" s="879"/>
      <c r="W676" s="879"/>
      <c r="X676" s="879"/>
    </row>
    <row r="677" spans="1:24" ht="15.75" customHeight="1">
      <c r="A677" s="879"/>
      <c r="B677" s="879"/>
      <c r="C677" s="879"/>
      <c r="D677" s="879"/>
      <c r="E677" s="879"/>
      <c r="F677" s="879"/>
      <c r="G677" s="879"/>
      <c r="H677" s="879"/>
      <c r="I677" s="879"/>
      <c r="J677" s="879"/>
      <c r="K677" s="879"/>
      <c r="L677" s="879"/>
      <c r="M677" s="879"/>
      <c r="N677" s="879"/>
      <c r="O677" s="879"/>
      <c r="P677" s="879"/>
      <c r="Q677" s="879"/>
      <c r="R677" s="879"/>
      <c r="S677" s="879"/>
      <c r="T677" s="879"/>
      <c r="U677" s="879"/>
      <c r="V677" s="879"/>
      <c r="W677" s="879"/>
      <c r="X677" s="879"/>
    </row>
    <row r="678" spans="1:24" ht="15.75" customHeight="1">
      <c r="A678" s="879"/>
      <c r="B678" s="879"/>
      <c r="C678" s="879"/>
      <c r="D678" s="879"/>
      <c r="E678" s="879"/>
      <c r="F678" s="879"/>
      <c r="G678" s="879"/>
      <c r="H678" s="879"/>
      <c r="I678" s="879"/>
      <c r="J678" s="879"/>
      <c r="K678" s="879"/>
      <c r="L678" s="879"/>
      <c r="M678" s="879"/>
      <c r="N678" s="879"/>
      <c r="O678" s="879"/>
      <c r="P678" s="879"/>
      <c r="Q678" s="879"/>
      <c r="R678" s="879"/>
      <c r="S678" s="879"/>
      <c r="T678" s="879"/>
      <c r="U678" s="879"/>
      <c r="V678" s="879"/>
      <c r="W678" s="879"/>
      <c r="X678" s="879"/>
    </row>
    <row r="679" spans="1:24" ht="15.75" customHeight="1">
      <c r="A679" s="879"/>
      <c r="B679" s="879"/>
      <c r="C679" s="879"/>
      <c r="D679" s="879"/>
      <c r="E679" s="879"/>
      <c r="F679" s="879"/>
      <c r="G679" s="879"/>
      <c r="H679" s="879"/>
      <c r="I679" s="879"/>
      <c r="J679" s="879"/>
      <c r="K679" s="879"/>
      <c r="L679" s="879"/>
      <c r="M679" s="879"/>
      <c r="N679" s="879"/>
      <c r="O679" s="879"/>
      <c r="P679" s="879"/>
      <c r="Q679" s="879"/>
      <c r="R679" s="879"/>
      <c r="S679" s="879"/>
      <c r="T679" s="879"/>
      <c r="U679" s="879"/>
      <c r="V679" s="879"/>
      <c r="W679" s="879"/>
      <c r="X679" s="879"/>
    </row>
    <row r="680" spans="1:24" ht="15.75" customHeight="1">
      <c r="A680" s="879"/>
      <c r="B680" s="879"/>
      <c r="C680" s="879"/>
      <c r="D680" s="879"/>
      <c r="E680" s="879"/>
      <c r="F680" s="879"/>
      <c r="G680" s="879"/>
      <c r="H680" s="879"/>
      <c r="I680" s="879"/>
      <c r="J680" s="879"/>
      <c r="K680" s="879"/>
      <c r="L680" s="879"/>
      <c r="M680" s="879"/>
      <c r="N680" s="879"/>
      <c r="O680" s="879"/>
      <c r="P680" s="879"/>
      <c r="Q680" s="879"/>
      <c r="R680" s="879"/>
      <c r="S680" s="879"/>
      <c r="T680" s="879"/>
      <c r="U680" s="879"/>
      <c r="V680" s="879"/>
      <c r="W680" s="879"/>
      <c r="X680" s="879"/>
    </row>
    <row r="681" spans="1:24" ht="15.75" customHeight="1">
      <c r="A681" s="879"/>
      <c r="B681" s="879"/>
      <c r="C681" s="879"/>
      <c r="D681" s="879"/>
      <c r="E681" s="879"/>
      <c r="F681" s="879"/>
      <c r="G681" s="879"/>
      <c r="H681" s="879"/>
      <c r="I681" s="879"/>
      <c r="J681" s="879"/>
      <c r="K681" s="879"/>
      <c r="L681" s="879"/>
      <c r="M681" s="879"/>
      <c r="N681" s="879"/>
      <c r="O681" s="879"/>
      <c r="P681" s="879"/>
      <c r="Q681" s="879"/>
      <c r="R681" s="879"/>
      <c r="S681" s="879"/>
      <c r="T681" s="879"/>
      <c r="U681" s="879"/>
      <c r="V681" s="879"/>
      <c r="W681" s="879"/>
      <c r="X681" s="879"/>
    </row>
    <row r="682" spans="1:24" ht="15.75" customHeight="1">
      <c r="A682" s="879"/>
      <c r="B682" s="879"/>
      <c r="C682" s="879"/>
      <c r="D682" s="879"/>
      <c r="E682" s="879"/>
      <c r="F682" s="879"/>
      <c r="G682" s="879"/>
      <c r="H682" s="879"/>
      <c r="I682" s="879"/>
      <c r="J682" s="879"/>
      <c r="K682" s="879"/>
      <c r="L682" s="879"/>
      <c r="M682" s="879"/>
      <c r="N682" s="879"/>
      <c r="O682" s="879"/>
      <c r="P682" s="879"/>
      <c r="Q682" s="879"/>
      <c r="R682" s="879"/>
      <c r="S682" s="879"/>
      <c r="T682" s="879"/>
      <c r="U682" s="879"/>
      <c r="V682" s="879"/>
      <c r="W682" s="879"/>
      <c r="X682" s="879"/>
    </row>
    <row r="683" spans="1:24" ht="15.75" customHeight="1">
      <c r="A683" s="879"/>
      <c r="B683" s="879"/>
      <c r="C683" s="879"/>
      <c r="D683" s="879"/>
      <c r="E683" s="879"/>
      <c r="F683" s="879"/>
      <c r="G683" s="879"/>
      <c r="H683" s="879"/>
      <c r="I683" s="879"/>
      <c r="J683" s="879"/>
      <c r="K683" s="879"/>
      <c r="L683" s="879"/>
      <c r="M683" s="879"/>
      <c r="N683" s="879"/>
      <c r="O683" s="879"/>
      <c r="P683" s="879"/>
      <c r="Q683" s="879"/>
      <c r="R683" s="879"/>
      <c r="S683" s="879"/>
      <c r="T683" s="879"/>
      <c r="U683" s="879"/>
      <c r="V683" s="879"/>
      <c r="W683" s="879"/>
      <c r="X683" s="879"/>
    </row>
    <row r="684" spans="1:24" ht="15.75" customHeight="1">
      <c r="A684" s="879"/>
      <c r="B684" s="879"/>
      <c r="C684" s="879"/>
      <c r="D684" s="879"/>
      <c r="E684" s="879"/>
      <c r="F684" s="879"/>
      <c r="G684" s="879"/>
      <c r="H684" s="879"/>
      <c r="I684" s="879"/>
      <c r="J684" s="879"/>
      <c r="K684" s="879"/>
      <c r="L684" s="879"/>
      <c r="M684" s="879"/>
      <c r="N684" s="879"/>
      <c r="O684" s="879"/>
      <c r="P684" s="879"/>
      <c r="Q684" s="879"/>
      <c r="R684" s="879"/>
      <c r="S684" s="879"/>
      <c r="T684" s="879"/>
      <c r="U684" s="879"/>
      <c r="V684" s="879"/>
      <c r="W684" s="879"/>
      <c r="X684" s="879"/>
    </row>
    <row r="685" spans="1:24" ht="15.75" customHeight="1">
      <c r="A685" s="879"/>
      <c r="B685" s="879"/>
      <c r="C685" s="879"/>
      <c r="D685" s="879"/>
      <c r="E685" s="879"/>
      <c r="F685" s="879"/>
      <c r="G685" s="879"/>
      <c r="H685" s="879"/>
      <c r="I685" s="879"/>
      <c r="J685" s="879"/>
      <c r="K685" s="879"/>
      <c r="L685" s="879"/>
      <c r="M685" s="879"/>
      <c r="N685" s="879"/>
      <c r="O685" s="879"/>
      <c r="P685" s="879"/>
      <c r="Q685" s="879"/>
      <c r="R685" s="879"/>
      <c r="S685" s="879"/>
      <c r="T685" s="879"/>
      <c r="U685" s="879"/>
      <c r="V685" s="879"/>
      <c r="W685" s="879"/>
      <c r="X685" s="879"/>
    </row>
    <row r="686" spans="1:24" ht="15.75" customHeight="1">
      <c r="A686" s="879"/>
      <c r="B686" s="879"/>
      <c r="C686" s="879"/>
      <c r="D686" s="879"/>
      <c r="E686" s="879"/>
      <c r="F686" s="879"/>
      <c r="G686" s="879"/>
      <c r="H686" s="879"/>
      <c r="I686" s="879"/>
      <c r="J686" s="879"/>
      <c r="K686" s="879"/>
      <c r="L686" s="879"/>
      <c r="M686" s="879"/>
      <c r="N686" s="879"/>
      <c r="O686" s="879"/>
      <c r="P686" s="879"/>
      <c r="Q686" s="879"/>
      <c r="R686" s="879"/>
      <c r="S686" s="879"/>
      <c r="T686" s="879"/>
      <c r="U686" s="879"/>
      <c r="V686" s="879"/>
      <c r="W686" s="879"/>
      <c r="X686" s="879"/>
    </row>
    <row r="687" spans="1:24" ht="15.75" customHeight="1">
      <c r="A687" s="879"/>
      <c r="B687" s="879"/>
      <c r="C687" s="879"/>
      <c r="D687" s="879"/>
      <c r="E687" s="879"/>
      <c r="F687" s="879"/>
      <c r="G687" s="879"/>
      <c r="H687" s="879"/>
      <c r="I687" s="879"/>
      <c r="J687" s="879"/>
      <c r="K687" s="879"/>
      <c r="L687" s="879"/>
      <c r="M687" s="879"/>
      <c r="N687" s="879"/>
      <c r="O687" s="879"/>
      <c r="P687" s="879"/>
      <c r="Q687" s="879"/>
      <c r="R687" s="879"/>
      <c r="S687" s="879"/>
      <c r="T687" s="879"/>
      <c r="U687" s="879"/>
      <c r="V687" s="879"/>
      <c r="W687" s="879"/>
      <c r="X687" s="879"/>
    </row>
    <row r="688" spans="1:24" ht="15.75" customHeight="1">
      <c r="A688" s="879"/>
      <c r="B688" s="879"/>
      <c r="C688" s="879"/>
      <c r="D688" s="879"/>
      <c r="E688" s="879"/>
      <c r="F688" s="879"/>
      <c r="G688" s="879"/>
      <c r="H688" s="879"/>
      <c r="I688" s="879"/>
      <c r="J688" s="879"/>
      <c r="K688" s="879"/>
      <c r="L688" s="879"/>
      <c r="M688" s="879"/>
      <c r="N688" s="879"/>
      <c r="O688" s="879"/>
      <c r="P688" s="879"/>
      <c r="Q688" s="879"/>
      <c r="R688" s="879"/>
      <c r="S688" s="879"/>
      <c r="T688" s="879"/>
      <c r="U688" s="879"/>
      <c r="V688" s="879"/>
      <c r="W688" s="879"/>
      <c r="X688" s="879"/>
    </row>
    <row r="689" spans="1:24" ht="15.75" customHeight="1">
      <c r="A689" s="879"/>
      <c r="B689" s="879"/>
      <c r="C689" s="879"/>
      <c r="D689" s="879"/>
      <c r="E689" s="879"/>
      <c r="F689" s="879"/>
      <c r="G689" s="879"/>
      <c r="H689" s="879"/>
      <c r="I689" s="879"/>
      <c r="J689" s="879"/>
      <c r="K689" s="879"/>
      <c r="L689" s="879"/>
      <c r="M689" s="879"/>
      <c r="N689" s="879"/>
      <c r="O689" s="879"/>
      <c r="P689" s="879"/>
      <c r="Q689" s="879"/>
      <c r="R689" s="879"/>
      <c r="S689" s="879"/>
      <c r="T689" s="879"/>
      <c r="U689" s="879"/>
      <c r="V689" s="879"/>
      <c r="W689" s="879"/>
      <c r="X689" s="879"/>
    </row>
    <row r="690" spans="1:24" ht="15.75" customHeight="1">
      <c r="A690" s="879"/>
      <c r="B690" s="879"/>
      <c r="C690" s="879"/>
      <c r="D690" s="879"/>
      <c r="E690" s="879"/>
      <c r="F690" s="879"/>
      <c r="G690" s="879"/>
      <c r="H690" s="879"/>
      <c r="I690" s="879"/>
      <c r="J690" s="879"/>
      <c r="K690" s="879"/>
      <c r="L690" s="879"/>
      <c r="M690" s="879"/>
      <c r="N690" s="879"/>
      <c r="O690" s="879"/>
      <c r="P690" s="879"/>
      <c r="Q690" s="879"/>
      <c r="R690" s="879"/>
      <c r="S690" s="879"/>
      <c r="T690" s="879"/>
      <c r="U690" s="879"/>
      <c r="V690" s="879"/>
      <c r="W690" s="879"/>
      <c r="X690" s="879"/>
    </row>
    <row r="691" spans="1:24" ht="15.75" customHeight="1">
      <c r="A691" s="879"/>
      <c r="B691" s="879"/>
      <c r="C691" s="879"/>
      <c r="D691" s="879"/>
      <c r="E691" s="879"/>
      <c r="F691" s="879"/>
      <c r="G691" s="879"/>
      <c r="H691" s="879"/>
      <c r="I691" s="879"/>
      <c r="J691" s="879"/>
      <c r="K691" s="879"/>
      <c r="L691" s="879"/>
      <c r="M691" s="879"/>
      <c r="N691" s="879"/>
      <c r="O691" s="879"/>
      <c r="P691" s="879"/>
      <c r="Q691" s="879"/>
      <c r="R691" s="879"/>
      <c r="S691" s="879"/>
      <c r="T691" s="879"/>
      <c r="U691" s="879"/>
      <c r="V691" s="879"/>
      <c r="W691" s="879"/>
      <c r="X691" s="879"/>
    </row>
    <row r="692" spans="1:24" ht="15.75" customHeight="1">
      <c r="A692" s="879"/>
      <c r="B692" s="879"/>
      <c r="C692" s="879"/>
      <c r="D692" s="879"/>
      <c r="E692" s="879"/>
      <c r="F692" s="879"/>
      <c r="G692" s="879"/>
      <c r="H692" s="879"/>
      <c r="I692" s="879"/>
      <c r="J692" s="879"/>
      <c r="K692" s="879"/>
      <c r="L692" s="879"/>
      <c r="M692" s="879"/>
      <c r="N692" s="879"/>
      <c r="O692" s="879"/>
      <c r="P692" s="879"/>
      <c r="Q692" s="879"/>
      <c r="R692" s="879"/>
      <c r="S692" s="879"/>
      <c r="T692" s="879"/>
      <c r="U692" s="879"/>
      <c r="V692" s="879"/>
      <c r="W692" s="879"/>
      <c r="X692" s="879"/>
    </row>
    <row r="693" spans="1:24" ht="15.75" customHeight="1">
      <c r="A693" s="879"/>
      <c r="B693" s="879"/>
      <c r="C693" s="879"/>
      <c r="D693" s="879"/>
      <c r="E693" s="879"/>
      <c r="F693" s="879"/>
      <c r="G693" s="879"/>
      <c r="H693" s="879"/>
      <c r="I693" s="879"/>
      <c r="J693" s="879"/>
      <c r="K693" s="879"/>
      <c r="L693" s="879"/>
      <c r="M693" s="879"/>
      <c r="N693" s="879"/>
      <c r="O693" s="879"/>
      <c r="P693" s="879"/>
      <c r="Q693" s="879"/>
      <c r="R693" s="879"/>
      <c r="S693" s="879"/>
      <c r="T693" s="879"/>
      <c r="U693" s="879"/>
      <c r="V693" s="879"/>
      <c r="W693" s="879"/>
      <c r="X693" s="879"/>
    </row>
    <row r="694" spans="1:24" ht="15.75" customHeight="1">
      <c r="A694" s="879"/>
      <c r="B694" s="879"/>
      <c r="C694" s="879"/>
      <c r="D694" s="879"/>
      <c r="E694" s="879"/>
      <c r="F694" s="879"/>
      <c r="G694" s="879"/>
      <c r="H694" s="879"/>
      <c r="I694" s="879"/>
      <c r="J694" s="879"/>
      <c r="K694" s="879"/>
      <c r="L694" s="879"/>
      <c r="M694" s="879"/>
      <c r="N694" s="879"/>
      <c r="O694" s="879"/>
      <c r="P694" s="879"/>
      <c r="Q694" s="879"/>
      <c r="R694" s="879"/>
      <c r="S694" s="879"/>
      <c r="T694" s="879"/>
      <c r="U694" s="879"/>
      <c r="V694" s="879"/>
      <c r="W694" s="879"/>
      <c r="X694" s="879"/>
    </row>
    <row r="695" spans="1:24" ht="15.75" customHeight="1">
      <c r="A695" s="879"/>
      <c r="B695" s="879"/>
      <c r="C695" s="879"/>
      <c r="D695" s="879"/>
      <c r="E695" s="879"/>
      <c r="F695" s="879"/>
      <c r="G695" s="879"/>
      <c r="H695" s="879"/>
      <c r="I695" s="879"/>
      <c r="J695" s="879"/>
      <c r="K695" s="879"/>
      <c r="L695" s="879"/>
      <c r="M695" s="879"/>
      <c r="N695" s="879"/>
      <c r="O695" s="879"/>
      <c r="P695" s="879"/>
      <c r="Q695" s="879"/>
      <c r="R695" s="879"/>
      <c r="S695" s="879"/>
      <c r="T695" s="879"/>
      <c r="U695" s="879"/>
      <c r="V695" s="879"/>
      <c r="W695" s="879"/>
      <c r="X695" s="879"/>
    </row>
    <row r="696" spans="1:24" ht="15.75" customHeight="1">
      <c r="A696" s="879"/>
      <c r="B696" s="879"/>
      <c r="C696" s="879"/>
      <c r="D696" s="879"/>
      <c r="E696" s="879"/>
      <c r="F696" s="879"/>
      <c r="G696" s="879"/>
      <c r="H696" s="879"/>
      <c r="I696" s="879"/>
      <c r="J696" s="879"/>
      <c r="K696" s="879"/>
      <c r="L696" s="879"/>
      <c r="M696" s="879"/>
      <c r="N696" s="879"/>
      <c r="O696" s="879"/>
      <c r="P696" s="879"/>
      <c r="Q696" s="879"/>
      <c r="R696" s="879"/>
      <c r="S696" s="879"/>
      <c r="T696" s="879"/>
      <c r="U696" s="879"/>
      <c r="V696" s="879"/>
      <c r="W696" s="879"/>
      <c r="X696" s="879"/>
    </row>
    <row r="697" spans="1:24" ht="15.75" customHeight="1">
      <c r="A697" s="879"/>
      <c r="B697" s="879"/>
      <c r="C697" s="879"/>
      <c r="D697" s="879"/>
      <c r="E697" s="879"/>
      <c r="F697" s="879"/>
      <c r="G697" s="879"/>
      <c r="H697" s="879"/>
      <c r="I697" s="879"/>
      <c r="J697" s="879"/>
      <c r="K697" s="879"/>
      <c r="L697" s="879"/>
      <c r="M697" s="879"/>
      <c r="N697" s="879"/>
      <c r="O697" s="879"/>
      <c r="P697" s="879"/>
      <c r="Q697" s="879"/>
      <c r="R697" s="879"/>
      <c r="S697" s="879"/>
      <c r="T697" s="879"/>
      <c r="U697" s="879"/>
      <c r="V697" s="879"/>
      <c r="W697" s="879"/>
      <c r="X697" s="879"/>
    </row>
    <row r="698" spans="1:24" ht="15.75" customHeight="1">
      <c r="A698" s="879"/>
      <c r="B698" s="879"/>
      <c r="C698" s="879"/>
      <c r="D698" s="879"/>
      <c r="E698" s="879"/>
      <c r="F698" s="879"/>
      <c r="G698" s="879"/>
      <c r="H698" s="879"/>
      <c r="I698" s="879"/>
      <c r="J698" s="879"/>
      <c r="K698" s="879"/>
      <c r="L698" s="879"/>
      <c r="M698" s="879"/>
      <c r="N698" s="879"/>
      <c r="O698" s="879"/>
      <c r="P698" s="879"/>
      <c r="Q698" s="879"/>
      <c r="R698" s="879"/>
      <c r="S698" s="879"/>
      <c r="T698" s="879"/>
      <c r="U698" s="879"/>
      <c r="V698" s="879"/>
      <c r="W698" s="879"/>
      <c r="X698" s="879"/>
    </row>
    <row r="699" spans="1:24" ht="15.75" customHeight="1">
      <c r="A699" s="879"/>
      <c r="B699" s="879"/>
      <c r="C699" s="879"/>
      <c r="D699" s="879"/>
      <c r="E699" s="879"/>
      <c r="F699" s="879"/>
      <c r="G699" s="879"/>
      <c r="H699" s="879"/>
      <c r="I699" s="879"/>
      <c r="J699" s="879"/>
      <c r="K699" s="879"/>
      <c r="L699" s="879"/>
      <c r="M699" s="879"/>
      <c r="N699" s="879"/>
      <c r="O699" s="879"/>
      <c r="P699" s="879"/>
      <c r="Q699" s="879"/>
      <c r="R699" s="879"/>
      <c r="S699" s="879"/>
      <c r="T699" s="879"/>
      <c r="U699" s="879"/>
      <c r="V699" s="879"/>
      <c r="W699" s="879"/>
      <c r="X699" s="879"/>
    </row>
    <row r="700" spans="1:24" ht="15.75" customHeight="1">
      <c r="A700" s="879"/>
      <c r="B700" s="879"/>
      <c r="C700" s="879"/>
      <c r="D700" s="879"/>
      <c r="E700" s="879"/>
      <c r="F700" s="879"/>
      <c r="G700" s="879"/>
      <c r="H700" s="879"/>
      <c r="I700" s="879"/>
      <c r="J700" s="879"/>
      <c r="K700" s="879"/>
      <c r="L700" s="879"/>
      <c r="M700" s="879"/>
      <c r="N700" s="879"/>
      <c r="O700" s="879"/>
      <c r="P700" s="879"/>
      <c r="Q700" s="879"/>
      <c r="R700" s="879"/>
      <c r="S700" s="879"/>
      <c r="T700" s="879"/>
      <c r="U700" s="879"/>
      <c r="V700" s="879"/>
      <c r="W700" s="879"/>
      <c r="X700" s="879"/>
    </row>
    <row r="701" spans="1:24" ht="15.75" customHeight="1">
      <c r="A701" s="879"/>
      <c r="B701" s="879"/>
      <c r="C701" s="879"/>
      <c r="D701" s="879"/>
      <c r="E701" s="879"/>
      <c r="F701" s="879"/>
      <c r="G701" s="879"/>
      <c r="H701" s="879"/>
      <c r="I701" s="879"/>
      <c r="J701" s="879"/>
      <c r="K701" s="879"/>
      <c r="L701" s="879"/>
      <c r="M701" s="879"/>
      <c r="N701" s="879"/>
      <c r="O701" s="879"/>
      <c r="P701" s="879"/>
      <c r="Q701" s="879"/>
      <c r="R701" s="879"/>
      <c r="S701" s="879"/>
      <c r="T701" s="879"/>
      <c r="U701" s="879"/>
      <c r="V701" s="879"/>
      <c r="W701" s="879"/>
      <c r="X701" s="879"/>
    </row>
    <row r="702" spans="1:24" ht="15.75" customHeight="1">
      <c r="A702" s="879"/>
      <c r="B702" s="879"/>
      <c r="C702" s="879"/>
      <c r="D702" s="879"/>
      <c r="E702" s="879"/>
      <c r="F702" s="879"/>
      <c r="G702" s="879"/>
      <c r="H702" s="879"/>
      <c r="I702" s="879"/>
      <c r="J702" s="879"/>
      <c r="K702" s="879"/>
      <c r="L702" s="879"/>
      <c r="M702" s="879"/>
      <c r="N702" s="879"/>
      <c r="O702" s="879"/>
      <c r="P702" s="879"/>
      <c r="Q702" s="879"/>
      <c r="R702" s="879"/>
      <c r="S702" s="879"/>
      <c r="T702" s="879"/>
      <c r="U702" s="879"/>
      <c r="V702" s="879"/>
      <c r="W702" s="879"/>
      <c r="X702" s="879"/>
    </row>
    <row r="703" spans="1:24" ht="15.75" customHeight="1">
      <c r="A703" s="879"/>
      <c r="B703" s="879"/>
      <c r="C703" s="879"/>
      <c r="D703" s="879"/>
      <c r="E703" s="879"/>
      <c r="F703" s="879"/>
      <c r="G703" s="879"/>
      <c r="H703" s="879"/>
      <c r="I703" s="879"/>
      <c r="J703" s="879"/>
      <c r="K703" s="879"/>
      <c r="L703" s="879"/>
      <c r="M703" s="879"/>
      <c r="N703" s="879"/>
      <c r="O703" s="879"/>
      <c r="P703" s="879"/>
      <c r="Q703" s="879"/>
      <c r="R703" s="879"/>
      <c r="S703" s="879"/>
      <c r="T703" s="879"/>
      <c r="U703" s="879"/>
      <c r="V703" s="879"/>
      <c r="W703" s="879"/>
      <c r="X703" s="879"/>
    </row>
    <row r="704" spans="1:24" ht="15.75" customHeight="1">
      <c r="A704" s="879"/>
      <c r="B704" s="879"/>
      <c r="C704" s="879"/>
      <c r="D704" s="879"/>
      <c r="E704" s="879"/>
      <c r="F704" s="879"/>
      <c r="G704" s="879"/>
      <c r="H704" s="879"/>
      <c r="I704" s="879"/>
      <c r="J704" s="879"/>
      <c r="K704" s="879"/>
      <c r="L704" s="879"/>
      <c r="M704" s="879"/>
      <c r="N704" s="879"/>
      <c r="O704" s="879"/>
      <c r="P704" s="879"/>
      <c r="Q704" s="879"/>
      <c r="R704" s="879"/>
      <c r="S704" s="879"/>
      <c r="T704" s="879"/>
      <c r="U704" s="879"/>
      <c r="V704" s="879"/>
      <c r="W704" s="879"/>
      <c r="X704" s="879"/>
    </row>
    <row r="705" spans="1:24" ht="15.75" customHeight="1">
      <c r="A705" s="879"/>
      <c r="B705" s="879"/>
      <c r="C705" s="879"/>
      <c r="D705" s="879"/>
      <c r="E705" s="879"/>
      <c r="F705" s="879"/>
      <c r="G705" s="879"/>
      <c r="H705" s="879"/>
      <c r="I705" s="879"/>
      <c r="J705" s="879"/>
      <c r="K705" s="879"/>
      <c r="L705" s="879"/>
      <c r="M705" s="879"/>
      <c r="N705" s="879"/>
      <c r="O705" s="879"/>
      <c r="P705" s="879"/>
      <c r="Q705" s="879"/>
      <c r="R705" s="879"/>
      <c r="S705" s="879"/>
      <c r="T705" s="879"/>
      <c r="U705" s="879"/>
      <c r="V705" s="879"/>
      <c r="W705" s="879"/>
      <c r="X705" s="879"/>
    </row>
    <row r="706" spans="1:24" ht="15.75" customHeight="1">
      <c r="A706" s="879"/>
      <c r="B706" s="879"/>
      <c r="C706" s="879"/>
      <c r="D706" s="879"/>
      <c r="E706" s="879"/>
      <c r="F706" s="879"/>
      <c r="G706" s="879"/>
      <c r="H706" s="879"/>
      <c r="I706" s="879"/>
      <c r="J706" s="879"/>
      <c r="K706" s="879"/>
      <c r="L706" s="879"/>
      <c r="M706" s="879"/>
      <c r="N706" s="879"/>
      <c r="O706" s="879"/>
      <c r="P706" s="879"/>
      <c r="Q706" s="879"/>
      <c r="R706" s="879"/>
      <c r="S706" s="879"/>
      <c r="T706" s="879"/>
      <c r="U706" s="879"/>
      <c r="V706" s="879"/>
      <c r="W706" s="879"/>
      <c r="X706" s="879"/>
    </row>
    <row r="707" spans="1:24" ht="15.75" customHeight="1">
      <c r="A707" s="879"/>
      <c r="B707" s="879"/>
      <c r="C707" s="879"/>
      <c r="D707" s="879"/>
      <c r="E707" s="879"/>
      <c r="F707" s="879"/>
      <c r="G707" s="879"/>
      <c r="H707" s="879"/>
      <c r="I707" s="879"/>
      <c r="J707" s="879"/>
      <c r="K707" s="879"/>
      <c r="L707" s="879"/>
      <c r="M707" s="879"/>
      <c r="N707" s="879"/>
      <c r="O707" s="879"/>
      <c r="P707" s="879"/>
      <c r="Q707" s="879"/>
      <c r="R707" s="879"/>
      <c r="S707" s="879"/>
      <c r="T707" s="879"/>
      <c r="U707" s="879"/>
      <c r="V707" s="879"/>
      <c r="W707" s="879"/>
      <c r="X707" s="879"/>
    </row>
    <row r="708" spans="1:24" ht="15.75" customHeight="1">
      <c r="A708" s="879"/>
      <c r="B708" s="879"/>
      <c r="C708" s="879"/>
      <c r="D708" s="879"/>
      <c r="E708" s="879"/>
      <c r="F708" s="879"/>
      <c r="G708" s="879"/>
      <c r="H708" s="879"/>
      <c r="I708" s="879"/>
      <c r="J708" s="879"/>
      <c r="K708" s="879"/>
      <c r="L708" s="879"/>
      <c r="M708" s="879"/>
      <c r="N708" s="879"/>
      <c r="O708" s="879"/>
      <c r="P708" s="879"/>
      <c r="Q708" s="879"/>
      <c r="R708" s="879"/>
      <c r="S708" s="879"/>
      <c r="T708" s="879"/>
      <c r="U708" s="879"/>
      <c r="V708" s="879"/>
      <c r="W708" s="879"/>
      <c r="X708" s="879"/>
    </row>
    <row r="709" spans="1:24" ht="15.75" customHeight="1">
      <c r="A709" s="879"/>
      <c r="B709" s="879"/>
      <c r="C709" s="879"/>
      <c r="D709" s="879"/>
      <c r="E709" s="879"/>
      <c r="F709" s="879"/>
      <c r="G709" s="879"/>
      <c r="H709" s="879"/>
      <c r="I709" s="879"/>
      <c r="J709" s="879"/>
      <c r="K709" s="879"/>
      <c r="L709" s="879"/>
      <c r="M709" s="879"/>
      <c r="N709" s="879"/>
      <c r="O709" s="879"/>
      <c r="P709" s="879"/>
      <c r="Q709" s="879"/>
      <c r="R709" s="879"/>
      <c r="S709" s="879"/>
      <c r="T709" s="879"/>
      <c r="U709" s="879"/>
      <c r="V709" s="879"/>
      <c r="W709" s="879"/>
      <c r="X709" s="879"/>
    </row>
    <row r="710" spans="1:24" ht="15.75" customHeight="1">
      <c r="A710" s="879"/>
      <c r="B710" s="879"/>
      <c r="C710" s="879"/>
      <c r="D710" s="879"/>
      <c r="E710" s="879"/>
      <c r="F710" s="879"/>
      <c r="G710" s="879"/>
      <c r="H710" s="879"/>
      <c r="I710" s="879"/>
      <c r="J710" s="879"/>
      <c r="K710" s="879"/>
      <c r="L710" s="879"/>
      <c r="M710" s="879"/>
      <c r="N710" s="879"/>
      <c r="O710" s="879"/>
      <c r="P710" s="879"/>
      <c r="Q710" s="879"/>
      <c r="R710" s="879"/>
      <c r="S710" s="879"/>
      <c r="T710" s="879"/>
      <c r="U710" s="879"/>
      <c r="V710" s="879"/>
      <c r="W710" s="879"/>
      <c r="X710" s="879"/>
    </row>
    <row r="711" spans="1:24" ht="15.75" customHeight="1">
      <c r="A711" s="879"/>
      <c r="B711" s="879"/>
      <c r="C711" s="879"/>
      <c r="D711" s="879"/>
      <c r="E711" s="879"/>
      <c r="F711" s="879"/>
      <c r="G711" s="879"/>
      <c r="H711" s="879"/>
      <c r="I711" s="879"/>
      <c r="J711" s="879"/>
      <c r="K711" s="879"/>
      <c r="L711" s="879"/>
      <c r="M711" s="879"/>
      <c r="N711" s="879"/>
      <c r="O711" s="879"/>
      <c r="P711" s="879"/>
      <c r="Q711" s="879"/>
      <c r="R711" s="879"/>
      <c r="S711" s="879"/>
      <c r="T711" s="879"/>
      <c r="U711" s="879"/>
      <c r="V711" s="879"/>
      <c r="W711" s="879"/>
      <c r="X711" s="879"/>
    </row>
    <row r="712" spans="1:24" ht="15.75" customHeight="1">
      <c r="A712" s="879"/>
      <c r="B712" s="879"/>
      <c r="C712" s="879"/>
      <c r="D712" s="879"/>
      <c r="E712" s="879"/>
      <c r="F712" s="879"/>
      <c r="G712" s="879"/>
      <c r="H712" s="879"/>
      <c r="I712" s="879"/>
      <c r="J712" s="879"/>
      <c r="K712" s="879"/>
      <c r="L712" s="879"/>
      <c r="M712" s="879"/>
      <c r="N712" s="879"/>
      <c r="O712" s="879"/>
      <c r="P712" s="879"/>
      <c r="Q712" s="879"/>
      <c r="R712" s="879"/>
      <c r="S712" s="879"/>
      <c r="T712" s="879"/>
      <c r="U712" s="879"/>
      <c r="V712" s="879"/>
      <c r="W712" s="879"/>
      <c r="X712" s="879"/>
    </row>
    <row r="713" spans="1:24" ht="15.75" customHeight="1">
      <c r="A713" s="879"/>
      <c r="B713" s="879"/>
      <c r="C713" s="879"/>
      <c r="D713" s="879"/>
      <c r="E713" s="879"/>
      <c r="F713" s="879"/>
      <c r="G713" s="879"/>
      <c r="H713" s="879"/>
      <c r="I713" s="879"/>
      <c r="J713" s="879"/>
      <c r="K713" s="879"/>
      <c r="L713" s="879"/>
      <c r="M713" s="879"/>
      <c r="N713" s="879"/>
      <c r="O713" s="879"/>
      <c r="P713" s="879"/>
      <c r="Q713" s="879"/>
      <c r="R713" s="879"/>
      <c r="S713" s="879"/>
      <c r="T713" s="879"/>
      <c r="U713" s="879"/>
      <c r="V713" s="879"/>
      <c r="W713" s="879"/>
      <c r="X713" s="879"/>
    </row>
    <row r="714" spans="1:24" ht="15.75" customHeight="1">
      <c r="A714" s="879"/>
      <c r="B714" s="879"/>
      <c r="C714" s="879"/>
      <c r="D714" s="879"/>
      <c r="E714" s="879"/>
      <c r="F714" s="879"/>
      <c r="G714" s="879"/>
      <c r="H714" s="879"/>
      <c r="I714" s="879"/>
      <c r="J714" s="879"/>
      <c r="K714" s="879"/>
      <c r="L714" s="879"/>
      <c r="M714" s="879"/>
      <c r="N714" s="879"/>
      <c r="O714" s="879"/>
      <c r="P714" s="879"/>
      <c r="Q714" s="879"/>
      <c r="R714" s="879"/>
      <c r="S714" s="879"/>
      <c r="T714" s="879"/>
      <c r="U714" s="879"/>
      <c r="V714" s="879"/>
      <c r="W714" s="879"/>
      <c r="X714" s="879"/>
    </row>
    <row r="715" spans="1:24" ht="15.75" customHeight="1">
      <c r="A715" s="879"/>
      <c r="B715" s="879"/>
      <c r="C715" s="879"/>
      <c r="D715" s="879"/>
      <c r="E715" s="879"/>
      <c r="F715" s="879"/>
      <c r="G715" s="879"/>
      <c r="H715" s="879"/>
      <c r="I715" s="879"/>
      <c r="J715" s="879"/>
      <c r="K715" s="879"/>
      <c r="L715" s="879"/>
      <c r="M715" s="879"/>
      <c r="N715" s="879"/>
      <c r="O715" s="879"/>
      <c r="P715" s="879"/>
      <c r="Q715" s="879"/>
      <c r="R715" s="879"/>
      <c r="S715" s="879"/>
      <c r="T715" s="879"/>
      <c r="U715" s="879"/>
      <c r="V715" s="879"/>
      <c r="W715" s="879"/>
      <c r="X715" s="879"/>
    </row>
    <row r="716" spans="1:24" ht="15.75" customHeight="1">
      <c r="A716" s="879"/>
      <c r="B716" s="879"/>
      <c r="C716" s="879"/>
      <c r="D716" s="879"/>
      <c r="E716" s="879"/>
      <c r="F716" s="879"/>
      <c r="G716" s="879"/>
      <c r="H716" s="879"/>
      <c r="I716" s="879"/>
      <c r="J716" s="879"/>
      <c r="K716" s="879"/>
      <c r="L716" s="879"/>
      <c r="M716" s="879"/>
      <c r="N716" s="879"/>
      <c r="O716" s="879"/>
      <c r="P716" s="879"/>
      <c r="Q716" s="879"/>
      <c r="R716" s="879"/>
      <c r="S716" s="879"/>
      <c r="T716" s="879"/>
      <c r="U716" s="879"/>
      <c r="V716" s="879"/>
      <c r="W716" s="879"/>
      <c r="X716" s="879"/>
    </row>
    <row r="717" spans="1:24" ht="15.75" customHeight="1">
      <c r="A717" s="879"/>
      <c r="B717" s="879"/>
      <c r="C717" s="879"/>
      <c r="D717" s="879"/>
      <c r="E717" s="879"/>
      <c r="F717" s="879"/>
      <c r="G717" s="879"/>
      <c r="H717" s="879"/>
      <c r="I717" s="879"/>
      <c r="J717" s="879"/>
      <c r="K717" s="879"/>
      <c r="L717" s="879"/>
      <c r="M717" s="879"/>
      <c r="N717" s="879"/>
      <c r="O717" s="879"/>
      <c r="P717" s="879"/>
      <c r="Q717" s="879"/>
      <c r="R717" s="879"/>
      <c r="S717" s="879"/>
      <c r="T717" s="879"/>
      <c r="U717" s="879"/>
      <c r="V717" s="879"/>
      <c r="W717" s="879"/>
      <c r="X717" s="879"/>
    </row>
    <row r="718" spans="1:24" ht="15.75" customHeight="1">
      <c r="A718" s="879"/>
      <c r="B718" s="879"/>
      <c r="C718" s="879"/>
      <c r="D718" s="879"/>
      <c r="E718" s="879"/>
      <c r="F718" s="879"/>
      <c r="G718" s="879"/>
      <c r="H718" s="879"/>
      <c r="I718" s="879"/>
      <c r="J718" s="879"/>
      <c r="K718" s="879"/>
      <c r="L718" s="879"/>
      <c r="M718" s="879"/>
      <c r="N718" s="879"/>
      <c r="O718" s="879"/>
      <c r="P718" s="879"/>
      <c r="Q718" s="879"/>
      <c r="R718" s="879"/>
      <c r="S718" s="879"/>
      <c r="T718" s="879"/>
      <c r="U718" s="879"/>
      <c r="V718" s="879"/>
      <c r="W718" s="879"/>
      <c r="X718" s="879"/>
    </row>
    <row r="719" spans="1:24" ht="15.75" customHeight="1">
      <c r="A719" s="879"/>
      <c r="B719" s="879"/>
      <c r="C719" s="879"/>
      <c r="D719" s="879"/>
      <c r="E719" s="879"/>
      <c r="F719" s="879"/>
      <c r="G719" s="879"/>
      <c r="H719" s="879"/>
      <c r="I719" s="879"/>
      <c r="J719" s="879"/>
      <c r="K719" s="879"/>
      <c r="L719" s="879"/>
      <c r="M719" s="879"/>
      <c r="N719" s="879"/>
      <c r="O719" s="879"/>
      <c r="P719" s="879"/>
      <c r="Q719" s="879"/>
      <c r="R719" s="879"/>
      <c r="S719" s="879"/>
      <c r="T719" s="879"/>
      <c r="U719" s="879"/>
      <c r="V719" s="879"/>
      <c r="W719" s="879"/>
      <c r="X719" s="879"/>
    </row>
    <row r="720" spans="1:24" ht="15.75" customHeight="1">
      <c r="A720" s="879"/>
      <c r="B720" s="879"/>
      <c r="C720" s="879"/>
      <c r="D720" s="879"/>
      <c r="E720" s="879"/>
      <c r="F720" s="879"/>
      <c r="G720" s="879"/>
      <c r="H720" s="879"/>
      <c r="I720" s="879"/>
      <c r="J720" s="879"/>
      <c r="K720" s="879"/>
      <c r="L720" s="879"/>
      <c r="M720" s="879"/>
      <c r="N720" s="879"/>
      <c r="O720" s="879"/>
      <c r="P720" s="879"/>
      <c r="Q720" s="879"/>
      <c r="R720" s="879"/>
      <c r="S720" s="879"/>
      <c r="T720" s="879"/>
      <c r="U720" s="879"/>
      <c r="V720" s="879"/>
      <c r="W720" s="879"/>
      <c r="X720" s="879"/>
    </row>
    <row r="721" spans="1:24" ht="15.75" customHeight="1">
      <c r="A721" s="879"/>
      <c r="B721" s="879"/>
      <c r="C721" s="879"/>
      <c r="D721" s="879"/>
      <c r="E721" s="879"/>
      <c r="F721" s="879"/>
      <c r="G721" s="879"/>
      <c r="H721" s="879"/>
      <c r="I721" s="879"/>
      <c r="J721" s="879"/>
      <c r="K721" s="879"/>
      <c r="L721" s="879"/>
      <c r="M721" s="879"/>
      <c r="N721" s="879"/>
      <c r="O721" s="879"/>
      <c r="P721" s="879"/>
      <c r="Q721" s="879"/>
      <c r="R721" s="879"/>
      <c r="S721" s="879"/>
      <c r="T721" s="879"/>
      <c r="U721" s="879"/>
      <c r="V721" s="879"/>
      <c r="W721" s="879"/>
      <c r="X721" s="879"/>
    </row>
    <row r="722" spans="1:24" ht="15.75" customHeight="1">
      <c r="A722" s="879"/>
      <c r="B722" s="879"/>
      <c r="C722" s="879"/>
      <c r="D722" s="879"/>
      <c r="E722" s="879"/>
      <c r="F722" s="879"/>
      <c r="G722" s="879"/>
      <c r="H722" s="879"/>
      <c r="I722" s="879"/>
      <c r="J722" s="879"/>
      <c r="K722" s="879"/>
      <c r="L722" s="879"/>
      <c r="M722" s="879"/>
      <c r="N722" s="879"/>
      <c r="O722" s="879"/>
      <c r="P722" s="879"/>
      <c r="Q722" s="879"/>
      <c r="R722" s="879"/>
      <c r="S722" s="879"/>
      <c r="T722" s="879"/>
      <c r="U722" s="879"/>
      <c r="V722" s="879"/>
      <c r="W722" s="879"/>
      <c r="X722" s="879"/>
    </row>
    <row r="723" spans="1:24" ht="15.75" customHeight="1">
      <c r="A723" s="879"/>
      <c r="B723" s="879"/>
      <c r="C723" s="879"/>
      <c r="D723" s="879"/>
      <c r="E723" s="879"/>
      <c r="F723" s="879"/>
      <c r="G723" s="879"/>
      <c r="H723" s="879"/>
      <c r="I723" s="879"/>
      <c r="J723" s="879"/>
      <c r="K723" s="879"/>
      <c r="L723" s="879"/>
      <c r="M723" s="879"/>
      <c r="N723" s="879"/>
      <c r="O723" s="879"/>
      <c r="P723" s="879"/>
      <c r="Q723" s="879"/>
      <c r="R723" s="879"/>
      <c r="S723" s="879"/>
      <c r="T723" s="879"/>
      <c r="U723" s="879"/>
      <c r="V723" s="879"/>
      <c r="W723" s="879"/>
      <c r="X723" s="879"/>
    </row>
    <row r="724" spans="1:24" ht="15.75" customHeight="1">
      <c r="A724" s="879"/>
      <c r="B724" s="879"/>
      <c r="C724" s="879"/>
      <c r="D724" s="879"/>
      <c r="E724" s="879"/>
      <c r="F724" s="879"/>
      <c r="G724" s="879"/>
      <c r="H724" s="879"/>
      <c r="I724" s="879"/>
      <c r="J724" s="879"/>
      <c r="K724" s="879"/>
      <c r="L724" s="879"/>
      <c r="M724" s="879"/>
      <c r="N724" s="879"/>
      <c r="O724" s="879"/>
      <c r="P724" s="879"/>
      <c r="Q724" s="879"/>
      <c r="R724" s="879"/>
      <c r="S724" s="879"/>
      <c r="T724" s="879"/>
      <c r="U724" s="879"/>
      <c r="V724" s="879"/>
      <c r="W724" s="879"/>
      <c r="X724" s="879"/>
    </row>
    <row r="725" spans="1:24" ht="15.75" customHeight="1">
      <c r="A725" s="879"/>
      <c r="B725" s="879"/>
      <c r="C725" s="879"/>
      <c r="D725" s="879"/>
      <c r="E725" s="879"/>
      <c r="F725" s="879"/>
      <c r="G725" s="879"/>
      <c r="H725" s="879"/>
      <c r="I725" s="879"/>
      <c r="J725" s="879"/>
      <c r="K725" s="879"/>
      <c r="L725" s="879"/>
      <c r="M725" s="879"/>
      <c r="N725" s="879"/>
      <c r="O725" s="879"/>
      <c r="P725" s="879"/>
      <c r="Q725" s="879"/>
      <c r="R725" s="879"/>
      <c r="S725" s="879"/>
      <c r="T725" s="879"/>
      <c r="U725" s="879"/>
      <c r="V725" s="879"/>
      <c r="W725" s="879"/>
      <c r="X725" s="879"/>
    </row>
    <row r="726" spans="1:24" ht="15.75" customHeight="1">
      <c r="A726" s="879"/>
      <c r="B726" s="879"/>
      <c r="C726" s="879"/>
      <c r="D726" s="879"/>
      <c r="E726" s="879"/>
      <c r="F726" s="879"/>
      <c r="G726" s="879"/>
      <c r="H726" s="879"/>
      <c r="I726" s="879"/>
      <c r="J726" s="879"/>
      <c r="K726" s="879"/>
      <c r="L726" s="879"/>
      <c r="M726" s="879"/>
      <c r="N726" s="879"/>
      <c r="O726" s="879"/>
      <c r="P726" s="879"/>
      <c r="Q726" s="879"/>
      <c r="R726" s="879"/>
      <c r="S726" s="879"/>
      <c r="T726" s="879"/>
      <c r="U726" s="879"/>
      <c r="V726" s="879"/>
      <c r="W726" s="879"/>
      <c r="X726" s="879"/>
    </row>
    <row r="727" spans="1:24" ht="15.75" customHeight="1">
      <c r="A727" s="879"/>
      <c r="B727" s="879"/>
      <c r="C727" s="879"/>
      <c r="D727" s="879"/>
      <c r="E727" s="879"/>
      <c r="F727" s="879"/>
      <c r="G727" s="879"/>
      <c r="H727" s="879"/>
      <c r="I727" s="879"/>
      <c r="J727" s="879"/>
      <c r="K727" s="879"/>
      <c r="L727" s="879"/>
      <c r="M727" s="879"/>
      <c r="N727" s="879"/>
      <c r="O727" s="879"/>
      <c r="P727" s="879"/>
      <c r="Q727" s="879"/>
      <c r="R727" s="879"/>
      <c r="S727" s="879"/>
      <c r="T727" s="879"/>
      <c r="U727" s="879"/>
      <c r="V727" s="879"/>
      <c r="W727" s="879"/>
      <c r="X727" s="879"/>
    </row>
    <row r="728" spans="1:24" ht="15.75" customHeight="1">
      <c r="A728" s="879"/>
      <c r="B728" s="879"/>
      <c r="C728" s="879"/>
      <c r="D728" s="879"/>
      <c r="E728" s="879"/>
      <c r="F728" s="879"/>
      <c r="G728" s="879"/>
      <c r="H728" s="879"/>
      <c r="I728" s="879"/>
      <c r="J728" s="879"/>
      <c r="K728" s="879"/>
      <c r="L728" s="879"/>
      <c r="M728" s="879"/>
      <c r="N728" s="879"/>
      <c r="O728" s="879"/>
      <c r="P728" s="879"/>
      <c r="Q728" s="879"/>
      <c r="R728" s="879"/>
      <c r="S728" s="879"/>
      <c r="T728" s="879"/>
      <c r="U728" s="879"/>
      <c r="V728" s="879"/>
      <c r="W728" s="879"/>
      <c r="X728" s="879"/>
    </row>
    <row r="729" spans="1:24" ht="15.75" customHeight="1">
      <c r="A729" s="879"/>
      <c r="B729" s="879"/>
      <c r="C729" s="879"/>
      <c r="D729" s="879"/>
      <c r="E729" s="879"/>
      <c r="F729" s="879"/>
      <c r="G729" s="879"/>
      <c r="H729" s="879"/>
      <c r="I729" s="879"/>
      <c r="J729" s="879"/>
      <c r="K729" s="879"/>
      <c r="L729" s="879"/>
      <c r="M729" s="879"/>
      <c r="N729" s="879"/>
      <c r="O729" s="879"/>
      <c r="P729" s="879"/>
      <c r="Q729" s="879"/>
      <c r="R729" s="879"/>
      <c r="S729" s="879"/>
      <c r="T729" s="879"/>
      <c r="U729" s="879"/>
      <c r="V729" s="879"/>
      <c r="W729" s="879"/>
      <c r="X729" s="879"/>
    </row>
    <row r="730" spans="1:24" ht="15.75" customHeight="1">
      <c r="A730" s="879"/>
      <c r="B730" s="879"/>
      <c r="C730" s="879"/>
      <c r="D730" s="879"/>
      <c r="E730" s="879"/>
      <c r="F730" s="879"/>
      <c r="G730" s="879"/>
      <c r="H730" s="879"/>
      <c r="I730" s="879"/>
      <c r="J730" s="879"/>
      <c r="K730" s="879"/>
      <c r="L730" s="879"/>
      <c r="M730" s="879"/>
      <c r="N730" s="879"/>
      <c r="O730" s="879"/>
      <c r="P730" s="879"/>
      <c r="Q730" s="879"/>
      <c r="R730" s="879"/>
      <c r="S730" s="879"/>
      <c r="T730" s="879"/>
      <c r="U730" s="879"/>
      <c r="V730" s="879"/>
      <c r="W730" s="879"/>
      <c r="X730" s="879"/>
    </row>
    <row r="731" spans="1:24" ht="15.75" customHeight="1">
      <c r="A731" s="879"/>
      <c r="B731" s="879"/>
      <c r="C731" s="879"/>
      <c r="D731" s="879"/>
      <c r="E731" s="879"/>
      <c r="F731" s="879"/>
      <c r="G731" s="879"/>
      <c r="H731" s="879"/>
      <c r="I731" s="879"/>
      <c r="J731" s="879"/>
      <c r="K731" s="879"/>
      <c r="L731" s="879"/>
      <c r="M731" s="879"/>
      <c r="N731" s="879"/>
      <c r="O731" s="879"/>
      <c r="P731" s="879"/>
      <c r="Q731" s="879"/>
      <c r="R731" s="879"/>
      <c r="S731" s="879"/>
      <c r="T731" s="879"/>
      <c r="U731" s="879"/>
      <c r="V731" s="879"/>
      <c r="W731" s="879"/>
      <c r="X731" s="879"/>
    </row>
    <row r="732" spans="1:24" ht="15.75" customHeight="1">
      <c r="A732" s="879"/>
      <c r="B732" s="879"/>
      <c r="C732" s="879"/>
      <c r="D732" s="879"/>
      <c r="E732" s="879"/>
      <c r="F732" s="879"/>
      <c r="G732" s="879"/>
      <c r="H732" s="879"/>
      <c r="I732" s="879"/>
      <c r="J732" s="879"/>
      <c r="K732" s="879"/>
      <c r="L732" s="879"/>
      <c r="M732" s="879"/>
      <c r="N732" s="879"/>
      <c r="O732" s="879"/>
      <c r="P732" s="879"/>
      <c r="Q732" s="879"/>
      <c r="R732" s="879"/>
      <c r="S732" s="879"/>
      <c r="T732" s="879"/>
      <c r="U732" s="879"/>
      <c r="V732" s="879"/>
      <c r="W732" s="879"/>
      <c r="X732" s="879"/>
    </row>
    <row r="733" spans="1:24" ht="15.75" customHeight="1">
      <c r="A733" s="879"/>
      <c r="B733" s="879"/>
      <c r="C733" s="879"/>
      <c r="D733" s="879"/>
      <c r="E733" s="879"/>
      <c r="F733" s="879"/>
      <c r="G733" s="879"/>
      <c r="H733" s="879"/>
      <c r="I733" s="879"/>
      <c r="J733" s="879"/>
      <c r="K733" s="879"/>
      <c r="L733" s="879"/>
      <c r="M733" s="879"/>
      <c r="N733" s="879"/>
      <c r="O733" s="879"/>
      <c r="P733" s="879"/>
      <c r="Q733" s="879"/>
      <c r="R733" s="879"/>
      <c r="S733" s="879"/>
      <c r="T733" s="879"/>
      <c r="U733" s="879"/>
      <c r="V733" s="879"/>
      <c r="W733" s="879"/>
      <c r="X733" s="879"/>
    </row>
    <row r="734" spans="1:24" ht="15.75" customHeight="1">
      <c r="A734" s="879"/>
      <c r="B734" s="879"/>
      <c r="C734" s="879"/>
      <c r="D734" s="879"/>
      <c r="E734" s="879"/>
      <c r="F734" s="879"/>
      <c r="G734" s="879"/>
      <c r="H734" s="879"/>
      <c r="I734" s="879"/>
      <c r="J734" s="879"/>
      <c r="K734" s="879"/>
      <c r="L734" s="879"/>
      <c r="M734" s="879"/>
      <c r="N734" s="879"/>
      <c r="O734" s="879"/>
      <c r="P734" s="879"/>
      <c r="Q734" s="879"/>
      <c r="R734" s="879"/>
      <c r="S734" s="879"/>
      <c r="T734" s="879"/>
      <c r="U734" s="879"/>
      <c r="V734" s="879"/>
      <c r="W734" s="879"/>
      <c r="X734" s="879"/>
    </row>
    <row r="735" spans="1:24" ht="15.75" customHeight="1">
      <c r="A735" s="879"/>
      <c r="B735" s="879"/>
      <c r="C735" s="879"/>
      <c r="D735" s="879"/>
      <c r="E735" s="879"/>
      <c r="F735" s="879"/>
      <c r="G735" s="879"/>
      <c r="H735" s="879"/>
      <c r="I735" s="879"/>
      <c r="J735" s="879"/>
      <c r="K735" s="879"/>
      <c r="L735" s="879"/>
      <c r="M735" s="879"/>
      <c r="N735" s="879"/>
      <c r="O735" s="879"/>
      <c r="P735" s="879"/>
      <c r="Q735" s="879"/>
      <c r="R735" s="879"/>
      <c r="S735" s="879"/>
      <c r="T735" s="879"/>
      <c r="U735" s="879"/>
      <c r="V735" s="879"/>
      <c r="W735" s="879"/>
      <c r="X735" s="879"/>
    </row>
    <row r="736" spans="1:24" ht="15.75" customHeight="1">
      <c r="A736" s="879"/>
      <c r="B736" s="879"/>
      <c r="C736" s="879"/>
      <c r="D736" s="879"/>
      <c r="E736" s="879"/>
      <c r="F736" s="879"/>
      <c r="G736" s="879"/>
      <c r="H736" s="879"/>
      <c r="I736" s="879"/>
      <c r="J736" s="879"/>
      <c r="K736" s="879"/>
      <c r="L736" s="879"/>
      <c r="M736" s="879"/>
      <c r="N736" s="879"/>
      <c r="O736" s="879"/>
      <c r="P736" s="879"/>
      <c r="Q736" s="879"/>
      <c r="R736" s="879"/>
      <c r="S736" s="879"/>
      <c r="T736" s="879"/>
      <c r="U736" s="879"/>
      <c r="V736" s="879"/>
      <c r="W736" s="879"/>
      <c r="X736" s="879"/>
    </row>
    <row r="737" spans="1:24" ht="15.75" customHeight="1">
      <c r="A737" s="879"/>
      <c r="B737" s="879"/>
      <c r="C737" s="879"/>
      <c r="D737" s="879"/>
      <c r="E737" s="879"/>
      <c r="F737" s="879"/>
      <c r="G737" s="879"/>
      <c r="H737" s="879"/>
      <c r="I737" s="879"/>
      <c r="J737" s="879"/>
      <c r="K737" s="879"/>
      <c r="L737" s="879"/>
      <c r="M737" s="879"/>
      <c r="N737" s="879"/>
      <c r="O737" s="879"/>
      <c r="P737" s="879"/>
      <c r="Q737" s="879"/>
      <c r="R737" s="879"/>
      <c r="S737" s="879"/>
      <c r="T737" s="879"/>
      <c r="U737" s="879"/>
      <c r="V737" s="879"/>
      <c r="W737" s="879"/>
      <c r="X737" s="879"/>
    </row>
    <row r="738" spans="1:24" ht="15.75" customHeight="1">
      <c r="A738" s="879"/>
      <c r="B738" s="879"/>
      <c r="C738" s="879"/>
      <c r="D738" s="879"/>
      <c r="E738" s="879"/>
      <c r="F738" s="879"/>
      <c r="G738" s="879"/>
      <c r="H738" s="879"/>
      <c r="I738" s="879"/>
      <c r="J738" s="879"/>
      <c r="K738" s="879"/>
      <c r="L738" s="879"/>
      <c r="M738" s="879"/>
      <c r="N738" s="879"/>
      <c r="O738" s="879"/>
      <c r="P738" s="879"/>
      <c r="Q738" s="879"/>
      <c r="R738" s="879"/>
      <c r="S738" s="879"/>
      <c r="T738" s="879"/>
      <c r="U738" s="879"/>
      <c r="V738" s="879"/>
      <c r="W738" s="879"/>
      <c r="X738" s="879"/>
    </row>
    <row r="739" spans="1:24" ht="15.75" customHeight="1">
      <c r="A739" s="879"/>
      <c r="B739" s="879"/>
      <c r="C739" s="879"/>
      <c r="D739" s="879"/>
      <c r="E739" s="879"/>
      <c r="F739" s="879"/>
      <c r="G739" s="879"/>
      <c r="H739" s="879"/>
      <c r="I739" s="879"/>
      <c r="J739" s="879"/>
      <c r="K739" s="879"/>
      <c r="L739" s="879"/>
      <c r="M739" s="879"/>
      <c r="N739" s="879"/>
      <c r="O739" s="879"/>
      <c r="P739" s="879"/>
      <c r="Q739" s="879"/>
      <c r="R739" s="879"/>
      <c r="S739" s="879"/>
      <c r="T739" s="879"/>
      <c r="U739" s="879"/>
      <c r="V739" s="879"/>
      <c r="W739" s="879"/>
      <c r="X739" s="879"/>
    </row>
    <row r="740" spans="1:24" ht="15.75" customHeight="1">
      <c r="A740" s="879"/>
      <c r="B740" s="879"/>
      <c r="C740" s="879"/>
      <c r="D740" s="879"/>
      <c r="E740" s="879"/>
      <c r="F740" s="879"/>
      <c r="G740" s="879"/>
      <c r="H740" s="879"/>
      <c r="I740" s="879"/>
      <c r="J740" s="879"/>
      <c r="K740" s="879"/>
      <c r="L740" s="879"/>
      <c r="M740" s="879"/>
      <c r="N740" s="879"/>
      <c r="O740" s="879"/>
      <c r="P740" s="879"/>
      <c r="Q740" s="879"/>
      <c r="R740" s="879"/>
      <c r="S740" s="879"/>
      <c r="T740" s="879"/>
      <c r="U740" s="879"/>
      <c r="V740" s="879"/>
      <c r="W740" s="879"/>
      <c r="X740" s="879"/>
    </row>
    <row r="741" spans="1:24" ht="15.75" customHeight="1">
      <c r="A741" s="879"/>
      <c r="B741" s="879"/>
      <c r="C741" s="879"/>
      <c r="D741" s="879"/>
      <c r="E741" s="879"/>
      <c r="F741" s="879"/>
      <c r="G741" s="879"/>
      <c r="H741" s="879"/>
      <c r="I741" s="879"/>
      <c r="J741" s="879"/>
      <c r="K741" s="879"/>
      <c r="L741" s="879"/>
      <c r="M741" s="879"/>
      <c r="N741" s="879"/>
      <c r="O741" s="879"/>
      <c r="P741" s="879"/>
      <c r="Q741" s="879"/>
      <c r="R741" s="879"/>
      <c r="S741" s="879"/>
      <c r="T741" s="879"/>
      <c r="U741" s="879"/>
      <c r="V741" s="879"/>
      <c r="W741" s="879"/>
      <c r="X741" s="879"/>
    </row>
    <row r="742" spans="1:24" ht="15.75" customHeight="1">
      <c r="A742" s="879"/>
      <c r="B742" s="879"/>
      <c r="C742" s="879"/>
      <c r="D742" s="879"/>
      <c r="E742" s="879"/>
      <c r="F742" s="879"/>
      <c r="G742" s="879"/>
      <c r="H742" s="879"/>
      <c r="I742" s="879"/>
      <c r="J742" s="879"/>
      <c r="K742" s="879"/>
      <c r="L742" s="879"/>
      <c r="M742" s="879"/>
      <c r="N742" s="879"/>
      <c r="O742" s="879"/>
      <c r="P742" s="879"/>
      <c r="Q742" s="879"/>
      <c r="R742" s="879"/>
      <c r="S742" s="879"/>
      <c r="T742" s="879"/>
      <c r="U742" s="879"/>
      <c r="V742" s="879"/>
      <c r="W742" s="879"/>
      <c r="X742" s="879"/>
    </row>
    <row r="743" spans="1:24" ht="15.75" customHeight="1">
      <c r="A743" s="879"/>
      <c r="B743" s="879"/>
      <c r="C743" s="879"/>
      <c r="D743" s="879"/>
      <c r="E743" s="879"/>
      <c r="F743" s="879"/>
      <c r="G743" s="879"/>
      <c r="H743" s="879"/>
      <c r="I743" s="879"/>
      <c r="J743" s="879"/>
      <c r="K743" s="879"/>
      <c r="L743" s="879"/>
      <c r="M743" s="879"/>
      <c r="N743" s="879"/>
      <c r="O743" s="879"/>
      <c r="P743" s="879"/>
      <c r="Q743" s="879"/>
      <c r="R743" s="879"/>
      <c r="S743" s="879"/>
      <c r="T743" s="879"/>
      <c r="U743" s="879"/>
      <c r="V743" s="879"/>
      <c r="W743" s="879"/>
      <c r="X743" s="879"/>
    </row>
    <row r="744" spans="1:24" ht="15.75" customHeight="1">
      <c r="A744" s="879"/>
      <c r="B744" s="879"/>
      <c r="C744" s="879"/>
      <c r="D744" s="879"/>
      <c r="E744" s="879"/>
      <c r="F744" s="879"/>
      <c r="G744" s="879"/>
      <c r="H744" s="879"/>
      <c r="I744" s="879"/>
      <c r="J744" s="879"/>
      <c r="K744" s="879"/>
      <c r="L744" s="879"/>
      <c r="M744" s="879"/>
      <c r="N744" s="879"/>
      <c r="O744" s="879"/>
      <c r="P744" s="879"/>
      <c r="Q744" s="879"/>
      <c r="R744" s="879"/>
      <c r="S744" s="879"/>
      <c r="T744" s="879"/>
      <c r="U744" s="879"/>
      <c r="V744" s="879"/>
      <c r="W744" s="879"/>
      <c r="X744" s="879"/>
    </row>
    <row r="745" spans="1:24" ht="15.75" customHeight="1">
      <c r="A745" s="879"/>
      <c r="B745" s="879"/>
      <c r="C745" s="879"/>
      <c r="D745" s="879"/>
      <c r="E745" s="879"/>
      <c r="F745" s="879"/>
      <c r="G745" s="879"/>
      <c r="H745" s="879"/>
      <c r="I745" s="879"/>
      <c r="J745" s="879"/>
      <c r="K745" s="879"/>
      <c r="L745" s="879"/>
      <c r="M745" s="879"/>
      <c r="N745" s="879"/>
      <c r="O745" s="879"/>
      <c r="P745" s="879"/>
      <c r="Q745" s="879"/>
      <c r="R745" s="879"/>
      <c r="S745" s="879"/>
      <c r="T745" s="879"/>
      <c r="U745" s="879"/>
      <c r="V745" s="879"/>
      <c r="W745" s="879"/>
      <c r="X745" s="879"/>
    </row>
    <row r="746" spans="1:24" ht="15.75" customHeight="1">
      <c r="A746" s="879"/>
      <c r="B746" s="879"/>
      <c r="C746" s="879"/>
      <c r="D746" s="879"/>
      <c r="E746" s="879"/>
      <c r="F746" s="879"/>
      <c r="G746" s="879"/>
      <c r="H746" s="879"/>
      <c r="I746" s="879"/>
      <c r="J746" s="879"/>
      <c r="K746" s="879"/>
      <c r="L746" s="879"/>
      <c r="M746" s="879"/>
      <c r="N746" s="879"/>
      <c r="O746" s="879"/>
      <c r="P746" s="879"/>
      <c r="Q746" s="879"/>
      <c r="R746" s="879"/>
      <c r="S746" s="879"/>
      <c r="T746" s="879"/>
      <c r="U746" s="879"/>
      <c r="V746" s="879"/>
      <c r="W746" s="879"/>
      <c r="X746" s="879"/>
    </row>
    <row r="747" spans="1:24" ht="15.75" customHeight="1">
      <c r="A747" s="879"/>
      <c r="B747" s="879"/>
      <c r="C747" s="879"/>
      <c r="D747" s="879"/>
      <c r="E747" s="879"/>
      <c r="F747" s="879"/>
      <c r="G747" s="879"/>
      <c r="H747" s="879"/>
      <c r="I747" s="879"/>
      <c r="J747" s="879"/>
      <c r="K747" s="879"/>
      <c r="L747" s="879"/>
      <c r="M747" s="879"/>
      <c r="N747" s="879"/>
      <c r="O747" s="879"/>
      <c r="P747" s="879"/>
      <c r="Q747" s="879"/>
      <c r="R747" s="879"/>
      <c r="S747" s="879"/>
      <c r="T747" s="879"/>
      <c r="U747" s="879"/>
      <c r="V747" s="879"/>
      <c r="W747" s="879"/>
      <c r="X747" s="879"/>
    </row>
    <row r="748" spans="1:24" ht="15.75" customHeight="1">
      <c r="A748" s="879"/>
      <c r="B748" s="879"/>
      <c r="C748" s="879"/>
      <c r="D748" s="879"/>
      <c r="E748" s="879"/>
      <c r="F748" s="879"/>
      <c r="G748" s="879"/>
      <c r="H748" s="879"/>
      <c r="I748" s="879"/>
      <c r="J748" s="879"/>
      <c r="K748" s="879"/>
      <c r="L748" s="879"/>
      <c r="M748" s="879"/>
      <c r="N748" s="879"/>
      <c r="O748" s="879"/>
      <c r="P748" s="879"/>
      <c r="Q748" s="879"/>
      <c r="R748" s="879"/>
      <c r="S748" s="879"/>
      <c r="T748" s="879"/>
      <c r="U748" s="879"/>
      <c r="V748" s="879"/>
      <c r="W748" s="879"/>
      <c r="X748" s="879"/>
    </row>
    <row r="749" spans="1:24" ht="15.75" customHeight="1">
      <c r="A749" s="879"/>
      <c r="B749" s="879"/>
      <c r="C749" s="879"/>
      <c r="D749" s="879"/>
      <c r="E749" s="879"/>
      <c r="F749" s="879"/>
      <c r="G749" s="879"/>
      <c r="H749" s="879"/>
      <c r="I749" s="879"/>
      <c r="J749" s="879"/>
      <c r="K749" s="879"/>
      <c r="L749" s="879"/>
      <c r="M749" s="879"/>
      <c r="N749" s="879"/>
      <c r="O749" s="879"/>
      <c r="P749" s="879"/>
      <c r="Q749" s="879"/>
      <c r="R749" s="879"/>
      <c r="S749" s="879"/>
      <c r="T749" s="879"/>
      <c r="U749" s="879"/>
      <c r="V749" s="879"/>
      <c r="W749" s="879"/>
      <c r="X749" s="879"/>
    </row>
    <row r="750" spans="1:24" ht="15.75" customHeight="1">
      <c r="A750" s="879"/>
      <c r="B750" s="879"/>
      <c r="C750" s="879"/>
      <c r="D750" s="879"/>
      <c r="E750" s="879"/>
      <c r="F750" s="879"/>
      <c r="G750" s="879"/>
      <c r="H750" s="879"/>
      <c r="I750" s="879"/>
      <c r="J750" s="879"/>
      <c r="K750" s="879"/>
      <c r="L750" s="879"/>
      <c r="M750" s="879"/>
      <c r="N750" s="879"/>
      <c r="O750" s="879"/>
      <c r="P750" s="879"/>
      <c r="Q750" s="879"/>
      <c r="R750" s="879"/>
      <c r="S750" s="879"/>
      <c r="T750" s="879"/>
      <c r="U750" s="879"/>
      <c r="V750" s="879"/>
      <c r="W750" s="879"/>
      <c r="X750" s="879"/>
    </row>
    <row r="751" spans="1:24" ht="15.75" customHeight="1">
      <c r="A751" s="879"/>
      <c r="B751" s="879"/>
      <c r="C751" s="879"/>
      <c r="D751" s="879"/>
      <c r="E751" s="879"/>
      <c r="F751" s="879"/>
      <c r="G751" s="879"/>
      <c r="H751" s="879"/>
      <c r="I751" s="879"/>
      <c r="J751" s="879"/>
      <c r="K751" s="879"/>
      <c r="L751" s="879"/>
      <c r="M751" s="879"/>
      <c r="N751" s="879"/>
      <c r="O751" s="879"/>
      <c r="P751" s="879"/>
      <c r="Q751" s="879"/>
      <c r="R751" s="879"/>
      <c r="S751" s="879"/>
      <c r="T751" s="879"/>
      <c r="U751" s="879"/>
      <c r="V751" s="879"/>
      <c r="W751" s="879"/>
      <c r="X751" s="879"/>
    </row>
    <row r="752" spans="1:24" ht="15.75" customHeight="1">
      <c r="A752" s="879"/>
      <c r="B752" s="879"/>
      <c r="C752" s="879"/>
      <c r="D752" s="879"/>
      <c r="E752" s="879"/>
      <c r="F752" s="879"/>
      <c r="G752" s="879"/>
      <c r="H752" s="879"/>
      <c r="I752" s="879"/>
      <c r="J752" s="879"/>
      <c r="K752" s="879"/>
      <c r="L752" s="879"/>
      <c r="M752" s="879"/>
      <c r="N752" s="879"/>
      <c r="O752" s="879"/>
      <c r="P752" s="879"/>
      <c r="Q752" s="879"/>
      <c r="R752" s="879"/>
      <c r="S752" s="879"/>
      <c r="T752" s="879"/>
      <c r="U752" s="879"/>
      <c r="V752" s="879"/>
      <c r="W752" s="879"/>
      <c r="X752" s="879"/>
    </row>
    <row r="753" spans="1:24" ht="15.75" customHeight="1">
      <c r="A753" s="879"/>
      <c r="B753" s="879"/>
      <c r="C753" s="879"/>
      <c r="D753" s="879"/>
      <c r="E753" s="879"/>
      <c r="F753" s="879"/>
      <c r="G753" s="879"/>
      <c r="H753" s="879"/>
      <c r="I753" s="879"/>
      <c r="J753" s="879"/>
      <c r="K753" s="879"/>
      <c r="L753" s="879"/>
      <c r="M753" s="879"/>
      <c r="N753" s="879"/>
      <c r="O753" s="879"/>
      <c r="P753" s="879"/>
      <c r="Q753" s="879"/>
      <c r="R753" s="879"/>
      <c r="S753" s="879"/>
      <c r="T753" s="879"/>
      <c r="U753" s="879"/>
      <c r="V753" s="879"/>
      <c r="W753" s="879"/>
      <c r="X753" s="879"/>
    </row>
    <row r="754" spans="1:24" ht="15.75" customHeight="1">
      <c r="A754" s="879"/>
      <c r="B754" s="879"/>
      <c r="C754" s="879"/>
      <c r="D754" s="879"/>
      <c r="E754" s="879"/>
      <c r="F754" s="879"/>
      <c r="G754" s="879"/>
      <c r="H754" s="879"/>
      <c r="I754" s="879"/>
      <c r="J754" s="879"/>
      <c r="K754" s="879"/>
      <c r="L754" s="879"/>
      <c r="M754" s="879"/>
      <c r="N754" s="879"/>
      <c r="O754" s="879"/>
      <c r="P754" s="879"/>
      <c r="Q754" s="879"/>
      <c r="R754" s="879"/>
      <c r="S754" s="879"/>
      <c r="T754" s="879"/>
      <c r="U754" s="879"/>
      <c r="V754" s="879"/>
      <c r="W754" s="879"/>
      <c r="X754" s="879"/>
    </row>
    <row r="755" spans="1:24" ht="15.75" customHeight="1">
      <c r="A755" s="879"/>
      <c r="B755" s="879"/>
      <c r="C755" s="879"/>
      <c r="D755" s="879"/>
      <c r="E755" s="879"/>
      <c r="F755" s="879"/>
      <c r="G755" s="879"/>
      <c r="H755" s="879"/>
      <c r="I755" s="879"/>
      <c r="J755" s="879"/>
      <c r="K755" s="879"/>
      <c r="L755" s="879"/>
      <c r="M755" s="879"/>
      <c r="N755" s="879"/>
      <c r="O755" s="879"/>
      <c r="P755" s="879"/>
      <c r="Q755" s="879"/>
      <c r="R755" s="879"/>
      <c r="S755" s="879"/>
      <c r="T755" s="879"/>
      <c r="U755" s="879"/>
      <c r="V755" s="879"/>
      <c r="W755" s="879"/>
      <c r="X755" s="879"/>
    </row>
    <row r="756" spans="1:24" ht="15.75" customHeight="1">
      <c r="A756" s="879"/>
      <c r="B756" s="879"/>
      <c r="C756" s="879"/>
      <c r="D756" s="879"/>
      <c r="E756" s="879"/>
      <c r="F756" s="879"/>
      <c r="G756" s="879"/>
      <c r="H756" s="879"/>
      <c r="I756" s="879"/>
      <c r="J756" s="879"/>
      <c r="K756" s="879"/>
      <c r="L756" s="879"/>
      <c r="M756" s="879"/>
      <c r="N756" s="879"/>
      <c r="O756" s="879"/>
      <c r="P756" s="879"/>
      <c r="Q756" s="879"/>
      <c r="R756" s="879"/>
      <c r="S756" s="879"/>
      <c r="T756" s="879"/>
      <c r="U756" s="879"/>
      <c r="V756" s="879"/>
      <c r="W756" s="879"/>
      <c r="X756" s="879"/>
    </row>
    <row r="757" spans="1:24" ht="15.75" customHeight="1">
      <c r="A757" s="879"/>
      <c r="B757" s="879"/>
      <c r="C757" s="879"/>
      <c r="D757" s="879"/>
      <c r="E757" s="879"/>
      <c r="F757" s="879"/>
      <c r="G757" s="879"/>
      <c r="H757" s="879"/>
      <c r="I757" s="879"/>
      <c r="J757" s="879"/>
      <c r="K757" s="879"/>
      <c r="L757" s="879"/>
      <c r="M757" s="879"/>
      <c r="N757" s="879"/>
      <c r="O757" s="879"/>
      <c r="P757" s="879"/>
      <c r="Q757" s="879"/>
      <c r="R757" s="879"/>
      <c r="S757" s="879"/>
      <c r="T757" s="879"/>
      <c r="U757" s="879"/>
      <c r="V757" s="879"/>
      <c r="W757" s="879"/>
      <c r="X757" s="879"/>
    </row>
    <row r="758" spans="1:24" ht="15.75" customHeight="1">
      <c r="A758" s="879"/>
      <c r="B758" s="879"/>
      <c r="C758" s="879"/>
      <c r="D758" s="879"/>
      <c r="E758" s="879"/>
      <c r="F758" s="879"/>
      <c r="G758" s="879"/>
      <c r="H758" s="879"/>
      <c r="I758" s="879"/>
      <c r="J758" s="879"/>
      <c r="K758" s="879"/>
      <c r="L758" s="879"/>
      <c r="M758" s="879"/>
      <c r="N758" s="879"/>
      <c r="O758" s="879"/>
      <c r="P758" s="879"/>
      <c r="Q758" s="879"/>
      <c r="R758" s="879"/>
      <c r="S758" s="879"/>
      <c r="T758" s="879"/>
      <c r="U758" s="879"/>
      <c r="V758" s="879"/>
      <c r="W758" s="879"/>
      <c r="X758" s="879"/>
    </row>
    <row r="759" spans="1:24" ht="15.75" customHeight="1">
      <c r="A759" s="879"/>
      <c r="B759" s="879"/>
      <c r="C759" s="879"/>
      <c r="D759" s="879"/>
      <c r="E759" s="879"/>
      <c r="F759" s="879"/>
      <c r="G759" s="879"/>
      <c r="H759" s="879"/>
      <c r="I759" s="879"/>
      <c r="J759" s="879"/>
      <c r="K759" s="879"/>
      <c r="L759" s="879"/>
      <c r="M759" s="879"/>
      <c r="N759" s="879"/>
      <c r="O759" s="879"/>
      <c r="P759" s="879"/>
      <c r="Q759" s="879"/>
      <c r="R759" s="879"/>
      <c r="S759" s="879"/>
      <c r="T759" s="879"/>
      <c r="U759" s="879"/>
      <c r="V759" s="879"/>
      <c r="W759" s="879"/>
      <c r="X759" s="879"/>
    </row>
    <row r="760" spans="1:24" ht="15.75" customHeight="1">
      <c r="A760" s="879"/>
      <c r="B760" s="879"/>
      <c r="C760" s="879"/>
      <c r="D760" s="879"/>
      <c r="E760" s="879"/>
      <c r="F760" s="879"/>
      <c r="G760" s="879"/>
      <c r="H760" s="879"/>
      <c r="I760" s="879"/>
      <c r="J760" s="879"/>
      <c r="K760" s="879"/>
      <c r="L760" s="879"/>
      <c r="M760" s="879"/>
      <c r="N760" s="879"/>
      <c r="O760" s="879"/>
      <c r="P760" s="879"/>
      <c r="Q760" s="879"/>
      <c r="R760" s="879"/>
      <c r="S760" s="879"/>
      <c r="T760" s="879"/>
      <c r="U760" s="879"/>
      <c r="V760" s="879"/>
      <c r="W760" s="879"/>
      <c r="X760" s="879"/>
    </row>
    <row r="761" spans="1:24" ht="15.75" customHeight="1">
      <c r="A761" s="879"/>
      <c r="B761" s="879"/>
      <c r="C761" s="879"/>
      <c r="D761" s="879"/>
      <c r="E761" s="879"/>
      <c r="F761" s="879"/>
      <c r="G761" s="879"/>
      <c r="H761" s="879"/>
      <c r="I761" s="879"/>
      <c r="J761" s="879"/>
      <c r="K761" s="879"/>
      <c r="L761" s="879"/>
      <c r="M761" s="879"/>
      <c r="N761" s="879"/>
      <c r="O761" s="879"/>
      <c r="P761" s="879"/>
      <c r="Q761" s="879"/>
      <c r="R761" s="879"/>
      <c r="S761" s="879"/>
      <c r="T761" s="879"/>
      <c r="U761" s="879"/>
      <c r="V761" s="879"/>
      <c r="W761" s="879"/>
      <c r="X761" s="879"/>
    </row>
    <row r="762" spans="1:24" ht="15.75" customHeight="1">
      <c r="A762" s="879"/>
      <c r="B762" s="879"/>
      <c r="C762" s="879"/>
      <c r="D762" s="879"/>
      <c r="E762" s="879"/>
      <c r="F762" s="879"/>
      <c r="G762" s="879"/>
      <c r="H762" s="879"/>
      <c r="I762" s="879"/>
      <c r="J762" s="879"/>
      <c r="K762" s="879"/>
      <c r="L762" s="879"/>
      <c r="M762" s="879"/>
      <c r="N762" s="879"/>
      <c r="O762" s="879"/>
      <c r="P762" s="879"/>
      <c r="Q762" s="879"/>
      <c r="R762" s="879"/>
      <c r="S762" s="879"/>
      <c r="T762" s="879"/>
      <c r="U762" s="879"/>
      <c r="V762" s="879"/>
      <c r="W762" s="879"/>
      <c r="X762" s="879"/>
    </row>
    <row r="763" spans="1:24" ht="15.75" customHeight="1">
      <c r="A763" s="879"/>
      <c r="B763" s="879"/>
      <c r="C763" s="879"/>
      <c r="D763" s="879"/>
      <c r="E763" s="879"/>
      <c r="F763" s="879"/>
      <c r="G763" s="879"/>
      <c r="H763" s="879"/>
      <c r="I763" s="879"/>
      <c r="J763" s="879"/>
      <c r="K763" s="879"/>
      <c r="L763" s="879"/>
      <c r="M763" s="879"/>
      <c r="N763" s="879"/>
      <c r="O763" s="879"/>
      <c r="P763" s="879"/>
      <c r="Q763" s="879"/>
      <c r="R763" s="879"/>
      <c r="S763" s="879"/>
      <c r="T763" s="879"/>
      <c r="U763" s="879"/>
      <c r="V763" s="879"/>
      <c r="W763" s="879"/>
      <c r="X763" s="879"/>
    </row>
    <row r="764" spans="1:24" ht="15.75" customHeight="1">
      <c r="A764" s="879"/>
      <c r="B764" s="879"/>
      <c r="C764" s="879"/>
      <c r="D764" s="879"/>
      <c r="E764" s="879"/>
      <c r="F764" s="879"/>
      <c r="G764" s="879"/>
      <c r="H764" s="879"/>
      <c r="I764" s="879"/>
      <c r="J764" s="879"/>
      <c r="K764" s="879"/>
      <c r="L764" s="879"/>
      <c r="M764" s="879"/>
      <c r="N764" s="879"/>
      <c r="O764" s="879"/>
      <c r="P764" s="879"/>
      <c r="Q764" s="879"/>
      <c r="R764" s="879"/>
      <c r="S764" s="879"/>
      <c r="T764" s="879"/>
      <c r="U764" s="879"/>
      <c r="V764" s="879"/>
      <c r="W764" s="879"/>
      <c r="X764" s="879"/>
    </row>
    <row r="765" spans="1:24" ht="15.75" customHeight="1">
      <c r="A765" s="879"/>
      <c r="B765" s="879"/>
      <c r="C765" s="879"/>
      <c r="D765" s="879"/>
      <c r="E765" s="879"/>
      <c r="F765" s="879"/>
      <c r="G765" s="879"/>
      <c r="H765" s="879"/>
      <c r="I765" s="879"/>
      <c r="J765" s="879"/>
      <c r="K765" s="879"/>
      <c r="L765" s="879"/>
      <c r="M765" s="879"/>
      <c r="N765" s="879"/>
      <c r="O765" s="879"/>
      <c r="P765" s="879"/>
      <c r="Q765" s="879"/>
      <c r="R765" s="879"/>
      <c r="S765" s="879"/>
      <c r="T765" s="879"/>
      <c r="U765" s="879"/>
      <c r="V765" s="879"/>
      <c r="W765" s="879"/>
      <c r="X765" s="879"/>
    </row>
    <row r="766" spans="1:24" ht="15.75" customHeight="1">
      <c r="A766" s="879"/>
      <c r="B766" s="879"/>
      <c r="C766" s="879"/>
      <c r="D766" s="879"/>
      <c r="E766" s="879"/>
      <c r="F766" s="879"/>
      <c r="G766" s="879"/>
      <c r="H766" s="879"/>
      <c r="I766" s="879"/>
      <c r="J766" s="879"/>
      <c r="K766" s="879"/>
      <c r="L766" s="879"/>
      <c r="M766" s="879"/>
      <c r="N766" s="879"/>
      <c r="O766" s="879"/>
      <c r="P766" s="879"/>
      <c r="Q766" s="879"/>
      <c r="R766" s="879"/>
      <c r="S766" s="879"/>
      <c r="T766" s="879"/>
      <c r="U766" s="879"/>
      <c r="V766" s="879"/>
      <c r="W766" s="879"/>
      <c r="X766" s="879"/>
    </row>
    <row r="767" spans="1:24" ht="15.75" customHeight="1">
      <c r="A767" s="879"/>
      <c r="B767" s="879"/>
      <c r="C767" s="879"/>
      <c r="D767" s="879"/>
      <c r="E767" s="879"/>
      <c r="F767" s="879"/>
      <c r="G767" s="879"/>
      <c r="H767" s="879"/>
      <c r="I767" s="879"/>
      <c r="J767" s="879"/>
      <c r="K767" s="879"/>
      <c r="L767" s="879"/>
      <c r="M767" s="879"/>
      <c r="N767" s="879"/>
      <c r="O767" s="879"/>
      <c r="P767" s="879"/>
      <c r="Q767" s="879"/>
      <c r="R767" s="879"/>
      <c r="S767" s="879"/>
      <c r="T767" s="879"/>
      <c r="U767" s="879"/>
      <c r="V767" s="879"/>
      <c r="W767" s="879"/>
      <c r="X767" s="879"/>
    </row>
    <row r="768" spans="1:24" ht="15.75" customHeight="1">
      <c r="A768" s="879"/>
      <c r="B768" s="879"/>
      <c r="C768" s="879"/>
      <c r="D768" s="879"/>
      <c r="E768" s="879"/>
      <c r="F768" s="879"/>
      <c r="G768" s="879"/>
      <c r="H768" s="879"/>
      <c r="I768" s="879"/>
      <c r="J768" s="879"/>
      <c r="K768" s="879"/>
      <c r="L768" s="879"/>
      <c r="M768" s="879"/>
      <c r="N768" s="879"/>
      <c r="O768" s="879"/>
      <c r="P768" s="879"/>
      <c r="Q768" s="879"/>
      <c r="R768" s="879"/>
      <c r="S768" s="879"/>
      <c r="T768" s="879"/>
      <c r="U768" s="879"/>
      <c r="V768" s="879"/>
      <c r="W768" s="879"/>
      <c r="X768" s="879"/>
    </row>
    <row r="769" spans="1:24" ht="15.75" customHeight="1">
      <c r="A769" s="879"/>
      <c r="B769" s="879"/>
      <c r="C769" s="879"/>
      <c r="D769" s="879"/>
      <c r="E769" s="879"/>
      <c r="F769" s="879"/>
      <c r="G769" s="879"/>
      <c r="H769" s="879"/>
      <c r="I769" s="879"/>
      <c r="J769" s="879"/>
      <c r="K769" s="879"/>
      <c r="L769" s="879"/>
      <c r="M769" s="879"/>
      <c r="N769" s="879"/>
      <c r="O769" s="879"/>
      <c r="P769" s="879"/>
      <c r="Q769" s="879"/>
      <c r="R769" s="879"/>
      <c r="S769" s="879"/>
      <c r="T769" s="879"/>
      <c r="U769" s="879"/>
      <c r="V769" s="879"/>
      <c r="W769" s="879"/>
      <c r="X769" s="879"/>
    </row>
    <row r="770" spans="1:24" ht="15.75" customHeight="1">
      <c r="A770" s="879"/>
      <c r="B770" s="879"/>
      <c r="C770" s="879"/>
      <c r="D770" s="879"/>
      <c r="E770" s="879"/>
      <c r="F770" s="879"/>
      <c r="G770" s="879"/>
      <c r="H770" s="879"/>
      <c r="I770" s="879"/>
      <c r="J770" s="879"/>
      <c r="K770" s="879"/>
      <c r="L770" s="879"/>
      <c r="M770" s="879"/>
      <c r="N770" s="879"/>
      <c r="O770" s="879"/>
      <c r="P770" s="879"/>
      <c r="Q770" s="879"/>
      <c r="R770" s="879"/>
      <c r="S770" s="879"/>
      <c r="T770" s="879"/>
      <c r="U770" s="879"/>
      <c r="V770" s="879"/>
      <c r="W770" s="879"/>
      <c r="X770" s="879"/>
    </row>
    <row r="771" spans="1:24" ht="15.75" customHeight="1">
      <c r="A771" s="879"/>
      <c r="B771" s="879"/>
      <c r="C771" s="879"/>
      <c r="D771" s="879"/>
      <c r="E771" s="879"/>
      <c r="F771" s="879"/>
      <c r="G771" s="879"/>
      <c r="H771" s="879"/>
      <c r="I771" s="879"/>
      <c r="J771" s="879"/>
      <c r="K771" s="879"/>
      <c r="L771" s="879"/>
      <c r="M771" s="879"/>
      <c r="N771" s="879"/>
      <c r="O771" s="879"/>
      <c r="P771" s="879"/>
      <c r="Q771" s="879"/>
      <c r="R771" s="879"/>
      <c r="S771" s="879"/>
      <c r="T771" s="879"/>
      <c r="U771" s="879"/>
      <c r="V771" s="879"/>
      <c r="W771" s="879"/>
      <c r="X771" s="879"/>
    </row>
    <row r="772" spans="1:24" ht="15.75" customHeight="1">
      <c r="A772" s="879"/>
      <c r="B772" s="879"/>
      <c r="C772" s="879"/>
      <c r="D772" s="879"/>
      <c r="E772" s="879"/>
      <c r="F772" s="879"/>
      <c r="G772" s="879"/>
      <c r="H772" s="879"/>
      <c r="I772" s="879"/>
      <c r="J772" s="879"/>
      <c r="K772" s="879"/>
      <c r="L772" s="879"/>
      <c r="M772" s="879"/>
      <c r="N772" s="879"/>
      <c r="O772" s="879"/>
      <c r="P772" s="879"/>
      <c r="Q772" s="879"/>
      <c r="R772" s="879"/>
      <c r="S772" s="879"/>
      <c r="T772" s="879"/>
      <c r="U772" s="879"/>
      <c r="V772" s="879"/>
      <c r="W772" s="879"/>
      <c r="X772" s="879"/>
    </row>
    <row r="773" spans="1:24" ht="15.75" customHeight="1">
      <c r="A773" s="879"/>
      <c r="B773" s="879"/>
      <c r="C773" s="879"/>
      <c r="D773" s="879"/>
      <c r="E773" s="879"/>
      <c r="F773" s="879"/>
      <c r="G773" s="879"/>
      <c r="H773" s="879"/>
      <c r="I773" s="879"/>
      <c r="J773" s="879"/>
      <c r="K773" s="879"/>
      <c r="L773" s="879"/>
      <c r="M773" s="879"/>
      <c r="N773" s="879"/>
      <c r="O773" s="879"/>
      <c r="P773" s="879"/>
      <c r="Q773" s="879"/>
      <c r="R773" s="879"/>
      <c r="S773" s="879"/>
      <c r="T773" s="879"/>
      <c r="U773" s="879"/>
      <c r="V773" s="879"/>
      <c r="W773" s="879"/>
      <c r="X773" s="879"/>
    </row>
    <row r="774" spans="1:24" ht="15.75" customHeight="1">
      <c r="A774" s="879"/>
      <c r="B774" s="879"/>
      <c r="C774" s="879"/>
      <c r="D774" s="879"/>
      <c r="E774" s="879"/>
      <c r="F774" s="879"/>
      <c r="G774" s="879"/>
      <c r="H774" s="879"/>
      <c r="I774" s="879"/>
      <c r="J774" s="879"/>
      <c r="K774" s="879"/>
      <c r="L774" s="879"/>
      <c r="M774" s="879"/>
      <c r="N774" s="879"/>
      <c r="O774" s="879"/>
      <c r="P774" s="879"/>
      <c r="Q774" s="879"/>
      <c r="R774" s="879"/>
      <c r="S774" s="879"/>
      <c r="T774" s="879"/>
      <c r="U774" s="879"/>
      <c r="V774" s="879"/>
      <c r="W774" s="879"/>
      <c r="X774" s="879"/>
    </row>
    <row r="775" spans="1:24" ht="15.75" customHeight="1">
      <c r="A775" s="879"/>
      <c r="B775" s="879"/>
      <c r="C775" s="879"/>
      <c r="D775" s="879"/>
      <c r="E775" s="879"/>
      <c r="F775" s="879"/>
      <c r="G775" s="879"/>
      <c r="H775" s="879"/>
      <c r="I775" s="879"/>
      <c r="J775" s="879"/>
      <c r="K775" s="879"/>
      <c r="L775" s="879"/>
      <c r="M775" s="879"/>
      <c r="N775" s="879"/>
      <c r="O775" s="879"/>
      <c r="P775" s="879"/>
      <c r="Q775" s="879"/>
      <c r="R775" s="879"/>
      <c r="S775" s="879"/>
      <c r="T775" s="879"/>
      <c r="U775" s="879"/>
      <c r="V775" s="879"/>
      <c r="W775" s="879"/>
      <c r="X775" s="879"/>
    </row>
    <row r="776" spans="1:24" ht="15.75" customHeight="1">
      <c r="A776" s="879"/>
      <c r="B776" s="879"/>
      <c r="C776" s="879"/>
      <c r="D776" s="879"/>
      <c r="E776" s="879"/>
      <c r="F776" s="879"/>
      <c r="G776" s="879"/>
      <c r="H776" s="879"/>
      <c r="I776" s="879"/>
      <c r="J776" s="879"/>
      <c r="K776" s="879"/>
      <c r="L776" s="879"/>
      <c r="M776" s="879"/>
      <c r="N776" s="879"/>
      <c r="O776" s="879"/>
      <c r="P776" s="879"/>
      <c r="Q776" s="879"/>
      <c r="R776" s="879"/>
      <c r="S776" s="879"/>
      <c r="T776" s="879"/>
      <c r="U776" s="879"/>
      <c r="V776" s="879"/>
      <c r="W776" s="879"/>
      <c r="X776" s="879"/>
    </row>
    <row r="777" spans="1:24" ht="15.75" customHeight="1">
      <c r="A777" s="879"/>
      <c r="B777" s="879"/>
      <c r="C777" s="879"/>
      <c r="D777" s="879"/>
      <c r="E777" s="879"/>
      <c r="F777" s="879"/>
      <c r="G777" s="879"/>
      <c r="H777" s="879"/>
      <c r="I777" s="879"/>
      <c r="J777" s="879"/>
      <c r="K777" s="879"/>
      <c r="L777" s="879"/>
      <c r="M777" s="879"/>
      <c r="N777" s="879"/>
      <c r="O777" s="879"/>
      <c r="P777" s="879"/>
      <c r="Q777" s="879"/>
      <c r="R777" s="879"/>
      <c r="S777" s="879"/>
      <c r="T777" s="879"/>
      <c r="U777" s="879"/>
      <c r="V777" s="879"/>
      <c r="W777" s="879"/>
      <c r="X777" s="879"/>
    </row>
    <row r="778" spans="1:24" ht="15.75" customHeight="1">
      <c r="A778" s="879"/>
      <c r="B778" s="879"/>
      <c r="C778" s="879"/>
      <c r="D778" s="879"/>
      <c r="E778" s="879"/>
      <c r="F778" s="879"/>
      <c r="G778" s="879"/>
      <c r="H778" s="879"/>
      <c r="I778" s="879"/>
      <c r="J778" s="879"/>
      <c r="K778" s="879"/>
      <c r="L778" s="879"/>
      <c r="M778" s="879"/>
      <c r="N778" s="879"/>
      <c r="O778" s="879"/>
      <c r="P778" s="879"/>
      <c r="Q778" s="879"/>
      <c r="R778" s="879"/>
      <c r="S778" s="879"/>
      <c r="T778" s="879"/>
      <c r="U778" s="879"/>
      <c r="V778" s="879"/>
      <c r="W778" s="879"/>
      <c r="X778" s="879"/>
    </row>
    <row r="779" spans="1:24" ht="15.75" customHeight="1">
      <c r="A779" s="879"/>
      <c r="B779" s="879"/>
      <c r="C779" s="879"/>
      <c r="D779" s="879"/>
      <c r="E779" s="879"/>
      <c r="F779" s="879"/>
      <c r="G779" s="879"/>
      <c r="H779" s="879"/>
      <c r="I779" s="879"/>
      <c r="J779" s="879"/>
      <c r="K779" s="879"/>
      <c r="L779" s="879"/>
      <c r="M779" s="879"/>
      <c r="N779" s="879"/>
      <c r="O779" s="879"/>
      <c r="P779" s="879"/>
      <c r="Q779" s="879"/>
      <c r="R779" s="879"/>
      <c r="S779" s="879"/>
      <c r="T779" s="879"/>
      <c r="U779" s="879"/>
      <c r="V779" s="879"/>
      <c r="W779" s="879"/>
      <c r="X779" s="879"/>
    </row>
    <row r="780" spans="1:24" ht="15.75" customHeight="1">
      <c r="A780" s="879"/>
      <c r="B780" s="879"/>
      <c r="C780" s="879"/>
      <c r="D780" s="879"/>
      <c r="E780" s="879"/>
      <c r="F780" s="879"/>
      <c r="G780" s="879"/>
      <c r="H780" s="879"/>
      <c r="I780" s="879"/>
      <c r="J780" s="879"/>
      <c r="K780" s="879"/>
      <c r="L780" s="879"/>
      <c r="M780" s="879"/>
      <c r="N780" s="879"/>
      <c r="O780" s="879"/>
      <c r="P780" s="879"/>
      <c r="Q780" s="879"/>
      <c r="R780" s="879"/>
      <c r="S780" s="879"/>
      <c r="T780" s="879"/>
      <c r="U780" s="879"/>
      <c r="V780" s="879"/>
      <c r="W780" s="879"/>
      <c r="X780" s="879"/>
    </row>
    <row r="781" spans="1:24" ht="15.75" customHeight="1">
      <c r="A781" s="879"/>
      <c r="B781" s="879"/>
      <c r="C781" s="879"/>
      <c r="D781" s="879"/>
      <c r="E781" s="879"/>
      <c r="F781" s="879"/>
      <c r="G781" s="879"/>
      <c r="H781" s="879"/>
      <c r="I781" s="879"/>
      <c r="J781" s="879"/>
      <c r="K781" s="879"/>
      <c r="L781" s="879"/>
      <c r="M781" s="879"/>
      <c r="N781" s="879"/>
      <c r="O781" s="879"/>
      <c r="P781" s="879"/>
      <c r="Q781" s="879"/>
      <c r="R781" s="879"/>
      <c r="S781" s="879"/>
      <c r="T781" s="879"/>
      <c r="U781" s="879"/>
      <c r="V781" s="879"/>
      <c r="W781" s="879"/>
      <c r="X781" s="879"/>
    </row>
    <row r="782" spans="1:24" ht="15.75" customHeight="1">
      <c r="A782" s="879"/>
      <c r="B782" s="879"/>
      <c r="C782" s="879"/>
      <c r="D782" s="879"/>
      <c r="E782" s="879"/>
      <c r="F782" s="879"/>
      <c r="G782" s="879"/>
      <c r="H782" s="879"/>
      <c r="I782" s="879"/>
      <c r="J782" s="879"/>
      <c r="K782" s="879"/>
      <c r="L782" s="879"/>
      <c r="M782" s="879"/>
      <c r="N782" s="879"/>
      <c r="O782" s="879"/>
      <c r="P782" s="879"/>
      <c r="Q782" s="879"/>
      <c r="R782" s="879"/>
      <c r="S782" s="879"/>
      <c r="T782" s="879"/>
      <c r="U782" s="879"/>
      <c r="V782" s="879"/>
      <c r="W782" s="879"/>
      <c r="X782" s="879"/>
    </row>
    <row r="783" spans="1:24" ht="15.75" customHeight="1">
      <c r="A783" s="879"/>
      <c r="B783" s="879"/>
      <c r="C783" s="879"/>
      <c r="D783" s="879"/>
      <c r="E783" s="879"/>
      <c r="F783" s="879"/>
      <c r="G783" s="879"/>
      <c r="H783" s="879"/>
      <c r="I783" s="879"/>
      <c r="J783" s="879"/>
      <c r="K783" s="879"/>
      <c r="L783" s="879"/>
      <c r="M783" s="879"/>
      <c r="N783" s="879"/>
      <c r="O783" s="879"/>
      <c r="P783" s="879"/>
      <c r="Q783" s="879"/>
      <c r="R783" s="879"/>
      <c r="S783" s="879"/>
      <c r="T783" s="879"/>
      <c r="U783" s="879"/>
      <c r="V783" s="879"/>
      <c r="W783" s="879"/>
      <c r="X783" s="879"/>
    </row>
    <row r="784" spans="1:24" ht="15.75" customHeight="1">
      <c r="A784" s="879"/>
      <c r="B784" s="879"/>
      <c r="C784" s="879"/>
      <c r="D784" s="879"/>
      <c r="E784" s="879"/>
      <c r="F784" s="879"/>
      <c r="G784" s="879"/>
      <c r="H784" s="879"/>
      <c r="I784" s="879"/>
      <c r="J784" s="879"/>
      <c r="K784" s="879"/>
      <c r="L784" s="879"/>
      <c r="M784" s="879"/>
      <c r="N784" s="879"/>
      <c r="O784" s="879"/>
      <c r="P784" s="879"/>
      <c r="Q784" s="879"/>
      <c r="R784" s="879"/>
      <c r="S784" s="879"/>
      <c r="T784" s="879"/>
      <c r="U784" s="879"/>
      <c r="V784" s="879"/>
      <c r="W784" s="879"/>
      <c r="X784" s="879"/>
    </row>
    <row r="785" spans="1:24" ht="15.75" customHeight="1">
      <c r="A785" s="879"/>
      <c r="B785" s="879"/>
      <c r="C785" s="879"/>
      <c r="D785" s="879"/>
      <c r="E785" s="879"/>
      <c r="F785" s="879"/>
      <c r="G785" s="879"/>
      <c r="H785" s="879"/>
      <c r="I785" s="879"/>
      <c r="J785" s="879"/>
      <c r="K785" s="879"/>
      <c r="L785" s="879"/>
      <c r="M785" s="879"/>
      <c r="N785" s="879"/>
      <c r="O785" s="879"/>
      <c r="P785" s="879"/>
      <c r="Q785" s="879"/>
      <c r="R785" s="879"/>
      <c r="S785" s="879"/>
      <c r="T785" s="879"/>
      <c r="U785" s="879"/>
      <c r="V785" s="879"/>
      <c r="W785" s="879"/>
      <c r="X785" s="879"/>
    </row>
    <row r="786" spans="1:24" ht="15.75" customHeight="1">
      <c r="A786" s="879"/>
      <c r="B786" s="879"/>
      <c r="C786" s="879"/>
      <c r="D786" s="879"/>
      <c r="E786" s="879"/>
      <c r="F786" s="879"/>
      <c r="G786" s="879"/>
      <c r="H786" s="879"/>
      <c r="I786" s="879"/>
      <c r="J786" s="879"/>
      <c r="K786" s="879"/>
      <c r="L786" s="879"/>
      <c r="M786" s="879"/>
      <c r="N786" s="879"/>
      <c r="O786" s="879"/>
      <c r="P786" s="879"/>
      <c r="Q786" s="879"/>
      <c r="R786" s="879"/>
      <c r="S786" s="879"/>
      <c r="T786" s="879"/>
      <c r="U786" s="879"/>
      <c r="V786" s="879"/>
      <c r="W786" s="879"/>
      <c r="X786" s="879"/>
    </row>
    <row r="787" spans="1:24" ht="15.75" customHeight="1">
      <c r="A787" s="879"/>
      <c r="B787" s="879"/>
      <c r="C787" s="879"/>
      <c r="D787" s="879"/>
      <c r="E787" s="879"/>
      <c r="F787" s="879"/>
      <c r="G787" s="879"/>
      <c r="H787" s="879"/>
      <c r="I787" s="879"/>
      <c r="J787" s="879"/>
      <c r="K787" s="879"/>
      <c r="L787" s="879"/>
      <c r="M787" s="879"/>
      <c r="N787" s="879"/>
      <c r="O787" s="879"/>
      <c r="P787" s="879"/>
      <c r="Q787" s="879"/>
      <c r="R787" s="879"/>
      <c r="S787" s="879"/>
      <c r="T787" s="879"/>
      <c r="U787" s="879"/>
      <c r="V787" s="879"/>
      <c r="W787" s="879"/>
      <c r="X787" s="879"/>
    </row>
    <row r="788" spans="1:24" ht="15.75" customHeight="1">
      <c r="A788" s="879"/>
      <c r="B788" s="879"/>
      <c r="C788" s="879"/>
      <c r="D788" s="879"/>
      <c r="E788" s="879"/>
      <c r="F788" s="879"/>
      <c r="G788" s="879"/>
      <c r="H788" s="879"/>
      <c r="I788" s="879"/>
      <c r="J788" s="879"/>
      <c r="K788" s="879"/>
      <c r="L788" s="879"/>
      <c r="M788" s="879"/>
      <c r="N788" s="879"/>
      <c r="O788" s="879"/>
      <c r="P788" s="879"/>
      <c r="Q788" s="879"/>
      <c r="R788" s="879"/>
      <c r="S788" s="879"/>
      <c r="T788" s="879"/>
      <c r="U788" s="879"/>
      <c r="V788" s="879"/>
      <c r="W788" s="879"/>
      <c r="X788" s="879"/>
    </row>
    <row r="789" spans="1:24" ht="15.75" customHeight="1">
      <c r="A789" s="879"/>
      <c r="B789" s="879"/>
      <c r="C789" s="879"/>
      <c r="D789" s="879"/>
      <c r="E789" s="879"/>
      <c r="F789" s="879"/>
      <c r="G789" s="879"/>
      <c r="H789" s="879"/>
      <c r="I789" s="879"/>
      <c r="J789" s="879"/>
      <c r="K789" s="879"/>
      <c r="L789" s="879"/>
      <c r="M789" s="879"/>
      <c r="N789" s="879"/>
      <c r="O789" s="879"/>
      <c r="P789" s="879"/>
      <c r="Q789" s="879"/>
      <c r="R789" s="879"/>
      <c r="S789" s="879"/>
      <c r="T789" s="879"/>
      <c r="U789" s="879"/>
      <c r="V789" s="879"/>
      <c r="W789" s="879"/>
      <c r="X789" s="879"/>
    </row>
    <row r="790" spans="1:24" ht="15.75" customHeight="1">
      <c r="A790" s="879"/>
      <c r="B790" s="879"/>
      <c r="C790" s="879"/>
      <c r="D790" s="879"/>
      <c r="E790" s="879"/>
      <c r="F790" s="879"/>
      <c r="G790" s="879"/>
      <c r="H790" s="879"/>
      <c r="I790" s="879"/>
      <c r="J790" s="879"/>
      <c r="K790" s="879"/>
      <c r="L790" s="879"/>
      <c r="M790" s="879"/>
      <c r="N790" s="879"/>
      <c r="O790" s="879"/>
      <c r="P790" s="879"/>
      <c r="Q790" s="879"/>
      <c r="R790" s="879"/>
      <c r="S790" s="879"/>
      <c r="T790" s="879"/>
      <c r="U790" s="879"/>
      <c r="V790" s="879"/>
      <c r="W790" s="879"/>
      <c r="X790" s="879"/>
    </row>
    <row r="791" spans="1:24" ht="15.75" customHeight="1">
      <c r="A791" s="879"/>
      <c r="B791" s="879"/>
      <c r="C791" s="879"/>
      <c r="D791" s="879"/>
      <c r="E791" s="879"/>
      <c r="F791" s="879"/>
      <c r="G791" s="879"/>
      <c r="H791" s="879"/>
      <c r="I791" s="879"/>
      <c r="J791" s="879"/>
      <c r="K791" s="879"/>
      <c r="L791" s="879"/>
      <c r="M791" s="879"/>
      <c r="N791" s="879"/>
      <c r="O791" s="879"/>
      <c r="P791" s="879"/>
      <c r="Q791" s="879"/>
      <c r="R791" s="879"/>
      <c r="S791" s="879"/>
      <c r="T791" s="879"/>
      <c r="U791" s="879"/>
      <c r="V791" s="879"/>
      <c r="W791" s="879"/>
      <c r="X791" s="879"/>
    </row>
    <row r="792" spans="1:24" ht="15.75" customHeight="1">
      <c r="A792" s="879"/>
      <c r="B792" s="879"/>
      <c r="C792" s="879"/>
      <c r="D792" s="879"/>
      <c r="E792" s="879"/>
      <c r="F792" s="879"/>
      <c r="G792" s="879"/>
      <c r="H792" s="879"/>
      <c r="I792" s="879"/>
      <c r="J792" s="879"/>
      <c r="K792" s="879"/>
      <c r="L792" s="879"/>
      <c r="M792" s="879"/>
      <c r="N792" s="879"/>
      <c r="O792" s="879"/>
      <c r="P792" s="879"/>
      <c r="Q792" s="879"/>
      <c r="R792" s="879"/>
      <c r="S792" s="879"/>
      <c r="T792" s="879"/>
      <c r="U792" s="879"/>
      <c r="V792" s="879"/>
      <c r="W792" s="879"/>
      <c r="X792" s="879"/>
    </row>
    <row r="793" spans="1:24" ht="15.75" customHeight="1">
      <c r="A793" s="879"/>
      <c r="B793" s="879"/>
      <c r="C793" s="879"/>
      <c r="D793" s="879"/>
      <c r="E793" s="879"/>
      <c r="F793" s="879"/>
      <c r="G793" s="879"/>
      <c r="H793" s="879"/>
      <c r="I793" s="879"/>
      <c r="J793" s="879"/>
      <c r="K793" s="879"/>
      <c r="L793" s="879"/>
      <c r="M793" s="879"/>
      <c r="N793" s="879"/>
      <c r="O793" s="879"/>
      <c r="P793" s="879"/>
      <c r="Q793" s="879"/>
      <c r="R793" s="879"/>
      <c r="S793" s="879"/>
      <c r="T793" s="879"/>
      <c r="U793" s="879"/>
      <c r="V793" s="879"/>
      <c r="W793" s="879"/>
      <c r="X793" s="879"/>
    </row>
    <row r="794" spans="1:24" ht="15.75" customHeight="1">
      <c r="A794" s="879"/>
      <c r="B794" s="879"/>
      <c r="C794" s="879"/>
      <c r="D794" s="879"/>
      <c r="E794" s="879"/>
      <c r="F794" s="879"/>
      <c r="G794" s="879"/>
      <c r="H794" s="879"/>
      <c r="I794" s="879"/>
      <c r="J794" s="879"/>
      <c r="K794" s="879"/>
      <c r="L794" s="879"/>
      <c r="M794" s="879"/>
      <c r="N794" s="879"/>
      <c r="O794" s="879"/>
      <c r="P794" s="879"/>
      <c r="Q794" s="879"/>
      <c r="R794" s="879"/>
      <c r="S794" s="879"/>
      <c r="T794" s="879"/>
      <c r="U794" s="879"/>
      <c r="V794" s="879"/>
      <c r="W794" s="879"/>
      <c r="X794" s="879"/>
    </row>
    <row r="795" spans="1:24" ht="15.75" customHeight="1">
      <c r="A795" s="879"/>
      <c r="B795" s="879"/>
      <c r="C795" s="879"/>
      <c r="D795" s="879"/>
      <c r="E795" s="879"/>
      <c r="F795" s="879"/>
      <c r="G795" s="879"/>
      <c r="H795" s="879"/>
      <c r="I795" s="879"/>
      <c r="J795" s="879"/>
      <c r="K795" s="879"/>
      <c r="L795" s="879"/>
      <c r="M795" s="879"/>
      <c r="N795" s="879"/>
      <c r="O795" s="879"/>
      <c r="P795" s="879"/>
      <c r="Q795" s="879"/>
      <c r="R795" s="879"/>
      <c r="S795" s="879"/>
      <c r="T795" s="879"/>
      <c r="U795" s="879"/>
      <c r="V795" s="879"/>
      <c r="W795" s="879"/>
      <c r="X795" s="879"/>
    </row>
    <row r="796" spans="1:24" ht="15.75" customHeight="1">
      <c r="A796" s="879"/>
      <c r="B796" s="879"/>
      <c r="C796" s="879"/>
      <c r="D796" s="879"/>
      <c r="E796" s="879"/>
      <c r="F796" s="879"/>
      <c r="G796" s="879"/>
      <c r="H796" s="879"/>
      <c r="I796" s="879"/>
      <c r="J796" s="879"/>
      <c r="K796" s="879"/>
      <c r="L796" s="879"/>
      <c r="M796" s="879"/>
      <c r="N796" s="879"/>
      <c r="O796" s="879"/>
      <c r="P796" s="879"/>
      <c r="Q796" s="879"/>
      <c r="R796" s="879"/>
      <c r="S796" s="879"/>
      <c r="T796" s="879"/>
      <c r="U796" s="879"/>
      <c r="V796" s="879"/>
      <c r="W796" s="879"/>
      <c r="X796" s="879"/>
    </row>
    <row r="797" spans="1:24" ht="15.75" customHeight="1">
      <c r="A797" s="879"/>
      <c r="B797" s="879"/>
      <c r="C797" s="879"/>
      <c r="D797" s="879"/>
      <c r="E797" s="879"/>
      <c r="F797" s="879"/>
      <c r="G797" s="879"/>
      <c r="H797" s="879"/>
      <c r="I797" s="879"/>
      <c r="J797" s="879"/>
      <c r="K797" s="879"/>
      <c r="L797" s="879"/>
      <c r="M797" s="879"/>
      <c r="N797" s="879"/>
      <c r="O797" s="879"/>
      <c r="P797" s="879"/>
      <c r="Q797" s="879"/>
      <c r="R797" s="879"/>
      <c r="S797" s="879"/>
      <c r="T797" s="879"/>
      <c r="U797" s="879"/>
      <c r="V797" s="879"/>
      <c r="W797" s="879"/>
      <c r="X797" s="879"/>
    </row>
    <row r="798" spans="1:24" ht="15.75" customHeight="1">
      <c r="A798" s="879"/>
      <c r="B798" s="879"/>
      <c r="C798" s="879"/>
      <c r="D798" s="879"/>
      <c r="E798" s="879"/>
      <c r="F798" s="879"/>
      <c r="G798" s="879"/>
      <c r="H798" s="879"/>
      <c r="I798" s="879"/>
      <c r="J798" s="879"/>
      <c r="K798" s="879"/>
      <c r="L798" s="879"/>
      <c r="M798" s="879"/>
      <c r="N798" s="879"/>
      <c r="O798" s="879"/>
      <c r="P798" s="879"/>
      <c r="Q798" s="879"/>
      <c r="R798" s="879"/>
      <c r="S798" s="879"/>
      <c r="T798" s="879"/>
      <c r="U798" s="879"/>
      <c r="V798" s="879"/>
      <c r="W798" s="879"/>
      <c r="X798" s="879"/>
    </row>
    <row r="799" spans="1:24" ht="15.75" customHeight="1">
      <c r="A799" s="879"/>
      <c r="B799" s="879"/>
      <c r="C799" s="879"/>
      <c r="D799" s="879"/>
      <c r="E799" s="879"/>
      <c r="F799" s="879"/>
      <c r="G799" s="879"/>
      <c r="H799" s="879"/>
      <c r="I799" s="879"/>
      <c r="J799" s="879"/>
      <c r="K799" s="879"/>
      <c r="L799" s="879"/>
      <c r="M799" s="879"/>
      <c r="N799" s="879"/>
      <c r="O799" s="879"/>
      <c r="P799" s="879"/>
      <c r="Q799" s="879"/>
      <c r="R799" s="879"/>
      <c r="S799" s="879"/>
      <c r="T799" s="879"/>
      <c r="U799" s="879"/>
      <c r="V799" s="879"/>
      <c r="W799" s="879"/>
      <c r="X799" s="879"/>
    </row>
    <row r="800" spans="1:24" ht="15.75" customHeight="1">
      <c r="A800" s="879"/>
      <c r="B800" s="879"/>
      <c r="C800" s="879"/>
      <c r="D800" s="879"/>
      <c r="E800" s="879"/>
      <c r="F800" s="879"/>
      <c r="G800" s="879"/>
      <c r="H800" s="879"/>
      <c r="I800" s="879"/>
      <c r="J800" s="879"/>
      <c r="K800" s="879"/>
      <c r="L800" s="879"/>
      <c r="M800" s="879"/>
      <c r="N800" s="879"/>
      <c r="O800" s="879"/>
      <c r="P800" s="879"/>
      <c r="Q800" s="879"/>
      <c r="R800" s="879"/>
      <c r="S800" s="879"/>
      <c r="T800" s="879"/>
      <c r="U800" s="879"/>
      <c r="V800" s="879"/>
      <c r="W800" s="879"/>
      <c r="X800" s="879"/>
    </row>
    <row r="801" spans="1:24" ht="15.75" customHeight="1">
      <c r="A801" s="879"/>
      <c r="B801" s="879"/>
      <c r="C801" s="879"/>
      <c r="D801" s="879"/>
      <c r="E801" s="879"/>
      <c r="F801" s="879"/>
      <c r="G801" s="879"/>
      <c r="H801" s="879"/>
      <c r="I801" s="879"/>
      <c r="J801" s="879"/>
      <c r="K801" s="879"/>
      <c r="L801" s="879"/>
      <c r="M801" s="879"/>
      <c r="N801" s="879"/>
      <c r="O801" s="879"/>
      <c r="P801" s="879"/>
      <c r="Q801" s="879"/>
      <c r="R801" s="879"/>
      <c r="S801" s="879"/>
      <c r="T801" s="879"/>
      <c r="U801" s="879"/>
      <c r="V801" s="879"/>
      <c r="W801" s="879"/>
      <c r="X801" s="879"/>
    </row>
    <row r="802" spans="1:24" ht="15.75" customHeight="1">
      <c r="A802" s="879"/>
      <c r="B802" s="879"/>
      <c r="C802" s="879"/>
      <c r="D802" s="879"/>
      <c r="E802" s="879"/>
      <c r="F802" s="879"/>
      <c r="G802" s="879"/>
      <c r="H802" s="879"/>
      <c r="I802" s="879"/>
      <c r="J802" s="879"/>
      <c r="K802" s="879"/>
      <c r="L802" s="879"/>
      <c r="M802" s="879"/>
      <c r="N802" s="879"/>
      <c r="O802" s="879"/>
      <c r="P802" s="879"/>
      <c r="Q802" s="879"/>
      <c r="R802" s="879"/>
      <c r="S802" s="879"/>
      <c r="T802" s="879"/>
      <c r="U802" s="879"/>
      <c r="V802" s="879"/>
      <c r="W802" s="879"/>
      <c r="X802" s="879"/>
    </row>
    <row r="803" spans="1:24" ht="15.75" customHeight="1">
      <c r="A803" s="879"/>
      <c r="B803" s="879"/>
      <c r="C803" s="879"/>
      <c r="D803" s="879"/>
      <c r="E803" s="879"/>
      <c r="F803" s="879"/>
      <c r="G803" s="879"/>
      <c r="H803" s="879"/>
      <c r="I803" s="879"/>
      <c r="J803" s="879"/>
      <c r="K803" s="879"/>
      <c r="L803" s="879"/>
      <c r="M803" s="879"/>
      <c r="N803" s="879"/>
      <c r="O803" s="879"/>
      <c r="P803" s="879"/>
      <c r="Q803" s="879"/>
      <c r="R803" s="879"/>
      <c r="S803" s="879"/>
      <c r="T803" s="879"/>
      <c r="U803" s="879"/>
      <c r="V803" s="879"/>
      <c r="W803" s="879"/>
      <c r="X803" s="879"/>
    </row>
    <row r="804" spans="1:24" ht="15.75" customHeight="1">
      <c r="A804" s="879"/>
      <c r="B804" s="879"/>
      <c r="C804" s="879"/>
      <c r="D804" s="879"/>
      <c r="E804" s="879"/>
      <c r="F804" s="879"/>
      <c r="G804" s="879"/>
      <c r="H804" s="879"/>
      <c r="I804" s="879"/>
      <c r="J804" s="879"/>
      <c r="K804" s="879"/>
      <c r="L804" s="879"/>
      <c r="M804" s="879"/>
      <c r="N804" s="879"/>
      <c r="O804" s="879"/>
      <c r="P804" s="879"/>
      <c r="Q804" s="879"/>
      <c r="R804" s="879"/>
      <c r="S804" s="879"/>
      <c r="T804" s="879"/>
      <c r="U804" s="879"/>
      <c r="V804" s="879"/>
      <c r="W804" s="879"/>
      <c r="X804" s="879"/>
    </row>
    <row r="805" spans="1:24" ht="15.75" customHeight="1">
      <c r="A805" s="879"/>
      <c r="B805" s="879"/>
      <c r="C805" s="879"/>
      <c r="D805" s="879"/>
      <c r="E805" s="879"/>
      <c r="F805" s="879"/>
      <c r="G805" s="879"/>
      <c r="H805" s="879"/>
      <c r="I805" s="879"/>
      <c r="J805" s="879"/>
      <c r="K805" s="879"/>
      <c r="L805" s="879"/>
      <c r="M805" s="879"/>
      <c r="N805" s="879"/>
      <c r="O805" s="879"/>
      <c r="P805" s="879"/>
      <c r="Q805" s="879"/>
      <c r="R805" s="879"/>
      <c r="S805" s="879"/>
      <c r="T805" s="879"/>
      <c r="U805" s="879"/>
      <c r="V805" s="879"/>
      <c r="W805" s="879"/>
      <c r="X805" s="879"/>
    </row>
    <row r="806" spans="1:24" ht="15.75" customHeight="1">
      <c r="A806" s="879"/>
      <c r="B806" s="879"/>
      <c r="C806" s="879"/>
      <c r="D806" s="879"/>
      <c r="E806" s="879"/>
      <c r="F806" s="879"/>
      <c r="G806" s="879"/>
      <c r="H806" s="879"/>
      <c r="I806" s="879"/>
      <c r="J806" s="879"/>
      <c r="K806" s="879"/>
      <c r="L806" s="879"/>
      <c r="M806" s="879"/>
      <c r="N806" s="879"/>
      <c r="O806" s="879"/>
      <c r="P806" s="879"/>
      <c r="Q806" s="879"/>
      <c r="R806" s="879"/>
      <c r="S806" s="879"/>
      <c r="T806" s="879"/>
      <c r="U806" s="879"/>
      <c r="V806" s="879"/>
      <c r="W806" s="879"/>
      <c r="X806" s="879"/>
    </row>
    <row r="807" spans="1:24" ht="15.75" customHeight="1">
      <c r="A807" s="879"/>
      <c r="B807" s="879"/>
      <c r="C807" s="879"/>
      <c r="D807" s="879"/>
      <c r="E807" s="879"/>
      <c r="F807" s="879"/>
      <c r="G807" s="879"/>
      <c r="H807" s="879"/>
      <c r="I807" s="879"/>
      <c r="J807" s="879"/>
      <c r="K807" s="879"/>
      <c r="L807" s="879"/>
      <c r="M807" s="879"/>
      <c r="N807" s="879"/>
      <c r="O807" s="879"/>
      <c r="P807" s="879"/>
      <c r="Q807" s="879"/>
      <c r="R807" s="879"/>
      <c r="S807" s="879"/>
      <c r="T807" s="879"/>
      <c r="U807" s="879"/>
      <c r="V807" s="879"/>
      <c r="W807" s="879"/>
      <c r="X807" s="879"/>
    </row>
    <row r="808" spans="1:24" ht="15.75" customHeight="1">
      <c r="A808" s="879"/>
      <c r="B808" s="879"/>
      <c r="C808" s="879"/>
      <c r="D808" s="879"/>
      <c r="E808" s="879"/>
      <c r="F808" s="879"/>
      <c r="G808" s="879"/>
      <c r="H808" s="879"/>
      <c r="I808" s="879"/>
      <c r="J808" s="879"/>
      <c r="K808" s="879"/>
      <c r="L808" s="879"/>
      <c r="M808" s="879"/>
      <c r="N808" s="879"/>
      <c r="O808" s="879"/>
      <c r="P808" s="879"/>
      <c r="Q808" s="879"/>
      <c r="R808" s="879"/>
      <c r="S808" s="879"/>
      <c r="T808" s="879"/>
      <c r="U808" s="879"/>
      <c r="V808" s="879"/>
      <c r="W808" s="879"/>
      <c r="X808" s="879"/>
    </row>
    <row r="809" spans="1:24" ht="15.75" customHeight="1">
      <c r="A809" s="879"/>
      <c r="B809" s="879"/>
      <c r="C809" s="879"/>
      <c r="D809" s="879"/>
      <c r="E809" s="879"/>
      <c r="F809" s="879"/>
      <c r="G809" s="879"/>
      <c r="H809" s="879"/>
      <c r="I809" s="879"/>
      <c r="J809" s="879"/>
      <c r="K809" s="879"/>
      <c r="L809" s="879"/>
      <c r="M809" s="879"/>
      <c r="N809" s="879"/>
      <c r="O809" s="879"/>
      <c r="P809" s="879"/>
      <c r="Q809" s="879"/>
      <c r="R809" s="879"/>
      <c r="S809" s="879"/>
      <c r="T809" s="879"/>
      <c r="U809" s="879"/>
      <c r="V809" s="879"/>
      <c r="W809" s="879"/>
      <c r="X809" s="879"/>
    </row>
    <row r="810" spans="1:24" ht="15.75" customHeight="1">
      <c r="A810" s="879"/>
      <c r="B810" s="879"/>
      <c r="C810" s="879"/>
      <c r="D810" s="879"/>
      <c r="E810" s="879"/>
      <c r="F810" s="879"/>
      <c r="G810" s="879"/>
      <c r="H810" s="879"/>
      <c r="I810" s="879"/>
      <c r="J810" s="879"/>
      <c r="K810" s="879"/>
      <c r="L810" s="879"/>
      <c r="M810" s="879"/>
      <c r="N810" s="879"/>
      <c r="O810" s="879"/>
      <c r="P810" s="879"/>
      <c r="Q810" s="879"/>
      <c r="R810" s="879"/>
      <c r="S810" s="879"/>
      <c r="T810" s="879"/>
      <c r="U810" s="879"/>
      <c r="V810" s="879"/>
      <c r="W810" s="879"/>
      <c r="X810" s="879"/>
    </row>
    <row r="811" spans="1:24" ht="15.75" customHeight="1">
      <c r="A811" s="879"/>
      <c r="B811" s="879"/>
      <c r="C811" s="879"/>
      <c r="D811" s="879"/>
      <c r="E811" s="879"/>
      <c r="F811" s="879"/>
      <c r="G811" s="879"/>
      <c r="H811" s="879"/>
      <c r="I811" s="879"/>
      <c r="J811" s="879"/>
      <c r="K811" s="879"/>
      <c r="L811" s="879"/>
      <c r="M811" s="879"/>
      <c r="N811" s="879"/>
      <c r="O811" s="879"/>
      <c r="P811" s="879"/>
      <c r="Q811" s="879"/>
      <c r="R811" s="879"/>
      <c r="S811" s="879"/>
      <c r="T811" s="879"/>
      <c r="U811" s="879"/>
      <c r="V811" s="879"/>
      <c r="W811" s="879"/>
      <c r="X811" s="879"/>
    </row>
    <row r="812" spans="1:24" ht="15.75" customHeight="1">
      <c r="A812" s="879"/>
      <c r="B812" s="879"/>
      <c r="C812" s="879"/>
      <c r="D812" s="879"/>
      <c r="E812" s="879"/>
      <c r="F812" s="879"/>
      <c r="G812" s="879"/>
      <c r="H812" s="879"/>
      <c r="I812" s="879"/>
      <c r="J812" s="879"/>
      <c r="K812" s="879"/>
      <c r="L812" s="879"/>
      <c r="M812" s="879"/>
      <c r="N812" s="879"/>
      <c r="O812" s="879"/>
      <c r="P812" s="879"/>
      <c r="Q812" s="879"/>
      <c r="R812" s="879"/>
      <c r="S812" s="879"/>
      <c r="T812" s="879"/>
      <c r="U812" s="879"/>
      <c r="V812" s="879"/>
      <c r="W812" s="879"/>
      <c r="X812" s="879"/>
    </row>
    <row r="813" spans="1:24" ht="15.75" customHeight="1">
      <c r="A813" s="879"/>
      <c r="B813" s="879"/>
      <c r="C813" s="879"/>
      <c r="D813" s="879"/>
      <c r="E813" s="879"/>
      <c r="F813" s="879"/>
      <c r="G813" s="879"/>
      <c r="H813" s="879"/>
      <c r="I813" s="879"/>
      <c r="J813" s="879"/>
      <c r="K813" s="879"/>
      <c r="L813" s="879"/>
      <c r="M813" s="879"/>
      <c r="N813" s="879"/>
      <c r="O813" s="879"/>
      <c r="P813" s="879"/>
      <c r="Q813" s="879"/>
      <c r="R813" s="879"/>
      <c r="S813" s="879"/>
      <c r="T813" s="879"/>
      <c r="U813" s="879"/>
      <c r="V813" s="879"/>
      <c r="W813" s="879"/>
      <c r="X813" s="879"/>
    </row>
    <row r="814" spans="1:24" ht="15.75" customHeight="1">
      <c r="A814" s="879"/>
      <c r="B814" s="879"/>
      <c r="C814" s="879"/>
      <c r="D814" s="879"/>
      <c r="E814" s="879"/>
      <c r="F814" s="879"/>
      <c r="G814" s="879"/>
      <c r="H814" s="879"/>
      <c r="I814" s="879"/>
      <c r="J814" s="879"/>
      <c r="K814" s="879"/>
      <c r="L814" s="879"/>
      <c r="M814" s="879"/>
      <c r="N814" s="879"/>
      <c r="O814" s="879"/>
      <c r="P814" s="879"/>
      <c r="Q814" s="879"/>
      <c r="R814" s="879"/>
      <c r="S814" s="879"/>
      <c r="T814" s="879"/>
      <c r="U814" s="879"/>
      <c r="V814" s="879"/>
      <c r="W814" s="879"/>
      <c r="X814" s="879"/>
    </row>
    <row r="815" spans="1:24" ht="15.75" customHeight="1">
      <c r="A815" s="879"/>
      <c r="B815" s="879"/>
      <c r="C815" s="879"/>
      <c r="D815" s="879"/>
      <c r="E815" s="879"/>
      <c r="F815" s="879"/>
      <c r="G815" s="879"/>
      <c r="H815" s="879"/>
      <c r="I815" s="879"/>
      <c r="J815" s="879"/>
      <c r="K815" s="879"/>
      <c r="L815" s="879"/>
      <c r="M815" s="879"/>
      <c r="N815" s="879"/>
      <c r="O815" s="879"/>
      <c r="P815" s="879"/>
      <c r="Q815" s="879"/>
      <c r="R815" s="879"/>
      <c r="S815" s="879"/>
      <c r="T815" s="879"/>
      <c r="U815" s="879"/>
      <c r="V815" s="879"/>
      <c r="W815" s="879"/>
      <c r="X815" s="879"/>
    </row>
    <row r="816" spans="1:24" ht="15.75" customHeight="1">
      <c r="A816" s="879"/>
      <c r="B816" s="879"/>
      <c r="C816" s="879"/>
      <c r="D816" s="879"/>
      <c r="E816" s="879"/>
      <c r="F816" s="879"/>
      <c r="G816" s="879"/>
      <c r="H816" s="879"/>
      <c r="I816" s="879"/>
      <c r="J816" s="879"/>
      <c r="K816" s="879"/>
      <c r="L816" s="879"/>
      <c r="M816" s="879"/>
      <c r="N816" s="879"/>
      <c r="O816" s="879"/>
      <c r="P816" s="879"/>
      <c r="Q816" s="879"/>
      <c r="R816" s="879"/>
      <c r="S816" s="879"/>
      <c r="T816" s="879"/>
      <c r="U816" s="879"/>
      <c r="V816" s="879"/>
      <c r="W816" s="879"/>
      <c r="X816" s="879"/>
    </row>
    <row r="817" spans="1:24" ht="15.75" customHeight="1">
      <c r="A817" s="879"/>
      <c r="B817" s="879"/>
      <c r="C817" s="879"/>
      <c r="D817" s="879"/>
      <c r="E817" s="879"/>
      <c r="F817" s="879"/>
      <c r="G817" s="879"/>
      <c r="H817" s="879"/>
      <c r="I817" s="879"/>
      <c r="J817" s="879"/>
      <c r="K817" s="879"/>
      <c r="L817" s="879"/>
      <c r="M817" s="879"/>
      <c r="N817" s="879"/>
      <c r="O817" s="879"/>
      <c r="P817" s="879"/>
      <c r="Q817" s="879"/>
      <c r="R817" s="879"/>
      <c r="S817" s="879"/>
      <c r="T817" s="879"/>
      <c r="U817" s="879"/>
      <c r="V817" s="879"/>
      <c r="W817" s="879"/>
      <c r="X817" s="879"/>
    </row>
    <row r="818" spans="1:24" ht="15.75" customHeight="1">
      <c r="A818" s="879"/>
      <c r="B818" s="879"/>
      <c r="C818" s="879"/>
      <c r="D818" s="879"/>
      <c r="E818" s="879"/>
      <c r="F818" s="879"/>
      <c r="G818" s="879"/>
      <c r="H818" s="879"/>
      <c r="I818" s="879"/>
      <c r="J818" s="879"/>
      <c r="K818" s="879"/>
      <c r="L818" s="879"/>
      <c r="M818" s="879"/>
      <c r="N818" s="879"/>
      <c r="O818" s="879"/>
      <c r="P818" s="879"/>
      <c r="Q818" s="879"/>
      <c r="R818" s="879"/>
      <c r="S818" s="879"/>
      <c r="T818" s="879"/>
      <c r="U818" s="879"/>
      <c r="V818" s="879"/>
      <c r="W818" s="879"/>
      <c r="X818" s="879"/>
    </row>
    <row r="819" spans="1:24" ht="15.75" customHeight="1">
      <c r="A819" s="879"/>
      <c r="B819" s="879"/>
      <c r="C819" s="879"/>
      <c r="D819" s="879"/>
      <c r="E819" s="879"/>
      <c r="F819" s="879"/>
      <c r="G819" s="879"/>
      <c r="H819" s="879"/>
      <c r="I819" s="879"/>
      <c r="J819" s="879"/>
      <c r="K819" s="879"/>
      <c r="L819" s="879"/>
      <c r="M819" s="879"/>
      <c r="N819" s="879"/>
      <c r="O819" s="879"/>
      <c r="P819" s="879"/>
      <c r="Q819" s="879"/>
      <c r="R819" s="879"/>
      <c r="S819" s="879"/>
      <c r="T819" s="879"/>
      <c r="U819" s="879"/>
      <c r="V819" s="879"/>
      <c r="W819" s="879"/>
      <c r="X819" s="879"/>
    </row>
    <row r="820" spans="1:24" ht="15.75" customHeight="1">
      <c r="A820" s="879"/>
      <c r="B820" s="879"/>
      <c r="C820" s="879"/>
      <c r="D820" s="879"/>
      <c r="E820" s="879"/>
      <c r="F820" s="879"/>
      <c r="G820" s="879"/>
      <c r="H820" s="879"/>
      <c r="I820" s="879"/>
      <c r="J820" s="879"/>
      <c r="K820" s="879"/>
      <c r="L820" s="879"/>
      <c r="M820" s="879"/>
      <c r="N820" s="879"/>
      <c r="O820" s="879"/>
      <c r="P820" s="879"/>
      <c r="Q820" s="879"/>
      <c r="R820" s="879"/>
      <c r="S820" s="879"/>
      <c r="T820" s="879"/>
      <c r="U820" s="879"/>
      <c r="V820" s="879"/>
      <c r="W820" s="879"/>
      <c r="X820" s="879"/>
    </row>
    <row r="821" spans="1:24" ht="15.75" customHeight="1">
      <c r="A821" s="879"/>
      <c r="B821" s="879"/>
      <c r="C821" s="879"/>
      <c r="D821" s="879"/>
      <c r="E821" s="879"/>
      <c r="F821" s="879"/>
      <c r="G821" s="879"/>
      <c r="H821" s="879"/>
      <c r="I821" s="879"/>
      <c r="J821" s="879"/>
      <c r="K821" s="879"/>
      <c r="L821" s="879"/>
      <c r="M821" s="879"/>
      <c r="N821" s="879"/>
      <c r="O821" s="879"/>
      <c r="P821" s="879"/>
      <c r="Q821" s="879"/>
      <c r="R821" s="879"/>
      <c r="S821" s="879"/>
      <c r="T821" s="879"/>
      <c r="U821" s="879"/>
      <c r="V821" s="879"/>
      <c r="W821" s="879"/>
      <c r="X821" s="879"/>
    </row>
    <row r="822" spans="1:24" ht="15.75" customHeight="1">
      <c r="A822" s="879"/>
      <c r="B822" s="879"/>
      <c r="C822" s="879"/>
      <c r="D822" s="879"/>
      <c r="E822" s="879"/>
      <c r="F822" s="879"/>
      <c r="G822" s="879"/>
      <c r="H822" s="879"/>
      <c r="I822" s="879"/>
      <c r="J822" s="879"/>
      <c r="K822" s="879"/>
      <c r="L822" s="879"/>
      <c r="M822" s="879"/>
      <c r="N822" s="879"/>
      <c r="O822" s="879"/>
      <c r="P822" s="879"/>
      <c r="Q822" s="879"/>
      <c r="R822" s="879"/>
      <c r="S822" s="879"/>
      <c r="T822" s="879"/>
      <c r="U822" s="879"/>
      <c r="V822" s="879"/>
      <c r="W822" s="879"/>
      <c r="X822" s="879"/>
    </row>
    <row r="823" spans="1:24" ht="15.75" customHeight="1">
      <c r="A823" s="879"/>
      <c r="B823" s="879"/>
      <c r="C823" s="879"/>
      <c r="D823" s="879"/>
      <c r="E823" s="879"/>
      <c r="F823" s="879"/>
      <c r="G823" s="879"/>
      <c r="H823" s="879"/>
      <c r="I823" s="879"/>
      <c r="J823" s="879"/>
      <c r="K823" s="879"/>
      <c r="L823" s="879"/>
      <c r="M823" s="879"/>
      <c r="N823" s="879"/>
      <c r="O823" s="879"/>
      <c r="P823" s="879"/>
      <c r="Q823" s="879"/>
      <c r="R823" s="879"/>
      <c r="S823" s="879"/>
      <c r="T823" s="879"/>
      <c r="U823" s="879"/>
      <c r="V823" s="879"/>
      <c r="W823" s="879"/>
      <c r="X823" s="879"/>
    </row>
    <row r="824" spans="1:24" ht="15.75" customHeight="1">
      <c r="A824" s="879"/>
      <c r="B824" s="879"/>
      <c r="C824" s="879"/>
      <c r="D824" s="879"/>
      <c r="E824" s="879"/>
      <c r="F824" s="879"/>
      <c r="G824" s="879"/>
      <c r="H824" s="879"/>
      <c r="I824" s="879"/>
      <c r="J824" s="879"/>
      <c r="K824" s="879"/>
      <c r="L824" s="879"/>
      <c r="M824" s="879"/>
      <c r="N824" s="879"/>
      <c r="O824" s="879"/>
      <c r="P824" s="879"/>
      <c r="Q824" s="879"/>
      <c r="R824" s="879"/>
      <c r="S824" s="879"/>
      <c r="T824" s="879"/>
      <c r="U824" s="879"/>
      <c r="V824" s="879"/>
      <c r="W824" s="879"/>
      <c r="X824" s="879"/>
    </row>
    <row r="825" spans="1:24" ht="15.75" customHeight="1">
      <c r="A825" s="879"/>
      <c r="B825" s="879"/>
      <c r="C825" s="879"/>
      <c r="D825" s="879"/>
      <c r="E825" s="879"/>
      <c r="F825" s="879"/>
      <c r="G825" s="879"/>
      <c r="H825" s="879"/>
      <c r="I825" s="879"/>
      <c r="J825" s="879"/>
      <c r="K825" s="879"/>
      <c r="L825" s="879"/>
      <c r="M825" s="879"/>
      <c r="N825" s="879"/>
      <c r="O825" s="879"/>
      <c r="P825" s="879"/>
      <c r="Q825" s="879"/>
      <c r="R825" s="879"/>
      <c r="S825" s="879"/>
      <c r="T825" s="879"/>
      <c r="U825" s="879"/>
      <c r="V825" s="879"/>
      <c r="W825" s="879"/>
      <c r="X825" s="879"/>
    </row>
    <row r="826" spans="1:24" ht="15.75" customHeight="1">
      <c r="A826" s="879"/>
      <c r="B826" s="879"/>
      <c r="C826" s="879"/>
      <c r="D826" s="879"/>
      <c r="E826" s="879"/>
      <c r="F826" s="879"/>
      <c r="G826" s="879"/>
      <c r="H826" s="879"/>
      <c r="I826" s="879"/>
      <c r="J826" s="879"/>
      <c r="K826" s="879"/>
      <c r="L826" s="879"/>
      <c r="M826" s="879"/>
      <c r="N826" s="879"/>
      <c r="O826" s="879"/>
      <c r="P826" s="879"/>
      <c r="Q826" s="879"/>
      <c r="R826" s="879"/>
      <c r="S826" s="879"/>
      <c r="T826" s="879"/>
      <c r="U826" s="879"/>
      <c r="V826" s="879"/>
      <c r="W826" s="879"/>
      <c r="X826" s="879"/>
    </row>
    <row r="827" spans="1:24" ht="15.75" customHeight="1">
      <c r="A827" s="879"/>
      <c r="B827" s="879"/>
      <c r="C827" s="879"/>
      <c r="D827" s="879"/>
      <c r="E827" s="879"/>
      <c r="F827" s="879"/>
      <c r="G827" s="879"/>
      <c r="H827" s="879"/>
      <c r="I827" s="879"/>
      <c r="J827" s="879"/>
      <c r="K827" s="879"/>
      <c r="L827" s="879"/>
      <c r="M827" s="879"/>
      <c r="N827" s="879"/>
      <c r="O827" s="879"/>
      <c r="P827" s="879"/>
      <c r="Q827" s="879"/>
      <c r="R827" s="879"/>
      <c r="S827" s="879"/>
      <c r="T827" s="879"/>
      <c r="U827" s="879"/>
      <c r="V827" s="879"/>
      <c r="W827" s="879"/>
      <c r="X827" s="879"/>
    </row>
    <row r="828" spans="1:24" ht="15.75" customHeight="1">
      <c r="A828" s="879"/>
      <c r="B828" s="879"/>
      <c r="C828" s="879"/>
      <c r="D828" s="879"/>
      <c r="E828" s="879"/>
      <c r="F828" s="879"/>
      <c r="G828" s="879"/>
      <c r="H828" s="879"/>
      <c r="I828" s="879"/>
      <c r="J828" s="879"/>
      <c r="K828" s="879"/>
      <c r="L828" s="879"/>
      <c r="M828" s="879"/>
      <c r="N828" s="879"/>
      <c r="O828" s="879"/>
      <c r="P828" s="879"/>
      <c r="Q828" s="879"/>
      <c r="R828" s="879"/>
      <c r="S828" s="879"/>
      <c r="T828" s="879"/>
      <c r="U828" s="879"/>
      <c r="V828" s="879"/>
      <c r="W828" s="879"/>
      <c r="X828" s="879"/>
    </row>
    <row r="829" spans="1:24" ht="15.75" customHeight="1">
      <c r="A829" s="879"/>
      <c r="B829" s="879"/>
      <c r="C829" s="879"/>
      <c r="D829" s="879"/>
      <c r="E829" s="879"/>
      <c r="F829" s="879"/>
      <c r="G829" s="879"/>
      <c r="H829" s="879"/>
      <c r="I829" s="879"/>
      <c r="J829" s="879"/>
      <c r="K829" s="879"/>
      <c r="L829" s="879"/>
      <c r="M829" s="879"/>
      <c r="N829" s="879"/>
      <c r="O829" s="879"/>
      <c r="P829" s="879"/>
      <c r="Q829" s="879"/>
      <c r="R829" s="879"/>
      <c r="S829" s="879"/>
      <c r="T829" s="879"/>
      <c r="U829" s="879"/>
      <c r="V829" s="879"/>
      <c r="W829" s="879"/>
      <c r="X829" s="879"/>
    </row>
    <row r="830" spans="1:24" ht="15.75" customHeight="1">
      <c r="A830" s="879"/>
      <c r="B830" s="879"/>
      <c r="C830" s="879"/>
      <c r="D830" s="879"/>
      <c r="E830" s="879"/>
      <c r="F830" s="879"/>
      <c r="G830" s="879"/>
      <c r="H830" s="879"/>
      <c r="I830" s="879"/>
      <c r="J830" s="879"/>
      <c r="K830" s="879"/>
      <c r="L830" s="879"/>
      <c r="M830" s="879"/>
      <c r="N830" s="879"/>
      <c r="O830" s="879"/>
      <c r="P830" s="879"/>
      <c r="Q830" s="879"/>
      <c r="R830" s="879"/>
      <c r="S830" s="879"/>
      <c r="T830" s="879"/>
      <c r="U830" s="879"/>
      <c r="V830" s="879"/>
      <c r="W830" s="879"/>
      <c r="X830" s="879"/>
    </row>
    <row r="831" spans="1:24" ht="15.75" customHeight="1">
      <c r="A831" s="879"/>
      <c r="B831" s="879"/>
      <c r="C831" s="879"/>
      <c r="D831" s="879"/>
      <c r="E831" s="879"/>
      <c r="F831" s="879"/>
      <c r="G831" s="879"/>
      <c r="H831" s="879"/>
      <c r="I831" s="879"/>
      <c r="J831" s="879"/>
      <c r="K831" s="879"/>
      <c r="L831" s="879"/>
      <c r="M831" s="879"/>
      <c r="N831" s="879"/>
      <c r="O831" s="879"/>
      <c r="P831" s="879"/>
      <c r="Q831" s="879"/>
      <c r="R831" s="879"/>
      <c r="S831" s="879"/>
      <c r="T831" s="879"/>
      <c r="U831" s="879"/>
      <c r="V831" s="879"/>
      <c r="W831" s="879"/>
      <c r="X831" s="879"/>
    </row>
    <row r="832" spans="1:24" ht="15.75" customHeight="1">
      <c r="A832" s="879"/>
      <c r="B832" s="879"/>
      <c r="C832" s="879"/>
      <c r="D832" s="879"/>
      <c r="E832" s="879"/>
      <c r="F832" s="879"/>
      <c r="G832" s="879"/>
      <c r="H832" s="879"/>
      <c r="I832" s="879"/>
      <c r="J832" s="879"/>
      <c r="K832" s="879"/>
      <c r="L832" s="879"/>
      <c r="M832" s="879"/>
      <c r="N832" s="879"/>
      <c r="O832" s="879"/>
      <c r="P832" s="879"/>
      <c r="Q832" s="879"/>
      <c r="R832" s="879"/>
      <c r="S832" s="879"/>
      <c r="T832" s="879"/>
      <c r="U832" s="879"/>
      <c r="V832" s="879"/>
      <c r="W832" s="879"/>
      <c r="X832" s="879"/>
    </row>
    <row r="833" spans="1:24" ht="15.75" customHeight="1">
      <c r="A833" s="879"/>
      <c r="B833" s="879"/>
      <c r="C833" s="879"/>
      <c r="D833" s="879"/>
      <c r="E833" s="879"/>
      <c r="F833" s="879"/>
      <c r="G833" s="879"/>
      <c r="H833" s="879"/>
      <c r="I833" s="879"/>
      <c r="J833" s="879"/>
      <c r="K833" s="879"/>
      <c r="L833" s="879"/>
      <c r="M833" s="879"/>
      <c r="N833" s="879"/>
      <c r="O833" s="879"/>
      <c r="P833" s="879"/>
      <c r="Q833" s="879"/>
      <c r="R833" s="879"/>
      <c r="S833" s="879"/>
      <c r="T833" s="879"/>
      <c r="U833" s="879"/>
      <c r="V833" s="879"/>
      <c r="W833" s="879"/>
      <c r="X833" s="879"/>
    </row>
    <row r="834" spans="1:24" ht="15.75" customHeight="1">
      <c r="A834" s="879"/>
      <c r="B834" s="879"/>
      <c r="C834" s="879"/>
      <c r="D834" s="879"/>
      <c r="E834" s="879"/>
      <c r="F834" s="879"/>
      <c r="G834" s="879"/>
      <c r="H834" s="879"/>
      <c r="I834" s="879"/>
      <c r="J834" s="879"/>
      <c r="K834" s="879"/>
      <c r="L834" s="879"/>
      <c r="M834" s="879"/>
      <c r="N834" s="879"/>
      <c r="O834" s="879"/>
      <c r="P834" s="879"/>
      <c r="Q834" s="879"/>
      <c r="R834" s="879"/>
      <c r="S834" s="879"/>
      <c r="T834" s="879"/>
      <c r="U834" s="879"/>
      <c r="V834" s="879"/>
      <c r="W834" s="879"/>
      <c r="X834" s="879"/>
    </row>
    <row r="835" spans="1:24" ht="15.75" customHeight="1">
      <c r="A835" s="879"/>
      <c r="B835" s="879"/>
      <c r="C835" s="879"/>
      <c r="D835" s="879"/>
      <c r="E835" s="879"/>
      <c r="F835" s="879"/>
      <c r="G835" s="879"/>
      <c r="H835" s="879"/>
      <c r="I835" s="879"/>
      <c r="J835" s="879"/>
      <c r="K835" s="879"/>
      <c r="L835" s="879"/>
      <c r="M835" s="879"/>
      <c r="N835" s="879"/>
      <c r="O835" s="879"/>
      <c r="P835" s="879"/>
      <c r="Q835" s="879"/>
      <c r="R835" s="879"/>
      <c r="S835" s="879"/>
      <c r="T835" s="879"/>
      <c r="U835" s="879"/>
      <c r="V835" s="879"/>
      <c r="W835" s="879"/>
      <c r="X835" s="879"/>
    </row>
    <row r="836" spans="1:24" ht="15.75" customHeight="1">
      <c r="A836" s="879"/>
      <c r="B836" s="879"/>
      <c r="C836" s="879"/>
      <c r="D836" s="879"/>
      <c r="E836" s="879"/>
      <c r="F836" s="879"/>
      <c r="G836" s="879"/>
      <c r="H836" s="879"/>
      <c r="I836" s="879"/>
      <c r="J836" s="879"/>
      <c r="K836" s="879"/>
      <c r="L836" s="879"/>
      <c r="M836" s="879"/>
      <c r="N836" s="879"/>
      <c r="O836" s="879"/>
      <c r="P836" s="879"/>
      <c r="Q836" s="879"/>
      <c r="R836" s="879"/>
      <c r="S836" s="879"/>
      <c r="T836" s="879"/>
      <c r="U836" s="879"/>
      <c r="V836" s="879"/>
      <c r="W836" s="879"/>
      <c r="X836" s="879"/>
    </row>
    <row r="837" spans="1:24" ht="15.75" customHeight="1">
      <c r="A837" s="879"/>
      <c r="B837" s="879"/>
      <c r="C837" s="879"/>
      <c r="D837" s="879"/>
      <c r="E837" s="879"/>
      <c r="F837" s="879"/>
      <c r="G837" s="879"/>
      <c r="H837" s="879"/>
      <c r="I837" s="879"/>
      <c r="J837" s="879"/>
      <c r="K837" s="879"/>
      <c r="L837" s="879"/>
      <c r="M837" s="879"/>
      <c r="N837" s="879"/>
      <c r="O837" s="879"/>
      <c r="P837" s="879"/>
      <c r="Q837" s="879"/>
      <c r="R837" s="879"/>
      <c r="S837" s="879"/>
      <c r="T837" s="879"/>
      <c r="U837" s="879"/>
      <c r="V837" s="879"/>
      <c r="W837" s="879"/>
      <c r="X837" s="879"/>
    </row>
    <row r="838" spans="1:24" ht="15.75" customHeight="1">
      <c r="A838" s="879"/>
      <c r="B838" s="879"/>
      <c r="C838" s="879"/>
      <c r="D838" s="879"/>
      <c r="E838" s="879"/>
      <c r="F838" s="879"/>
      <c r="G838" s="879"/>
      <c r="H838" s="879"/>
      <c r="I838" s="879"/>
      <c r="J838" s="879"/>
      <c r="K838" s="879"/>
      <c r="L838" s="879"/>
      <c r="M838" s="879"/>
      <c r="N838" s="879"/>
      <c r="O838" s="879"/>
      <c r="P838" s="879"/>
      <c r="Q838" s="879"/>
      <c r="R838" s="879"/>
      <c r="S838" s="879"/>
      <c r="T838" s="879"/>
      <c r="U838" s="879"/>
      <c r="V838" s="879"/>
      <c r="W838" s="879"/>
      <c r="X838" s="879"/>
    </row>
    <row r="839" spans="1:24" ht="15.75" customHeight="1">
      <c r="A839" s="879"/>
      <c r="B839" s="879"/>
      <c r="C839" s="879"/>
      <c r="D839" s="879"/>
      <c r="E839" s="879"/>
      <c r="F839" s="879"/>
      <c r="G839" s="879"/>
      <c r="H839" s="879"/>
      <c r="I839" s="879"/>
      <c r="J839" s="879"/>
      <c r="K839" s="879"/>
      <c r="L839" s="879"/>
      <c r="M839" s="879"/>
      <c r="N839" s="879"/>
      <c r="O839" s="879"/>
      <c r="P839" s="879"/>
      <c r="Q839" s="879"/>
      <c r="R839" s="879"/>
      <c r="S839" s="879"/>
      <c r="T839" s="879"/>
      <c r="U839" s="879"/>
      <c r="V839" s="879"/>
      <c r="W839" s="879"/>
      <c r="X839" s="879"/>
    </row>
    <row r="840" spans="1:24" ht="15.75" customHeight="1">
      <c r="A840" s="879"/>
      <c r="B840" s="879"/>
      <c r="C840" s="879"/>
      <c r="D840" s="879"/>
      <c r="E840" s="879"/>
      <c r="F840" s="879"/>
      <c r="G840" s="879"/>
      <c r="H840" s="879"/>
      <c r="I840" s="879"/>
      <c r="J840" s="879"/>
      <c r="K840" s="879"/>
      <c r="L840" s="879"/>
      <c r="M840" s="879"/>
      <c r="N840" s="879"/>
      <c r="O840" s="879"/>
      <c r="P840" s="879"/>
      <c r="Q840" s="879"/>
      <c r="R840" s="879"/>
      <c r="S840" s="879"/>
      <c r="T840" s="879"/>
      <c r="U840" s="879"/>
      <c r="V840" s="879"/>
      <c r="W840" s="879"/>
      <c r="X840" s="879"/>
    </row>
    <row r="841" spans="1:24" ht="15.75" customHeight="1">
      <c r="A841" s="879"/>
      <c r="B841" s="879"/>
      <c r="C841" s="879"/>
      <c r="D841" s="879"/>
      <c r="E841" s="879"/>
      <c r="F841" s="879"/>
      <c r="G841" s="879"/>
      <c r="H841" s="879"/>
      <c r="I841" s="879"/>
      <c r="J841" s="879"/>
      <c r="K841" s="879"/>
      <c r="L841" s="879"/>
      <c r="M841" s="879"/>
      <c r="N841" s="879"/>
      <c r="O841" s="879"/>
      <c r="P841" s="879"/>
      <c r="Q841" s="879"/>
      <c r="R841" s="879"/>
      <c r="S841" s="879"/>
      <c r="T841" s="879"/>
      <c r="U841" s="879"/>
      <c r="V841" s="879"/>
      <c r="W841" s="879"/>
      <c r="X841" s="879"/>
    </row>
    <row r="842" spans="1:24" ht="15.75" customHeight="1">
      <c r="A842" s="879"/>
      <c r="B842" s="879"/>
      <c r="C842" s="879"/>
      <c r="D842" s="879"/>
      <c r="E842" s="879"/>
      <c r="F842" s="879"/>
      <c r="G842" s="879"/>
      <c r="H842" s="879"/>
      <c r="I842" s="879"/>
      <c r="J842" s="879"/>
      <c r="K842" s="879"/>
      <c r="L842" s="879"/>
      <c r="M842" s="879"/>
      <c r="N842" s="879"/>
      <c r="O842" s="879"/>
      <c r="P842" s="879"/>
      <c r="Q842" s="879"/>
      <c r="R842" s="879"/>
      <c r="S842" s="879"/>
      <c r="T842" s="879"/>
      <c r="U842" s="879"/>
      <c r="V842" s="879"/>
      <c r="W842" s="879"/>
      <c r="X842" s="879"/>
    </row>
    <row r="843" spans="1:24" ht="15.75" customHeight="1">
      <c r="A843" s="879"/>
      <c r="B843" s="879"/>
      <c r="C843" s="879"/>
      <c r="D843" s="879"/>
      <c r="E843" s="879"/>
      <c r="F843" s="879"/>
      <c r="G843" s="879"/>
      <c r="H843" s="879"/>
      <c r="I843" s="879"/>
      <c r="J843" s="879"/>
      <c r="K843" s="879"/>
      <c r="L843" s="879"/>
      <c r="M843" s="879"/>
      <c r="N843" s="879"/>
      <c r="O843" s="879"/>
      <c r="P843" s="879"/>
      <c r="Q843" s="879"/>
      <c r="R843" s="879"/>
      <c r="S843" s="879"/>
      <c r="T843" s="879"/>
      <c r="U843" s="879"/>
      <c r="V843" s="879"/>
      <c r="W843" s="879"/>
      <c r="X843" s="879"/>
    </row>
    <row r="844" spans="1:24" ht="15.75" customHeight="1">
      <c r="A844" s="879"/>
      <c r="B844" s="879"/>
      <c r="C844" s="879"/>
      <c r="D844" s="879"/>
      <c r="E844" s="879"/>
      <c r="F844" s="879"/>
      <c r="G844" s="879"/>
      <c r="H844" s="879"/>
      <c r="I844" s="879"/>
      <c r="J844" s="879"/>
      <c r="K844" s="879"/>
      <c r="L844" s="879"/>
      <c r="M844" s="879"/>
      <c r="N844" s="879"/>
      <c r="O844" s="879"/>
      <c r="P844" s="879"/>
      <c r="Q844" s="879"/>
      <c r="R844" s="879"/>
      <c r="S844" s="879"/>
      <c r="T844" s="879"/>
      <c r="U844" s="879"/>
      <c r="V844" s="879"/>
      <c r="W844" s="879"/>
      <c r="X844" s="879"/>
    </row>
    <row r="845" spans="1:24" ht="15.75" customHeight="1">
      <c r="A845" s="879"/>
      <c r="B845" s="879"/>
      <c r="C845" s="879"/>
      <c r="D845" s="879"/>
      <c r="E845" s="879"/>
      <c r="F845" s="879"/>
      <c r="G845" s="879"/>
      <c r="H845" s="879"/>
      <c r="I845" s="879"/>
      <c r="J845" s="879"/>
      <c r="K845" s="879"/>
      <c r="L845" s="879"/>
      <c r="M845" s="879"/>
      <c r="N845" s="879"/>
      <c r="O845" s="879"/>
      <c r="P845" s="879"/>
      <c r="Q845" s="879"/>
      <c r="R845" s="879"/>
      <c r="S845" s="879"/>
      <c r="T845" s="879"/>
      <c r="U845" s="879"/>
      <c r="V845" s="879"/>
      <c r="W845" s="879"/>
      <c r="X845" s="879"/>
    </row>
    <row r="846" spans="1:24" ht="15.75" customHeight="1">
      <c r="A846" s="879"/>
      <c r="B846" s="879"/>
      <c r="C846" s="879"/>
      <c r="D846" s="879"/>
      <c r="E846" s="879"/>
      <c r="F846" s="879"/>
      <c r="G846" s="879"/>
      <c r="H846" s="879"/>
      <c r="I846" s="879"/>
      <c r="J846" s="879"/>
      <c r="K846" s="879"/>
      <c r="L846" s="879"/>
      <c r="M846" s="879"/>
      <c r="N846" s="879"/>
      <c r="O846" s="879"/>
      <c r="P846" s="879"/>
      <c r="Q846" s="879"/>
      <c r="R846" s="879"/>
      <c r="S846" s="879"/>
      <c r="T846" s="879"/>
      <c r="U846" s="879"/>
      <c r="V846" s="879"/>
      <c r="W846" s="879"/>
      <c r="X846" s="879"/>
    </row>
    <row r="847" spans="1:24" ht="15.75" customHeight="1">
      <c r="A847" s="879"/>
      <c r="B847" s="879"/>
      <c r="C847" s="879"/>
      <c r="D847" s="879"/>
      <c r="E847" s="879"/>
      <c r="F847" s="879"/>
      <c r="G847" s="879"/>
      <c r="H847" s="879"/>
      <c r="I847" s="879"/>
      <c r="J847" s="879"/>
      <c r="K847" s="879"/>
      <c r="L847" s="879"/>
      <c r="M847" s="879"/>
      <c r="N847" s="879"/>
      <c r="O847" s="879"/>
      <c r="P847" s="879"/>
      <c r="Q847" s="879"/>
      <c r="R847" s="879"/>
      <c r="S847" s="879"/>
      <c r="T847" s="879"/>
      <c r="U847" s="879"/>
      <c r="V847" s="879"/>
      <c r="W847" s="879"/>
      <c r="X847" s="879"/>
    </row>
    <row r="848" spans="1:24" ht="15.75" customHeight="1">
      <c r="A848" s="879"/>
      <c r="B848" s="879"/>
      <c r="C848" s="879"/>
      <c r="D848" s="879"/>
      <c r="E848" s="879"/>
      <c r="F848" s="879"/>
      <c r="G848" s="879"/>
      <c r="H848" s="879"/>
      <c r="I848" s="879"/>
      <c r="J848" s="879"/>
      <c r="K848" s="879"/>
      <c r="L848" s="879"/>
      <c r="M848" s="879"/>
      <c r="N848" s="879"/>
      <c r="O848" s="879"/>
      <c r="P848" s="879"/>
      <c r="Q848" s="879"/>
      <c r="R848" s="879"/>
      <c r="S848" s="879"/>
      <c r="T848" s="879"/>
      <c r="U848" s="879"/>
      <c r="V848" s="879"/>
      <c r="W848" s="879"/>
      <c r="X848" s="879"/>
    </row>
    <row r="849" spans="1:24" ht="15.75" customHeight="1">
      <c r="A849" s="879"/>
      <c r="B849" s="879"/>
      <c r="C849" s="879"/>
      <c r="D849" s="879"/>
      <c r="E849" s="879"/>
      <c r="F849" s="879"/>
      <c r="G849" s="879"/>
      <c r="H849" s="879"/>
      <c r="I849" s="879"/>
      <c r="J849" s="879"/>
      <c r="K849" s="879"/>
      <c r="L849" s="879"/>
      <c r="M849" s="879"/>
      <c r="N849" s="879"/>
      <c r="O849" s="879"/>
      <c r="P849" s="879"/>
      <c r="Q849" s="879"/>
      <c r="R849" s="879"/>
      <c r="S849" s="879"/>
      <c r="T849" s="879"/>
      <c r="U849" s="879"/>
      <c r="V849" s="879"/>
      <c r="W849" s="879"/>
      <c r="X849" s="879"/>
    </row>
    <row r="850" spans="1:24" ht="15.75" customHeight="1">
      <c r="A850" s="879"/>
      <c r="B850" s="879"/>
      <c r="C850" s="879"/>
      <c r="D850" s="879"/>
      <c r="E850" s="879"/>
      <c r="F850" s="879"/>
      <c r="G850" s="879"/>
      <c r="H850" s="879"/>
      <c r="I850" s="879"/>
      <c r="J850" s="879"/>
      <c r="K850" s="879"/>
      <c r="L850" s="879"/>
      <c r="M850" s="879"/>
      <c r="N850" s="879"/>
      <c r="O850" s="879"/>
      <c r="P850" s="879"/>
      <c r="Q850" s="879"/>
      <c r="R850" s="879"/>
      <c r="S850" s="879"/>
      <c r="T850" s="879"/>
      <c r="U850" s="879"/>
      <c r="V850" s="879"/>
      <c r="W850" s="879"/>
      <c r="X850" s="879"/>
    </row>
    <row r="851" spans="1:24" ht="15.75" customHeight="1">
      <c r="A851" s="879"/>
      <c r="B851" s="879"/>
      <c r="C851" s="879"/>
      <c r="D851" s="879"/>
      <c r="E851" s="879"/>
      <c r="F851" s="879"/>
      <c r="G851" s="879"/>
      <c r="H851" s="879"/>
      <c r="I851" s="879"/>
      <c r="J851" s="879"/>
      <c r="K851" s="879"/>
      <c r="L851" s="879"/>
      <c r="M851" s="879"/>
      <c r="N851" s="879"/>
      <c r="O851" s="879"/>
      <c r="P851" s="879"/>
      <c r="Q851" s="879"/>
      <c r="R851" s="879"/>
      <c r="S851" s="879"/>
      <c r="T851" s="879"/>
      <c r="U851" s="879"/>
      <c r="V851" s="879"/>
      <c r="W851" s="879"/>
      <c r="X851" s="879"/>
    </row>
    <row r="852" spans="1:24" ht="15.75" customHeight="1">
      <c r="A852" s="879"/>
      <c r="B852" s="879"/>
      <c r="C852" s="879"/>
      <c r="D852" s="879"/>
      <c r="E852" s="879"/>
      <c r="F852" s="879"/>
      <c r="G852" s="879"/>
      <c r="H852" s="879"/>
      <c r="I852" s="879"/>
      <c r="J852" s="879"/>
      <c r="K852" s="879"/>
      <c r="L852" s="879"/>
      <c r="M852" s="879"/>
      <c r="N852" s="879"/>
      <c r="O852" s="879"/>
      <c r="P852" s="879"/>
      <c r="Q852" s="879"/>
      <c r="R852" s="879"/>
      <c r="S852" s="879"/>
      <c r="T852" s="879"/>
      <c r="U852" s="879"/>
      <c r="V852" s="879"/>
      <c r="W852" s="879"/>
      <c r="X852" s="879"/>
    </row>
    <row r="853" spans="1:24" ht="15.75" customHeight="1">
      <c r="A853" s="879"/>
      <c r="B853" s="879"/>
      <c r="C853" s="879"/>
      <c r="D853" s="879"/>
      <c r="E853" s="879"/>
      <c r="F853" s="879"/>
      <c r="G853" s="879"/>
      <c r="H853" s="879"/>
      <c r="I853" s="879"/>
      <c r="J853" s="879"/>
      <c r="K853" s="879"/>
      <c r="L853" s="879"/>
      <c r="M853" s="879"/>
      <c r="N853" s="879"/>
      <c r="O853" s="879"/>
      <c r="P853" s="879"/>
      <c r="Q853" s="879"/>
      <c r="R853" s="879"/>
      <c r="S853" s="879"/>
      <c r="T853" s="879"/>
      <c r="U853" s="879"/>
      <c r="V853" s="879"/>
      <c r="W853" s="879"/>
      <c r="X853" s="879"/>
    </row>
    <row r="854" spans="1:24" ht="15.75" customHeight="1">
      <c r="A854" s="879"/>
      <c r="B854" s="879"/>
      <c r="C854" s="879"/>
      <c r="D854" s="879"/>
      <c r="E854" s="879"/>
      <c r="F854" s="879"/>
      <c r="G854" s="879"/>
      <c r="H854" s="879"/>
      <c r="I854" s="879"/>
      <c r="J854" s="879"/>
      <c r="K854" s="879"/>
      <c r="L854" s="879"/>
      <c r="M854" s="879"/>
      <c r="N854" s="879"/>
      <c r="O854" s="879"/>
      <c r="P854" s="879"/>
      <c r="Q854" s="879"/>
      <c r="R854" s="879"/>
      <c r="S854" s="879"/>
      <c r="T854" s="879"/>
      <c r="U854" s="879"/>
      <c r="V854" s="879"/>
      <c r="W854" s="879"/>
      <c r="X854" s="879"/>
    </row>
    <row r="855" spans="1:24" ht="15.75" customHeight="1">
      <c r="A855" s="879"/>
      <c r="B855" s="879"/>
      <c r="C855" s="879"/>
      <c r="D855" s="879"/>
      <c r="E855" s="879"/>
      <c r="F855" s="879"/>
      <c r="G855" s="879"/>
      <c r="H855" s="879"/>
      <c r="I855" s="879"/>
      <c r="J855" s="879"/>
      <c r="K855" s="879"/>
      <c r="L855" s="879"/>
      <c r="M855" s="879"/>
      <c r="N855" s="879"/>
      <c r="O855" s="879"/>
      <c r="P855" s="879"/>
      <c r="Q855" s="879"/>
      <c r="R855" s="879"/>
      <c r="S855" s="879"/>
      <c r="T855" s="879"/>
      <c r="U855" s="879"/>
      <c r="V855" s="879"/>
      <c r="W855" s="879"/>
      <c r="X855" s="879"/>
    </row>
    <row r="856" spans="1:24" ht="15.75" customHeight="1">
      <c r="A856" s="879"/>
      <c r="B856" s="879"/>
      <c r="C856" s="879"/>
      <c r="D856" s="879"/>
      <c r="E856" s="879"/>
      <c r="F856" s="879"/>
      <c r="G856" s="879"/>
      <c r="H856" s="879"/>
      <c r="I856" s="879"/>
      <c r="J856" s="879"/>
      <c r="K856" s="879"/>
      <c r="L856" s="879"/>
      <c r="M856" s="879"/>
      <c r="N856" s="879"/>
      <c r="O856" s="879"/>
      <c r="P856" s="879"/>
      <c r="Q856" s="879"/>
      <c r="R856" s="879"/>
      <c r="S856" s="879"/>
      <c r="T856" s="879"/>
      <c r="U856" s="879"/>
      <c r="V856" s="879"/>
      <c r="W856" s="879"/>
      <c r="X856" s="879"/>
    </row>
    <row r="857" spans="1:24" ht="15.75" customHeight="1">
      <c r="A857" s="879"/>
      <c r="B857" s="879"/>
      <c r="C857" s="879"/>
      <c r="D857" s="879"/>
      <c r="E857" s="879"/>
      <c r="F857" s="879"/>
      <c r="G857" s="879"/>
      <c r="H857" s="879"/>
      <c r="I857" s="879"/>
      <c r="J857" s="879"/>
      <c r="K857" s="879"/>
      <c r="L857" s="879"/>
      <c r="M857" s="879"/>
      <c r="N857" s="879"/>
      <c r="O857" s="879"/>
      <c r="P857" s="879"/>
      <c r="Q857" s="879"/>
      <c r="R857" s="879"/>
      <c r="S857" s="879"/>
      <c r="T857" s="879"/>
      <c r="U857" s="879"/>
      <c r="V857" s="879"/>
      <c r="W857" s="879"/>
      <c r="X857" s="879"/>
    </row>
    <row r="858" spans="1:24" ht="15.75" customHeight="1">
      <c r="A858" s="879"/>
      <c r="B858" s="879"/>
      <c r="C858" s="879"/>
      <c r="D858" s="879"/>
      <c r="E858" s="879"/>
      <c r="F858" s="879"/>
      <c r="G858" s="879"/>
      <c r="H858" s="879"/>
      <c r="I858" s="879"/>
      <c r="J858" s="879"/>
      <c r="K858" s="879"/>
      <c r="L858" s="879"/>
      <c r="M858" s="879"/>
      <c r="N858" s="879"/>
      <c r="O858" s="879"/>
      <c r="P858" s="879"/>
      <c r="Q858" s="879"/>
      <c r="R858" s="879"/>
      <c r="S858" s="879"/>
      <c r="T858" s="879"/>
      <c r="U858" s="879"/>
      <c r="V858" s="879"/>
      <c r="W858" s="879"/>
      <c r="X858" s="879"/>
    </row>
    <row r="859" spans="1:24" ht="15.75" customHeight="1">
      <c r="A859" s="879"/>
      <c r="B859" s="879"/>
      <c r="C859" s="879"/>
      <c r="D859" s="879"/>
      <c r="E859" s="879"/>
      <c r="F859" s="879"/>
      <c r="G859" s="879"/>
      <c r="H859" s="879"/>
      <c r="I859" s="879"/>
      <c r="J859" s="879"/>
      <c r="K859" s="879"/>
      <c r="L859" s="879"/>
      <c r="M859" s="879"/>
      <c r="N859" s="879"/>
      <c r="O859" s="879"/>
      <c r="P859" s="879"/>
      <c r="Q859" s="879"/>
      <c r="R859" s="879"/>
      <c r="S859" s="879"/>
      <c r="T859" s="879"/>
      <c r="U859" s="879"/>
      <c r="V859" s="879"/>
      <c r="W859" s="879"/>
      <c r="X859" s="879"/>
    </row>
    <row r="860" spans="1:24" ht="15.75" customHeight="1">
      <c r="A860" s="879"/>
      <c r="B860" s="879"/>
      <c r="C860" s="879"/>
      <c r="D860" s="879"/>
      <c r="E860" s="879"/>
      <c r="F860" s="879"/>
      <c r="G860" s="879"/>
      <c r="H860" s="879"/>
      <c r="I860" s="879"/>
      <c r="J860" s="879"/>
      <c r="K860" s="879"/>
      <c r="L860" s="879"/>
      <c r="M860" s="879"/>
      <c r="N860" s="879"/>
      <c r="O860" s="879"/>
      <c r="P860" s="879"/>
      <c r="Q860" s="879"/>
      <c r="R860" s="879"/>
      <c r="S860" s="879"/>
      <c r="T860" s="879"/>
      <c r="U860" s="879"/>
      <c r="V860" s="879"/>
      <c r="W860" s="879"/>
      <c r="X860" s="879"/>
    </row>
    <row r="861" spans="1:24" ht="15.75" customHeight="1">
      <c r="A861" s="879"/>
      <c r="B861" s="879"/>
      <c r="C861" s="879"/>
      <c r="D861" s="879"/>
      <c r="E861" s="879"/>
      <c r="F861" s="879"/>
      <c r="G861" s="879"/>
      <c r="H861" s="879"/>
      <c r="I861" s="879"/>
      <c r="J861" s="879"/>
      <c r="K861" s="879"/>
      <c r="L861" s="879"/>
      <c r="M861" s="879"/>
      <c r="N861" s="879"/>
      <c r="O861" s="879"/>
      <c r="P861" s="879"/>
      <c r="Q861" s="879"/>
      <c r="R861" s="879"/>
      <c r="S861" s="879"/>
      <c r="T861" s="879"/>
      <c r="U861" s="879"/>
      <c r="V861" s="879"/>
      <c r="W861" s="879"/>
      <c r="X861" s="879"/>
    </row>
    <row r="862" spans="1:24" ht="15.75" customHeight="1">
      <c r="A862" s="879"/>
      <c r="B862" s="879"/>
      <c r="C862" s="879"/>
      <c r="D862" s="879"/>
      <c r="E862" s="879"/>
      <c r="F862" s="879"/>
      <c r="G862" s="879"/>
      <c r="H862" s="879"/>
      <c r="I862" s="879"/>
      <c r="J862" s="879"/>
      <c r="K862" s="879"/>
      <c r="L862" s="879"/>
      <c r="M862" s="879"/>
      <c r="N862" s="879"/>
      <c r="O862" s="879"/>
      <c r="P862" s="879"/>
      <c r="Q862" s="879"/>
      <c r="R862" s="879"/>
      <c r="S862" s="879"/>
      <c r="T862" s="879"/>
      <c r="U862" s="879"/>
      <c r="V862" s="879"/>
      <c r="W862" s="879"/>
      <c r="X862" s="879"/>
    </row>
    <row r="863" spans="1:24" ht="15.75" customHeight="1">
      <c r="A863" s="879"/>
      <c r="B863" s="879"/>
      <c r="C863" s="879"/>
      <c r="D863" s="879"/>
      <c r="E863" s="879"/>
      <c r="F863" s="879"/>
      <c r="G863" s="879"/>
      <c r="H863" s="879"/>
      <c r="I863" s="879"/>
      <c r="J863" s="879"/>
      <c r="K863" s="879"/>
      <c r="L863" s="879"/>
      <c r="M863" s="879"/>
      <c r="N863" s="879"/>
      <c r="O863" s="879"/>
      <c r="P863" s="879"/>
      <c r="Q863" s="879"/>
      <c r="R863" s="879"/>
      <c r="S863" s="879"/>
      <c r="T863" s="879"/>
      <c r="U863" s="879"/>
      <c r="V863" s="879"/>
      <c r="W863" s="879"/>
      <c r="X863" s="879"/>
    </row>
    <row r="864" spans="1:24" ht="15.75" customHeight="1">
      <c r="A864" s="879"/>
      <c r="B864" s="879"/>
      <c r="C864" s="879"/>
      <c r="D864" s="879"/>
      <c r="E864" s="879"/>
      <c r="F864" s="879"/>
      <c r="G864" s="879"/>
      <c r="H864" s="879"/>
      <c r="I864" s="879"/>
      <c r="J864" s="879"/>
      <c r="K864" s="879"/>
      <c r="L864" s="879"/>
      <c r="M864" s="879"/>
      <c r="N864" s="879"/>
      <c r="O864" s="879"/>
      <c r="P864" s="879"/>
      <c r="Q864" s="879"/>
      <c r="R864" s="879"/>
      <c r="S864" s="879"/>
      <c r="T864" s="879"/>
      <c r="U864" s="879"/>
      <c r="V864" s="879"/>
      <c r="W864" s="879"/>
      <c r="X864" s="879"/>
    </row>
    <row r="865" spans="1:24" ht="15.75" customHeight="1">
      <c r="A865" s="879"/>
      <c r="B865" s="879"/>
      <c r="C865" s="879"/>
      <c r="D865" s="879"/>
      <c r="E865" s="879"/>
      <c r="F865" s="879"/>
      <c r="G865" s="879"/>
      <c r="H865" s="879"/>
      <c r="I865" s="879"/>
      <c r="J865" s="879"/>
      <c r="K865" s="879"/>
      <c r="L865" s="879"/>
      <c r="M865" s="879"/>
      <c r="N865" s="879"/>
      <c r="O865" s="879"/>
      <c r="P865" s="879"/>
      <c r="Q865" s="879"/>
      <c r="R865" s="879"/>
      <c r="S865" s="879"/>
      <c r="T865" s="879"/>
      <c r="U865" s="879"/>
      <c r="V865" s="879"/>
      <c r="W865" s="879"/>
      <c r="X865" s="879"/>
    </row>
    <row r="866" spans="1:24" ht="15.75" customHeight="1">
      <c r="A866" s="879"/>
      <c r="B866" s="879"/>
      <c r="C866" s="879"/>
      <c r="D866" s="879"/>
      <c r="E866" s="879"/>
      <c r="F866" s="879"/>
      <c r="G866" s="879"/>
      <c r="H866" s="879"/>
      <c r="I866" s="879"/>
      <c r="J866" s="879"/>
      <c r="K866" s="879"/>
      <c r="L866" s="879"/>
      <c r="M866" s="879"/>
      <c r="N866" s="879"/>
      <c r="O866" s="879"/>
      <c r="P866" s="879"/>
      <c r="Q866" s="879"/>
      <c r="R866" s="879"/>
      <c r="S866" s="879"/>
      <c r="T866" s="879"/>
      <c r="U866" s="879"/>
      <c r="V866" s="879"/>
      <c r="W866" s="879"/>
      <c r="X866" s="879"/>
    </row>
    <row r="867" spans="1:24" ht="15.75" customHeight="1">
      <c r="A867" s="879"/>
      <c r="B867" s="879"/>
      <c r="C867" s="879"/>
      <c r="D867" s="879"/>
      <c r="E867" s="879"/>
      <c r="F867" s="879"/>
      <c r="G867" s="879"/>
      <c r="H867" s="879"/>
      <c r="I867" s="879"/>
      <c r="J867" s="879"/>
      <c r="K867" s="879"/>
      <c r="L867" s="879"/>
      <c r="M867" s="879"/>
      <c r="N867" s="879"/>
      <c r="O867" s="879"/>
      <c r="P867" s="879"/>
      <c r="Q867" s="879"/>
      <c r="R867" s="879"/>
      <c r="S867" s="879"/>
      <c r="T867" s="879"/>
      <c r="U867" s="879"/>
      <c r="V867" s="879"/>
      <c r="W867" s="879"/>
      <c r="X867" s="879"/>
    </row>
    <row r="868" spans="1:24" ht="15.75" customHeight="1">
      <c r="A868" s="879"/>
      <c r="B868" s="879"/>
      <c r="C868" s="879"/>
      <c r="D868" s="879"/>
      <c r="E868" s="879"/>
      <c r="F868" s="879"/>
      <c r="G868" s="879"/>
      <c r="H868" s="879"/>
      <c r="I868" s="879"/>
      <c r="J868" s="879"/>
      <c r="K868" s="879"/>
      <c r="L868" s="879"/>
      <c r="M868" s="879"/>
      <c r="N868" s="879"/>
      <c r="O868" s="879"/>
      <c r="P868" s="879"/>
      <c r="Q868" s="879"/>
      <c r="R868" s="879"/>
      <c r="S868" s="879"/>
      <c r="T868" s="879"/>
      <c r="U868" s="879"/>
      <c r="V868" s="879"/>
      <c r="W868" s="879"/>
      <c r="X868" s="879"/>
    </row>
    <row r="869" spans="1:24" ht="15.75" customHeight="1">
      <c r="A869" s="879"/>
      <c r="B869" s="879"/>
      <c r="C869" s="879"/>
      <c r="D869" s="879"/>
      <c r="E869" s="879"/>
      <c r="F869" s="879"/>
      <c r="G869" s="879"/>
      <c r="H869" s="879"/>
      <c r="I869" s="879"/>
      <c r="J869" s="879"/>
      <c r="K869" s="879"/>
      <c r="L869" s="879"/>
      <c r="M869" s="879"/>
      <c r="N869" s="879"/>
      <c r="O869" s="879"/>
      <c r="P869" s="879"/>
      <c r="Q869" s="879"/>
      <c r="R869" s="879"/>
      <c r="S869" s="879"/>
      <c r="T869" s="879"/>
      <c r="U869" s="879"/>
      <c r="V869" s="879"/>
      <c r="W869" s="879"/>
      <c r="X869" s="879"/>
    </row>
    <row r="870" spans="1:24" ht="15.75" customHeight="1">
      <c r="A870" s="879"/>
      <c r="B870" s="879"/>
      <c r="C870" s="879"/>
      <c r="D870" s="879"/>
      <c r="E870" s="879"/>
      <c r="F870" s="879"/>
      <c r="G870" s="879"/>
      <c r="H870" s="879"/>
      <c r="I870" s="879"/>
      <c r="J870" s="879"/>
      <c r="K870" s="879"/>
      <c r="L870" s="879"/>
      <c r="M870" s="879"/>
      <c r="N870" s="879"/>
      <c r="O870" s="879"/>
      <c r="P870" s="879"/>
      <c r="Q870" s="879"/>
      <c r="R870" s="879"/>
      <c r="S870" s="879"/>
      <c r="T870" s="879"/>
      <c r="U870" s="879"/>
      <c r="V870" s="879"/>
      <c r="W870" s="879"/>
      <c r="X870" s="879"/>
    </row>
    <row r="871" spans="1:24" ht="15.75" customHeight="1">
      <c r="A871" s="879"/>
      <c r="B871" s="879"/>
      <c r="C871" s="879"/>
      <c r="D871" s="879"/>
      <c r="E871" s="879"/>
      <c r="F871" s="879"/>
      <c r="G871" s="879"/>
      <c r="H871" s="879"/>
      <c r="I871" s="879"/>
      <c r="J871" s="879"/>
      <c r="K871" s="879"/>
      <c r="L871" s="879"/>
      <c r="M871" s="879"/>
      <c r="N871" s="879"/>
      <c r="O871" s="879"/>
      <c r="P871" s="879"/>
      <c r="Q871" s="879"/>
      <c r="R871" s="879"/>
      <c r="S871" s="879"/>
      <c r="T871" s="879"/>
      <c r="U871" s="879"/>
      <c r="V871" s="879"/>
      <c r="W871" s="879"/>
      <c r="X871" s="879"/>
    </row>
    <row r="872" spans="1:24" ht="15.75" customHeight="1">
      <c r="A872" s="879"/>
      <c r="B872" s="879"/>
      <c r="C872" s="879"/>
      <c r="D872" s="879"/>
      <c r="E872" s="879"/>
      <c r="F872" s="879"/>
      <c r="G872" s="879"/>
      <c r="H872" s="879"/>
      <c r="I872" s="879"/>
      <c r="J872" s="879"/>
      <c r="K872" s="879"/>
      <c r="L872" s="879"/>
      <c r="M872" s="879"/>
      <c r="N872" s="879"/>
      <c r="O872" s="879"/>
      <c r="P872" s="879"/>
      <c r="Q872" s="879"/>
      <c r="R872" s="879"/>
      <c r="S872" s="879"/>
      <c r="T872" s="879"/>
      <c r="U872" s="879"/>
      <c r="V872" s="879"/>
      <c r="W872" s="879"/>
      <c r="X872" s="879"/>
    </row>
    <row r="873" spans="1:24" ht="15.75" customHeight="1">
      <c r="A873" s="879"/>
      <c r="B873" s="879"/>
      <c r="C873" s="879"/>
      <c r="D873" s="879"/>
      <c r="E873" s="879"/>
      <c r="F873" s="879"/>
      <c r="G873" s="879"/>
      <c r="H873" s="879"/>
      <c r="I873" s="879"/>
      <c r="J873" s="879"/>
      <c r="K873" s="879"/>
      <c r="L873" s="879"/>
      <c r="M873" s="879"/>
      <c r="N873" s="879"/>
      <c r="O873" s="879"/>
      <c r="P873" s="879"/>
      <c r="Q873" s="879"/>
      <c r="R873" s="879"/>
      <c r="S873" s="879"/>
      <c r="T873" s="879"/>
      <c r="U873" s="879"/>
      <c r="V873" s="879"/>
      <c r="W873" s="879"/>
      <c r="X873" s="879"/>
    </row>
    <row r="874" spans="1:24" ht="15.75" customHeight="1">
      <c r="A874" s="879"/>
      <c r="B874" s="879"/>
      <c r="C874" s="879"/>
      <c r="D874" s="879"/>
      <c r="E874" s="879"/>
      <c r="F874" s="879"/>
      <c r="G874" s="879"/>
      <c r="H874" s="879"/>
      <c r="I874" s="879"/>
      <c r="J874" s="879"/>
      <c r="K874" s="879"/>
      <c r="L874" s="879"/>
      <c r="M874" s="879"/>
      <c r="N874" s="879"/>
      <c r="O874" s="879"/>
      <c r="P874" s="879"/>
      <c r="Q874" s="879"/>
      <c r="R874" s="879"/>
      <c r="S874" s="879"/>
      <c r="T874" s="879"/>
      <c r="U874" s="879"/>
      <c r="V874" s="879"/>
      <c r="W874" s="879"/>
      <c r="X874" s="879"/>
    </row>
    <row r="875" spans="1:24" ht="15.75" customHeight="1">
      <c r="A875" s="879"/>
      <c r="B875" s="879"/>
      <c r="C875" s="879"/>
      <c r="D875" s="879"/>
      <c r="E875" s="879"/>
      <c r="F875" s="879"/>
      <c r="G875" s="879"/>
      <c r="H875" s="879"/>
      <c r="I875" s="879"/>
      <c r="J875" s="879"/>
      <c r="K875" s="879"/>
      <c r="L875" s="879"/>
      <c r="M875" s="879"/>
      <c r="N875" s="879"/>
      <c r="O875" s="879"/>
      <c r="P875" s="879"/>
      <c r="Q875" s="879"/>
      <c r="R875" s="879"/>
      <c r="S875" s="879"/>
      <c r="T875" s="879"/>
      <c r="U875" s="879"/>
      <c r="V875" s="879"/>
      <c r="W875" s="879"/>
      <c r="X875" s="879"/>
    </row>
    <row r="876" spans="1:24" ht="15.75" customHeight="1">
      <c r="A876" s="879"/>
      <c r="B876" s="879"/>
      <c r="C876" s="879"/>
      <c r="D876" s="879"/>
      <c r="E876" s="879"/>
      <c r="F876" s="879"/>
      <c r="G876" s="879"/>
      <c r="H876" s="879"/>
      <c r="I876" s="879"/>
      <c r="J876" s="879"/>
      <c r="K876" s="879"/>
      <c r="L876" s="879"/>
      <c r="M876" s="879"/>
      <c r="N876" s="879"/>
      <c r="O876" s="879"/>
      <c r="P876" s="879"/>
      <c r="Q876" s="879"/>
      <c r="R876" s="879"/>
      <c r="S876" s="879"/>
      <c r="T876" s="879"/>
      <c r="U876" s="879"/>
      <c r="V876" s="879"/>
      <c r="W876" s="879"/>
      <c r="X876" s="879"/>
    </row>
    <row r="877" spans="1:24" ht="15.75" customHeight="1">
      <c r="A877" s="879"/>
      <c r="B877" s="879"/>
      <c r="C877" s="879"/>
      <c r="D877" s="879"/>
      <c r="E877" s="879"/>
      <c r="F877" s="879"/>
      <c r="G877" s="879"/>
      <c r="H877" s="879"/>
      <c r="I877" s="879"/>
      <c r="J877" s="879"/>
      <c r="K877" s="879"/>
      <c r="L877" s="879"/>
      <c r="M877" s="879"/>
      <c r="N877" s="879"/>
      <c r="O877" s="879"/>
      <c r="P877" s="879"/>
      <c r="Q877" s="879"/>
      <c r="R877" s="879"/>
      <c r="S877" s="879"/>
      <c r="T877" s="879"/>
      <c r="U877" s="879"/>
      <c r="V877" s="879"/>
      <c r="W877" s="879"/>
      <c r="X877" s="879"/>
    </row>
    <row r="878" spans="1:24" ht="15.75" customHeight="1">
      <c r="A878" s="879"/>
      <c r="B878" s="879"/>
      <c r="C878" s="879"/>
      <c r="D878" s="879"/>
      <c r="E878" s="879"/>
      <c r="F878" s="879"/>
      <c r="G878" s="879"/>
      <c r="H878" s="879"/>
      <c r="I878" s="879"/>
      <c r="J878" s="879"/>
      <c r="K878" s="879"/>
      <c r="L878" s="879"/>
      <c r="M878" s="879"/>
      <c r="N878" s="879"/>
      <c r="O878" s="879"/>
      <c r="P878" s="879"/>
      <c r="Q878" s="879"/>
      <c r="R878" s="879"/>
      <c r="S878" s="879"/>
      <c r="T878" s="879"/>
      <c r="U878" s="879"/>
      <c r="V878" s="879"/>
      <c r="W878" s="879"/>
      <c r="X878" s="879"/>
    </row>
    <row r="879" spans="1:24" ht="15.75" customHeight="1">
      <c r="A879" s="879"/>
      <c r="B879" s="879"/>
      <c r="C879" s="879"/>
      <c r="D879" s="879"/>
      <c r="E879" s="879"/>
      <c r="F879" s="879"/>
      <c r="G879" s="879"/>
      <c r="H879" s="879"/>
      <c r="I879" s="879"/>
      <c r="J879" s="879"/>
      <c r="K879" s="879"/>
      <c r="L879" s="879"/>
      <c r="M879" s="879"/>
      <c r="N879" s="879"/>
      <c r="O879" s="879"/>
      <c r="P879" s="879"/>
      <c r="Q879" s="879"/>
      <c r="R879" s="879"/>
      <c r="S879" s="879"/>
      <c r="T879" s="879"/>
      <c r="U879" s="879"/>
      <c r="V879" s="879"/>
      <c r="W879" s="879"/>
      <c r="X879" s="879"/>
    </row>
    <row r="880" spans="1:24" ht="15.75" customHeight="1">
      <c r="A880" s="879"/>
      <c r="B880" s="879"/>
      <c r="C880" s="879"/>
      <c r="D880" s="879"/>
      <c r="E880" s="879"/>
      <c r="F880" s="879"/>
      <c r="G880" s="879"/>
      <c r="H880" s="879"/>
      <c r="I880" s="879"/>
      <c r="J880" s="879"/>
      <c r="K880" s="879"/>
      <c r="L880" s="879"/>
      <c r="M880" s="879"/>
      <c r="N880" s="879"/>
      <c r="O880" s="879"/>
      <c r="P880" s="879"/>
      <c r="Q880" s="879"/>
      <c r="R880" s="879"/>
      <c r="S880" s="879"/>
      <c r="T880" s="879"/>
      <c r="U880" s="879"/>
      <c r="V880" s="879"/>
      <c r="W880" s="879"/>
      <c r="X880" s="879"/>
    </row>
    <row r="881" spans="1:24" ht="15.75" customHeight="1">
      <c r="A881" s="879"/>
      <c r="B881" s="879"/>
      <c r="C881" s="879"/>
      <c r="D881" s="879"/>
      <c r="E881" s="879"/>
      <c r="F881" s="879"/>
      <c r="G881" s="879"/>
      <c r="H881" s="879"/>
      <c r="I881" s="879"/>
      <c r="J881" s="879"/>
      <c r="K881" s="879"/>
      <c r="L881" s="879"/>
      <c r="M881" s="879"/>
      <c r="N881" s="879"/>
      <c r="O881" s="879"/>
      <c r="P881" s="879"/>
      <c r="Q881" s="879"/>
      <c r="R881" s="879"/>
      <c r="S881" s="879"/>
      <c r="T881" s="879"/>
      <c r="U881" s="879"/>
      <c r="V881" s="879"/>
      <c r="W881" s="879"/>
      <c r="X881" s="879"/>
    </row>
    <row r="882" spans="1:24" ht="15.75" customHeight="1">
      <c r="A882" s="879"/>
      <c r="B882" s="879"/>
      <c r="C882" s="879"/>
      <c r="D882" s="879"/>
      <c r="E882" s="879"/>
      <c r="F882" s="879"/>
      <c r="G882" s="879"/>
      <c r="H882" s="879"/>
      <c r="I882" s="879"/>
      <c r="J882" s="879"/>
      <c r="K882" s="879"/>
      <c r="L882" s="879"/>
      <c r="M882" s="879"/>
      <c r="N882" s="879"/>
      <c r="O882" s="879"/>
      <c r="P882" s="879"/>
      <c r="Q882" s="879"/>
      <c r="R882" s="879"/>
      <c r="S882" s="879"/>
      <c r="T882" s="879"/>
      <c r="U882" s="879"/>
      <c r="V882" s="879"/>
      <c r="W882" s="879"/>
      <c r="X882" s="879"/>
    </row>
    <row r="883" spans="1:24" ht="15.75" customHeight="1">
      <c r="A883" s="879"/>
      <c r="B883" s="879"/>
      <c r="C883" s="879"/>
      <c r="D883" s="879"/>
      <c r="E883" s="879"/>
      <c r="F883" s="879"/>
      <c r="G883" s="879"/>
      <c r="H883" s="879"/>
      <c r="I883" s="879"/>
      <c r="J883" s="879"/>
      <c r="K883" s="879"/>
      <c r="L883" s="879"/>
      <c r="M883" s="879"/>
      <c r="N883" s="879"/>
      <c r="O883" s="879"/>
      <c r="P883" s="879"/>
      <c r="Q883" s="879"/>
      <c r="R883" s="879"/>
      <c r="S883" s="879"/>
      <c r="T883" s="879"/>
      <c r="U883" s="879"/>
      <c r="V883" s="879"/>
      <c r="W883" s="879"/>
      <c r="X883" s="879"/>
    </row>
    <row r="884" spans="1:24" ht="15.75" customHeight="1">
      <c r="A884" s="879"/>
      <c r="B884" s="879"/>
      <c r="C884" s="879"/>
      <c r="D884" s="879"/>
      <c r="E884" s="879"/>
      <c r="F884" s="879"/>
      <c r="G884" s="879"/>
      <c r="H884" s="879"/>
      <c r="I884" s="879"/>
      <c r="J884" s="879"/>
      <c r="K884" s="879"/>
      <c r="L884" s="879"/>
      <c r="M884" s="879"/>
      <c r="N884" s="879"/>
      <c r="O884" s="879"/>
      <c r="P884" s="879"/>
      <c r="Q884" s="879"/>
      <c r="R884" s="879"/>
      <c r="S884" s="879"/>
      <c r="T884" s="879"/>
      <c r="U884" s="879"/>
      <c r="V884" s="879"/>
      <c r="W884" s="879"/>
      <c r="X884" s="879"/>
    </row>
    <row r="885" spans="1:24" ht="15.75" customHeight="1">
      <c r="A885" s="879"/>
      <c r="B885" s="879"/>
      <c r="C885" s="879"/>
      <c r="D885" s="879"/>
      <c r="E885" s="879"/>
      <c r="F885" s="879"/>
      <c r="G885" s="879"/>
      <c r="H885" s="879"/>
      <c r="I885" s="879"/>
      <c r="J885" s="879"/>
      <c r="K885" s="879"/>
      <c r="L885" s="879"/>
      <c r="M885" s="879"/>
      <c r="N885" s="879"/>
      <c r="O885" s="879"/>
      <c r="P885" s="879"/>
      <c r="Q885" s="879"/>
      <c r="R885" s="879"/>
      <c r="S885" s="879"/>
      <c r="T885" s="879"/>
      <c r="U885" s="879"/>
      <c r="V885" s="879"/>
      <c r="W885" s="879"/>
      <c r="X885" s="879"/>
    </row>
    <row r="886" spans="1:24" ht="15.75" customHeight="1">
      <c r="A886" s="879"/>
      <c r="B886" s="879"/>
      <c r="C886" s="879"/>
      <c r="D886" s="879"/>
      <c r="E886" s="879"/>
      <c r="F886" s="879"/>
      <c r="G886" s="879"/>
      <c r="H886" s="879"/>
      <c r="I886" s="879"/>
      <c r="J886" s="879"/>
      <c r="K886" s="879"/>
      <c r="L886" s="879"/>
      <c r="M886" s="879"/>
      <c r="N886" s="879"/>
      <c r="O886" s="879"/>
      <c r="P886" s="879"/>
      <c r="Q886" s="879"/>
      <c r="R886" s="879"/>
      <c r="S886" s="879"/>
      <c r="T886" s="879"/>
      <c r="U886" s="879"/>
      <c r="V886" s="879"/>
      <c r="W886" s="879"/>
      <c r="X886" s="879"/>
    </row>
    <row r="887" spans="1:24" ht="15.75" customHeight="1">
      <c r="A887" s="879"/>
      <c r="B887" s="879"/>
      <c r="C887" s="879"/>
      <c r="D887" s="879"/>
      <c r="E887" s="879"/>
      <c r="F887" s="879"/>
      <c r="G887" s="879"/>
      <c r="H887" s="879"/>
      <c r="I887" s="879"/>
      <c r="J887" s="879"/>
      <c r="K887" s="879"/>
      <c r="L887" s="879"/>
      <c r="M887" s="879"/>
      <c r="N887" s="879"/>
      <c r="O887" s="879"/>
      <c r="P887" s="879"/>
      <c r="Q887" s="879"/>
      <c r="R887" s="879"/>
      <c r="S887" s="879"/>
      <c r="T887" s="879"/>
      <c r="U887" s="879"/>
      <c r="V887" s="879"/>
      <c r="W887" s="879"/>
      <c r="X887" s="879"/>
    </row>
    <row r="888" spans="1:24" ht="15.75" customHeight="1">
      <c r="A888" s="879"/>
      <c r="B888" s="879"/>
      <c r="C888" s="879"/>
      <c r="D888" s="879"/>
      <c r="E888" s="879"/>
      <c r="F888" s="879"/>
      <c r="G888" s="879"/>
      <c r="H888" s="879"/>
      <c r="I888" s="879"/>
      <c r="J888" s="879"/>
      <c r="K888" s="879"/>
      <c r="L888" s="879"/>
      <c r="M888" s="879"/>
      <c r="N888" s="879"/>
      <c r="O888" s="879"/>
      <c r="P888" s="879"/>
      <c r="Q888" s="879"/>
      <c r="R888" s="879"/>
      <c r="S888" s="879"/>
      <c r="T888" s="879"/>
      <c r="U888" s="879"/>
      <c r="V888" s="879"/>
      <c r="W888" s="879"/>
      <c r="X888" s="879"/>
    </row>
    <row r="889" spans="1:24" ht="15.75" customHeight="1">
      <c r="A889" s="879"/>
      <c r="B889" s="879"/>
      <c r="C889" s="879"/>
      <c r="D889" s="879"/>
      <c r="E889" s="879"/>
      <c r="F889" s="879"/>
      <c r="G889" s="879"/>
      <c r="H889" s="879"/>
      <c r="I889" s="879"/>
      <c r="J889" s="879"/>
      <c r="K889" s="879"/>
      <c r="L889" s="879"/>
      <c r="M889" s="879"/>
      <c r="N889" s="879"/>
      <c r="O889" s="879"/>
      <c r="P889" s="879"/>
      <c r="Q889" s="879"/>
      <c r="R889" s="879"/>
      <c r="S889" s="879"/>
      <c r="T889" s="879"/>
      <c r="U889" s="879"/>
      <c r="V889" s="879"/>
      <c r="W889" s="879"/>
      <c r="X889" s="879"/>
    </row>
    <row r="890" spans="1:24" ht="15.75" customHeight="1">
      <c r="A890" s="879"/>
      <c r="B890" s="879"/>
      <c r="C890" s="879"/>
      <c r="D890" s="879"/>
      <c r="E890" s="879"/>
      <c r="F890" s="879"/>
      <c r="G890" s="879"/>
      <c r="H890" s="879"/>
      <c r="I890" s="879"/>
      <c r="J890" s="879"/>
      <c r="K890" s="879"/>
      <c r="L890" s="879"/>
      <c r="M890" s="879"/>
      <c r="N890" s="879"/>
      <c r="O890" s="879"/>
      <c r="P890" s="879"/>
      <c r="Q890" s="879"/>
      <c r="R890" s="879"/>
      <c r="S890" s="879"/>
      <c r="T890" s="879"/>
      <c r="U890" s="879"/>
      <c r="V890" s="879"/>
      <c r="W890" s="879"/>
      <c r="X890" s="879"/>
    </row>
    <row r="891" spans="1:24" ht="15.75" customHeight="1">
      <c r="A891" s="879"/>
      <c r="B891" s="879"/>
      <c r="C891" s="879"/>
      <c r="D891" s="879"/>
      <c r="E891" s="879"/>
      <c r="F891" s="879"/>
      <c r="G891" s="879"/>
      <c r="H891" s="879"/>
      <c r="I891" s="879"/>
      <c r="J891" s="879"/>
      <c r="K891" s="879"/>
      <c r="L891" s="879"/>
      <c r="M891" s="879"/>
      <c r="N891" s="879"/>
      <c r="O891" s="879"/>
      <c r="P891" s="879"/>
      <c r="Q891" s="879"/>
      <c r="R891" s="879"/>
      <c r="S891" s="879"/>
      <c r="T891" s="879"/>
      <c r="U891" s="879"/>
      <c r="V891" s="879"/>
      <c r="W891" s="879"/>
      <c r="X891" s="879"/>
    </row>
    <row r="892" spans="1:24" ht="15.75" customHeight="1">
      <c r="A892" s="879"/>
      <c r="B892" s="879"/>
      <c r="C892" s="879"/>
      <c r="D892" s="879"/>
      <c r="E892" s="879"/>
      <c r="F892" s="879"/>
      <c r="G892" s="879"/>
      <c r="H892" s="879"/>
      <c r="I892" s="879"/>
      <c r="J892" s="879"/>
      <c r="K892" s="879"/>
      <c r="L892" s="879"/>
      <c r="M892" s="879"/>
      <c r="N892" s="879"/>
      <c r="O892" s="879"/>
      <c r="P892" s="879"/>
      <c r="Q892" s="879"/>
      <c r="R892" s="879"/>
      <c r="S892" s="879"/>
      <c r="T892" s="879"/>
      <c r="U892" s="879"/>
      <c r="V892" s="879"/>
      <c r="W892" s="879"/>
      <c r="X892" s="879"/>
    </row>
    <row r="893" spans="1:24" ht="15.75" customHeight="1">
      <c r="A893" s="879"/>
      <c r="B893" s="879"/>
      <c r="C893" s="879"/>
      <c r="D893" s="879"/>
      <c r="E893" s="879"/>
      <c r="F893" s="879"/>
      <c r="G893" s="879"/>
      <c r="H893" s="879"/>
      <c r="I893" s="879"/>
      <c r="J893" s="879"/>
      <c r="K893" s="879"/>
      <c r="L893" s="879"/>
      <c r="M893" s="879"/>
      <c r="N893" s="879"/>
      <c r="O893" s="879"/>
      <c r="P893" s="879"/>
      <c r="Q893" s="879"/>
      <c r="R893" s="879"/>
      <c r="S893" s="879"/>
      <c r="T893" s="879"/>
      <c r="U893" s="879"/>
      <c r="V893" s="879"/>
      <c r="W893" s="879"/>
      <c r="X893" s="879"/>
    </row>
    <row r="894" spans="1:24" ht="15.75" customHeight="1">
      <c r="A894" s="879"/>
      <c r="B894" s="879"/>
      <c r="C894" s="879"/>
      <c r="D894" s="879"/>
      <c r="E894" s="879"/>
      <c r="F894" s="879"/>
      <c r="G894" s="879"/>
      <c r="H894" s="879"/>
      <c r="I894" s="879"/>
      <c r="J894" s="879"/>
      <c r="K894" s="879"/>
      <c r="L894" s="879"/>
      <c r="M894" s="879"/>
      <c r="N894" s="879"/>
      <c r="O894" s="879"/>
      <c r="P894" s="879"/>
      <c r="Q894" s="879"/>
      <c r="R894" s="879"/>
      <c r="S894" s="879"/>
      <c r="T894" s="879"/>
      <c r="U894" s="879"/>
      <c r="V894" s="879"/>
      <c r="W894" s="879"/>
      <c r="X894" s="879"/>
    </row>
    <row r="895" spans="1:24" ht="15.75" customHeight="1">
      <c r="A895" s="879"/>
      <c r="B895" s="879"/>
      <c r="C895" s="879"/>
      <c r="D895" s="879"/>
      <c r="E895" s="879"/>
      <c r="F895" s="879"/>
      <c r="G895" s="879"/>
      <c r="H895" s="879"/>
      <c r="I895" s="879"/>
      <c r="J895" s="879"/>
      <c r="K895" s="879"/>
      <c r="L895" s="879"/>
      <c r="M895" s="879"/>
      <c r="N895" s="879"/>
      <c r="O895" s="879"/>
      <c r="P895" s="879"/>
      <c r="Q895" s="879"/>
      <c r="R895" s="879"/>
      <c r="S895" s="879"/>
      <c r="T895" s="879"/>
      <c r="U895" s="879"/>
      <c r="V895" s="879"/>
      <c r="W895" s="879"/>
      <c r="X895" s="879"/>
    </row>
    <row r="896" spans="1:24" ht="15.75" customHeight="1">
      <c r="A896" s="879"/>
      <c r="B896" s="879"/>
      <c r="C896" s="879"/>
      <c r="D896" s="879"/>
      <c r="E896" s="879"/>
      <c r="F896" s="879"/>
      <c r="G896" s="879"/>
      <c r="H896" s="879"/>
      <c r="I896" s="879"/>
      <c r="J896" s="879"/>
      <c r="K896" s="879"/>
      <c r="L896" s="879"/>
      <c r="M896" s="879"/>
      <c r="N896" s="879"/>
      <c r="O896" s="879"/>
      <c r="P896" s="879"/>
      <c r="Q896" s="879"/>
      <c r="R896" s="879"/>
      <c r="S896" s="879"/>
      <c r="T896" s="879"/>
      <c r="U896" s="879"/>
      <c r="V896" s="879"/>
      <c r="W896" s="879"/>
      <c r="X896" s="879"/>
    </row>
    <row r="897" spans="1:24" ht="15.75" customHeight="1">
      <c r="A897" s="879"/>
      <c r="B897" s="879"/>
      <c r="C897" s="879"/>
      <c r="D897" s="879"/>
      <c r="E897" s="879"/>
      <c r="F897" s="879"/>
      <c r="G897" s="879"/>
      <c r="H897" s="879"/>
      <c r="I897" s="879"/>
      <c r="J897" s="879"/>
      <c r="K897" s="879"/>
      <c r="L897" s="879"/>
      <c r="M897" s="879"/>
      <c r="N897" s="879"/>
      <c r="O897" s="879"/>
      <c r="P897" s="879"/>
      <c r="Q897" s="879"/>
      <c r="R897" s="879"/>
      <c r="S897" s="879"/>
      <c r="T897" s="879"/>
      <c r="U897" s="879"/>
      <c r="V897" s="879"/>
      <c r="W897" s="879"/>
      <c r="X897" s="879"/>
    </row>
    <row r="898" spans="1:24" ht="15.75" customHeight="1">
      <c r="A898" s="879"/>
      <c r="B898" s="879"/>
      <c r="C898" s="879"/>
      <c r="D898" s="879"/>
      <c r="E898" s="879"/>
      <c r="F898" s="879"/>
      <c r="G898" s="879"/>
      <c r="H898" s="879"/>
      <c r="I898" s="879"/>
      <c r="J898" s="879"/>
      <c r="K898" s="879"/>
      <c r="L898" s="879"/>
      <c r="M898" s="879"/>
      <c r="N898" s="879"/>
      <c r="O898" s="879"/>
      <c r="P898" s="879"/>
      <c r="Q898" s="879"/>
      <c r="R898" s="879"/>
      <c r="S898" s="879"/>
      <c r="T898" s="879"/>
      <c r="U898" s="879"/>
      <c r="V898" s="879"/>
      <c r="W898" s="879"/>
      <c r="X898" s="879"/>
    </row>
    <row r="899" spans="1:24" ht="15.75" customHeight="1">
      <c r="A899" s="879"/>
      <c r="B899" s="879"/>
      <c r="C899" s="879"/>
      <c r="D899" s="879"/>
      <c r="E899" s="879"/>
      <c r="F899" s="879"/>
      <c r="G899" s="879"/>
      <c r="H899" s="879"/>
      <c r="I899" s="879"/>
      <c r="J899" s="879"/>
      <c r="K899" s="879"/>
      <c r="L899" s="879"/>
      <c r="M899" s="879"/>
      <c r="N899" s="879"/>
      <c r="O899" s="879"/>
      <c r="P899" s="879"/>
      <c r="Q899" s="879"/>
      <c r="R899" s="879"/>
      <c r="S899" s="879"/>
      <c r="T899" s="879"/>
      <c r="U899" s="879"/>
      <c r="V899" s="879"/>
      <c r="W899" s="879"/>
      <c r="X899" s="879"/>
    </row>
    <row r="900" spans="1:24" ht="15.75" customHeight="1">
      <c r="A900" s="879"/>
      <c r="B900" s="879"/>
      <c r="C900" s="879"/>
      <c r="D900" s="879"/>
      <c r="E900" s="879"/>
      <c r="F900" s="879"/>
      <c r="G900" s="879"/>
      <c r="H900" s="879"/>
      <c r="I900" s="879"/>
      <c r="J900" s="879"/>
      <c r="K900" s="879"/>
      <c r="L900" s="879"/>
      <c r="M900" s="879"/>
      <c r="N900" s="879"/>
      <c r="O900" s="879"/>
      <c r="P900" s="879"/>
      <c r="Q900" s="879"/>
      <c r="R900" s="879"/>
      <c r="S900" s="879"/>
      <c r="T900" s="879"/>
      <c r="U900" s="879"/>
      <c r="V900" s="879"/>
      <c r="W900" s="879"/>
      <c r="X900" s="879"/>
    </row>
    <row r="901" spans="1:24" ht="15.75" customHeight="1">
      <c r="A901" s="879"/>
      <c r="B901" s="879"/>
      <c r="C901" s="879"/>
      <c r="D901" s="879"/>
      <c r="E901" s="879"/>
      <c r="F901" s="879"/>
      <c r="G901" s="879"/>
      <c r="H901" s="879"/>
      <c r="I901" s="879"/>
      <c r="J901" s="879"/>
      <c r="K901" s="879"/>
      <c r="L901" s="879"/>
      <c r="M901" s="879"/>
      <c r="N901" s="879"/>
      <c r="O901" s="879"/>
      <c r="P901" s="879"/>
      <c r="Q901" s="879"/>
      <c r="R901" s="879"/>
      <c r="S901" s="879"/>
      <c r="T901" s="879"/>
      <c r="U901" s="879"/>
      <c r="V901" s="879"/>
      <c r="W901" s="879"/>
      <c r="X901" s="879"/>
    </row>
    <row r="902" spans="1:24" ht="15.75" customHeight="1">
      <c r="A902" s="879"/>
      <c r="B902" s="879"/>
      <c r="C902" s="879"/>
      <c r="D902" s="879"/>
      <c r="E902" s="879"/>
      <c r="F902" s="879"/>
      <c r="G902" s="879"/>
      <c r="H902" s="879"/>
      <c r="I902" s="879"/>
      <c r="J902" s="879"/>
      <c r="K902" s="879"/>
      <c r="L902" s="879"/>
      <c r="M902" s="879"/>
      <c r="N902" s="879"/>
      <c r="O902" s="879"/>
      <c r="P902" s="879"/>
      <c r="Q902" s="879"/>
      <c r="R902" s="879"/>
      <c r="S902" s="879"/>
      <c r="T902" s="879"/>
      <c r="U902" s="879"/>
      <c r="V902" s="879"/>
      <c r="W902" s="879"/>
      <c r="X902" s="879"/>
    </row>
    <row r="903" spans="1:24" ht="15.75" customHeight="1">
      <c r="A903" s="879"/>
      <c r="B903" s="879"/>
      <c r="C903" s="879"/>
      <c r="D903" s="879"/>
      <c r="E903" s="879"/>
      <c r="F903" s="879"/>
      <c r="G903" s="879"/>
      <c r="H903" s="879"/>
      <c r="I903" s="879"/>
      <c r="J903" s="879"/>
      <c r="K903" s="879"/>
      <c r="L903" s="879"/>
      <c r="M903" s="879"/>
      <c r="N903" s="879"/>
      <c r="O903" s="879"/>
      <c r="P903" s="879"/>
      <c r="Q903" s="879"/>
      <c r="R903" s="879"/>
      <c r="S903" s="879"/>
      <c r="T903" s="879"/>
      <c r="U903" s="879"/>
      <c r="V903" s="879"/>
      <c r="W903" s="879"/>
      <c r="X903" s="879"/>
    </row>
    <row r="904" spans="1:24" ht="15.75" customHeight="1">
      <c r="A904" s="879"/>
      <c r="B904" s="879"/>
      <c r="C904" s="879"/>
      <c r="D904" s="879"/>
      <c r="E904" s="879"/>
      <c r="F904" s="879"/>
      <c r="G904" s="879"/>
      <c r="H904" s="879"/>
      <c r="I904" s="879"/>
      <c r="J904" s="879"/>
      <c r="K904" s="879"/>
      <c r="L904" s="879"/>
      <c r="M904" s="879"/>
      <c r="N904" s="879"/>
      <c r="O904" s="879"/>
      <c r="P904" s="879"/>
      <c r="Q904" s="879"/>
      <c r="R904" s="879"/>
      <c r="S904" s="879"/>
      <c r="T904" s="879"/>
      <c r="U904" s="879"/>
      <c r="V904" s="879"/>
      <c r="W904" s="879"/>
      <c r="X904" s="879"/>
    </row>
    <row r="905" spans="1:24" ht="15.75" customHeight="1">
      <c r="A905" s="879"/>
      <c r="B905" s="879"/>
      <c r="C905" s="879"/>
      <c r="D905" s="879"/>
      <c r="E905" s="879"/>
      <c r="F905" s="879"/>
      <c r="G905" s="879"/>
      <c r="H905" s="879"/>
      <c r="I905" s="879"/>
      <c r="J905" s="879"/>
      <c r="K905" s="879"/>
      <c r="L905" s="879"/>
      <c r="M905" s="879"/>
      <c r="N905" s="879"/>
      <c r="O905" s="879"/>
      <c r="P905" s="879"/>
      <c r="Q905" s="879"/>
      <c r="R905" s="879"/>
      <c r="S905" s="879"/>
      <c r="T905" s="879"/>
      <c r="U905" s="879"/>
      <c r="V905" s="879"/>
      <c r="W905" s="879"/>
      <c r="X905" s="879"/>
    </row>
    <row r="906" spans="1:24" ht="15.75" customHeight="1">
      <c r="A906" s="879"/>
      <c r="B906" s="879"/>
      <c r="C906" s="879"/>
      <c r="D906" s="879"/>
      <c r="E906" s="879"/>
      <c r="F906" s="879"/>
      <c r="G906" s="879"/>
      <c r="H906" s="879"/>
      <c r="I906" s="879"/>
      <c r="J906" s="879"/>
      <c r="K906" s="879"/>
      <c r="L906" s="879"/>
      <c r="M906" s="879"/>
      <c r="N906" s="879"/>
      <c r="O906" s="879"/>
      <c r="P906" s="879"/>
      <c r="Q906" s="879"/>
      <c r="R906" s="879"/>
      <c r="S906" s="879"/>
      <c r="T906" s="879"/>
      <c r="U906" s="879"/>
      <c r="V906" s="879"/>
      <c r="W906" s="879"/>
      <c r="X906" s="879"/>
    </row>
    <row r="907" spans="1:24" ht="15.75" customHeight="1">
      <c r="A907" s="879"/>
      <c r="B907" s="879"/>
      <c r="C907" s="879"/>
      <c r="D907" s="879"/>
      <c r="E907" s="879"/>
      <c r="F907" s="879"/>
      <c r="G907" s="879"/>
      <c r="H907" s="879"/>
      <c r="I907" s="879"/>
      <c r="J907" s="879"/>
      <c r="K907" s="879"/>
      <c r="L907" s="879"/>
      <c r="M907" s="879"/>
      <c r="N907" s="879"/>
      <c r="O907" s="879"/>
      <c r="P907" s="879"/>
      <c r="Q907" s="879"/>
      <c r="R907" s="879"/>
      <c r="S907" s="879"/>
      <c r="T907" s="879"/>
      <c r="U907" s="879"/>
      <c r="V907" s="879"/>
      <c r="W907" s="879"/>
      <c r="X907" s="879"/>
    </row>
    <row r="908" spans="1:24" ht="15.75" customHeight="1">
      <c r="A908" s="879"/>
      <c r="B908" s="879"/>
      <c r="C908" s="879"/>
      <c r="D908" s="879"/>
      <c r="E908" s="879"/>
      <c r="F908" s="879"/>
      <c r="G908" s="879"/>
      <c r="H908" s="879"/>
      <c r="I908" s="879"/>
      <c r="J908" s="879"/>
      <c r="K908" s="879"/>
      <c r="L908" s="879"/>
      <c r="M908" s="879"/>
      <c r="N908" s="879"/>
      <c r="O908" s="879"/>
      <c r="P908" s="879"/>
      <c r="Q908" s="879"/>
      <c r="R908" s="879"/>
      <c r="S908" s="879"/>
      <c r="T908" s="879"/>
      <c r="U908" s="879"/>
      <c r="V908" s="879"/>
      <c r="W908" s="879"/>
      <c r="X908" s="879"/>
    </row>
    <row r="909" spans="1:24" ht="15.75" customHeight="1">
      <c r="A909" s="879"/>
      <c r="B909" s="879"/>
      <c r="C909" s="879"/>
      <c r="D909" s="879"/>
      <c r="E909" s="879"/>
      <c r="F909" s="879"/>
      <c r="G909" s="879"/>
      <c r="H909" s="879"/>
      <c r="I909" s="879"/>
      <c r="J909" s="879"/>
      <c r="K909" s="879"/>
      <c r="L909" s="879"/>
      <c r="M909" s="879"/>
      <c r="N909" s="879"/>
      <c r="O909" s="879"/>
      <c r="P909" s="879"/>
      <c r="Q909" s="879"/>
      <c r="R909" s="879"/>
      <c r="S909" s="879"/>
      <c r="T909" s="879"/>
      <c r="U909" s="879"/>
      <c r="V909" s="879"/>
      <c r="W909" s="879"/>
      <c r="X909" s="879"/>
    </row>
    <row r="910" spans="1:24" ht="15.75" customHeight="1">
      <c r="A910" s="879"/>
      <c r="B910" s="879"/>
      <c r="C910" s="879"/>
      <c r="D910" s="879"/>
      <c r="E910" s="879"/>
      <c r="F910" s="879"/>
      <c r="G910" s="879"/>
      <c r="H910" s="879"/>
      <c r="I910" s="879"/>
      <c r="J910" s="879"/>
      <c r="K910" s="879"/>
      <c r="L910" s="879"/>
      <c r="M910" s="879"/>
      <c r="N910" s="879"/>
      <c r="O910" s="879"/>
      <c r="P910" s="879"/>
      <c r="Q910" s="879"/>
      <c r="R910" s="879"/>
      <c r="S910" s="879"/>
      <c r="T910" s="879"/>
      <c r="U910" s="879"/>
      <c r="V910" s="879"/>
      <c r="W910" s="879"/>
      <c r="X910" s="879"/>
    </row>
    <row r="911" spans="1:24" ht="15.75" customHeight="1">
      <c r="A911" s="879"/>
      <c r="B911" s="879"/>
      <c r="C911" s="879"/>
      <c r="D911" s="879"/>
      <c r="E911" s="879"/>
      <c r="F911" s="879"/>
      <c r="G911" s="879"/>
      <c r="H911" s="879"/>
      <c r="I911" s="879"/>
      <c r="J911" s="879"/>
      <c r="K911" s="879"/>
      <c r="L911" s="879"/>
      <c r="M911" s="879"/>
      <c r="N911" s="879"/>
      <c r="O911" s="879"/>
      <c r="P911" s="879"/>
      <c r="Q911" s="879"/>
      <c r="R911" s="879"/>
      <c r="S911" s="879"/>
      <c r="T911" s="879"/>
      <c r="U911" s="879"/>
      <c r="V911" s="879"/>
      <c r="W911" s="879"/>
      <c r="X911" s="879"/>
    </row>
    <row r="912" spans="1:24" ht="15.75" customHeight="1">
      <c r="A912" s="879"/>
      <c r="B912" s="879"/>
      <c r="C912" s="879"/>
      <c r="D912" s="879"/>
      <c r="E912" s="879"/>
      <c r="F912" s="879"/>
      <c r="G912" s="879"/>
      <c r="H912" s="879"/>
      <c r="I912" s="879"/>
      <c r="J912" s="879"/>
      <c r="K912" s="879"/>
      <c r="L912" s="879"/>
      <c r="M912" s="879"/>
      <c r="N912" s="879"/>
      <c r="O912" s="879"/>
      <c r="P912" s="879"/>
      <c r="Q912" s="879"/>
      <c r="R912" s="879"/>
      <c r="S912" s="879"/>
      <c r="T912" s="879"/>
      <c r="U912" s="879"/>
      <c r="V912" s="879"/>
      <c r="W912" s="879"/>
      <c r="X912" s="879"/>
    </row>
    <row r="913" spans="1:24" ht="15.75" customHeight="1">
      <c r="A913" s="879"/>
      <c r="B913" s="879"/>
      <c r="C913" s="879"/>
      <c r="D913" s="879"/>
      <c r="E913" s="879"/>
      <c r="F913" s="879"/>
      <c r="G913" s="879"/>
      <c r="H913" s="879"/>
      <c r="I913" s="879"/>
      <c r="J913" s="879"/>
      <c r="K913" s="879"/>
      <c r="L913" s="879"/>
      <c r="M913" s="879"/>
      <c r="N913" s="879"/>
      <c r="O913" s="879"/>
      <c r="P913" s="879"/>
      <c r="Q913" s="879"/>
      <c r="R913" s="879"/>
      <c r="S913" s="879"/>
      <c r="T913" s="879"/>
      <c r="U913" s="879"/>
      <c r="V913" s="879"/>
      <c r="W913" s="879"/>
      <c r="X913" s="879"/>
    </row>
    <row r="914" spans="1:24" ht="15.75" customHeight="1">
      <c r="A914" s="879"/>
      <c r="B914" s="879"/>
      <c r="C914" s="879"/>
      <c r="D914" s="879"/>
      <c r="E914" s="879"/>
      <c r="F914" s="879"/>
      <c r="G914" s="879"/>
      <c r="H914" s="879"/>
      <c r="I914" s="879"/>
      <c r="J914" s="879"/>
      <c r="K914" s="879"/>
      <c r="L914" s="879"/>
      <c r="M914" s="879"/>
      <c r="N914" s="879"/>
      <c r="O914" s="879"/>
      <c r="P914" s="879"/>
      <c r="Q914" s="879"/>
      <c r="R914" s="879"/>
      <c r="S914" s="879"/>
      <c r="T914" s="879"/>
      <c r="U914" s="879"/>
      <c r="V914" s="879"/>
      <c r="W914" s="879"/>
      <c r="X914" s="879"/>
    </row>
    <row r="915" spans="1:24" ht="15.75" customHeight="1">
      <c r="A915" s="879"/>
      <c r="B915" s="879"/>
      <c r="C915" s="879"/>
      <c r="D915" s="879"/>
      <c r="E915" s="879"/>
      <c r="F915" s="879"/>
      <c r="G915" s="879"/>
      <c r="H915" s="879"/>
      <c r="I915" s="879"/>
      <c r="J915" s="879"/>
      <c r="K915" s="879"/>
      <c r="L915" s="879"/>
      <c r="M915" s="879"/>
      <c r="N915" s="879"/>
      <c r="O915" s="879"/>
      <c r="P915" s="879"/>
      <c r="Q915" s="879"/>
      <c r="R915" s="879"/>
      <c r="S915" s="879"/>
      <c r="T915" s="879"/>
      <c r="U915" s="879"/>
      <c r="V915" s="879"/>
      <c r="W915" s="879"/>
      <c r="X915" s="879"/>
    </row>
    <row r="916" spans="1:24" ht="15.75" customHeight="1">
      <c r="A916" s="879"/>
      <c r="B916" s="879"/>
      <c r="C916" s="879"/>
      <c r="D916" s="879"/>
      <c r="E916" s="879"/>
      <c r="F916" s="879"/>
      <c r="G916" s="879"/>
      <c r="H916" s="879"/>
      <c r="I916" s="879"/>
      <c r="J916" s="879"/>
      <c r="K916" s="879"/>
      <c r="L916" s="879"/>
      <c r="M916" s="879"/>
      <c r="N916" s="879"/>
      <c r="O916" s="879"/>
      <c r="P916" s="879"/>
      <c r="Q916" s="879"/>
      <c r="R916" s="879"/>
      <c r="S916" s="879"/>
      <c r="T916" s="879"/>
      <c r="U916" s="879"/>
      <c r="V916" s="879"/>
      <c r="W916" s="879"/>
      <c r="X916" s="879"/>
    </row>
    <row r="917" spans="1:24" ht="15.75" customHeight="1">
      <c r="A917" s="879"/>
      <c r="B917" s="879"/>
      <c r="C917" s="879"/>
      <c r="D917" s="879"/>
      <c r="E917" s="879"/>
      <c r="F917" s="879"/>
      <c r="G917" s="879"/>
      <c r="H917" s="879"/>
      <c r="I917" s="879"/>
      <c r="J917" s="879"/>
      <c r="K917" s="879"/>
      <c r="L917" s="879"/>
      <c r="M917" s="879"/>
      <c r="N917" s="879"/>
      <c r="O917" s="879"/>
      <c r="P917" s="879"/>
      <c r="Q917" s="879"/>
      <c r="R917" s="879"/>
      <c r="S917" s="879"/>
      <c r="T917" s="879"/>
      <c r="U917" s="879"/>
      <c r="V917" s="879"/>
      <c r="W917" s="879"/>
      <c r="X917" s="879"/>
    </row>
    <row r="918" spans="1:24" ht="15.75" customHeight="1">
      <c r="A918" s="879"/>
      <c r="B918" s="879"/>
      <c r="C918" s="879"/>
      <c r="D918" s="879"/>
      <c r="E918" s="879"/>
      <c r="F918" s="879"/>
      <c r="G918" s="879"/>
      <c r="H918" s="879"/>
      <c r="I918" s="879"/>
      <c r="J918" s="879"/>
      <c r="K918" s="879"/>
      <c r="L918" s="879"/>
      <c r="M918" s="879"/>
      <c r="N918" s="879"/>
      <c r="O918" s="879"/>
      <c r="P918" s="879"/>
      <c r="Q918" s="879"/>
      <c r="R918" s="879"/>
      <c r="S918" s="879"/>
      <c r="T918" s="879"/>
      <c r="U918" s="879"/>
      <c r="V918" s="879"/>
      <c r="W918" s="879"/>
      <c r="X918" s="879"/>
    </row>
    <row r="919" spans="1:24" ht="15.75" customHeight="1">
      <c r="A919" s="879"/>
      <c r="B919" s="879"/>
      <c r="C919" s="879"/>
      <c r="D919" s="879"/>
      <c r="E919" s="879"/>
      <c r="F919" s="879"/>
      <c r="G919" s="879"/>
      <c r="H919" s="879"/>
      <c r="I919" s="879"/>
      <c r="J919" s="879"/>
      <c r="K919" s="879"/>
      <c r="L919" s="879"/>
      <c r="M919" s="879"/>
      <c r="N919" s="879"/>
      <c r="O919" s="879"/>
      <c r="P919" s="879"/>
      <c r="Q919" s="879"/>
      <c r="R919" s="879"/>
      <c r="S919" s="879"/>
      <c r="T919" s="879"/>
      <c r="U919" s="879"/>
      <c r="V919" s="879"/>
      <c r="W919" s="879"/>
      <c r="X919" s="879"/>
    </row>
    <row r="920" spans="1:24" ht="15.75" customHeight="1">
      <c r="A920" s="879"/>
      <c r="B920" s="879"/>
      <c r="C920" s="879"/>
      <c r="D920" s="879"/>
      <c r="E920" s="879"/>
      <c r="F920" s="879"/>
      <c r="G920" s="879"/>
      <c r="H920" s="879"/>
      <c r="I920" s="879"/>
      <c r="J920" s="879"/>
      <c r="K920" s="879"/>
      <c r="L920" s="879"/>
      <c r="M920" s="879"/>
      <c r="N920" s="879"/>
      <c r="O920" s="879"/>
      <c r="P920" s="879"/>
      <c r="Q920" s="879"/>
      <c r="R920" s="879"/>
      <c r="S920" s="879"/>
      <c r="T920" s="879"/>
      <c r="U920" s="879"/>
      <c r="V920" s="879"/>
      <c r="W920" s="879"/>
      <c r="X920" s="879"/>
    </row>
    <row r="921" spans="1:24" ht="15.75" customHeight="1">
      <c r="A921" s="879"/>
      <c r="B921" s="879"/>
      <c r="C921" s="879"/>
      <c r="D921" s="879"/>
      <c r="E921" s="879"/>
      <c r="F921" s="879"/>
      <c r="G921" s="879"/>
      <c r="H921" s="879"/>
      <c r="I921" s="879"/>
      <c r="J921" s="879"/>
      <c r="K921" s="879"/>
      <c r="L921" s="879"/>
      <c r="M921" s="879"/>
      <c r="N921" s="879"/>
      <c r="O921" s="879"/>
      <c r="P921" s="879"/>
      <c r="Q921" s="879"/>
      <c r="R921" s="879"/>
      <c r="S921" s="879"/>
      <c r="T921" s="879"/>
      <c r="U921" s="879"/>
      <c r="V921" s="879"/>
      <c r="W921" s="879"/>
      <c r="X921" s="879"/>
    </row>
    <row r="922" spans="1:24" ht="15.75" customHeight="1">
      <c r="A922" s="879"/>
      <c r="B922" s="879"/>
      <c r="C922" s="879"/>
      <c r="D922" s="879"/>
      <c r="E922" s="879"/>
      <c r="F922" s="879"/>
      <c r="G922" s="879"/>
      <c r="H922" s="879"/>
      <c r="I922" s="879"/>
      <c r="J922" s="879"/>
      <c r="K922" s="879"/>
      <c r="L922" s="879"/>
      <c r="M922" s="879"/>
      <c r="N922" s="879"/>
      <c r="O922" s="879"/>
      <c r="P922" s="879"/>
      <c r="Q922" s="879"/>
      <c r="R922" s="879"/>
      <c r="S922" s="879"/>
      <c r="T922" s="879"/>
      <c r="U922" s="879"/>
      <c r="V922" s="879"/>
      <c r="W922" s="879"/>
      <c r="X922" s="879"/>
    </row>
    <row r="923" spans="1:24" ht="15.75" customHeight="1">
      <c r="A923" s="879"/>
      <c r="B923" s="879"/>
      <c r="C923" s="879"/>
      <c r="D923" s="879"/>
      <c r="E923" s="879"/>
      <c r="F923" s="879"/>
      <c r="G923" s="879"/>
      <c r="H923" s="879"/>
      <c r="I923" s="879"/>
      <c r="J923" s="879"/>
      <c r="K923" s="879"/>
      <c r="L923" s="879"/>
      <c r="M923" s="879"/>
      <c r="N923" s="879"/>
      <c r="O923" s="879"/>
      <c r="P923" s="879"/>
      <c r="Q923" s="879"/>
      <c r="R923" s="879"/>
      <c r="S923" s="879"/>
      <c r="T923" s="879"/>
      <c r="U923" s="879"/>
      <c r="V923" s="879"/>
      <c r="W923" s="879"/>
      <c r="X923" s="879"/>
    </row>
    <row r="924" spans="1:24" ht="15.75" customHeight="1">
      <c r="A924" s="879"/>
      <c r="B924" s="879"/>
      <c r="C924" s="879"/>
      <c r="D924" s="879"/>
      <c r="E924" s="879"/>
      <c r="F924" s="879"/>
      <c r="G924" s="879"/>
      <c r="H924" s="879"/>
      <c r="I924" s="879"/>
      <c r="J924" s="879"/>
      <c r="K924" s="879"/>
      <c r="L924" s="879"/>
      <c r="M924" s="879"/>
      <c r="N924" s="879"/>
      <c r="O924" s="879"/>
      <c r="P924" s="879"/>
      <c r="Q924" s="879"/>
      <c r="R924" s="879"/>
      <c r="S924" s="879"/>
      <c r="T924" s="879"/>
      <c r="U924" s="879"/>
      <c r="V924" s="879"/>
      <c r="W924" s="879"/>
      <c r="X924" s="879"/>
    </row>
    <row r="925" spans="1:24" ht="15.75" customHeight="1">
      <c r="A925" s="879"/>
      <c r="B925" s="879"/>
      <c r="C925" s="879"/>
      <c r="D925" s="879"/>
      <c r="E925" s="879"/>
      <c r="F925" s="879"/>
      <c r="G925" s="879"/>
      <c r="H925" s="879"/>
      <c r="I925" s="879"/>
      <c r="J925" s="879"/>
      <c r="K925" s="879"/>
      <c r="L925" s="879"/>
      <c r="M925" s="879"/>
      <c r="N925" s="879"/>
      <c r="O925" s="879"/>
      <c r="P925" s="879"/>
      <c r="Q925" s="879"/>
      <c r="R925" s="879"/>
      <c r="S925" s="879"/>
      <c r="T925" s="879"/>
      <c r="U925" s="879"/>
      <c r="V925" s="879"/>
      <c r="W925" s="879"/>
      <c r="X925" s="879"/>
    </row>
    <row r="926" spans="1:24" ht="15.75" customHeight="1">
      <c r="A926" s="879"/>
      <c r="B926" s="879"/>
      <c r="C926" s="879"/>
      <c r="D926" s="879"/>
      <c r="E926" s="879"/>
      <c r="F926" s="879"/>
      <c r="G926" s="879"/>
      <c r="H926" s="879"/>
      <c r="I926" s="879"/>
      <c r="J926" s="879"/>
      <c r="K926" s="879"/>
      <c r="L926" s="879"/>
      <c r="M926" s="879"/>
      <c r="N926" s="879"/>
      <c r="O926" s="879"/>
      <c r="P926" s="879"/>
      <c r="Q926" s="879"/>
      <c r="R926" s="879"/>
      <c r="S926" s="879"/>
      <c r="T926" s="879"/>
      <c r="U926" s="879"/>
      <c r="V926" s="879"/>
      <c r="W926" s="879"/>
      <c r="X926" s="879"/>
    </row>
    <row r="927" spans="1:24" ht="15.75" customHeight="1">
      <c r="A927" s="879"/>
      <c r="B927" s="879"/>
      <c r="C927" s="879"/>
      <c r="D927" s="879"/>
      <c r="E927" s="879"/>
      <c r="F927" s="879"/>
      <c r="G927" s="879"/>
      <c r="H927" s="879"/>
      <c r="I927" s="879"/>
      <c r="J927" s="879"/>
      <c r="K927" s="879"/>
      <c r="L927" s="879"/>
      <c r="M927" s="879"/>
      <c r="N927" s="879"/>
      <c r="O927" s="879"/>
      <c r="P927" s="879"/>
      <c r="Q927" s="879"/>
      <c r="R927" s="879"/>
      <c r="S927" s="879"/>
      <c r="T927" s="879"/>
      <c r="U927" s="879"/>
      <c r="V927" s="879"/>
      <c r="W927" s="879"/>
      <c r="X927" s="879"/>
    </row>
    <row r="928" spans="1:24" ht="15.75" customHeight="1">
      <c r="A928" s="879"/>
      <c r="B928" s="879"/>
      <c r="C928" s="879"/>
      <c r="D928" s="879"/>
      <c r="E928" s="879"/>
      <c r="F928" s="879"/>
      <c r="G928" s="879"/>
      <c r="H928" s="879"/>
      <c r="I928" s="879"/>
      <c r="J928" s="879"/>
      <c r="K928" s="879"/>
      <c r="L928" s="879"/>
      <c r="M928" s="879"/>
      <c r="N928" s="879"/>
      <c r="O928" s="879"/>
      <c r="P928" s="879"/>
      <c r="Q928" s="879"/>
      <c r="R928" s="879"/>
      <c r="S928" s="879"/>
      <c r="T928" s="879"/>
      <c r="U928" s="879"/>
      <c r="V928" s="879"/>
      <c r="W928" s="879"/>
      <c r="X928" s="879"/>
    </row>
    <row r="929" spans="1:24" ht="15.75" customHeight="1">
      <c r="A929" s="879"/>
      <c r="B929" s="879"/>
      <c r="C929" s="879"/>
      <c r="D929" s="879"/>
      <c r="E929" s="879"/>
      <c r="F929" s="879"/>
      <c r="G929" s="879"/>
      <c r="H929" s="879"/>
      <c r="I929" s="879"/>
      <c r="J929" s="879"/>
      <c r="K929" s="879"/>
      <c r="L929" s="879"/>
      <c r="M929" s="879"/>
      <c r="N929" s="879"/>
      <c r="O929" s="879"/>
      <c r="P929" s="879"/>
      <c r="Q929" s="879"/>
      <c r="R929" s="879"/>
      <c r="S929" s="879"/>
      <c r="T929" s="879"/>
      <c r="U929" s="879"/>
      <c r="V929" s="879"/>
      <c r="W929" s="879"/>
      <c r="X929" s="879"/>
    </row>
    <row r="930" spans="1:24" ht="15.75" customHeight="1">
      <c r="A930" s="879"/>
      <c r="B930" s="879"/>
      <c r="C930" s="879"/>
      <c r="D930" s="879"/>
      <c r="E930" s="879"/>
      <c r="F930" s="879"/>
      <c r="G930" s="879"/>
      <c r="H930" s="879"/>
      <c r="I930" s="879"/>
      <c r="J930" s="879"/>
      <c r="K930" s="879"/>
      <c r="L930" s="879"/>
      <c r="M930" s="879"/>
      <c r="N930" s="879"/>
      <c r="O930" s="879"/>
      <c r="P930" s="879"/>
      <c r="Q930" s="879"/>
      <c r="R930" s="879"/>
      <c r="S930" s="879"/>
      <c r="T930" s="879"/>
      <c r="U930" s="879"/>
      <c r="V930" s="879"/>
      <c r="W930" s="879"/>
      <c r="X930" s="879"/>
    </row>
    <row r="931" spans="1:24" ht="15.75" customHeight="1">
      <c r="A931" s="879"/>
      <c r="B931" s="879"/>
      <c r="C931" s="879"/>
      <c r="D931" s="879"/>
      <c r="E931" s="879"/>
      <c r="F931" s="879"/>
      <c r="G931" s="879"/>
      <c r="H931" s="879"/>
      <c r="I931" s="879"/>
      <c r="J931" s="879"/>
      <c r="K931" s="879"/>
      <c r="L931" s="879"/>
      <c r="M931" s="879"/>
      <c r="N931" s="879"/>
      <c r="O931" s="879"/>
      <c r="P931" s="879"/>
      <c r="Q931" s="879"/>
      <c r="R931" s="879"/>
      <c r="S931" s="879"/>
      <c r="T931" s="879"/>
      <c r="U931" s="879"/>
      <c r="V931" s="879"/>
      <c r="W931" s="879"/>
      <c r="X931" s="879"/>
    </row>
    <row r="932" spans="1:24" ht="15.75" customHeight="1">
      <c r="A932" s="879"/>
      <c r="B932" s="879"/>
      <c r="C932" s="879"/>
      <c r="D932" s="879"/>
      <c r="E932" s="879"/>
      <c r="F932" s="879"/>
      <c r="G932" s="879"/>
      <c r="H932" s="879"/>
      <c r="I932" s="879"/>
      <c r="J932" s="879"/>
      <c r="K932" s="879"/>
      <c r="L932" s="879"/>
      <c r="M932" s="879"/>
      <c r="N932" s="879"/>
      <c r="O932" s="879"/>
      <c r="P932" s="879"/>
      <c r="Q932" s="879"/>
      <c r="R932" s="879"/>
      <c r="S932" s="879"/>
      <c r="T932" s="879"/>
      <c r="U932" s="879"/>
      <c r="V932" s="879"/>
      <c r="W932" s="879"/>
      <c r="X932" s="879"/>
    </row>
    <row r="933" spans="1:24" ht="15.75" customHeight="1">
      <c r="A933" s="879"/>
      <c r="B933" s="879"/>
      <c r="C933" s="879"/>
      <c r="D933" s="879"/>
      <c r="E933" s="879"/>
      <c r="F933" s="879"/>
      <c r="G933" s="879"/>
      <c r="H933" s="879"/>
      <c r="I933" s="879"/>
      <c r="J933" s="879"/>
      <c r="K933" s="879"/>
      <c r="L933" s="879"/>
      <c r="M933" s="879"/>
      <c r="N933" s="879"/>
      <c r="O933" s="879"/>
      <c r="P933" s="879"/>
      <c r="Q933" s="879"/>
      <c r="R933" s="879"/>
      <c r="S933" s="879"/>
      <c r="T933" s="879"/>
      <c r="U933" s="879"/>
      <c r="V933" s="879"/>
      <c r="W933" s="879"/>
      <c r="X933" s="879"/>
    </row>
    <row r="934" spans="1:24" ht="15.75" customHeight="1">
      <c r="A934" s="879"/>
      <c r="B934" s="879"/>
      <c r="C934" s="879"/>
      <c r="D934" s="879"/>
      <c r="E934" s="879"/>
      <c r="F934" s="879"/>
      <c r="G934" s="879"/>
      <c r="H934" s="879"/>
      <c r="I934" s="879"/>
      <c r="J934" s="879"/>
      <c r="K934" s="879"/>
      <c r="L934" s="879"/>
      <c r="M934" s="879"/>
      <c r="N934" s="879"/>
      <c r="O934" s="879"/>
      <c r="P934" s="879"/>
      <c r="Q934" s="879"/>
      <c r="R934" s="879"/>
      <c r="S934" s="879"/>
      <c r="T934" s="879"/>
      <c r="U934" s="879"/>
      <c r="V934" s="879"/>
      <c r="W934" s="879"/>
      <c r="X934" s="879"/>
    </row>
    <row r="935" spans="1:24" ht="15.75" customHeight="1">
      <c r="A935" s="879"/>
      <c r="B935" s="879"/>
      <c r="C935" s="879"/>
      <c r="D935" s="879"/>
      <c r="E935" s="879"/>
      <c r="F935" s="879"/>
      <c r="G935" s="879"/>
      <c r="H935" s="879"/>
      <c r="I935" s="879"/>
      <c r="J935" s="879"/>
      <c r="K935" s="879"/>
      <c r="L935" s="879"/>
      <c r="M935" s="879"/>
      <c r="N935" s="879"/>
      <c r="O935" s="879"/>
      <c r="P935" s="879"/>
      <c r="Q935" s="879"/>
      <c r="R935" s="879"/>
      <c r="S935" s="879"/>
      <c r="T935" s="879"/>
      <c r="U935" s="879"/>
      <c r="V935" s="879"/>
      <c r="W935" s="879"/>
      <c r="X935" s="879"/>
    </row>
    <row r="936" spans="1:24" ht="15.75" customHeight="1">
      <c r="A936" s="879"/>
      <c r="B936" s="879"/>
      <c r="C936" s="879"/>
      <c r="D936" s="879"/>
      <c r="E936" s="879"/>
      <c r="F936" s="879"/>
      <c r="G936" s="879"/>
      <c r="H936" s="879"/>
      <c r="I936" s="879"/>
      <c r="J936" s="879"/>
      <c r="K936" s="879"/>
      <c r="L936" s="879"/>
      <c r="M936" s="879"/>
      <c r="N936" s="879"/>
      <c r="O936" s="879"/>
      <c r="P936" s="879"/>
      <c r="Q936" s="879"/>
      <c r="R936" s="879"/>
      <c r="S936" s="879"/>
      <c r="T936" s="879"/>
      <c r="U936" s="879"/>
      <c r="V936" s="879"/>
      <c r="W936" s="879"/>
      <c r="X936" s="879"/>
    </row>
    <row r="937" spans="1:24" ht="15.75" customHeight="1">
      <c r="A937" s="879"/>
      <c r="B937" s="879"/>
      <c r="C937" s="879"/>
      <c r="D937" s="879"/>
      <c r="E937" s="879"/>
      <c r="F937" s="879"/>
      <c r="G937" s="879"/>
      <c r="H937" s="879"/>
      <c r="I937" s="879"/>
      <c r="J937" s="879"/>
      <c r="K937" s="879"/>
      <c r="L937" s="879"/>
      <c r="M937" s="879"/>
      <c r="N937" s="879"/>
      <c r="O937" s="879"/>
      <c r="P937" s="879"/>
      <c r="Q937" s="879"/>
      <c r="R937" s="879"/>
      <c r="S937" s="879"/>
      <c r="T937" s="879"/>
      <c r="U937" s="879"/>
      <c r="V937" s="879"/>
      <c r="W937" s="879"/>
      <c r="X937" s="879"/>
    </row>
    <row r="938" spans="1:24" ht="15.75" customHeight="1">
      <c r="A938" s="879"/>
      <c r="B938" s="879"/>
      <c r="C938" s="879"/>
      <c r="D938" s="879"/>
      <c r="E938" s="879"/>
      <c r="F938" s="879"/>
      <c r="G938" s="879"/>
      <c r="H938" s="879"/>
      <c r="I938" s="879"/>
      <c r="J938" s="879"/>
      <c r="K938" s="879"/>
      <c r="L938" s="879"/>
      <c r="M938" s="879"/>
      <c r="N938" s="879"/>
      <c r="O938" s="879"/>
      <c r="P938" s="879"/>
      <c r="Q938" s="879"/>
      <c r="R938" s="879"/>
      <c r="S938" s="879"/>
      <c r="T938" s="879"/>
      <c r="U938" s="879"/>
      <c r="V938" s="879"/>
      <c r="W938" s="879"/>
      <c r="X938" s="879"/>
    </row>
    <row r="939" spans="1:24" ht="15.75" customHeight="1">
      <c r="A939" s="879"/>
      <c r="B939" s="879"/>
      <c r="C939" s="879"/>
      <c r="D939" s="879"/>
      <c r="E939" s="879"/>
      <c r="F939" s="879"/>
      <c r="G939" s="879"/>
      <c r="H939" s="879"/>
      <c r="I939" s="879"/>
      <c r="J939" s="879"/>
      <c r="K939" s="879"/>
      <c r="L939" s="879"/>
      <c r="M939" s="879"/>
      <c r="N939" s="879"/>
      <c r="O939" s="879"/>
      <c r="P939" s="879"/>
      <c r="Q939" s="879"/>
      <c r="R939" s="879"/>
      <c r="S939" s="879"/>
      <c r="T939" s="879"/>
      <c r="U939" s="879"/>
      <c r="V939" s="879"/>
      <c r="W939" s="879"/>
      <c r="X939" s="879"/>
    </row>
    <row r="940" spans="1:24" ht="15.75" customHeight="1">
      <c r="A940" s="879"/>
      <c r="B940" s="879"/>
      <c r="C940" s="879"/>
      <c r="D940" s="879"/>
      <c r="E940" s="879"/>
      <c r="F940" s="879"/>
      <c r="G940" s="879"/>
      <c r="H940" s="879"/>
      <c r="I940" s="879"/>
      <c r="J940" s="879"/>
      <c r="K940" s="879"/>
      <c r="L940" s="879"/>
      <c r="M940" s="879"/>
      <c r="N940" s="879"/>
      <c r="O940" s="879"/>
      <c r="P940" s="879"/>
      <c r="Q940" s="879"/>
      <c r="R940" s="879"/>
      <c r="S940" s="879"/>
      <c r="T940" s="879"/>
      <c r="U940" s="879"/>
      <c r="V940" s="879"/>
      <c r="W940" s="879"/>
      <c r="X940" s="879"/>
    </row>
    <row r="941" spans="1:24" ht="15.75" customHeight="1">
      <c r="A941" s="879"/>
      <c r="B941" s="879"/>
      <c r="C941" s="879"/>
      <c r="D941" s="879"/>
      <c r="E941" s="879"/>
      <c r="F941" s="879"/>
      <c r="G941" s="879"/>
      <c r="H941" s="879"/>
      <c r="I941" s="879"/>
      <c r="J941" s="879"/>
      <c r="K941" s="879"/>
      <c r="L941" s="879"/>
      <c r="M941" s="879"/>
      <c r="N941" s="879"/>
      <c r="O941" s="879"/>
      <c r="P941" s="879"/>
      <c r="Q941" s="879"/>
      <c r="R941" s="879"/>
      <c r="S941" s="879"/>
      <c r="T941" s="879"/>
      <c r="U941" s="879"/>
      <c r="V941" s="879"/>
      <c r="W941" s="879"/>
      <c r="X941" s="879"/>
    </row>
    <row r="942" spans="1:24" ht="15.75" customHeight="1">
      <c r="A942" s="879"/>
      <c r="B942" s="879"/>
      <c r="C942" s="879"/>
      <c r="D942" s="879"/>
      <c r="E942" s="879"/>
      <c r="F942" s="879"/>
      <c r="G942" s="879"/>
      <c r="H942" s="879"/>
      <c r="I942" s="879"/>
      <c r="J942" s="879"/>
      <c r="K942" s="879"/>
      <c r="L942" s="879"/>
      <c r="M942" s="879"/>
      <c r="N942" s="879"/>
      <c r="O942" s="879"/>
      <c r="P942" s="879"/>
      <c r="Q942" s="879"/>
      <c r="R942" s="879"/>
      <c r="S942" s="879"/>
      <c r="T942" s="879"/>
      <c r="U942" s="879"/>
      <c r="V942" s="879"/>
      <c r="W942" s="879"/>
      <c r="X942" s="879"/>
    </row>
    <row r="943" spans="1:24" ht="15.75" customHeight="1">
      <c r="A943" s="879"/>
      <c r="B943" s="879"/>
      <c r="C943" s="879"/>
      <c r="D943" s="879"/>
      <c r="E943" s="879"/>
      <c r="F943" s="879"/>
      <c r="G943" s="879"/>
      <c r="H943" s="879"/>
      <c r="I943" s="879"/>
      <c r="J943" s="879"/>
      <c r="K943" s="879"/>
      <c r="L943" s="879"/>
      <c r="M943" s="879"/>
      <c r="N943" s="879"/>
      <c r="O943" s="879"/>
      <c r="P943" s="879"/>
      <c r="Q943" s="879"/>
      <c r="R943" s="879"/>
      <c r="S943" s="879"/>
      <c r="T943" s="879"/>
      <c r="U943" s="879"/>
      <c r="V943" s="879"/>
      <c r="W943" s="879"/>
      <c r="X943" s="879"/>
    </row>
    <row r="944" spans="1:24" ht="15.75" customHeight="1">
      <c r="A944" s="879"/>
      <c r="B944" s="879"/>
      <c r="C944" s="879"/>
      <c r="D944" s="879"/>
      <c r="E944" s="879"/>
      <c r="F944" s="879"/>
      <c r="G944" s="879"/>
      <c r="H944" s="879"/>
      <c r="I944" s="879"/>
      <c r="J944" s="879"/>
      <c r="K944" s="879"/>
      <c r="L944" s="879"/>
      <c r="M944" s="879"/>
      <c r="N944" s="879"/>
      <c r="O944" s="879"/>
      <c r="P944" s="879"/>
      <c r="Q944" s="879"/>
      <c r="R944" s="879"/>
      <c r="S944" s="879"/>
      <c r="T944" s="879"/>
      <c r="U944" s="879"/>
      <c r="V944" s="879"/>
      <c r="W944" s="879"/>
      <c r="X944" s="879"/>
    </row>
    <row r="945" spans="1:24" ht="15.75" customHeight="1">
      <c r="A945" s="879"/>
      <c r="B945" s="879"/>
      <c r="C945" s="879"/>
      <c r="D945" s="879"/>
      <c r="E945" s="879"/>
      <c r="F945" s="879"/>
      <c r="G945" s="879"/>
      <c r="H945" s="879"/>
      <c r="I945" s="879"/>
      <c r="J945" s="879"/>
      <c r="K945" s="879"/>
      <c r="L945" s="879"/>
      <c r="M945" s="879"/>
      <c r="N945" s="879"/>
      <c r="O945" s="879"/>
      <c r="P945" s="879"/>
      <c r="Q945" s="879"/>
      <c r="R945" s="879"/>
      <c r="S945" s="879"/>
      <c r="T945" s="879"/>
      <c r="U945" s="879"/>
      <c r="V945" s="879"/>
      <c r="W945" s="879"/>
      <c r="X945" s="879"/>
    </row>
    <row r="946" spans="1:24" ht="15.75" customHeight="1">
      <c r="A946" s="879"/>
      <c r="B946" s="879"/>
      <c r="C946" s="879"/>
      <c r="D946" s="879"/>
      <c r="E946" s="879"/>
      <c r="F946" s="879"/>
      <c r="G946" s="879"/>
      <c r="H946" s="879"/>
      <c r="I946" s="879"/>
      <c r="J946" s="879"/>
      <c r="K946" s="879"/>
      <c r="L946" s="879"/>
      <c r="M946" s="879"/>
      <c r="N946" s="879"/>
      <c r="O946" s="879"/>
      <c r="P946" s="879"/>
      <c r="Q946" s="879"/>
      <c r="R946" s="879"/>
      <c r="S946" s="879"/>
      <c r="T946" s="879"/>
      <c r="U946" s="879"/>
      <c r="V946" s="879"/>
      <c r="W946" s="879"/>
      <c r="X946" s="879"/>
    </row>
    <row r="947" spans="1:24" ht="15.75" customHeight="1">
      <c r="A947" s="879"/>
      <c r="B947" s="879"/>
      <c r="C947" s="879"/>
      <c r="D947" s="879"/>
      <c r="E947" s="879"/>
      <c r="F947" s="879"/>
      <c r="G947" s="879"/>
      <c r="H947" s="879"/>
      <c r="I947" s="879"/>
      <c r="J947" s="879"/>
      <c r="K947" s="879"/>
      <c r="L947" s="879"/>
      <c r="M947" s="879"/>
      <c r="N947" s="879"/>
      <c r="O947" s="879"/>
      <c r="P947" s="879"/>
      <c r="Q947" s="879"/>
      <c r="R947" s="879"/>
      <c r="S947" s="879"/>
      <c r="T947" s="879"/>
      <c r="U947" s="879"/>
      <c r="V947" s="879"/>
      <c r="W947" s="879"/>
      <c r="X947" s="879"/>
    </row>
    <row r="948" spans="1:24" ht="15.75" customHeight="1">
      <c r="A948" s="879"/>
      <c r="B948" s="879"/>
      <c r="C948" s="879"/>
      <c r="D948" s="879"/>
      <c r="E948" s="879"/>
      <c r="F948" s="879"/>
      <c r="G948" s="879"/>
      <c r="H948" s="879"/>
      <c r="I948" s="879"/>
      <c r="J948" s="879"/>
      <c r="K948" s="879"/>
      <c r="L948" s="879"/>
      <c r="M948" s="879"/>
      <c r="N948" s="879"/>
      <c r="O948" s="879"/>
      <c r="P948" s="879"/>
      <c r="Q948" s="879"/>
      <c r="R948" s="879"/>
      <c r="S948" s="879"/>
      <c r="T948" s="879"/>
      <c r="U948" s="879"/>
      <c r="V948" s="879"/>
      <c r="W948" s="879"/>
      <c r="X948" s="879"/>
    </row>
    <row r="949" spans="1:24" ht="15.75" customHeight="1">
      <c r="A949" s="879"/>
      <c r="B949" s="879"/>
      <c r="C949" s="879"/>
      <c r="D949" s="879"/>
      <c r="E949" s="879"/>
      <c r="F949" s="879"/>
      <c r="G949" s="879"/>
      <c r="H949" s="879"/>
      <c r="I949" s="879"/>
      <c r="J949" s="879"/>
      <c r="K949" s="879"/>
      <c r="L949" s="879"/>
      <c r="M949" s="879"/>
      <c r="N949" s="879"/>
      <c r="O949" s="879"/>
      <c r="P949" s="879"/>
      <c r="Q949" s="879"/>
      <c r="R949" s="879"/>
      <c r="S949" s="879"/>
      <c r="T949" s="879"/>
      <c r="U949" s="879"/>
      <c r="V949" s="879"/>
      <c r="W949" s="879"/>
      <c r="X949" s="879"/>
    </row>
    <row r="950" spans="1:24" ht="15.75" customHeight="1">
      <c r="A950" s="879"/>
      <c r="B950" s="879"/>
      <c r="C950" s="879"/>
      <c r="D950" s="879"/>
      <c r="E950" s="879"/>
      <c r="F950" s="879"/>
      <c r="G950" s="879"/>
      <c r="H950" s="879"/>
      <c r="I950" s="879"/>
      <c r="J950" s="879"/>
      <c r="K950" s="879"/>
      <c r="L950" s="879"/>
      <c r="M950" s="879"/>
      <c r="N950" s="879"/>
      <c r="O950" s="879"/>
      <c r="P950" s="879"/>
      <c r="Q950" s="879"/>
      <c r="R950" s="879"/>
      <c r="S950" s="879"/>
      <c r="T950" s="879"/>
      <c r="U950" s="879"/>
      <c r="V950" s="879"/>
      <c r="W950" s="879"/>
      <c r="X950" s="879"/>
    </row>
    <row r="951" spans="1:24" ht="15.75" customHeight="1">
      <c r="A951" s="879"/>
      <c r="B951" s="879"/>
      <c r="C951" s="879"/>
      <c r="D951" s="879"/>
      <c r="E951" s="879"/>
      <c r="F951" s="879"/>
      <c r="G951" s="879"/>
      <c r="H951" s="879"/>
      <c r="I951" s="879"/>
      <c r="J951" s="879"/>
      <c r="K951" s="879"/>
      <c r="L951" s="879"/>
      <c r="M951" s="879"/>
      <c r="N951" s="879"/>
      <c r="O951" s="879"/>
      <c r="P951" s="879"/>
      <c r="Q951" s="879"/>
      <c r="R951" s="879"/>
      <c r="S951" s="879"/>
      <c r="T951" s="879"/>
      <c r="U951" s="879"/>
      <c r="V951" s="879"/>
      <c r="W951" s="879"/>
      <c r="X951" s="879"/>
    </row>
    <row r="952" spans="1:24" ht="15.75" customHeight="1">
      <c r="A952" s="879"/>
      <c r="B952" s="879"/>
      <c r="C952" s="879"/>
      <c r="D952" s="879"/>
      <c r="E952" s="879"/>
      <c r="F952" s="879"/>
      <c r="G952" s="879"/>
      <c r="H952" s="879"/>
      <c r="I952" s="879"/>
      <c r="J952" s="879"/>
      <c r="K952" s="879"/>
      <c r="L952" s="879"/>
      <c r="M952" s="879"/>
      <c r="N952" s="879"/>
      <c r="O952" s="879"/>
      <c r="P952" s="879"/>
      <c r="Q952" s="879"/>
      <c r="R952" s="879"/>
      <c r="S952" s="879"/>
      <c r="T952" s="879"/>
      <c r="U952" s="879"/>
      <c r="V952" s="879"/>
      <c r="W952" s="879"/>
      <c r="X952" s="879"/>
    </row>
    <row r="953" spans="1:24" ht="15.75" customHeight="1">
      <c r="A953" s="879"/>
      <c r="B953" s="879"/>
      <c r="C953" s="879"/>
      <c r="D953" s="879"/>
      <c r="E953" s="879"/>
      <c r="F953" s="879"/>
      <c r="G953" s="879"/>
      <c r="H953" s="879"/>
      <c r="I953" s="879"/>
      <c r="J953" s="879"/>
      <c r="K953" s="879"/>
      <c r="L953" s="879"/>
      <c r="M953" s="879"/>
      <c r="N953" s="879"/>
      <c r="O953" s="879"/>
      <c r="P953" s="879"/>
      <c r="Q953" s="879"/>
      <c r="R953" s="879"/>
      <c r="S953" s="879"/>
      <c r="T953" s="879"/>
      <c r="U953" s="879"/>
      <c r="V953" s="879"/>
      <c r="W953" s="879"/>
      <c r="X953" s="879"/>
    </row>
    <row r="954" spans="1:24" ht="15.75" customHeight="1">
      <c r="A954" s="879"/>
      <c r="B954" s="879"/>
      <c r="C954" s="879"/>
      <c r="D954" s="879"/>
      <c r="E954" s="879"/>
      <c r="F954" s="879"/>
      <c r="G954" s="879"/>
      <c r="H954" s="879"/>
      <c r="I954" s="879"/>
      <c r="J954" s="879"/>
      <c r="K954" s="879"/>
      <c r="L954" s="879"/>
      <c r="M954" s="879"/>
      <c r="N954" s="879"/>
      <c r="O954" s="879"/>
      <c r="P954" s="879"/>
      <c r="Q954" s="879"/>
      <c r="R954" s="879"/>
      <c r="S954" s="879"/>
      <c r="T954" s="879"/>
      <c r="U954" s="879"/>
      <c r="V954" s="879"/>
      <c r="W954" s="879"/>
      <c r="X954" s="879"/>
    </row>
    <row r="955" spans="1:24" ht="15.75" customHeight="1">
      <c r="A955" s="879"/>
      <c r="B955" s="879"/>
      <c r="C955" s="879"/>
      <c r="D955" s="879"/>
      <c r="E955" s="879"/>
      <c r="F955" s="879"/>
      <c r="G955" s="879"/>
      <c r="H955" s="879"/>
      <c r="I955" s="879"/>
      <c r="J955" s="879"/>
      <c r="K955" s="879"/>
      <c r="L955" s="879"/>
      <c r="M955" s="879"/>
      <c r="N955" s="879"/>
      <c r="O955" s="879"/>
      <c r="P955" s="879"/>
      <c r="Q955" s="879"/>
      <c r="R955" s="879"/>
      <c r="S955" s="879"/>
      <c r="T955" s="879"/>
      <c r="U955" s="879"/>
      <c r="V955" s="879"/>
      <c r="W955" s="879"/>
      <c r="X955" s="879"/>
    </row>
    <row r="956" spans="1:24" ht="15.75" customHeight="1">
      <c r="A956" s="879"/>
      <c r="B956" s="879"/>
      <c r="C956" s="879"/>
      <c r="D956" s="879"/>
      <c r="E956" s="879"/>
      <c r="F956" s="879"/>
      <c r="G956" s="879"/>
      <c r="H956" s="879"/>
      <c r="I956" s="879"/>
      <c r="J956" s="879"/>
      <c r="K956" s="879"/>
      <c r="L956" s="879"/>
      <c r="M956" s="879"/>
      <c r="N956" s="879"/>
      <c r="O956" s="879"/>
      <c r="P956" s="879"/>
      <c r="Q956" s="879"/>
      <c r="R956" s="879"/>
      <c r="S956" s="879"/>
      <c r="T956" s="879"/>
      <c r="U956" s="879"/>
      <c r="V956" s="879"/>
      <c r="W956" s="879"/>
      <c r="X956" s="879"/>
    </row>
    <row r="957" spans="1:24" ht="15.75" customHeight="1">
      <c r="A957" s="879"/>
      <c r="B957" s="879"/>
      <c r="C957" s="879"/>
      <c r="D957" s="879"/>
      <c r="E957" s="879"/>
      <c r="F957" s="879"/>
      <c r="G957" s="879"/>
      <c r="H957" s="879"/>
      <c r="I957" s="879"/>
      <c r="J957" s="879"/>
      <c r="K957" s="879"/>
      <c r="L957" s="879"/>
      <c r="M957" s="879"/>
      <c r="N957" s="879"/>
      <c r="O957" s="879"/>
      <c r="P957" s="879"/>
      <c r="Q957" s="879"/>
      <c r="R957" s="879"/>
      <c r="S957" s="879"/>
      <c r="T957" s="879"/>
      <c r="U957" s="879"/>
      <c r="V957" s="879"/>
      <c r="W957" s="879"/>
      <c r="X957" s="879"/>
    </row>
    <row r="958" spans="1:24" ht="15.75" customHeight="1">
      <c r="A958" s="879"/>
      <c r="B958" s="879"/>
      <c r="C958" s="879"/>
      <c r="D958" s="879"/>
      <c r="E958" s="879"/>
      <c r="F958" s="879"/>
      <c r="G958" s="879"/>
      <c r="H958" s="879"/>
      <c r="I958" s="879"/>
      <c r="J958" s="879"/>
      <c r="K958" s="879"/>
      <c r="L958" s="879"/>
      <c r="M958" s="879"/>
      <c r="N958" s="879"/>
      <c r="O958" s="879"/>
      <c r="P958" s="879"/>
      <c r="Q958" s="879"/>
      <c r="R958" s="879"/>
      <c r="S958" s="879"/>
      <c r="T958" s="879"/>
      <c r="U958" s="879"/>
      <c r="V958" s="879"/>
      <c r="W958" s="879"/>
      <c r="X958" s="879"/>
    </row>
    <row r="959" spans="1:24" ht="15.75" customHeight="1">
      <c r="A959" s="879"/>
      <c r="B959" s="879"/>
      <c r="C959" s="879"/>
      <c r="D959" s="879"/>
      <c r="E959" s="879"/>
      <c r="F959" s="879"/>
      <c r="G959" s="879"/>
      <c r="H959" s="879"/>
      <c r="I959" s="879"/>
      <c r="J959" s="879"/>
      <c r="K959" s="879"/>
      <c r="L959" s="879"/>
      <c r="M959" s="879"/>
      <c r="N959" s="879"/>
      <c r="O959" s="879"/>
      <c r="P959" s="879"/>
      <c r="Q959" s="879"/>
      <c r="R959" s="879"/>
      <c r="S959" s="879"/>
      <c r="T959" s="879"/>
      <c r="U959" s="879"/>
      <c r="V959" s="879"/>
      <c r="W959" s="879"/>
      <c r="X959" s="879"/>
    </row>
    <row r="960" spans="1:24" ht="15.75" customHeight="1">
      <c r="A960" s="879"/>
      <c r="B960" s="879"/>
      <c r="C960" s="879"/>
      <c r="D960" s="879"/>
      <c r="E960" s="879"/>
      <c r="F960" s="879"/>
      <c r="G960" s="879"/>
      <c r="H960" s="879"/>
      <c r="I960" s="879"/>
      <c r="J960" s="879"/>
      <c r="K960" s="879"/>
      <c r="L960" s="879"/>
      <c r="M960" s="879"/>
      <c r="N960" s="879"/>
      <c r="O960" s="879"/>
      <c r="P960" s="879"/>
      <c r="Q960" s="879"/>
      <c r="R960" s="879"/>
      <c r="S960" s="879"/>
      <c r="T960" s="879"/>
      <c r="U960" s="879"/>
      <c r="V960" s="879"/>
      <c r="W960" s="879"/>
      <c r="X960" s="879"/>
    </row>
    <row r="961" spans="1:24" ht="15.75" customHeight="1">
      <c r="A961" s="879"/>
      <c r="B961" s="879"/>
      <c r="C961" s="879"/>
      <c r="D961" s="879"/>
      <c r="E961" s="879"/>
      <c r="F961" s="879"/>
      <c r="G961" s="879"/>
      <c r="H961" s="879"/>
      <c r="I961" s="879"/>
      <c r="J961" s="879"/>
      <c r="K961" s="879"/>
      <c r="L961" s="879"/>
      <c r="M961" s="879"/>
      <c r="N961" s="879"/>
      <c r="O961" s="879"/>
      <c r="P961" s="879"/>
      <c r="Q961" s="879"/>
      <c r="R961" s="879"/>
      <c r="S961" s="879"/>
      <c r="T961" s="879"/>
      <c r="U961" s="879"/>
      <c r="V961" s="879"/>
      <c r="W961" s="879"/>
      <c r="X961" s="879"/>
    </row>
    <row r="962" spans="1:24" ht="15.75" customHeight="1">
      <c r="A962" s="879"/>
      <c r="B962" s="879"/>
      <c r="C962" s="879"/>
      <c r="D962" s="879"/>
      <c r="E962" s="879"/>
      <c r="F962" s="879"/>
      <c r="G962" s="879"/>
      <c r="H962" s="879"/>
      <c r="I962" s="879"/>
      <c r="J962" s="879"/>
      <c r="K962" s="879"/>
      <c r="L962" s="879"/>
      <c r="M962" s="879"/>
      <c r="N962" s="879"/>
      <c r="O962" s="879"/>
      <c r="P962" s="879"/>
      <c r="Q962" s="879"/>
      <c r="R962" s="879"/>
      <c r="S962" s="879"/>
      <c r="T962" s="879"/>
      <c r="U962" s="879"/>
      <c r="V962" s="879"/>
      <c r="W962" s="879"/>
      <c r="X962" s="879"/>
    </row>
    <row r="963" spans="1:24" ht="15.75" customHeight="1">
      <c r="A963" s="879"/>
      <c r="B963" s="879"/>
      <c r="C963" s="879"/>
      <c r="D963" s="879"/>
      <c r="E963" s="879"/>
      <c r="F963" s="879"/>
      <c r="G963" s="879"/>
      <c r="H963" s="879"/>
      <c r="I963" s="879"/>
      <c r="J963" s="879"/>
      <c r="K963" s="879"/>
      <c r="L963" s="879"/>
      <c r="M963" s="879"/>
      <c r="N963" s="879"/>
      <c r="O963" s="879"/>
      <c r="P963" s="879"/>
      <c r="Q963" s="879"/>
      <c r="R963" s="879"/>
      <c r="S963" s="879"/>
      <c r="T963" s="879"/>
      <c r="U963" s="879"/>
      <c r="V963" s="879"/>
      <c r="W963" s="879"/>
      <c r="X963" s="879"/>
    </row>
    <row r="964" spans="1:24" ht="15.75" customHeight="1">
      <c r="A964" s="879"/>
      <c r="B964" s="879"/>
      <c r="C964" s="879"/>
      <c r="D964" s="879"/>
      <c r="E964" s="879"/>
      <c r="F964" s="879"/>
      <c r="G964" s="879"/>
      <c r="H964" s="879"/>
      <c r="I964" s="879"/>
      <c r="J964" s="879"/>
      <c r="K964" s="879"/>
      <c r="L964" s="879"/>
      <c r="M964" s="879"/>
      <c r="N964" s="879"/>
      <c r="O964" s="879"/>
      <c r="P964" s="879"/>
      <c r="Q964" s="879"/>
      <c r="R964" s="879"/>
      <c r="S964" s="879"/>
      <c r="T964" s="879"/>
      <c r="U964" s="879"/>
      <c r="V964" s="879"/>
      <c r="W964" s="879"/>
      <c r="X964" s="879"/>
    </row>
    <row r="965" spans="1:24" ht="15.75" customHeight="1">
      <c r="A965" s="879"/>
      <c r="B965" s="879"/>
      <c r="C965" s="879"/>
      <c r="D965" s="879"/>
      <c r="E965" s="879"/>
      <c r="F965" s="879"/>
      <c r="G965" s="879"/>
      <c r="H965" s="879"/>
      <c r="I965" s="879"/>
      <c r="J965" s="879"/>
      <c r="K965" s="879"/>
      <c r="L965" s="879"/>
      <c r="M965" s="879"/>
      <c r="N965" s="879"/>
      <c r="O965" s="879"/>
      <c r="P965" s="879"/>
      <c r="Q965" s="879"/>
      <c r="R965" s="879"/>
      <c r="S965" s="879"/>
      <c r="T965" s="879"/>
      <c r="U965" s="879"/>
      <c r="V965" s="879"/>
      <c r="W965" s="879"/>
      <c r="X965" s="879"/>
    </row>
    <row r="966" spans="1:24" ht="15.75" customHeight="1">
      <c r="A966" s="879"/>
      <c r="B966" s="879"/>
      <c r="C966" s="879"/>
      <c r="D966" s="879"/>
      <c r="E966" s="879"/>
      <c r="F966" s="879"/>
      <c r="G966" s="879"/>
      <c r="H966" s="879"/>
      <c r="I966" s="879"/>
      <c r="J966" s="879"/>
      <c r="K966" s="879"/>
      <c r="L966" s="879"/>
      <c r="M966" s="879"/>
      <c r="N966" s="879"/>
      <c r="O966" s="879"/>
      <c r="P966" s="879"/>
      <c r="Q966" s="879"/>
      <c r="R966" s="879"/>
      <c r="S966" s="879"/>
      <c r="T966" s="879"/>
      <c r="U966" s="879"/>
      <c r="V966" s="879"/>
      <c r="W966" s="879"/>
      <c r="X966" s="879"/>
    </row>
    <row r="967" spans="1:24" ht="15.75" customHeight="1">
      <c r="A967" s="879"/>
      <c r="B967" s="879"/>
      <c r="C967" s="879"/>
      <c r="D967" s="879"/>
      <c r="E967" s="879"/>
      <c r="F967" s="879"/>
      <c r="G967" s="879"/>
      <c r="H967" s="879"/>
      <c r="I967" s="879"/>
      <c r="J967" s="879"/>
      <c r="K967" s="879"/>
      <c r="L967" s="879"/>
      <c r="M967" s="879"/>
      <c r="N967" s="879"/>
      <c r="O967" s="879"/>
      <c r="P967" s="879"/>
      <c r="Q967" s="879"/>
      <c r="R967" s="879"/>
      <c r="S967" s="879"/>
      <c r="T967" s="879"/>
      <c r="U967" s="879"/>
      <c r="V967" s="879"/>
      <c r="W967" s="879"/>
      <c r="X967" s="879"/>
    </row>
    <row r="968" spans="1:24" ht="15.75" customHeight="1">
      <c r="A968" s="879"/>
      <c r="B968" s="879"/>
      <c r="C968" s="879"/>
      <c r="D968" s="879"/>
      <c r="E968" s="879"/>
      <c r="F968" s="879"/>
      <c r="G968" s="879"/>
      <c r="H968" s="879"/>
      <c r="I968" s="879"/>
      <c r="J968" s="879"/>
      <c r="K968" s="879"/>
      <c r="L968" s="879"/>
      <c r="M968" s="879"/>
      <c r="N968" s="879"/>
      <c r="O968" s="879"/>
      <c r="P968" s="879"/>
      <c r="Q968" s="879"/>
      <c r="R968" s="879"/>
      <c r="S968" s="879"/>
      <c r="T968" s="879"/>
      <c r="U968" s="879"/>
      <c r="V968" s="879"/>
      <c r="W968" s="879"/>
      <c r="X968" s="879"/>
    </row>
    <row r="969" spans="1:24" ht="15.75" customHeight="1">
      <c r="A969" s="879"/>
      <c r="B969" s="879"/>
      <c r="C969" s="879"/>
      <c r="D969" s="879"/>
      <c r="E969" s="879"/>
      <c r="F969" s="879"/>
      <c r="G969" s="879"/>
      <c r="H969" s="879"/>
      <c r="I969" s="879"/>
      <c r="J969" s="879"/>
      <c r="K969" s="879"/>
      <c r="L969" s="879"/>
      <c r="M969" s="879"/>
      <c r="N969" s="879"/>
      <c r="O969" s="879"/>
      <c r="P969" s="879"/>
      <c r="Q969" s="879"/>
      <c r="R969" s="879"/>
      <c r="S969" s="879"/>
      <c r="T969" s="879"/>
      <c r="U969" s="879"/>
      <c r="V969" s="879"/>
      <c r="W969" s="879"/>
      <c r="X969" s="879"/>
    </row>
    <row r="970" spans="1:24" ht="15.75" customHeight="1">
      <c r="A970" s="879"/>
      <c r="B970" s="879"/>
      <c r="C970" s="879"/>
      <c r="D970" s="879"/>
      <c r="E970" s="879"/>
      <c r="F970" s="879"/>
      <c r="G970" s="879"/>
      <c r="H970" s="879"/>
      <c r="I970" s="879"/>
      <c r="J970" s="879"/>
      <c r="K970" s="879"/>
      <c r="L970" s="879"/>
      <c r="M970" s="879"/>
      <c r="N970" s="879"/>
      <c r="O970" s="879"/>
      <c r="P970" s="879"/>
      <c r="Q970" s="879"/>
      <c r="R970" s="879"/>
      <c r="S970" s="879"/>
      <c r="T970" s="879"/>
      <c r="U970" s="879"/>
      <c r="V970" s="879"/>
      <c r="W970" s="879"/>
      <c r="X970" s="879"/>
    </row>
    <row r="971" spans="1:24" ht="15.75" customHeight="1">
      <c r="A971" s="879"/>
      <c r="B971" s="879"/>
      <c r="C971" s="879"/>
      <c r="D971" s="879"/>
      <c r="E971" s="879"/>
      <c r="F971" s="879"/>
      <c r="G971" s="879"/>
      <c r="H971" s="879"/>
      <c r="I971" s="879"/>
      <c r="J971" s="879"/>
      <c r="K971" s="879"/>
      <c r="L971" s="879"/>
      <c r="M971" s="879"/>
      <c r="N971" s="879"/>
      <c r="O971" s="879"/>
      <c r="P971" s="879"/>
      <c r="Q971" s="879"/>
      <c r="R971" s="879"/>
      <c r="S971" s="879"/>
      <c r="T971" s="879"/>
      <c r="U971" s="879"/>
      <c r="V971" s="879"/>
      <c r="W971" s="879"/>
      <c r="X971" s="879"/>
    </row>
    <row r="972" spans="1:24" ht="15.75" customHeight="1">
      <c r="A972" s="879"/>
      <c r="B972" s="879"/>
      <c r="C972" s="879"/>
      <c r="D972" s="879"/>
      <c r="E972" s="879"/>
      <c r="F972" s="879"/>
      <c r="G972" s="879"/>
      <c r="H972" s="879"/>
      <c r="I972" s="879"/>
      <c r="J972" s="879"/>
      <c r="K972" s="879"/>
      <c r="L972" s="879"/>
      <c r="M972" s="879"/>
      <c r="N972" s="879"/>
      <c r="O972" s="879"/>
      <c r="P972" s="879"/>
      <c r="Q972" s="879"/>
      <c r="R972" s="879"/>
      <c r="S972" s="879"/>
      <c r="T972" s="879"/>
      <c r="U972" s="879"/>
      <c r="V972" s="879"/>
      <c r="W972" s="879"/>
      <c r="X972" s="879"/>
    </row>
    <row r="973" spans="1:24" ht="15.75" customHeight="1">
      <c r="A973" s="879"/>
      <c r="B973" s="879"/>
      <c r="C973" s="879"/>
      <c r="D973" s="879"/>
      <c r="E973" s="879"/>
      <c r="F973" s="879"/>
      <c r="G973" s="879"/>
      <c r="H973" s="879"/>
      <c r="I973" s="879"/>
      <c r="J973" s="879"/>
      <c r="K973" s="879"/>
      <c r="L973" s="879"/>
      <c r="M973" s="879"/>
      <c r="N973" s="879"/>
      <c r="O973" s="879"/>
      <c r="P973" s="879"/>
      <c r="Q973" s="879"/>
      <c r="R973" s="879"/>
      <c r="S973" s="879"/>
      <c r="T973" s="879"/>
      <c r="U973" s="879"/>
      <c r="V973" s="879"/>
      <c r="W973" s="879"/>
      <c r="X973" s="879"/>
    </row>
    <row r="974" spans="1:24" ht="15.75" customHeight="1">
      <c r="A974" s="879"/>
      <c r="B974" s="879"/>
      <c r="C974" s="879"/>
      <c r="D974" s="879"/>
      <c r="E974" s="879"/>
      <c r="F974" s="879"/>
      <c r="G974" s="879"/>
      <c r="H974" s="879"/>
      <c r="I974" s="879"/>
      <c r="J974" s="879"/>
      <c r="K974" s="879"/>
      <c r="L974" s="879"/>
      <c r="M974" s="879"/>
      <c r="N974" s="879"/>
      <c r="O974" s="879"/>
      <c r="P974" s="879"/>
      <c r="Q974" s="879"/>
      <c r="R974" s="879"/>
      <c r="S974" s="879"/>
      <c r="T974" s="879"/>
      <c r="U974" s="879"/>
      <c r="V974" s="879"/>
      <c r="W974" s="879"/>
      <c r="X974" s="879"/>
    </row>
    <row r="975" spans="1:24" ht="15.75" customHeight="1">
      <c r="A975" s="879"/>
      <c r="B975" s="879"/>
      <c r="C975" s="879"/>
      <c r="D975" s="879"/>
      <c r="E975" s="879"/>
      <c r="F975" s="879"/>
      <c r="G975" s="879"/>
      <c r="H975" s="879"/>
      <c r="I975" s="879"/>
      <c r="J975" s="879"/>
      <c r="K975" s="879"/>
      <c r="L975" s="879"/>
      <c r="M975" s="879"/>
      <c r="N975" s="879"/>
      <c r="O975" s="879"/>
      <c r="P975" s="879"/>
      <c r="Q975" s="879"/>
      <c r="R975" s="879"/>
      <c r="S975" s="879"/>
      <c r="T975" s="879"/>
      <c r="U975" s="879"/>
      <c r="V975" s="879"/>
      <c r="W975" s="879"/>
      <c r="X975" s="879"/>
    </row>
    <row r="976" spans="1:24" ht="15.75" customHeight="1">
      <c r="A976" s="879"/>
      <c r="B976" s="879"/>
      <c r="C976" s="879"/>
      <c r="D976" s="879"/>
      <c r="E976" s="879"/>
      <c r="F976" s="879"/>
      <c r="G976" s="879"/>
      <c r="H976" s="879"/>
      <c r="I976" s="879"/>
      <c r="J976" s="879"/>
      <c r="K976" s="879"/>
      <c r="L976" s="879"/>
      <c r="M976" s="879"/>
      <c r="N976" s="879"/>
      <c r="O976" s="879"/>
      <c r="P976" s="879"/>
      <c r="Q976" s="879"/>
      <c r="R976" s="879"/>
      <c r="S976" s="879"/>
      <c r="T976" s="879"/>
      <c r="U976" s="879"/>
      <c r="V976" s="879"/>
      <c r="W976" s="879"/>
      <c r="X976" s="879"/>
    </row>
    <row r="977" spans="1:24" ht="15.75" customHeight="1">
      <c r="A977" s="879"/>
      <c r="B977" s="879"/>
      <c r="C977" s="879"/>
      <c r="D977" s="879"/>
      <c r="E977" s="879"/>
      <c r="F977" s="879"/>
      <c r="G977" s="879"/>
      <c r="H977" s="879"/>
      <c r="I977" s="879"/>
      <c r="J977" s="879"/>
      <c r="K977" s="879"/>
      <c r="L977" s="879"/>
      <c r="M977" s="879"/>
      <c r="N977" s="879"/>
      <c r="O977" s="879"/>
      <c r="P977" s="879"/>
      <c r="Q977" s="879"/>
      <c r="R977" s="879"/>
      <c r="S977" s="879"/>
      <c r="T977" s="879"/>
      <c r="U977" s="879"/>
      <c r="V977" s="879"/>
      <c r="W977" s="879"/>
      <c r="X977" s="879"/>
    </row>
    <row r="978" spans="1:24" ht="15.75" customHeight="1">
      <c r="A978" s="879"/>
      <c r="B978" s="879"/>
      <c r="C978" s="879"/>
      <c r="D978" s="879"/>
      <c r="E978" s="879"/>
      <c r="F978" s="879"/>
      <c r="G978" s="879"/>
      <c r="H978" s="879"/>
      <c r="I978" s="879"/>
      <c r="J978" s="879"/>
      <c r="K978" s="879"/>
      <c r="L978" s="879"/>
      <c r="M978" s="879"/>
      <c r="N978" s="879"/>
      <c r="O978" s="879"/>
      <c r="P978" s="879"/>
      <c r="Q978" s="879"/>
      <c r="R978" s="879"/>
      <c r="S978" s="879"/>
      <c r="T978" s="879"/>
      <c r="U978" s="879"/>
      <c r="V978" s="879"/>
      <c r="W978" s="879"/>
      <c r="X978" s="879"/>
    </row>
    <row r="979" spans="1:24" ht="15.75" customHeight="1">
      <c r="A979" s="879"/>
      <c r="B979" s="879"/>
      <c r="C979" s="879"/>
      <c r="D979" s="879"/>
      <c r="E979" s="879"/>
      <c r="F979" s="879"/>
      <c r="G979" s="879"/>
      <c r="H979" s="879"/>
      <c r="I979" s="879"/>
      <c r="J979" s="879"/>
      <c r="K979" s="879"/>
      <c r="L979" s="879"/>
      <c r="M979" s="879"/>
      <c r="N979" s="879"/>
      <c r="O979" s="879"/>
      <c r="P979" s="879"/>
      <c r="Q979" s="879"/>
      <c r="R979" s="879"/>
      <c r="S979" s="879"/>
      <c r="T979" s="879"/>
      <c r="U979" s="879"/>
      <c r="V979" s="879"/>
      <c r="W979" s="879"/>
      <c r="X979" s="879"/>
    </row>
    <row r="980" spans="1:24" ht="15.75" customHeight="1">
      <c r="A980" s="879"/>
      <c r="B980" s="879"/>
      <c r="C980" s="879"/>
      <c r="D980" s="879"/>
      <c r="E980" s="879"/>
      <c r="F980" s="879"/>
      <c r="G980" s="879"/>
      <c r="H980" s="879"/>
      <c r="I980" s="879"/>
      <c r="J980" s="879"/>
      <c r="K980" s="879"/>
      <c r="L980" s="879"/>
      <c r="M980" s="879"/>
      <c r="N980" s="879"/>
      <c r="O980" s="879"/>
      <c r="P980" s="879"/>
      <c r="Q980" s="879"/>
      <c r="R980" s="879"/>
      <c r="S980" s="879"/>
      <c r="T980" s="879"/>
      <c r="U980" s="879"/>
      <c r="V980" s="879"/>
      <c r="W980" s="879"/>
      <c r="X980" s="879"/>
    </row>
    <row r="981" spans="1:24" ht="15.75" customHeight="1">
      <c r="A981" s="879"/>
      <c r="B981" s="879"/>
      <c r="C981" s="879"/>
      <c r="D981" s="879"/>
      <c r="E981" s="879"/>
      <c r="F981" s="879"/>
      <c r="G981" s="879"/>
      <c r="H981" s="879"/>
      <c r="I981" s="879"/>
      <c r="J981" s="879"/>
      <c r="K981" s="879"/>
      <c r="L981" s="879"/>
      <c r="M981" s="879"/>
      <c r="N981" s="879"/>
      <c r="O981" s="879"/>
      <c r="P981" s="879"/>
      <c r="Q981" s="879"/>
      <c r="R981" s="879"/>
      <c r="S981" s="879"/>
      <c r="T981" s="879"/>
      <c r="U981" s="879"/>
      <c r="V981" s="879"/>
      <c r="W981" s="879"/>
      <c r="X981" s="879"/>
    </row>
    <row r="982" spans="1:24" ht="15.75" customHeight="1">
      <c r="A982" s="879"/>
      <c r="B982" s="879"/>
      <c r="C982" s="879"/>
      <c r="D982" s="879"/>
      <c r="E982" s="879"/>
      <c r="F982" s="879"/>
      <c r="G982" s="879"/>
      <c r="H982" s="879"/>
      <c r="I982" s="879"/>
      <c r="J982" s="879"/>
      <c r="K982" s="879"/>
      <c r="L982" s="879"/>
      <c r="M982" s="879"/>
      <c r="N982" s="879"/>
      <c r="O982" s="879"/>
      <c r="P982" s="879"/>
      <c r="Q982" s="879"/>
      <c r="R982" s="879"/>
      <c r="S982" s="879"/>
      <c r="T982" s="879"/>
      <c r="U982" s="879"/>
      <c r="V982" s="879"/>
      <c r="W982" s="879"/>
      <c r="X982" s="879"/>
    </row>
    <row r="983" spans="1:24" ht="15.75" customHeight="1">
      <c r="A983" s="879"/>
      <c r="B983" s="879"/>
      <c r="C983" s="879"/>
      <c r="D983" s="879"/>
      <c r="E983" s="879"/>
      <c r="F983" s="879"/>
      <c r="G983" s="879"/>
      <c r="H983" s="879"/>
      <c r="I983" s="879"/>
      <c r="J983" s="879"/>
      <c r="K983" s="879"/>
      <c r="L983" s="879"/>
      <c r="M983" s="879"/>
      <c r="N983" s="879"/>
      <c r="O983" s="879"/>
      <c r="P983" s="879"/>
      <c r="Q983" s="879"/>
      <c r="R983" s="879"/>
      <c r="S983" s="879"/>
      <c r="T983" s="879"/>
      <c r="U983" s="879"/>
      <c r="V983" s="879"/>
      <c r="W983" s="879"/>
      <c r="X983" s="879"/>
    </row>
    <row r="984" spans="1:24" ht="15.75" customHeight="1">
      <c r="A984" s="879"/>
      <c r="B984" s="879"/>
      <c r="C984" s="879"/>
      <c r="D984" s="879"/>
      <c r="E984" s="879"/>
      <c r="F984" s="879"/>
      <c r="G984" s="879"/>
      <c r="H984" s="879"/>
      <c r="I984" s="879"/>
      <c r="J984" s="879"/>
      <c r="K984" s="879"/>
      <c r="L984" s="879"/>
      <c r="M984" s="879"/>
      <c r="N984" s="879"/>
      <c r="O984" s="879"/>
      <c r="P984" s="879"/>
      <c r="Q984" s="879"/>
      <c r="R984" s="879"/>
      <c r="S984" s="879"/>
      <c r="T984" s="879"/>
      <c r="U984" s="879"/>
      <c r="V984" s="879"/>
      <c r="W984" s="879"/>
      <c r="X984" s="879"/>
    </row>
    <row r="985" spans="1:24" ht="15.75" customHeight="1">
      <c r="A985" s="879"/>
      <c r="B985" s="879"/>
      <c r="C985" s="879"/>
      <c r="D985" s="879"/>
      <c r="E985" s="879"/>
      <c r="F985" s="879"/>
      <c r="G985" s="879"/>
      <c r="H985" s="879"/>
      <c r="I985" s="879"/>
      <c r="J985" s="879"/>
      <c r="K985" s="879"/>
      <c r="L985" s="879"/>
      <c r="M985" s="879"/>
      <c r="N985" s="879"/>
      <c r="O985" s="879"/>
      <c r="P985" s="879"/>
      <c r="Q985" s="879"/>
      <c r="R985" s="879"/>
      <c r="S985" s="879"/>
      <c r="T985" s="879"/>
      <c r="U985" s="879"/>
      <c r="V985" s="879"/>
      <c r="W985" s="879"/>
      <c r="X985" s="879"/>
    </row>
    <row r="986" spans="1:24" ht="15.75" customHeight="1">
      <c r="A986" s="879"/>
      <c r="B986" s="879"/>
      <c r="C986" s="879"/>
      <c r="D986" s="879"/>
      <c r="E986" s="879"/>
      <c r="F986" s="879"/>
      <c r="G986" s="879"/>
      <c r="H986" s="879"/>
      <c r="I986" s="879"/>
      <c r="J986" s="879"/>
      <c r="K986" s="879"/>
      <c r="L986" s="879"/>
      <c r="M986" s="879"/>
      <c r="N986" s="879"/>
      <c r="O986" s="879"/>
      <c r="P986" s="879"/>
      <c r="Q986" s="879"/>
      <c r="R986" s="879"/>
      <c r="S986" s="879"/>
      <c r="T986" s="879"/>
      <c r="U986" s="879"/>
      <c r="V986" s="879"/>
      <c r="W986" s="879"/>
      <c r="X986" s="879"/>
    </row>
    <row r="987" spans="1:24" ht="15.75" customHeight="1">
      <c r="A987" s="879"/>
      <c r="B987" s="879"/>
      <c r="C987" s="879"/>
      <c r="D987" s="879"/>
      <c r="E987" s="879"/>
      <c r="F987" s="879"/>
      <c r="G987" s="879"/>
      <c r="H987" s="879"/>
      <c r="I987" s="879"/>
      <c r="J987" s="879"/>
      <c r="K987" s="879"/>
      <c r="L987" s="879"/>
      <c r="M987" s="879"/>
      <c r="N987" s="879"/>
      <c r="O987" s="879"/>
      <c r="P987" s="879"/>
      <c r="Q987" s="879"/>
      <c r="R987" s="879"/>
      <c r="S987" s="879"/>
      <c r="T987" s="879"/>
      <c r="U987" s="879"/>
      <c r="V987" s="879"/>
      <c r="W987" s="879"/>
      <c r="X987" s="879"/>
    </row>
    <row r="988" spans="1:24" ht="15.75" customHeight="1">
      <c r="A988" s="879"/>
      <c r="B988" s="879"/>
      <c r="C988" s="879"/>
      <c r="D988" s="879"/>
      <c r="E988" s="879"/>
      <c r="F988" s="879"/>
      <c r="G988" s="879"/>
      <c r="H988" s="879"/>
      <c r="I988" s="879"/>
      <c r="J988" s="879"/>
      <c r="K988" s="879"/>
      <c r="L988" s="879"/>
      <c r="M988" s="879"/>
      <c r="N988" s="879"/>
      <c r="O988" s="879"/>
      <c r="P988" s="879"/>
      <c r="Q988" s="879"/>
      <c r="R988" s="879"/>
      <c r="S988" s="879"/>
      <c r="T988" s="879"/>
      <c r="U988" s="879"/>
      <c r="V988" s="879"/>
      <c r="W988" s="879"/>
      <c r="X988" s="879"/>
    </row>
    <row r="989" spans="1:24" ht="15.75" customHeight="1">
      <c r="A989" s="879"/>
      <c r="B989" s="879"/>
      <c r="C989" s="879"/>
      <c r="D989" s="879"/>
      <c r="E989" s="879"/>
      <c r="F989" s="879"/>
      <c r="G989" s="879"/>
      <c r="H989" s="879"/>
      <c r="I989" s="879"/>
      <c r="J989" s="879"/>
      <c r="K989" s="879"/>
      <c r="L989" s="879"/>
      <c r="M989" s="879"/>
      <c r="N989" s="879"/>
      <c r="O989" s="879"/>
      <c r="P989" s="879"/>
      <c r="Q989" s="879"/>
      <c r="R989" s="879"/>
      <c r="S989" s="879"/>
      <c r="T989" s="879"/>
      <c r="U989" s="879"/>
      <c r="V989" s="879"/>
      <c r="W989" s="879"/>
      <c r="X989" s="879"/>
    </row>
    <row r="990" spans="1:24" ht="15.75" customHeight="1">
      <c r="A990" s="879"/>
      <c r="B990" s="879"/>
      <c r="C990" s="879"/>
      <c r="D990" s="879"/>
      <c r="E990" s="879"/>
      <c r="F990" s="879"/>
      <c r="G990" s="879"/>
      <c r="H990" s="879"/>
      <c r="I990" s="879"/>
      <c r="J990" s="879"/>
      <c r="K990" s="879"/>
      <c r="L990" s="879"/>
      <c r="M990" s="879"/>
      <c r="N990" s="879"/>
      <c r="O990" s="879"/>
      <c r="P990" s="879"/>
      <c r="Q990" s="879"/>
      <c r="R990" s="879"/>
      <c r="S990" s="879"/>
      <c r="T990" s="879"/>
      <c r="U990" s="879"/>
      <c r="V990" s="879"/>
      <c r="W990" s="879"/>
      <c r="X990" s="879"/>
    </row>
    <row r="991" spans="1:24" ht="15.75" customHeight="1">
      <c r="A991" s="879"/>
      <c r="B991" s="879"/>
      <c r="C991" s="879"/>
      <c r="D991" s="879"/>
      <c r="E991" s="879"/>
      <c r="F991" s="879"/>
      <c r="G991" s="879"/>
      <c r="H991" s="879"/>
      <c r="I991" s="879"/>
      <c r="J991" s="879"/>
      <c r="K991" s="879"/>
      <c r="L991" s="879"/>
      <c r="M991" s="879"/>
      <c r="N991" s="879"/>
      <c r="O991" s="879"/>
      <c r="P991" s="879"/>
      <c r="Q991" s="879"/>
      <c r="R991" s="879"/>
      <c r="S991" s="879"/>
      <c r="T991" s="879"/>
      <c r="U991" s="879"/>
      <c r="V991" s="879"/>
      <c r="W991" s="879"/>
      <c r="X991" s="879"/>
    </row>
    <row r="992" spans="1:24" ht="15.75" customHeight="1">
      <c r="A992" s="879"/>
      <c r="B992" s="879"/>
      <c r="C992" s="879"/>
      <c r="D992" s="879"/>
      <c r="E992" s="879"/>
      <c r="F992" s="879"/>
      <c r="G992" s="879"/>
      <c r="H992" s="879"/>
      <c r="I992" s="879"/>
      <c r="J992" s="879"/>
      <c r="K992" s="879"/>
      <c r="L992" s="879"/>
      <c r="M992" s="879"/>
      <c r="N992" s="879"/>
      <c r="O992" s="879"/>
      <c r="P992" s="879"/>
      <c r="Q992" s="879"/>
      <c r="R992" s="879"/>
      <c r="S992" s="879"/>
      <c r="T992" s="879"/>
      <c r="U992" s="879"/>
      <c r="V992" s="879"/>
      <c r="W992" s="879"/>
      <c r="X992" s="879"/>
    </row>
    <row r="993" spans="1:24" ht="15.75" customHeight="1">
      <c r="A993" s="879"/>
      <c r="B993" s="879"/>
      <c r="C993" s="879"/>
      <c r="D993" s="879"/>
      <c r="E993" s="879"/>
      <c r="F993" s="879"/>
      <c r="G993" s="879"/>
      <c r="H993" s="879"/>
      <c r="I993" s="879"/>
      <c r="J993" s="879"/>
      <c r="K993" s="879"/>
      <c r="L993" s="879"/>
      <c r="M993" s="879"/>
      <c r="N993" s="879"/>
      <c r="O993" s="879"/>
      <c r="P993" s="879"/>
      <c r="Q993" s="879"/>
      <c r="R993" s="879"/>
      <c r="S993" s="879"/>
      <c r="T993" s="879"/>
      <c r="U993" s="879"/>
      <c r="V993" s="879"/>
      <c r="W993" s="879"/>
      <c r="X993" s="879"/>
    </row>
    <row r="994" spans="1:24" ht="15.75" customHeight="1">
      <c r="A994" s="879"/>
      <c r="B994" s="879"/>
      <c r="C994" s="879"/>
      <c r="D994" s="879"/>
      <c r="E994" s="879"/>
      <c r="F994" s="879"/>
      <c r="G994" s="879"/>
      <c r="H994" s="879"/>
      <c r="I994" s="879"/>
      <c r="J994" s="879"/>
      <c r="K994" s="879"/>
      <c r="L994" s="879"/>
      <c r="M994" s="879"/>
      <c r="N994" s="879"/>
      <c r="O994" s="879"/>
      <c r="P994" s="879"/>
      <c r="Q994" s="879"/>
      <c r="R994" s="879"/>
      <c r="S994" s="879"/>
      <c r="T994" s="879"/>
      <c r="U994" s="879"/>
      <c r="V994" s="879"/>
      <c r="W994" s="879"/>
      <c r="X994" s="879"/>
    </row>
    <row r="995" spans="1:24" ht="15.75" customHeight="1">
      <c r="A995" s="879"/>
      <c r="B995" s="879"/>
      <c r="C995" s="879"/>
      <c r="D995" s="879"/>
      <c r="E995" s="879"/>
      <c r="F995" s="879"/>
      <c r="G995" s="879"/>
      <c r="H995" s="879"/>
      <c r="I995" s="879"/>
      <c r="J995" s="879"/>
      <c r="K995" s="879"/>
      <c r="L995" s="879"/>
      <c r="M995" s="879"/>
      <c r="N995" s="879"/>
      <c r="O995" s="879"/>
      <c r="P995" s="879"/>
      <c r="Q995" s="879"/>
      <c r="R995" s="879"/>
      <c r="S995" s="879"/>
      <c r="T995" s="879"/>
      <c r="U995" s="879"/>
      <c r="V995" s="879"/>
      <c r="W995" s="879"/>
      <c r="X995" s="879"/>
    </row>
    <row r="996" spans="1:24" ht="15.75" customHeight="1">
      <c r="A996" s="879"/>
      <c r="B996" s="879"/>
      <c r="C996" s="879"/>
      <c r="D996" s="879"/>
      <c r="E996" s="879"/>
      <c r="F996" s="879"/>
      <c r="G996" s="879"/>
      <c r="H996" s="879"/>
      <c r="I996" s="879"/>
      <c r="J996" s="879"/>
      <c r="K996" s="879"/>
      <c r="L996" s="879"/>
      <c r="M996" s="879"/>
      <c r="N996" s="879"/>
      <c r="O996" s="879"/>
      <c r="P996" s="879"/>
      <c r="Q996" s="879"/>
      <c r="R996" s="879"/>
      <c r="S996" s="879"/>
      <c r="T996" s="879"/>
      <c r="U996" s="879"/>
      <c r="V996" s="879"/>
      <c r="W996" s="879"/>
      <c r="X996" s="879"/>
    </row>
    <row r="997" spans="1:24" ht="15.75" customHeight="1">
      <c r="A997" s="879"/>
      <c r="B997" s="879"/>
      <c r="C997" s="879"/>
      <c r="D997" s="879"/>
      <c r="E997" s="879"/>
      <c r="F997" s="879"/>
      <c r="G997" s="879"/>
      <c r="H997" s="879"/>
      <c r="I997" s="879"/>
      <c r="J997" s="879"/>
      <c r="K997" s="879"/>
      <c r="L997" s="879"/>
      <c r="M997" s="879"/>
      <c r="N997" s="879"/>
      <c r="O997" s="879"/>
      <c r="P997" s="879"/>
      <c r="Q997" s="879"/>
      <c r="R997" s="879"/>
      <c r="S997" s="879"/>
      <c r="T997" s="879"/>
      <c r="U997" s="879"/>
      <c r="V997" s="879"/>
      <c r="W997" s="879"/>
      <c r="X997" s="879"/>
    </row>
    <row r="998" spans="1:24" ht="15.75" customHeight="1">
      <c r="A998" s="879"/>
      <c r="B998" s="879"/>
      <c r="C998" s="879"/>
      <c r="D998" s="879"/>
      <c r="E998" s="879"/>
      <c r="F998" s="879"/>
      <c r="G998" s="879"/>
      <c r="H998" s="879"/>
      <c r="I998" s="879"/>
      <c r="J998" s="879"/>
      <c r="K998" s="879"/>
      <c r="L998" s="879"/>
      <c r="M998" s="879"/>
      <c r="N998" s="879"/>
      <c r="O998" s="879"/>
      <c r="P998" s="879"/>
      <c r="Q998" s="879"/>
      <c r="R998" s="879"/>
      <c r="S998" s="879"/>
      <c r="T998" s="879"/>
      <c r="U998" s="879"/>
      <c r="V998" s="879"/>
      <c r="W998" s="879"/>
      <c r="X998" s="879"/>
    </row>
    <row r="999" spans="1:24" ht="15.75" customHeight="1">
      <c r="A999" s="879"/>
      <c r="B999" s="879"/>
      <c r="C999" s="879"/>
      <c r="D999" s="879"/>
      <c r="E999" s="879"/>
      <c r="F999" s="879"/>
      <c r="G999" s="879"/>
      <c r="H999" s="879"/>
      <c r="I999" s="879"/>
      <c r="J999" s="879"/>
      <c r="K999" s="879"/>
      <c r="L999" s="879"/>
      <c r="M999" s="879"/>
      <c r="N999" s="879"/>
      <c r="O999" s="879"/>
      <c r="P999" s="879"/>
      <c r="Q999" s="879"/>
      <c r="R999" s="879"/>
      <c r="S999" s="879"/>
      <c r="T999" s="879"/>
      <c r="U999" s="879"/>
      <c r="V999" s="879"/>
      <c r="W999" s="879"/>
      <c r="X999" s="879"/>
    </row>
  </sheetData>
  <hyperlinks>
    <hyperlink ref="K2" location="'Tabla de Contenido'!A1" display="Inicio"/>
  </hyperlinks>
  <printOptions horizontalCentered="1"/>
  <pageMargins left="0.70866141732283472" right="0.70866141732283472" top="0.74803149606299213" bottom="0.74803149606299213" header="0" footer="0"/>
  <pageSetup scale="65" orientation="landscape"/>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L1002"/>
  <sheetViews>
    <sheetView workbookViewId="0">
      <selection activeCell="A25" sqref="A25"/>
    </sheetView>
  </sheetViews>
  <sheetFormatPr baseColWidth="10" defaultColWidth="14.44140625" defaultRowHeight="15" customHeight="1"/>
  <cols>
    <col min="1" max="1" width="46.44140625" style="2" customWidth="1"/>
    <col min="2" max="10" width="8.6640625" style="2" bestFit="1" customWidth="1"/>
    <col min="11" max="11" width="13.6640625" style="2" customWidth="1"/>
    <col min="12" max="12" width="2" style="2" customWidth="1"/>
    <col min="13" max="16384" width="14.44140625" style="2"/>
  </cols>
  <sheetData>
    <row r="1" spans="1:12" ht="14.4">
      <c r="A1" s="878"/>
      <c r="B1" s="878"/>
      <c r="C1" s="878"/>
      <c r="D1" s="878"/>
      <c r="E1" s="878"/>
      <c r="F1" s="878"/>
      <c r="G1" s="878"/>
      <c r="H1" s="878"/>
      <c r="I1" s="878"/>
      <c r="J1" s="878"/>
      <c r="K1" s="878"/>
      <c r="L1" s="878"/>
    </row>
    <row r="2" spans="1:12" ht="14.4">
      <c r="A2" s="880" t="s">
        <v>1742</v>
      </c>
      <c r="B2" s="878"/>
      <c r="C2" s="878"/>
      <c r="D2" s="878"/>
      <c r="E2" s="878"/>
      <c r="F2" s="878"/>
      <c r="G2" s="878"/>
      <c r="H2" s="878"/>
      <c r="I2" s="878"/>
      <c r="J2" s="878"/>
      <c r="K2" s="877" t="s">
        <v>1620</v>
      </c>
      <c r="L2" s="878"/>
    </row>
    <row r="3" spans="1:12" ht="14.4">
      <c r="A3" s="878" t="s">
        <v>1743</v>
      </c>
      <c r="B3" s="878"/>
      <c r="C3" s="878"/>
      <c r="D3" s="878"/>
      <c r="E3" s="878"/>
      <c r="F3" s="878"/>
      <c r="G3" s="878"/>
      <c r="H3" s="878"/>
      <c r="I3" s="878"/>
      <c r="J3" s="878"/>
      <c r="K3" s="878"/>
      <c r="L3" s="878"/>
    </row>
    <row r="4" spans="1:12" ht="14.4">
      <c r="A4" s="878" t="s">
        <v>1623</v>
      </c>
      <c r="B4" s="878"/>
      <c r="C4" s="878"/>
      <c r="D4" s="878"/>
      <c r="E4" s="878"/>
      <c r="F4" s="878"/>
      <c r="G4" s="878"/>
      <c r="H4" s="878"/>
      <c r="I4" s="878"/>
      <c r="J4" s="878"/>
      <c r="K4" s="878"/>
      <c r="L4" s="878"/>
    </row>
    <row r="5" spans="1:12" ht="14.4">
      <c r="A5" s="878" t="s">
        <v>9</v>
      </c>
      <c r="B5" s="878"/>
      <c r="C5" s="878"/>
      <c r="D5" s="878"/>
      <c r="E5" s="878"/>
      <c r="F5" s="878"/>
      <c r="G5" s="878"/>
      <c r="H5" s="878"/>
      <c r="I5" s="878"/>
      <c r="J5" s="878"/>
      <c r="K5" s="878"/>
      <c r="L5" s="878"/>
    </row>
    <row r="6" spans="1:12" ht="28.5" customHeight="1">
      <c r="A6" s="931" t="s">
        <v>1624</v>
      </c>
      <c r="B6" s="896">
        <v>2015</v>
      </c>
      <c r="C6" s="896">
        <v>2016</v>
      </c>
      <c r="D6" s="896">
        <v>2017</v>
      </c>
      <c r="E6" s="896">
        <v>2018</v>
      </c>
      <c r="F6" s="896">
        <v>2019</v>
      </c>
      <c r="G6" s="896">
        <v>2020</v>
      </c>
      <c r="H6" s="896">
        <v>2021</v>
      </c>
      <c r="I6" s="896" t="s">
        <v>1625</v>
      </c>
      <c r="J6" s="896" t="s">
        <v>1110</v>
      </c>
      <c r="K6" s="932"/>
      <c r="L6" s="878"/>
    </row>
    <row r="7" spans="1:12" ht="14.7" customHeight="1">
      <c r="A7" s="927" t="s">
        <v>324</v>
      </c>
      <c r="B7" s="928">
        <v>3214</v>
      </c>
      <c r="C7" s="928">
        <v>2928</v>
      </c>
      <c r="D7" s="928">
        <v>2777</v>
      </c>
      <c r="E7" s="928">
        <v>2652</v>
      </c>
      <c r="F7" s="928">
        <v>2524</v>
      </c>
      <c r="G7" s="928">
        <v>2411</v>
      </c>
      <c r="H7" s="928">
        <v>2317</v>
      </c>
      <c r="I7" s="928">
        <v>2135</v>
      </c>
      <c r="J7" s="928"/>
      <c r="K7" s="933"/>
      <c r="L7" s="934"/>
    </row>
    <row r="8" spans="1:12" ht="14.4">
      <c r="A8" s="927" t="s">
        <v>1744</v>
      </c>
      <c r="B8" s="928">
        <v>44663938.199000001</v>
      </c>
      <c r="C8" s="928">
        <v>45517347.242999993</v>
      </c>
      <c r="D8" s="928">
        <v>40894892.626000002</v>
      </c>
      <c r="E8" s="928">
        <v>42566809</v>
      </c>
      <c r="F8" s="928">
        <v>44077087</v>
      </c>
      <c r="G8" s="928">
        <v>38289821.681999996</v>
      </c>
      <c r="H8" s="928">
        <v>49480786.306999996</v>
      </c>
      <c r="I8" s="928">
        <v>85916831.606999993</v>
      </c>
      <c r="J8" s="928"/>
      <c r="K8" s="884"/>
      <c r="L8" s="878"/>
    </row>
    <row r="9" spans="1:12" ht="15" customHeight="1">
      <c r="A9" s="927" t="s">
        <v>1745</v>
      </c>
      <c r="B9" s="928">
        <v>8419166.4120000005</v>
      </c>
      <c r="C9" s="928">
        <v>8352406.824</v>
      </c>
      <c r="D9" s="928">
        <v>6166543.6229999997</v>
      </c>
      <c r="E9" s="928">
        <v>6697938</v>
      </c>
      <c r="F9" s="928">
        <v>7495986</v>
      </c>
      <c r="G9" s="928">
        <v>5992189.1529999999</v>
      </c>
      <c r="H9" s="928">
        <v>8130541.2779999999</v>
      </c>
      <c r="I9" s="928">
        <v>15149025.312999999</v>
      </c>
      <c r="J9" s="928"/>
      <c r="K9" s="884"/>
      <c r="L9" s="878"/>
    </row>
    <row r="10" spans="1:12" ht="15" customHeight="1">
      <c r="A10" s="927" t="s">
        <v>1746</v>
      </c>
      <c r="B10" s="928">
        <v>366962.62300000002</v>
      </c>
      <c r="C10" s="928">
        <v>698930.74100000004</v>
      </c>
      <c r="D10" s="928">
        <v>399423.99400000001</v>
      </c>
      <c r="E10" s="928">
        <v>411220</v>
      </c>
      <c r="F10" s="928">
        <v>508767</v>
      </c>
      <c r="G10" s="928">
        <v>307823.52399999998</v>
      </c>
      <c r="H10" s="928">
        <v>638159.36899999995</v>
      </c>
      <c r="I10" s="928">
        <v>18164854.528999999</v>
      </c>
      <c r="J10" s="928"/>
      <c r="K10" s="884"/>
      <c r="L10" s="878"/>
    </row>
    <row r="11" spans="1:12" ht="15" customHeight="1">
      <c r="A11" s="927" t="s">
        <v>1747</v>
      </c>
      <c r="B11" s="928">
        <v>0</v>
      </c>
      <c r="C11" s="928">
        <v>229.399</v>
      </c>
      <c r="D11" s="928">
        <v>0</v>
      </c>
      <c r="E11" s="928">
        <v>94998</v>
      </c>
      <c r="F11" s="928">
        <v>1</v>
      </c>
      <c r="G11" s="928">
        <v>0</v>
      </c>
      <c r="H11" s="928">
        <v>0</v>
      </c>
      <c r="I11" s="928">
        <v>0</v>
      </c>
      <c r="J11" s="928"/>
      <c r="K11" s="884"/>
      <c r="L11" s="878"/>
    </row>
    <row r="12" spans="1:12" ht="15" customHeight="1">
      <c r="A12" s="935" t="s">
        <v>1748</v>
      </c>
      <c r="B12" s="928"/>
      <c r="C12" s="928"/>
      <c r="D12" s="928"/>
      <c r="E12" s="928"/>
      <c r="F12" s="928"/>
      <c r="G12" s="928"/>
      <c r="H12" s="928"/>
      <c r="I12" s="928"/>
      <c r="J12" s="928"/>
      <c r="K12" s="884"/>
      <c r="L12" s="878"/>
    </row>
    <row r="13" spans="1:12" ht="14.4">
      <c r="A13" s="927" t="s">
        <v>1749</v>
      </c>
      <c r="B13" s="928">
        <v>35877809.163999997</v>
      </c>
      <c r="C13" s="928">
        <v>36465780.278999999</v>
      </c>
      <c r="D13" s="928">
        <v>34328925.009000003</v>
      </c>
      <c r="E13" s="928">
        <v>35457554</v>
      </c>
      <c r="F13" s="928">
        <v>36072332</v>
      </c>
      <c r="G13" s="928">
        <v>31989809.004999999</v>
      </c>
      <c r="H13" s="928">
        <v>40712085.660000004</v>
      </c>
      <c r="I13" s="928">
        <v>45630105.993000001</v>
      </c>
      <c r="J13" s="928"/>
      <c r="K13" s="884"/>
      <c r="L13" s="878"/>
    </row>
    <row r="14" spans="1:12" ht="14.4">
      <c r="A14" s="927" t="s">
        <v>1750</v>
      </c>
      <c r="B14" s="928">
        <v>32124379.125</v>
      </c>
      <c r="C14" s="928">
        <v>33101169.778999999</v>
      </c>
      <c r="D14" s="928">
        <v>30946504.919</v>
      </c>
      <c r="E14" s="928">
        <v>31637551</v>
      </c>
      <c r="F14" s="928">
        <v>32320045</v>
      </c>
      <c r="G14" s="928">
        <v>28863183.41</v>
      </c>
      <c r="H14" s="928">
        <v>36507509.126000002</v>
      </c>
      <c r="I14" s="928">
        <v>38657260.221000001</v>
      </c>
      <c r="J14" s="928"/>
      <c r="K14" s="884"/>
      <c r="L14" s="878"/>
    </row>
    <row r="15" spans="1:12" ht="14.4">
      <c r="A15" s="927" t="s">
        <v>1751</v>
      </c>
      <c r="B15" s="928">
        <v>3753430.0389999999</v>
      </c>
      <c r="C15" s="928">
        <v>3364610.5</v>
      </c>
      <c r="D15" s="928">
        <v>3382420.09</v>
      </c>
      <c r="E15" s="928">
        <v>3820003</v>
      </c>
      <c r="F15" s="928">
        <v>3752287</v>
      </c>
      <c r="G15" s="928">
        <v>3126625.5950000002</v>
      </c>
      <c r="H15" s="928">
        <v>4204576.534</v>
      </c>
      <c r="I15" s="928">
        <v>6972845.7719999999</v>
      </c>
      <c r="J15" s="928"/>
      <c r="K15" s="884"/>
      <c r="L15" s="878"/>
    </row>
    <row r="16" spans="1:12" ht="15" customHeight="1">
      <c r="A16" s="935" t="s">
        <v>1752</v>
      </c>
      <c r="B16" s="928"/>
      <c r="C16" s="928"/>
      <c r="D16" s="928"/>
      <c r="E16" s="928"/>
      <c r="F16" s="928"/>
      <c r="G16" s="928"/>
      <c r="H16" s="928"/>
      <c r="I16" s="928"/>
      <c r="J16" s="928"/>
      <c r="K16" s="884"/>
      <c r="L16" s="878"/>
    </row>
    <row r="17" spans="1:12" ht="15" customHeight="1">
      <c r="A17" s="927" t="s">
        <v>1750</v>
      </c>
      <c r="B17" s="928">
        <v>1890305.4569999999</v>
      </c>
      <c r="C17" s="928">
        <v>1834734.003</v>
      </c>
      <c r="D17" s="928">
        <v>1729447.476</v>
      </c>
      <c r="E17" s="928">
        <v>1901687</v>
      </c>
      <c r="F17" s="928">
        <v>2147629</v>
      </c>
      <c r="G17" s="928">
        <v>1668141.514</v>
      </c>
      <c r="H17" s="928">
        <v>1970730.1869999999</v>
      </c>
      <c r="I17" s="928">
        <v>2308508.5559999999</v>
      </c>
      <c r="J17" s="928"/>
      <c r="K17" s="884"/>
      <c r="L17" s="878"/>
    </row>
    <row r="18" spans="1:12" ht="14.4">
      <c r="A18" s="927" t="s">
        <v>1751</v>
      </c>
      <c r="B18" s="928">
        <v>85470.296000000002</v>
      </c>
      <c r="C18" s="928">
        <v>96850.69</v>
      </c>
      <c r="D18" s="928">
        <v>51323.817000000003</v>
      </c>
      <c r="E18" s="928">
        <v>101023</v>
      </c>
      <c r="F18" s="928">
        <v>126796</v>
      </c>
      <c r="G18" s="928">
        <v>101623.308</v>
      </c>
      <c r="H18" s="928">
        <v>60138.603999999999</v>
      </c>
      <c r="I18" s="928">
        <v>85627.332999999999</v>
      </c>
      <c r="J18" s="928"/>
      <c r="K18" s="884"/>
      <c r="L18" s="878"/>
    </row>
    <row r="19" spans="1:12" ht="14.4">
      <c r="A19" s="927" t="s">
        <v>1753</v>
      </c>
      <c r="B19" s="928">
        <v>1977689.9609999999</v>
      </c>
      <c r="C19" s="928">
        <v>1932816.318</v>
      </c>
      <c r="D19" s="928">
        <v>1782446.03</v>
      </c>
      <c r="E19" s="928">
        <v>2002831</v>
      </c>
      <c r="F19" s="928">
        <v>2274971</v>
      </c>
      <c r="G19" s="928">
        <v>1770926.5149999999</v>
      </c>
      <c r="H19" s="928">
        <v>2041773.89</v>
      </c>
      <c r="I19" s="928">
        <v>2493333.9330000002</v>
      </c>
      <c r="J19" s="928"/>
      <c r="K19" s="884"/>
      <c r="L19" s="878"/>
    </row>
    <row r="20" spans="1:12" ht="14.4">
      <c r="A20" s="936"/>
      <c r="B20" s="936"/>
      <c r="C20" s="936"/>
      <c r="D20" s="936"/>
      <c r="E20" s="936"/>
      <c r="F20" s="936"/>
      <c r="G20" s="936"/>
      <c r="H20" s="936"/>
      <c r="I20" s="936"/>
      <c r="J20" s="936"/>
      <c r="K20" s="878"/>
      <c r="L20" s="878"/>
    </row>
    <row r="21" spans="1:12" ht="15.75" customHeight="1">
      <c r="A21" s="889" t="s">
        <v>1720</v>
      </c>
      <c r="B21" s="878"/>
      <c r="C21" s="878"/>
      <c r="D21" s="878"/>
      <c r="E21" s="878"/>
      <c r="F21" s="878"/>
      <c r="G21" s="878"/>
      <c r="H21" s="878"/>
      <c r="I21" s="878"/>
      <c r="J21" s="878"/>
      <c r="K21" s="878"/>
      <c r="L21" s="879"/>
    </row>
    <row r="22" spans="1:12" ht="15.75" customHeight="1">
      <c r="A22" s="889" t="s">
        <v>1637</v>
      </c>
      <c r="B22" s="878"/>
      <c r="C22" s="878"/>
      <c r="D22" s="878"/>
      <c r="E22" s="878"/>
      <c r="F22" s="878"/>
      <c r="G22" s="878"/>
      <c r="H22" s="878"/>
      <c r="I22" s="878"/>
      <c r="J22" s="878"/>
      <c r="K22" s="878"/>
      <c r="L22" s="879"/>
    </row>
    <row r="23" spans="1:12" ht="15.75" customHeight="1">
      <c r="A23" s="879"/>
      <c r="B23" s="879"/>
      <c r="C23" s="879"/>
      <c r="D23" s="879"/>
      <c r="E23" s="879"/>
      <c r="F23" s="879"/>
      <c r="G23" s="879"/>
      <c r="H23" s="879"/>
      <c r="I23" s="879"/>
      <c r="J23" s="879"/>
      <c r="K23" s="879"/>
      <c r="L23" s="879"/>
    </row>
    <row r="24" spans="1:12" ht="15.75" customHeight="1">
      <c r="A24" s="879"/>
      <c r="B24" s="879"/>
      <c r="C24" s="879"/>
      <c r="D24" s="879"/>
      <c r="E24" s="879"/>
      <c r="F24" s="879"/>
      <c r="G24" s="879"/>
      <c r="H24" s="879"/>
      <c r="I24" s="879"/>
      <c r="J24" s="879"/>
      <c r="K24" s="879"/>
      <c r="L24" s="879"/>
    </row>
    <row r="25" spans="1:12" ht="15.75" customHeight="1">
      <c r="A25" s="879"/>
      <c r="B25" s="879"/>
      <c r="C25" s="879"/>
      <c r="D25" s="879"/>
      <c r="E25" s="879"/>
      <c r="F25" s="879"/>
      <c r="G25" s="879"/>
      <c r="H25" s="879"/>
      <c r="I25" s="879"/>
      <c r="J25" s="879"/>
      <c r="K25" s="879"/>
      <c r="L25" s="879"/>
    </row>
    <row r="26" spans="1:12" ht="15.75" customHeight="1">
      <c r="A26" s="879"/>
      <c r="B26" s="879"/>
      <c r="C26" s="879"/>
      <c r="D26" s="879"/>
      <c r="E26" s="879"/>
      <c r="F26" s="879"/>
      <c r="G26" s="879"/>
      <c r="H26" s="879"/>
      <c r="I26" s="879"/>
      <c r="J26" s="879"/>
      <c r="K26" s="879"/>
      <c r="L26" s="879"/>
    </row>
    <row r="27" spans="1:12" ht="15.75" customHeight="1">
      <c r="A27" s="879"/>
      <c r="B27" s="879"/>
      <c r="C27" s="879"/>
      <c r="D27" s="879"/>
      <c r="E27" s="879"/>
      <c r="F27" s="879"/>
      <c r="G27" s="879"/>
      <c r="H27" s="879"/>
      <c r="I27" s="879"/>
      <c r="J27" s="879"/>
      <c r="K27" s="879"/>
      <c r="L27" s="879"/>
    </row>
    <row r="28" spans="1:12" ht="15.75" customHeight="1">
      <c r="A28" s="879"/>
      <c r="B28" s="879"/>
      <c r="C28" s="879"/>
      <c r="D28" s="879"/>
      <c r="E28" s="879"/>
      <c r="F28" s="879"/>
      <c r="G28" s="879"/>
      <c r="H28" s="879"/>
      <c r="I28" s="879"/>
      <c r="J28" s="879"/>
      <c r="K28" s="879"/>
      <c r="L28" s="879"/>
    </row>
    <row r="29" spans="1:12" ht="15.75" customHeight="1">
      <c r="A29" s="879"/>
      <c r="B29" s="879"/>
      <c r="C29" s="879"/>
      <c r="D29" s="879"/>
      <c r="E29" s="879"/>
      <c r="F29" s="879"/>
      <c r="G29" s="879"/>
      <c r="H29" s="879"/>
      <c r="I29" s="879"/>
      <c r="J29" s="879"/>
      <c r="K29" s="879"/>
      <c r="L29" s="879"/>
    </row>
    <row r="30" spans="1:12" ht="15.75" customHeight="1">
      <c r="A30" s="879"/>
      <c r="B30" s="879"/>
      <c r="C30" s="879"/>
      <c r="D30" s="879"/>
      <c r="E30" s="879"/>
      <c r="F30" s="879"/>
      <c r="G30" s="879"/>
      <c r="H30" s="879"/>
      <c r="I30" s="879"/>
      <c r="J30" s="879"/>
      <c r="K30" s="879"/>
      <c r="L30" s="879"/>
    </row>
    <row r="31" spans="1:12" ht="15.75" customHeight="1">
      <c r="A31" s="879"/>
      <c r="B31" s="879"/>
      <c r="C31" s="879"/>
      <c r="D31" s="879"/>
      <c r="E31" s="879"/>
      <c r="F31" s="879"/>
      <c r="G31" s="879"/>
      <c r="H31" s="879"/>
      <c r="I31" s="879"/>
      <c r="J31" s="879"/>
      <c r="K31" s="879"/>
      <c r="L31" s="879"/>
    </row>
    <row r="32" spans="1:12" ht="15.75" customHeight="1">
      <c r="A32" s="879"/>
      <c r="B32" s="879"/>
      <c r="C32" s="879"/>
      <c r="D32" s="879"/>
      <c r="E32" s="879"/>
      <c r="F32" s="879"/>
      <c r="G32" s="879"/>
      <c r="H32" s="879"/>
      <c r="I32" s="879"/>
      <c r="J32" s="879"/>
      <c r="K32" s="879"/>
      <c r="L32" s="879"/>
    </row>
    <row r="33" spans="1:12" ht="15.75" customHeight="1">
      <c r="A33" s="879"/>
      <c r="B33" s="879"/>
      <c r="C33" s="879"/>
      <c r="D33" s="879"/>
      <c r="E33" s="879"/>
      <c r="F33" s="879"/>
      <c r="G33" s="879"/>
      <c r="H33" s="879"/>
      <c r="I33" s="879"/>
      <c r="J33" s="879"/>
      <c r="K33" s="879"/>
      <c r="L33" s="879"/>
    </row>
    <row r="34" spans="1:12" ht="15.75" customHeight="1">
      <c r="A34" s="879"/>
      <c r="B34" s="879"/>
      <c r="C34" s="879"/>
      <c r="D34" s="879"/>
      <c r="E34" s="879"/>
      <c r="F34" s="879"/>
      <c r="G34" s="879"/>
      <c r="H34" s="879"/>
      <c r="I34" s="879"/>
      <c r="J34" s="879"/>
      <c r="K34" s="879"/>
      <c r="L34" s="879"/>
    </row>
    <row r="35" spans="1:12" ht="15.75" customHeight="1">
      <c r="A35" s="879"/>
      <c r="B35" s="879"/>
      <c r="C35" s="879"/>
      <c r="D35" s="879"/>
      <c r="E35" s="879"/>
      <c r="F35" s="879"/>
      <c r="G35" s="879"/>
      <c r="H35" s="879"/>
      <c r="I35" s="879"/>
      <c r="J35" s="879"/>
      <c r="K35" s="879"/>
      <c r="L35" s="879"/>
    </row>
    <row r="36" spans="1:12" ht="15.75" customHeight="1">
      <c r="A36" s="879"/>
      <c r="B36" s="879"/>
      <c r="C36" s="879"/>
      <c r="D36" s="879"/>
      <c r="E36" s="879"/>
      <c r="F36" s="879"/>
      <c r="G36" s="879"/>
      <c r="H36" s="879"/>
      <c r="I36" s="879"/>
      <c r="J36" s="879"/>
      <c r="K36" s="879"/>
      <c r="L36" s="879"/>
    </row>
    <row r="37" spans="1:12" ht="15.75" customHeight="1">
      <c r="A37" s="879"/>
      <c r="B37" s="879"/>
      <c r="C37" s="879"/>
      <c r="D37" s="879"/>
      <c r="E37" s="879"/>
      <c r="F37" s="879"/>
      <c r="G37" s="879"/>
      <c r="H37" s="879"/>
      <c r="I37" s="879"/>
      <c r="J37" s="879"/>
      <c r="K37" s="879"/>
      <c r="L37" s="879"/>
    </row>
    <row r="38" spans="1:12" ht="15.75" customHeight="1">
      <c r="A38" s="879"/>
      <c r="B38" s="879"/>
      <c r="C38" s="879"/>
      <c r="D38" s="879"/>
      <c r="E38" s="879"/>
      <c r="F38" s="879"/>
      <c r="G38" s="879"/>
      <c r="H38" s="879"/>
      <c r="I38" s="879"/>
      <c r="J38" s="879"/>
      <c r="K38" s="879"/>
      <c r="L38" s="879"/>
    </row>
    <row r="39" spans="1:12" ht="15.75" customHeight="1">
      <c r="A39" s="879"/>
      <c r="B39" s="879"/>
      <c r="C39" s="879"/>
      <c r="D39" s="879"/>
      <c r="E39" s="879"/>
      <c r="F39" s="879"/>
      <c r="G39" s="879"/>
      <c r="H39" s="879"/>
      <c r="I39" s="879"/>
      <c r="J39" s="879"/>
      <c r="K39" s="879"/>
      <c r="L39" s="879"/>
    </row>
    <row r="40" spans="1:12" ht="15.75" customHeight="1">
      <c r="A40" s="879"/>
      <c r="B40" s="879"/>
      <c r="C40" s="879"/>
      <c r="D40" s="879"/>
      <c r="E40" s="879"/>
      <c r="F40" s="879"/>
      <c r="G40" s="879"/>
      <c r="H40" s="879"/>
      <c r="I40" s="879"/>
      <c r="J40" s="879"/>
      <c r="K40" s="879"/>
      <c r="L40" s="879"/>
    </row>
    <row r="41" spans="1:12" ht="15.75" customHeight="1">
      <c r="A41" s="879"/>
      <c r="B41" s="879"/>
      <c r="C41" s="879"/>
      <c r="D41" s="879"/>
      <c r="E41" s="879"/>
      <c r="F41" s="879"/>
      <c r="G41" s="879"/>
      <c r="H41" s="879"/>
      <c r="I41" s="879"/>
      <c r="J41" s="879"/>
      <c r="K41" s="879"/>
      <c r="L41" s="879"/>
    </row>
    <row r="42" spans="1:12" ht="15.75" customHeight="1">
      <c r="A42" s="879"/>
      <c r="B42" s="879"/>
      <c r="C42" s="879"/>
      <c r="D42" s="879"/>
      <c r="E42" s="879"/>
      <c r="F42" s="879"/>
      <c r="G42" s="879"/>
      <c r="H42" s="879"/>
      <c r="I42" s="879"/>
      <c r="J42" s="879"/>
      <c r="K42" s="879"/>
      <c r="L42" s="879"/>
    </row>
    <row r="43" spans="1:12" ht="15.75" customHeight="1">
      <c r="A43" s="879"/>
      <c r="B43" s="879"/>
      <c r="C43" s="879"/>
      <c r="D43" s="879"/>
      <c r="E43" s="879"/>
      <c r="F43" s="879"/>
      <c r="G43" s="879"/>
      <c r="H43" s="879"/>
      <c r="I43" s="879"/>
      <c r="J43" s="879"/>
      <c r="K43" s="879"/>
      <c r="L43" s="879"/>
    </row>
    <row r="44" spans="1:12" ht="15.75" customHeight="1">
      <c r="A44" s="879"/>
      <c r="B44" s="879"/>
      <c r="C44" s="879"/>
      <c r="D44" s="879"/>
      <c r="E44" s="879"/>
      <c r="F44" s="879"/>
      <c r="G44" s="879"/>
      <c r="H44" s="879"/>
      <c r="I44" s="879"/>
      <c r="J44" s="879"/>
      <c r="K44" s="879"/>
      <c r="L44" s="879"/>
    </row>
    <row r="45" spans="1:12" ht="15.75" customHeight="1">
      <c r="A45" s="879"/>
      <c r="B45" s="879"/>
      <c r="C45" s="879"/>
      <c r="D45" s="879"/>
      <c r="E45" s="879"/>
      <c r="F45" s="879"/>
      <c r="G45" s="879"/>
      <c r="H45" s="879"/>
      <c r="I45" s="879"/>
      <c r="J45" s="879"/>
      <c r="K45" s="879"/>
      <c r="L45" s="879"/>
    </row>
    <row r="46" spans="1:12" ht="15.75" customHeight="1">
      <c r="A46" s="879"/>
      <c r="B46" s="879"/>
      <c r="C46" s="879"/>
      <c r="D46" s="879"/>
      <c r="E46" s="879"/>
      <c r="F46" s="879"/>
      <c r="G46" s="879"/>
      <c r="H46" s="879"/>
      <c r="I46" s="879"/>
      <c r="J46" s="879"/>
      <c r="K46" s="879"/>
      <c r="L46" s="879"/>
    </row>
    <row r="47" spans="1:12" ht="15.75" customHeight="1">
      <c r="A47" s="879"/>
      <c r="B47" s="879"/>
      <c r="C47" s="879"/>
      <c r="D47" s="879"/>
      <c r="E47" s="879"/>
      <c r="F47" s="879"/>
      <c r="G47" s="879"/>
      <c r="H47" s="879"/>
      <c r="I47" s="879"/>
      <c r="J47" s="879"/>
      <c r="K47" s="879"/>
      <c r="L47" s="879"/>
    </row>
    <row r="48" spans="1:12" ht="15.75" customHeight="1">
      <c r="A48" s="879"/>
      <c r="B48" s="879"/>
      <c r="C48" s="879"/>
      <c r="D48" s="879"/>
      <c r="E48" s="879"/>
      <c r="F48" s="879"/>
      <c r="G48" s="879"/>
      <c r="H48" s="879"/>
      <c r="I48" s="879"/>
      <c r="J48" s="879"/>
      <c r="K48" s="879"/>
      <c r="L48" s="879"/>
    </row>
    <row r="49" spans="1:12" ht="15.75" customHeight="1">
      <c r="A49" s="879"/>
      <c r="B49" s="879"/>
      <c r="C49" s="879"/>
      <c r="D49" s="879"/>
      <c r="E49" s="879"/>
      <c r="F49" s="879"/>
      <c r="G49" s="879"/>
      <c r="H49" s="879"/>
      <c r="I49" s="879"/>
      <c r="J49" s="879"/>
      <c r="K49" s="879"/>
      <c r="L49" s="879"/>
    </row>
    <row r="50" spans="1:12" ht="15.75" customHeight="1">
      <c r="A50" s="879"/>
      <c r="B50" s="879"/>
      <c r="C50" s="879"/>
      <c r="D50" s="879"/>
      <c r="E50" s="879"/>
      <c r="F50" s="879"/>
      <c r="G50" s="879"/>
      <c r="H50" s="879"/>
      <c r="I50" s="879"/>
      <c r="J50" s="879"/>
      <c r="K50" s="879"/>
      <c r="L50" s="879"/>
    </row>
    <row r="51" spans="1:12" ht="15.75" customHeight="1">
      <c r="A51" s="879"/>
      <c r="B51" s="879"/>
      <c r="C51" s="879"/>
      <c r="D51" s="879"/>
      <c r="E51" s="879"/>
      <c r="F51" s="879"/>
      <c r="G51" s="879"/>
      <c r="H51" s="879"/>
      <c r="I51" s="879"/>
      <c r="J51" s="879"/>
      <c r="K51" s="879"/>
      <c r="L51" s="879"/>
    </row>
    <row r="52" spans="1:12" ht="15.75" customHeight="1">
      <c r="A52" s="879"/>
      <c r="B52" s="879"/>
      <c r="C52" s="879"/>
      <c r="D52" s="879"/>
      <c r="E52" s="879"/>
      <c r="F52" s="879"/>
      <c r="G52" s="879"/>
      <c r="H52" s="879"/>
      <c r="I52" s="879"/>
      <c r="J52" s="879"/>
      <c r="K52" s="879"/>
      <c r="L52" s="879"/>
    </row>
    <row r="53" spans="1:12" ht="15.75" customHeight="1">
      <c r="A53" s="879"/>
      <c r="B53" s="879"/>
      <c r="C53" s="879"/>
      <c r="D53" s="879"/>
      <c r="E53" s="879"/>
      <c r="F53" s="879"/>
      <c r="G53" s="879"/>
      <c r="H53" s="879"/>
      <c r="I53" s="879"/>
      <c r="J53" s="879"/>
      <c r="K53" s="879"/>
      <c r="L53" s="879"/>
    </row>
    <row r="54" spans="1:12" ht="15.75" customHeight="1">
      <c r="A54" s="879"/>
      <c r="B54" s="879"/>
      <c r="C54" s="879"/>
      <c r="D54" s="879"/>
      <c r="E54" s="879"/>
      <c r="F54" s="879"/>
      <c r="G54" s="879"/>
      <c r="H54" s="879"/>
      <c r="I54" s="879"/>
      <c r="J54" s="879"/>
      <c r="K54" s="879"/>
      <c r="L54" s="879"/>
    </row>
    <row r="55" spans="1:12" ht="15.75" customHeight="1">
      <c r="A55" s="879"/>
      <c r="B55" s="879"/>
      <c r="C55" s="879"/>
      <c r="D55" s="879"/>
      <c r="E55" s="879"/>
      <c r="F55" s="879"/>
      <c r="G55" s="879"/>
      <c r="H55" s="879"/>
      <c r="I55" s="879"/>
      <c r="J55" s="879"/>
      <c r="K55" s="879"/>
      <c r="L55" s="879"/>
    </row>
    <row r="56" spans="1:12" ht="15.75" customHeight="1">
      <c r="A56" s="879"/>
      <c r="B56" s="879"/>
      <c r="C56" s="879"/>
      <c r="D56" s="879"/>
      <c r="E56" s="879"/>
      <c r="F56" s="879"/>
      <c r="G56" s="879"/>
      <c r="H56" s="879"/>
      <c r="I56" s="879"/>
      <c r="J56" s="879"/>
      <c r="K56" s="879"/>
      <c r="L56" s="879"/>
    </row>
    <row r="57" spans="1:12" ht="15.75" customHeight="1">
      <c r="A57" s="879"/>
      <c r="B57" s="879"/>
      <c r="C57" s="879"/>
      <c r="D57" s="879"/>
      <c r="E57" s="879"/>
      <c r="F57" s="879"/>
      <c r="G57" s="879"/>
      <c r="H57" s="879"/>
      <c r="I57" s="879"/>
      <c r="J57" s="879"/>
      <c r="K57" s="879"/>
      <c r="L57" s="879"/>
    </row>
    <row r="58" spans="1:12" ht="15.75" customHeight="1">
      <c r="A58" s="879"/>
      <c r="B58" s="879"/>
      <c r="C58" s="879"/>
      <c r="D58" s="879"/>
      <c r="E58" s="879"/>
      <c r="F58" s="879"/>
      <c r="G58" s="879"/>
      <c r="H58" s="879"/>
      <c r="I58" s="879"/>
      <c r="J58" s="879"/>
      <c r="K58" s="879"/>
      <c r="L58" s="879"/>
    </row>
    <row r="59" spans="1:12" ht="15.75" customHeight="1">
      <c r="A59" s="879"/>
      <c r="B59" s="879"/>
      <c r="C59" s="879"/>
      <c r="D59" s="879"/>
      <c r="E59" s="879"/>
      <c r="F59" s="879"/>
      <c r="G59" s="879"/>
      <c r="H59" s="879"/>
      <c r="I59" s="879"/>
      <c r="J59" s="879"/>
      <c r="K59" s="879"/>
      <c r="L59" s="879"/>
    </row>
    <row r="60" spans="1:12" ht="15.75" customHeight="1">
      <c r="A60" s="879"/>
      <c r="B60" s="879"/>
      <c r="C60" s="879"/>
      <c r="D60" s="879"/>
      <c r="E60" s="879"/>
      <c r="F60" s="879"/>
      <c r="G60" s="879"/>
      <c r="H60" s="879"/>
      <c r="I60" s="879"/>
      <c r="J60" s="879"/>
      <c r="K60" s="879"/>
      <c r="L60" s="879"/>
    </row>
    <row r="61" spans="1:12" ht="15.75" customHeight="1">
      <c r="A61" s="879"/>
      <c r="B61" s="879"/>
      <c r="C61" s="879"/>
      <c r="D61" s="879"/>
      <c r="E61" s="879"/>
      <c r="F61" s="879"/>
      <c r="G61" s="879"/>
      <c r="H61" s="879"/>
      <c r="I61" s="879"/>
      <c r="J61" s="879"/>
      <c r="K61" s="879"/>
      <c r="L61" s="879"/>
    </row>
    <row r="62" spans="1:12" ht="15.75" customHeight="1">
      <c r="A62" s="879"/>
      <c r="B62" s="879"/>
      <c r="C62" s="879"/>
      <c r="D62" s="879"/>
      <c r="E62" s="879"/>
      <c r="F62" s="879"/>
      <c r="G62" s="879"/>
      <c r="H62" s="879"/>
      <c r="I62" s="879"/>
      <c r="J62" s="879"/>
      <c r="K62" s="879"/>
      <c r="L62" s="879"/>
    </row>
    <row r="63" spans="1:12" ht="15.75" customHeight="1">
      <c r="A63" s="879"/>
      <c r="B63" s="879"/>
      <c r="C63" s="879"/>
      <c r="D63" s="879"/>
      <c r="E63" s="879"/>
      <c r="F63" s="879"/>
      <c r="G63" s="879"/>
      <c r="H63" s="879"/>
      <c r="I63" s="879"/>
      <c r="J63" s="879"/>
      <c r="K63" s="879"/>
      <c r="L63" s="879"/>
    </row>
    <row r="64" spans="1:12" ht="15.75" customHeight="1">
      <c r="A64" s="879"/>
      <c r="B64" s="879"/>
      <c r="C64" s="879"/>
      <c r="D64" s="879"/>
      <c r="E64" s="879"/>
      <c r="F64" s="879"/>
      <c r="G64" s="879"/>
      <c r="H64" s="879"/>
      <c r="I64" s="879"/>
      <c r="J64" s="879"/>
      <c r="K64" s="879"/>
      <c r="L64" s="879"/>
    </row>
    <row r="65" spans="1:12" ht="15.75" customHeight="1">
      <c r="A65" s="879"/>
      <c r="B65" s="879"/>
      <c r="C65" s="879"/>
      <c r="D65" s="879"/>
      <c r="E65" s="879"/>
      <c r="F65" s="879"/>
      <c r="G65" s="879"/>
      <c r="H65" s="879"/>
      <c r="I65" s="879"/>
      <c r="J65" s="879"/>
      <c r="K65" s="879"/>
      <c r="L65" s="879"/>
    </row>
    <row r="66" spans="1:12" ht="15.75" customHeight="1">
      <c r="A66" s="879"/>
      <c r="B66" s="879"/>
      <c r="C66" s="879"/>
      <c r="D66" s="879"/>
      <c r="E66" s="879"/>
      <c r="F66" s="879"/>
      <c r="G66" s="879"/>
      <c r="H66" s="879"/>
      <c r="I66" s="879"/>
      <c r="J66" s="879"/>
      <c r="K66" s="879"/>
      <c r="L66" s="879"/>
    </row>
    <row r="67" spans="1:12" ht="15.75" customHeight="1">
      <c r="A67" s="879"/>
      <c r="B67" s="879"/>
      <c r="C67" s="879"/>
      <c r="D67" s="879"/>
      <c r="E67" s="879"/>
      <c r="F67" s="879"/>
      <c r="G67" s="879"/>
      <c r="H67" s="879"/>
      <c r="I67" s="879"/>
      <c r="J67" s="879"/>
      <c r="K67" s="879"/>
      <c r="L67" s="879"/>
    </row>
    <row r="68" spans="1:12" ht="15.75" customHeight="1">
      <c r="A68" s="879"/>
      <c r="B68" s="879"/>
      <c r="C68" s="879"/>
      <c r="D68" s="879"/>
      <c r="E68" s="879"/>
      <c r="F68" s="879"/>
      <c r="G68" s="879"/>
      <c r="H68" s="879"/>
      <c r="I68" s="879"/>
      <c r="J68" s="879"/>
      <c r="K68" s="879"/>
      <c r="L68" s="879"/>
    </row>
    <row r="69" spans="1:12" ht="15.75" customHeight="1">
      <c r="A69" s="879"/>
      <c r="B69" s="879"/>
      <c r="C69" s="879"/>
      <c r="D69" s="879"/>
      <c r="E69" s="879"/>
      <c r="F69" s="879"/>
      <c r="G69" s="879"/>
      <c r="H69" s="879"/>
      <c r="I69" s="879"/>
      <c r="J69" s="879"/>
      <c r="K69" s="879"/>
      <c r="L69" s="879"/>
    </row>
    <row r="70" spans="1:12" ht="15.75" customHeight="1">
      <c r="A70" s="879"/>
      <c r="B70" s="879"/>
      <c r="C70" s="879"/>
      <c r="D70" s="879"/>
      <c r="E70" s="879"/>
      <c r="F70" s="879"/>
      <c r="G70" s="879"/>
      <c r="H70" s="879"/>
      <c r="I70" s="879"/>
      <c r="J70" s="879"/>
      <c r="K70" s="879"/>
      <c r="L70" s="879"/>
    </row>
    <row r="71" spans="1:12" ht="15.75" customHeight="1">
      <c r="A71" s="879"/>
      <c r="B71" s="879"/>
      <c r="C71" s="879"/>
      <c r="D71" s="879"/>
      <c r="E71" s="879"/>
      <c r="F71" s="879"/>
      <c r="G71" s="879"/>
      <c r="H71" s="879"/>
      <c r="I71" s="879"/>
      <c r="J71" s="879"/>
      <c r="K71" s="879"/>
      <c r="L71" s="879"/>
    </row>
    <row r="72" spans="1:12" ht="15.75" customHeight="1">
      <c r="A72" s="879"/>
      <c r="B72" s="879"/>
      <c r="C72" s="879"/>
      <c r="D72" s="879"/>
      <c r="E72" s="879"/>
      <c r="F72" s="879"/>
      <c r="G72" s="879"/>
      <c r="H72" s="879"/>
      <c r="I72" s="879"/>
      <c r="J72" s="879"/>
      <c r="K72" s="879"/>
      <c r="L72" s="879"/>
    </row>
    <row r="73" spans="1:12" ht="15.75" customHeight="1">
      <c r="A73" s="879"/>
      <c r="B73" s="879"/>
      <c r="C73" s="879"/>
      <c r="D73" s="879"/>
      <c r="E73" s="879"/>
      <c r="F73" s="879"/>
      <c r="G73" s="879"/>
      <c r="H73" s="879"/>
      <c r="I73" s="879"/>
      <c r="J73" s="879"/>
      <c r="K73" s="879"/>
      <c r="L73" s="879"/>
    </row>
    <row r="74" spans="1:12" ht="15.75" customHeight="1">
      <c r="A74" s="879"/>
      <c r="B74" s="879"/>
      <c r="C74" s="879"/>
      <c r="D74" s="879"/>
      <c r="E74" s="879"/>
      <c r="F74" s="879"/>
      <c r="G74" s="879"/>
      <c r="H74" s="879"/>
      <c r="I74" s="879"/>
      <c r="J74" s="879"/>
      <c r="K74" s="879"/>
      <c r="L74" s="879"/>
    </row>
    <row r="75" spans="1:12" ht="15.75" customHeight="1">
      <c r="A75" s="879"/>
      <c r="B75" s="879"/>
      <c r="C75" s="879"/>
      <c r="D75" s="879"/>
      <c r="E75" s="879"/>
      <c r="F75" s="879"/>
      <c r="G75" s="879"/>
      <c r="H75" s="879"/>
      <c r="I75" s="879"/>
      <c r="J75" s="879"/>
      <c r="K75" s="879"/>
      <c r="L75" s="879"/>
    </row>
    <row r="76" spans="1:12" ht="15.75" customHeight="1">
      <c r="A76" s="879"/>
      <c r="B76" s="879"/>
      <c r="C76" s="879"/>
      <c r="D76" s="879"/>
      <c r="E76" s="879"/>
      <c r="F76" s="879"/>
      <c r="G76" s="879"/>
      <c r="H76" s="879"/>
      <c r="I76" s="879"/>
      <c r="J76" s="879"/>
      <c r="K76" s="879"/>
      <c r="L76" s="879"/>
    </row>
    <row r="77" spans="1:12" ht="15.75" customHeight="1">
      <c r="A77" s="879"/>
      <c r="B77" s="879"/>
      <c r="C77" s="879"/>
      <c r="D77" s="879"/>
      <c r="E77" s="879"/>
      <c r="F77" s="879"/>
      <c r="G77" s="879"/>
      <c r="H77" s="879"/>
      <c r="I77" s="879"/>
      <c r="J77" s="879"/>
      <c r="K77" s="879"/>
      <c r="L77" s="879"/>
    </row>
    <row r="78" spans="1:12" ht="15.75" customHeight="1">
      <c r="A78" s="879"/>
      <c r="B78" s="879"/>
      <c r="C78" s="879"/>
      <c r="D78" s="879"/>
      <c r="E78" s="879"/>
      <c r="F78" s="879"/>
      <c r="G78" s="879"/>
      <c r="H78" s="879"/>
      <c r="I78" s="879"/>
      <c r="J78" s="879"/>
      <c r="K78" s="879"/>
      <c r="L78" s="879"/>
    </row>
    <row r="79" spans="1:12" ht="15.75" customHeight="1">
      <c r="A79" s="879"/>
      <c r="B79" s="879"/>
      <c r="C79" s="879"/>
      <c r="D79" s="879"/>
      <c r="E79" s="879"/>
      <c r="F79" s="879"/>
      <c r="G79" s="879"/>
      <c r="H79" s="879"/>
      <c r="I79" s="879"/>
      <c r="J79" s="879"/>
      <c r="K79" s="879"/>
      <c r="L79" s="879"/>
    </row>
    <row r="80" spans="1:12" ht="15.75" customHeight="1">
      <c r="A80" s="879"/>
      <c r="B80" s="879"/>
      <c r="C80" s="879"/>
      <c r="D80" s="879"/>
      <c r="E80" s="879"/>
      <c r="F80" s="879"/>
      <c r="G80" s="879"/>
      <c r="H80" s="879"/>
      <c r="I80" s="879"/>
      <c r="J80" s="879"/>
      <c r="K80" s="879"/>
      <c r="L80" s="879"/>
    </row>
    <row r="81" spans="1:12" ht="15.75" customHeight="1">
      <c r="A81" s="879"/>
      <c r="B81" s="879"/>
      <c r="C81" s="879"/>
      <c r="D81" s="879"/>
      <c r="E81" s="879"/>
      <c r="F81" s="879"/>
      <c r="G81" s="879"/>
      <c r="H81" s="879"/>
      <c r="I81" s="879"/>
      <c r="J81" s="879"/>
      <c r="K81" s="879"/>
      <c r="L81" s="879"/>
    </row>
    <row r="82" spans="1:12" ht="15.75" customHeight="1">
      <c r="A82" s="879"/>
      <c r="B82" s="879"/>
      <c r="C82" s="879"/>
      <c r="D82" s="879"/>
      <c r="E82" s="879"/>
      <c r="F82" s="879"/>
      <c r="G82" s="879"/>
      <c r="H82" s="879"/>
      <c r="I82" s="879"/>
      <c r="J82" s="879"/>
      <c r="K82" s="879"/>
      <c r="L82" s="879"/>
    </row>
    <row r="83" spans="1:12" ht="15.75" customHeight="1">
      <c r="A83" s="879"/>
      <c r="B83" s="879"/>
      <c r="C83" s="879"/>
      <c r="D83" s="879"/>
      <c r="E83" s="879"/>
      <c r="F83" s="879"/>
      <c r="G83" s="879"/>
      <c r="H83" s="879"/>
      <c r="I83" s="879"/>
      <c r="J83" s="879"/>
      <c r="K83" s="879"/>
      <c r="L83" s="879"/>
    </row>
    <row r="84" spans="1:12" ht="15.75" customHeight="1">
      <c r="A84" s="879"/>
      <c r="B84" s="879"/>
      <c r="C84" s="879"/>
      <c r="D84" s="879"/>
      <c r="E84" s="879"/>
      <c r="F84" s="879"/>
      <c r="G84" s="879"/>
      <c r="H84" s="879"/>
      <c r="I84" s="879"/>
      <c r="J84" s="879"/>
      <c r="K84" s="879"/>
      <c r="L84" s="879"/>
    </row>
    <row r="85" spans="1:12" ht="15.75" customHeight="1">
      <c r="A85" s="879"/>
      <c r="B85" s="879"/>
      <c r="C85" s="879"/>
      <c r="D85" s="879"/>
      <c r="E85" s="879"/>
      <c r="F85" s="879"/>
      <c r="G85" s="879"/>
      <c r="H85" s="879"/>
      <c r="I85" s="879"/>
      <c r="J85" s="879"/>
      <c r="K85" s="879"/>
      <c r="L85" s="879"/>
    </row>
    <row r="86" spans="1:12" ht="15.75" customHeight="1">
      <c r="A86" s="879"/>
      <c r="B86" s="879"/>
      <c r="C86" s="879"/>
      <c r="D86" s="879"/>
      <c r="E86" s="879"/>
      <c r="F86" s="879"/>
      <c r="G86" s="879"/>
      <c r="H86" s="879"/>
      <c r="I86" s="879"/>
      <c r="J86" s="879"/>
      <c r="K86" s="879"/>
      <c r="L86" s="879"/>
    </row>
    <row r="87" spans="1:12" ht="15.75" customHeight="1">
      <c r="A87" s="879"/>
      <c r="B87" s="879"/>
      <c r="C87" s="879"/>
      <c r="D87" s="879"/>
      <c r="E87" s="879"/>
      <c r="F87" s="879"/>
      <c r="G87" s="879"/>
      <c r="H87" s="879"/>
      <c r="I87" s="879"/>
      <c r="J87" s="879"/>
      <c r="K87" s="879"/>
      <c r="L87" s="879"/>
    </row>
    <row r="88" spans="1:12" ht="15.75" customHeight="1">
      <c r="A88" s="879"/>
      <c r="B88" s="879"/>
      <c r="C88" s="879"/>
      <c r="D88" s="879"/>
      <c r="E88" s="879"/>
      <c r="F88" s="879"/>
      <c r="G88" s="879"/>
      <c r="H88" s="879"/>
      <c r="I88" s="879"/>
      <c r="J88" s="879"/>
      <c r="K88" s="879"/>
      <c r="L88" s="879"/>
    </row>
    <row r="89" spans="1:12" ht="15.75" customHeight="1">
      <c r="A89" s="879"/>
      <c r="B89" s="879"/>
      <c r="C89" s="879"/>
      <c r="D89" s="879"/>
      <c r="E89" s="879"/>
      <c r="F89" s="879"/>
      <c r="G89" s="879"/>
      <c r="H89" s="879"/>
      <c r="I89" s="879"/>
      <c r="J89" s="879"/>
      <c r="K89" s="879"/>
      <c r="L89" s="879"/>
    </row>
    <row r="90" spans="1:12" ht="15.75" customHeight="1">
      <c r="A90" s="879"/>
      <c r="B90" s="879"/>
      <c r="C90" s="879"/>
      <c r="D90" s="879"/>
      <c r="E90" s="879"/>
      <c r="F90" s="879"/>
      <c r="G90" s="879"/>
      <c r="H90" s="879"/>
      <c r="I90" s="879"/>
      <c r="J90" s="879"/>
      <c r="K90" s="879"/>
      <c r="L90" s="879"/>
    </row>
    <row r="91" spans="1:12" ht="15.75" customHeight="1">
      <c r="A91" s="879"/>
      <c r="B91" s="879"/>
      <c r="C91" s="879"/>
      <c r="D91" s="879"/>
      <c r="E91" s="879"/>
      <c r="F91" s="879"/>
      <c r="G91" s="879"/>
      <c r="H91" s="879"/>
      <c r="I91" s="879"/>
      <c r="J91" s="879"/>
      <c r="K91" s="879"/>
      <c r="L91" s="879"/>
    </row>
    <row r="92" spans="1:12" ht="15.75" customHeight="1">
      <c r="A92" s="879"/>
      <c r="B92" s="879"/>
      <c r="C92" s="879"/>
      <c r="D92" s="879"/>
      <c r="E92" s="879"/>
      <c r="F92" s="879"/>
      <c r="G92" s="879"/>
      <c r="H92" s="879"/>
      <c r="I92" s="879"/>
      <c r="J92" s="879"/>
      <c r="K92" s="879"/>
      <c r="L92" s="879"/>
    </row>
    <row r="93" spans="1:12" ht="15.75" customHeight="1">
      <c r="A93" s="879"/>
      <c r="B93" s="879"/>
      <c r="C93" s="879"/>
      <c r="D93" s="879"/>
      <c r="E93" s="879"/>
      <c r="F93" s="879"/>
      <c r="G93" s="879"/>
      <c r="H93" s="879"/>
      <c r="I93" s="879"/>
      <c r="J93" s="879"/>
      <c r="K93" s="879"/>
      <c r="L93" s="879"/>
    </row>
    <row r="94" spans="1:12" ht="15.75" customHeight="1">
      <c r="A94" s="879"/>
      <c r="B94" s="879"/>
      <c r="C94" s="879"/>
      <c r="D94" s="879"/>
      <c r="E94" s="879"/>
      <c r="F94" s="879"/>
      <c r="G94" s="879"/>
      <c r="H94" s="879"/>
      <c r="I94" s="879"/>
      <c r="J94" s="879"/>
      <c r="K94" s="879"/>
      <c r="L94" s="879"/>
    </row>
    <row r="95" spans="1:12" ht="15.75" customHeight="1">
      <c r="A95" s="879"/>
      <c r="B95" s="879"/>
      <c r="C95" s="879"/>
      <c r="D95" s="879"/>
      <c r="E95" s="879"/>
      <c r="F95" s="879"/>
      <c r="G95" s="879"/>
      <c r="H95" s="879"/>
      <c r="I95" s="879"/>
      <c r="J95" s="879"/>
      <c r="K95" s="879"/>
      <c r="L95" s="879"/>
    </row>
    <row r="96" spans="1:12" ht="15.75" customHeight="1">
      <c r="A96" s="879"/>
      <c r="B96" s="879"/>
      <c r="C96" s="879"/>
      <c r="D96" s="879"/>
      <c r="E96" s="879"/>
      <c r="F96" s="879"/>
      <c r="G96" s="879"/>
      <c r="H96" s="879"/>
      <c r="I96" s="879"/>
      <c r="J96" s="879"/>
      <c r="K96" s="879"/>
      <c r="L96" s="879"/>
    </row>
    <row r="97" spans="1:12" ht="15.75" customHeight="1">
      <c r="A97" s="879"/>
      <c r="B97" s="879"/>
      <c r="C97" s="879"/>
      <c r="D97" s="879"/>
      <c r="E97" s="879"/>
      <c r="F97" s="879"/>
      <c r="G97" s="879"/>
      <c r="H97" s="879"/>
      <c r="I97" s="879"/>
      <c r="J97" s="879"/>
      <c r="K97" s="879"/>
      <c r="L97" s="879"/>
    </row>
    <row r="98" spans="1:12" ht="15.75" customHeight="1">
      <c r="A98" s="879"/>
      <c r="B98" s="879"/>
      <c r="C98" s="879"/>
      <c r="D98" s="879"/>
      <c r="E98" s="879"/>
      <c r="F98" s="879"/>
      <c r="G98" s="879"/>
      <c r="H98" s="879"/>
      <c r="I98" s="879"/>
      <c r="J98" s="879"/>
      <c r="K98" s="879"/>
      <c r="L98" s="879"/>
    </row>
    <row r="99" spans="1:12" ht="15.75" customHeight="1">
      <c r="A99" s="879"/>
      <c r="B99" s="879"/>
      <c r="C99" s="879"/>
      <c r="D99" s="879"/>
      <c r="E99" s="879"/>
      <c r="F99" s="879"/>
      <c r="G99" s="879"/>
      <c r="H99" s="879"/>
      <c r="I99" s="879"/>
      <c r="J99" s="879"/>
      <c r="K99" s="879"/>
      <c r="L99" s="879"/>
    </row>
    <row r="100" spans="1:12" ht="15.75" customHeight="1">
      <c r="A100" s="879"/>
      <c r="B100" s="879"/>
      <c r="C100" s="879"/>
      <c r="D100" s="879"/>
      <c r="E100" s="879"/>
      <c r="F100" s="879"/>
      <c r="G100" s="879"/>
      <c r="H100" s="879"/>
      <c r="I100" s="879"/>
      <c r="J100" s="879"/>
      <c r="K100" s="879"/>
      <c r="L100" s="879"/>
    </row>
    <row r="101" spans="1:12" ht="15.75" customHeight="1">
      <c r="A101" s="879"/>
      <c r="B101" s="879"/>
      <c r="C101" s="879"/>
      <c r="D101" s="879"/>
      <c r="E101" s="879"/>
      <c r="F101" s="879"/>
      <c r="G101" s="879"/>
      <c r="H101" s="879"/>
      <c r="I101" s="879"/>
      <c r="J101" s="879"/>
      <c r="K101" s="879"/>
      <c r="L101" s="879"/>
    </row>
    <row r="102" spans="1:12" ht="15.75" customHeight="1">
      <c r="A102" s="879"/>
      <c r="B102" s="879"/>
      <c r="C102" s="879"/>
      <c r="D102" s="879"/>
      <c r="E102" s="879"/>
      <c r="F102" s="879"/>
      <c r="G102" s="879"/>
      <c r="H102" s="879"/>
      <c r="I102" s="879"/>
      <c r="J102" s="879"/>
      <c r="K102" s="879"/>
      <c r="L102" s="879"/>
    </row>
    <row r="103" spans="1:12" ht="15.75" customHeight="1">
      <c r="A103" s="879"/>
      <c r="B103" s="879"/>
      <c r="C103" s="879"/>
      <c r="D103" s="879"/>
      <c r="E103" s="879"/>
      <c r="F103" s="879"/>
      <c r="G103" s="879"/>
      <c r="H103" s="879"/>
      <c r="I103" s="879"/>
      <c r="J103" s="879"/>
      <c r="K103" s="879"/>
      <c r="L103" s="879"/>
    </row>
    <row r="104" spans="1:12" ht="15.75" customHeight="1">
      <c r="A104" s="879"/>
      <c r="B104" s="879"/>
      <c r="C104" s="879"/>
      <c r="D104" s="879"/>
      <c r="E104" s="879"/>
      <c r="F104" s="879"/>
      <c r="G104" s="879"/>
      <c r="H104" s="879"/>
      <c r="I104" s="879"/>
      <c r="J104" s="879"/>
      <c r="K104" s="879"/>
      <c r="L104" s="879"/>
    </row>
    <row r="105" spans="1:12" ht="15.75" customHeight="1">
      <c r="A105" s="879"/>
      <c r="B105" s="879"/>
      <c r="C105" s="879"/>
      <c r="D105" s="879"/>
      <c r="E105" s="879"/>
      <c r="F105" s="879"/>
      <c r="G105" s="879"/>
      <c r="H105" s="879"/>
      <c r="I105" s="879"/>
      <c r="J105" s="879"/>
      <c r="K105" s="879"/>
      <c r="L105" s="879"/>
    </row>
    <row r="106" spans="1:12" ht="15.75" customHeight="1">
      <c r="A106" s="879"/>
      <c r="B106" s="879"/>
      <c r="C106" s="879"/>
      <c r="D106" s="879"/>
      <c r="E106" s="879"/>
      <c r="F106" s="879"/>
      <c r="G106" s="879"/>
      <c r="H106" s="879"/>
      <c r="I106" s="879"/>
      <c r="J106" s="879"/>
      <c r="K106" s="879"/>
      <c r="L106" s="879"/>
    </row>
    <row r="107" spans="1:12" ht="15.75" customHeight="1">
      <c r="A107" s="879"/>
      <c r="B107" s="879"/>
      <c r="C107" s="879"/>
      <c r="D107" s="879"/>
      <c r="E107" s="879"/>
      <c r="F107" s="879"/>
      <c r="G107" s="879"/>
      <c r="H107" s="879"/>
      <c r="I107" s="879"/>
      <c r="J107" s="879"/>
      <c r="K107" s="879"/>
      <c r="L107" s="879"/>
    </row>
    <row r="108" spans="1:12" ht="15.75" customHeight="1">
      <c r="A108" s="879"/>
      <c r="B108" s="879"/>
      <c r="C108" s="879"/>
      <c r="D108" s="879"/>
      <c r="E108" s="879"/>
      <c r="F108" s="879"/>
      <c r="G108" s="879"/>
      <c r="H108" s="879"/>
      <c r="I108" s="879"/>
      <c r="J108" s="879"/>
      <c r="K108" s="879"/>
      <c r="L108" s="879"/>
    </row>
    <row r="109" spans="1:12" ht="15.75" customHeight="1">
      <c r="A109" s="879"/>
      <c r="B109" s="879"/>
      <c r="C109" s="879"/>
      <c r="D109" s="879"/>
      <c r="E109" s="879"/>
      <c r="F109" s="879"/>
      <c r="G109" s="879"/>
      <c r="H109" s="879"/>
      <c r="I109" s="879"/>
      <c r="J109" s="879"/>
      <c r="K109" s="879"/>
      <c r="L109" s="879"/>
    </row>
    <row r="110" spans="1:12" ht="15.75" customHeight="1">
      <c r="A110" s="879"/>
      <c r="B110" s="879"/>
      <c r="C110" s="879"/>
      <c r="D110" s="879"/>
      <c r="E110" s="879"/>
      <c r="F110" s="879"/>
      <c r="G110" s="879"/>
      <c r="H110" s="879"/>
      <c r="I110" s="879"/>
      <c r="J110" s="879"/>
      <c r="K110" s="879"/>
      <c r="L110" s="879"/>
    </row>
    <row r="111" spans="1:12" ht="15.75" customHeight="1">
      <c r="A111" s="879"/>
      <c r="B111" s="879"/>
      <c r="C111" s="879"/>
      <c r="D111" s="879"/>
      <c r="E111" s="879"/>
      <c r="F111" s="879"/>
      <c r="G111" s="879"/>
      <c r="H111" s="879"/>
      <c r="I111" s="879"/>
      <c r="J111" s="879"/>
      <c r="K111" s="879"/>
      <c r="L111" s="879"/>
    </row>
    <row r="112" spans="1:12" ht="15.75" customHeight="1">
      <c r="A112" s="879"/>
      <c r="B112" s="879"/>
      <c r="C112" s="879"/>
      <c r="D112" s="879"/>
      <c r="E112" s="879"/>
      <c r="F112" s="879"/>
      <c r="G112" s="879"/>
      <c r="H112" s="879"/>
      <c r="I112" s="879"/>
      <c r="J112" s="879"/>
      <c r="K112" s="879"/>
      <c r="L112" s="879"/>
    </row>
    <row r="113" spans="1:12" ht="15.75" customHeight="1">
      <c r="A113" s="879"/>
      <c r="B113" s="879"/>
      <c r="C113" s="879"/>
      <c r="D113" s="879"/>
      <c r="E113" s="879"/>
      <c r="F113" s="879"/>
      <c r="G113" s="879"/>
      <c r="H113" s="879"/>
      <c r="I113" s="879"/>
      <c r="J113" s="879"/>
      <c r="K113" s="879"/>
      <c r="L113" s="879"/>
    </row>
    <row r="114" spans="1:12" ht="15.75" customHeight="1">
      <c r="A114" s="879"/>
      <c r="B114" s="879"/>
      <c r="C114" s="879"/>
      <c r="D114" s="879"/>
      <c r="E114" s="879"/>
      <c r="F114" s="879"/>
      <c r="G114" s="879"/>
      <c r="H114" s="879"/>
      <c r="I114" s="879"/>
      <c r="J114" s="879"/>
      <c r="K114" s="879"/>
      <c r="L114" s="879"/>
    </row>
    <row r="115" spans="1:12" ht="15.75" customHeight="1">
      <c r="A115" s="879"/>
      <c r="B115" s="879"/>
      <c r="C115" s="879"/>
      <c r="D115" s="879"/>
      <c r="E115" s="879"/>
      <c r="F115" s="879"/>
      <c r="G115" s="879"/>
      <c r="H115" s="879"/>
      <c r="I115" s="879"/>
      <c r="J115" s="879"/>
      <c r="K115" s="879"/>
      <c r="L115" s="879"/>
    </row>
    <row r="116" spans="1:12" ht="15.75" customHeight="1">
      <c r="A116" s="879"/>
      <c r="B116" s="879"/>
      <c r="C116" s="879"/>
      <c r="D116" s="879"/>
      <c r="E116" s="879"/>
      <c r="F116" s="879"/>
      <c r="G116" s="879"/>
      <c r="H116" s="879"/>
      <c r="I116" s="879"/>
      <c r="J116" s="879"/>
      <c r="K116" s="879"/>
      <c r="L116" s="879"/>
    </row>
    <row r="117" spans="1:12" ht="15.75" customHeight="1">
      <c r="A117" s="879"/>
      <c r="B117" s="879"/>
      <c r="C117" s="879"/>
      <c r="D117" s="879"/>
      <c r="E117" s="879"/>
      <c r="F117" s="879"/>
      <c r="G117" s="879"/>
      <c r="H117" s="879"/>
      <c r="I117" s="879"/>
      <c r="J117" s="879"/>
      <c r="K117" s="879"/>
      <c r="L117" s="879"/>
    </row>
    <row r="118" spans="1:12" ht="15.75" customHeight="1">
      <c r="A118" s="879"/>
      <c r="B118" s="879"/>
      <c r="C118" s="879"/>
      <c r="D118" s="879"/>
      <c r="E118" s="879"/>
      <c r="F118" s="879"/>
      <c r="G118" s="879"/>
      <c r="H118" s="879"/>
      <c r="I118" s="879"/>
      <c r="J118" s="879"/>
      <c r="K118" s="879"/>
      <c r="L118" s="879"/>
    </row>
    <row r="119" spans="1:12" ht="15.75" customHeight="1">
      <c r="A119" s="879"/>
      <c r="B119" s="879"/>
      <c r="C119" s="879"/>
      <c r="D119" s="879"/>
      <c r="E119" s="879"/>
      <c r="F119" s="879"/>
      <c r="G119" s="879"/>
      <c r="H119" s="879"/>
      <c r="I119" s="879"/>
      <c r="J119" s="879"/>
      <c r="K119" s="879"/>
      <c r="L119" s="879"/>
    </row>
    <row r="120" spans="1:12" ht="15.75" customHeight="1">
      <c r="A120" s="879"/>
      <c r="B120" s="879"/>
      <c r="C120" s="879"/>
      <c r="D120" s="879"/>
      <c r="E120" s="879"/>
      <c r="F120" s="879"/>
      <c r="G120" s="879"/>
      <c r="H120" s="879"/>
      <c r="I120" s="879"/>
      <c r="J120" s="879"/>
      <c r="K120" s="879"/>
      <c r="L120" s="879"/>
    </row>
    <row r="121" spans="1:12" ht="15.75" customHeight="1">
      <c r="A121" s="879"/>
      <c r="B121" s="879"/>
      <c r="C121" s="879"/>
      <c r="D121" s="879"/>
      <c r="E121" s="879"/>
      <c r="F121" s="879"/>
      <c r="G121" s="879"/>
      <c r="H121" s="879"/>
      <c r="I121" s="879"/>
      <c r="J121" s="879"/>
      <c r="K121" s="879"/>
      <c r="L121" s="879"/>
    </row>
    <row r="122" spans="1:12" ht="15.75" customHeight="1">
      <c r="A122" s="879"/>
      <c r="B122" s="879"/>
      <c r="C122" s="879"/>
      <c r="D122" s="879"/>
      <c r="E122" s="879"/>
      <c r="F122" s="879"/>
      <c r="G122" s="879"/>
      <c r="H122" s="879"/>
      <c r="I122" s="879"/>
      <c r="J122" s="879"/>
      <c r="K122" s="879"/>
      <c r="L122" s="879"/>
    </row>
    <row r="123" spans="1:12" ht="15.75" customHeight="1">
      <c r="A123" s="879"/>
      <c r="B123" s="879"/>
      <c r="C123" s="879"/>
      <c r="D123" s="879"/>
      <c r="E123" s="879"/>
      <c r="F123" s="879"/>
      <c r="G123" s="879"/>
      <c r="H123" s="879"/>
      <c r="I123" s="879"/>
      <c r="J123" s="879"/>
      <c r="K123" s="879"/>
      <c r="L123" s="879"/>
    </row>
    <row r="124" spans="1:12" ht="15.75" customHeight="1">
      <c r="A124" s="879"/>
      <c r="B124" s="879"/>
      <c r="C124" s="879"/>
      <c r="D124" s="879"/>
      <c r="E124" s="879"/>
      <c r="F124" s="879"/>
      <c r="G124" s="879"/>
      <c r="H124" s="879"/>
      <c r="I124" s="879"/>
      <c r="J124" s="879"/>
      <c r="K124" s="879"/>
      <c r="L124" s="879"/>
    </row>
    <row r="125" spans="1:12" ht="15.75" customHeight="1">
      <c r="A125" s="879"/>
      <c r="B125" s="879"/>
      <c r="C125" s="879"/>
      <c r="D125" s="879"/>
      <c r="E125" s="879"/>
      <c r="F125" s="879"/>
      <c r="G125" s="879"/>
      <c r="H125" s="879"/>
      <c r="I125" s="879"/>
      <c r="J125" s="879"/>
      <c r="K125" s="879"/>
      <c r="L125" s="879"/>
    </row>
    <row r="126" spans="1:12" ht="15.75" customHeight="1">
      <c r="A126" s="879"/>
      <c r="B126" s="879"/>
      <c r="C126" s="879"/>
      <c r="D126" s="879"/>
      <c r="E126" s="879"/>
      <c r="F126" s="879"/>
      <c r="G126" s="879"/>
      <c r="H126" s="879"/>
      <c r="I126" s="879"/>
      <c r="J126" s="879"/>
      <c r="K126" s="879"/>
      <c r="L126" s="879"/>
    </row>
    <row r="127" spans="1:12" ht="15.75" customHeight="1">
      <c r="A127" s="879"/>
      <c r="B127" s="879"/>
      <c r="C127" s="879"/>
      <c r="D127" s="879"/>
      <c r="E127" s="879"/>
      <c r="F127" s="879"/>
      <c r="G127" s="879"/>
      <c r="H127" s="879"/>
      <c r="I127" s="879"/>
      <c r="J127" s="879"/>
      <c r="K127" s="879"/>
      <c r="L127" s="879"/>
    </row>
    <row r="128" spans="1:12" ht="15.75" customHeight="1">
      <c r="A128" s="879"/>
      <c r="B128" s="879"/>
      <c r="C128" s="879"/>
      <c r="D128" s="879"/>
      <c r="E128" s="879"/>
      <c r="F128" s="879"/>
      <c r="G128" s="879"/>
      <c r="H128" s="879"/>
      <c r="I128" s="879"/>
      <c r="J128" s="879"/>
      <c r="K128" s="879"/>
      <c r="L128" s="879"/>
    </row>
    <row r="129" spans="1:12" ht="15.75" customHeight="1">
      <c r="A129" s="879"/>
      <c r="B129" s="879"/>
      <c r="C129" s="879"/>
      <c r="D129" s="879"/>
      <c r="E129" s="879"/>
      <c r="F129" s="879"/>
      <c r="G129" s="879"/>
      <c r="H129" s="879"/>
      <c r="I129" s="879"/>
      <c r="J129" s="879"/>
      <c r="K129" s="879"/>
      <c r="L129" s="879"/>
    </row>
    <row r="130" spans="1:12" ht="15.75" customHeight="1">
      <c r="A130" s="879"/>
      <c r="B130" s="879"/>
      <c r="C130" s="879"/>
      <c r="D130" s="879"/>
      <c r="E130" s="879"/>
      <c r="F130" s="879"/>
      <c r="G130" s="879"/>
      <c r="H130" s="879"/>
      <c r="I130" s="879"/>
      <c r="J130" s="879"/>
      <c r="K130" s="879"/>
      <c r="L130" s="879"/>
    </row>
    <row r="131" spans="1:12" ht="15.75" customHeight="1">
      <c r="A131" s="879"/>
      <c r="B131" s="879"/>
      <c r="C131" s="879"/>
      <c r="D131" s="879"/>
      <c r="E131" s="879"/>
      <c r="F131" s="879"/>
      <c r="G131" s="879"/>
      <c r="H131" s="879"/>
      <c r="I131" s="879"/>
      <c r="J131" s="879"/>
      <c r="K131" s="879"/>
      <c r="L131" s="879"/>
    </row>
    <row r="132" spans="1:12" ht="15.75" customHeight="1">
      <c r="A132" s="879"/>
      <c r="B132" s="879"/>
      <c r="C132" s="879"/>
      <c r="D132" s="879"/>
      <c r="E132" s="879"/>
      <c r="F132" s="879"/>
      <c r="G132" s="879"/>
      <c r="H132" s="879"/>
      <c r="I132" s="879"/>
      <c r="J132" s="879"/>
      <c r="K132" s="879"/>
      <c r="L132" s="879"/>
    </row>
    <row r="133" spans="1:12" ht="15.75" customHeight="1">
      <c r="A133" s="879"/>
      <c r="B133" s="879"/>
      <c r="C133" s="879"/>
      <c r="D133" s="879"/>
      <c r="E133" s="879"/>
      <c r="F133" s="879"/>
      <c r="G133" s="879"/>
      <c r="H133" s="879"/>
      <c r="I133" s="879"/>
      <c r="J133" s="879"/>
      <c r="K133" s="879"/>
      <c r="L133" s="879"/>
    </row>
    <row r="134" spans="1:12" ht="15.75" customHeight="1">
      <c r="A134" s="879"/>
      <c r="B134" s="879"/>
      <c r="C134" s="879"/>
      <c r="D134" s="879"/>
      <c r="E134" s="879"/>
      <c r="F134" s="879"/>
      <c r="G134" s="879"/>
      <c r="H134" s="879"/>
      <c r="I134" s="879"/>
      <c r="J134" s="879"/>
      <c r="K134" s="879"/>
      <c r="L134" s="879"/>
    </row>
    <row r="135" spans="1:12" ht="15.75" customHeight="1">
      <c r="A135" s="879"/>
      <c r="B135" s="879"/>
      <c r="C135" s="879"/>
      <c r="D135" s="879"/>
      <c r="E135" s="879"/>
      <c r="F135" s="879"/>
      <c r="G135" s="879"/>
      <c r="H135" s="879"/>
      <c r="I135" s="879"/>
      <c r="J135" s="879"/>
      <c r="K135" s="879"/>
      <c r="L135" s="879"/>
    </row>
    <row r="136" spans="1:12" ht="15.75" customHeight="1">
      <c r="A136" s="879"/>
      <c r="B136" s="879"/>
      <c r="C136" s="879"/>
      <c r="D136" s="879"/>
      <c r="E136" s="879"/>
      <c r="F136" s="879"/>
      <c r="G136" s="879"/>
      <c r="H136" s="879"/>
      <c r="I136" s="879"/>
      <c r="J136" s="879"/>
      <c r="K136" s="879"/>
      <c r="L136" s="879"/>
    </row>
    <row r="137" spans="1:12" ht="15.75" customHeight="1">
      <c r="A137" s="879"/>
      <c r="B137" s="879"/>
      <c r="C137" s="879"/>
      <c r="D137" s="879"/>
      <c r="E137" s="879"/>
      <c r="F137" s="879"/>
      <c r="G137" s="879"/>
      <c r="H137" s="879"/>
      <c r="I137" s="879"/>
      <c r="J137" s="879"/>
      <c r="K137" s="879"/>
      <c r="L137" s="879"/>
    </row>
    <row r="138" spans="1:12" ht="15.75" customHeight="1">
      <c r="A138" s="879"/>
      <c r="B138" s="879"/>
      <c r="C138" s="879"/>
      <c r="D138" s="879"/>
      <c r="E138" s="879"/>
      <c r="F138" s="879"/>
      <c r="G138" s="879"/>
      <c r="H138" s="879"/>
      <c r="I138" s="879"/>
      <c r="J138" s="879"/>
      <c r="K138" s="879"/>
      <c r="L138" s="879"/>
    </row>
    <row r="139" spans="1:12" ht="15.75" customHeight="1">
      <c r="A139" s="879"/>
      <c r="B139" s="879"/>
      <c r="C139" s="879"/>
      <c r="D139" s="879"/>
      <c r="E139" s="879"/>
      <c r="F139" s="879"/>
      <c r="G139" s="879"/>
      <c r="H139" s="879"/>
      <c r="I139" s="879"/>
      <c r="J139" s="879"/>
      <c r="K139" s="879"/>
      <c r="L139" s="879"/>
    </row>
    <row r="140" spans="1:12" ht="15.75" customHeight="1">
      <c r="A140" s="879"/>
      <c r="B140" s="879"/>
      <c r="C140" s="879"/>
      <c r="D140" s="879"/>
      <c r="E140" s="879"/>
      <c r="F140" s="879"/>
      <c r="G140" s="879"/>
      <c r="H140" s="879"/>
      <c r="I140" s="879"/>
      <c r="J140" s="879"/>
      <c r="K140" s="879"/>
      <c r="L140" s="879"/>
    </row>
    <row r="141" spans="1:12" ht="15.75" customHeight="1">
      <c r="A141" s="879"/>
      <c r="B141" s="879"/>
      <c r="C141" s="879"/>
      <c r="D141" s="879"/>
      <c r="E141" s="879"/>
      <c r="F141" s="879"/>
      <c r="G141" s="879"/>
      <c r="H141" s="879"/>
      <c r="I141" s="879"/>
      <c r="J141" s="879"/>
      <c r="K141" s="879"/>
      <c r="L141" s="879"/>
    </row>
    <row r="142" spans="1:12" ht="15.75" customHeight="1">
      <c r="A142" s="879"/>
      <c r="B142" s="879"/>
      <c r="C142" s="879"/>
      <c r="D142" s="879"/>
      <c r="E142" s="879"/>
      <c r="F142" s="879"/>
      <c r="G142" s="879"/>
      <c r="H142" s="879"/>
      <c r="I142" s="879"/>
      <c r="J142" s="879"/>
      <c r="K142" s="879"/>
      <c r="L142" s="879"/>
    </row>
    <row r="143" spans="1:12" ht="15.75" customHeight="1">
      <c r="A143" s="879"/>
      <c r="B143" s="879"/>
      <c r="C143" s="879"/>
      <c r="D143" s="879"/>
      <c r="E143" s="879"/>
      <c r="F143" s="879"/>
      <c r="G143" s="879"/>
      <c r="H143" s="879"/>
      <c r="I143" s="879"/>
      <c r="J143" s="879"/>
      <c r="K143" s="879"/>
      <c r="L143" s="879"/>
    </row>
    <row r="144" spans="1:12" ht="15.75" customHeight="1">
      <c r="A144" s="879"/>
      <c r="B144" s="879"/>
      <c r="C144" s="879"/>
      <c r="D144" s="879"/>
      <c r="E144" s="879"/>
      <c r="F144" s="879"/>
      <c r="G144" s="879"/>
      <c r="H144" s="879"/>
      <c r="I144" s="879"/>
      <c r="J144" s="879"/>
      <c r="K144" s="879"/>
      <c r="L144" s="879"/>
    </row>
    <row r="145" spans="1:12" ht="15.75" customHeight="1">
      <c r="A145" s="879"/>
      <c r="B145" s="879"/>
      <c r="C145" s="879"/>
      <c r="D145" s="879"/>
      <c r="E145" s="879"/>
      <c r="F145" s="879"/>
      <c r="G145" s="879"/>
      <c r="H145" s="879"/>
      <c r="I145" s="879"/>
      <c r="J145" s="879"/>
      <c r="K145" s="879"/>
      <c r="L145" s="879"/>
    </row>
    <row r="146" spans="1:12" ht="15.75" customHeight="1">
      <c r="A146" s="879"/>
      <c r="B146" s="879"/>
      <c r="C146" s="879"/>
      <c r="D146" s="879"/>
      <c r="E146" s="879"/>
      <c r="F146" s="879"/>
      <c r="G146" s="879"/>
      <c r="H146" s="879"/>
      <c r="I146" s="879"/>
      <c r="J146" s="879"/>
      <c r="K146" s="879"/>
      <c r="L146" s="879"/>
    </row>
    <row r="147" spans="1:12" ht="15.75" customHeight="1">
      <c r="A147" s="879"/>
      <c r="B147" s="879"/>
      <c r="C147" s="879"/>
      <c r="D147" s="879"/>
      <c r="E147" s="879"/>
      <c r="F147" s="879"/>
      <c r="G147" s="879"/>
      <c r="H147" s="879"/>
      <c r="I147" s="879"/>
      <c r="J147" s="879"/>
      <c r="K147" s="879"/>
      <c r="L147" s="879"/>
    </row>
    <row r="148" spans="1:12" ht="15.75" customHeight="1">
      <c r="A148" s="879"/>
      <c r="B148" s="879"/>
      <c r="C148" s="879"/>
      <c r="D148" s="879"/>
      <c r="E148" s="879"/>
      <c r="F148" s="879"/>
      <c r="G148" s="879"/>
      <c r="H148" s="879"/>
      <c r="I148" s="879"/>
      <c r="J148" s="879"/>
      <c r="K148" s="879"/>
      <c r="L148" s="879"/>
    </row>
    <row r="149" spans="1:12" ht="15.75" customHeight="1">
      <c r="A149" s="879"/>
      <c r="B149" s="879"/>
      <c r="C149" s="879"/>
      <c r="D149" s="879"/>
      <c r="E149" s="879"/>
      <c r="F149" s="879"/>
      <c r="G149" s="879"/>
      <c r="H149" s="879"/>
      <c r="I149" s="879"/>
      <c r="J149" s="879"/>
      <c r="K149" s="879"/>
      <c r="L149" s="879"/>
    </row>
    <row r="150" spans="1:12" ht="15.75" customHeight="1">
      <c r="A150" s="879"/>
      <c r="B150" s="879"/>
      <c r="C150" s="879"/>
      <c r="D150" s="879"/>
      <c r="E150" s="879"/>
      <c r="F150" s="879"/>
      <c r="G150" s="879"/>
      <c r="H150" s="879"/>
      <c r="I150" s="879"/>
      <c r="J150" s="879"/>
      <c r="K150" s="879"/>
      <c r="L150" s="879"/>
    </row>
    <row r="151" spans="1:12" ht="15.75" customHeight="1">
      <c r="A151" s="879"/>
      <c r="B151" s="879"/>
      <c r="C151" s="879"/>
      <c r="D151" s="879"/>
      <c r="E151" s="879"/>
      <c r="F151" s="879"/>
      <c r="G151" s="879"/>
      <c r="H151" s="879"/>
      <c r="I151" s="879"/>
      <c r="J151" s="879"/>
      <c r="K151" s="879"/>
      <c r="L151" s="879"/>
    </row>
    <row r="152" spans="1:12" ht="15.75" customHeight="1">
      <c r="A152" s="879"/>
      <c r="B152" s="879"/>
      <c r="C152" s="879"/>
      <c r="D152" s="879"/>
      <c r="E152" s="879"/>
      <c r="F152" s="879"/>
      <c r="G152" s="879"/>
      <c r="H152" s="879"/>
      <c r="I152" s="879"/>
      <c r="J152" s="879"/>
      <c r="K152" s="879"/>
      <c r="L152" s="879"/>
    </row>
    <row r="153" spans="1:12" ht="15.75" customHeight="1">
      <c r="A153" s="879"/>
      <c r="B153" s="879"/>
      <c r="C153" s="879"/>
      <c r="D153" s="879"/>
      <c r="E153" s="879"/>
      <c r="F153" s="879"/>
      <c r="G153" s="879"/>
      <c r="H153" s="879"/>
      <c r="I153" s="879"/>
      <c r="J153" s="879"/>
      <c r="K153" s="879"/>
      <c r="L153" s="879"/>
    </row>
    <row r="154" spans="1:12" ht="15.75" customHeight="1">
      <c r="A154" s="879"/>
      <c r="B154" s="879"/>
      <c r="C154" s="879"/>
      <c r="D154" s="879"/>
      <c r="E154" s="879"/>
      <c r="F154" s="879"/>
      <c r="G154" s="879"/>
      <c r="H154" s="879"/>
      <c r="I154" s="879"/>
      <c r="J154" s="879"/>
      <c r="K154" s="879"/>
      <c r="L154" s="879"/>
    </row>
    <row r="155" spans="1:12" ht="15.75" customHeight="1">
      <c r="A155" s="879"/>
      <c r="B155" s="879"/>
      <c r="C155" s="879"/>
      <c r="D155" s="879"/>
      <c r="E155" s="879"/>
      <c r="F155" s="879"/>
      <c r="G155" s="879"/>
      <c r="H155" s="879"/>
      <c r="I155" s="879"/>
      <c r="J155" s="879"/>
      <c r="K155" s="879"/>
      <c r="L155" s="879"/>
    </row>
    <row r="156" spans="1:12" ht="15.75" customHeight="1">
      <c r="A156" s="879"/>
      <c r="B156" s="879"/>
      <c r="C156" s="879"/>
      <c r="D156" s="879"/>
      <c r="E156" s="879"/>
      <c r="F156" s="879"/>
      <c r="G156" s="879"/>
      <c r="H156" s="879"/>
      <c r="I156" s="879"/>
      <c r="J156" s="879"/>
      <c r="K156" s="879"/>
      <c r="L156" s="879"/>
    </row>
    <row r="157" spans="1:12" ht="15.75" customHeight="1">
      <c r="A157" s="879"/>
      <c r="B157" s="879"/>
      <c r="C157" s="879"/>
      <c r="D157" s="879"/>
      <c r="E157" s="879"/>
      <c r="F157" s="879"/>
      <c r="G157" s="879"/>
      <c r="H157" s="879"/>
      <c r="I157" s="879"/>
      <c r="J157" s="879"/>
      <c r="K157" s="879"/>
      <c r="L157" s="879"/>
    </row>
    <row r="158" spans="1:12" ht="15.75" customHeight="1">
      <c r="A158" s="879"/>
      <c r="B158" s="879"/>
      <c r="C158" s="879"/>
      <c r="D158" s="879"/>
      <c r="E158" s="879"/>
      <c r="F158" s="879"/>
      <c r="G158" s="879"/>
      <c r="H158" s="879"/>
      <c r="I158" s="879"/>
      <c r="J158" s="879"/>
      <c r="K158" s="879"/>
      <c r="L158" s="879"/>
    </row>
    <row r="159" spans="1:12" ht="15.75" customHeight="1">
      <c r="A159" s="879"/>
      <c r="B159" s="879"/>
      <c r="C159" s="879"/>
      <c r="D159" s="879"/>
      <c r="E159" s="879"/>
      <c r="F159" s="879"/>
      <c r="G159" s="879"/>
      <c r="H159" s="879"/>
      <c r="I159" s="879"/>
      <c r="J159" s="879"/>
      <c r="K159" s="879"/>
      <c r="L159" s="879"/>
    </row>
    <row r="160" spans="1:12" ht="15.75" customHeight="1">
      <c r="A160" s="879"/>
      <c r="B160" s="879"/>
      <c r="C160" s="879"/>
      <c r="D160" s="879"/>
      <c r="E160" s="879"/>
      <c r="F160" s="879"/>
      <c r="G160" s="879"/>
      <c r="H160" s="879"/>
      <c r="I160" s="879"/>
      <c r="J160" s="879"/>
      <c r="K160" s="879"/>
      <c r="L160" s="879"/>
    </row>
    <row r="161" spans="1:12" ht="15.75" customHeight="1">
      <c r="A161" s="879"/>
      <c r="B161" s="879"/>
      <c r="C161" s="879"/>
      <c r="D161" s="879"/>
      <c r="E161" s="879"/>
      <c r="F161" s="879"/>
      <c r="G161" s="879"/>
      <c r="H161" s="879"/>
      <c r="I161" s="879"/>
      <c r="J161" s="879"/>
      <c r="K161" s="879"/>
      <c r="L161" s="879"/>
    </row>
    <row r="162" spans="1:12" ht="15.75" customHeight="1">
      <c r="A162" s="879"/>
      <c r="B162" s="879"/>
      <c r="C162" s="879"/>
      <c r="D162" s="879"/>
      <c r="E162" s="879"/>
      <c r="F162" s="879"/>
      <c r="G162" s="879"/>
      <c r="H162" s="879"/>
      <c r="I162" s="879"/>
      <c r="J162" s="879"/>
      <c r="K162" s="879"/>
      <c r="L162" s="879"/>
    </row>
    <row r="163" spans="1:12" ht="15.75" customHeight="1">
      <c r="A163" s="879"/>
      <c r="B163" s="879"/>
      <c r="C163" s="879"/>
      <c r="D163" s="879"/>
      <c r="E163" s="879"/>
      <c r="F163" s="879"/>
      <c r="G163" s="879"/>
      <c r="H163" s="879"/>
      <c r="I163" s="879"/>
      <c r="J163" s="879"/>
      <c r="K163" s="879"/>
      <c r="L163" s="879"/>
    </row>
    <row r="164" spans="1:12" ht="15.75" customHeight="1">
      <c r="A164" s="879"/>
      <c r="B164" s="879"/>
      <c r="C164" s="879"/>
      <c r="D164" s="879"/>
      <c r="E164" s="879"/>
      <c r="F164" s="879"/>
      <c r="G164" s="879"/>
      <c r="H164" s="879"/>
      <c r="I164" s="879"/>
      <c r="J164" s="879"/>
      <c r="K164" s="879"/>
      <c r="L164" s="879"/>
    </row>
    <row r="165" spans="1:12" ht="15.75" customHeight="1">
      <c r="A165" s="879"/>
      <c r="B165" s="879"/>
      <c r="C165" s="879"/>
      <c r="D165" s="879"/>
      <c r="E165" s="879"/>
      <c r="F165" s="879"/>
      <c r="G165" s="879"/>
      <c r="H165" s="879"/>
      <c r="I165" s="879"/>
      <c r="J165" s="879"/>
      <c r="K165" s="879"/>
      <c r="L165" s="879"/>
    </row>
    <row r="166" spans="1:12" ht="15.75" customHeight="1">
      <c r="A166" s="879"/>
      <c r="B166" s="879"/>
      <c r="C166" s="879"/>
      <c r="D166" s="879"/>
      <c r="E166" s="879"/>
      <c r="F166" s="879"/>
      <c r="G166" s="879"/>
      <c r="H166" s="879"/>
      <c r="I166" s="879"/>
      <c r="J166" s="879"/>
      <c r="K166" s="879"/>
      <c r="L166" s="879"/>
    </row>
    <row r="167" spans="1:12" ht="15.75" customHeight="1">
      <c r="A167" s="879"/>
      <c r="B167" s="879"/>
      <c r="C167" s="879"/>
      <c r="D167" s="879"/>
      <c r="E167" s="879"/>
      <c r="F167" s="879"/>
      <c r="G167" s="879"/>
      <c r="H167" s="879"/>
      <c r="I167" s="879"/>
      <c r="J167" s="879"/>
      <c r="K167" s="879"/>
      <c r="L167" s="879"/>
    </row>
    <row r="168" spans="1:12" ht="15.75" customHeight="1">
      <c r="A168" s="879"/>
      <c r="B168" s="879"/>
      <c r="C168" s="879"/>
      <c r="D168" s="879"/>
      <c r="E168" s="879"/>
      <c r="F168" s="879"/>
      <c r="G168" s="879"/>
      <c r="H168" s="879"/>
      <c r="I168" s="879"/>
      <c r="J168" s="879"/>
      <c r="K168" s="879"/>
      <c r="L168" s="879"/>
    </row>
    <row r="169" spans="1:12" ht="15.75" customHeight="1">
      <c r="A169" s="879"/>
      <c r="B169" s="879"/>
      <c r="C169" s="879"/>
      <c r="D169" s="879"/>
      <c r="E169" s="879"/>
      <c r="F169" s="879"/>
      <c r="G169" s="879"/>
      <c r="H169" s="879"/>
      <c r="I169" s="879"/>
      <c r="J169" s="879"/>
      <c r="K169" s="879"/>
      <c r="L169" s="879"/>
    </row>
    <row r="170" spans="1:12" ht="15.75" customHeight="1">
      <c r="A170" s="879"/>
      <c r="B170" s="879"/>
      <c r="C170" s="879"/>
      <c r="D170" s="879"/>
      <c r="E170" s="879"/>
      <c r="F170" s="879"/>
      <c r="G170" s="879"/>
      <c r="H170" s="879"/>
      <c r="I170" s="879"/>
      <c r="J170" s="879"/>
      <c r="K170" s="879"/>
      <c r="L170" s="879"/>
    </row>
    <row r="171" spans="1:12" ht="15.75" customHeight="1">
      <c r="A171" s="879"/>
      <c r="B171" s="879"/>
      <c r="C171" s="879"/>
      <c r="D171" s="879"/>
      <c r="E171" s="879"/>
      <c r="F171" s="879"/>
      <c r="G171" s="879"/>
      <c r="H171" s="879"/>
      <c r="I171" s="879"/>
      <c r="J171" s="879"/>
      <c r="K171" s="879"/>
      <c r="L171" s="879"/>
    </row>
    <row r="172" spans="1:12" ht="15.75" customHeight="1">
      <c r="A172" s="879"/>
      <c r="B172" s="879"/>
      <c r="C172" s="879"/>
      <c r="D172" s="879"/>
      <c r="E172" s="879"/>
      <c r="F172" s="879"/>
      <c r="G172" s="879"/>
      <c r="H172" s="879"/>
      <c r="I172" s="879"/>
      <c r="J172" s="879"/>
      <c r="K172" s="879"/>
      <c r="L172" s="879"/>
    </row>
    <row r="173" spans="1:12" ht="15.75" customHeight="1">
      <c r="A173" s="879"/>
      <c r="B173" s="879"/>
      <c r="C173" s="879"/>
      <c r="D173" s="879"/>
      <c r="E173" s="879"/>
      <c r="F173" s="879"/>
      <c r="G173" s="879"/>
      <c r="H173" s="879"/>
      <c r="I173" s="879"/>
      <c r="J173" s="879"/>
      <c r="K173" s="879"/>
      <c r="L173" s="879"/>
    </row>
    <row r="174" spans="1:12" ht="15.75" customHeight="1">
      <c r="A174" s="879"/>
      <c r="B174" s="879"/>
      <c r="C174" s="879"/>
      <c r="D174" s="879"/>
      <c r="E174" s="879"/>
      <c r="F174" s="879"/>
      <c r="G174" s="879"/>
      <c r="H174" s="879"/>
      <c r="I174" s="879"/>
      <c r="J174" s="879"/>
      <c r="K174" s="879"/>
      <c r="L174" s="879"/>
    </row>
    <row r="175" spans="1:12" ht="15.75" customHeight="1">
      <c r="A175" s="879"/>
      <c r="B175" s="879"/>
      <c r="C175" s="879"/>
      <c r="D175" s="879"/>
      <c r="E175" s="879"/>
      <c r="F175" s="879"/>
      <c r="G175" s="879"/>
      <c r="H175" s="879"/>
      <c r="I175" s="879"/>
      <c r="J175" s="879"/>
      <c r="K175" s="879"/>
      <c r="L175" s="879"/>
    </row>
    <row r="176" spans="1:12" ht="15.75" customHeight="1">
      <c r="A176" s="879"/>
      <c r="B176" s="879"/>
      <c r="C176" s="879"/>
      <c r="D176" s="879"/>
      <c r="E176" s="879"/>
      <c r="F176" s="879"/>
      <c r="G176" s="879"/>
      <c r="H176" s="879"/>
      <c r="I176" s="879"/>
      <c r="J176" s="879"/>
      <c r="K176" s="879"/>
      <c r="L176" s="879"/>
    </row>
    <row r="177" spans="1:12" ht="15.75" customHeight="1">
      <c r="A177" s="879"/>
      <c r="B177" s="879"/>
      <c r="C177" s="879"/>
      <c r="D177" s="879"/>
      <c r="E177" s="879"/>
      <c r="F177" s="879"/>
      <c r="G177" s="879"/>
      <c r="H177" s="879"/>
      <c r="I177" s="879"/>
      <c r="J177" s="879"/>
      <c r="K177" s="879"/>
      <c r="L177" s="879"/>
    </row>
    <row r="178" spans="1:12" ht="15.75" customHeight="1">
      <c r="A178" s="879"/>
      <c r="B178" s="879"/>
      <c r="C178" s="879"/>
      <c r="D178" s="879"/>
      <c r="E178" s="879"/>
      <c r="F178" s="879"/>
      <c r="G178" s="879"/>
      <c r="H178" s="879"/>
      <c r="I178" s="879"/>
      <c r="J178" s="879"/>
      <c r="K178" s="879"/>
      <c r="L178" s="879"/>
    </row>
    <row r="179" spans="1:12" ht="15.75" customHeight="1">
      <c r="A179" s="879"/>
      <c r="B179" s="879"/>
      <c r="C179" s="879"/>
      <c r="D179" s="879"/>
      <c r="E179" s="879"/>
      <c r="F179" s="879"/>
      <c r="G179" s="879"/>
      <c r="H179" s="879"/>
      <c r="I179" s="879"/>
      <c r="J179" s="879"/>
      <c r="K179" s="879"/>
      <c r="L179" s="879"/>
    </row>
    <row r="180" spans="1:12" ht="15.75" customHeight="1">
      <c r="A180" s="879"/>
      <c r="B180" s="879"/>
      <c r="C180" s="879"/>
      <c r="D180" s="879"/>
      <c r="E180" s="879"/>
      <c r="F180" s="879"/>
      <c r="G180" s="879"/>
      <c r="H180" s="879"/>
      <c r="I180" s="879"/>
      <c r="J180" s="879"/>
      <c r="K180" s="879"/>
      <c r="L180" s="879"/>
    </row>
    <row r="181" spans="1:12" ht="15.75" customHeight="1">
      <c r="A181" s="879"/>
      <c r="B181" s="879"/>
      <c r="C181" s="879"/>
      <c r="D181" s="879"/>
      <c r="E181" s="879"/>
      <c r="F181" s="879"/>
      <c r="G181" s="879"/>
      <c r="H181" s="879"/>
      <c r="I181" s="879"/>
      <c r="J181" s="879"/>
      <c r="K181" s="879"/>
      <c r="L181" s="879"/>
    </row>
    <row r="182" spans="1:12" ht="15.75" customHeight="1">
      <c r="A182" s="879"/>
      <c r="B182" s="879"/>
      <c r="C182" s="879"/>
      <c r="D182" s="879"/>
      <c r="E182" s="879"/>
      <c r="F182" s="879"/>
      <c r="G182" s="879"/>
      <c r="H182" s="879"/>
      <c r="I182" s="879"/>
      <c r="J182" s="879"/>
      <c r="K182" s="879"/>
      <c r="L182" s="879"/>
    </row>
    <row r="183" spans="1:12" ht="15.75" customHeight="1">
      <c r="A183" s="879"/>
      <c r="B183" s="879"/>
      <c r="C183" s="879"/>
      <c r="D183" s="879"/>
      <c r="E183" s="879"/>
      <c r="F183" s="879"/>
      <c r="G183" s="879"/>
      <c r="H183" s="879"/>
      <c r="I183" s="879"/>
      <c r="J183" s="879"/>
      <c r="K183" s="879"/>
      <c r="L183" s="879"/>
    </row>
    <row r="184" spans="1:12" ht="15.75" customHeight="1">
      <c r="A184" s="879"/>
      <c r="B184" s="879"/>
      <c r="C184" s="879"/>
      <c r="D184" s="879"/>
      <c r="E184" s="879"/>
      <c r="F184" s="879"/>
      <c r="G184" s="879"/>
      <c r="H184" s="879"/>
      <c r="I184" s="879"/>
      <c r="J184" s="879"/>
      <c r="K184" s="879"/>
      <c r="L184" s="879"/>
    </row>
    <row r="185" spans="1:12" ht="15.75" customHeight="1">
      <c r="A185" s="879"/>
      <c r="B185" s="879"/>
      <c r="C185" s="879"/>
      <c r="D185" s="879"/>
      <c r="E185" s="879"/>
      <c r="F185" s="879"/>
      <c r="G185" s="879"/>
      <c r="H185" s="879"/>
      <c r="I185" s="879"/>
      <c r="J185" s="879"/>
      <c r="K185" s="879"/>
      <c r="L185" s="879"/>
    </row>
    <row r="186" spans="1:12" ht="15.75" customHeight="1">
      <c r="A186" s="879"/>
      <c r="B186" s="879"/>
      <c r="C186" s="879"/>
      <c r="D186" s="879"/>
      <c r="E186" s="879"/>
      <c r="F186" s="879"/>
      <c r="G186" s="879"/>
      <c r="H186" s="879"/>
      <c r="I186" s="879"/>
      <c r="J186" s="879"/>
      <c r="K186" s="879"/>
      <c r="L186" s="879"/>
    </row>
    <row r="187" spans="1:12" ht="15.75" customHeight="1">
      <c r="A187" s="879"/>
      <c r="B187" s="879"/>
      <c r="C187" s="879"/>
      <c r="D187" s="879"/>
      <c r="E187" s="879"/>
      <c r="F187" s="879"/>
      <c r="G187" s="879"/>
      <c r="H187" s="879"/>
      <c r="I187" s="879"/>
      <c r="J187" s="879"/>
      <c r="K187" s="879"/>
      <c r="L187" s="879"/>
    </row>
    <row r="188" spans="1:12" ht="15.75" customHeight="1">
      <c r="A188" s="879"/>
      <c r="B188" s="879"/>
      <c r="C188" s="879"/>
      <c r="D188" s="879"/>
      <c r="E188" s="879"/>
      <c r="F188" s="879"/>
      <c r="G188" s="879"/>
      <c r="H188" s="879"/>
      <c r="I188" s="879"/>
      <c r="J188" s="879"/>
      <c r="K188" s="879"/>
      <c r="L188" s="879"/>
    </row>
    <row r="189" spans="1:12" ht="15.75" customHeight="1">
      <c r="A189" s="879"/>
      <c r="B189" s="879"/>
      <c r="C189" s="879"/>
      <c r="D189" s="879"/>
      <c r="E189" s="879"/>
      <c r="F189" s="879"/>
      <c r="G189" s="879"/>
      <c r="H189" s="879"/>
      <c r="I189" s="879"/>
      <c r="J189" s="879"/>
      <c r="K189" s="879"/>
      <c r="L189" s="879"/>
    </row>
    <row r="190" spans="1:12" ht="15.75" customHeight="1">
      <c r="A190" s="879"/>
      <c r="B190" s="879"/>
      <c r="C190" s="879"/>
      <c r="D190" s="879"/>
      <c r="E190" s="879"/>
      <c r="F190" s="879"/>
      <c r="G190" s="879"/>
      <c r="H190" s="879"/>
      <c r="I190" s="879"/>
      <c r="J190" s="879"/>
      <c r="K190" s="879"/>
      <c r="L190" s="879"/>
    </row>
    <row r="191" spans="1:12" ht="15.75" customHeight="1">
      <c r="A191" s="879"/>
      <c r="B191" s="879"/>
      <c r="C191" s="879"/>
      <c r="D191" s="879"/>
      <c r="E191" s="879"/>
      <c r="F191" s="879"/>
      <c r="G191" s="879"/>
      <c r="H191" s="879"/>
      <c r="I191" s="879"/>
      <c r="J191" s="879"/>
      <c r="K191" s="879"/>
      <c r="L191" s="879"/>
    </row>
    <row r="192" spans="1:12" ht="15.75" customHeight="1">
      <c r="A192" s="879"/>
      <c r="B192" s="879"/>
      <c r="C192" s="879"/>
      <c r="D192" s="879"/>
      <c r="E192" s="879"/>
      <c r="F192" s="879"/>
      <c r="G192" s="879"/>
      <c r="H192" s="879"/>
      <c r="I192" s="879"/>
      <c r="J192" s="879"/>
      <c r="K192" s="879"/>
      <c r="L192" s="879"/>
    </row>
    <row r="193" spans="1:12" ht="15.75" customHeight="1">
      <c r="A193" s="879"/>
      <c r="B193" s="879"/>
      <c r="C193" s="879"/>
      <c r="D193" s="879"/>
      <c r="E193" s="879"/>
      <c r="F193" s="879"/>
      <c r="G193" s="879"/>
      <c r="H193" s="879"/>
      <c r="I193" s="879"/>
      <c r="J193" s="879"/>
      <c r="K193" s="879"/>
      <c r="L193" s="879"/>
    </row>
    <row r="194" spans="1:12" ht="15.75" customHeight="1">
      <c r="A194" s="879"/>
      <c r="B194" s="879"/>
      <c r="C194" s="879"/>
      <c r="D194" s="879"/>
      <c r="E194" s="879"/>
      <c r="F194" s="879"/>
      <c r="G194" s="879"/>
      <c r="H194" s="879"/>
      <c r="I194" s="879"/>
      <c r="J194" s="879"/>
      <c r="K194" s="879"/>
      <c r="L194" s="879"/>
    </row>
    <row r="195" spans="1:12" ht="15.75" customHeight="1">
      <c r="A195" s="879"/>
      <c r="B195" s="879"/>
      <c r="C195" s="879"/>
      <c r="D195" s="879"/>
      <c r="E195" s="879"/>
      <c r="F195" s="879"/>
      <c r="G195" s="879"/>
      <c r="H195" s="879"/>
      <c r="I195" s="879"/>
      <c r="J195" s="879"/>
      <c r="K195" s="879"/>
      <c r="L195" s="879"/>
    </row>
    <row r="196" spans="1:12" ht="15.75" customHeight="1">
      <c r="A196" s="879"/>
      <c r="B196" s="879"/>
      <c r="C196" s="879"/>
      <c r="D196" s="879"/>
      <c r="E196" s="879"/>
      <c r="F196" s="879"/>
      <c r="G196" s="879"/>
      <c r="H196" s="879"/>
      <c r="I196" s="879"/>
      <c r="J196" s="879"/>
      <c r="K196" s="879"/>
      <c r="L196" s="879"/>
    </row>
    <row r="197" spans="1:12" ht="15.75" customHeight="1">
      <c r="A197" s="879"/>
      <c r="B197" s="879"/>
      <c r="C197" s="879"/>
      <c r="D197" s="879"/>
      <c r="E197" s="879"/>
      <c r="F197" s="879"/>
      <c r="G197" s="879"/>
      <c r="H197" s="879"/>
      <c r="I197" s="879"/>
      <c r="J197" s="879"/>
      <c r="K197" s="879"/>
      <c r="L197" s="879"/>
    </row>
    <row r="198" spans="1:12" ht="15.75" customHeight="1">
      <c r="A198" s="879"/>
      <c r="B198" s="879"/>
      <c r="C198" s="879"/>
      <c r="D198" s="879"/>
      <c r="E198" s="879"/>
      <c r="F198" s="879"/>
      <c r="G198" s="879"/>
      <c r="H198" s="879"/>
      <c r="I198" s="879"/>
      <c r="J198" s="879"/>
      <c r="K198" s="879"/>
      <c r="L198" s="879"/>
    </row>
    <row r="199" spans="1:12" ht="15.75" customHeight="1">
      <c r="A199" s="879"/>
      <c r="B199" s="879"/>
      <c r="C199" s="879"/>
      <c r="D199" s="879"/>
      <c r="E199" s="879"/>
      <c r="F199" s="879"/>
      <c r="G199" s="879"/>
      <c r="H199" s="879"/>
      <c r="I199" s="879"/>
      <c r="J199" s="879"/>
      <c r="K199" s="879"/>
      <c r="L199" s="879"/>
    </row>
    <row r="200" spans="1:12" ht="15.75" customHeight="1">
      <c r="A200" s="879"/>
      <c r="B200" s="879"/>
      <c r="C200" s="879"/>
      <c r="D200" s="879"/>
      <c r="E200" s="879"/>
      <c r="F200" s="879"/>
      <c r="G200" s="879"/>
      <c r="H200" s="879"/>
      <c r="I200" s="879"/>
      <c r="J200" s="879"/>
      <c r="K200" s="879"/>
      <c r="L200" s="879"/>
    </row>
    <row r="201" spans="1:12" ht="15.75" customHeight="1">
      <c r="A201" s="879"/>
      <c r="B201" s="879"/>
      <c r="C201" s="879"/>
      <c r="D201" s="879"/>
      <c r="E201" s="879"/>
      <c r="F201" s="879"/>
      <c r="G201" s="879"/>
      <c r="H201" s="879"/>
      <c r="I201" s="879"/>
      <c r="J201" s="879"/>
      <c r="K201" s="879"/>
      <c r="L201" s="879"/>
    </row>
    <row r="202" spans="1:12" ht="15.75" customHeight="1">
      <c r="A202" s="879"/>
      <c r="B202" s="879"/>
      <c r="C202" s="879"/>
      <c r="D202" s="879"/>
      <c r="E202" s="879"/>
      <c r="F202" s="879"/>
      <c r="G202" s="879"/>
      <c r="H202" s="879"/>
      <c r="I202" s="879"/>
      <c r="J202" s="879"/>
      <c r="K202" s="879"/>
      <c r="L202" s="879"/>
    </row>
    <row r="203" spans="1:12" ht="15.75" customHeight="1">
      <c r="A203" s="879"/>
      <c r="B203" s="879"/>
      <c r="C203" s="879"/>
      <c r="D203" s="879"/>
      <c r="E203" s="879"/>
      <c r="F203" s="879"/>
      <c r="G203" s="879"/>
      <c r="H203" s="879"/>
      <c r="I203" s="879"/>
      <c r="J203" s="879"/>
      <c r="K203" s="879"/>
      <c r="L203" s="879"/>
    </row>
    <row r="204" spans="1:12" ht="15.75" customHeight="1">
      <c r="A204" s="879"/>
      <c r="B204" s="879"/>
      <c r="C204" s="879"/>
      <c r="D204" s="879"/>
      <c r="E204" s="879"/>
      <c r="F204" s="879"/>
      <c r="G204" s="879"/>
      <c r="H204" s="879"/>
      <c r="I204" s="879"/>
      <c r="J204" s="879"/>
      <c r="K204" s="879"/>
      <c r="L204" s="879"/>
    </row>
    <row r="205" spans="1:12" ht="15.75" customHeight="1">
      <c r="A205" s="879"/>
      <c r="B205" s="879"/>
      <c r="C205" s="879"/>
      <c r="D205" s="879"/>
      <c r="E205" s="879"/>
      <c r="F205" s="879"/>
      <c r="G205" s="879"/>
      <c r="H205" s="879"/>
      <c r="I205" s="879"/>
      <c r="J205" s="879"/>
      <c r="K205" s="879"/>
      <c r="L205" s="879"/>
    </row>
    <row r="206" spans="1:12" ht="15.75" customHeight="1">
      <c r="A206" s="879"/>
      <c r="B206" s="879"/>
      <c r="C206" s="879"/>
      <c r="D206" s="879"/>
      <c r="E206" s="879"/>
      <c r="F206" s="879"/>
      <c r="G206" s="879"/>
      <c r="H206" s="879"/>
      <c r="I206" s="879"/>
      <c r="J206" s="879"/>
      <c r="K206" s="879"/>
      <c r="L206" s="879"/>
    </row>
    <row r="207" spans="1:12" ht="15.75" customHeight="1">
      <c r="A207" s="879"/>
      <c r="B207" s="879"/>
      <c r="C207" s="879"/>
      <c r="D207" s="879"/>
      <c r="E207" s="879"/>
      <c r="F207" s="879"/>
      <c r="G207" s="879"/>
      <c r="H207" s="879"/>
      <c r="I207" s="879"/>
      <c r="J207" s="879"/>
      <c r="K207" s="879"/>
      <c r="L207" s="879"/>
    </row>
    <row r="208" spans="1:12" ht="15.75" customHeight="1">
      <c r="A208" s="879"/>
      <c r="B208" s="879"/>
      <c r="C208" s="879"/>
      <c r="D208" s="879"/>
      <c r="E208" s="879"/>
      <c r="F208" s="879"/>
      <c r="G208" s="879"/>
      <c r="H208" s="879"/>
      <c r="I208" s="879"/>
      <c r="J208" s="879"/>
      <c r="K208" s="879"/>
      <c r="L208" s="879"/>
    </row>
    <row r="209" spans="1:12" ht="15.75" customHeight="1">
      <c r="A209" s="879"/>
      <c r="B209" s="879"/>
      <c r="C209" s="879"/>
      <c r="D209" s="879"/>
      <c r="E209" s="879"/>
      <c r="F209" s="879"/>
      <c r="G209" s="879"/>
      <c r="H209" s="879"/>
      <c r="I209" s="879"/>
      <c r="J209" s="879"/>
      <c r="K209" s="879"/>
      <c r="L209" s="879"/>
    </row>
    <row r="210" spans="1:12" ht="15.75" customHeight="1">
      <c r="A210" s="879"/>
      <c r="B210" s="879"/>
      <c r="C210" s="879"/>
      <c r="D210" s="879"/>
      <c r="E210" s="879"/>
      <c r="F210" s="879"/>
      <c r="G210" s="879"/>
      <c r="H210" s="879"/>
      <c r="I210" s="879"/>
      <c r="J210" s="879"/>
      <c r="K210" s="879"/>
      <c r="L210" s="879"/>
    </row>
    <row r="211" spans="1:12" ht="15.75" customHeight="1">
      <c r="A211" s="879"/>
      <c r="B211" s="879"/>
      <c r="C211" s="879"/>
      <c r="D211" s="879"/>
      <c r="E211" s="879"/>
      <c r="F211" s="879"/>
      <c r="G211" s="879"/>
      <c r="H211" s="879"/>
      <c r="I211" s="879"/>
      <c r="J211" s="879"/>
      <c r="K211" s="879"/>
      <c r="L211" s="879"/>
    </row>
    <row r="212" spans="1:12" ht="15.75" customHeight="1">
      <c r="A212" s="879"/>
      <c r="B212" s="879"/>
      <c r="C212" s="879"/>
      <c r="D212" s="879"/>
      <c r="E212" s="879"/>
      <c r="F212" s="879"/>
      <c r="G212" s="879"/>
      <c r="H212" s="879"/>
      <c r="I212" s="879"/>
      <c r="J212" s="879"/>
      <c r="K212" s="879"/>
      <c r="L212" s="879"/>
    </row>
    <row r="213" spans="1:12" ht="15.75" customHeight="1">
      <c r="A213" s="879"/>
      <c r="B213" s="879"/>
      <c r="C213" s="879"/>
      <c r="D213" s="879"/>
      <c r="E213" s="879"/>
      <c r="F213" s="879"/>
      <c r="G213" s="879"/>
      <c r="H213" s="879"/>
      <c r="I213" s="879"/>
      <c r="J213" s="879"/>
      <c r="K213" s="879"/>
      <c r="L213" s="879"/>
    </row>
    <row r="214" spans="1:12" ht="15.75" customHeight="1">
      <c r="A214" s="879"/>
      <c r="B214" s="879"/>
      <c r="C214" s="879"/>
      <c r="D214" s="879"/>
      <c r="E214" s="879"/>
      <c r="F214" s="879"/>
      <c r="G214" s="879"/>
      <c r="H214" s="879"/>
      <c r="I214" s="879"/>
      <c r="J214" s="879"/>
      <c r="K214" s="879"/>
      <c r="L214" s="879"/>
    </row>
    <row r="215" spans="1:12" ht="15.75" customHeight="1">
      <c r="A215" s="879"/>
      <c r="B215" s="879"/>
      <c r="C215" s="879"/>
      <c r="D215" s="879"/>
      <c r="E215" s="879"/>
      <c r="F215" s="879"/>
      <c r="G215" s="879"/>
      <c r="H215" s="879"/>
      <c r="I215" s="879"/>
      <c r="J215" s="879"/>
      <c r="K215" s="879"/>
      <c r="L215" s="879"/>
    </row>
    <row r="216" spans="1:12" ht="15.75" customHeight="1">
      <c r="A216" s="879"/>
      <c r="B216" s="879"/>
      <c r="C216" s="879"/>
      <c r="D216" s="879"/>
      <c r="E216" s="879"/>
      <c r="F216" s="879"/>
      <c r="G216" s="879"/>
      <c r="H216" s="879"/>
      <c r="I216" s="879"/>
      <c r="J216" s="879"/>
      <c r="K216" s="879"/>
      <c r="L216" s="879"/>
    </row>
    <row r="217" spans="1:12" ht="15.75" customHeight="1">
      <c r="A217" s="879"/>
      <c r="B217" s="879"/>
      <c r="C217" s="879"/>
      <c r="D217" s="879"/>
      <c r="E217" s="879"/>
      <c r="F217" s="879"/>
      <c r="G217" s="879"/>
      <c r="H217" s="879"/>
      <c r="I217" s="879"/>
      <c r="J217" s="879"/>
      <c r="K217" s="879"/>
      <c r="L217" s="879"/>
    </row>
    <row r="218" spans="1:12" ht="15.75" customHeight="1">
      <c r="A218" s="879"/>
      <c r="B218" s="879"/>
      <c r="C218" s="879"/>
      <c r="D218" s="879"/>
      <c r="E218" s="879"/>
      <c r="F218" s="879"/>
      <c r="G218" s="879"/>
      <c r="H218" s="879"/>
      <c r="I218" s="879"/>
      <c r="J218" s="879"/>
      <c r="K218" s="879"/>
      <c r="L218" s="879"/>
    </row>
    <row r="219" spans="1:12" ht="15.75" customHeight="1">
      <c r="A219" s="879"/>
      <c r="B219" s="879"/>
      <c r="C219" s="879"/>
      <c r="D219" s="879"/>
      <c r="E219" s="879"/>
      <c r="F219" s="879"/>
      <c r="G219" s="879"/>
      <c r="H219" s="879"/>
      <c r="I219" s="879"/>
      <c r="J219" s="879"/>
      <c r="K219" s="879"/>
      <c r="L219" s="879"/>
    </row>
    <row r="220" spans="1:12" ht="15.75" customHeight="1">
      <c r="A220" s="879"/>
      <c r="B220" s="879"/>
      <c r="C220" s="879"/>
      <c r="D220" s="879"/>
      <c r="E220" s="879"/>
      <c r="F220" s="879"/>
      <c r="G220" s="879"/>
      <c r="H220" s="879"/>
      <c r="I220" s="879"/>
      <c r="J220" s="879"/>
      <c r="K220" s="879"/>
      <c r="L220" s="879"/>
    </row>
    <row r="221" spans="1:12" ht="15.75" customHeight="1">
      <c r="A221" s="879"/>
      <c r="B221" s="879"/>
      <c r="C221" s="879"/>
      <c r="D221" s="879"/>
      <c r="E221" s="879"/>
      <c r="F221" s="879"/>
      <c r="G221" s="879"/>
      <c r="H221" s="879"/>
      <c r="I221" s="879"/>
      <c r="J221" s="879"/>
      <c r="K221" s="879"/>
      <c r="L221" s="879"/>
    </row>
    <row r="222" spans="1:12" ht="15.75" customHeight="1">
      <c r="A222" s="879"/>
      <c r="B222" s="879"/>
      <c r="C222" s="879"/>
      <c r="D222" s="879"/>
      <c r="E222" s="879"/>
      <c r="F222" s="879"/>
      <c r="G222" s="879"/>
      <c r="H222" s="879"/>
      <c r="I222" s="879"/>
      <c r="J222" s="879"/>
      <c r="K222" s="879"/>
      <c r="L222" s="879"/>
    </row>
    <row r="223" spans="1:12" ht="15.75" customHeight="1">
      <c r="A223" s="879"/>
      <c r="B223" s="879"/>
      <c r="C223" s="879"/>
      <c r="D223" s="879"/>
      <c r="E223" s="879"/>
      <c r="F223" s="879"/>
      <c r="G223" s="879"/>
      <c r="H223" s="879"/>
      <c r="I223" s="879"/>
      <c r="J223" s="879"/>
      <c r="K223" s="879"/>
      <c r="L223" s="879"/>
    </row>
    <row r="224" spans="1:12" ht="15.75" customHeight="1">
      <c r="A224" s="879"/>
      <c r="B224" s="879"/>
      <c r="C224" s="879"/>
      <c r="D224" s="879"/>
      <c r="E224" s="879"/>
      <c r="F224" s="879"/>
      <c r="G224" s="879"/>
      <c r="H224" s="879"/>
      <c r="I224" s="879"/>
      <c r="J224" s="879"/>
      <c r="K224" s="879"/>
      <c r="L224" s="879"/>
    </row>
    <row r="225" spans="1:12" ht="15.75" customHeight="1">
      <c r="A225" s="879"/>
      <c r="B225" s="879"/>
      <c r="C225" s="879"/>
      <c r="D225" s="879"/>
      <c r="E225" s="879"/>
      <c r="F225" s="879"/>
      <c r="G225" s="879"/>
      <c r="H225" s="879"/>
      <c r="I225" s="879"/>
      <c r="J225" s="879"/>
      <c r="K225" s="879"/>
      <c r="L225" s="879"/>
    </row>
    <row r="226" spans="1:12" ht="15.75" customHeight="1">
      <c r="A226" s="879"/>
      <c r="B226" s="879"/>
      <c r="C226" s="879"/>
      <c r="D226" s="879"/>
      <c r="E226" s="879"/>
      <c r="F226" s="879"/>
      <c r="G226" s="879"/>
      <c r="H226" s="879"/>
      <c r="I226" s="879"/>
      <c r="J226" s="879"/>
      <c r="K226" s="879"/>
      <c r="L226" s="879"/>
    </row>
    <row r="227" spans="1:12" ht="15.75" customHeight="1">
      <c r="A227" s="879"/>
      <c r="B227" s="879"/>
      <c r="C227" s="879"/>
      <c r="D227" s="879"/>
      <c r="E227" s="879"/>
      <c r="F227" s="879"/>
      <c r="G227" s="879"/>
      <c r="H227" s="879"/>
      <c r="I227" s="879"/>
      <c r="J227" s="879"/>
      <c r="K227" s="879"/>
      <c r="L227" s="879"/>
    </row>
    <row r="228" spans="1:12" ht="15.75" customHeight="1">
      <c r="A228" s="879"/>
      <c r="B228" s="879"/>
      <c r="C228" s="879"/>
      <c r="D228" s="879"/>
      <c r="E228" s="879"/>
      <c r="F228" s="879"/>
      <c r="G228" s="879"/>
      <c r="H228" s="879"/>
      <c r="I228" s="879"/>
      <c r="J228" s="879"/>
      <c r="K228" s="879"/>
      <c r="L228" s="879"/>
    </row>
    <row r="229" spans="1:12" ht="15.75" customHeight="1">
      <c r="A229" s="879"/>
      <c r="B229" s="879"/>
      <c r="C229" s="879"/>
      <c r="D229" s="879"/>
      <c r="E229" s="879"/>
      <c r="F229" s="879"/>
      <c r="G229" s="879"/>
      <c r="H229" s="879"/>
      <c r="I229" s="879"/>
      <c r="J229" s="879"/>
      <c r="K229" s="879"/>
      <c r="L229" s="879"/>
    </row>
    <row r="230" spans="1:12" ht="15.75" customHeight="1">
      <c r="A230" s="879"/>
      <c r="B230" s="879"/>
      <c r="C230" s="879"/>
      <c r="D230" s="879"/>
      <c r="E230" s="879"/>
      <c r="F230" s="879"/>
      <c r="G230" s="879"/>
      <c r="H230" s="879"/>
      <c r="I230" s="879"/>
      <c r="J230" s="879"/>
      <c r="K230" s="879"/>
      <c r="L230" s="879"/>
    </row>
    <row r="231" spans="1:12" ht="15.75" customHeight="1">
      <c r="A231" s="879"/>
      <c r="B231" s="879"/>
      <c r="C231" s="879"/>
      <c r="D231" s="879"/>
      <c r="E231" s="879"/>
      <c r="F231" s="879"/>
      <c r="G231" s="879"/>
      <c r="H231" s="879"/>
      <c r="I231" s="879"/>
      <c r="J231" s="879"/>
      <c r="K231" s="879"/>
      <c r="L231" s="879"/>
    </row>
    <row r="232" spans="1:12" ht="15.75" customHeight="1">
      <c r="A232" s="879"/>
      <c r="B232" s="879"/>
      <c r="C232" s="879"/>
      <c r="D232" s="879"/>
      <c r="E232" s="879"/>
      <c r="F232" s="879"/>
      <c r="G232" s="879"/>
      <c r="H232" s="879"/>
      <c r="I232" s="879"/>
      <c r="J232" s="879"/>
      <c r="K232" s="879"/>
      <c r="L232" s="879"/>
    </row>
    <row r="233" spans="1:12" ht="15.75" customHeight="1">
      <c r="A233" s="879"/>
      <c r="B233" s="879"/>
      <c r="C233" s="879"/>
      <c r="D233" s="879"/>
      <c r="E233" s="879"/>
      <c r="F233" s="879"/>
      <c r="G233" s="879"/>
      <c r="H233" s="879"/>
      <c r="I233" s="879"/>
      <c r="J233" s="879"/>
      <c r="K233" s="879"/>
      <c r="L233" s="879"/>
    </row>
    <row r="234" spans="1:12" ht="15.75" customHeight="1">
      <c r="A234" s="879"/>
      <c r="B234" s="879"/>
      <c r="C234" s="879"/>
      <c r="D234" s="879"/>
      <c r="E234" s="879"/>
      <c r="F234" s="879"/>
      <c r="G234" s="879"/>
      <c r="H234" s="879"/>
      <c r="I234" s="879"/>
      <c r="J234" s="879"/>
      <c r="K234" s="879"/>
      <c r="L234" s="879"/>
    </row>
    <row r="235" spans="1:12" ht="15.75" customHeight="1">
      <c r="A235" s="879"/>
      <c r="B235" s="879"/>
      <c r="C235" s="879"/>
      <c r="D235" s="879"/>
      <c r="E235" s="879"/>
      <c r="F235" s="879"/>
      <c r="G235" s="879"/>
      <c r="H235" s="879"/>
      <c r="I235" s="879"/>
      <c r="J235" s="879"/>
      <c r="K235" s="879"/>
      <c r="L235" s="879"/>
    </row>
    <row r="236" spans="1:12" ht="15.75" customHeight="1">
      <c r="A236" s="879"/>
      <c r="B236" s="879"/>
      <c r="C236" s="879"/>
      <c r="D236" s="879"/>
      <c r="E236" s="879"/>
      <c r="F236" s="879"/>
      <c r="G236" s="879"/>
      <c r="H236" s="879"/>
      <c r="I236" s="879"/>
      <c r="J236" s="879"/>
      <c r="K236" s="879"/>
      <c r="L236" s="879"/>
    </row>
    <row r="237" spans="1:12" ht="15.75" customHeight="1">
      <c r="A237" s="879"/>
      <c r="B237" s="879"/>
      <c r="C237" s="879"/>
      <c r="D237" s="879"/>
      <c r="E237" s="879"/>
      <c r="F237" s="879"/>
      <c r="G237" s="879"/>
      <c r="H237" s="879"/>
      <c r="I237" s="879"/>
      <c r="J237" s="879"/>
      <c r="K237" s="879"/>
      <c r="L237" s="879"/>
    </row>
    <row r="238" spans="1:12" ht="15.75" customHeight="1">
      <c r="A238" s="879"/>
      <c r="B238" s="879"/>
      <c r="C238" s="879"/>
      <c r="D238" s="879"/>
      <c r="E238" s="879"/>
      <c r="F238" s="879"/>
      <c r="G238" s="879"/>
      <c r="H238" s="879"/>
      <c r="I238" s="879"/>
      <c r="J238" s="879"/>
      <c r="K238" s="879"/>
      <c r="L238" s="879"/>
    </row>
    <row r="239" spans="1:12" ht="15.75" customHeight="1">
      <c r="A239" s="879"/>
      <c r="B239" s="879"/>
      <c r="C239" s="879"/>
      <c r="D239" s="879"/>
      <c r="E239" s="879"/>
      <c r="F239" s="879"/>
      <c r="G239" s="879"/>
      <c r="H239" s="879"/>
      <c r="I239" s="879"/>
      <c r="J239" s="879"/>
      <c r="K239" s="879"/>
      <c r="L239" s="879"/>
    </row>
    <row r="240" spans="1:12" ht="15.75" customHeight="1">
      <c r="A240" s="879"/>
      <c r="B240" s="879"/>
      <c r="C240" s="879"/>
      <c r="D240" s="879"/>
      <c r="E240" s="879"/>
      <c r="F240" s="879"/>
      <c r="G240" s="879"/>
      <c r="H240" s="879"/>
      <c r="I240" s="879"/>
      <c r="J240" s="879"/>
      <c r="K240" s="879"/>
      <c r="L240" s="879"/>
    </row>
    <row r="241" spans="1:12" ht="15.75" customHeight="1">
      <c r="A241" s="879"/>
      <c r="B241" s="879"/>
      <c r="C241" s="879"/>
      <c r="D241" s="879"/>
      <c r="E241" s="879"/>
      <c r="F241" s="879"/>
      <c r="G241" s="879"/>
      <c r="H241" s="879"/>
      <c r="I241" s="879"/>
      <c r="J241" s="879"/>
      <c r="K241" s="879"/>
      <c r="L241" s="879"/>
    </row>
    <row r="242" spans="1:12" ht="15.75" customHeight="1">
      <c r="A242" s="879"/>
      <c r="B242" s="879"/>
      <c r="C242" s="879"/>
      <c r="D242" s="879"/>
      <c r="E242" s="879"/>
      <c r="F242" s="879"/>
      <c r="G242" s="879"/>
      <c r="H242" s="879"/>
      <c r="I242" s="879"/>
      <c r="J242" s="879"/>
      <c r="K242" s="879"/>
      <c r="L242" s="879"/>
    </row>
    <row r="243" spans="1:12" ht="15.75" customHeight="1">
      <c r="A243" s="879"/>
      <c r="B243" s="879"/>
      <c r="C243" s="879"/>
      <c r="D243" s="879"/>
      <c r="E243" s="879"/>
      <c r="F243" s="879"/>
      <c r="G243" s="879"/>
      <c r="H243" s="879"/>
      <c r="I243" s="879"/>
      <c r="J243" s="879"/>
      <c r="K243" s="879"/>
      <c r="L243" s="879"/>
    </row>
    <row r="244" spans="1:12" ht="15.75" customHeight="1">
      <c r="A244" s="879"/>
      <c r="B244" s="879"/>
      <c r="C244" s="879"/>
      <c r="D244" s="879"/>
      <c r="E244" s="879"/>
      <c r="F244" s="879"/>
      <c r="G244" s="879"/>
      <c r="H244" s="879"/>
      <c r="I244" s="879"/>
      <c r="J244" s="879"/>
      <c r="K244" s="879"/>
      <c r="L244" s="879"/>
    </row>
    <row r="245" spans="1:12" ht="15.75" customHeight="1">
      <c r="A245" s="879"/>
      <c r="B245" s="879"/>
      <c r="C245" s="879"/>
      <c r="D245" s="879"/>
      <c r="E245" s="879"/>
      <c r="F245" s="879"/>
      <c r="G245" s="879"/>
      <c r="H245" s="879"/>
      <c r="I245" s="879"/>
      <c r="J245" s="879"/>
      <c r="K245" s="879"/>
      <c r="L245" s="879"/>
    </row>
    <row r="246" spans="1:12" ht="15.75" customHeight="1">
      <c r="A246" s="879"/>
      <c r="B246" s="879"/>
      <c r="C246" s="879"/>
      <c r="D246" s="879"/>
      <c r="E246" s="879"/>
      <c r="F246" s="879"/>
      <c r="G246" s="879"/>
      <c r="H246" s="879"/>
      <c r="I246" s="879"/>
      <c r="J246" s="879"/>
      <c r="K246" s="879"/>
      <c r="L246" s="879"/>
    </row>
    <row r="247" spans="1:12" ht="15.75" customHeight="1">
      <c r="A247" s="879"/>
      <c r="B247" s="879"/>
      <c r="C247" s="879"/>
      <c r="D247" s="879"/>
      <c r="E247" s="879"/>
      <c r="F247" s="879"/>
      <c r="G247" s="879"/>
      <c r="H247" s="879"/>
      <c r="I247" s="879"/>
      <c r="J247" s="879"/>
      <c r="K247" s="879"/>
      <c r="L247" s="879"/>
    </row>
    <row r="248" spans="1:12" ht="15.75" customHeight="1">
      <c r="A248" s="879"/>
      <c r="B248" s="879"/>
      <c r="C248" s="879"/>
      <c r="D248" s="879"/>
      <c r="E248" s="879"/>
      <c r="F248" s="879"/>
      <c r="G248" s="879"/>
      <c r="H248" s="879"/>
      <c r="I248" s="879"/>
      <c r="J248" s="879"/>
      <c r="K248" s="879"/>
      <c r="L248" s="879"/>
    </row>
    <row r="249" spans="1:12" ht="15.75" customHeight="1">
      <c r="A249" s="879"/>
      <c r="B249" s="879"/>
      <c r="C249" s="879"/>
      <c r="D249" s="879"/>
      <c r="E249" s="879"/>
      <c r="F249" s="879"/>
      <c r="G249" s="879"/>
      <c r="H249" s="879"/>
      <c r="I249" s="879"/>
      <c r="J249" s="879"/>
      <c r="K249" s="879"/>
      <c r="L249" s="879"/>
    </row>
    <row r="250" spans="1:12" ht="15.75" customHeight="1">
      <c r="A250" s="879"/>
      <c r="B250" s="879"/>
      <c r="C250" s="879"/>
      <c r="D250" s="879"/>
      <c r="E250" s="879"/>
      <c r="F250" s="879"/>
      <c r="G250" s="879"/>
      <c r="H250" s="879"/>
      <c r="I250" s="879"/>
      <c r="J250" s="879"/>
      <c r="K250" s="879"/>
      <c r="L250" s="879"/>
    </row>
    <row r="251" spans="1:12" ht="15.75" customHeight="1">
      <c r="A251" s="879"/>
      <c r="B251" s="879"/>
      <c r="C251" s="879"/>
      <c r="D251" s="879"/>
      <c r="E251" s="879"/>
      <c r="F251" s="879"/>
      <c r="G251" s="879"/>
      <c r="H251" s="879"/>
      <c r="I251" s="879"/>
      <c r="J251" s="879"/>
      <c r="K251" s="879"/>
      <c r="L251" s="879"/>
    </row>
    <row r="252" spans="1:12" ht="15.75" customHeight="1">
      <c r="A252" s="879"/>
      <c r="B252" s="879"/>
      <c r="C252" s="879"/>
      <c r="D252" s="879"/>
      <c r="E252" s="879"/>
      <c r="F252" s="879"/>
      <c r="G252" s="879"/>
      <c r="H252" s="879"/>
      <c r="I252" s="879"/>
      <c r="J252" s="879"/>
      <c r="K252" s="879"/>
      <c r="L252" s="879"/>
    </row>
    <row r="253" spans="1:12" ht="15.75" customHeight="1">
      <c r="A253" s="879"/>
      <c r="B253" s="879"/>
      <c r="C253" s="879"/>
      <c r="D253" s="879"/>
      <c r="E253" s="879"/>
      <c r="F253" s="879"/>
      <c r="G253" s="879"/>
      <c r="H253" s="879"/>
      <c r="I253" s="879"/>
      <c r="J253" s="879"/>
      <c r="K253" s="879"/>
      <c r="L253" s="879"/>
    </row>
    <row r="254" spans="1:12" ht="15.75" customHeight="1">
      <c r="A254" s="879"/>
      <c r="B254" s="879"/>
      <c r="C254" s="879"/>
      <c r="D254" s="879"/>
      <c r="E254" s="879"/>
      <c r="F254" s="879"/>
      <c r="G254" s="879"/>
      <c r="H254" s="879"/>
      <c r="I254" s="879"/>
      <c r="J254" s="879"/>
      <c r="K254" s="879"/>
      <c r="L254" s="879"/>
    </row>
    <row r="255" spans="1:12" ht="15.75" customHeight="1">
      <c r="A255" s="879"/>
      <c r="B255" s="879"/>
      <c r="C255" s="879"/>
      <c r="D255" s="879"/>
      <c r="E255" s="879"/>
      <c r="F255" s="879"/>
      <c r="G255" s="879"/>
      <c r="H255" s="879"/>
      <c r="I255" s="879"/>
      <c r="J255" s="879"/>
      <c r="K255" s="879"/>
      <c r="L255" s="879"/>
    </row>
    <row r="256" spans="1:12" ht="15.75" customHeight="1">
      <c r="A256" s="879"/>
      <c r="B256" s="879"/>
      <c r="C256" s="879"/>
      <c r="D256" s="879"/>
      <c r="E256" s="879"/>
      <c r="F256" s="879"/>
      <c r="G256" s="879"/>
      <c r="H256" s="879"/>
      <c r="I256" s="879"/>
      <c r="J256" s="879"/>
      <c r="K256" s="879"/>
      <c r="L256" s="879"/>
    </row>
    <row r="257" spans="1:12" ht="15.75" customHeight="1">
      <c r="A257" s="879"/>
      <c r="B257" s="879"/>
      <c r="C257" s="879"/>
      <c r="D257" s="879"/>
      <c r="E257" s="879"/>
      <c r="F257" s="879"/>
      <c r="G257" s="879"/>
      <c r="H257" s="879"/>
      <c r="I257" s="879"/>
      <c r="J257" s="879"/>
      <c r="K257" s="879"/>
      <c r="L257" s="879"/>
    </row>
    <row r="258" spans="1:12" ht="15.75" customHeight="1">
      <c r="A258" s="879"/>
      <c r="B258" s="879"/>
      <c r="C258" s="879"/>
      <c r="D258" s="879"/>
      <c r="E258" s="879"/>
      <c r="F258" s="879"/>
      <c r="G258" s="879"/>
      <c r="H258" s="879"/>
      <c r="I258" s="879"/>
      <c r="J258" s="879"/>
      <c r="K258" s="879"/>
      <c r="L258" s="879"/>
    </row>
    <row r="259" spans="1:12" ht="15.75" customHeight="1">
      <c r="A259" s="879"/>
      <c r="B259" s="879"/>
      <c r="C259" s="879"/>
      <c r="D259" s="879"/>
      <c r="E259" s="879"/>
      <c r="F259" s="879"/>
      <c r="G259" s="879"/>
      <c r="H259" s="879"/>
      <c r="I259" s="879"/>
      <c r="J259" s="879"/>
      <c r="K259" s="879"/>
      <c r="L259" s="879"/>
    </row>
    <row r="260" spans="1:12" ht="15.75" customHeight="1">
      <c r="A260" s="879"/>
      <c r="B260" s="879"/>
      <c r="C260" s="879"/>
      <c r="D260" s="879"/>
      <c r="E260" s="879"/>
      <c r="F260" s="879"/>
      <c r="G260" s="879"/>
      <c r="H260" s="879"/>
      <c r="I260" s="879"/>
      <c r="J260" s="879"/>
      <c r="K260" s="879"/>
      <c r="L260" s="879"/>
    </row>
    <row r="261" spans="1:12" ht="15.75" customHeight="1">
      <c r="A261" s="879"/>
      <c r="B261" s="879"/>
      <c r="C261" s="879"/>
      <c r="D261" s="879"/>
      <c r="E261" s="879"/>
      <c r="F261" s="879"/>
      <c r="G261" s="879"/>
      <c r="H261" s="879"/>
      <c r="I261" s="879"/>
      <c r="J261" s="879"/>
      <c r="K261" s="879"/>
      <c r="L261" s="879"/>
    </row>
    <row r="262" spans="1:12" ht="15.75" customHeight="1">
      <c r="A262" s="879"/>
      <c r="B262" s="879"/>
      <c r="C262" s="879"/>
      <c r="D262" s="879"/>
      <c r="E262" s="879"/>
      <c r="F262" s="879"/>
      <c r="G262" s="879"/>
      <c r="H262" s="879"/>
      <c r="I262" s="879"/>
      <c r="J262" s="879"/>
      <c r="K262" s="879"/>
      <c r="L262" s="879"/>
    </row>
    <row r="263" spans="1:12" ht="15.75" customHeight="1">
      <c r="A263" s="879"/>
      <c r="B263" s="879"/>
      <c r="C263" s="879"/>
      <c r="D263" s="879"/>
      <c r="E263" s="879"/>
      <c r="F263" s="879"/>
      <c r="G263" s="879"/>
      <c r="H263" s="879"/>
      <c r="I263" s="879"/>
      <c r="J263" s="879"/>
      <c r="K263" s="879"/>
      <c r="L263" s="879"/>
    </row>
    <row r="264" spans="1:12" ht="15.75" customHeight="1">
      <c r="A264" s="879"/>
      <c r="B264" s="879"/>
      <c r="C264" s="879"/>
      <c r="D264" s="879"/>
      <c r="E264" s="879"/>
      <c r="F264" s="879"/>
      <c r="G264" s="879"/>
      <c r="H264" s="879"/>
      <c r="I264" s="879"/>
      <c r="J264" s="879"/>
      <c r="K264" s="879"/>
      <c r="L264" s="879"/>
    </row>
    <row r="265" spans="1:12" ht="15.75" customHeight="1">
      <c r="A265" s="879"/>
      <c r="B265" s="879"/>
      <c r="C265" s="879"/>
      <c r="D265" s="879"/>
      <c r="E265" s="879"/>
      <c r="F265" s="879"/>
      <c r="G265" s="879"/>
      <c r="H265" s="879"/>
      <c r="I265" s="879"/>
      <c r="J265" s="879"/>
      <c r="K265" s="879"/>
      <c r="L265" s="879"/>
    </row>
    <row r="266" spans="1:12" ht="15.75" customHeight="1">
      <c r="A266" s="879"/>
      <c r="B266" s="879"/>
      <c r="C266" s="879"/>
      <c r="D266" s="879"/>
      <c r="E266" s="879"/>
      <c r="F266" s="879"/>
      <c r="G266" s="879"/>
      <c r="H266" s="879"/>
      <c r="I266" s="879"/>
      <c r="J266" s="879"/>
      <c r="K266" s="879"/>
      <c r="L266" s="879"/>
    </row>
    <row r="267" spans="1:12" ht="15.75" customHeight="1">
      <c r="A267" s="879"/>
      <c r="B267" s="879"/>
      <c r="C267" s="879"/>
      <c r="D267" s="879"/>
      <c r="E267" s="879"/>
      <c r="F267" s="879"/>
      <c r="G267" s="879"/>
      <c r="H267" s="879"/>
      <c r="I267" s="879"/>
      <c r="J267" s="879"/>
      <c r="K267" s="879"/>
      <c r="L267" s="879"/>
    </row>
    <row r="268" spans="1:12" ht="15.75" customHeight="1">
      <c r="A268" s="879"/>
      <c r="B268" s="879"/>
      <c r="C268" s="879"/>
      <c r="D268" s="879"/>
      <c r="E268" s="879"/>
      <c r="F268" s="879"/>
      <c r="G268" s="879"/>
      <c r="H268" s="879"/>
      <c r="I268" s="879"/>
      <c r="J268" s="879"/>
      <c r="K268" s="879"/>
      <c r="L268" s="879"/>
    </row>
    <row r="269" spans="1:12" ht="15.75" customHeight="1">
      <c r="A269" s="879"/>
      <c r="B269" s="879"/>
      <c r="C269" s="879"/>
      <c r="D269" s="879"/>
      <c r="E269" s="879"/>
      <c r="F269" s="879"/>
      <c r="G269" s="879"/>
      <c r="H269" s="879"/>
      <c r="I269" s="879"/>
      <c r="J269" s="879"/>
      <c r="K269" s="879"/>
      <c r="L269" s="879"/>
    </row>
    <row r="270" spans="1:12" ht="15.75" customHeight="1">
      <c r="A270" s="879"/>
      <c r="B270" s="879"/>
      <c r="C270" s="879"/>
      <c r="D270" s="879"/>
      <c r="E270" s="879"/>
      <c r="F270" s="879"/>
      <c r="G270" s="879"/>
      <c r="H270" s="879"/>
      <c r="I270" s="879"/>
      <c r="J270" s="879"/>
      <c r="K270" s="879"/>
      <c r="L270" s="879"/>
    </row>
    <row r="271" spans="1:12" ht="15.75" customHeight="1">
      <c r="A271" s="879"/>
      <c r="B271" s="879"/>
      <c r="C271" s="879"/>
      <c r="D271" s="879"/>
      <c r="E271" s="879"/>
      <c r="F271" s="879"/>
      <c r="G271" s="879"/>
      <c r="H271" s="879"/>
      <c r="I271" s="879"/>
      <c r="J271" s="879"/>
      <c r="K271" s="879"/>
      <c r="L271" s="879"/>
    </row>
    <row r="272" spans="1:12" ht="15.75" customHeight="1">
      <c r="A272" s="879"/>
      <c r="B272" s="879"/>
      <c r="C272" s="879"/>
      <c r="D272" s="879"/>
      <c r="E272" s="879"/>
      <c r="F272" s="879"/>
      <c r="G272" s="879"/>
      <c r="H272" s="879"/>
      <c r="I272" s="879"/>
      <c r="J272" s="879"/>
      <c r="K272" s="879"/>
      <c r="L272" s="879"/>
    </row>
    <row r="273" spans="1:12" ht="15.75" customHeight="1">
      <c r="A273" s="879"/>
      <c r="B273" s="879"/>
      <c r="C273" s="879"/>
      <c r="D273" s="879"/>
      <c r="E273" s="879"/>
      <c r="F273" s="879"/>
      <c r="G273" s="879"/>
      <c r="H273" s="879"/>
      <c r="I273" s="879"/>
      <c r="J273" s="879"/>
      <c r="K273" s="879"/>
      <c r="L273" s="879"/>
    </row>
    <row r="274" spans="1:12" ht="15.75" customHeight="1">
      <c r="A274" s="879"/>
      <c r="B274" s="879"/>
      <c r="C274" s="879"/>
      <c r="D274" s="879"/>
      <c r="E274" s="879"/>
      <c r="F274" s="879"/>
      <c r="G274" s="879"/>
      <c r="H274" s="879"/>
      <c r="I274" s="879"/>
      <c r="J274" s="879"/>
      <c r="K274" s="879"/>
      <c r="L274" s="879"/>
    </row>
    <row r="275" spans="1:12" ht="15.75" customHeight="1">
      <c r="A275" s="879"/>
      <c r="B275" s="879"/>
      <c r="C275" s="879"/>
      <c r="D275" s="879"/>
      <c r="E275" s="879"/>
      <c r="F275" s="879"/>
      <c r="G275" s="879"/>
      <c r="H275" s="879"/>
      <c r="I275" s="879"/>
      <c r="J275" s="879"/>
      <c r="K275" s="879"/>
      <c r="L275" s="879"/>
    </row>
    <row r="276" spans="1:12" ht="15.75" customHeight="1">
      <c r="A276" s="879"/>
      <c r="B276" s="879"/>
      <c r="C276" s="879"/>
      <c r="D276" s="879"/>
      <c r="E276" s="879"/>
      <c r="F276" s="879"/>
      <c r="G276" s="879"/>
      <c r="H276" s="879"/>
      <c r="I276" s="879"/>
      <c r="J276" s="879"/>
      <c r="K276" s="879"/>
      <c r="L276" s="879"/>
    </row>
    <row r="277" spans="1:12" ht="15.75" customHeight="1">
      <c r="A277" s="879"/>
      <c r="B277" s="879"/>
      <c r="C277" s="879"/>
      <c r="D277" s="879"/>
      <c r="E277" s="879"/>
      <c r="F277" s="879"/>
      <c r="G277" s="879"/>
      <c r="H277" s="879"/>
      <c r="I277" s="879"/>
      <c r="J277" s="879"/>
      <c r="K277" s="879"/>
      <c r="L277" s="879"/>
    </row>
    <row r="278" spans="1:12" ht="15.75" customHeight="1">
      <c r="A278" s="879"/>
      <c r="B278" s="879"/>
      <c r="C278" s="879"/>
      <c r="D278" s="879"/>
      <c r="E278" s="879"/>
      <c r="F278" s="879"/>
      <c r="G278" s="879"/>
      <c r="H278" s="879"/>
      <c r="I278" s="879"/>
      <c r="J278" s="879"/>
      <c r="K278" s="879"/>
      <c r="L278" s="879"/>
    </row>
    <row r="279" spans="1:12" ht="15.75" customHeight="1">
      <c r="A279" s="879"/>
      <c r="B279" s="879"/>
      <c r="C279" s="879"/>
      <c r="D279" s="879"/>
      <c r="E279" s="879"/>
      <c r="F279" s="879"/>
      <c r="G279" s="879"/>
      <c r="H279" s="879"/>
      <c r="I279" s="879"/>
      <c r="J279" s="879"/>
      <c r="K279" s="879"/>
      <c r="L279" s="879"/>
    </row>
    <row r="280" spans="1:12" ht="15.75" customHeight="1">
      <c r="A280" s="879"/>
      <c r="B280" s="879"/>
      <c r="C280" s="879"/>
      <c r="D280" s="879"/>
      <c r="E280" s="879"/>
      <c r="F280" s="879"/>
      <c r="G280" s="879"/>
      <c r="H280" s="879"/>
      <c r="I280" s="879"/>
      <c r="J280" s="879"/>
      <c r="K280" s="879"/>
      <c r="L280" s="879"/>
    </row>
    <row r="281" spans="1:12" ht="15.75" customHeight="1">
      <c r="A281" s="879"/>
      <c r="B281" s="879"/>
      <c r="C281" s="879"/>
      <c r="D281" s="879"/>
      <c r="E281" s="879"/>
      <c r="F281" s="879"/>
      <c r="G281" s="879"/>
      <c r="H281" s="879"/>
      <c r="I281" s="879"/>
      <c r="J281" s="879"/>
      <c r="K281" s="879"/>
      <c r="L281" s="879"/>
    </row>
    <row r="282" spans="1:12" ht="15.75" customHeight="1">
      <c r="A282" s="879"/>
      <c r="B282" s="879"/>
      <c r="C282" s="879"/>
      <c r="D282" s="879"/>
      <c r="E282" s="879"/>
      <c r="F282" s="879"/>
      <c r="G282" s="879"/>
      <c r="H282" s="879"/>
      <c r="I282" s="879"/>
      <c r="J282" s="879"/>
      <c r="K282" s="879"/>
      <c r="L282" s="879"/>
    </row>
    <row r="283" spans="1:12" ht="15.75" customHeight="1">
      <c r="A283" s="879"/>
      <c r="B283" s="879"/>
      <c r="C283" s="879"/>
      <c r="D283" s="879"/>
      <c r="E283" s="879"/>
      <c r="F283" s="879"/>
      <c r="G283" s="879"/>
      <c r="H283" s="879"/>
      <c r="I283" s="879"/>
      <c r="J283" s="879"/>
      <c r="K283" s="879"/>
      <c r="L283" s="879"/>
    </row>
    <row r="284" spans="1:12" ht="15.75" customHeight="1">
      <c r="A284" s="879"/>
      <c r="B284" s="879"/>
      <c r="C284" s="879"/>
      <c r="D284" s="879"/>
      <c r="E284" s="879"/>
      <c r="F284" s="879"/>
      <c r="G284" s="879"/>
      <c r="H284" s="879"/>
      <c r="I284" s="879"/>
      <c r="J284" s="879"/>
      <c r="K284" s="879"/>
      <c r="L284" s="879"/>
    </row>
    <row r="285" spans="1:12" ht="15.75" customHeight="1">
      <c r="A285" s="879"/>
      <c r="B285" s="879"/>
      <c r="C285" s="879"/>
      <c r="D285" s="879"/>
      <c r="E285" s="879"/>
      <c r="F285" s="879"/>
      <c r="G285" s="879"/>
      <c r="H285" s="879"/>
      <c r="I285" s="879"/>
      <c r="J285" s="879"/>
      <c r="K285" s="879"/>
      <c r="L285" s="879"/>
    </row>
    <row r="286" spans="1:12" ht="15.75" customHeight="1">
      <c r="A286" s="879"/>
      <c r="B286" s="879"/>
      <c r="C286" s="879"/>
      <c r="D286" s="879"/>
      <c r="E286" s="879"/>
      <c r="F286" s="879"/>
      <c r="G286" s="879"/>
      <c r="H286" s="879"/>
      <c r="I286" s="879"/>
      <c r="J286" s="879"/>
      <c r="K286" s="879"/>
      <c r="L286" s="879"/>
    </row>
    <row r="287" spans="1:12" ht="15.75" customHeight="1">
      <c r="A287" s="879"/>
      <c r="B287" s="879"/>
      <c r="C287" s="879"/>
      <c r="D287" s="879"/>
      <c r="E287" s="879"/>
      <c r="F287" s="879"/>
      <c r="G287" s="879"/>
      <c r="H287" s="879"/>
      <c r="I287" s="879"/>
      <c r="J287" s="879"/>
      <c r="K287" s="879"/>
      <c r="L287" s="879"/>
    </row>
    <row r="288" spans="1:12" ht="15.75" customHeight="1">
      <c r="A288" s="879"/>
      <c r="B288" s="879"/>
      <c r="C288" s="879"/>
      <c r="D288" s="879"/>
      <c r="E288" s="879"/>
      <c r="F288" s="879"/>
      <c r="G288" s="879"/>
      <c r="H288" s="879"/>
      <c r="I288" s="879"/>
      <c r="J288" s="879"/>
      <c r="K288" s="879"/>
      <c r="L288" s="879"/>
    </row>
    <row r="289" spans="1:12" ht="15.75" customHeight="1">
      <c r="A289" s="879"/>
      <c r="B289" s="879"/>
      <c r="C289" s="879"/>
      <c r="D289" s="879"/>
      <c r="E289" s="879"/>
      <c r="F289" s="879"/>
      <c r="G289" s="879"/>
      <c r="H289" s="879"/>
      <c r="I289" s="879"/>
      <c r="J289" s="879"/>
      <c r="K289" s="879"/>
      <c r="L289" s="879"/>
    </row>
    <row r="290" spans="1:12" ht="15.75" customHeight="1">
      <c r="A290" s="879"/>
      <c r="B290" s="879"/>
      <c r="C290" s="879"/>
      <c r="D290" s="879"/>
      <c r="E290" s="879"/>
      <c r="F290" s="879"/>
      <c r="G290" s="879"/>
      <c r="H290" s="879"/>
      <c r="I290" s="879"/>
      <c r="J290" s="879"/>
      <c r="K290" s="879"/>
      <c r="L290" s="879"/>
    </row>
    <row r="291" spans="1:12" ht="15.75" customHeight="1">
      <c r="A291" s="879"/>
      <c r="B291" s="879"/>
      <c r="C291" s="879"/>
      <c r="D291" s="879"/>
      <c r="E291" s="879"/>
      <c r="F291" s="879"/>
      <c r="G291" s="879"/>
      <c r="H291" s="879"/>
      <c r="I291" s="879"/>
      <c r="J291" s="879"/>
      <c r="K291" s="879"/>
      <c r="L291" s="879"/>
    </row>
    <row r="292" spans="1:12" ht="15.75" customHeight="1">
      <c r="A292" s="879"/>
      <c r="B292" s="879"/>
      <c r="C292" s="879"/>
      <c r="D292" s="879"/>
      <c r="E292" s="879"/>
      <c r="F292" s="879"/>
      <c r="G292" s="879"/>
      <c r="H292" s="879"/>
      <c r="I292" s="879"/>
      <c r="J292" s="879"/>
      <c r="K292" s="879"/>
      <c r="L292" s="879"/>
    </row>
    <row r="293" spans="1:12" ht="15.75" customHeight="1">
      <c r="A293" s="879"/>
      <c r="B293" s="879"/>
      <c r="C293" s="879"/>
      <c r="D293" s="879"/>
      <c r="E293" s="879"/>
      <c r="F293" s="879"/>
      <c r="G293" s="879"/>
      <c r="H293" s="879"/>
      <c r="I293" s="879"/>
      <c r="J293" s="879"/>
      <c r="K293" s="879"/>
      <c r="L293" s="879"/>
    </row>
    <row r="294" spans="1:12" ht="15.75" customHeight="1">
      <c r="A294" s="879"/>
      <c r="B294" s="879"/>
      <c r="C294" s="879"/>
      <c r="D294" s="879"/>
      <c r="E294" s="879"/>
      <c r="F294" s="879"/>
      <c r="G294" s="879"/>
      <c r="H294" s="879"/>
      <c r="I294" s="879"/>
      <c r="J294" s="879"/>
      <c r="K294" s="879"/>
      <c r="L294" s="879"/>
    </row>
    <row r="295" spans="1:12" ht="15.75" customHeight="1">
      <c r="A295" s="879"/>
      <c r="B295" s="879"/>
      <c r="C295" s="879"/>
      <c r="D295" s="879"/>
      <c r="E295" s="879"/>
      <c r="F295" s="879"/>
      <c r="G295" s="879"/>
      <c r="H295" s="879"/>
      <c r="I295" s="879"/>
      <c r="J295" s="879"/>
      <c r="K295" s="879"/>
      <c r="L295" s="879"/>
    </row>
    <row r="296" spans="1:12" ht="15.75" customHeight="1">
      <c r="A296" s="879"/>
      <c r="B296" s="879"/>
      <c r="C296" s="879"/>
      <c r="D296" s="879"/>
      <c r="E296" s="879"/>
      <c r="F296" s="879"/>
      <c r="G296" s="879"/>
      <c r="H296" s="879"/>
      <c r="I296" s="879"/>
      <c r="J296" s="879"/>
      <c r="K296" s="879"/>
      <c r="L296" s="879"/>
    </row>
    <row r="297" spans="1:12" ht="15.75" customHeight="1">
      <c r="A297" s="879"/>
      <c r="B297" s="879"/>
      <c r="C297" s="879"/>
      <c r="D297" s="879"/>
      <c r="E297" s="879"/>
      <c r="F297" s="879"/>
      <c r="G297" s="879"/>
      <c r="H297" s="879"/>
      <c r="I297" s="879"/>
      <c r="J297" s="879"/>
      <c r="K297" s="879"/>
      <c r="L297" s="879"/>
    </row>
    <row r="298" spans="1:12" ht="15.75" customHeight="1">
      <c r="A298" s="879"/>
      <c r="B298" s="879"/>
      <c r="C298" s="879"/>
      <c r="D298" s="879"/>
      <c r="E298" s="879"/>
      <c r="F298" s="879"/>
      <c r="G298" s="879"/>
      <c r="H298" s="879"/>
      <c r="I298" s="879"/>
      <c r="J298" s="879"/>
      <c r="K298" s="879"/>
      <c r="L298" s="879"/>
    </row>
    <row r="299" spans="1:12" ht="15.75" customHeight="1">
      <c r="A299" s="879"/>
      <c r="B299" s="879"/>
      <c r="C299" s="879"/>
      <c r="D299" s="879"/>
      <c r="E299" s="879"/>
      <c r="F299" s="879"/>
      <c r="G299" s="879"/>
      <c r="H299" s="879"/>
      <c r="I299" s="879"/>
      <c r="J299" s="879"/>
      <c r="K299" s="879"/>
      <c r="L299" s="879"/>
    </row>
    <row r="300" spans="1:12" ht="15.75" customHeight="1">
      <c r="A300" s="879"/>
      <c r="B300" s="879"/>
      <c r="C300" s="879"/>
      <c r="D300" s="879"/>
      <c r="E300" s="879"/>
      <c r="F300" s="879"/>
      <c r="G300" s="879"/>
      <c r="H300" s="879"/>
      <c r="I300" s="879"/>
      <c r="J300" s="879"/>
      <c r="K300" s="879"/>
      <c r="L300" s="879"/>
    </row>
    <row r="301" spans="1:12" ht="15.75" customHeight="1">
      <c r="A301" s="879"/>
      <c r="B301" s="879"/>
      <c r="C301" s="879"/>
      <c r="D301" s="879"/>
      <c r="E301" s="879"/>
      <c r="F301" s="879"/>
      <c r="G301" s="879"/>
      <c r="H301" s="879"/>
      <c r="I301" s="879"/>
      <c r="J301" s="879"/>
      <c r="K301" s="879"/>
      <c r="L301" s="879"/>
    </row>
    <row r="302" spans="1:12" ht="15.75" customHeight="1">
      <c r="A302" s="879"/>
      <c r="B302" s="879"/>
      <c r="C302" s="879"/>
      <c r="D302" s="879"/>
      <c r="E302" s="879"/>
      <c r="F302" s="879"/>
      <c r="G302" s="879"/>
      <c r="H302" s="879"/>
      <c r="I302" s="879"/>
      <c r="J302" s="879"/>
      <c r="K302" s="879"/>
      <c r="L302" s="879"/>
    </row>
    <row r="303" spans="1:12" ht="15.75" customHeight="1">
      <c r="A303" s="879"/>
      <c r="B303" s="879"/>
      <c r="C303" s="879"/>
      <c r="D303" s="879"/>
      <c r="E303" s="879"/>
      <c r="F303" s="879"/>
      <c r="G303" s="879"/>
      <c r="H303" s="879"/>
      <c r="I303" s="879"/>
      <c r="J303" s="879"/>
      <c r="K303" s="879"/>
      <c r="L303" s="879"/>
    </row>
    <row r="304" spans="1:12" ht="15.75" customHeight="1">
      <c r="A304" s="879"/>
      <c r="B304" s="879"/>
      <c r="C304" s="879"/>
      <c r="D304" s="879"/>
      <c r="E304" s="879"/>
      <c r="F304" s="879"/>
      <c r="G304" s="879"/>
      <c r="H304" s="879"/>
      <c r="I304" s="879"/>
      <c r="J304" s="879"/>
      <c r="K304" s="879"/>
      <c r="L304" s="879"/>
    </row>
    <row r="305" spans="1:12" ht="15.75" customHeight="1">
      <c r="A305" s="879"/>
      <c r="B305" s="879"/>
      <c r="C305" s="879"/>
      <c r="D305" s="879"/>
      <c r="E305" s="879"/>
      <c r="F305" s="879"/>
      <c r="G305" s="879"/>
      <c r="H305" s="879"/>
      <c r="I305" s="879"/>
      <c r="J305" s="879"/>
      <c r="K305" s="879"/>
      <c r="L305" s="879"/>
    </row>
    <row r="306" spans="1:12" ht="15.75" customHeight="1">
      <c r="A306" s="879"/>
      <c r="B306" s="879"/>
      <c r="C306" s="879"/>
      <c r="D306" s="879"/>
      <c r="E306" s="879"/>
      <c r="F306" s="879"/>
      <c r="G306" s="879"/>
      <c r="H306" s="879"/>
      <c r="I306" s="879"/>
      <c r="J306" s="879"/>
      <c r="K306" s="879"/>
      <c r="L306" s="879"/>
    </row>
    <row r="307" spans="1:12" ht="15.75" customHeight="1">
      <c r="A307" s="879"/>
      <c r="B307" s="879"/>
      <c r="C307" s="879"/>
      <c r="D307" s="879"/>
      <c r="E307" s="879"/>
      <c r="F307" s="879"/>
      <c r="G307" s="879"/>
      <c r="H307" s="879"/>
      <c r="I307" s="879"/>
      <c r="J307" s="879"/>
      <c r="K307" s="879"/>
      <c r="L307" s="879"/>
    </row>
    <row r="308" spans="1:12" ht="15.75" customHeight="1">
      <c r="A308" s="879"/>
      <c r="B308" s="879"/>
      <c r="C308" s="879"/>
      <c r="D308" s="879"/>
      <c r="E308" s="879"/>
      <c r="F308" s="879"/>
      <c r="G308" s="879"/>
      <c r="H308" s="879"/>
      <c r="I308" s="879"/>
      <c r="J308" s="879"/>
      <c r="K308" s="879"/>
      <c r="L308" s="879"/>
    </row>
    <row r="309" spans="1:12" ht="15.75" customHeight="1">
      <c r="A309" s="879"/>
      <c r="B309" s="879"/>
      <c r="C309" s="879"/>
      <c r="D309" s="879"/>
      <c r="E309" s="879"/>
      <c r="F309" s="879"/>
      <c r="G309" s="879"/>
      <c r="H309" s="879"/>
      <c r="I309" s="879"/>
      <c r="J309" s="879"/>
      <c r="K309" s="879"/>
      <c r="L309" s="879"/>
    </row>
    <row r="310" spans="1:12" ht="15.75" customHeight="1">
      <c r="A310" s="879"/>
      <c r="B310" s="879"/>
      <c r="C310" s="879"/>
      <c r="D310" s="879"/>
      <c r="E310" s="879"/>
      <c r="F310" s="879"/>
      <c r="G310" s="879"/>
      <c r="H310" s="879"/>
      <c r="I310" s="879"/>
      <c r="J310" s="879"/>
      <c r="K310" s="879"/>
      <c r="L310" s="879"/>
    </row>
    <row r="311" spans="1:12" ht="15.75" customHeight="1">
      <c r="A311" s="879"/>
      <c r="B311" s="879"/>
      <c r="C311" s="879"/>
      <c r="D311" s="879"/>
      <c r="E311" s="879"/>
      <c r="F311" s="879"/>
      <c r="G311" s="879"/>
      <c r="H311" s="879"/>
      <c r="I311" s="879"/>
      <c r="J311" s="879"/>
      <c r="K311" s="879"/>
      <c r="L311" s="879"/>
    </row>
    <row r="312" spans="1:12" ht="15.75" customHeight="1">
      <c r="A312" s="879"/>
      <c r="B312" s="879"/>
      <c r="C312" s="879"/>
      <c r="D312" s="879"/>
      <c r="E312" s="879"/>
      <c r="F312" s="879"/>
      <c r="G312" s="879"/>
      <c r="H312" s="879"/>
      <c r="I312" s="879"/>
      <c r="J312" s="879"/>
      <c r="K312" s="879"/>
      <c r="L312" s="879"/>
    </row>
    <row r="313" spans="1:12" ht="15.75" customHeight="1">
      <c r="A313" s="879"/>
      <c r="B313" s="879"/>
      <c r="C313" s="879"/>
      <c r="D313" s="879"/>
      <c r="E313" s="879"/>
      <c r="F313" s="879"/>
      <c r="G313" s="879"/>
      <c r="H313" s="879"/>
      <c r="I313" s="879"/>
      <c r="J313" s="879"/>
      <c r="K313" s="879"/>
      <c r="L313" s="879"/>
    </row>
    <row r="314" spans="1:12" ht="15.75" customHeight="1">
      <c r="A314" s="879"/>
      <c r="B314" s="879"/>
      <c r="C314" s="879"/>
      <c r="D314" s="879"/>
      <c r="E314" s="879"/>
      <c r="F314" s="879"/>
      <c r="G314" s="879"/>
      <c r="H314" s="879"/>
      <c r="I314" s="879"/>
      <c r="J314" s="879"/>
      <c r="K314" s="879"/>
      <c r="L314" s="879"/>
    </row>
    <row r="315" spans="1:12" ht="15.75" customHeight="1">
      <c r="A315" s="879"/>
      <c r="B315" s="879"/>
      <c r="C315" s="879"/>
      <c r="D315" s="879"/>
      <c r="E315" s="879"/>
      <c r="F315" s="879"/>
      <c r="G315" s="879"/>
      <c r="H315" s="879"/>
      <c r="I315" s="879"/>
      <c r="J315" s="879"/>
      <c r="K315" s="879"/>
      <c r="L315" s="879"/>
    </row>
    <row r="316" spans="1:12" ht="15.75" customHeight="1">
      <c r="A316" s="879"/>
      <c r="B316" s="879"/>
      <c r="C316" s="879"/>
      <c r="D316" s="879"/>
      <c r="E316" s="879"/>
      <c r="F316" s="879"/>
      <c r="G316" s="879"/>
      <c r="H316" s="879"/>
      <c r="I316" s="879"/>
      <c r="J316" s="879"/>
      <c r="K316" s="879"/>
      <c r="L316" s="879"/>
    </row>
    <row r="317" spans="1:12" ht="15.75" customHeight="1">
      <c r="A317" s="879"/>
      <c r="B317" s="879"/>
      <c r="C317" s="879"/>
      <c r="D317" s="879"/>
      <c r="E317" s="879"/>
      <c r="F317" s="879"/>
      <c r="G317" s="879"/>
      <c r="H317" s="879"/>
      <c r="I317" s="879"/>
      <c r="J317" s="879"/>
      <c r="K317" s="879"/>
      <c r="L317" s="879"/>
    </row>
    <row r="318" spans="1:12" ht="15.75" customHeight="1">
      <c r="A318" s="879"/>
      <c r="B318" s="879"/>
      <c r="C318" s="879"/>
      <c r="D318" s="879"/>
      <c r="E318" s="879"/>
      <c r="F318" s="879"/>
      <c r="G318" s="879"/>
      <c r="H318" s="879"/>
      <c r="I318" s="879"/>
      <c r="J318" s="879"/>
      <c r="K318" s="879"/>
      <c r="L318" s="879"/>
    </row>
    <row r="319" spans="1:12" ht="15.75" customHeight="1">
      <c r="A319" s="879"/>
      <c r="B319" s="879"/>
      <c r="C319" s="879"/>
      <c r="D319" s="879"/>
      <c r="E319" s="879"/>
      <c r="F319" s="879"/>
      <c r="G319" s="879"/>
      <c r="H319" s="879"/>
      <c r="I319" s="879"/>
      <c r="J319" s="879"/>
      <c r="K319" s="879"/>
      <c r="L319" s="879"/>
    </row>
    <row r="320" spans="1:12" ht="15.75" customHeight="1">
      <c r="A320" s="879"/>
      <c r="B320" s="879"/>
      <c r="C320" s="879"/>
      <c r="D320" s="879"/>
      <c r="E320" s="879"/>
      <c r="F320" s="879"/>
      <c r="G320" s="879"/>
      <c r="H320" s="879"/>
      <c r="I320" s="879"/>
      <c r="J320" s="879"/>
      <c r="K320" s="879"/>
      <c r="L320" s="879"/>
    </row>
    <row r="321" spans="1:12" ht="15.75" customHeight="1">
      <c r="A321" s="879"/>
      <c r="B321" s="879"/>
      <c r="C321" s="879"/>
      <c r="D321" s="879"/>
      <c r="E321" s="879"/>
      <c r="F321" s="879"/>
      <c r="G321" s="879"/>
      <c r="H321" s="879"/>
      <c r="I321" s="879"/>
      <c r="J321" s="879"/>
      <c r="K321" s="879"/>
      <c r="L321" s="879"/>
    </row>
    <row r="322" spans="1:12" ht="15.75" customHeight="1">
      <c r="A322" s="879"/>
      <c r="B322" s="879"/>
      <c r="C322" s="879"/>
      <c r="D322" s="879"/>
      <c r="E322" s="879"/>
      <c r="F322" s="879"/>
      <c r="G322" s="879"/>
      <c r="H322" s="879"/>
      <c r="I322" s="879"/>
      <c r="J322" s="879"/>
      <c r="K322" s="879"/>
      <c r="L322" s="879"/>
    </row>
    <row r="323" spans="1:12" ht="15.75" customHeight="1">
      <c r="A323" s="879"/>
      <c r="B323" s="879"/>
      <c r="C323" s="879"/>
      <c r="D323" s="879"/>
      <c r="E323" s="879"/>
      <c r="F323" s="879"/>
      <c r="G323" s="879"/>
      <c r="H323" s="879"/>
      <c r="I323" s="879"/>
      <c r="J323" s="879"/>
      <c r="K323" s="879"/>
      <c r="L323" s="879"/>
    </row>
    <row r="324" spans="1:12" ht="15.75" customHeight="1">
      <c r="A324" s="879"/>
      <c r="B324" s="879"/>
      <c r="C324" s="879"/>
      <c r="D324" s="879"/>
      <c r="E324" s="879"/>
      <c r="F324" s="879"/>
      <c r="G324" s="879"/>
      <c r="H324" s="879"/>
      <c r="I324" s="879"/>
      <c r="J324" s="879"/>
      <c r="K324" s="879"/>
      <c r="L324" s="879"/>
    </row>
    <row r="325" spans="1:12" ht="15.75" customHeight="1">
      <c r="A325" s="879"/>
      <c r="B325" s="879"/>
      <c r="C325" s="879"/>
      <c r="D325" s="879"/>
      <c r="E325" s="879"/>
      <c r="F325" s="879"/>
      <c r="G325" s="879"/>
      <c r="H325" s="879"/>
      <c r="I325" s="879"/>
      <c r="J325" s="879"/>
      <c r="K325" s="879"/>
      <c r="L325" s="879"/>
    </row>
    <row r="326" spans="1:12" ht="15.75" customHeight="1">
      <c r="A326" s="879"/>
      <c r="B326" s="879"/>
      <c r="C326" s="879"/>
      <c r="D326" s="879"/>
      <c r="E326" s="879"/>
      <c r="F326" s="879"/>
      <c r="G326" s="879"/>
      <c r="H326" s="879"/>
      <c r="I326" s="879"/>
      <c r="J326" s="879"/>
      <c r="K326" s="879"/>
      <c r="L326" s="879"/>
    </row>
    <row r="327" spans="1:12" ht="15.75" customHeight="1">
      <c r="A327" s="879"/>
      <c r="B327" s="879"/>
      <c r="C327" s="879"/>
      <c r="D327" s="879"/>
      <c r="E327" s="879"/>
      <c r="F327" s="879"/>
      <c r="G327" s="879"/>
      <c r="H327" s="879"/>
      <c r="I327" s="879"/>
      <c r="J327" s="879"/>
      <c r="K327" s="879"/>
      <c r="L327" s="879"/>
    </row>
    <row r="328" spans="1:12" ht="15.75" customHeight="1">
      <c r="A328" s="879"/>
      <c r="B328" s="879"/>
      <c r="C328" s="879"/>
      <c r="D328" s="879"/>
      <c r="E328" s="879"/>
      <c r="F328" s="879"/>
      <c r="G328" s="879"/>
      <c r="H328" s="879"/>
      <c r="I328" s="879"/>
      <c r="J328" s="879"/>
      <c r="K328" s="879"/>
      <c r="L328" s="879"/>
    </row>
    <row r="329" spans="1:12" ht="15.75" customHeight="1">
      <c r="A329" s="879"/>
      <c r="B329" s="879"/>
      <c r="C329" s="879"/>
      <c r="D329" s="879"/>
      <c r="E329" s="879"/>
      <c r="F329" s="879"/>
      <c r="G329" s="879"/>
      <c r="H329" s="879"/>
      <c r="I329" s="879"/>
      <c r="J329" s="879"/>
      <c r="K329" s="879"/>
      <c r="L329" s="879"/>
    </row>
    <row r="330" spans="1:12" ht="15.75" customHeight="1">
      <c r="A330" s="879"/>
      <c r="B330" s="879"/>
      <c r="C330" s="879"/>
      <c r="D330" s="879"/>
      <c r="E330" s="879"/>
      <c r="F330" s="879"/>
      <c r="G330" s="879"/>
      <c r="H330" s="879"/>
      <c r="I330" s="879"/>
      <c r="J330" s="879"/>
      <c r="K330" s="879"/>
      <c r="L330" s="879"/>
    </row>
    <row r="331" spans="1:12" ht="15.75" customHeight="1">
      <c r="A331" s="879"/>
      <c r="B331" s="879"/>
      <c r="C331" s="879"/>
      <c r="D331" s="879"/>
      <c r="E331" s="879"/>
      <c r="F331" s="879"/>
      <c r="G331" s="879"/>
      <c r="H331" s="879"/>
      <c r="I331" s="879"/>
      <c r="J331" s="879"/>
      <c r="K331" s="879"/>
      <c r="L331" s="879"/>
    </row>
    <row r="332" spans="1:12" ht="15.75" customHeight="1">
      <c r="A332" s="879"/>
      <c r="B332" s="879"/>
      <c r="C332" s="879"/>
      <c r="D332" s="879"/>
      <c r="E332" s="879"/>
      <c r="F332" s="879"/>
      <c r="G332" s="879"/>
      <c r="H332" s="879"/>
      <c r="I332" s="879"/>
      <c r="J332" s="879"/>
      <c r="K332" s="879"/>
      <c r="L332" s="879"/>
    </row>
    <row r="333" spans="1:12" ht="15.75" customHeight="1">
      <c r="A333" s="879"/>
      <c r="B333" s="879"/>
      <c r="C333" s="879"/>
      <c r="D333" s="879"/>
      <c r="E333" s="879"/>
      <c r="F333" s="879"/>
      <c r="G333" s="879"/>
      <c r="H333" s="879"/>
      <c r="I333" s="879"/>
      <c r="J333" s="879"/>
      <c r="K333" s="879"/>
      <c r="L333" s="879"/>
    </row>
    <row r="334" spans="1:12" ht="15.75" customHeight="1">
      <c r="A334" s="879"/>
      <c r="B334" s="879"/>
      <c r="C334" s="879"/>
      <c r="D334" s="879"/>
      <c r="E334" s="879"/>
      <c r="F334" s="879"/>
      <c r="G334" s="879"/>
      <c r="H334" s="879"/>
      <c r="I334" s="879"/>
      <c r="J334" s="879"/>
      <c r="K334" s="879"/>
      <c r="L334" s="879"/>
    </row>
    <row r="335" spans="1:12" ht="15.75" customHeight="1">
      <c r="A335" s="879"/>
      <c r="B335" s="879"/>
      <c r="C335" s="879"/>
      <c r="D335" s="879"/>
      <c r="E335" s="879"/>
      <c r="F335" s="879"/>
      <c r="G335" s="879"/>
      <c r="H335" s="879"/>
      <c r="I335" s="879"/>
      <c r="J335" s="879"/>
      <c r="K335" s="879"/>
      <c r="L335" s="879"/>
    </row>
    <row r="336" spans="1:12" ht="15.75" customHeight="1">
      <c r="A336" s="879"/>
      <c r="B336" s="879"/>
      <c r="C336" s="879"/>
      <c r="D336" s="879"/>
      <c r="E336" s="879"/>
      <c r="F336" s="879"/>
      <c r="G336" s="879"/>
      <c r="H336" s="879"/>
      <c r="I336" s="879"/>
      <c r="J336" s="879"/>
      <c r="K336" s="879"/>
      <c r="L336" s="879"/>
    </row>
    <row r="337" spans="1:12" ht="15.75" customHeight="1">
      <c r="A337" s="879"/>
      <c r="B337" s="879"/>
      <c r="C337" s="879"/>
      <c r="D337" s="879"/>
      <c r="E337" s="879"/>
      <c r="F337" s="879"/>
      <c r="G337" s="879"/>
      <c r="H337" s="879"/>
      <c r="I337" s="879"/>
      <c r="J337" s="879"/>
      <c r="K337" s="879"/>
      <c r="L337" s="879"/>
    </row>
    <row r="338" spans="1:12" ht="15.75" customHeight="1">
      <c r="A338" s="879"/>
      <c r="B338" s="879"/>
      <c r="C338" s="879"/>
      <c r="D338" s="879"/>
      <c r="E338" s="879"/>
      <c r="F338" s="879"/>
      <c r="G338" s="879"/>
      <c r="H338" s="879"/>
      <c r="I338" s="879"/>
      <c r="J338" s="879"/>
      <c r="K338" s="879"/>
      <c r="L338" s="879"/>
    </row>
    <row r="339" spans="1:12" ht="15.75" customHeight="1">
      <c r="A339" s="879"/>
      <c r="B339" s="879"/>
      <c r="C339" s="879"/>
      <c r="D339" s="879"/>
      <c r="E339" s="879"/>
      <c r="F339" s="879"/>
      <c r="G339" s="879"/>
      <c r="H339" s="879"/>
      <c r="I339" s="879"/>
      <c r="J339" s="879"/>
      <c r="K339" s="879"/>
      <c r="L339" s="879"/>
    </row>
    <row r="340" spans="1:12" ht="15.75" customHeight="1">
      <c r="A340" s="879"/>
      <c r="B340" s="879"/>
      <c r="C340" s="879"/>
      <c r="D340" s="879"/>
      <c r="E340" s="879"/>
      <c r="F340" s="879"/>
      <c r="G340" s="879"/>
      <c r="H340" s="879"/>
      <c r="I340" s="879"/>
      <c r="J340" s="879"/>
      <c r="K340" s="879"/>
      <c r="L340" s="879"/>
    </row>
    <row r="341" spans="1:12" ht="15.75" customHeight="1">
      <c r="A341" s="879"/>
      <c r="B341" s="879"/>
      <c r="C341" s="879"/>
      <c r="D341" s="879"/>
      <c r="E341" s="879"/>
      <c r="F341" s="879"/>
      <c r="G341" s="879"/>
      <c r="H341" s="879"/>
      <c r="I341" s="879"/>
      <c r="J341" s="879"/>
      <c r="K341" s="879"/>
      <c r="L341" s="879"/>
    </row>
    <row r="342" spans="1:12" ht="15.75" customHeight="1">
      <c r="A342" s="879"/>
      <c r="B342" s="879"/>
      <c r="C342" s="879"/>
      <c r="D342" s="879"/>
      <c r="E342" s="879"/>
      <c r="F342" s="879"/>
      <c r="G342" s="879"/>
      <c r="H342" s="879"/>
      <c r="I342" s="879"/>
      <c r="J342" s="879"/>
      <c r="K342" s="879"/>
      <c r="L342" s="879"/>
    </row>
    <row r="343" spans="1:12" ht="15.75" customHeight="1">
      <c r="A343" s="879"/>
      <c r="B343" s="879"/>
      <c r="C343" s="879"/>
      <c r="D343" s="879"/>
      <c r="E343" s="879"/>
      <c r="F343" s="879"/>
      <c r="G343" s="879"/>
      <c r="H343" s="879"/>
      <c r="I343" s="879"/>
      <c r="J343" s="879"/>
      <c r="K343" s="879"/>
      <c r="L343" s="879"/>
    </row>
    <row r="344" spans="1:12" ht="15.75" customHeight="1">
      <c r="A344" s="879"/>
      <c r="B344" s="879"/>
      <c r="C344" s="879"/>
      <c r="D344" s="879"/>
      <c r="E344" s="879"/>
      <c r="F344" s="879"/>
      <c r="G344" s="879"/>
      <c r="H344" s="879"/>
      <c r="I344" s="879"/>
      <c r="J344" s="879"/>
      <c r="K344" s="879"/>
      <c r="L344" s="879"/>
    </row>
    <row r="345" spans="1:12" ht="15.75" customHeight="1">
      <c r="A345" s="879"/>
      <c r="B345" s="879"/>
      <c r="C345" s="879"/>
      <c r="D345" s="879"/>
      <c r="E345" s="879"/>
      <c r="F345" s="879"/>
      <c r="G345" s="879"/>
      <c r="H345" s="879"/>
      <c r="I345" s="879"/>
      <c r="J345" s="879"/>
      <c r="K345" s="879"/>
      <c r="L345" s="879"/>
    </row>
    <row r="346" spans="1:12" ht="15.75" customHeight="1">
      <c r="A346" s="879"/>
      <c r="B346" s="879"/>
      <c r="C346" s="879"/>
      <c r="D346" s="879"/>
      <c r="E346" s="879"/>
      <c r="F346" s="879"/>
      <c r="G346" s="879"/>
      <c r="H346" s="879"/>
      <c r="I346" s="879"/>
      <c r="J346" s="879"/>
      <c r="K346" s="879"/>
      <c r="L346" s="879"/>
    </row>
    <row r="347" spans="1:12" ht="15.75" customHeight="1">
      <c r="A347" s="879"/>
      <c r="B347" s="879"/>
      <c r="C347" s="879"/>
      <c r="D347" s="879"/>
      <c r="E347" s="879"/>
      <c r="F347" s="879"/>
      <c r="G347" s="879"/>
      <c r="H347" s="879"/>
      <c r="I347" s="879"/>
      <c r="J347" s="879"/>
      <c r="K347" s="879"/>
      <c r="L347" s="879"/>
    </row>
    <row r="348" spans="1:12" ht="15.75" customHeight="1">
      <c r="A348" s="879"/>
      <c r="B348" s="879"/>
      <c r="C348" s="879"/>
      <c r="D348" s="879"/>
      <c r="E348" s="879"/>
      <c r="F348" s="879"/>
      <c r="G348" s="879"/>
      <c r="H348" s="879"/>
      <c r="I348" s="879"/>
      <c r="J348" s="879"/>
      <c r="K348" s="879"/>
      <c r="L348" s="879"/>
    </row>
    <row r="349" spans="1:12" ht="15.75" customHeight="1">
      <c r="A349" s="879"/>
      <c r="B349" s="879"/>
      <c r="C349" s="879"/>
      <c r="D349" s="879"/>
      <c r="E349" s="879"/>
      <c r="F349" s="879"/>
      <c r="G349" s="879"/>
      <c r="H349" s="879"/>
      <c r="I349" s="879"/>
      <c r="J349" s="879"/>
      <c r="K349" s="879"/>
      <c r="L349" s="879"/>
    </row>
    <row r="350" spans="1:12" ht="15.75" customHeight="1">
      <c r="A350" s="879"/>
      <c r="B350" s="879"/>
      <c r="C350" s="879"/>
      <c r="D350" s="879"/>
      <c r="E350" s="879"/>
      <c r="F350" s="879"/>
      <c r="G350" s="879"/>
      <c r="H350" s="879"/>
      <c r="I350" s="879"/>
      <c r="J350" s="879"/>
      <c r="K350" s="879"/>
      <c r="L350" s="879"/>
    </row>
    <row r="351" spans="1:12" ht="15.75" customHeight="1">
      <c r="A351" s="879"/>
      <c r="B351" s="879"/>
      <c r="C351" s="879"/>
      <c r="D351" s="879"/>
      <c r="E351" s="879"/>
      <c r="F351" s="879"/>
      <c r="G351" s="879"/>
      <c r="H351" s="879"/>
      <c r="I351" s="879"/>
      <c r="J351" s="879"/>
      <c r="K351" s="879"/>
      <c r="L351" s="879"/>
    </row>
    <row r="352" spans="1:12" ht="15.75" customHeight="1">
      <c r="A352" s="879"/>
      <c r="B352" s="879"/>
      <c r="C352" s="879"/>
      <c r="D352" s="879"/>
      <c r="E352" s="879"/>
      <c r="F352" s="879"/>
      <c r="G352" s="879"/>
      <c r="H352" s="879"/>
      <c r="I352" s="879"/>
      <c r="J352" s="879"/>
      <c r="K352" s="879"/>
      <c r="L352" s="879"/>
    </row>
    <row r="353" spans="1:12" ht="15.75" customHeight="1">
      <c r="A353" s="879"/>
      <c r="B353" s="879"/>
      <c r="C353" s="879"/>
      <c r="D353" s="879"/>
      <c r="E353" s="879"/>
      <c r="F353" s="879"/>
      <c r="G353" s="879"/>
      <c r="H353" s="879"/>
      <c r="I353" s="879"/>
      <c r="J353" s="879"/>
      <c r="K353" s="879"/>
      <c r="L353" s="879"/>
    </row>
    <row r="354" spans="1:12" ht="15.75" customHeight="1">
      <c r="A354" s="879"/>
      <c r="B354" s="879"/>
      <c r="C354" s="879"/>
      <c r="D354" s="879"/>
      <c r="E354" s="879"/>
      <c r="F354" s="879"/>
      <c r="G354" s="879"/>
      <c r="H354" s="879"/>
      <c r="I354" s="879"/>
      <c r="J354" s="879"/>
      <c r="K354" s="879"/>
      <c r="L354" s="879"/>
    </row>
    <row r="355" spans="1:12" ht="15.75" customHeight="1">
      <c r="A355" s="879"/>
      <c r="B355" s="879"/>
      <c r="C355" s="879"/>
      <c r="D355" s="879"/>
      <c r="E355" s="879"/>
      <c r="F355" s="879"/>
      <c r="G355" s="879"/>
      <c r="H355" s="879"/>
      <c r="I355" s="879"/>
      <c r="J355" s="879"/>
      <c r="K355" s="879"/>
      <c r="L355" s="879"/>
    </row>
    <row r="356" spans="1:12" ht="15.75" customHeight="1">
      <c r="A356" s="879"/>
      <c r="B356" s="879"/>
      <c r="C356" s="879"/>
      <c r="D356" s="879"/>
      <c r="E356" s="879"/>
      <c r="F356" s="879"/>
      <c r="G356" s="879"/>
      <c r="H356" s="879"/>
      <c r="I356" s="879"/>
      <c r="J356" s="879"/>
      <c r="K356" s="879"/>
      <c r="L356" s="879"/>
    </row>
    <row r="357" spans="1:12" ht="15.75" customHeight="1">
      <c r="A357" s="879"/>
      <c r="B357" s="879"/>
      <c r="C357" s="879"/>
      <c r="D357" s="879"/>
      <c r="E357" s="879"/>
      <c r="F357" s="879"/>
      <c r="G357" s="879"/>
      <c r="H357" s="879"/>
      <c r="I357" s="879"/>
      <c r="J357" s="879"/>
      <c r="K357" s="879"/>
      <c r="L357" s="879"/>
    </row>
    <row r="358" spans="1:12" ht="15.75" customHeight="1">
      <c r="A358" s="879"/>
      <c r="B358" s="879"/>
      <c r="C358" s="879"/>
      <c r="D358" s="879"/>
      <c r="E358" s="879"/>
      <c r="F358" s="879"/>
      <c r="G358" s="879"/>
      <c r="H358" s="879"/>
      <c r="I358" s="879"/>
      <c r="J358" s="879"/>
      <c r="K358" s="879"/>
      <c r="L358" s="879"/>
    </row>
    <row r="359" spans="1:12" ht="15.75" customHeight="1">
      <c r="A359" s="879"/>
      <c r="B359" s="879"/>
      <c r="C359" s="879"/>
      <c r="D359" s="879"/>
      <c r="E359" s="879"/>
      <c r="F359" s="879"/>
      <c r="G359" s="879"/>
      <c r="H359" s="879"/>
      <c r="I359" s="879"/>
      <c r="J359" s="879"/>
      <c r="K359" s="879"/>
      <c r="L359" s="879"/>
    </row>
    <row r="360" spans="1:12" ht="15.75" customHeight="1">
      <c r="A360" s="879"/>
      <c r="B360" s="879"/>
      <c r="C360" s="879"/>
      <c r="D360" s="879"/>
      <c r="E360" s="879"/>
      <c r="F360" s="879"/>
      <c r="G360" s="879"/>
      <c r="H360" s="879"/>
      <c r="I360" s="879"/>
      <c r="J360" s="879"/>
      <c r="K360" s="879"/>
      <c r="L360" s="879"/>
    </row>
    <row r="361" spans="1:12" ht="15.75" customHeight="1">
      <c r="A361" s="879"/>
      <c r="B361" s="879"/>
      <c r="C361" s="879"/>
      <c r="D361" s="879"/>
      <c r="E361" s="879"/>
      <c r="F361" s="879"/>
      <c r="G361" s="879"/>
      <c r="H361" s="879"/>
      <c r="I361" s="879"/>
      <c r="J361" s="879"/>
      <c r="K361" s="879"/>
      <c r="L361" s="879"/>
    </row>
    <row r="362" spans="1:12" ht="15.75" customHeight="1">
      <c r="A362" s="879"/>
      <c r="B362" s="879"/>
      <c r="C362" s="879"/>
      <c r="D362" s="879"/>
      <c r="E362" s="879"/>
      <c r="F362" s="879"/>
      <c r="G362" s="879"/>
      <c r="H362" s="879"/>
      <c r="I362" s="879"/>
      <c r="J362" s="879"/>
      <c r="K362" s="879"/>
      <c r="L362" s="879"/>
    </row>
    <row r="363" spans="1:12" ht="15.75" customHeight="1">
      <c r="A363" s="879"/>
      <c r="B363" s="879"/>
      <c r="C363" s="879"/>
      <c r="D363" s="879"/>
      <c r="E363" s="879"/>
      <c r="F363" s="879"/>
      <c r="G363" s="879"/>
      <c r="H363" s="879"/>
      <c r="I363" s="879"/>
      <c r="J363" s="879"/>
      <c r="K363" s="879"/>
      <c r="L363" s="879"/>
    </row>
    <row r="364" spans="1:12" ht="15.75" customHeight="1">
      <c r="A364" s="879"/>
      <c r="B364" s="879"/>
      <c r="C364" s="879"/>
      <c r="D364" s="879"/>
      <c r="E364" s="879"/>
      <c r="F364" s="879"/>
      <c r="G364" s="879"/>
      <c r="H364" s="879"/>
      <c r="I364" s="879"/>
      <c r="J364" s="879"/>
      <c r="K364" s="879"/>
      <c r="L364" s="879"/>
    </row>
    <row r="365" spans="1:12" ht="15.75" customHeight="1">
      <c r="A365" s="879"/>
      <c r="B365" s="879"/>
      <c r="C365" s="879"/>
      <c r="D365" s="879"/>
      <c r="E365" s="879"/>
      <c r="F365" s="879"/>
      <c r="G365" s="879"/>
      <c r="H365" s="879"/>
      <c r="I365" s="879"/>
      <c r="J365" s="879"/>
      <c r="K365" s="879"/>
      <c r="L365" s="879"/>
    </row>
    <row r="366" spans="1:12" ht="15.75" customHeight="1">
      <c r="A366" s="879"/>
      <c r="B366" s="879"/>
      <c r="C366" s="879"/>
      <c r="D366" s="879"/>
      <c r="E366" s="879"/>
      <c r="F366" s="879"/>
      <c r="G366" s="879"/>
      <c r="H366" s="879"/>
      <c r="I366" s="879"/>
      <c r="J366" s="879"/>
      <c r="K366" s="879"/>
      <c r="L366" s="879"/>
    </row>
    <row r="367" spans="1:12" ht="15.75" customHeight="1">
      <c r="A367" s="879"/>
      <c r="B367" s="879"/>
      <c r="C367" s="879"/>
      <c r="D367" s="879"/>
      <c r="E367" s="879"/>
      <c r="F367" s="879"/>
      <c r="G367" s="879"/>
      <c r="H367" s="879"/>
      <c r="I367" s="879"/>
      <c r="J367" s="879"/>
      <c r="K367" s="879"/>
      <c r="L367" s="879"/>
    </row>
    <row r="368" spans="1:12" ht="15.75" customHeight="1">
      <c r="A368" s="879"/>
      <c r="B368" s="879"/>
      <c r="C368" s="879"/>
      <c r="D368" s="879"/>
      <c r="E368" s="879"/>
      <c r="F368" s="879"/>
      <c r="G368" s="879"/>
      <c r="H368" s="879"/>
      <c r="I368" s="879"/>
      <c r="J368" s="879"/>
      <c r="K368" s="879"/>
      <c r="L368" s="879"/>
    </row>
    <row r="369" spans="1:12" ht="15.75" customHeight="1">
      <c r="A369" s="879"/>
      <c r="B369" s="879"/>
      <c r="C369" s="879"/>
      <c r="D369" s="879"/>
      <c r="E369" s="879"/>
      <c r="F369" s="879"/>
      <c r="G369" s="879"/>
      <c r="H369" s="879"/>
      <c r="I369" s="879"/>
      <c r="J369" s="879"/>
      <c r="K369" s="879"/>
      <c r="L369" s="879"/>
    </row>
    <row r="370" spans="1:12" ht="15.75" customHeight="1">
      <c r="A370" s="879"/>
      <c r="B370" s="879"/>
      <c r="C370" s="879"/>
      <c r="D370" s="879"/>
      <c r="E370" s="879"/>
      <c r="F370" s="879"/>
      <c r="G370" s="879"/>
      <c r="H370" s="879"/>
      <c r="I370" s="879"/>
      <c r="J370" s="879"/>
      <c r="K370" s="879"/>
      <c r="L370" s="879"/>
    </row>
    <row r="371" spans="1:12" ht="15.75" customHeight="1">
      <c r="A371" s="879"/>
      <c r="B371" s="879"/>
      <c r="C371" s="879"/>
      <c r="D371" s="879"/>
      <c r="E371" s="879"/>
      <c r="F371" s="879"/>
      <c r="G371" s="879"/>
      <c r="H371" s="879"/>
      <c r="I371" s="879"/>
      <c r="J371" s="879"/>
      <c r="K371" s="879"/>
      <c r="L371" s="879"/>
    </row>
    <row r="372" spans="1:12" ht="15.75" customHeight="1">
      <c r="A372" s="879"/>
      <c r="B372" s="879"/>
      <c r="C372" s="879"/>
      <c r="D372" s="879"/>
      <c r="E372" s="879"/>
      <c r="F372" s="879"/>
      <c r="G372" s="879"/>
      <c r="H372" s="879"/>
      <c r="I372" s="879"/>
      <c r="J372" s="879"/>
      <c r="K372" s="879"/>
      <c r="L372" s="879"/>
    </row>
    <row r="373" spans="1:12" ht="15.75" customHeight="1">
      <c r="A373" s="879"/>
      <c r="B373" s="879"/>
      <c r="C373" s="879"/>
      <c r="D373" s="879"/>
      <c r="E373" s="879"/>
      <c r="F373" s="879"/>
      <c r="G373" s="879"/>
      <c r="H373" s="879"/>
      <c r="I373" s="879"/>
      <c r="J373" s="879"/>
      <c r="K373" s="879"/>
      <c r="L373" s="879"/>
    </row>
    <row r="374" spans="1:12" ht="15.75" customHeight="1">
      <c r="A374" s="879"/>
      <c r="B374" s="879"/>
      <c r="C374" s="879"/>
      <c r="D374" s="879"/>
      <c r="E374" s="879"/>
      <c r="F374" s="879"/>
      <c r="G374" s="879"/>
      <c r="H374" s="879"/>
      <c r="I374" s="879"/>
      <c r="J374" s="879"/>
      <c r="K374" s="879"/>
      <c r="L374" s="879"/>
    </row>
    <row r="375" spans="1:12" ht="15.75" customHeight="1">
      <c r="A375" s="879"/>
      <c r="B375" s="879"/>
      <c r="C375" s="879"/>
      <c r="D375" s="879"/>
      <c r="E375" s="879"/>
      <c r="F375" s="879"/>
      <c r="G375" s="879"/>
      <c r="H375" s="879"/>
      <c r="I375" s="879"/>
      <c r="J375" s="879"/>
      <c r="K375" s="879"/>
      <c r="L375" s="879"/>
    </row>
    <row r="376" spans="1:12" ht="15.75" customHeight="1">
      <c r="A376" s="879"/>
      <c r="B376" s="879"/>
      <c r="C376" s="879"/>
      <c r="D376" s="879"/>
      <c r="E376" s="879"/>
      <c r="F376" s="879"/>
      <c r="G376" s="879"/>
      <c r="H376" s="879"/>
      <c r="I376" s="879"/>
      <c r="J376" s="879"/>
      <c r="K376" s="879"/>
      <c r="L376" s="879"/>
    </row>
    <row r="377" spans="1:12" ht="15.75" customHeight="1">
      <c r="A377" s="879"/>
      <c r="B377" s="879"/>
      <c r="C377" s="879"/>
      <c r="D377" s="879"/>
      <c r="E377" s="879"/>
      <c r="F377" s="879"/>
      <c r="G377" s="879"/>
      <c r="H377" s="879"/>
      <c r="I377" s="879"/>
      <c r="J377" s="879"/>
      <c r="K377" s="879"/>
      <c r="L377" s="879"/>
    </row>
    <row r="378" spans="1:12" ht="15.75" customHeight="1">
      <c r="A378" s="879"/>
      <c r="B378" s="879"/>
      <c r="C378" s="879"/>
      <c r="D378" s="879"/>
      <c r="E378" s="879"/>
      <c r="F378" s="879"/>
      <c r="G378" s="879"/>
      <c r="H378" s="879"/>
      <c r="I378" s="879"/>
      <c r="J378" s="879"/>
      <c r="K378" s="879"/>
      <c r="L378" s="879"/>
    </row>
    <row r="379" spans="1:12" ht="15.75" customHeight="1">
      <c r="A379" s="879"/>
      <c r="B379" s="879"/>
      <c r="C379" s="879"/>
      <c r="D379" s="879"/>
      <c r="E379" s="879"/>
      <c r="F379" s="879"/>
      <c r="G379" s="879"/>
      <c r="H379" s="879"/>
      <c r="I379" s="879"/>
      <c r="J379" s="879"/>
      <c r="K379" s="879"/>
      <c r="L379" s="879"/>
    </row>
    <row r="380" spans="1:12" ht="15.75" customHeight="1">
      <c r="A380" s="879"/>
      <c r="B380" s="879"/>
      <c r="C380" s="879"/>
      <c r="D380" s="879"/>
      <c r="E380" s="879"/>
      <c r="F380" s="879"/>
      <c r="G380" s="879"/>
      <c r="H380" s="879"/>
      <c r="I380" s="879"/>
      <c r="J380" s="879"/>
      <c r="K380" s="879"/>
      <c r="L380" s="879"/>
    </row>
    <row r="381" spans="1:12" ht="15.75" customHeight="1">
      <c r="A381" s="879"/>
      <c r="B381" s="879"/>
      <c r="C381" s="879"/>
      <c r="D381" s="879"/>
      <c r="E381" s="879"/>
      <c r="F381" s="879"/>
      <c r="G381" s="879"/>
      <c r="H381" s="879"/>
      <c r="I381" s="879"/>
      <c r="J381" s="879"/>
      <c r="K381" s="879"/>
      <c r="L381" s="879"/>
    </row>
    <row r="382" spans="1:12" ht="15.75" customHeight="1">
      <c r="A382" s="879"/>
      <c r="B382" s="879"/>
      <c r="C382" s="879"/>
      <c r="D382" s="879"/>
      <c r="E382" s="879"/>
      <c r="F382" s="879"/>
      <c r="G382" s="879"/>
      <c r="H382" s="879"/>
      <c r="I382" s="879"/>
      <c r="J382" s="879"/>
      <c r="K382" s="879"/>
      <c r="L382" s="879"/>
    </row>
    <row r="383" spans="1:12" ht="15.75" customHeight="1">
      <c r="A383" s="879"/>
      <c r="B383" s="879"/>
      <c r="C383" s="879"/>
      <c r="D383" s="879"/>
      <c r="E383" s="879"/>
      <c r="F383" s="879"/>
      <c r="G383" s="879"/>
      <c r="H383" s="879"/>
      <c r="I383" s="879"/>
      <c r="J383" s="879"/>
      <c r="K383" s="879"/>
      <c r="L383" s="879"/>
    </row>
    <row r="384" spans="1:12" ht="15.75" customHeight="1">
      <c r="A384" s="879"/>
      <c r="B384" s="879"/>
      <c r="C384" s="879"/>
      <c r="D384" s="879"/>
      <c r="E384" s="879"/>
      <c r="F384" s="879"/>
      <c r="G384" s="879"/>
      <c r="H384" s="879"/>
      <c r="I384" s="879"/>
      <c r="J384" s="879"/>
      <c r="K384" s="879"/>
      <c r="L384" s="879"/>
    </row>
    <row r="385" spans="1:12" ht="15.75" customHeight="1">
      <c r="A385" s="879"/>
      <c r="B385" s="879"/>
      <c r="C385" s="879"/>
      <c r="D385" s="879"/>
      <c r="E385" s="879"/>
      <c r="F385" s="879"/>
      <c r="G385" s="879"/>
      <c r="H385" s="879"/>
      <c r="I385" s="879"/>
      <c r="J385" s="879"/>
      <c r="K385" s="879"/>
      <c r="L385" s="879"/>
    </row>
    <row r="386" spans="1:12" ht="15.75" customHeight="1">
      <c r="A386" s="879"/>
      <c r="B386" s="879"/>
      <c r="C386" s="879"/>
      <c r="D386" s="879"/>
      <c r="E386" s="879"/>
      <c r="F386" s="879"/>
      <c r="G386" s="879"/>
      <c r="H386" s="879"/>
      <c r="I386" s="879"/>
      <c r="J386" s="879"/>
      <c r="K386" s="879"/>
      <c r="L386" s="879"/>
    </row>
    <row r="387" spans="1:12" ht="15.75" customHeight="1">
      <c r="A387" s="879"/>
      <c r="B387" s="879"/>
      <c r="C387" s="879"/>
      <c r="D387" s="879"/>
      <c r="E387" s="879"/>
      <c r="F387" s="879"/>
      <c r="G387" s="879"/>
      <c r="H387" s="879"/>
      <c r="I387" s="879"/>
      <c r="J387" s="879"/>
      <c r="K387" s="879"/>
      <c r="L387" s="879"/>
    </row>
    <row r="388" spans="1:12" ht="15.75" customHeight="1">
      <c r="A388" s="879"/>
      <c r="B388" s="879"/>
      <c r="C388" s="879"/>
      <c r="D388" s="879"/>
      <c r="E388" s="879"/>
      <c r="F388" s="879"/>
      <c r="G388" s="879"/>
      <c r="H388" s="879"/>
      <c r="I388" s="879"/>
      <c r="J388" s="879"/>
      <c r="K388" s="879"/>
      <c r="L388" s="879"/>
    </row>
    <row r="389" spans="1:12" ht="15.75" customHeight="1">
      <c r="A389" s="879"/>
      <c r="B389" s="879"/>
      <c r="C389" s="879"/>
      <c r="D389" s="879"/>
      <c r="E389" s="879"/>
      <c r="F389" s="879"/>
      <c r="G389" s="879"/>
      <c r="H389" s="879"/>
      <c r="I389" s="879"/>
      <c r="J389" s="879"/>
      <c r="K389" s="879"/>
      <c r="L389" s="879"/>
    </row>
    <row r="390" spans="1:12" ht="15.75" customHeight="1">
      <c r="A390" s="879"/>
      <c r="B390" s="879"/>
      <c r="C390" s="879"/>
      <c r="D390" s="879"/>
      <c r="E390" s="879"/>
      <c r="F390" s="879"/>
      <c r="G390" s="879"/>
      <c r="H390" s="879"/>
      <c r="I390" s="879"/>
      <c r="J390" s="879"/>
      <c r="K390" s="879"/>
      <c r="L390" s="879"/>
    </row>
    <row r="391" spans="1:12" ht="15.75" customHeight="1">
      <c r="A391" s="879"/>
      <c r="B391" s="879"/>
      <c r="C391" s="879"/>
      <c r="D391" s="879"/>
      <c r="E391" s="879"/>
      <c r="F391" s="879"/>
      <c r="G391" s="879"/>
      <c r="H391" s="879"/>
      <c r="I391" s="879"/>
      <c r="J391" s="879"/>
      <c r="K391" s="879"/>
      <c r="L391" s="879"/>
    </row>
    <row r="392" spans="1:12" ht="15.75" customHeight="1">
      <c r="A392" s="879"/>
      <c r="B392" s="879"/>
      <c r="C392" s="879"/>
      <c r="D392" s="879"/>
      <c r="E392" s="879"/>
      <c r="F392" s="879"/>
      <c r="G392" s="879"/>
      <c r="H392" s="879"/>
      <c r="I392" s="879"/>
      <c r="J392" s="879"/>
      <c r="K392" s="879"/>
      <c r="L392" s="879"/>
    </row>
    <row r="393" spans="1:12" ht="15.75" customHeight="1">
      <c r="A393" s="879"/>
      <c r="B393" s="879"/>
      <c r="C393" s="879"/>
      <c r="D393" s="879"/>
      <c r="E393" s="879"/>
      <c r="F393" s="879"/>
      <c r="G393" s="879"/>
      <c r="H393" s="879"/>
      <c r="I393" s="879"/>
      <c r="J393" s="879"/>
      <c r="K393" s="879"/>
      <c r="L393" s="879"/>
    </row>
    <row r="394" spans="1:12" ht="15.75" customHeight="1">
      <c r="A394" s="879"/>
      <c r="B394" s="879"/>
      <c r="C394" s="879"/>
      <c r="D394" s="879"/>
      <c r="E394" s="879"/>
      <c r="F394" s="879"/>
      <c r="G394" s="879"/>
      <c r="H394" s="879"/>
      <c r="I394" s="879"/>
      <c r="J394" s="879"/>
      <c r="K394" s="879"/>
      <c r="L394" s="879"/>
    </row>
    <row r="395" spans="1:12" ht="15.75" customHeight="1">
      <c r="A395" s="879"/>
      <c r="B395" s="879"/>
      <c r="C395" s="879"/>
      <c r="D395" s="879"/>
      <c r="E395" s="879"/>
      <c r="F395" s="879"/>
      <c r="G395" s="879"/>
      <c r="H395" s="879"/>
      <c r="I395" s="879"/>
      <c r="J395" s="879"/>
      <c r="K395" s="879"/>
      <c r="L395" s="879"/>
    </row>
    <row r="396" spans="1:12" ht="15.75" customHeight="1">
      <c r="A396" s="879"/>
      <c r="B396" s="879"/>
      <c r="C396" s="879"/>
      <c r="D396" s="879"/>
      <c r="E396" s="879"/>
      <c r="F396" s="879"/>
      <c r="G396" s="879"/>
      <c r="H396" s="879"/>
      <c r="I396" s="879"/>
      <c r="J396" s="879"/>
      <c r="K396" s="879"/>
      <c r="L396" s="879"/>
    </row>
    <row r="397" spans="1:12" ht="15.75" customHeight="1">
      <c r="A397" s="879"/>
      <c r="B397" s="879"/>
      <c r="C397" s="879"/>
      <c r="D397" s="879"/>
      <c r="E397" s="879"/>
      <c r="F397" s="879"/>
      <c r="G397" s="879"/>
      <c r="H397" s="879"/>
      <c r="I397" s="879"/>
      <c r="J397" s="879"/>
      <c r="K397" s="879"/>
      <c r="L397" s="879"/>
    </row>
    <row r="398" spans="1:12" ht="15.75" customHeight="1">
      <c r="A398" s="879"/>
      <c r="B398" s="879"/>
      <c r="C398" s="879"/>
      <c r="D398" s="879"/>
      <c r="E398" s="879"/>
      <c r="F398" s="879"/>
      <c r="G398" s="879"/>
      <c r="H398" s="879"/>
      <c r="I398" s="879"/>
      <c r="J398" s="879"/>
      <c r="K398" s="879"/>
      <c r="L398" s="879"/>
    </row>
    <row r="399" spans="1:12" ht="15.75" customHeight="1">
      <c r="A399" s="879"/>
      <c r="B399" s="879"/>
      <c r="C399" s="879"/>
      <c r="D399" s="879"/>
      <c r="E399" s="879"/>
      <c r="F399" s="879"/>
      <c r="G399" s="879"/>
      <c r="H399" s="879"/>
      <c r="I399" s="879"/>
      <c r="J399" s="879"/>
      <c r="K399" s="879"/>
      <c r="L399" s="879"/>
    </row>
    <row r="400" spans="1:12" ht="15.75" customHeight="1">
      <c r="A400" s="879"/>
      <c r="B400" s="879"/>
      <c r="C400" s="879"/>
      <c r="D400" s="879"/>
      <c r="E400" s="879"/>
      <c r="F400" s="879"/>
      <c r="G400" s="879"/>
      <c r="H400" s="879"/>
      <c r="I400" s="879"/>
      <c r="J400" s="879"/>
      <c r="K400" s="879"/>
      <c r="L400" s="879"/>
    </row>
    <row r="401" spans="1:12" ht="15.75" customHeight="1">
      <c r="A401" s="879"/>
      <c r="B401" s="879"/>
      <c r="C401" s="879"/>
      <c r="D401" s="879"/>
      <c r="E401" s="879"/>
      <c r="F401" s="879"/>
      <c r="G401" s="879"/>
      <c r="H401" s="879"/>
      <c r="I401" s="879"/>
      <c r="J401" s="879"/>
      <c r="K401" s="879"/>
      <c r="L401" s="879"/>
    </row>
    <row r="402" spans="1:12" ht="15.75" customHeight="1">
      <c r="A402" s="879"/>
      <c r="B402" s="879"/>
      <c r="C402" s="879"/>
      <c r="D402" s="879"/>
      <c r="E402" s="879"/>
      <c r="F402" s="879"/>
      <c r="G402" s="879"/>
      <c r="H402" s="879"/>
      <c r="I402" s="879"/>
      <c r="J402" s="879"/>
      <c r="K402" s="879"/>
      <c r="L402" s="879"/>
    </row>
    <row r="403" spans="1:12" ht="15.75" customHeight="1">
      <c r="A403" s="879"/>
      <c r="B403" s="879"/>
      <c r="C403" s="879"/>
      <c r="D403" s="879"/>
      <c r="E403" s="879"/>
      <c r="F403" s="879"/>
      <c r="G403" s="879"/>
      <c r="H403" s="879"/>
      <c r="I403" s="879"/>
      <c r="J403" s="879"/>
      <c r="K403" s="879"/>
      <c r="L403" s="879"/>
    </row>
    <row r="404" spans="1:12" ht="15.75" customHeight="1">
      <c r="A404" s="879"/>
      <c r="B404" s="879"/>
      <c r="C404" s="879"/>
      <c r="D404" s="879"/>
      <c r="E404" s="879"/>
      <c r="F404" s="879"/>
      <c r="G404" s="879"/>
      <c r="H404" s="879"/>
      <c r="I404" s="879"/>
      <c r="J404" s="879"/>
      <c r="K404" s="879"/>
      <c r="L404" s="879"/>
    </row>
    <row r="405" spans="1:12" ht="15.75" customHeight="1">
      <c r="A405" s="879"/>
      <c r="B405" s="879"/>
      <c r="C405" s="879"/>
      <c r="D405" s="879"/>
      <c r="E405" s="879"/>
      <c r="F405" s="879"/>
      <c r="G405" s="879"/>
      <c r="H405" s="879"/>
      <c r="I405" s="879"/>
      <c r="J405" s="879"/>
      <c r="K405" s="879"/>
      <c r="L405" s="879"/>
    </row>
    <row r="406" spans="1:12" ht="15.75" customHeight="1">
      <c r="A406" s="879"/>
      <c r="B406" s="879"/>
      <c r="C406" s="879"/>
      <c r="D406" s="879"/>
      <c r="E406" s="879"/>
      <c r="F406" s="879"/>
      <c r="G406" s="879"/>
      <c r="H406" s="879"/>
      <c r="I406" s="879"/>
      <c r="J406" s="879"/>
      <c r="K406" s="879"/>
      <c r="L406" s="879"/>
    </row>
    <row r="407" spans="1:12" ht="15.75" customHeight="1">
      <c r="A407" s="879"/>
      <c r="B407" s="879"/>
      <c r="C407" s="879"/>
      <c r="D407" s="879"/>
      <c r="E407" s="879"/>
      <c r="F407" s="879"/>
      <c r="G407" s="879"/>
      <c r="H407" s="879"/>
      <c r="I407" s="879"/>
      <c r="J407" s="879"/>
      <c r="K407" s="879"/>
      <c r="L407" s="879"/>
    </row>
    <row r="408" spans="1:12" ht="15.75" customHeight="1">
      <c r="A408" s="879"/>
      <c r="B408" s="879"/>
      <c r="C408" s="879"/>
      <c r="D408" s="879"/>
      <c r="E408" s="879"/>
      <c r="F408" s="879"/>
      <c r="G408" s="879"/>
      <c r="H408" s="879"/>
      <c r="I408" s="879"/>
      <c r="J408" s="879"/>
      <c r="K408" s="879"/>
      <c r="L408" s="879"/>
    </row>
    <row r="409" spans="1:12" ht="15.75" customHeight="1">
      <c r="A409" s="879"/>
      <c r="B409" s="879"/>
      <c r="C409" s="879"/>
      <c r="D409" s="879"/>
      <c r="E409" s="879"/>
      <c r="F409" s="879"/>
      <c r="G409" s="879"/>
      <c r="H409" s="879"/>
      <c r="I409" s="879"/>
      <c r="J409" s="879"/>
      <c r="K409" s="879"/>
      <c r="L409" s="879"/>
    </row>
    <row r="410" spans="1:12" ht="15.75" customHeight="1">
      <c r="A410" s="879"/>
      <c r="B410" s="879"/>
      <c r="C410" s="879"/>
      <c r="D410" s="879"/>
      <c r="E410" s="879"/>
      <c r="F410" s="879"/>
      <c r="G410" s="879"/>
      <c r="H410" s="879"/>
      <c r="I410" s="879"/>
      <c r="J410" s="879"/>
      <c r="K410" s="879"/>
      <c r="L410" s="879"/>
    </row>
    <row r="411" spans="1:12" ht="15.75" customHeight="1">
      <c r="A411" s="879"/>
      <c r="B411" s="879"/>
      <c r="C411" s="879"/>
      <c r="D411" s="879"/>
      <c r="E411" s="879"/>
      <c r="F411" s="879"/>
      <c r="G411" s="879"/>
      <c r="H411" s="879"/>
      <c r="I411" s="879"/>
      <c r="J411" s="879"/>
      <c r="K411" s="879"/>
      <c r="L411" s="879"/>
    </row>
    <row r="412" spans="1:12" ht="15.75" customHeight="1">
      <c r="A412" s="879"/>
      <c r="B412" s="879"/>
      <c r="C412" s="879"/>
      <c r="D412" s="879"/>
      <c r="E412" s="879"/>
      <c r="F412" s="879"/>
      <c r="G412" s="879"/>
      <c r="H412" s="879"/>
      <c r="I412" s="879"/>
      <c r="J412" s="879"/>
      <c r="K412" s="879"/>
      <c r="L412" s="879"/>
    </row>
    <row r="413" spans="1:12" ht="15.75" customHeight="1">
      <c r="A413" s="879"/>
      <c r="B413" s="879"/>
      <c r="C413" s="879"/>
      <c r="D413" s="879"/>
      <c r="E413" s="879"/>
      <c r="F413" s="879"/>
      <c r="G413" s="879"/>
      <c r="H413" s="879"/>
      <c r="I413" s="879"/>
      <c r="J413" s="879"/>
      <c r="K413" s="879"/>
      <c r="L413" s="879"/>
    </row>
    <row r="414" spans="1:12" ht="15.75" customHeight="1">
      <c r="A414" s="879"/>
      <c r="B414" s="879"/>
      <c r="C414" s="879"/>
      <c r="D414" s="879"/>
      <c r="E414" s="879"/>
      <c r="F414" s="879"/>
      <c r="G414" s="879"/>
      <c r="H414" s="879"/>
      <c r="I414" s="879"/>
      <c r="J414" s="879"/>
      <c r="K414" s="879"/>
      <c r="L414" s="879"/>
    </row>
    <row r="415" spans="1:12" ht="15.75" customHeight="1">
      <c r="A415" s="879"/>
      <c r="B415" s="879"/>
      <c r="C415" s="879"/>
      <c r="D415" s="879"/>
      <c r="E415" s="879"/>
      <c r="F415" s="879"/>
      <c r="G415" s="879"/>
      <c r="H415" s="879"/>
      <c r="I415" s="879"/>
      <c r="J415" s="879"/>
      <c r="K415" s="879"/>
      <c r="L415" s="879"/>
    </row>
    <row r="416" spans="1:12" ht="15.75" customHeight="1">
      <c r="A416" s="879"/>
      <c r="B416" s="879"/>
      <c r="C416" s="879"/>
      <c r="D416" s="879"/>
      <c r="E416" s="879"/>
      <c r="F416" s="879"/>
      <c r="G416" s="879"/>
      <c r="H416" s="879"/>
      <c r="I416" s="879"/>
      <c r="J416" s="879"/>
      <c r="K416" s="879"/>
      <c r="L416" s="879"/>
    </row>
    <row r="417" spans="1:12" ht="15.75" customHeight="1">
      <c r="A417" s="879"/>
      <c r="B417" s="879"/>
      <c r="C417" s="879"/>
      <c r="D417" s="879"/>
      <c r="E417" s="879"/>
      <c r="F417" s="879"/>
      <c r="G417" s="879"/>
      <c r="H417" s="879"/>
      <c r="I417" s="879"/>
      <c r="J417" s="879"/>
      <c r="K417" s="879"/>
      <c r="L417" s="879"/>
    </row>
    <row r="418" spans="1:12" ht="15.75" customHeight="1">
      <c r="A418" s="879"/>
      <c r="B418" s="879"/>
      <c r="C418" s="879"/>
      <c r="D418" s="879"/>
      <c r="E418" s="879"/>
      <c r="F418" s="879"/>
      <c r="G418" s="879"/>
      <c r="H418" s="879"/>
      <c r="I418" s="879"/>
      <c r="J418" s="879"/>
      <c r="K418" s="879"/>
      <c r="L418" s="879"/>
    </row>
    <row r="419" spans="1:12" ht="15.75" customHeight="1">
      <c r="A419" s="879"/>
      <c r="B419" s="879"/>
      <c r="C419" s="879"/>
      <c r="D419" s="879"/>
      <c r="E419" s="879"/>
      <c r="F419" s="879"/>
      <c r="G419" s="879"/>
      <c r="H419" s="879"/>
      <c r="I419" s="879"/>
      <c r="J419" s="879"/>
      <c r="K419" s="879"/>
      <c r="L419" s="879"/>
    </row>
    <row r="420" spans="1:12" ht="15.75" customHeight="1">
      <c r="A420" s="879"/>
      <c r="B420" s="879"/>
      <c r="C420" s="879"/>
      <c r="D420" s="879"/>
      <c r="E420" s="879"/>
      <c r="F420" s="879"/>
      <c r="G420" s="879"/>
      <c r="H420" s="879"/>
      <c r="I420" s="879"/>
      <c r="J420" s="879"/>
      <c r="K420" s="879"/>
      <c r="L420" s="879"/>
    </row>
    <row r="421" spans="1:12" ht="15.75" customHeight="1">
      <c r="A421" s="879"/>
      <c r="B421" s="879"/>
      <c r="C421" s="879"/>
      <c r="D421" s="879"/>
      <c r="E421" s="879"/>
      <c r="F421" s="879"/>
      <c r="G421" s="879"/>
      <c r="H421" s="879"/>
      <c r="I421" s="879"/>
      <c r="J421" s="879"/>
      <c r="K421" s="879"/>
      <c r="L421" s="879"/>
    </row>
    <row r="422" spans="1:12" ht="15.75" customHeight="1">
      <c r="A422" s="879"/>
      <c r="B422" s="879"/>
      <c r="C422" s="879"/>
      <c r="D422" s="879"/>
      <c r="E422" s="879"/>
      <c r="F422" s="879"/>
      <c r="G422" s="879"/>
      <c r="H422" s="879"/>
      <c r="I422" s="879"/>
      <c r="J422" s="879"/>
      <c r="K422" s="879"/>
      <c r="L422" s="879"/>
    </row>
    <row r="423" spans="1:12" ht="15.75" customHeight="1">
      <c r="A423" s="879"/>
      <c r="B423" s="879"/>
      <c r="C423" s="879"/>
      <c r="D423" s="879"/>
      <c r="E423" s="879"/>
      <c r="F423" s="879"/>
      <c r="G423" s="879"/>
      <c r="H423" s="879"/>
      <c r="I423" s="879"/>
      <c r="J423" s="879"/>
      <c r="K423" s="879"/>
      <c r="L423" s="879"/>
    </row>
    <row r="424" spans="1:12" ht="15.75" customHeight="1">
      <c r="A424" s="879"/>
      <c r="B424" s="879"/>
      <c r="C424" s="879"/>
      <c r="D424" s="879"/>
      <c r="E424" s="879"/>
      <c r="F424" s="879"/>
      <c r="G424" s="879"/>
      <c r="H424" s="879"/>
      <c r="I424" s="879"/>
      <c r="J424" s="879"/>
      <c r="K424" s="879"/>
      <c r="L424" s="879"/>
    </row>
    <row r="425" spans="1:12" ht="15.75" customHeight="1">
      <c r="A425" s="879"/>
      <c r="B425" s="879"/>
      <c r="C425" s="879"/>
      <c r="D425" s="879"/>
      <c r="E425" s="879"/>
      <c r="F425" s="879"/>
      <c r="G425" s="879"/>
      <c r="H425" s="879"/>
      <c r="I425" s="879"/>
      <c r="J425" s="879"/>
      <c r="K425" s="879"/>
      <c r="L425" s="879"/>
    </row>
    <row r="426" spans="1:12" ht="15.75" customHeight="1">
      <c r="A426" s="879"/>
      <c r="B426" s="879"/>
      <c r="C426" s="879"/>
      <c r="D426" s="879"/>
      <c r="E426" s="879"/>
      <c r="F426" s="879"/>
      <c r="G426" s="879"/>
      <c r="H426" s="879"/>
      <c r="I426" s="879"/>
      <c r="J426" s="879"/>
      <c r="K426" s="879"/>
      <c r="L426" s="879"/>
    </row>
    <row r="427" spans="1:12" ht="15.75" customHeight="1">
      <c r="A427" s="879"/>
      <c r="B427" s="879"/>
      <c r="C427" s="879"/>
      <c r="D427" s="879"/>
      <c r="E427" s="879"/>
      <c r="F427" s="879"/>
      <c r="G427" s="879"/>
      <c r="H427" s="879"/>
      <c r="I427" s="879"/>
      <c r="J427" s="879"/>
      <c r="K427" s="879"/>
      <c r="L427" s="879"/>
    </row>
    <row r="428" spans="1:12" ht="15.75" customHeight="1">
      <c r="A428" s="879"/>
      <c r="B428" s="879"/>
      <c r="C428" s="879"/>
      <c r="D428" s="879"/>
      <c r="E428" s="879"/>
      <c r="F428" s="879"/>
      <c r="G428" s="879"/>
      <c r="H428" s="879"/>
      <c r="I428" s="879"/>
      <c r="J428" s="879"/>
      <c r="K428" s="879"/>
      <c r="L428" s="879"/>
    </row>
    <row r="429" spans="1:12" ht="15.75" customHeight="1">
      <c r="A429" s="879"/>
      <c r="B429" s="879"/>
      <c r="C429" s="879"/>
      <c r="D429" s="879"/>
      <c r="E429" s="879"/>
      <c r="F429" s="879"/>
      <c r="G429" s="879"/>
      <c r="H429" s="879"/>
      <c r="I429" s="879"/>
      <c r="J429" s="879"/>
      <c r="K429" s="879"/>
      <c r="L429" s="879"/>
    </row>
    <row r="430" spans="1:12" ht="15.75" customHeight="1">
      <c r="A430" s="879"/>
      <c r="B430" s="879"/>
      <c r="C430" s="879"/>
      <c r="D430" s="879"/>
      <c r="E430" s="879"/>
      <c r="F430" s="879"/>
      <c r="G430" s="879"/>
      <c r="H430" s="879"/>
      <c r="I430" s="879"/>
      <c r="J430" s="879"/>
      <c r="K430" s="879"/>
      <c r="L430" s="879"/>
    </row>
    <row r="431" spans="1:12" ht="15.75" customHeight="1">
      <c r="A431" s="879"/>
      <c r="B431" s="879"/>
      <c r="C431" s="879"/>
      <c r="D431" s="879"/>
      <c r="E431" s="879"/>
      <c r="F431" s="879"/>
      <c r="G431" s="879"/>
      <c r="H431" s="879"/>
      <c r="I431" s="879"/>
      <c r="J431" s="879"/>
      <c r="K431" s="879"/>
      <c r="L431" s="879"/>
    </row>
    <row r="432" spans="1:12" ht="15.75" customHeight="1">
      <c r="A432" s="879"/>
      <c r="B432" s="879"/>
      <c r="C432" s="879"/>
      <c r="D432" s="879"/>
      <c r="E432" s="879"/>
      <c r="F432" s="879"/>
      <c r="G432" s="879"/>
      <c r="H432" s="879"/>
      <c r="I432" s="879"/>
      <c r="J432" s="879"/>
      <c r="K432" s="879"/>
      <c r="L432" s="879"/>
    </row>
    <row r="433" spans="1:12" ht="15.75" customHeight="1">
      <c r="A433" s="879"/>
      <c r="B433" s="879"/>
      <c r="C433" s="879"/>
      <c r="D433" s="879"/>
      <c r="E433" s="879"/>
      <c r="F433" s="879"/>
      <c r="G433" s="879"/>
      <c r="H433" s="879"/>
      <c r="I433" s="879"/>
      <c r="J433" s="879"/>
      <c r="K433" s="879"/>
      <c r="L433" s="879"/>
    </row>
    <row r="434" spans="1:12" ht="15.75" customHeight="1">
      <c r="A434" s="879"/>
      <c r="B434" s="879"/>
      <c r="C434" s="879"/>
      <c r="D434" s="879"/>
      <c r="E434" s="879"/>
      <c r="F434" s="879"/>
      <c r="G434" s="879"/>
      <c r="H434" s="879"/>
      <c r="I434" s="879"/>
      <c r="J434" s="879"/>
      <c r="K434" s="879"/>
      <c r="L434" s="879"/>
    </row>
    <row r="435" spans="1:12" ht="15.75" customHeight="1">
      <c r="A435" s="879"/>
      <c r="B435" s="879"/>
      <c r="C435" s="879"/>
      <c r="D435" s="879"/>
      <c r="E435" s="879"/>
      <c r="F435" s="879"/>
      <c r="G435" s="879"/>
      <c r="H435" s="879"/>
      <c r="I435" s="879"/>
      <c r="J435" s="879"/>
      <c r="K435" s="879"/>
      <c r="L435" s="879"/>
    </row>
    <row r="436" spans="1:12" ht="15.75" customHeight="1">
      <c r="A436" s="879"/>
      <c r="B436" s="879"/>
      <c r="C436" s="879"/>
      <c r="D436" s="879"/>
      <c r="E436" s="879"/>
      <c r="F436" s="879"/>
      <c r="G436" s="879"/>
      <c r="H436" s="879"/>
      <c r="I436" s="879"/>
      <c r="J436" s="879"/>
      <c r="K436" s="879"/>
      <c r="L436" s="879"/>
    </row>
    <row r="437" spans="1:12" ht="15.75" customHeight="1">
      <c r="A437" s="879"/>
      <c r="B437" s="879"/>
      <c r="C437" s="879"/>
      <c r="D437" s="879"/>
      <c r="E437" s="879"/>
      <c r="F437" s="879"/>
      <c r="G437" s="879"/>
      <c r="H437" s="879"/>
      <c r="I437" s="879"/>
      <c r="J437" s="879"/>
      <c r="K437" s="879"/>
      <c r="L437" s="879"/>
    </row>
    <row r="438" spans="1:12" ht="15.75" customHeight="1">
      <c r="A438" s="879"/>
      <c r="B438" s="879"/>
      <c r="C438" s="879"/>
      <c r="D438" s="879"/>
      <c r="E438" s="879"/>
      <c r="F438" s="879"/>
      <c r="G438" s="879"/>
      <c r="H438" s="879"/>
      <c r="I438" s="879"/>
      <c r="J438" s="879"/>
      <c r="K438" s="879"/>
      <c r="L438" s="879"/>
    </row>
    <row r="439" spans="1:12" ht="15.75" customHeight="1">
      <c r="A439" s="879"/>
      <c r="B439" s="879"/>
      <c r="C439" s="879"/>
      <c r="D439" s="879"/>
      <c r="E439" s="879"/>
      <c r="F439" s="879"/>
      <c r="G439" s="879"/>
      <c r="H439" s="879"/>
      <c r="I439" s="879"/>
      <c r="J439" s="879"/>
      <c r="K439" s="879"/>
      <c r="L439" s="879"/>
    </row>
    <row r="440" spans="1:12" ht="15.75" customHeight="1">
      <c r="A440" s="879"/>
      <c r="B440" s="879"/>
      <c r="C440" s="879"/>
      <c r="D440" s="879"/>
      <c r="E440" s="879"/>
      <c r="F440" s="879"/>
      <c r="G440" s="879"/>
      <c r="H440" s="879"/>
      <c r="I440" s="879"/>
      <c r="J440" s="879"/>
      <c r="K440" s="879"/>
      <c r="L440" s="879"/>
    </row>
    <row r="441" spans="1:12" ht="15.75" customHeight="1">
      <c r="A441" s="879"/>
      <c r="B441" s="879"/>
      <c r="C441" s="879"/>
      <c r="D441" s="879"/>
      <c r="E441" s="879"/>
      <c r="F441" s="879"/>
      <c r="G441" s="879"/>
      <c r="H441" s="879"/>
      <c r="I441" s="879"/>
      <c r="J441" s="879"/>
      <c r="K441" s="879"/>
      <c r="L441" s="879"/>
    </row>
    <row r="442" spans="1:12" ht="15.75" customHeight="1">
      <c r="A442" s="879"/>
      <c r="B442" s="879"/>
      <c r="C442" s="879"/>
      <c r="D442" s="879"/>
      <c r="E442" s="879"/>
      <c r="F442" s="879"/>
      <c r="G442" s="879"/>
      <c r="H442" s="879"/>
      <c r="I442" s="879"/>
      <c r="J442" s="879"/>
      <c r="K442" s="879"/>
      <c r="L442" s="879"/>
    </row>
    <row r="443" spans="1:12" ht="15.75" customHeight="1">
      <c r="A443" s="879"/>
      <c r="B443" s="879"/>
      <c r="C443" s="879"/>
      <c r="D443" s="879"/>
      <c r="E443" s="879"/>
      <c r="F443" s="879"/>
      <c r="G443" s="879"/>
      <c r="H443" s="879"/>
      <c r="I443" s="879"/>
      <c r="J443" s="879"/>
      <c r="K443" s="879"/>
      <c r="L443" s="879"/>
    </row>
    <row r="444" spans="1:12" ht="15.75" customHeight="1">
      <c r="A444" s="879"/>
      <c r="B444" s="879"/>
      <c r="C444" s="879"/>
      <c r="D444" s="879"/>
      <c r="E444" s="879"/>
      <c r="F444" s="879"/>
      <c r="G444" s="879"/>
      <c r="H444" s="879"/>
      <c r="I444" s="879"/>
      <c r="J444" s="879"/>
      <c r="K444" s="879"/>
      <c r="L444" s="879"/>
    </row>
    <row r="445" spans="1:12" ht="15.75" customHeight="1">
      <c r="A445" s="879"/>
      <c r="B445" s="879"/>
      <c r="C445" s="879"/>
      <c r="D445" s="879"/>
      <c r="E445" s="879"/>
      <c r="F445" s="879"/>
      <c r="G445" s="879"/>
      <c r="H445" s="879"/>
      <c r="I445" s="879"/>
      <c r="J445" s="879"/>
      <c r="K445" s="879"/>
      <c r="L445" s="879"/>
    </row>
    <row r="446" spans="1:12" ht="15.75" customHeight="1">
      <c r="A446" s="879"/>
      <c r="B446" s="879"/>
      <c r="C446" s="879"/>
      <c r="D446" s="879"/>
      <c r="E446" s="879"/>
      <c r="F446" s="879"/>
      <c r="G446" s="879"/>
      <c r="H446" s="879"/>
      <c r="I446" s="879"/>
      <c r="J446" s="879"/>
      <c r="K446" s="879"/>
      <c r="L446" s="879"/>
    </row>
    <row r="447" spans="1:12" ht="15.75" customHeight="1">
      <c r="A447" s="879"/>
      <c r="B447" s="879"/>
      <c r="C447" s="879"/>
      <c r="D447" s="879"/>
      <c r="E447" s="879"/>
      <c r="F447" s="879"/>
      <c r="G447" s="879"/>
      <c r="H447" s="879"/>
      <c r="I447" s="879"/>
      <c r="J447" s="879"/>
      <c r="K447" s="879"/>
      <c r="L447" s="879"/>
    </row>
    <row r="448" spans="1:12" ht="15.75" customHeight="1">
      <c r="A448" s="879"/>
      <c r="B448" s="879"/>
      <c r="C448" s="879"/>
      <c r="D448" s="879"/>
      <c r="E448" s="879"/>
      <c r="F448" s="879"/>
      <c r="G448" s="879"/>
      <c r="H448" s="879"/>
      <c r="I448" s="879"/>
      <c r="J448" s="879"/>
      <c r="K448" s="879"/>
      <c r="L448" s="879"/>
    </row>
    <row r="449" spans="1:12" ht="15.75" customHeight="1">
      <c r="A449" s="879"/>
      <c r="B449" s="879"/>
      <c r="C449" s="879"/>
      <c r="D449" s="879"/>
      <c r="E449" s="879"/>
      <c r="F449" s="879"/>
      <c r="G449" s="879"/>
      <c r="H449" s="879"/>
      <c r="I449" s="879"/>
      <c r="J449" s="879"/>
      <c r="K449" s="879"/>
      <c r="L449" s="879"/>
    </row>
    <row r="450" spans="1:12" ht="15.75" customHeight="1">
      <c r="A450" s="879"/>
      <c r="B450" s="879"/>
      <c r="C450" s="879"/>
      <c r="D450" s="879"/>
      <c r="E450" s="879"/>
      <c r="F450" s="879"/>
      <c r="G450" s="879"/>
      <c r="H450" s="879"/>
      <c r="I450" s="879"/>
      <c r="J450" s="879"/>
      <c r="K450" s="879"/>
      <c r="L450" s="879"/>
    </row>
    <row r="451" spans="1:12" ht="15.75" customHeight="1">
      <c r="A451" s="879"/>
      <c r="B451" s="879"/>
      <c r="C451" s="879"/>
      <c r="D451" s="879"/>
      <c r="E451" s="879"/>
      <c r="F451" s="879"/>
      <c r="G451" s="879"/>
      <c r="H451" s="879"/>
      <c r="I451" s="879"/>
      <c r="J451" s="879"/>
      <c r="K451" s="879"/>
      <c r="L451" s="879"/>
    </row>
    <row r="452" spans="1:12" ht="15.75" customHeight="1">
      <c r="A452" s="879"/>
      <c r="B452" s="879"/>
      <c r="C452" s="879"/>
      <c r="D452" s="879"/>
      <c r="E452" s="879"/>
      <c r="F452" s="879"/>
      <c r="G452" s="879"/>
      <c r="H452" s="879"/>
      <c r="I452" s="879"/>
      <c r="J452" s="879"/>
      <c r="K452" s="879"/>
      <c r="L452" s="879"/>
    </row>
    <row r="453" spans="1:12" ht="15.75" customHeight="1">
      <c r="A453" s="879"/>
      <c r="B453" s="879"/>
      <c r="C453" s="879"/>
      <c r="D453" s="879"/>
      <c r="E453" s="879"/>
      <c r="F453" s="879"/>
      <c r="G453" s="879"/>
      <c r="H453" s="879"/>
      <c r="I453" s="879"/>
      <c r="J453" s="879"/>
      <c r="K453" s="879"/>
      <c r="L453" s="879"/>
    </row>
    <row r="454" spans="1:12" ht="15.75" customHeight="1">
      <c r="A454" s="879"/>
      <c r="B454" s="879"/>
      <c r="C454" s="879"/>
      <c r="D454" s="879"/>
      <c r="E454" s="879"/>
      <c r="F454" s="879"/>
      <c r="G454" s="879"/>
      <c r="H454" s="879"/>
      <c r="I454" s="879"/>
      <c r="J454" s="879"/>
      <c r="K454" s="879"/>
      <c r="L454" s="879"/>
    </row>
    <row r="455" spans="1:12" ht="15.75" customHeight="1">
      <c r="A455" s="879"/>
      <c r="B455" s="879"/>
      <c r="C455" s="879"/>
      <c r="D455" s="879"/>
      <c r="E455" s="879"/>
      <c r="F455" s="879"/>
      <c r="G455" s="879"/>
      <c r="H455" s="879"/>
      <c r="I455" s="879"/>
      <c r="J455" s="879"/>
      <c r="K455" s="879"/>
      <c r="L455" s="879"/>
    </row>
    <row r="456" spans="1:12" ht="15.75" customHeight="1">
      <c r="A456" s="879"/>
      <c r="B456" s="879"/>
      <c r="C456" s="879"/>
      <c r="D456" s="879"/>
      <c r="E456" s="879"/>
      <c r="F456" s="879"/>
      <c r="G456" s="879"/>
      <c r="H456" s="879"/>
      <c r="I456" s="879"/>
      <c r="J456" s="879"/>
      <c r="K456" s="879"/>
      <c r="L456" s="879"/>
    </row>
    <row r="457" spans="1:12" ht="15.75" customHeight="1">
      <c r="A457" s="879"/>
      <c r="B457" s="879"/>
      <c r="C457" s="879"/>
      <c r="D457" s="879"/>
      <c r="E457" s="879"/>
      <c r="F457" s="879"/>
      <c r="G457" s="879"/>
      <c r="H457" s="879"/>
      <c r="I457" s="879"/>
      <c r="J457" s="879"/>
      <c r="K457" s="879"/>
      <c r="L457" s="879"/>
    </row>
    <row r="458" spans="1:12" ht="15.75" customHeight="1">
      <c r="A458" s="879"/>
      <c r="B458" s="879"/>
      <c r="C458" s="879"/>
      <c r="D458" s="879"/>
      <c r="E458" s="879"/>
      <c r="F458" s="879"/>
      <c r="G458" s="879"/>
      <c r="H458" s="879"/>
      <c r="I458" s="879"/>
      <c r="J458" s="879"/>
      <c r="K458" s="879"/>
      <c r="L458" s="879"/>
    </row>
    <row r="459" spans="1:12" ht="15.75" customHeight="1">
      <c r="A459" s="879"/>
      <c r="B459" s="879"/>
      <c r="C459" s="879"/>
      <c r="D459" s="879"/>
      <c r="E459" s="879"/>
      <c r="F459" s="879"/>
      <c r="G459" s="879"/>
      <c r="H459" s="879"/>
      <c r="I459" s="879"/>
      <c r="J459" s="879"/>
      <c r="K459" s="879"/>
      <c r="L459" s="879"/>
    </row>
    <row r="460" spans="1:12" ht="15.75" customHeight="1">
      <c r="A460" s="879"/>
      <c r="B460" s="879"/>
      <c r="C460" s="879"/>
      <c r="D460" s="879"/>
      <c r="E460" s="879"/>
      <c r="F460" s="879"/>
      <c r="G460" s="879"/>
      <c r="H460" s="879"/>
      <c r="I460" s="879"/>
      <c r="J460" s="879"/>
      <c r="K460" s="879"/>
      <c r="L460" s="879"/>
    </row>
    <row r="461" spans="1:12" ht="15.75" customHeight="1">
      <c r="A461" s="879"/>
      <c r="B461" s="879"/>
      <c r="C461" s="879"/>
      <c r="D461" s="879"/>
      <c r="E461" s="879"/>
      <c r="F461" s="879"/>
      <c r="G461" s="879"/>
      <c r="H461" s="879"/>
      <c r="I461" s="879"/>
      <c r="J461" s="879"/>
      <c r="K461" s="879"/>
      <c r="L461" s="879"/>
    </row>
    <row r="462" spans="1:12" ht="15.75" customHeight="1">
      <c r="A462" s="879"/>
      <c r="B462" s="879"/>
      <c r="C462" s="879"/>
      <c r="D462" s="879"/>
      <c r="E462" s="879"/>
      <c r="F462" s="879"/>
      <c r="G462" s="879"/>
      <c r="H462" s="879"/>
      <c r="I462" s="879"/>
      <c r="J462" s="879"/>
      <c r="K462" s="879"/>
      <c r="L462" s="879"/>
    </row>
    <row r="463" spans="1:12" ht="15.75" customHeight="1">
      <c r="A463" s="879"/>
      <c r="B463" s="879"/>
      <c r="C463" s="879"/>
      <c r="D463" s="879"/>
      <c r="E463" s="879"/>
      <c r="F463" s="879"/>
      <c r="G463" s="879"/>
      <c r="H463" s="879"/>
      <c r="I463" s="879"/>
      <c r="J463" s="879"/>
      <c r="K463" s="879"/>
      <c r="L463" s="879"/>
    </row>
    <row r="464" spans="1:12" ht="15.75" customHeight="1">
      <c r="A464" s="879"/>
      <c r="B464" s="879"/>
      <c r="C464" s="879"/>
      <c r="D464" s="879"/>
      <c r="E464" s="879"/>
      <c r="F464" s="879"/>
      <c r="G464" s="879"/>
      <c r="H464" s="879"/>
      <c r="I464" s="879"/>
      <c r="J464" s="879"/>
      <c r="K464" s="879"/>
      <c r="L464" s="879"/>
    </row>
    <row r="465" spans="1:12" ht="15.75" customHeight="1">
      <c r="A465" s="879"/>
      <c r="B465" s="879"/>
      <c r="C465" s="879"/>
      <c r="D465" s="879"/>
      <c r="E465" s="879"/>
      <c r="F465" s="879"/>
      <c r="G465" s="879"/>
      <c r="H465" s="879"/>
      <c r="I465" s="879"/>
      <c r="J465" s="879"/>
      <c r="K465" s="879"/>
      <c r="L465" s="879"/>
    </row>
    <row r="466" spans="1:12" ht="15.75" customHeight="1">
      <c r="A466" s="879"/>
      <c r="B466" s="879"/>
      <c r="C466" s="879"/>
      <c r="D466" s="879"/>
      <c r="E466" s="879"/>
      <c r="F466" s="879"/>
      <c r="G466" s="879"/>
      <c r="H466" s="879"/>
      <c r="I466" s="879"/>
      <c r="J466" s="879"/>
      <c r="K466" s="879"/>
      <c r="L466" s="879"/>
    </row>
    <row r="467" spans="1:12" ht="15.75" customHeight="1">
      <c r="A467" s="879"/>
      <c r="B467" s="879"/>
      <c r="C467" s="879"/>
      <c r="D467" s="879"/>
      <c r="E467" s="879"/>
      <c r="F467" s="879"/>
      <c r="G467" s="879"/>
      <c r="H467" s="879"/>
      <c r="I467" s="879"/>
      <c r="J467" s="879"/>
      <c r="K467" s="879"/>
      <c r="L467" s="879"/>
    </row>
    <row r="468" spans="1:12" ht="15.75" customHeight="1">
      <c r="A468" s="879"/>
      <c r="B468" s="879"/>
      <c r="C468" s="879"/>
      <c r="D468" s="879"/>
      <c r="E468" s="879"/>
      <c r="F468" s="879"/>
      <c r="G468" s="879"/>
      <c r="H468" s="879"/>
      <c r="I468" s="879"/>
      <c r="J468" s="879"/>
      <c r="K468" s="879"/>
      <c r="L468" s="879"/>
    </row>
    <row r="469" spans="1:12" ht="15.75" customHeight="1">
      <c r="A469" s="879"/>
      <c r="B469" s="879"/>
      <c r="C469" s="879"/>
      <c r="D469" s="879"/>
      <c r="E469" s="879"/>
      <c r="F469" s="879"/>
      <c r="G469" s="879"/>
      <c r="H469" s="879"/>
      <c r="I469" s="879"/>
      <c r="J469" s="879"/>
      <c r="K469" s="879"/>
      <c r="L469" s="879"/>
    </row>
    <row r="470" spans="1:12" ht="15.75" customHeight="1">
      <c r="A470" s="879"/>
      <c r="B470" s="879"/>
      <c r="C470" s="879"/>
      <c r="D470" s="879"/>
      <c r="E470" s="879"/>
      <c r="F470" s="879"/>
      <c r="G470" s="879"/>
      <c r="H470" s="879"/>
      <c r="I470" s="879"/>
      <c r="J470" s="879"/>
      <c r="K470" s="879"/>
      <c r="L470" s="879"/>
    </row>
    <row r="471" spans="1:12" ht="15.75" customHeight="1">
      <c r="A471" s="879"/>
      <c r="B471" s="879"/>
      <c r="C471" s="879"/>
      <c r="D471" s="879"/>
      <c r="E471" s="879"/>
      <c r="F471" s="879"/>
      <c r="G471" s="879"/>
      <c r="H471" s="879"/>
      <c r="I471" s="879"/>
      <c r="J471" s="879"/>
      <c r="K471" s="879"/>
      <c r="L471" s="879"/>
    </row>
    <row r="472" spans="1:12" ht="15.75" customHeight="1">
      <c r="A472" s="879"/>
      <c r="B472" s="879"/>
      <c r="C472" s="879"/>
      <c r="D472" s="879"/>
      <c r="E472" s="879"/>
      <c r="F472" s="879"/>
      <c r="G472" s="879"/>
      <c r="H472" s="879"/>
      <c r="I472" s="879"/>
      <c r="J472" s="879"/>
      <c r="K472" s="879"/>
      <c r="L472" s="879"/>
    </row>
    <row r="473" spans="1:12" ht="15.75" customHeight="1">
      <c r="A473" s="879"/>
      <c r="B473" s="879"/>
      <c r="C473" s="879"/>
      <c r="D473" s="879"/>
      <c r="E473" s="879"/>
      <c r="F473" s="879"/>
      <c r="G473" s="879"/>
      <c r="H473" s="879"/>
      <c r="I473" s="879"/>
      <c r="J473" s="879"/>
      <c r="K473" s="879"/>
      <c r="L473" s="879"/>
    </row>
    <row r="474" spans="1:12" ht="15.75" customHeight="1">
      <c r="A474" s="879"/>
      <c r="B474" s="879"/>
      <c r="C474" s="879"/>
      <c r="D474" s="879"/>
      <c r="E474" s="879"/>
      <c r="F474" s="879"/>
      <c r="G474" s="879"/>
      <c r="H474" s="879"/>
      <c r="I474" s="879"/>
      <c r="J474" s="879"/>
      <c r="K474" s="879"/>
      <c r="L474" s="879"/>
    </row>
    <row r="475" spans="1:12" ht="15.75" customHeight="1">
      <c r="A475" s="879"/>
      <c r="B475" s="879"/>
      <c r="C475" s="879"/>
      <c r="D475" s="879"/>
      <c r="E475" s="879"/>
      <c r="F475" s="879"/>
      <c r="G475" s="879"/>
      <c r="H475" s="879"/>
      <c r="I475" s="879"/>
      <c r="J475" s="879"/>
      <c r="K475" s="879"/>
      <c r="L475" s="879"/>
    </row>
    <row r="476" spans="1:12" ht="15.75" customHeight="1">
      <c r="A476" s="879"/>
      <c r="B476" s="879"/>
      <c r="C476" s="879"/>
      <c r="D476" s="879"/>
      <c r="E476" s="879"/>
      <c r="F476" s="879"/>
      <c r="G476" s="879"/>
      <c r="H476" s="879"/>
      <c r="I476" s="879"/>
      <c r="J476" s="879"/>
      <c r="K476" s="879"/>
      <c r="L476" s="879"/>
    </row>
    <row r="477" spans="1:12" ht="15.75" customHeight="1">
      <c r="A477" s="879"/>
      <c r="B477" s="879"/>
      <c r="C477" s="879"/>
      <c r="D477" s="879"/>
      <c r="E477" s="879"/>
      <c r="F477" s="879"/>
      <c r="G477" s="879"/>
      <c r="H477" s="879"/>
      <c r="I477" s="879"/>
      <c r="J477" s="879"/>
      <c r="K477" s="879"/>
      <c r="L477" s="879"/>
    </row>
    <row r="478" spans="1:12" ht="15.75" customHeight="1">
      <c r="A478" s="879"/>
      <c r="B478" s="879"/>
      <c r="C478" s="879"/>
      <c r="D478" s="879"/>
      <c r="E478" s="879"/>
      <c r="F478" s="879"/>
      <c r="G478" s="879"/>
      <c r="H478" s="879"/>
      <c r="I478" s="879"/>
      <c r="J478" s="879"/>
      <c r="K478" s="879"/>
      <c r="L478" s="879"/>
    </row>
    <row r="479" spans="1:12" ht="15.75" customHeight="1">
      <c r="A479" s="879"/>
      <c r="B479" s="879"/>
      <c r="C479" s="879"/>
      <c r="D479" s="879"/>
      <c r="E479" s="879"/>
      <c r="F479" s="879"/>
      <c r="G479" s="879"/>
      <c r="H479" s="879"/>
      <c r="I479" s="879"/>
      <c r="J479" s="879"/>
      <c r="K479" s="879"/>
      <c r="L479" s="879"/>
    </row>
    <row r="480" spans="1:12" ht="15.75" customHeight="1">
      <c r="A480" s="879"/>
      <c r="B480" s="879"/>
      <c r="C480" s="879"/>
      <c r="D480" s="879"/>
      <c r="E480" s="879"/>
      <c r="F480" s="879"/>
      <c r="G480" s="879"/>
      <c r="H480" s="879"/>
      <c r="I480" s="879"/>
      <c r="J480" s="879"/>
      <c r="K480" s="879"/>
      <c r="L480" s="879"/>
    </row>
    <row r="481" spans="1:12" ht="15.75" customHeight="1">
      <c r="A481" s="879"/>
      <c r="B481" s="879"/>
      <c r="C481" s="879"/>
      <c r="D481" s="879"/>
      <c r="E481" s="879"/>
      <c r="F481" s="879"/>
      <c r="G481" s="879"/>
      <c r="H481" s="879"/>
      <c r="I481" s="879"/>
      <c r="J481" s="879"/>
      <c r="K481" s="879"/>
      <c r="L481" s="879"/>
    </row>
    <row r="482" spans="1:12" ht="15.75" customHeight="1">
      <c r="A482" s="879"/>
      <c r="B482" s="879"/>
      <c r="C482" s="879"/>
      <c r="D482" s="879"/>
      <c r="E482" s="879"/>
      <c r="F482" s="879"/>
      <c r="G482" s="879"/>
      <c r="H482" s="879"/>
      <c r="I482" s="879"/>
      <c r="J482" s="879"/>
      <c r="K482" s="879"/>
      <c r="L482" s="879"/>
    </row>
    <row r="483" spans="1:12" ht="15.75" customHeight="1">
      <c r="A483" s="879"/>
      <c r="B483" s="879"/>
      <c r="C483" s="879"/>
      <c r="D483" s="879"/>
      <c r="E483" s="879"/>
      <c r="F483" s="879"/>
      <c r="G483" s="879"/>
      <c r="H483" s="879"/>
      <c r="I483" s="879"/>
      <c r="J483" s="879"/>
      <c r="K483" s="879"/>
      <c r="L483" s="879"/>
    </row>
    <row r="484" spans="1:12" ht="15.75" customHeight="1">
      <c r="A484" s="879"/>
      <c r="B484" s="879"/>
      <c r="C484" s="879"/>
      <c r="D484" s="879"/>
      <c r="E484" s="879"/>
      <c r="F484" s="879"/>
      <c r="G484" s="879"/>
      <c r="H484" s="879"/>
      <c r="I484" s="879"/>
      <c r="J484" s="879"/>
      <c r="K484" s="879"/>
      <c r="L484" s="879"/>
    </row>
    <row r="485" spans="1:12" ht="15.75" customHeight="1">
      <c r="A485" s="879"/>
      <c r="B485" s="879"/>
      <c r="C485" s="879"/>
      <c r="D485" s="879"/>
      <c r="E485" s="879"/>
      <c r="F485" s="879"/>
      <c r="G485" s="879"/>
      <c r="H485" s="879"/>
      <c r="I485" s="879"/>
      <c r="J485" s="879"/>
      <c r="K485" s="879"/>
      <c r="L485" s="879"/>
    </row>
    <row r="486" spans="1:12" ht="15.75" customHeight="1">
      <c r="A486" s="879"/>
      <c r="B486" s="879"/>
      <c r="C486" s="879"/>
      <c r="D486" s="879"/>
      <c r="E486" s="879"/>
      <c r="F486" s="879"/>
      <c r="G486" s="879"/>
      <c r="H486" s="879"/>
      <c r="I486" s="879"/>
      <c r="J486" s="879"/>
      <c r="K486" s="879"/>
      <c r="L486" s="879"/>
    </row>
    <row r="487" spans="1:12" ht="15.75" customHeight="1">
      <c r="A487" s="879"/>
      <c r="B487" s="879"/>
      <c r="C487" s="879"/>
      <c r="D487" s="879"/>
      <c r="E487" s="879"/>
      <c r="F487" s="879"/>
      <c r="G487" s="879"/>
      <c r="H487" s="879"/>
      <c r="I487" s="879"/>
      <c r="J487" s="879"/>
      <c r="K487" s="879"/>
      <c r="L487" s="879"/>
    </row>
    <row r="488" spans="1:12" ht="15.75" customHeight="1">
      <c r="A488" s="879"/>
      <c r="B488" s="879"/>
      <c r="C488" s="879"/>
      <c r="D488" s="879"/>
      <c r="E488" s="879"/>
      <c r="F488" s="879"/>
      <c r="G488" s="879"/>
      <c r="H488" s="879"/>
      <c r="I488" s="879"/>
      <c r="J488" s="879"/>
      <c r="K488" s="879"/>
      <c r="L488" s="879"/>
    </row>
    <row r="489" spans="1:12" ht="15.75" customHeight="1">
      <c r="A489" s="879"/>
      <c r="B489" s="879"/>
      <c r="C489" s="879"/>
      <c r="D489" s="879"/>
      <c r="E489" s="879"/>
      <c r="F489" s="879"/>
      <c r="G489" s="879"/>
      <c r="H489" s="879"/>
      <c r="I489" s="879"/>
      <c r="J489" s="879"/>
      <c r="K489" s="879"/>
      <c r="L489" s="879"/>
    </row>
    <row r="490" spans="1:12" ht="15.75" customHeight="1">
      <c r="A490" s="879"/>
      <c r="B490" s="879"/>
      <c r="C490" s="879"/>
      <c r="D490" s="879"/>
      <c r="E490" s="879"/>
      <c r="F490" s="879"/>
      <c r="G490" s="879"/>
      <c r="H490" s="879"/>
      <c r="I490" s="879"/>
      <c r="J490" s="879"/>
      <c r="K490" s="879"/>
      <c r="L490" s="879"/>
    </row>
    <row r="491" spans="1:12" ht="15.75" customHeight="1">
      <c r="A491" s="879"/>
      <c r="B491" s="879"/>
      <c r="C491" s="879"/>
      <c r="D491" s="879"/>
      <c r="E491" s="879"/>
      <c r="F491" s="879"/>
      <c r="G491" s="879"/>
      <c r="H491" s="879"/>
      <c r="I491" s="879"/>
      <c r="J491" s="879"/>
      <c r="K491" s="879"/>
      <c r="L491" s="879"/>
    </row>
    <row r="492" spans="1:12" ht="15.75" customHeight="1">
      <c r="A492" s="879"/>
      <c r="B492" s="879"/>
      <c r="C492" s="879"/>
      <c r="D492" s="879"/>
      <c r="E492" s="879"/>
      <c r="F492" s="879"/>
      <c r="G492" s="879"/>
      <c r="H492" s="879"/>
      <c r="I492" s="879"/>
      <c r="J492" s="879"/>
      <c r="K492" s="879"/>
      <c r="L492" s="879"/>
    </row>
    <row r="493" spans="1:12" ht="15.75" customHeight="1">
      <c r="A493" s="879"/>
      <c r="B493" s="879"/>
      <c r="C493" s="879"/>
      <c r="D493" s="879"/>
      <c r="E493" s="879"/>
      <c r="F493" s="879"/>
      <c r="G493" s="879"/>
      <c r="H493" s="879"/>
      <c r="I493" s="879"/>
      <c r="J493" s="879"/>
      <c r="K493" s="879"/>
      <c r="L493" s="879"/>
    </row>
    <row r="494" spans="1:12" ht="15.75" customHeight="1">
      <c r="A494" s="879"/>
      <c r="B494" s="879"/>
      <c r="C494" s="879"/>
      <c r="D494" s="879"/>
      <c r="E494" s="879"/>
      <c r="F494" s="879"/>
      <c r="G494" s="879"/>
      <c r="H494" s="879"/>
      <c r="I494" s="879"/>
      <c r="J494" s="879"/>
      <c r="K494" s="879"/>
      <c r="L494" s="879"/>
    </row>
    <row r="495" spans="1:12" ht="15.75" customHeight="1">
      <c r="A495" s="879"/>
      <c r="B495" s="879"/>
      <c r="C495" s="879"/>
      <c r="D495" s="879"/>
      <c r="E495" s="879"/>
      <c r="F495" s="879"/>
      <c r="G495" s="879"/>
      <c r="H495" s="879"/>
      <c r="I495" s="879"/>
      <c r="J495" s="879"/>
      <c r="K495" s="879"/>
      <c r="L495" s="879"/>
    </row>
    <row r="496" spans="1:12" ht="15.75" customHeight="1">
      <c r="A496" s="879"/>
      <c r="B496" s="879"/>
      <c r="C496" s="879"/>
      <c r="D496" s="879"/>
      <c r="E496" s="879"/>
      <c r="F496" s="879"/>
      <c r="G496" s="879"/>
      <c r="H496" s="879"/>
      <c r="I496" s="879"/>
      <c r="J496" s="879"/>
      <c r="K496" s="879"/>
      <c r="L496" s="879"/>
    </row>
    <row r="497" spans="1:12" ht="15.75" customHeight="1">
      <c r="A497" s="879"/>
      <c r="B497" s="879"/>
      <c r="C497" s="879"/>
      <c r="D497" s="879"/>
      <c r="E497" s="879"/>
      <c r="F497" s="879"/>
      <c r="G497" s="879"/>
      <c r="H497" s="879"/>
      <c r="I497" s="879"/>
      <c r="J497" s="879"/>
      <c r="K497" s="879"/>
      <c r="L497" s="879"/>
    </row>
    <row r="498" spans="1:12" ht="15.75" customHeight="1">
      <c r="A498" s="879"/>
      <c r="B498" s="879"/>
      <c r="C498" s="879"/>
      <c r="D498" s="879"/>
      <c r="E498" s="879"/>
      <c r="F498" s="879"/>
      <c r="G498" s="879"/>
      <c r="H498" s="879"/>
      <c r="I498" s="879"/>
      <c r="J498" s="879"/>
      <c r="K498" s="879"/>
      <c r="L498" s="879"/>
    </row>
    <row r="499" spans="1:12" ht="15.75" customHeight="1">
      <c r="A499" s="879"/>
      <c r="B499" s="879"/>
      <c r="C499" s="879"/>
      <c r="D499" s="879"/>
      <c r="E499" s="879"/>
      <c r="F499" s="879"/>
      <c r="G499" s="879"/>
      <c r="H499" s="879"/>
      <c r="I499" s="879"/>
      <c r="J499" s="879"/>
      <c r="K499" s="879"/>
      <c r="L499" s="879"/>
    </row>
    <row r="500" spans="1:12" ht="15.75" customHeight="1">
      <c r="A500" s="879"/>
      <c r="B500" s="879"/>
      <c r="C500" s="879"/>
      <c r="D500" s="879"/>
      <c r="E500" s="879"/>
      <c r="F500" s="879"/>
      <c r="G500" s="879"/>
      <c r="H500" s="879"/>
      <c r="I500" s="879"/>
      <c r="J500" s="879"/>
      <c r="K500" s="879"/>
      <c r="L500" s="879"/>
    </row>
    <row r="501" spans="1:12" ht="15.75" customHeight="1">
      <c r="A501" s="879"/>
      <c r="B501" s="879"/>
      <c r="C501" s="879"/>
      <c r="D501" s="879"/>
      <c r="E501" s="879"/>
      <c r="F501" s="879"/>
      <c r="G501" s="879"/>
      <c r="H501" s="879"/>
      <c r="I501" s="879"/>
      <c r="J501" s="879"/>
      <c r="K501" s="879"/>
      <c r="L501" s="879"/>
    </row>
    <row r="502" spans="1:12" ht="15.75" customHeight="1">
      <c r="A502" s="879"/>
      <c r="B502" s="879"/>
      <c r="C502" s="879"/>
      <c r="D502" s="879"/>
      <c r="E502" s="879"/>
      <c r="F502" s="879"/>
      <c r="G502" s="879"/>
      <c r="H502" s="879"/>
      <c r="I502" s="879"/>
      <c r="J502" s="879"/>
      <c r="K502" s="879"/>
      <c r="L502" s="879"/>
    </row>
    <row r="503" spans="1:12" ht="15.75" customHeight="1">
      <c r="A503" s="879"/>
      <c r="B503" s="879"/>
      <c r="C503" s="879"/>
      <c r="D503" s="879"/>
      <c r="E503" s="879"/>
      <c r="F503" s="879"/>
      <c r="G503" s="879"/>
      <c r="H503" s="879"/>
      <c r="I503" s="879"/>
      <c r="J503" s="879"/>
      <c r="K503" s="879"/>
      <c r="L503" s="879"/>
    </row>
    <row r="504" spans="1:12" ht="15.75" customHeight="1">
      <c r="A504" s="879"/>
      <c r="B504" s="879"/>
      <c r="C504" s="879"/>
      <c r="D504" s="879"/>
      <c r="E504" s="879"/>
      <c r="F504" s="879"/>
      <c r="G504" s="879"/>
      <c r="H504" s="879"/>
      <c r="I504" s="879"/>
      <c r="J504" s="879"/>
      <c r="K504" s="879"/>
      <c r="L504" s="879"/>
    </row>
    <row r="505" spans="1:12" ht="15.75" customHeight="1">
      <c r="A505" s="879"/>
      <c r="B505" s="879"/>
      <c r="C505" s="879"/>
      <c r="D505" s="879"/>
      <c r="E505" s="879"/>
      <c r="F505" s="879"/>
      <c r="G505" s="879"/>
      <c r="H505" s="879"/>
      <c r="I505" s="879"/>
      <c r="J505" s="879"/>
      <c r="K505" s="879"/>
      <c r="L505" s="879"/>
    </row>
    <row r="506" spans="1:12" ht="15.75" customHeight="1">
      <c r="A506" s="879"/>
      <c r="B506" s="879"/>
      <c r="C506" s="879"/>
      <c r="D506" s="879"/>
      <c r="E506" s="879"/>
      <c r="F506" s="879"/>
      <c r="G506" s="879"/>
      <c r="H506" s="879"/>
      <c r="I506" s="879"/>
      <c r="J506" s="879"/>
      <c r="K506" s="879"/>
      <c r="L506" s="879"/>
    </row>
    <row r="507" spans="1:12" ht="15.75" customHeight="1">
      <c r="A507" s="879"/>
      <c r="B507" s="879"/>
      <c r="C507" s="879"/>
      <c r="D507" s="879"/>
      <c r="E507" s="879"/>
      <c r="F507" s="879"/>
      <c r="G507" s="879"/>
      <c r="H507" s="879"/>
      <c r="I507" s="879"/>
      <c r="J507" s="879"/>
      <c r="K507" s="879"/>
      <c r="L507" s="879"/>
    </row>
    <row r="508" spans="1:12" ht="15.75" customHeight="1">
      <c r="A508" s="879"/>
      <c r="B508" s="879"/>
      <c r="C508" s="879"/>
      <c r="D508" s="879"/>
      <c r="E508" s="879"/>
      <c r="F508" s="879"/>
      <c r="G508" s="879"/>
      <c r="H508" s="879"/>
      <c r="I508" s="879"/>
      <c r="J508" s="879"/>
      <c r="K508" s="879"/>
      <c r="L508" s="879"/>
    </row>
    <row r="509" spans="1:12" ht="15.75" customHeight="1">
      <c r="A509" s="879"/>
      <c r="B509" s="879"/>
      <c r="C509" s="879"/>
      <c r="D509" s="879"/>
      <c r="E509" s="879"/>
      <c r="F509" s="879"/>
      <c r="G509" s="879"/>
      <c r="H509" s="879"/>
      <c r="I509" s="879"/>
      <c r="J509" s="879"/>
      <c r="K509" s="879"/>
      <c r="L509" s="879"/>
    </row>
    <row r="510" spans="1:12" ht="15.75" customHeight="1">
      <c r="A510" s="879"/>
      <c r="B510" s="879"/>
      <c r="C510" s="879"/>
      <c r="D510" s="879"/>
      <c r="E510" s="879"/>
      <c r="F510" s="879"/>
      <c r="G510" s="879"/>
      <c r="H510" s="879"/>
      <c r="I510" s="879"/>
      <c r="J510" s="879"/>
      <c r="K510" s="879"/>
      <c r="L510" s="879"/>
    </row>
    <row r="511" spans="1:12" ht="15.75" customHeight="1">
      <c r="A511" s="879"/>
      <c r="B511" s="879"/>
      <c r="C511" s="879"/>
      <c r="D511" s="879"/>
      <c r="E511" s="879"/>
      <c r="F511" s="879"/>
      <c r="G511" s="879"/>
      <c r="H511" s="879"/>
      <c r="I511" s="879"/>
      <c r="J511" s="879"/>
      <c r="K511" s="879"/>
      <c r="L511" s="879"/>
    </row>
    <row r="512" spans="1:12" ht="15.75" customHeight="1">
      <c r="A512" s="879"/>
      <c r="B512" s="879"/>
      <c r="C512" s="879"/>
      <c r="D512" s="879"/>
      <c r="E512" s="879"/>
      <c r="F512" s="879"/>
      <c r="G512" s="879"/>
      <c r="H512" s="879"/>
      <c r="I512" s="879"/>
      <c r="J512" s="879"/>
      <c r="K512" s="879"/>
      <c r="L512" s="879"/>
    </row>
    <row r="513" spans="1:12" ht="15.75" customHeight="1">
      <c r="A513" s="879"/>
      <c r="B513" s="879"/>
      <c r="C513" s="879"/>
      <c r="D513" s="879"/>
      <c r="E513" s="879"/>
      <c r="F513" s="879"/>
      <c r="G513" s="879"/>
      <c r="H513" s="879"/>
      <c r="I513" s="879"/>
      <c r="J513" s="879"/>
      <c r="K513" s="879"/>
      <c r="L513" s="879"/>
    </row>
    <row r="514" spans="1:12" ht="15.75" customHeight="1">
      <c r="A514" s="879"/>
      <c r="B514" s="879"/>
      <c r="C514" s="879"/>
      <c r="D514" s="879"/>
      <c r="E514" s="879"/>
      <c r="F514" s="879"/>
      <c r="G514" s="879"/>
      <c r="H514" s="879"/>
      <c r="I514" s="879"/>
      <c r="J514" s="879"/>
      <c r="K514" s="879"/>
      <c r="L514" s="879"/>
    </row>
    <row r="515" spans="1:12" ht="15.75" customHeight="1">
      <c r="A515" s="879"/>
      <c r="B515" s="879"/>
      <c r="C515" s="879"/>
      <c r="D515" s="879"/>
      <c r="E515" s="879"/>
      <c r="F515" s="879"/>
      <c r="G515" s="879"/>
      <c r="H515" s="879"/>
      <c r="I515" s="879"/>
      <c r="J515" s="879"/>
      <c r="K515" s="879"/>
      <c r="L515" s="879"/>
    </row>
    <row r="516" spans="1:12" ht="15.75" customHeight="1">
      <c r="A516" s="879"/>
      <c r="B516" s="879"/>
      <c r="C516" s="879"/>
      <c r="D516" s="879"/>
      <c r="E516" s="879"/>
      <c r="F516" s="879"/>
      <c r="G516" s="879"/>
      <c r="H516" s="879"/>
      <c r="I516" s="879"/>
      <c r="J516" s="879"/>
      <c r="K516" s="879"/>
      <c r="L516" s="879"/>
    </row>
    <row r="517" spans="1:12" ht="15.75" customHeight="1">
      <c r="A517" s="879"/>
      <c r="B517" s="879"/>
      <c r="C517" s="879"/>
      <c r="D517" s="879"/>
      <c r="E517" s="879"/>
      <c r="F517" s="879"/>
      <c r="G517" s="879"/>
      <c r="H517" s="879"/>
      <c r="I517" s="879"/>
      <c r="J517" s="879"/>
      <c r="K517" s="879"/>
      <c r="L517" s="879"/>
    </row>
    <row r="518" spans="1:12" ht="15.75" customHeight="1">
      <c r="A518" s="879"/>
      <c r="B518" s="879"/>
      <c r="C518" s="879"/>
      <c r="D518" s="879"/>
      <c r="E518" s="879"/>
      <c r="F518" s="879"/>
      <c r="G518" s="879"/>
      <c r="H518" s="879"/>
      <c r="I518" s="879"/>
      <c r="J518" s="879"/>
      <c r="K518" s="879"/>
      <c r="L518" s="879"/>
    </row>
    <row r="519" spans="1:12" ht="15.75" customHeight="1">
      <c r="A519" s="879"/>
      <c r="B519" s="879"/>
      <c r="C519" s="879"/>
      <c r="D519" s="879"/>
      <c r="E519" s="879"/>
      <c r="F519" s="879"/>
      <c r="G519" s="879"/>
      <c r="H519" s="879"/>
      <c r="I519" s="879"/>
      <c r="J519" s="879"/>
      <c r="K519" s="879"/>
      <c r="L519" s="879"/>
    </row>
    <row r="520" spans="1:12" ht="15.75" customHeight="1">
      <c r="A520" s="879"/>
      <c r="B520" s="879"/>
      <c r="C520" s="879"/>
      <c r="D520" s="879"/>
      <c r="E520" s="879"/>
      <c r="F520" s="879"/>
      <c r="G520" s="879"/>
      <c r="H520" s="879"/>
      <c r="I520" s="879"/>
      <c r="J520" s="879"/>
      <c r="K520" s="879"/>
      <c r="L520" s="879"/>
    </row>
    <row r="521" spans="1:12" ht="15.75" customHeight="1">
      <c r="A521" s="879"/>
      <c r="B521" s="879"/>
      <c r="C521" s="879"/>
      <c r="D521" s="879"/>
      <c r="E521" s="879"/>
      <c r="F521" s="879"/>
      <c r="G521" s="879"/>
      <c r="H521" s="879"/>
      <c r="I521" s="879"/>
      <c r="J521" s="879"/>
      <c r="K521" s="879"/>
      <c r="L521" s="879"/>
    </row>
    <row r="522" spans="1:12" ht="15.75" customHeight="1">
      <c r="A522" s="879"/>
      <c r="B522" s="879"/>
      <c r="C522" s="879"/>
      <c r="D522" s="879"/>
      <c r="E522" s="879"/>
      <c r="F522" s="879"/>
      <c r="G522" s="879"/>
      <c r="H522" s="879"/>
      <c r="I522" s="879"/>
      <c r="J522" s="879"/>
      <c r="K522" s="879"/>
      <c r="L522" s="879"/>
    </row>
    <row r="523" spans="1:12" ht="15.75" customHeight="1">
      <c r="A523" s="879"/>
      <c r="B523" s="879"/>
      <c r="C523" s="879"/>
      <c r="D523" s="879"/>
      <c r="E523" s="879"/>
      <c r="F523" s="879"/>
      <c r="G523" s="879"/>
      <c r="H523" s="879"/>
      <c r="I523" s="879"/>
      <c r="J523" s="879"/>
      <c r="K523" s="879"/>
      <c r="L523" s="879"/>
    </row>
    <row r="524" spans="1:12" ht="15.75" customHeight="1">
      <c r="A524" s="879"/>
      <c r="B524" s="879"/>
      <c r="C524" s="879"/>
      <c r="D524" s="879"/>
      <c r="E524" s="879"/>
      <c r="F524" s="879"/>
      <c r="G524" s="879"/>
      <c r="H524" s="879"/>
      <c r="I524" s="879"/>
      <c r="J524" s="879"/>
      <c r="K524" s="879"/>
      <c r="L524" s="879"/>
    </row>
    <row r="525" spans="1:12" ht="15.75" customHeight="1">
      <c r="A525" s="879"/>
      <c r="B525" s="879"/>
      <c r="C525" s="879"/>
      <c r="D525" s="879"/>
      <c r="E525" s="879"/>
      <c r="F525" s="879"/>
      <c r="G525" s="879"/>
      <c r="H525" s="879"/>
      <c r="I525" s="879"/>
      <c r="J525" s="879"/>
      <c r="K525" s="879"/>
      <c r="L525" s="879"/>
    </row>
    <row r="526" spans="1:12" ht="15.75" customHeight="1">
      <c r="A526" s="879"/>
      <c r="B526" s="879"/>
      <c r="C526" s="879"/>
      <c r="D526" s="879"/>
      <c r="E526" s="879"/>
      <c r="F526" s="879"/>
      <c r="G526" s="879"/>
      <c r="H526" s="879"/>
      <c r="I526" s="879"/>
      <c r="J526" s="879"/>
      <c r="K526" s="879"/>
      <c r="L526" s="879"/>
    </row>
    <row r="527" spans="1:12" ht="15.75" customHeight="1">
      <c r="A527" s="879"/>
      <c r="B527" s="879"/>
      <c r="C527" s="879"/>
      <c r="D527" s="879"/>
      <c r="E527" s="879"/>
      <c r="F527" s="879"/>
      <c r="G527" s="879"/>
      <c r="H527" s="879"/>
      <c r="I527" s="879"/>
      <c r="J527" s="879"/>
      <c r="K527" s="879"/>
      <c r="L527" s="879"/>
    </row>
    <row r="528" spans="1:12" ht="15.75" customHeight="1">
      <c r="A528" s="879"/>
      <c r="B528" s="879"/>
      <c r="C528" s="879"/>
      <c r="D528" s="879"/>
      <c r="E528" s="879"/>
      <c r="F528" s="879"/>
      <c r="G528" s="879"/>
      <c r="H528" s="879"/>
      <c r="I528" s="879"/>
      <c r="J528" s="879"/>
      <c r="K528" s="879"/>
      <c r="L528" s="879"/>
    </row>
    <row r="529" spans="1:12" ht="15.75" customHeight="1">
      <c r="A529" s="879"/>
      <c r="B529" s="879"/>
      <c r="C529" s="879"/>
      <c r="D529" s="879"/>
      <c r="E529" s="879"/>
      <c r="F529" s="879"/>
      <c r="G529" s="879"/>
      <c r="H529" s="879"/>
      <c r="I529" s="879"/>
      <c r="J529" s="879"/>
      <c r="K529" s="879"/>
      <c r="L529" s="879"/>
    </row>
    <row r="530" spans="1:12" ht="15.75" customHeight="1">
      <c r="A530" s="879"/>
      <c r="B530" s="879"/>
      <c r="C530" s="879"/>
      <c r="D530" s="879"/>
      <c r="E530" s="879"/>
      <c r="F530" s="879"/>
      <c r="G530" s="879"/>
      <c r="H530" s="879"/>
      <c r="I530" s="879"/>
      <c r="J530" s="879"/>
      <c r="K530" s="879"/>
      <c r="L530" s="879"/>
    </row>
    <row r="531" spans="1:12" ht="15.75" customHeight="1">
      <c r="A531" s="879"/>
      <c r="B531" s="879"/>
      <c r="C531" s="879"/>
      <c r="D531" s="879"/>
      <c r="E531" s="879"/>
      <c r="F531" s="879"/>
      <c r="G531" s="879"/>
      <c r="H531" s="879"/>
      <c r="I531" s="879"/>
      <c r="J531" s="879"/>
      <c r="K531" s="879"/>
      <c r="L531" s="879"/>
    </row>
    <row r="532" spans="1:12" ht="15.75" customHeight="1">
      <c r="A532" s="879"/>
      <c r="B532" s="879"/>
      <c r="C532" s="879"/>
      <c r="D532" s="879"/>
      <c r="E532" s="879"/>
      <c r="F532" s="879"/>
      <c r="G532" s="879"/>
      <c r="H532" s="879"/>
      <c r="I532" s="879"/>
      <c r="J532" s="879"/>
      <c r="K532" s="879"/>
      <c r="L532" s="879"/>
    </row>
    <row r="533" spans="1:12" ht="15.75" customHeight="1">
      <c r="A533" s="879"/>
      <c r="B533" s="879"/>
      <c r="C533" s="879"/>
      <c r="D533" s="879"/>
      <c r="E533" s="879"/>
      <c r="F533" s="879"/>
      <c r="G533" s="879"/>
      <c r="H533" s="879"/>
      <c r="I533" s="879"/>
      <c r="J533" s="879"/>
      <c r="K533" s="879"/>
      <c r="L533" s="879"/>
    </row>
    <row r="534" spans="1:12" ht="15.75" customHeight="1">
      <c r="A534" s="879"/>
      <c r="B534" s="879"/>
      <c r="C534" s="879"/>
      <c r="D534" s="879"/>
      <c r="E534" s="879"/>
      <c r="F534" s="879"/>
      <c r="G534" s="879"/>
      <c r="H534" s="879"/>
      <c r="I534" s="879"/>
      <c r="J534" s="879"/>
      <c r="K534" s="879"/>
      <c r="L534" s="879"/>
    </row>
    <row r="535" spans="1:12" ht="15.75" customHeight="1">
      <c r="A535" s="879"/>
      <c r="B535" s="879"/>
      <c r="C535" s="879"/>
      <c r="D535" s="879"/>
      <c r="E535" s="879"/>
      <c r="F535" s="879"/>
      <c r="G535" s="879"/>
      <c r="H535" s="879"/>
      <c r="I535" s="879"/>
      <c r="J535" s="879"/>
      <c r="K535" s="879"/>
      <c r="L535" s="879"/>
    </row>
    <row r="536" spans="1:12" ht="15.75" customHeight="1">
      <c r="A536" s="879"/>
      <c r="B536" s="879"/>
      <c r="C536" s="879"/>
      <c r="D536" s="879"/>
      <c r="E536" s="879"/>
      <c r="F536" s="879"/>
      <c r="G536" s="879"/>
      <c r="H536" s="879"/>
      <c r="I536" s="879"/>
      <c r="J536" s="879"/>
      <c r="K536" s="879"/>
      <c r="L536" s="879"/>
    </row>
    <row r="537" spans="1:12" ht="15.75" customHeight="1">
      <c r="A537" s="879"/>
      <c r="B537" s="879"/>
      <c r="C537" s="879"/>
      <c r="D537" s="879"/>
      <c r="E537" s="879"/>
      <c r="F537" s="879"/>
      <c r="G537" s="879"/>
      <c r="H537" s="879"/>
      <c r="I537" s="879"/>
      <c r="J537" s="879"/>
      <c r="K537" s="879"/>
      <c r="L537" s="879"/>
    </row>
    <row r="538" spans="1:12" ht="15.75" customHeight="1">
      <c r="A538" s="879"/>
      <c r="B538" s="879"/>
      <c r="C538" s="879"/>
      <c r="D538" s="879"/>
      <c r="E538" s="879"/>
      <c r="F538" s="879"/>
      <c r="G538" s="879"/>
      <c r="H538" s="879"/>
      <c r="I538" s="879"/>
      <c r="J538" s="879"/>
      <c r="K538" s="879"/>
      <c r="L538" s="879"/>
    </row>
    <row r="539" spans="1:12" ht="15.75" customHeight="1">
      <c r="A539" s="879"/>
      <c r="B539" s="879"/>
      <c r="C539" s="879"/>
      <c r="D539" s="879"/>
      <c r="E539" s="879"/>
      <c r="F539" s="879"/>
      <c r="G539" s="879"/>
      <c r="H539" s="879"/>
      <c r="I539" s="879"/>
      <c r="J539" s="879"/>
      <c r="K539" s="879"/>
      <c r="L539" s="879"/>
    </row>
    <row r="540" spans="1:12" ht="15.75" customHeight="1">
      <c r="A540" s="879"/>
      <c r="B540" s="879"/>
      <c r="C540" s="879"/>
      <c r="D540" s="879"/>
      <c r="E540" s="879"/>
      <c r="F540" s="879"/>
      <c r="G540" s="879"/>
      <c r="H540" s="879"/>
      <c r="I540" s="879"/>
      <c r="J540" s="879"/>
      <c r="K540" s="879"/>
      <c r="L540" s="879"/>
    </row>
    <row r="541" spans="1:12" ht="15.75" customHeight="1">
      <c r="A541" s="879"/>
      <c r="B541" s="879"/>
      <c r="C541" s="879"/>
      <c r="D541" s="879"/>
      <c r="E541" s="879"/>
      <c r="F541" s="879"/>
      <c r="G541" s="879"/>
      <c r="H541" s="879"/>
      <c r="I541" s="879"/>
      <c r="J541" s="879"/>
      <c r="K541" s="879"/>
      <c r="L541" s="879"/>
    </row>
    <row r="542" spans="1:12" ht="15.75" customHeight="1">
      <c r="A542" s="879"/>
      <c r="B542" s="879"/>
      <c r="C542" s="879"/>
      <c r="D542" s="879"/>
      <c r="E542" s="879"/>
      <c r="F542" s="879"/>
      <c r="G542" s="879"/>
      <c r="H542" s="879"/>
      <c r="I542" s="879"/>
      <c r="J542" s="879"/>
      <c r="K542" s="879"/>
      <c r="L542" s="879"/>
    </row>
    <row r="543" spans="1:12" ht="15.75" customHeight="1">
      <c r="A543" s="879"/>
      <c r="B543" s="879"/>
      <c r="C543" s="879"/>
      <c r="D543" s="879"/>
      <c r="E543" s="879"/>
      <c r="F543" s="879"/>
      <c r="G543" s="879"/>
      <c r="H543" s="879"/>
      <c r="I543" s="879"/>
      <c r="J543" s="879"/>
      <c r="K543" s="879"/>
      <c r="L543" s="879"/>
    </row>
    <row r="544" spans="1:12" ht="15.75" customHeight="1">
      <c r="A544" s="879"/>
      <c r="B544" s="879"/>
      <c r="C544" s="879"/>
      <c r="D544" s="879"/>
      <c r="E544" s="879"/>
      <c r="F544" s="879"/>
      <c r="G544" s="879"/>
      <c r="H544" s="879"/>
      <c r="I544" s="879"/>
      <c r="J544" s="879"/>
      <c r="K544" s="879"/>
      <c r="L544" s="879"/>
    </row>
    <row r="545" spans="1:12" ht="15.75" customHeight="1">
      <c r="A545" s="879"/>
      <c r="B545" s="879"/>
      <c r="C545" s="879"/>
      <c r="D545" s="879"/>
      <c r="E545" s="879"/>
      <c r="F545" s="879"/>
      <c r="G545" s="879"/>
      <c r="H545" s="879"/>
      <c r="I545" s="879"/>
      <c r="J545" s="879"/>
      <c r="K545" s="879"/>
      <c r="L545" s="879"/>
    </row>
    <row r="546" spans="1:12" ht="15.75" customHeight="1">
      <c r="A546" s="879"/>
      <c r="B546" s="879"/>
      <c r="C546" s="879"/>
      <c r="D546" s="879"/>
      <c r="E546" s="879"/>
      <c r="F546" s="879"/>
      <c r="G546" s="879"/>
      <c r="H546" s="879"/>
      <c r="I546" s="879"/>
      <c r="J546" s="879"/>
      <c r="K546" s="879"/>
      <c r="L546" s="879"/>
    </row>
    <row r="547" spans="1:12" ht="15.75" customHeight="1">
      <c r="A547" s="879"/>
      <c r="B547" s="879"/>
      <c r="C547" s="879"/>
      <c r="D547" s="879"/>
      <c r="E547" s="879"/>
      <c r="F547" s="879"/>
      <c r="G547" s="879"/>
      <c r="H547" s="879"/>
      <c r="I547" s="879"/>
      <c r="J547" s="879"/>
      <c r="K547" s="879"/>
      <c r="L547" s="879"/>
    </row>
    <row r="548" spans="1:12" ht="15.75" customHeight="1">
      <c r="A548" s="879"/>
      <c r="B548" s="879"/>
      <c r="C548" s="879"/>
      <c r="D548" s="879"/>
      <c r="E548" s="879"/>
      <c r="F548" s="879"/>
      <c r="G548" s="879"/>
      <c r="H548" s="879"/>
      <c r="I548" s="879"/>
      <c r="J548" s="879"/>
      <c r="K548" s="879"/>
      <c r="L548" s="879"/>
    </row>
    <row r="549" spans="1:12" ht="15.75" customHeight="1">
      <c r="A549" s="879"/>
      <c r="B549" s="879"/>
      <c r="C549" s="879"/>
      <c r="D549" s="879"/>
      <c r="E549" s="879"/>
      <c r="F549" s="879"/>
      <c r="G549" s="879"/>
      <c r="H549" s="879"/>
      <c r="I549" s="879"/>
      <c r="J549" s="879"/>
      <c r="K549" s="879"/>
      <c r="L549" s="879"/>
    </row>
    <row r="550" spans="1:12" ht="15.75" customHeight="1">
      <c r="A550" s="879"/>
      <c r="B550" s="879"/>
      <c r="C550" s="879"/>
      <c r="D550" s="879"/>
      <c r="E550" s="879"/>
      <c r="F550" s="879"/>
      <c r="G550" s="879"/>
      <c r="H550" s="879"/>
      <c r="I550" s="879"/>
      <c r="J550" s="879"/>
      <c r="K550" s="879"/>
      <c r="L550" s="879"/>
    </row>
    <row r="551" spans="1:12" ht="15.75" customHeight="1">
      <c r="A551" s="879"/>
      <c r="B551" s="879"/>
      <c r="C551" s="879"/>
      <c r="D551" s="879"/>
      <c r="E551" s="879"/>
      <c r="F551" s="879"/>
      <c r="G551" s="879"/>
      <c r="H551" s="879"/>
      <c r="I551" s="879"/>
      <c r="J551" s="879"/>
      <c r="K551" s="879"/>
      <c r="L551" s="879"/>
    </row>
    <row r="552" spans="1:12" ht="15.75" customHeight="1">
      <c r="A552" s="879"/>
      <c r="B552" s="879"/>
      <c r="C552" s="879"/>
      <c r="D552" s="879"/>
      <c r="E552" s="879"/>
      <c r="F552" s="879"/>
      <c r="G552" s="879"/>
      <c r="H552" s="879"/>
      <c r="I552" s="879"/>
      <c r="J552" s="879"/>
      <c r="K552" s="879"/>
      <c r="L552" s="879"/>
    </row>
    <row r="553" spans="1:12" ht="15.75" customHeight="1">
      <c r="A553" s="879"/>
      <c r="B553" s="879"/>
      <c r="C553" s="879"/>
      <c r="D553" s="879"/>
      <c r="E553" s="879"/>
      <c r="F553" s="879"/>
      <c r="G553" s="879"/>
      <c r="H553" s="879"/>
      <c r="I553" s="879"/>
      <c r="J553" s="879"/>
      <c r="K553" s="879"/>
      <c r="L553" s="879"/>
    </row>
    <row r="554" spans="1:12" ht="15.75" customHeight="1">
      <c r="A554" s="879"/>
      <c r="B554" s="879"/>
      <c r="C554" s="879"/>
      <c r="D554" s="879"/>
      <c r="E554" s="879"/>
      <c r="F554" s="879"/>
      <c r="G554" s="879"/>
      <c r="H554" s="879"/>
      <c r="I554" s="879"/>
      <c r="J554" s="879"/>
      <c r="K554" s="879"/>
      <c r="L554" s="879"/>
    </row>
    <row r="555" spans="1:12" ht="15.75" customHeight="1">
      <c r="A555" s="879"/>
      <c r="B555" s="879"/>
      <c r="C555" s="879"/>
      <c r="D555" s="879"/>
      <c r="E555" s="879"/>
      <c r="F555" s="879"/>
      <c r="G555" s="879"/>
      <c r="H555" s="879"/>
      <c r="I555" s="879"/>
      <c r="J555" s="879"/>
      <c r="K555" s="879"/>
      <c r="L555" s="879"/>
    </row>
    <row r="556" spans="1:12" ht="15.75" customHeight="1">
      <c r="A556" s="879"/>
      <c r="B556" s="879"/>
      <c r="C556" s="879"/>
      <c r="D556" s="879"/>
      <c r="E556" s="879"/>
      <c r="F556" s="879"/>
      <c r="G556" s="879"/>
      <c r="H556" s="879"/>
      <c r="I556" s="879"/>
      <c r="J556" s="879"/>
      <c r="K556" s="879"/>
      <c r="L556" s="879"/>
    </row>
    <row r="557" spans="1:12" ht="15.75" customHeight="1">
      <c r="A557" s="879"/>
      <c r="B557" s="879"/>
      <c r="C557" s="879"/>
      <c r="D557" s="879"/>
      <c r="E557" s="879"/>
      <c r="F557" s="879"/>
      <c r="G557" s="879"/>
      <c r="H557" s="879"/>
      <c r="I557" s="879"/>
      <c r="J557" s="879"/>
      <c r="K557" s="879"/>
      <c r="L557" s="879"/>
    </row>
    <row r="558" spans="1:12" ht="15.75" customHeight="1">
      <c r="A558" s="879"/>
      <c r="B558" s="879"/>
      <c r="C558" s="879"/>
      <c r="D558" s="879"/>
      <c r="E558" s="879"/>
      <c r="F558" s="879"/>
      <c r="G558" s="879"/>
      <c r="H558" s="879"/>
      <c r="I558" s="879"/>
      <c r="J558" s="879"/>
      <c r="K558" s="879"/>
      <c r="L558" s="879"/>
    </row>
    <row r="559" spans="1:12" ht="15.75" customHeight="1">
      <c r="A559" s="879"/>
      <c r="B559" s="879"/>
      <c r="C559" s="879"/>
      <c r="D559" s="879"/>
      <c r="E559" s="879"/>
      <c r="F559" s="879"/>
      <c r="G559" s="879"/>
      <c r="H559" s="879"/>
      <c r="I559" s="879"/>
      <c r="J559" s="879"/>
      <c r="K559" s="879"/>
      <c r="L559" s="879"/>
    </row>
    <row r="560" spans="1:12" ht="15.75" customHeight="1">
      <c r="A560" s="879"/>
      <c r="B560" s="879"/>
      <c r="C560" s="879"/>
      <c r="D560" s="879"/>
      <c r="E560" s="879"/>
      <c r="F560" s="879"/>
      <c r="G560" s="879"/>
      <c r="H560" s="879"/>
      <c r="I560" s="879"/>
      <c r="J560" s="879"/>
      <c r="K560" s="879"/>
      <c r="L560" s="879"/>
    </row>
    <row r="561" spans="1:12" ht="15.75" customHeight="1">
      <c r="A561" s="879"/>
      <c r="B561" s="879"/>
      <c r="C561" s="879"/>
      <c r="D561" s="879"/>
      <c r="E561" s="879"/>
      <c r="F561" s="879"/>
      <c r="G561" s="879"/>
      <c r="H561" s="879"/>
      <c r="I561" s="879"/>
      <c r="J561" s="879"/>
      <c r="K561" s="879"/>
      <c r="L561" s="879"/>
    </row>
    <row r="562" spans="1:12" ht="15.75" customHeight="1">
      <c r="A562" s="879"/>
      <c r="B562" s="879"/>
      <c r="C562" s="879"/>
      <c r="D562" s="879"/>
      <c r="E562" s="879"/>
      <c r="F562" s="879"/>
      <c r="G562" s="879"/>
      <c r="H562" s="879"/>
      <c r="I562" s="879"/>
      <c r="J562" s="879"/>
      <c r="K562" s="879"/>
      <c r="L562" s="879"/>
    </row>
    <row r="563" spans="1:12" ht="15.75" customHeight="1">
      <c r="A563" s="879"/>
      <c r="B563" s="879"/>
      <c r="C563" s="879"/>
      <c r="D563" s="879"/>
      <c r="E563" s="879"/>
      <c r="F563" s="879"/>
      <c r="G563" s="879"/>
      <c r="H563" s="879"/>
      <c r="I563" s="879"/>
      <c r="J563" s="879"/>
      <c r="K563" s="879"/>
      <c r="L563" s="879"/>
    </row>
    <row r="564" spans="1:12" ht="15.75" customHeight="1">
      <c r="A564" s="879"/>
      <c r="B564" s="879"/>
      <c r="C564" s="879"/>
      <c r="D564" s="879"/>
      <c r="E564" s="879"/>
      <c r="F564" s="879"/>
      <c r="G564" s="879"/>
      <c r="H564" s="879"/>
      <c r="I564" s="879"/>
      <c r="J564" s="879"/>
      <c r="K564" s="879"/>
      <c r="L564" s="879"/>
    </row>
    <row r="565" spans="1:12" ht="15.75" customHeight="1">
      <c r="A565" s="879"/>
      <c r="B565" s="879"/>
      <c r="C565" s="879"/>
      <c r="D565" s="879"/>
      <c r="E565" s="879"/>
      <c r="F565" s="879"/>
      <c r="G565" s="879"/>
      <c r="H565" s="879"/>
      <c r="I565" s="879"/>
      <c r="J565" s="879"/>
      <c r="K565" s="879"/>
      <c r="L565" s="879"/>
    </row>
    <row r="566" spans="1:12" ht="15.75" customHeight="1">
      <c r="A566" s="879"/>
      <c r="B566" s="879"/>
      <c r="C566" s="879"/>
      <c r="D566" s="879"/>
      <c r="E566" s="879"/>
      <c r="F566" s="879"/>
      <c r="G566" s="879"/>
      <c r="H566" s="879"/>
      <c r="I566" s="879"/>
      <c r="J566" s="879"/>
      <c r="K566" s="879"/>
      <c r="L566" s="879"/>
    </row>
    <row r="567" spans="1:12" ht="15.75" customHeight="1">
      <c r="A567" s="879"/>
      <c r="B567" s="879"/>
      <c r="C567" s="879"/>
      <c r="D567" s="879"/>
      <c r="E567" s="879"/>
      <c r="F567" s="879"/>
      <c r="G567" s="879"/>
      <c r="H567" s="879"/>
      <c r="I567" s="879"/>
      <c r="J567" s="879"/>
      <c r="K567" s="879"/>
      <c r="L567" s="879"/>
    </row>
    <row r="568" spans="1:12" ht="15.75" customHeight="1">
      <c r="A568" s="879"/>
      <c r="B568" s="879"/>
      <c r="C568" s="879"/>
      <c r="D568" s="879"/>
      <c r="E568" s="879"/>
      <c r="F568" s="879"/>
      <c r="G568" s="879"/>
      <c r="H568" s="879"/>
      <c r="I568" s="879"/>
      <c r="J568" s="879"/>
      <c r="K568" s="879"/>
      <c r="L568" s="879"/>
    </row>
    <row r="569" spans="1:12" ht="15.75" customHeight="1">
      <c r="A569" s="879"/>
      <c r="B569" s="879"/>
      <c r="C569" s="879"/>
      <c r="D569" s="879"/>
      <c r="E569" s="879"/>
      <c r="F569" s="879"/>
      <c r="G569" s="879"/>
      <c r="H569" s="879"/>
      <c r="I569" s="879"/>
      <c r="J569" s="879"/>
      <c r="K569" s="879"/>
      <c r="L569" s="879"/>
    </row>
    <row r="570" spans="1:12" ht="15.75" customHeight="1">
      <c r="A570" s="879"/>
      <c r="B570" s="879"/>
      <c r="C570" s="879"/>
      <c r="D570" s="879"/>
      <c r="E570" s="879"/>
      <c r="F570" s="879"/>
      <c r="G570" s="879"/>
      <c r="H570" s="879"/>
      <c r="I570" s="879"/>
      <c r="J570" s="879"/>
      <c r="K570" s="879"/>
      <c r="L570" s="879"/>
    </row>
    <row r="571" spans="1:12" ht="15.75" customHeight="1">
      <c r="A571" s="879"/>
      <c r="B571" s="879"/>
      <c r="C571" s="879"/>
      <c r="D571" s="879"/>
      <c r="E571" s="879"/>
      <c r="F571" s="879"/>
      <c r="G571" s="879"/>
      <c r="H571" s="879"/>
      <c r="I571" s="879"/>
      <c r="J571" s="879"/>
      <c r="K571" s="879"/>
      <c r="L571" s="879"/>
    </row>
    <row r="572" spans="1:12" ht="15.75" customHeight="1">
      <c r="A572" s="879"/>
      <c r="B572" s="879"/>
      <c r="C572" s="879"/>
      <c r="D572" s="879"/>
      <c r="E572" s="879"/>
      <c r="F572" s="879"/>
      <c r="G572" s="879"/>
      <c r="H572" s="879"/>
      <c r="I572" s="879"/>
      <c r="J572" s="879"/>
      <c r="K572" s="879"/>
      <c r="L572" s="879"/>
    </row>
    <row r="573" spans="1:12" ht="15.75" customHeight="1">
      <c r="A573" s="879"/>
      <c r="B573" s="879"/>
      <c r="C573" s="879"/>
      <c r="D573" s="879"/>
      <c r="E573" s="879"/>
      <c r="F573" s="879"/>
      <c r="G573" s="879"/>
      <c r="H573" s="879"/>
      <c r="I573" s="879"/>
      <c r="J573" s="879"/>
      <c r="K573" s="879"/>
      <c r="L573" s="879"/>
    </row>
    <row r="574" spans="1:12" ht="15.75" customHeight="1">
      <c r="A574" s="879"/>
      <c r="B574" s="879"/>
      <c r="C574" s="879"/>
      <c r="D574" s="879"/>
      <c r="E574" s="879"/>
      <c r="F574" s="879"/>
      <c r="G574" s="879"/>
      <c r="H574" s="879"/>
      <c r="I574" s="879"/>
      <c r="J574" s="879"/>
      <c r="K574" s="879"/>
      <c r="L574" s="879"/>
    </row>
    <row r="575" spans="1:12" ht="15.75" customHeight="1">
      <c r="A575" s="879"/>
      <c r="B575" s="879"/>
      <c r="C575" s="879"/>
      <c r="D575" s="879"/>
      <c r="E575" s="879"/>
      <c r="F575" s="879"/>
      <c r="G575" s="879"/>
      <c r="H575" s="879"/>
      <c r="I575" s="879"/>
      <c r="J575" s="879"/>
      <c r="K575" s="879"/>
      <c r="L575" s="879"/>
    </row>
    <row r="576" spans="1:12" ht="15.75" customHeight="1">
      <c r="A576" s="879"/>
      <c r="B576" s="879"/>
      <c r="C576" s="879"/>
      <c r="D576" s="879"/>
      <c r="E576" s="879"/>
      <c r="F576" s="879"/>
      <c r="G576" s="879"/>
      <c r="H576" s="879"/>
      <c r="I576" s="879"/>
      <c r="J576" s="879"/>
      <c r="K576" s="879"/>
      <c r="L576" s="879"/>
    </row>
    <row r="577" spans="1:12" ht="15.75" customHeight="1">
      <c r="A577" s="879"/>
      <c r="B577" s="879"/>
      <c r="C577" s="879"/>
      <c r="D577" s="879"/>
      <c r="E577" s="879"/>
      <c r="F577" s="879"/>
      <c r="G577" s="879"/>
      <c r="H577" s="879"/>
      <c r="I577" s="879"/>
      <c r="J577" s="879"/>
      <c r="K577" s="879"/>
      <c r="L577" s="879"/>
    </row>
    <row r="578" spans="1:12" ht="15.75" customHeight="1">
      <c r="A578" s="879"/>
      <c r="B578" s="879"/>
      <c r="C578" s="879"/>
      <c r="D578" s="879"/>
      <c r="E578" s="879"/>
      <c r="F578" s="879"/>
      <c r="G578" s="879"/>
      <c r="H578" s="879"/>
      <c r="I578" s="879"/>
      <c r="J578" s="879"/>
      <c r="K578" s="879"/>
      <c r="L578" s="879"/>
    </row>
    <row r="579" spans="1:12" ht="15.75" customHeight="1">
      <c r="A579" s="879"/>
      <c r="B579" s="879"/>
      <c r="C579" s="879"/>
      <c r="D579" s="879"/>
      <c r="E579" s="879"/>
      <c r="F579" s="879"/>
      <c r="G579" s="879"/>
      <c r="H579" s="879"/>
      <c r="I579" s="879"/>
      <c r="J579" s="879"/>
      <c r="K579" s="879"/>
      <c r="L579" s="879"/>
    </row>
    <row r="580" spans="1:12" ht="15.75" customHeight="1">
      <c r="A580" s="879"/>
      <c r="B580" s="879"/>
      <c r="C580" s="879"/>
      <c r="D580" s="879"/>
      <c r="E580" s="879"/>
      <c r="F580" s="879"/>
      <c r="G580" s="879"/>
      <c r="H580" s="879"/>
      <c r="I580" s="879"/>
      <c r="J580" s="879"/>
      <c r="K580" s="879"/>
      <c r="L580" s="879"/>
    </row>
    <row r="581" spans="1:12" ht="15.75" customHeight="1">
      <c r="A581" s="879"/>
      <c r="B581" s="879"/>
      <c r="C581" s="879"/>
      <c r="D581" s="879"/>
      <c r="E581" s="879"/>
      <c r="F581" s="879"/>
      <c r="G581" s="879"/>
      <c r="H581" s="879"/>
      <c r="I581" s="879"/>
      <c r="J581" s="879"/>
      <c r="K581" s="879"/>
      <c r="L581" s="879"/>
    </row>
    <row r="582" spans="1:12" ht="15.75" customHeight="1">
      <c r="A582" s="879"/>
      <c r="B582" s="879"/>
      <c r="C582" s="879"/>
      <c r="D582" s="879"/>
      <c r="E582" s="879"/>
      <c r="F582" s="879"/>
      <c r="G582" s="879"/>
      <c r="H582" s="879"/>
      <c r="I582" s="879"/>
      <c r="J582" s="879"/>
      <c r="K582" s="879"/>
      <c r="L582" s="879"/>
    </row>
    <row r="583" spans="1:12" ht="15.75" customHeight="1">
      <c r="A583" s="879"/>
      <c r="B583" s="879"/>
      <c r="C583" s="879"/>
      <c r="D583" s="879"/>
      <c r="E583" s="879"/>
      <c r="F583" s="879"/>
      <c r="G583" s="879"/>
      <c r="H583" s="879"/>
      <c r="I583" s="879"/>
      <c r="J583" s="879"/>
      <c r="K583" s="879"/>
      <c r="L583" s="879"/>
    </row>
    <row r="584" spans="1:12" ht="15.75" customHeight="1">
      <c r="A584" s="879"/>
      <c r="B584" s="879"/>
      <c r="C584" s="879"/>
      <c r="D584" s="879"/>
      <c r="E584" s="879"/>
      <c r="F584" s="879"/>
      <c r="G584" s="879"/>
      <c r="H584" s="879"/>
      <c r="I584" s="879"/>
      <c r="J584" s="879"/>
      <c r="K584" s="879"/>
      <c r="L584" s="879"/>
    </row>
    <row r="585" spans="1:12" ht="15.75" customHeight="1">
      <c r="A585" s="879"/>
      <c r="B585" s="879"/>
      <c r="C585" s="879"/>
      <c r="D585" s="879"/>
      <c r="E585" s="879"/>
      <c r="F585" s="879"/>
      <c r="G585" s="879"/>
      <c r="H585" s="879"/>
      <c r="I585" s="879"/>
      <c r="J585" s="879"/>
      <c r="K585" s="879"/>
      <c r="L585" s="879"/>
    </row>
    <row r="586" spans="1:12" ht="15.75" customHeight="1">
      <c r="A586" s="879"/>
      <c r="B586" s="879"/>
      <c r="C586" s="879"/>
      <c r="D586" s="879"/>
      <c r="E586" s="879"/>
      <c r="F586" s="879"/>
      <c r="G586" s="879"/>
      <c r="H586" s="879"/>
      <c r="I586" s="879"/>
      <c r="J586" s="879"/>
      <c r="K586" s="879"/>
      <c r="L586" s="879"/>
    </row>
    <row r="587" spans="1:12" ht="15.75" customHeight="1">
      <c r="A587" s="879"/>
      <c r="B587" s="879"/>
      <c r="C587" s="879"/>
      <c r="D587" s="879"/>
      <c r="E587" s="879"/>
      <c r="F587" s="879"/>
      <c r="G587" s="879"/>
      <c r="H587" s="879"/>
      <c r="I587" s="879"/>
      <c r="J587" s="879"/>
      <c r="K587" s="879"/>
      <c r="L587" s="879"/>
    </row>
    <row r="588" spans="1:12" ht="15.75" customHeight="1">
      <c r="A588" s="879"/>
      <c r="B588" s="879"/>
      <c r="C588" s="879"/>
      <c r="D588" s="879"/>
      <c r="E588" s="879"/>
      <c r="F588" s="879"/>
      <c r="G588" s="879"/>
      <c r="H588" s="879"/>
      <c r="I588" s="879"/>
      <c r="J588" s="879"/>
      <c r="K588" s="879"/>
      <c r="L588" s="879"/>
    </row>
    <row r="589" spans="1:12" ht="15.75" customHeight="1">
      <c r="A589" s="879"/>
      <c r="B589" s="879"/>
      <c r="C589" s="879"/>
      <c r="D589" s="879"/>
      <c r="E589" s="879"/>
      <c r="F589" s="879"/>
      <c r="G589" s="879"/>
      <c r="H589" s="879"/>
      <c r="I589" s="879"/>
      <c r="J589" s="879"/>
      <c r="K589" s="879"/>
      <c r="L589" s="879"/>
    </row>
    <row r="590" spans="1:12" ht="15.75" customHeight="1">
      <c r="A590" s="879"/>
      <c r="B590" s="879"/>
      <c r="C590" s="879"/>
      <c r="D590" s="879"/>
      <c r="E590" s="879"/>
      <c r="F590" s="879"/>
      <c r="G590" s="879"/>
      <c r="H590" s="879"/>
      <c r="I590" s="879"/>
      <c r="J590" s="879"/>
      <c r="K590" s="879"/>
      <c r="L590" s="879"/>
    </row>
    <row r="591" spans="1:12" ht="15.75" customHeight="1">
      <c r="A591" s="879"/>
      <c r="B591" s="879"/>
      <c r="C591" s="879"/>
      <c r="D591" s="879"/>
      <c r="E591" s="879"/>
      <c r="F591" s="879"/>
      <c r="G591" s="879"/>
      <c r="H591" s="879"/>
      <c r="I591" s="879"/>
      <c r="J591" s="879"/>
      <c r="K591" s="879"/>
      <c r="L591" s="879"/>
    </row>
    <row r="592" spans="1:12" ht="15.75" customHeight="1">
      <c r="A592" s="879"/>
      <c r="B592" s="879"/>
      <c r="C592" s="879"/>
      <c r="D592" s="879"/>
      <c r="E592" s="879"/>
      <c r="F592" s="879"/>
      <c r="G592" s="879"/>
      <c r="H592" s="879"/>
      <c r="I592" s="879"/>
      <c r="J592" s="879"/>
      <c r="K592" s="879"/>
      <c r="L592" s="879"/>
    </row>
    <row r="593" spans="1:12" ht="15.75" customHeight="1">
      <c r="A593" s="879"/>
      <c r="B593" s="879"/>
      <c r="C593" s="879"/>
      <c r="D593" s="879"/>
      <c r="E593" s="879"/>
      <c r="F593" s="879"/>
      <c r="G593" s="879"/>
      <c r="H593" s="879"/>
      <c r="I593" s="879"/>
      <c r="J593" s="879"/>
      <c r="K593" s="879"/>
      <c r="L593" s="879"/>
    </row>
    <row r="594" spans="1:12" ht="15.75" customHeight="1">
      <c r="A594" s="879"/>
      <c r="B594" s="879"/>
      <c r="C594" s="879"/>
      <c r="D594" s="879"/>
      <c r="E594" s="879"/>
      <c r="F594" s="879"/>
      <c r="G594" s="879"/>
      <c r="H594" s="879"/>
      <c r="I594" s="879"/>
      <c r="J594" s="879"/>
      <c r="K594" s="879"/>
      <c r="L594" s="879"/>
    </row>
    <row r="595" spans="1:12" ht="15.75" customHeight="1">
      <c r="A595" s="879"/>
      <c r="B595" s="879"/>
      <c r="C595" s="879"/>
      <c r="D595" s="879"/>
      <c r="E595" s="879"/>
      <c r="F595" s="879"/>
      <c r="G595" s="879"/>
      <c r="H595" s="879"/>
      <c r="I595" s="879"/>
      <c r="J595" s="879"/>
      <c r="K595" s="879"/>
      <c r="L595" s="879"/>
    </row>
    <row r="596" spans="1:12" ht="15.75" customHeight="1">
      <c r="A596" s="879"/>
      <c r="B596" s="879"/>
      <c r="C596" s="879"/>
      <c r="D596" s="879"/>
      <c r="E596" s="879"/>
      <c r="F596" s="879"/>
      <c r="G596" s="879"/>
      <c r="H596" s="879"/>
      <c r="I596" s="879"/>
      <c r="J596" s="879"/>
      <c r="K596" s="879"/>
      <c r="L596" s="879"/>
    </row>
    <row r="597" spans="1:12" ht="15.75" customHeight="1">
      <c r="A597" s="879"/>
      <c r="B597" s="879"/>
      <c r="C597" s="879"/>
      <c r="D597" s="879"/>
      <c r="E597" s="879"/>
      <c r="F597" s="879"/>
      <c r="G597" s="879"/>
      <c r="H597" s="879"/>
      <c r="I597" s="879"/>
      <c r="J597" s="879"/>
      <c r="K597" s="879"/>
      <c r="L597" s="879"/>
    </row>
    <row r="598" spans="1:12" ht="15.75" customHeight="1">
      <c r="A598" s="879"/>
      <c r="B598" s="879"/>
      <c r="C598" s="879"/>
      <c r="D598" s="879"/>
      <c r="E598" s="879"/>
      <c r="F598" s="879"/>
      <c r="G598" s="879"/>
      <c r="H598" s="879"/>
      <c r="I598" s="879"/>
      <c r="J598" s="879"/>
      <c r="K598" s="879"/>
      <c r="L598" s="879"/>
    </row>
    <row r="599" spans="1:12" ht="15.75" customHeight="1">
      <c r="A599" s="879"/>
      <c r="B599" s="879"/>
      <c r="C599" s="879"/>
      <c r="D599" s="879"/>
      <c r="E599" s="879"/>
      <c r="F599" s="879"/>
      <c r="G599" s="879"/>
      <c r="H599" s="879"/>
      <c r="I599" s="879"/>
      <c r="J599" s="879"/>
      <c r="K599" s="879"/>
      <c r="L599" s="879"/>
    </row>
    <row r="600" spans="1:12" ht="15.75" customHeight="1">
      <c r="A600" s="879"/>
      <c r="B600" s="879"/>
      <c r="C600" s="879"/>
      <c r="D600" s="879"/>
      <c r="E600" s="879"/>
      <c r="F600" s="879"/>
      <c r="G600" s="879"/>
      <c r="H600" s="879"/>
      <c r="I600" s="879"/>
      <c r="J600" s="879"/>
      <c r="K600" s="879"/>
      <c r="L600" s="879"/>
    </row>
    <row r="601" spans="1:12" ht="15.75" customHeight="1">
      <c r="A601" s="879"/>
      <c r="B601" s="879"/>
      <c r="C601" s="879"/>
      <c r="D601" s="879"/>
      <c r="E601" s="879"/>
      <c r="F601" s="879"/>
      <c r="G601" s="879"/>
      <c r="H601" s="879"/>
      <c r="I601" s="879"/>
      <c r="J601" s="879"/>
      <c r="K601" s="879"/>
      <c r="L601" s="879"/>
    </row>
    <row r="602" spans="1:12" ht="15.75" customHeight="1">
      <c r="A602" s="879"/>
      <c r="B602" s="879"/>
      <c r="C602" s="879"/>
      <c r="D602" s="879"/>
      <c r="E602" s="879"/>
      <c r="F602" s="879"/>
      <c r="G602" s="879"/>
      <c r="H602" s="879"/>
      <c r="I602" s="879"/>
      <c r="J602" s="879"/>
      <c r="K602" s="879"/>
      <c r="L602" s="879"/>
    </row>
    <row r="603" spans="1:12" ht="15.75" customHeight="1">
      <c r="A603" s="879"/>
      <c r="B603" s="879"/>
      <c r="C603" s="879"/>
      <c r="D603" s="879"/>
      <c r="E603" s="879"/>
      <c r="F603" s="879"/>
      <c r="G603" s="879"/>
      <c r="H603" s="879"/>
      <c r="I603" s="879"/>
      <c r="J603" s="879"/>
      <c r="K603" s="879"/>
      <c r="L603" s="879"/>
    </row>
    <row r="604" spans="1:12" ht="15.75" customHeight="1">
      <c r="A604" s="879"/>
      <c r="B604" s="879"/>
      <c r="C604" s="879"/>
      <c r="D604" s="879"/>
      <c r="E604" s="879"/>
      <c r="F604" s="879"/>
      <c r="G604" s="879"/>
      <c r="H604" s="879"/>
      <c r="I604" s="879"/>
      <c r="J604" s="879"/>
      <c r="K604" s="879"/>
      <c r="L604" s="879"/>
    </row>
    <row r="605" spans="1:12" ht="15.75" customHeight="1">
      <c r="A605" s="879"/>
      <c r="B605" s="879"/>
      <c r="C605" s="879"/>
      <c r="D605" s="879"/>
      <c r="E605" s="879"/>
      <c r="F605" s="879"/>
      <c r="G605" s="879"/>
      <c r="H605" s="879"/>
      <c r="I605" s="879"/>
      <c r="J605" s="879"/>
      <c r="K605" s="879"/>
      <c r="L605" s="879"/>
    </row>
    <row r="606" spans="1:12" ht="15.75" customHeight="1">
      <c r="A606" s="879"/>
      <c r="B606" s="879"/>
      <c r="C606" s="879"/>
      <c r="D606" s="879"/>
      <c r="E606" s="879"/>
      <c r="F606" s="879"/>
      <c r="G606" s="879"/>
      <c r="H606" s="879"/>
      <c r="I606" s="879"/>
      <c r="J606" s="879"/>
      <c r="K606" s="879"/>
      <c r="L606" s="879"/>
    </row>
    <row r="607" spans="1:12" ht="15.75" customHeight="1">
      <c r="A607" s="879"/>
      <c r="B607" s="879"/>
      <c r="C607" s="879"/>
      <c r="D607" s="879"/>
      <c r="E607" s="879"/>
      <c r="F607" s="879"/>
      <c r="G607" s="879"/>
      <c r="H607" s="879"/>
      <c r="I607" s="879"/>
      <c r="J607" s="879"/>
      <c r="K607" s="879"/>
      <c r="L607" s="879"/>
    </row>
    <row r="608" spans="1:12" ht="15.75" customHeight="1">
      <c r="A608" s="879"/>
      <c r="B608" s="879"/>
      <c r="C608" s="879"/>
      <c r="D608" s="879"/>
      <c r="E608" s="879"/>
      <c r="F608" s="879"/>
      <c r="G608" s="879"/>
      <c r="H608" s="879"/>
      <c r="I608" s="879"/>
      <c r="J608" s="879"/>
      <c r="K608" s="879"/>
      <c r="L608" s="879"/>
    </row>
    <row r="609" spans="1:12" ht="15.75" customHeight="1">
      <c r="A609" s="879"/>
      <c r="B609" s="879"/>
      <c r="C609" s="879"/>
      <c r="D609" s="879"/>
      <c r="E609" s="879"/>
      <c r="F609" s="879"/>
      <c r="G609" s="879"/>
      <c r="H609" s="879"/>
      <c r="I609" s="879"/>
      <c r="J609" s="879"/>
      <c r="K609" s="879"/>
      <c r="L609" s="879"/>
    </row>
    <row r="610" spans="1:12" ht="15.75" customHeight="1">
      <c r="A610" s="879"/>
      <c r="B610" s="879"/>
      <c r="C610" s="879"/>
      <c r="D610" s="879"/>
      <c r="E610" s="879"/>
      <c r="F610" s="879"/>
      <c r="G610" s="879"/>
      <c r="H610" s="879"/>
      <c r="I610" s="879"/>
      <c r="J610" s="879"/>
      <c r="K610" s="879"/>
      <c r="L610" s="879"/>
    </row>
    <row r="611" spans="1:12" ht="15.75" customHeight="1">
      <c r="A611" s="879"/>
      <c r="B611" s="879"/>
      <c r="C611" s="879"/>
      <c r="D611" s="879"/>
      <c r="E611" s="879"/>
      <c r="F611" s="879"/>
      <c r="G611" s="879"/>
      <c r="H611" s="879"/>
      <c r="I611" s="879"/>
      <c r="J611" s="879"/>
      <c r="K611" s="879"/>
      <c r="L611" s="879"/>
    </row>
    <row r="612" spans="1:12" ht="15.75" customHeight="1">
      <c r="A612" s="879"/>
      <c r="B612" s="879"/>
      <c r="C612" s="879"/>
      <c r="D612" s="879"/>
      <c r="E612" s="879"/>
      <c r="F612" s="879"/>
      <c r="G612" s="879"/>
      <c r="H612" s="879"/>
      <c r="I612" s="879"/>
      <c r="J612" s="879"/>
      <c r="K612" s="879"/>
      <c r="L612" s="879"/>
    </row>
    <row r="613" spans="1:12" ht="15.75" customHeight="1">
      <c r="A613" s="879"/>
      <c r="B613" s="879"/>
      <c r="C613" s="879"/>
      <c r="D613" s="879"/>
      <c r="E613" s="879"/>
      <c r="F613" s="879"/>
      <c r="G613" s="879"/>
      <c r="H613" s="879"/>
      <c r="I613" s="879"/>
      <c r="J613" s="879"/>
      <c r="K613" s="879"/>
      <c r="L613" s="879"/>
    </row>
    <row r="614" spans="1:12" ht="15.75" customHeight="1">
      <c r="A614" s="879"/>
      <c r="B614" s="879"/>
      <c r="C614" s="879"/>
      <c r="D614" s="879"/>
      <c r="E614" s="879"/>
      <c r="F614" s="879"/>
      <c r="G614" s="879"/>
      <c r="H614" s="879"/>
      <c r="I614" s="879"/>
      <c r="J614" s="879"/>
      <c r="K614" s="879"/>
      <c r="L614" s="879"/>
    </row>
    <row r="615" spans="1:12" ht="15.75" customHeight="1">
      <c r="A615" s="879"/>
      <c r="B615" s="879"/>
      <c r="C615" s="879"/>
      <c r="D615" s="879"/>
      <c r="E615" s="879"/>
      <c r="F615" s="879"/>
      <c r="G615" s="879"/>
      <c r="H615" s="879"/>
      <c r="I615" s="879"/>
      <c r="J615" s="879"/>
      <c r="K615" s="879"/>
      <c r="L615" s="879"/>
    </row>
    <row r="616" spans="1:12" ht="15.75" customHeight="1">
      <c r="A616" s="879"/>
      <c r="B616" s="879"/>
      <c r="C616" s="879"/>
      <c r="D616" s="879"/>
      <c r="E616" s="879"/>
      <c r="F616" s="879"/>
      <c r="G616" s="879"/>
      <c r="H616" s="879"/>
      <c r="I616" s="879"/>
      <c r="J616" s="879"/>
      <c r="K616" s="879"/>
      <c r="L616" s="879"/>
    </row>
    <row r="617" spans="1:12" ht="15.75" customHeight="1">
      <c r="A617" s="879"/>
      <c r="B617" s="879"/>
      <c r="C617" s="879"/>
      <c r="D617" s="879"/>
      <c r="E617" s="879"/>
      <c r="F617" s="879"/>
      <c r="G617" s="879"/>
      <c r="H617" s="879"/>
      <c r="I617" s="879"/>
      <c r="J617" s="879"/>
      <c r="K617" s="879"/>
      <c r="L617" s="879"/>
    </row>
    <row r="618" spans="1:12" ht="15.75" customHeight="1">
      <c r="A618" s="879"/>
      <c r="B618" s="879"/>
      <c r="C618" s="879"/>
      <c r="D618" s="879"/>
      <c r="E618" s="879"/>
      <c r="F618" s="879"/>
      <c r="G618" s="879"/>
      <c r="H618" s="879"/>
      <c r="I618" s="879"/>
      <c r="J618" s="879"/>
      <c r="K618" s="879"/>
      <c r="L618" s="879"/>
    </row>
    <row r="619" spans="1:12" ht="15.75" customHeight="1">
      <c r="A619" s="879"/>
      <c r="B619" s="879"/>
      <c r="C619" s="879"/>
      <c r="D619" s="879"/>
      <c r="E619" s="879"/>
      <c r="F619" s="879"/>
      <c r="G619" s="879"/>
      <c r="H619" s="879"/>
      <c r="I619" s="879"/>
      <c r="J619" s="879"/>
      <c r="K619" s="879"/>
      <c r="L619" s="879"/>
    </row>
    <row r="620" spans="1:12" ht="15.75" customHeight="1">
      <c r="A620" s="879"/>
      <c r="B620" s="879"/>
      <c r="C620" s="879"/>
      <c r="D620" s="879"/>
      <c r="E620" s="879"/>
      <c r="F620" s="879"/>
      <c r="G620" s="879"/>
      <c r="H620" s="879"/>
      <c r="I620" s="879"/>
      <c r="J620" s="879"/>
      <c r="K620" s="879"/>
      <c r="L620" s="879"/>
    </row>
    <row r="621" spans="1:12" ht="15.75" customHeight="1">
      <c r="A621" s="879"/>
      <c r="B621" s="879"/>
      <c r="C621" s="879"/>
      <c r="D621" s="879"/>
      <c r="E621" s="879"/>
      <c r="F621" s="879"/>
      <c r="G621" s="879"/>
      <c r="H621" s="879"/>
      <c r="I621" s="879"/>
      <c r="J621" s="879"/>
      <c r="K621" s="879"/>
      <c r="L621" s="879"/>
    </row>
    <row r="622" spans="1:12" ht="15.75" customHeight="1">
      <c r="A622" s="879"/>
      <c r="B622" s="879"/>
      <c r="C622" s="879"/>
      <c r="D622" s="879"/>
      <c r="E622" s="879"/>
      <c r="F622" s="879"/>
      <c r="G622" s="879"/>
      <c r="H622" s="879"/>
      <c r="I622" s="879"/>
      <c r="J622" s="879"/>
      <c r="K622" s="879"/>
      <c r="L622" s="879"/>
    </row>
    <row r="623" spans="1:12" ht="15.75" customHeight="1">
      <c r="A623" s="879"/>
      <c r="B623" s="879"/>
      <c r="C623" s="879"/>
      <c r="D623" s="879"/>
      <c r="E623" s="879"/>
      <c r="F623" s="879"/>
      <c r="G623" s="879"/>
      <c r="H623" s="879"/>
      <c r="I623" s="879"/>
      <c r="J623" s="879"/>
      <c r="K623" s="879"/>
      <c r="L623" s="879"/>
    </row>
    <row r="624" spans="1:12" ht="15.75" customHeight="1">
      <c r="A624" s="879"/>
      <c r="B624" s="879"/>
      <c r="C624" s="879"/>
      <c r="D624" s="879"/>
      <c r="E624" s="879"/>
      <c r="F624" s="879"/>
      <c r="G624" s="879"/>
      <c r="H624" s="879"/>
      <c r="I624" s="879"/>
      <c r="J624" s="879"/>
      <c r="K624" s="879"/>
      <c r="L624" s="879"/>
    </row>
    <row r="625" spans="1:12" ht="15.75" customHeight="1">
      <c r="A625" s="879"/>
      <c r="B625" s="879"/>
      <c r="C625" s="879"/>
      <c r="D625" s="879"/>
      <c r="E625" s="879"/>
      <c r="F625" s="879"/>
      <c r="G625" s="879"/>
      <c r="H625" s="879"/>
      <c r="I625" s="879"/>
      <c r="J625" s="879"/>
      <c r="K625" s="879"/>
      <c r="L625" s="879"/>
    </row>
    <row r="626" spans="1:12" ht="15.75" customHeight="1">
      <c r="A626" s="879"/>
      <c r="B626" s="879"/>
      <c r="C626" s="879"/>
      <c r="D626" s="879"/>
      <c r="E626" s="879"/>
      <c r="F626" s="879"/>
      <c r="G626" s="879"/>
      <c r="H626" s="879"/>
      <c r="I626" s="879"/>
      <c r="J626" s="879"/>
      <c r="K626" s="879"/>
      <c r="L626" s="879"/>
    </row>
    <row r="627" spans="1:12" ht="15.75" customHeight="1">
      <c r="A627" s="879"/>
      <c r="B627" s="879"/>
      <c r="C627" s="879"/>
      <c r="D627" s="879"/>
      <c r="E627" s="879"/>
      <c r="F627" s="879"/>
      <c r="G627" s="879"/>
      <c r="H627" s="879"/>
      <c r="I627" s="879"/>
      <c r="J627" s="879"/>
      <c r="K627" s="879"/>
      <c r="L627" s="879"/>
    </row>
    <row r="628" spans="1:12" ht="15.75" customHeight="1">
      <c r="A628" s="879"/>
      <c r="B628" s="879"/>
      <c r="C628" s="879"/>
      <c r="D628" s="879"/>
      <c r="E628" s="879"/>
      <c r="F628" s="879"/>
      <c r="G628" s="879"/>
      <c r="H628" s="879"/>
      <c r="I628" s="879"/>
      <c r="J628" s="879"/>
      <c r="K628" s="879"/>
      <c r="L628" s="879"/>
    </row>
    <row r="629" spans="1:12" ht="15.75" customHeight="1">
      <c r="A629" s="879"/>
      <c r="B629" s="879"/>
      <c r="C629" s="879"/>
      <c r="D629" s="879"/>
      <c r="E629" s="879"/>
      <c r="F629" s="879"/>
      <c r="G629" s="879"/>
      <c r="H629" s="879"/>
      <c r="I629" s="879"/>
      <c r="J629" s="879"/>
      <c r="K629" s="879"/>
      <c r="L629" s="879"/>
    </row>
    <row r="630" spans="1:12" ht="15.75" customHeight="1">
      <c r="A630" s="879"/>
      <c r="B630" s="879"/>
      <c r="C630" s="879"/>
      <c r="D630" s="879"/>
      <c r="E630" s="879"/>
      <c r="F630" s="879"/>
      <c r="G630" s="879"/>
      <c r="H630" s="879"/>
      <c r="I630" s="879"/>
      <c r="J630" s="879"/>
      <c r="K630" s="879"/>
      <c r="L630" s="879"/>
    </row>
    <row r="631" spans="1:12" ht="15.75" customHeight="1">
      <c r="A631" s="879"/>
      <c r="B631" s="879"/>
      <c r="C631" s="879"/>
      <c r="D631" s="879"/>
      <c r="E631" s="879"/>
      <c r="F631" s="879"/>
      <c r="G631" s="879"/>
      <c r="H631" s="879"/>
      <c r="I631" s="879"/>
      <c r="J631" s="879"/>
      <c r="K631" s="879"/>
      <c r="L631" s="879"/>
    </row>
    <row r="632" spans="1:12" ht="15.75" customHeight="1">
      <c r="A632" s="879"/>
      <c r="B632" s="879"/>
      <c r="C632" s="879"/>
      <c r="D632" s="879"/>
      <c r="E632" s="879"/>
      <c r="F632" s="879"/>
      <c r="G632" s="879"/>
      <c r="H632" s="879"/>
      <c r="I632" s="879"/>
      <c r="J632" s="879"/>
      <c r="K632" s="879"/>
      <c r="L632" s="879"/>
    </row>
    <row r="633" spans="1:12" ht="15.75" customHeight="1">
      <c r="A633" s="879"/>
      <c r="B633" s="879"/>
      <c r="C633" s="879"/>
      <c r="D633" s="879"/>
      <c r="E633" s="879"/>
      <c r="F633" s="879"/>
      <c r="G633" s="879"/>
      <c r="H633" s="879"/>
      <c r="I633" s="879"/>
      <c r="J633" s="879"/>
      <c r="K633" s="879"/>
      <c r="L633" s="879"/>
    </row>
    <row r="634" spans="1:12" ht="15.75" customHeight="1">
      <c r="A634" s="879"/>
      <c r="B634" s="879"/>
      <c r="C634" s="879"/>
      <c r="D634" s="879"/>
      <c r="E634" s="879"/>
      <c r="F634" s="879"/>
      <c r="G634" s="879"/>
      <c r="H634" s="879"/>
      <c r="I634" s="879"/>
      <c r="J634" s="879"/>
      <c r="K634" s="879"/>
      <c r="L634" s="879"/>
    </row>
    <row r="635" spans="1:12" ht="15.75" customHeight="1">
      <c r="A635" s="879"/>
      <c r="B635" s="879"/>
      <c r="C635" s="879"/>
      <c r="D635" s="879"/>
      <c r="E635" s="879"/>
      <c r="F635" s="879"/>
      <c r="G635" s="879"/>
      <c r="H635" s="879"/>
      <c r="I635" s="879"/>
      <c r="J635" s="879"/>
      <c r="K635" s="879"/>
      <c r="L635" s="879"/>
    </row>
    <row r="636" spans="1:12" ht="15.75" customHeight="1">
      <c r="A636" s="879"/>
      <c r="B636" s="879"/>
      <c r="C636" s="879"/>
      <c r="D636" s="879"/>
      <c r="E636" s="879"/>
      <c r="F636" s="879"/>
      <c r="G636" s="879"/>
      <c r="H636" s="879"/>
      <c r="I636" s="879"/>
      <c r="J636" s="879"/>
      <c r="K636" s="879"/>
      <c r="L636" s="879"/>
    </row>
    <row r="637" spans="1:12" ht="15.75" customHeight="1">
      <c r="A637" s="879"/>
      <c r="B637" s="879"/>
      <c r="C637" s="879"/>
      <c r="D637" s="879"/>
      <c r="E637" s="879"/>
      <c r="F637" s="879"/>
      <c r="G637" s="879"/>
      <c r="H637" s="879"/>
      <c r="I637" s="879"/>
      <c r="J637" s="879"/>
      <c r="K637" s="879"/>
      <c r="L637" s="879"/>
    </row>
    <row r="638" spans="1:12" ht="15.75" customHeight="1">
      <c r="A638" s="879"/>
      <c r="B638" s="879"/>
      <c r="C638" s="879"/>
      <c r="D638" s="879"/>
      <c r="E638" s="879"/>
      <c r="F638" s="879"/>
      <c r="G638" s="879"/>
      <c r="H638" s="879"/>
      <c r="I638" s="879"/>
      <c r="J638" s="879"/>
      <c r="K638" s="879"/>
      <c r="L638" s="879"/>
    </row>
    <row r="639" spans="1:12" ht="15.75" customHeight="1">
      <c r="A639" s="879"/>
      <c r="B639" s="879"/>
      <c r="C639" s="879"/>
      <c r="D639" s="879"/>
      <c r="E639" s="879"/>
      <c r="F639" s="879"/>
      <c r="G639" s="879"/>
      <c r="H639" s="879"/>
      <c r="I639" s="879"/>
      <c r="J639" s="879"/>
      <c r="K639" s="879"/>
      <c r="L639" s="879"/>
    </row>
    <row r="640" spans="1:12" ht="15.75" customHeight="1">
      <c r="A640" s="879"/>
      <c r="B640" s="879"/>
      <c r="C640" s="879"/>
      <c r="D640" s="879"/>
      <c r="E640" s="879"/>
      <c r="F640" s="879"/>
      <c r="G640" s="879"/>
      <c r="H640" s="879"/>
      <c r="I640" s="879"/>
      <c r="J640" s="879"/>
      <c r="K640" s="879"/>
      <c r="L640" s="879"/>
    </row>
    <row r="641" spans="1:12" ht="15.75" customHeight="1">
      <c r="A641" s="879"/>
      <c r="B641" s="879"/>
      <c r="C641" s="879"/>
      <c r="D641" s="879"/>
      <c r="E641" s="879"/>
      <c r="F641" s="879"/>
      <c r="G641" s="879"/>
      <c r="H641" s="879"/>
      <c r="I641" s="879"/>
      <c r="J641" s="879"/>
      <c r="K641" s="879"/>
      <c r="L641" s="879"/>
    </row>
    <row r="642" spans="1:12" ht="15.75" customHeight="1">
      <c r="A642" s="879"/>
      <c r="B642" s="879"/>
      <c r="C642" s="879"/>
      <c r="D642" s="879"/>
      <c r="E642" s="879"/>
      <c r="F642" s="879"/>
      <c r="G642" s="879"/>
      <c r="H642" s="879"/>
      <c r="I642" s="879"/>
      <c r="J642" s="879"/>
      <c r="K642" s="879"/>
      <c r="L642" s="879"/>
    </row>
    <row r="643" spans="1:12" ht="15.75" customHeight="1">
      <c r="A643" s="879"/>
      <c r="B643" s="879"/>
      <c r="C643" s="879"/>
      <c r="D643" s="879"/>
      <c r="E643" s="879"/>
      <c r="F643" s="879"/>
      <c r="G643" s="879"/>
      <c r="H643" s="879"/>
      <c r="I643" s="879"/>
      <c r="J643" s="879"/>
      <c r="K643" s="879"/>
      <c r="L643" s="879"/>
    </row>
    <row r="644" spans="1:12" ht="15.75" customHeight="1">
      <c r="A644" s="879"/>
      <c r="B644" s="879"/>
      <c r="C644" s="879"/>
      <c r="D644" s="879"/>
      <c r="E644" s="879"/>
      <c r="F644" s="879"/>
      <c r="G644" s="879"/>
      <c r="H644" s="879"/>
      <c r="I644" s="879"/>
      <c r="J644" s="879"/>
      <c r="K644" s="879"/>
      <c r="L644" s="879"/>
    </row>
    <row r="645" spans="1:12" ht="15.75" customHeight="1">
      <c r="A645" s="879"/>
      <c r="B645" s="879"/>
      <c r="C645" s="879"/>
      <c r="D645" s="879"/>
      <c r="E645" s="879"/>
      <c r="F645" s="879"/>
      <c r="G645" s="879"/>
      <c r="H645" s="879"/>
      <c r="I645" s="879"/>
      <c r="J645" s="879"/>
      <c r="K645" s="879"/>
      <c r="L645" s="879"/>
    </row>
    <row r="646" spans="1:12" ht="15.75" customHeight="1">
      <c r="A646" s="879"/>
      <c r="B646" s="879"/>
      <c r="C646" s="879"/>
      <c r="D646" s="879"/>
      <c r="E646" s="879"/>
      <c r="F646" s="879"/>
      <c r="G646" s="879"/>
      <c r="H646" s="879"/>
      <c r="I646" s="879"/>
      <c r="J646" s="879"/>
      <c r="K646" s="879"/>
      <c r="L646" s="879"/>
    </row>
    <row r="647" spans="1:12" ht="15.75" customHeight="1">
      <c r="A647" s="879"/>
      <c r="B647" s="879"/>
      <c r="C647" s="879"/>
      <c r="D647" s="879"/>
      <c r="E647" s="879"/>
      <c r="F647" s="879"/>
      <c r="G647" s="879"/>
      <c r="H647" s="879"/>
      <c r="I647" s="879"/>
      <c r="J647" s="879"/>
      <c r="K647" s="879"/>
      <c r="L647" s="879"/>
    </row>
    <row r="648" spans="1:12" ht="15.75" customHeight="1">
      <c r="A648" s="879"/>
      <c r="B648" s="879"/>
      <c r="C648" s="879"/>
      <c r="D648" s="879"/>
      <c r="E648" s="879"/>
      <c r="F648" s="879"/>
      <c r="G648" s="879"/>
      <c r="H648" s="879"/>
      <c r="I648" s="879"/>
      <c r="J648" s="879"/>
      <c r="K648" s="879"/>
      <c r="L648" s="879"/>
    </row>
    <row r="649" spans="1:12" ht="15.75" customHeight="1">
      <c r="A649" s="879"/>
      <c r="B649" s="879"/>
      <c r="C649" s="879"/>
      <c r="D649" s="879"/>
      <c r="E649" s="879"/>
      <c r="F649" s="879"/>
      <c r="G649" s="879"/>
      <c r="H649" s="879"/>
      <c r="I649" s="879"/>
      <c r="J649" s="879"/>
      <c r="K649" s="879"/>
      <c r="L649" s="879"/>
    </row>
    <row r="650" spans="1:12" ht="15.75" customHeight="1">
      <c r="A650" s="879"/>
      <c r="B650" s="879"/>
      <c r="C650" s="879"/>
      <c r="D650" s="879"/>
      <c r="E650" s="879"/>
      <c r="F650" s="879"/>
      <c r="G650" s="879"/>
      <c r="H650" s="879"/>
      <c r="I650" s="879"/>
      <c r="J650" s="879"/>
      <c r="K650" s="879"/>
      <c r="L650" s="879"/>
    </row>
    <row r="651" spans="1:12" ht="15.75" customHeight="1">
      <c r="A651" s="879"/>
      <c r="B651" s="879"/>
      <c r="C651" s="879"/>
      <c r="D651" s="879"/>
      <c r="E651" s="879"/>
      <c r="F651" s="879"/>
      <c r="G651" s="879"/>
      <c r="H651" s="879"/>
      <c r="I651" s="879"/>
      <c r="J651" s="879"/>
      <c r="K651" s="879"/>
      <c r="L651" s="879"/>
    </row>
    <row r="652" spans="1:12" ht="15.75" customHeight="1">
      <c r="A652" s="879"/>
      <c r="B652" s="879"/>
      <c r="C652" s="879"/>
      <c r="D652" s="879"/>
      <c r="E652" s="879"/>
      <c r="F652" s="879"/>
      <c r="G652" s="879"/>
      <c r="H652" s="879"/>
      <c r="I652" s="879"/>
      <c r="J652" s="879"/>
      <c r="K652" s="879"/>
      <c r="L652" s="879"/>
    </row>
    <row r="653" spans="1:12" ht="15.75" customHeight="1">
      <c r="A653" s="879"/>
      <c r="B653" s="879"/>
      <c r="C653" s="879"/>
      <c r="D653" s="879"/>
      <c r="E653" s="879"/>
      <c r="F653" s="879"/>
      <c r="G653" s="879"/>
      <c r="H653" s="879"/>
      <c r="I653" s="879"/>
      <c r="J653" s="879"/>
      <c r="K653" s="879"/>
      <c r="L653" s="879"/>
    </row>
    <row r="654" spans="1:12" ht="15.75" customHeight="1">
      <c r="A654" s="879"/>
      <c r="B654" s="879"/>
      <c r="C654" s="879"/>
      <c r="D654" s="879"/>
      <c r="E654" s="879"/>
      <c r="F654" s="879"/>
      <c r="G654" s="879"/>
      <c r="H654" s="879"/>
      <c r="I654" s="879"/>
      <c r="J654" s="879"/>
      <c r="K654" s="879"/>
      <c r="L654" s="879"/>
    </row>
    <row r="655" spans="1:12" ht="15.75" customHeight="1">
      <c r="A655" s="879"/>
      <c r="B655" s="879"/>
      <c r="C655" s="879"/>
      <c r="D655" s="879"/>
      <c r="E655" s="879"/>
      <c r="F655" s="879"/>
      <c r="G655" s="879"/>
      <c r="H655" s="879"/>
      <c r="I655" s="879"/>
      <c r="J655" s="879"/>
      <c r="K655" s="879"/>
      <c r="L655" s="879"/>
    </row>
    <row r="656" spans="1:12" ht="15.75" customHeight="1">
      <c r="A656" s="879"/>
      <c r="B656" s="879"/>
      <c r="C656" s="879"/>
      <c r="D656" s="879"/>
      <c r="E656" s="879"/>
      <c r="F656" s="879"/>
      <c r="G656" s="879"/>
      <c r="H656" s="879"/>
      <c r="I656" s="879"/>
      <c r="J656" s="879"/>
      <c r="K656" s="879"/>
      <c r="L656" s="879"/>
    </row>
    <row r="657" spans="1:12" ht="15.75" customHeight="1">
      <c r="A657" s="879"/>
      <c r="B657" s="879"/>
      <c r="C657" s="879"/>
      <c r="D657" s="879"/>
      <c r="E657" s="879"/>
      <c r="F657" s="879"/>
      <c r="G657" s="879"/>
      <c r="H657" s="879"/>
      <c r="I657" s="879"/>
      <c r="J657" s="879"/>
      <c r="K657" s="879"/>
      <c r="L657" s="879"/>
    </row>
    <row r="658" spans="1:12" ht="15.75" customHeight="1">
      <c r="A658" s="879"/>
      <c r="B658" s="879"/>
      <c r="C658" s="879"/>
      <c r="D658" s="879"/>
      <c r="E658" s="879"/>
      <c r="F658" s="879"/>
      <c r="G658" s="879"/>
      <c r="H658" s="879"/>
      <c r="I658" s="879"/>
      <c r="J658" s="879"/>
      <c r="K658" s="879"/>
      <c r="L658" s="879"/>
    </row>
    <row r="659" spans="1:12" ht="15.75" customHeight="1">
      <c r="A659" s="879"/>
      <c r="B659" s="879"/>
      <c r="C659" s="879"/>
      <c r="D659" s="879"/>
      <c r="E659" s="879"/>
      <c r="F659" s="879"/>
      <c r="G659" s="879"/>
      <c r="H659" s="879"/>
      <c r="I659" s="879"/>
      <c r="J659" s="879"/>
      <c r="K659" s="879"/>
      <c r="L659" s="879"/>
    </row>
    <row r="660" spans="1:12" ht="15.75" customHeight="1">
      <c r="A660" s="879"/>
      <c r="B660" s="879"/>
      <c r="C660" s="879"/>
      <c r="D660" s="879"/>
      <c r="E660" s="879"/>
      <c r="F660" s="879"/>
      <c r="G660" s="879"/>
      <c r="H660" s="879"/>
      <c r="I660" s="879"/>
      <c r="J660" s="879"/>
      <c r="K660" s="879"/>
      <c r="L660" s="879"/>
    </row>
    <row r="661" spans="1:12" ht="15.75" customHeight="1">
      <c r="A661" s="879"/>
      <c r="B661" s="879"/>
      <c r="C661" s="879"/>
      <c r="D661" s="879"/>
      <c r="E661" s="879"/>
      <c r="F661" s="879"/>
      <c r="G661" s="879"/>
      <c r="H661" s="879"/>
      <c r="I661" s="879"/>
      <c r="J661" s="879"/>
      <c r="K661" s="879"/>
      <c r="L661" s="879"/>
    </row>
    <row r="662" spans="1:12" ht="15.75" customHeight="1">
      <c r="A662" s="879"/>
      <c r="B662" s="879"/>
      <c r="C662" s="879"/>
      <c r="D662" s="879"/>
      <c r="E662" s="879"/>
      <c r="F662" s="879"/>
      <c r="G662" s="879"/>
      <c r="H662" s="879"/>
      <c r="I662" s="879"/>
      <c r="J662" s="879"/>
      <c r="K662" s="879"/>
      <c r="L662" s="879"/>
    </row>
    <row r="663" spans="1:12" ht="15.75" customHeight="1">
      <c r="A663" s="879"/>
      <c r="B663" s="879"/>
      <c r="C663" s="879"/>
      <c r="D663" s="879"/>
      <c r="E663" s="879"/>
      <c r="F663" s="879"/>
      <c r="G663" s="879"/>
      <c r="H663" s="879"/>
      <c r="I663" s="879"/>
      <c r="J663" s="879"/>
      <c r="K663" s="879"/>
      <c r="L663" s="879"/>
    </row>
    <row r="664" spans="1:12" ht="15.75" customHeight="1">
      <c r="A664" s="879"/>
      <c r="B664" s="879"/>
      <c r="C664" s="879"/>
      <c r="D664" s="879"/>
      <c r="E664" s="879"/>
      <c r="F664" s="879"/>
      <c r="G664" s="879"/>
      <c r="H664" s="879"/>
      <c r="I664" s="879"/>
      <c r="J664" s="879"/>
      <c r="K664" s="879"/>
      <c r="L664" s="879"/>
    </row>
    <row r="665" spans="1:12" ht="15.75" customHeight="1">
      <c r="A665" s="879"/>
      <c r="B665" s="879"/>
      <c r="C665" s="879"/>
      <c r="D665" s="879"/>
      <c r="E665" s="879"/>
      <c r="F665" s="879"/>
      <c r="G665" s="879"/>
      <c r="H665" s="879"/>
      <c r="I665" s="879"/>
      <c r="J665" s="879"/>
      <c r="K665" s="879"/>
      <c r="L665" s="879"/>
    </row>
    <row r="666" spans="1:12" ht="15.75" customHeight="1">
      <c r="A666" s="879"/>
      <c r="B666" s="879"/>
      <c r="C666" s="879"/>
      <c r="D666" s="879"/>
      <c r="E666" s="879"/>
      <c r="F666" s="879"/>
      <c r="G666" s="879"/>
      <c r="H666" s="879"/>
      <c r="I666" s="879"/>
      <c r="J666" s="879"/>
      <c r="K666" s="879"/>
      <c r="L666" s="879"/>
    </row>
    <row r="667" spans="1:12" ht="15.75" customHeight="1">
      <c r="A667" s="879"/>
      <c r="B667" s="879"/>
      <c r="C667" s="879"/>
      <c r="D667" s="879"/>
      <c r="E667" s="879"/>
      <c r="F667" s="879"/>
      <c r="G667" s="879"/>
      <c r="H667" s="879"/>
      <c r="I667" s="879"/>
      <c r="J667" s="879"/>
      <c r="K667" s="879"/>
      <c r="L667" s="879"/>
    </row>
    <row r="668" spans="1:12" ht="15.75" customHeight="1">
      <c r="A668" s="879"/>
      <c r="B668" s="879"/>
      <c r="C668" s="879"/>
      <c r="D668" s="879"/>
      <c r="E668" s="879"/>
      <c r="F668" s="879"/>
      <c r="G668" s="879"/>
      <c r="H668" s="879"/>
      <c r="I668" s="879"/>
      <c r="J668" s="879"/>
      <c r="K668" s="879"/>
      <c r="L668" s="879"/>
    </row>
    <row r="669" spans="1:12" ht="15.75" customHeight="1">
      <c r="A669" s="879"/>
      <c r="B669" s="879"/>
      <c r="C669" s="879"/>
      <c r="D669" s="879"/>
      <c r="E669" s="879"/>
      <c r="F669" s="879"/>
      <c r="G669" s="879"/>
      <c r="H669" s="879"/>
      <c r="I669" s="879"/>
      <c r="J669" s="879"/>
      <c r="K669" s="879"/>
      <c r="L669" s="879"/>
    </row>
    <row r="670" spans="1:12" ht="15.75" customHeight="1">
      <c r="A670" s="879"/>
      <c r="B670" s="879"/>
      <c r="C670" s="879"/>
      <c r="D670" s="879"/>
      <c r="E670" s="879"/>
      <c r="F670" s="879"/>
      <c r="G670" s="879"/>
      <c r="H670" s="879"/>
      <c r="I670" s="879"/>
      <c r="J670" s="879"/>
      <c r="K670" s="879"/>
      <c r="L670" s="879"/>
    </row>
    <row r="671" spans="1:12" ht="15.75" customHeight="1">
      <c r="A671" s="879"/>
      <c r="B671" s="879"/>
      <c r="C671" s="879"/>
      <c r="D671" s="879"/>
      <c r="E671" s="879"/>
      <c r="F671" s="879"/>
      <c r="G671" s="879"/>
      <c r="H671" s="879"/>
      <c r="I671" s="879"/>
      <c r="J671" s="879"/>
      <c r="K671" s="879"/>
      <c r="L671" s="879"/>
    </row>
    <row r="672" spans="1:12" ht="15.75" customHeight="1">
      <c r="A672" s="879"/>
      <c r="B672" s="879"/>
      <c r="C672" s="879"/>
      <c r="D672" s="879"/>
      <c r="E672" s="879"/>
      <c r="F672" s="879"/>
      <c r="G672" s="879"/>
      <c r="H672" s="879"/>
      <c r="I672" s="879"/>
      <c r="J672" s="879"/>
      <c r="K672" s="879"/>
      <c r="L672" s="879"/>
    </row>
    <row r="673" spans="1:12" ht="15.75" customHeight="1">
      <c r="A673" s="879"/>
      <c r="B673" s="879"/>
      <c r="C673" s="879"/>
      <c r="D673" s="879"/>
      <c r="E673" s="879"/>
      <c r="F673" s="879"/>
      <c r="G673" s="879"/>
      <c r="H673" s="879"/>
      <c r="I673" s="879"/>
      <c r="J673" s="879"/>
      <c r="K673" s="879"/>
      <c r="L673" s="879"/>
    </row>
    <row r="674" spans="1:12" ht="15.75" customHeight="1">
      <c r="A674" s="879"/>
      <c r="B674" s="879"/>
      <c r="C674" s="879"/>
      <c r="D674" s="879"/>
      <c r="E674" s="879"/>
      <c r="F674" s="879"/>
      <c r="G674" s="879"/>
      <c r="H674" s="879"/>
      <c r="I674" s="879"/>
      <c r="J674" s="879"/>
      <c r="K674" s="879"/>
      <c r="L674" s="879"/>
    </row>
    <row r="675" spans="1:12" ht="15.75" customHeight="1">
      <c r="A675" s="879"/>
      <c r="B675" s="879"/>
      <c r="C675" s="879"/>
      <c r="D675" s="879"/>
      <c r="E675" s="879"/>
      <c r="F675" s="879"/>
      <c r="G675" s="879"/>
      <c r="H675" s="879"/>
      <c r="I675" s="879"/>
      <c r="J675" s="879"/>
      <c r="K675" s="879"/>
      <c r="L675" s="879"/>
    </row>
    <row r="676" spans="1:12" ht="15.75" customHeight="1">
      <c r="A676" s="879"/>
      <c r="B676" s="879"/>
      <c r="C676" s="879"/>
      <c r="D676" s="879"/>
      <c r="E676" s="879"/>
      <c r="F676" s="879"/>
      <c r="G676" s="879"/>
      <c r="H676" s="879"/>
      <c r="I676" s="879"/>
      <c r="J676" s="879"/>
      <c r="K676" s="879"/>
      <c r="L676" s="879"/>
    </row>
    <row r="677" spans="1:12" ht="15.75" customHeight="1">
      <c r="A677" s="879"/>
      <c r="B677" s="879"/>
      <c r="C677" s="879"/>
      <c r="D677" s="879"/>
      <c r="E677" s="879"/>
      <c r="F677" s="879"/>
      <c r="G677" s="879"/>
      <c r="H677" s="879"/>
      <c r="I677" s="879"/>
      <c r="J677" s="879"/>
      <c r="K677" s="879"/>
      <c r="L677" s="879"/>
    </row>
    <row r="678" spans="1:12" ht="15.75" customHeight="1">
      <c r="A678" s="879"/>
      <c r="B678" s="879"/>
      <c r="C678" s="879"/>
      <c r="D678" s="879"/>
      <c r="E678" s="879"/>
      <c r="F678" s="879"/>
      <c r="G678" s="879"/>
      <c r="H678" s="879"/>
      <c r="I678" s="879"/>
      <c r="J678" s="879"/>
      <c r="K678" s="879"/>
      <c r="L678" s="879"/>
    </row>
    <row r="679" spans="1:12" ht="15.75" customHeight="1">
      <c r="A679" s="879"/>
      <c r="B679" s="879"/>
      <c r="C679" s="879"/>
      <c r="D679" s="879"/>
      <c r="E679" s="879"/>
      <c r="F679" s="879"/>
      <c r="G679" s="879"/>
      <c r="H679" s="879"/>
      <c r="I679" s="879"/>
      <c r="J679" s="879"/>
      <c r="K679" s="879"/>
      <c r="L679" s="879"/>
    </row>
    <row r="680" spans="1:12" ht="15.75" customHeight="1">
      <c r="A680" s="879"/>
      <c r="B680" s="879"/>
      <c r="C680" s="879"/>
      <c r="D680" s="879"/>
      <c r="E680" s="879"/>
      <c r="F680" s="879"/>
      <c r="G680" s="879"/>
      <c r="H680" s="879"/>
      <c r="I680" s="879"/>
      <c r="J680" s="879"/>
      <c r="K680" s="879"/>
      <c r="L680" s="879"/>
    </row>
    <row r="681" spans="1:12" ht="15.75" customHeight="1">
      <c r="A681" s="879"/>
      <c r="B681" s="879"/>
      <c r="C681" s="879"/>
      <c r="D681" s="879"/>
      <c r="E681" s="879"/>
      <c r="F681" s="879"/>
      <c r="G681" s="879"/>
      <c r="H681" s="879"/>
      <c r="I681" s="879"/>
      <c r="J681" s="879"/>
      <c r="K681" s="879"/>
      <c r="L681" s="879"/>
    </row>
    <row r="682" spans="1:12" ht="15.75" customHeight="1">
      <c r="A682" s="879"/>
      <c r="B682" s="879"/>
      <c r="C682" s="879"/>
      <c r="D682" s="879"/>
      <c r="E682" s="879"/>
      <c r="F682" s="879"/>
      <c r="G682" s="879"/>
      <c r="H682" s="879"/>
      <c r="I682" s="879"/>
      <c r="J682" s="879"/>
      <c r="K682" s="879"/>
      <c r="L682" s="879"/>
    </row>
    <row r="683" spans="1:12" ht="15.75" customHeight="1">
      <c r="A683" s="879"/>
      <c r="B683" s="879"/>
      <c r="C683" s="879"/>
      <c r="D683" s="879"/>
      <c r="E683" s="879"/>
      <c r="F683" s="879"/>
      <c r="G683" s="879"/>
      <c r="H683" s="879"/>
      <c r="I683" s="879"/>
      <c r="J683" s="879"/>
      <c r="K683" s="879"/>
      <c r="L683" s="879"/>
    </row>
    <row r="684" spans="1:12" ht="15.75" customHeight="1">
      <c r="A684" s="879"/>
      <c r="B684" s="879"/>
      <c r="C684" s="879"/>
      <c r="D684" s="879"/>
      <c r="E684" s="879"/>
      <c r="F684" s="879"/>
      <c r="G684" s="879"/>
      <c r="H684" s="879"/>
      <c r="I684" s="879"/>
      <c r="J684" s="879"/>
      <c r="K684" s="879"/>
      <c r="L684" s="879"/>
    </row>
    <row r="685" spans="1:12" ht="15.75" customHeight="1">
      <c r="A685" s="879"/>
      <c r="B685" s="879"/>
      <c r="C685" s="879"/>
      <c r="D685" s="879"/>
      <c r="E685" s="879"/>
      <c r="F685" s="879"/>
      <c r="G685" s="879"/>
      <c r="H685" s="879"/>
      <c r="I685" s="879"/>
      <c r="J685" s="879"/>
      <c r="K685" s="879"/>
      <c r="L685" s="879"/>
    </row>
    <row r="686" spans="1:12" ht="15.75" customHeight="1">
      <c r="A686" s="879"/>
      <c r="B686" s="879"/>
      <c r="C686" s="879"/>
      <c r="D686" s="879"/>
      <c r="E686" s="879"/>
      <c r="F686" s="879"/>
      <c r="G686" s="879"/>
      <c r="H686" s="879"/>
      <c r="I686" s="879"/>
      <c r="J686" s="879"/>
      <c r="K686" s="879"/>
      <c r="L686" s="879"/>
    </row>
    <row r="687" spans="1:12" ht="15.75" customHeight="1">
      <c r="A687" s="879"/>
      <c r="B687" s="879"/>
      <c r="C687" s="879"/>
      <c r="D687" s="879"/>
      <c r="E687" s="879"/>
      <c r="F687" s="879"/>
      <c r="G687" s="879"/>
      <c r="H687" s="879"/>
      <c r="I687" s="879"/>
      <c r="J687" s="879"/>
      <c r="K687" s="879"/>
      <c r="L687" s="879"/>
    </row>
    <row r="688" spans="1:12" ht="15.75" customHeight="1">
      <c r="A688" s="879"/>
      <c r="B688" s="879"/>
      <c r="C688" s="879"/>
      <c r="D688" s="879"/>
      <c r="E688" s="879"/>
      <c r="F688" s="879"/>
      <c r="G688" s="879"/>
      <c r="H688" s="879"/>
      <c r="I688" s="879"/>
      <c r="J688" s="879"/>
      <c r="K688" s="879"/>
      <c r="L688" s="879"/>
    </row>
    <row r="689" spans="1:12" ht="15.75" customHeight="1">
      <c r="A689" s="879"/>
      <c r="B689" s="879"/>
      <c r="C689" s="879"/>
      <c r="D689" s="879"/>
      <c r="E689" s="879"/>
      <c r="F689" s="879"/>
      <c r="G689" s="879"/>
      <c r="H689" s="879"/>
      <c r="I689" s="879"/>
      <c r="J689" s="879"/>
      <c r="K689" s="879"/>
      <c r="L689" s="879"/>
    </row>
    <row r="690" spans="1:12" ht="15.75" customHeight="1">
      <c r="A690" s="879"/>
      <c r="B690" s="879"/>
      <c r="C690" s="879"/>
      <c r="D690" s="879"/>
      <c r="E690" s="879"/>
      <c r="F690" s="879"/>
      <c r="G690" s="879"/>
      <c r="H690" s="879"/>
      <c r="I690" s="879"/>
      <c r="J690" s="879"/>
      <c r="K690" s="879"/>
      <c r="L690" s="879"/>
    </row>
    <row r="691" spans="1:12" ht="15.75" customHeight="1">
      <c r="A691" s="879"/>
      <c r="B691" s="879"/>
      <c r="C691" s="879"/>
      <c r="D691" s="879"/>
      <c r="E691" s="879"/>
      <c r="F691" s="879"/>
      <c r="G691" s="879"/>
      <c r="H691" s="879"/>
      <c r="I691" s="879"/>
      <c r="J691" s="879"/>
      <c r="K691" s="879"/>
      <c r="L691" s="879"/>
    </row>
    <row r="692" spans="1:12" ht="15.75" customHeight="1">
      <c r="A692" s="879"/>
      <c r="B692" s="879"/>
      <c r="C692" s="879"/>
      <c r="D692" s="879"/>
      <c r="E692" s="879"/>
      <c r="F692" s="879"/>
      <c r="G692" s="879"/>
      <c r="H692" s="879"/>
      <c r="I692" s="879"/>
      <c r="J692" s="879"/>
      <c r="K692" s="879"/>
      <c r="L692" s="879"/>
    </row>
    <row r="693" spans="1:12" ht="15.75" customHeight="1">
      <c r="A693" s="879"/>
      <c r="B693" s="879"/>
      <c r="C693" s="879"/>
      <c r="D693" s="879"/>
      <c r="E693" s="879"/>
      <c r="F693" s="879"/>
      <c r="G693" s="879"/>
      <c r="H693" s="879"/>
      <c r="I693" s="879"/>
      <c r="J693" s="879"/>
      <c r="K693" s="879"/>
      <c r="L693" s="879"/>
    </row>
    <row r="694" spans="1:12" ht="15.75" customHeight="1">
      <c r="A694" s="879"/>
      <c r="B694" s="879"/>
      <c r="C694" s="879"/>
      <c r="D694" s="879"/>
      <c r="E694" s="879"/>
      <c r="F694" s="879"/>
      <c r="G694" s="879"/>
      <c r="H694" s="879"/>
      <c r="I694" s="879"/>
      <c r="J694" s="879"/>
      <c r="K694" s="879"/>
      <c r="L694" s="879"/>
    </row>
    <row r="695" spans="1:12" ht="15.75" customHeight="1">
      <c r="A695" s="879"/>
      <c r="B695" s="879"/>
      <c r="C695" s="879"/>
      <c r="D695" s="879"/>
      <c r="E695" s="879"/>
      <c r="F695" s="879"/>
      <c r="G695" s="879"/>
      <c r="H695" s="879"/>
      <c r="I695" s="879"/>
      <c r="J695" s="879"/>
      <c r="K695" s="879"/>
      <c r="L695" s="879"/>
    </row>
    <row r="696" spans="1:12" ht="15.75" customHeight="1">
      <c r="A696" s="879"/>
      <c r="B696" s="879"/>
      <c r="C696" s="879"/>
      <c r="D696" s="879"/>
      <c r="E696" s="879"/>
      <c r="F696" s="879"/>
      <c r="G696" s="879"/>
      <c r="H696" s="879"/>
      <c r="I696" s="879"/>
      <c r="J696" s="879"/>
      <c r="K696" s="879"/>
      <c r="L696" s="879"/>
    </row>
    <row r="697" spans="1:12" ht="15.75" customHeight="1">
      <c r="A697" s="879"/>
      <c r="B697" s="879"/>
      <c r="C697" s="879"/>
      <c r="D697" s="879"/>
      <c r="E697" s="879"/>
      <c r="F697" s="879"/>
      <c r="G697" s="879"/>
      <c r="H697" s="879"/>
      <c r="I697" s="879"/>
      <c r="J697" s="879"/>
      <c r="K697" s="879"/>
      <c r="L697" s="879"/>
    </row>
    <row r="698" spans="1:12" ht="15.75" customHeight="1">
      <c r="A698" s="879"/>
      <c r="B698" s="879"/>
      <c r="C698" s="879"/>
      <c r="D698" s="879"/>
      <c r="E698" s="879"/>
      <c r="F698" s="879"/>
      <c r="G698" s="879"/>
      <c r="H698" s="879"/>
      <c r="I698" s="879"/>
      <c r="J698" s="879"/>
      <c r="K698" s="879"/>
      <c r="L698" s="879"/>
    </row>
    <row r="699" spans="1:12" ht="15.75" customHeight="1">
      <c r="A699" s="879"/>
      <c r="B699" s="879"/>
      <c r="C699" s="879"/>
      <c r="D699" s="879"/>
      <c r="E699" s="879"/>
      <c r="F699" s="879"/>
      <c r="G699" s="879"/>
      <c r="H699" s="879"/>
      <c r="I699" s="879"/>
      <c r="J699" s="879"/>
      <c r="K699" s="879"/>
      <c r="L699" s="879"/>
    </row>
    <row r="700" spans="1:12" ht="15.75" customHeight="1">
      <c r="A700" s="879"/>
      <c r="B700" s="879"/>
      <c r="C700" s="879"/>
      <c r="D700" s="879"/>
      <c r="E700" s="879"/>
      <c r="F700" s="879"/>
      <c r="G700" s="879"/>
      <c r="H700" s="879"/>
      <c r="I700" s="879"/>
      <c r="J700" s="879"/>
      <c r="K700" s="879"/>
      <c r="L700" s="879"/>
    </row>
    <row r="701" spans="1:12" ht="15.75" customHeight="1">
      <c r="A701" s="879"/>
      <c r="B701" s="879"/>
      <c r="C701" s="879"/>
      <c r="D701" s="879"/>
      <c r="E701" s="879"/>
      <c r="F701" s="879"/>
      <c r="G701" s="879"/>
      <c r="H701" s="879"/>
      <c r="I701" s="879"/>
      <c r="J701" s="879"/>
      <c r="K701" s="879"/>
      <c r="L701" s="879"/>
    </row>
    <row r="702" spans="1:12" ht="15.75" customHeight="1">
      <c r="A702" s="879"/>
      <c r="B702" s="879"/>
      <c r="C702" s="879"/>
      <c r="D702" s="879"/>
      <c r="E702" s="879"/>
      <c r="F702" s="879"/>
      <c r="G702" s="879"/>
      <c r="H702" s="879"/>
      <c r="I702" s="879"/>
      <c r="J702" s="879"/>
      <c r="K702" s="879"/>
      <c r="L702" s="879"/>
    </row>
    <row r="703" spans="1:12" ht="15.75" customHeight="1">
      <c r="A703" s="879"/>
      <c r="B703" s="879"/>
      <c r="C703" s="879"/>
      <c r="D703" s="879"/>
      <c r="E703" s="879"/>
      <c r="F703" s="879"/>
      <c r="G703" s="879"/>
      <c r="H703" s="879"/>
      <c r="I703" s="879"/>
      <c r="J703" s="879"/>
      <c r="K703" s="879"/>
      <c r="L703" s="879"/>
    </row>
    <row r="704" spans="1:12" ht="15.75" customHeight="1">
      <c r="A704" s="879"/>
      <c r="B704" s="879"/>
      <c r="C704" s="879"/>
      <c r="D704" s="879"/>
      <c r="E704" s="879"/>
      <c r="F704" s="879"/>
      <c r="G704" s="879"/>
      <c r="H704" s="879"/>
      <c r="I704" s="879"/>
      <c r="J704" s="879"/>
      <c r="K704" s="879"/>
      <c r="L704" s="879"/>
    </row>
    <row r="705" spans="1:12" ht="15.75" customHeight="1">
      <c r="A705" s="879"/>
      <c r="B705" s="879"/>
      <c r="C705" s="879"/>
      <c r="D705" s="879"/>
      <c r="E705" s="879"/>
      <c r="F705" s="879"/>
      <c r="G705" s="879"/>
      <c r="H705" s="879"/>
      <c r="I705" s="879"/>
      <c r="J705" s="879"/>
      <c r="K705" s="879"/>
      <c r="L705" s="879"/>
    </row>
    <row r="706" spans="1:12" ht="15.75" customHeight="1">
      <c r="A706" s="879"/>
      <c r="B706" s="879"/>
      <c r="C706" s="879"/>
      <c r="D706" s="879"/>
      <c r="E706" s="879"/>
      <c r="F706" s="879"/>
      <c r="G706" s="879"/>
      <c r="H706" s="879"/>
      <c r="I706" s="879"/>
      <c r="J706" s="879"/>
      <c r="K706" s="879"/>
      <c r="L706" s="879"/>
    </row>
    <row r="707" spans="1:12" ht="15.75" customHeight="1">
      <c r="A707" s="879"/>
      <c r="B707" s="879"/>
      <c r="C707" s="879"/>
      <c r="D707" s="879"/>
      <c r="E707" s="879"/>
      <c r="F707" s="879"/>
      <c r="G707" s="879"/>
      <c r="H707" s="879"/>
      <c r="I707" s="879"/>
      <c r="J707" s="879"/>
      <c r="K707" s="879"/>
      <c r="L707" s="879"/>
    </row>
    <row r="708" spans="1:12" ht="15.75" customHeight="1">
      <c r="A708" s="879"/>
      <c r="B708" s="879"/>
      <c r="C708" s="879"/>
      <c r="D708" s="879"/>
      <c r="E708" s="879"/>
      <c r="F708" s="879"/>
      <c r="G708" s="879"/>
      <c r="H708" s="879"/>
      <c r="I708" s="879"/>
      <c r="J708" s="879"/>
      <c r="K708" s="879"/>
      <c r="L708" s="879"/>
    </row>
    <row r="709" spans="1:12" ht="15.75" customHeight="1">
      <c r="A709" s="879"/>
      <c r="B709" s="879"/>
      <c r="C709" s="879"/>
      <c r="D709" s="879"/>
      <c r="E709" s="879"/>
      <c r="F709" s="879"/>
      <c r="G709" s="879"/>
      <c r="H709" s="879"/>
      <c r="I709" s="879"/>
      <c r="J709" s="879"/>
      <c r="K709" s="879"/>
      <c r="L709" s="879"/>
    </row>
    <row r="710" spans="1:12" ht="15.75" customHeight="1">
      <c r="A710" s="879"/>
      <c r="B710" s="879"/>
      <c r="C710" s="879"/>
      <c r="D710" s="879"/>
      <c r="E710" s="879"/>
      <c r="F710" s="879"/>
      <c r="G710" s="879"/>
      <c r="H710" s="879"/>
      <c r="I710" s="879"/>
      <c r="J710" s="879"/>
      <c r="K710" s="879"/>
      <c r="L710" s="879"/>
    </row>
    <row r="711" spans="1:12" ht="15.75" customHeight="1">
      <c r="A711" s="879"/>
      <c r="B711" s="879"/>
      <c r="C711" s="879"/>
      <c r="D711" s="879"/>
      <c r="E711" s="879"/>
      <c r="F711" s="879"/>
      <c r="G711" s="879"/>
      <c r="H711" s="879"/>
      <c r="I711" s="879"/>
      <c r="J711" s="879"/>
      <c r="K711" s="879"/>
      <c r="L711" s="879"/>
    </row>
    <row r="712" spans="1:12" ht="15.75" customHeight="1">
      <c r="A712" s="879"/>
      <c r="B712" s="879"/>
      <c r="C712" s="879"/>
      <c r="D712" s="879"/>
      <c r="E712" s="879"/>
      <c r="F712" s="879"/>
      <c r="G712" s="879"/>
      <c r="H712" s="879"/>
      <c r="I712" s="879"/>
      <c r="J712" s="879"/>
      <c r="K712" s="879"/>
      <c r="L712" s="879"/>
    </row>
    <row r="713" spans="1:12" ht="15.75" customHeight="1">
      <c r="A713" s="879"/>
      <c r="B713" s="879"/>
      <c r="C713" s="879"/>
      <c r="D713" s="879"/>
      <c r="E713" s="879"/>
      <c r="F713" s="879"/>
      <c r="G713" s="879"/>
      <c r="H713" s="879"/>
      <c r="I713" s="879"/>
      <c r="J713" s="879"/>
      <c r="K713" s="879"/>
      <c r="L713" s="879"/>
    </row>
    <row r="714" spans="1:12" ht="15.75" customHeight="1">
      <c r="A714" s="879"/>
      <c r="B714" s="879"/>
      <c r="C714" s="879"/>
      <c r="D714" s="879"/>
      <c r="E714" s="879"/>
      <c r="F714" s="879"/>
      <c r="G714" s="879"/>
      <c r="H714" s="879"/>
      <c r="I714" s="879"/>
      <c r="J714" s="879"/>
      <c r="K714" s="879"/>
      <c r="L714" s="879"/>
    </row>
    <row r="715" spans="1:12" ht="15.75" customHeight="1">
      <c r="A715" s="879"/>
      <c r="B715" s="879"/>
      <c r="C715" s="879"/>
      <c r="D715" s="879"/>
      <c r="E715" s="879"/>
      <c r="F715" s="879"/>
      <c r="G715" s="879"/>
      <c r="H715" s="879"/>
      <c r="I715" s="879"/>
      <c r="J715" s="879"/>
      <c r="K715" s="879"/>
      <c r="L715" s="879"/>
    </row>
    <row r="716" spans="1:12" ht="15.75" customHeight="1">
      <c r="A716" s="879"/>
      <c r="B716" s="879"/>
      <c r="C716" s="879"/>
      <c r="D716" s="879"/>
      <c r="E716" s="879"/>
      <c r="F716" s="879"/>
      <c r="G716" s="879"/>
      <c r="H716" s="879"/>
      <c r="I716" s="879"/>
      <c r="J716" s="879"/>
      <c r="K716" s="879"/>
      <c r="L716" s="879"/>
    </row>
    <row r="717" spans="1:12" ht="15.75" customHeight="1">
      <c r="A717" s="879"/>
      <c r="B717" s="879"/>
      <c r="C717" s="879"/>
      <c r="D717" s="879"/>
      <c r="E717" s="879"/>
      <c r="F717" s="879"/>
      <c r="G717" s="879"/>
      <c r="H717" s="879"/>
      <c r="I717" s="879"/>
      <c r="J717" s="879"/>
      <c r="K717" s="879"/>
      <c r="L717" s="879"/>
    </row>
    <row r="718" spans="1:12" ht="15.75" customHeight="1">
      <c r="A718" s="879"/>
      <c r="B718" s="879"/>
      <c r="C718" s="879"/>
      <c r="D718" s="879"/>
      <c r="E718" s="879"/>
      <c r="F718" s="879"/>
      <c r="G718" s="879"/>
      <c r="H718" s="879"/>
      <c r="I718" s="879"/>
      <c r="J718" s="879"/>
      <c r="K718" s="879"/>
      <c r="L718" s="879"/>
    </row>
    <row r="719" spans="1:12" ht="15.75" customHeight="1">
      <c r="A719" s="879"/>
      <c r="B719" s="879"/>
      <c r="C719" s="879"/>
      <c r="D719" s="879"/>
      <c r="E719" s="879"/>
      <c r="F719" s="879"/>
      <c r="G719" s="879"/>
      <c r="H719" s="879"/>
      <c r="I719" s="879"/>
      <c r="J719" s="879"/>
      <c r="K719" s="879"/>
      <c r="L719" s="879"/>
    </row>
    <row r="720" spans="1:12" ht="15.75" customHeight="1">
      <c r="A720" s="879"/>
      <c r="B720" s="879"/>
      <c r="C720" s="879"/>
      <c r="D720" s="879"/>
      <c r="E720" s="879"/>
      <c r="F720" s="879"/>
      <c r="G720" s="879"/>
      <c r="H720" s="879"/>
      <c r="I720" s="879"/>
      <c r="J720" s="879"/>
      <c r="K720" s="879"/>
      <c r="L720" s="879"/>
    </row>
    <row r="721" spans="1:12" ht="15.75" customHeight="1">
      <c r="A721" s="879"/>
      <c r="B721" s="879"/>
      <c r="C721" s="879"/>
      <c r="D721" s="879"/>
      <c r="E721" s="879"/>
      <c r="F721" s="879"/>
      <c r="G721" s="879"/>
      <c r="H721" s="879"/>
      <c r="I721" s="879"/>
      <c r="J721" s="879"/>
      <c r="K721" s="879"/>
      <c r="L721" s="879"/>
    </row>
    <row r="722" spans="1:12" ht="15.75" customHeight="1">
      <c r="A722" s="879"/>
      <c r="B722" s="879"/>
      <c r="C722" s="879"/>
      <c r="D722" s="879"/>
      <c r="E722" s="879"/>
      <c r="F722" s="879"/>
      <c r="G722" s="879"/>
      <c r="H722" s="879"/>
      <c r="I722" s="879"/>
      <c r="J722" s="879"/>
      <c r="K722" s="879"/>
      <c r="L722" s="879"/>
    </row>
    <row r="723" spans="1:12" ht="15.75" customHeight="1">
      <c r="A723" s="879"/>
      <c r="B723" s="879"/>
      <c r="C723" s="879"/>
      <c r="D723" s="879"/>
      <c r="E723" s="879"/>
      <c r="F723" s="879"/>
      <c r="G723" s="879"/>
      <c r="H723" s="879"/>
      <c r="I723" s="879"/>
      <c r="J723" s="879"/>
      <c r="K723" s="879"/>
      <c r="L723" s="879"/>
    </row>
    <row r="724" spans="1:12" ht="15.75" customHeight="1">
      <c r="A724" s="879"/>
      <c r="B724" s="879"/>
      <c r="C724" s="879"/>
      <c r="D724" s="879"/>
      <c r="E724" s="879"/>
      <c r="F724" s="879"/>
      <c r="G724" s="879"/>
      <c r="H724" s="879"/>
      <c r="I724" s="879"/>
      <c r="J724" s="879"/>
      <c r="K724" s="879"/>
      <c r="L724" s="879"/>
    </row>
    <row r="725" spans="1:12" ht="15.75" customHeight="1">
      <c r="A725" s="879"/>
      <c r="B725" s="879"/>
      <c r="C725" s="879"/>
      <c r="D725" s="879"/>
      <c r="E725" s="879"/>
      <c r="F725" s="879"/>
      <c r="G725" s="879"/>
      <c r="H725" s="879"/>
      <c r="I725" s="879"/>
      <c r="J725" s="879"/>
      <c r="K725" s="879"/>
      <c r="L725" s="879"/>
    </row>
    <row r="726" spans="1:12" ht="15.75" customHeight="1">
      <c r="A726" s="879"/>
      <c r="B726" s="879"/>
      <c r="C726" s="879"/>
      <c r="D726" s="879"/>
      <c r="E726" s="879"/>
      <c r="F726" s="879"/>
      <c r="G726" s="879"/>
      <c r="H726" s="879"/>
      <c r="I726" s="879"/>
      <c r="J726" s="879"/>
      <c r="K726" s="879"/>
      <c r="L726" s="879"/>
    </row>
    <row r="727" spans="1:12" ht="15.75" customHeight="1">
      <c r="A727" s="879"/>
      <c r="B727" s="879"/>
      <c r="C727" s="879"/>
      <c r="D727" s="879"/>
      <c r="E727" s="879"/>
      <c r="F727" s="879"/>
      <c r="G727" s="879"/>
      <c r="H727" s="879"/>
      <c r="I727" s="879"/>
      <c r="J727" s="879"/>
      <c r="K727" s="879"/>
      <c r="L727" s="879"/>
    </row>
    <row r="728" spans="1:12" ht="15.75" customHeight="1">
      <c r="A728" s="879"/>
      <c r="B728" s="879"/>
      <c r="C728" s="879"/>
      <c r="D728" s="879"/>
      <c r="E728" s="879"/>
      <c r="F728" s="879"/>
      <c r="G728" s="879"/>
      <c r="H728" s="879"/>
      <c r="I728" s="879"/>
      <c r="J728" s="879"/>
      <c r="K728" s="879"/>
      <c r="L728" s="879"/>
    </row>
    <row r="729" spans="1:12" ht="15.75" customHeight="1">
      <c r="A729" s="879"/>
      <c r="B729" s="879"/>
      <c r="C729" s="879"/>
      <c r="D729" s="879"/>
      <c r="E729" s="879"/>
      <c r="F729" s="879"/>
      <c r="G729" s="879"/>
      <c r="H729" s="879"/>
      <c r="I729" s="879"/>
      <c r="J729" s="879"/>
      <c r="K729" s="879"/>
      <c r="L729" s="879"/>
    </row>
    <row r="730" spans="1:12" ht="15.75" customHeight="1">
      <c r="A730" s="879"/>
      <c r="B730" s="879"/>
      <c r="C730" s="879"/>
      <c r="D730" s="879"/>
      <c r="E730" s="879"/>
      <c r="F730" s="879"/>
      <c r="G730" s="879"/>
      <c r="H730" s="879"/>
      <c r="I730" s="879"/>
      <c r="J730" s="879"/>
      <c r="K730" s="879"/>
      <c r="L730" s="879"/>
    </row>
    <row r="731" spans="1:12" ht="15.75" customHeight="1">
      <c r="A731" s="879"/>
      <c r="B731" s="879"/>
      <c r="C731" s="879"/>
      <c r="D731" s="879"/>
      <c r="E731" s="879"/>
      <c r="F731" s="879"/>
      <c r="G731" s="879"/>
      <c r="H731" s="879"/>
      <c r="I731" s="879"/>
      <c r="J731" s="879"/>
      <c r="K731" s="879"/>
      <c r="L731" s="879"/>
    </row>
    <row r="732" spans="1:12" ht="15.75" customHeight="1">
      <c r="A732" s="879"/>
      <c r="B732" s="879"/>
      <c r="C732" s="879"/>
      <c r="D732" s="879"/>
      <c r="E732" s="879"/>
      <c r="F732" s="879"/>
      <c r="G732" s="879"/>
      <c r="H732" s="879"/>
      <c r="I732" s="879"/>
      <c r="J732" s="879"/>
      <c r="K732" s="879"/>
      <c r="L732" s="879"/>
    </row>
    <row r="733" spans="1:12" ht="15.75" customHeight="1">
      <c r="A733" s="879"/>
      <c r="B733" s="879"/>
      <c r="C733" s="879"/>
      <c r="D733" s="879"/>
      <c r="E733" s="879"/>
      <c r="F733" s="879"/>
      <c r="G733" s="879"/>
      <c r="H733" s="879"/>
      <c r="I733" s="879"/>
      <c r="J733" s="879"/>
      <c r="K733" s="879"/>
      <c r="L733" s="879"/>
    </row>
    <row r="734" spans="1:12" ht="15.75" customHeight="1">
      <c r="A734" s="879"/>
      <c r="B734" s="879"/>
      <c r="C734" s="879"/>
      <c r="D734" s="879"/>
      <c r="E734" s="879"/>
      <c r="F734" s="879"/>
      <c r="G734" s="879"/>
      <c r="H734" s="879"/>
      <c r="I734" s="879"/>
      <c r="J734" s="879"/>
      <c r="K734" s="879"/>
      <c r="L734" s="879"/>
    </row>
    <row r="735" spans="1:12" ht="15.75" customHeight="1">
      <c r="A735" s="879"/>
      <c r="B735" s="879"/>
      <c r="C735" s="879"/>
      <c r="D735" s="879"/>
      <c r="E735" s="879"/>
      <c r="F735" s="879"/>
      <c r="G735" s="879"/>
      <c r="H735" s="879"/>
      <c r="I735" s="879"/>
      <c r="J735" s="879"/>
      <c r="K735" s="879"/>
      <c r="L735" s="879"/>
    </row>
    <row r="736" spans="1:12" ht="15.75" customHeight="1">
      <c r="A736" s="879"/>
      <c r="B736" s="879"/>
      <c r="C736" s="879"/>
      <c r="D736" s="879"/>
      <c r="E736" s="879"/>
      <c r="F736" s="879"/>
      <c r="G736" s="879"/>
      <c r="H736" s="879"/>
      <c r="I736" s="879"/>
      <c r="J736" s="879"/>
      <c r="K736" s="879"/>
      <c r="L736" s="879"/>
    </row>
    <row r="737" spans="1:12" ht="15.75" customHeight="1">
      <c r="A737" s="879"/>
      <c r="B737" s="879"/>
      <c r="C737" s="879"/>
      <c r="D737" s="879"/>
      <c r="E737" s="879"/>
      <c r="F737" s="879"/>
      <c r="G737" s="879"/>
      <c r="H737" s="879"/>
      <c r="I737" s="879"/>
      <c r="J737" s="879"/>
      <c r="K737" s="879"/>
      <c r="L737" s="879"/>
    </row>
    <row r="738" spans="1:12" ht="15.75" customHeight="1">
      <c r="A738" s="879"/>
      <c r="B738" s="879"/>
      <c r="C738" s="879"/>
      <c r="D738" s="879"/>
      <c r="E738" s="879"/>
      <c r="F738" s="879"/>
      <c r="G738" s="879"/>
      <c r="H738" s="879"/>
      <c r="I738" s="879"/>
      <c r="J738" s="879"/>
      <c r="K738" s="879"/>
      <c r="L738" s="879"/>
    </row>
    <row r="739" spans="1:12" ht="15.75" customHeight="1">
      <c r="A739" s="879"/>
      <c r="B739" s="879"/>
      <c r="C739" s="879"/>
      <c r="D739" s="879"/>
      <c r="E739" s="879"/>
      <c r="F739" s="879"/>
      <c r="G739" s="879"/>
      <c r="H739" s="879"/>
      <c r="I739" s="879"/>
      <c r="J739" s="879"/>
      <c r="K739" s="879"/>
      <c r="L739" s="879"/>
    </row>
    <row r="740" spans="1:12" ht="15.75" customHeight="1">
      <c r="A740" s="879"/>
      <c r="B740" s="879"/>
      <c r="C740" s="879"/>
      <c r="D740" s="879"/>
      <c r="E740" s="879"/>
      <c r="F740" s="879"/>
      <c r="G740" s="879"/>
      <c r="H740" s="879"/>
      <c r="I740" s="879"/>
      <c r="J740" s="879"/>
      <c r="K740" s="879"/>
      <c r="L740" s="879"/>
    </row>
    <row r="741" spans="1:12" ht="15.75" customHeight="1">
      <c r="A741" s="879"/>
      <c r="B741" s="879"/>
      <c r="C741" s="879"/>
      <c r="D741" s="879"/>
      <c r="E741" s="879"/>
      <c r="F741" s="879"/>
      <c r="G741" s="879"/>
      <c r="H741" s="879"/>
      <c r="I741" s="879"/>
      <c r="J741" s="879"/>
      <c r="K741" s="879"/>
      <c r="L741" s="879"/>
    </row>
    <row r="742" spans="1:12" ht="15.75" customHeight="1">
      <c r="A742" s="879"/>
      <c r="B742" s="879"/>
      <c r="C742" s="879"/>
      <c r="D742" s="879"/>
      <c r="E742" s="879"/>
      <c r="F742" s="879"/>
      <c r="G742" s="879"/>
      <c r="H742" s="879"/>
      <c r="I742" s="879"/>
      <c r="J742" s="879"/>
      <c r="K742" s="879"/>
      <c r="L742" s="879"/>
    </row>
    <row r="743" spans="1:12" ht="15.75" customHeight="1">
      <c r="A743" s="879"/>
      <c r="B743" s="879"/>
      <c r="C743" s="879"/>
      <c r="D743" s="879"/>
      <c r="E743" s="879"/>
      <c r="F743" s="879"/>
      <c r="G743" s="879"/>
      <c r="H743" s="879"/>
      <c r="I743" s="879"/>
      <c r="J743" s="879"/>
      <c r="K743" s="879"/>
      <c r="L743" s="879"/>
    </row>
    <row r="744" spans="1:12" ht="15.75" customHeight="1">
      <c r="A744" s="879"/>
      <c r="B744" s="879"/>
      <c r="C744" s="879"/>
      <c r="D744" s="879"/>
      <c r="E744" s="879"/>
      <c r="F744" s="879"/>
      <c r="G744" s="879"/>
      <c r="H744" s="879"/>
      <c r="I744" s="879"/>
      <c r="J744" s="879"/>
      <c r="K744" s="879"/>
      <c r="L744" s="879"/>
    </row>
    <row r="745" spans="1:12" ht="15.75" customHeight="1">
      <c r="A745" s="879"/>
      <c r="B745" s="879"/>
      <c r="C745" s="879"/>
      <c r="D745" s="879"/>
      <c r="E745" s="879"/>
      <c r="F745" s="879"/>
      <c r="G745" s="879"/>
      <c r="H745" s="879"/>
      <c r="I745" s="879"/>
      <c r="J745" s="879"/>
      <c r="K745" s="879"/>
      <c r="L745" s="879"/>
    </row>
    <row r="746" spans="1:12" ht="15.75" customHeight="1">
      <c r="A746" s="879"/>
      <c r="B746" s="879"/>
      <c r="C746" s="879"/>
      <c r="D746" s="879"/>
      <c r="E746" s="879"/>
      <c r="F746" s="879"/>
      <c r="G746" s="879"/>
      <c r="H746" s="879"/>
      <c r="I746" s="879"/>
      <c r="J746" s="879"/>
      <c r="K746" s="879"/>
      <c r="L746" s="879"/>
    </row>
    <row r="747" spans="1:12" ht="15.75" customHeight="1">
      <c r="A747" s="879"/>
      <c r="B747" s="879"/>
      <c r="C747" s="879"/>
      <c r="D747" s="879"/>
      <c r="E747" s="879"/>
      <c r="F747" s="879"/>
      <c r="G747" s="879"/>
      <c r="H747" s="879"/>
      <c r="I747" s="879"/>
      <c r="J747" s="879"/>
      <c r="K747" s="879"/>
      <c r="L747" s="879"/>
    </row>
    <row r="748" spans="1:12" ht="15.75" customHeight="1">
      <c r="A748" s="879"/>
      <c r="B748" s="879"/>
      <c r="C748" s="879"/>
      <c r="D748" s="879"/>
      <c r="E748" s="879"/>
      <c r="F748" s="879"/>
      <c r="G748" s="879"/>
      <c r="H748" s="879"/>
      <c r="I748" s="879"/>
      <c r="J748" s="879"/>
      <c r="K748" s="879"/>
      <c r="L748" s="879"/>
    </row>
    <row r="749" spans="1:12" ht="15.75" customHeight="1">
      <c r="A749" s="879"/>
      <c r="B749" s="879"/>
      <c r="C749" s="879"/>
      <c r="D749" s="879"/>
      <c r="E749" s="879"/>
      <c r="F749" s="879"/>
      <c r="G749" s="879"/>
      <c r="H749" s="879"/>
      <c r="I749" s="879"/>
      <c r="J749" s="879"/>
      <c r="K749" s="879"/>
      <c r="L749" s="879"/>
    </row>
    <row r="750" spans="1:12" ht="15.75" customHeight="1">
      <c r="A750" s="879"/>
      <c r="B750" s="879"/>
      <c r="C750" s="879"/>
      <c r="D750" s="879"/>
      <c r="E750" s="879"/>
      <c r="F750" s="879"/>
      <c r="G750" s="879"/>
      <c r="H750" s="879"/>
      <c r="I750" s="879"/>
      <c r="J750" s="879"/>
      <c r="K750" s="879"/>
      <c r="L750" s="879"/>
    </row>
    <row r="751" spans="1:12" ht="15.75" customHeight="1">
      <c r="A751" s="879"/>
      <c r="B751" s="879"/>
      <c r="C751" s="879"/>
      <c r="D751" s="879"/>
      <c r="E751" s="879"/>
      <c r="F751" s="879"/>
      <c r="G751" s="879"/>
      <c r="H751" s="879"/>
      <c r="I751" s="879"/>
      <c r="J751" s="879"/>
      <c r="K751" s="879"/>
      <c r="L751" s="879"/>
    </row>
    <row r="752" spans="1:12" ht="15.75" customHeight="1">
      <c r="A752" s="879"/>
      <c r="B752" s="879"/>
      <c r="C752" s="879"/>
      <c r="D752" s="879"/>
      <c r="E752" s="879"/>
      <c r="F752" s="879"/>
      <c r="G752" s="879"/>
      <c r="H752" s="879"/>
      <c r="I752" s="879"/>
      <c r="J752" s="879"/>
      <c r="K752" s="879"/>
      <c r="L752" s="879"/>
    </row>
    <row r="753" spans="1:12" ht="15.75" customHeight="1">
      <c r="A753" s="879"/>
      <c r="B753" s="879"/>
      <c r="C753" s="879"/>
      <c r="D753" s="879"/>
      <c r="E753" s="879"/>
      <c r="F753" s="879"/>
      <c r="G753" s="879"/>
      <c r="H753" s="879"/>
      <c r="I753" s="879"/>
      <c r="J753" s="879"/>
      <c r="K753" s="879"/>
      <c r="L753" s="879"/>
    </row>
    <row r="754" spans="1:12" ht="15.75" customHeight="1">
      <c r="A754" s="879"/>
      <c r="B754" s="879"/>
      <c r="C754" s="879"/>
      <c r="D754" s="879"/>
      <c r="E754" s="879"/>
      <c r="F754" s="879"/>
      <c r="G754" s="879"/>
      <c r="H754" s="879"/>
      <c r="I754" s="879"/>
      <c r="J754" s="879"/>
      <c r="K754" s="879"/>
      <c r="L754" s="879"/>
    </row>
    <row r="755" spans="1:12" ht="15.75" customHeight="1">
      <c r="A755" s="879"/>
      <c r="B755" s="879"/>
      <c r="C755" s="879"/>
      <c r="D755" s="879"/>
      <c r="E755" s="879"/>
      <c r="F755" s="879"/>
      <c r="G755" s="879"/>
      <c r="H755" s="879"/>
      <c r="I755" s="879"/>
      <c r="J755" s="879"/>
      <c r="K755" s="879"/>
      <c r="L755" s="879"/>
    </row>
    <row r="756" spans="1:12" ht="15.75" customHeight="1">
      <c r="A756" s="879"/>
      <c r="B756" s="879"/>
      <c r="C756" s="879"/>
      <c r="D756" s="879"/>
      <c r="E756" s="879"/>
      <c r="F756" s="879"/>
      <c r="G756" s="879"/>
      <c r="H756" s="879"/>
      <c r="I756" s="879"/>
      <c r="J756" s="879"/>
      <c r="K756" s="879"/>
      <c r="L756" s="879"/>
    </row>
    <row r="757" spans="1:12" ht="15.75" customHeight="1">
      <c r="A757" s="879"/>
      <c r="B757" s="879"/>
      <c r="C757" s="879"/>
      <c r="D757" s="879"/>
      <c r="E757" s="879"/>
      <c r="F757" s="879"/>
      <c r="G757" s="879"/>
      <c r="H757" s="879"/>
      <c r="I757" s="879"/>
      <c r="J757" s="879"/>
      <c r="K757" s="879"/>
      <c r="L757" s="879"/>
    </row>
    <row r="758" spans="1:12" ht="15.75" customHeight="1">
      <c r="A758" s="879"/>
      <c r="B758" s="879"/>
      <c r="C758" s="879"/>
      <c r="D758" s="879"/>
      <c r="E758" s="879"/>
      <c r="F758" s="879"/>
      <c r="G758" s="879"/>
      <c r="H758" s="879"/>
      <c r="I758" s="879"/>
      <c r="J758" s="879"/>
      <c r="K758" s="879"/>
      <c r="L758" s="879"/>
    </row>
    <row r="759" spans="1:12" ht="15.75" customHeight="1">
      <c r="A759" s="879"/>
      <c r="B759" s="879"/>
      <c r="C759" s="879"/>
      <c r="D759" s="879"/>
      <c r="E759" s="879"/>
      <c r="F759" s="879"/>
      <c r="G759" s="879"/>
      <c r="H759" s="879"/>
      <c r="I759" s="879"/>
      <c r="J759" s="879"/>
      <c r="K759" s="879"/>
      <c r="L759" s="879"/>
    </row>
    <row r="760" spans="1:12" ht="15.75" customHeight="1">
      <c r="A760" s="879"/>
      <c r="B760" s="879"/>
      <c r="C760" s="879"/>
      <c r="D760" s="879"/>
      <c r="E760" s="879"/>
      <c r="F760" s="879"/>
      <c r="G760" s="879"/>
      <c r="H760" s="879"/>
      <c r="I760" s="879"/>
      <c r="J760" s="879"/>
      <c r="K760" s="879"/>
      <c r="L760" s="879"/>
    </row>
    <row r="761" spans="1:12" ht="15.75" customHeight="1">
      <c r="A761" s="879"/>
      <c r="B761" s="879"/>
      <c r="C761" s="879"/>
      <c r="D761" s="879"/>
      <c r="E761" s="879"/>
      <c r="F761" s="879"/>
      <c r="G761" s="879"/>
      <c r="H761" s="879"/>
      <c r="I761" s="879"/>
      <c r="J761" s="879"/>
      <c r="K761" s="879"/>
      <c r="L761" s="879"/>
    </row>
    <row r="762" spans="1:12" ht="15.75" customHeight="1">
      <c r="A762" s="879"/>
      <c r="B762" s="879"/>
      <c r="C762" s="879"/>
      <c r="D762" s="879"/>
      <c r="E762" s="879"/>
      <c r="F762" s="879"/>
      <c r="G762" s="879"/>
      <c r="H762" s="879"/>
      <c r="I762" s="879"/>
      <c r="J762" s="879"/>
      <c r="K762" s="879"/>
      <c r="L762" s="879"/>
    </row>
    <row r="763" spans="1:12" ht="15.75" customHeight="1">
      <c r="A763" s="879"/>
      <c r="B763" s="879"/>
      <c r="C763" s="879"/>
      <c r="D763" s="879"/>
      <c r="E763" s="879"/>
      <c r="F763" s="879"/>
      <c r="G763" s="879"/>
      <c r="H763" s="879"/>
      <c r="I763" s="879"/>
      <c r="J763" s="879"/>
      <c r="K763" s="879"/>
      <c r="L763" s="879"/>
    </row>
    <row r="764" spans="1:12" ht="15.75" customHeight="1">
      <c r="A764" s="879"/>
      <c r="B764" s="879"/>
      <c r="C764" s="879"/>
      <c r="D764" s="879"/>
      <c r="E764" s="879"/>
      <c r="F764" s="879"/>
      <c r="G764" s="879"/>
      <c r="H764" s="879"/>
      <c r="I764" s="879"/>
      <c r="J764" s="879"/>
      <c r="K764" s="879"/>
      <c r="L764" s="879"/>
    </row>
    <row r="765" spans="1:12" ht="15.75" customHeight="1">
      <c r="A765" s="879"/>
      <c r="B765" s="879"/>
      <c r="C765" s="879"/>
      <c r="D765" s="879"/>
      <c r="E765" s="879"/>
      <c r="F765" s="879"/>
      <c r="G765" s="879"/>
      <c r="H765" s="879"/>
      <c r="I765" s="879"/>
      <c r="J765" s="879"/>
      <c r="K765" s="879"/>
      <c r="L765" s="879"/>
    </row>
    <row r="766" spans="1:12" ht="15.75" customHeight="1">
      <c r="A766" s="879"/>
      <c r="B766" s="879"/>
      <c r="C766" s="879"/>
      <c r="D766" s="879"/>
      <c r="E766" s="879"/>
      <c r="F766" s="879"/>
      <c r="G766" s="879"/>
      <c r="H766" s="879"/>
      <c r="I766" s="879"/>
      <c r="J766" s="879"/>
      <c r="K766" s="879"/>
      <c r="L766" s="879"/>
    </row>
    <row r="767" spans="1:12" ht="15.75" customHeight="1">
      <c r="A767" s="879"/>
      <c r="B767" s="879"/>
      <c r="C767" s="879"/>
      <c r="D767" s="879"/>
      <c r="E767" s="879"/>
      <c r="F767" s="879"/>
      <c r="G767" s="879"/>
      <c r="H767" s="879"/>
      <c r="I767" s="879"/>
      <c r="J767" s="879"/>
      <c r="K767" s="879"/>
      <c r="L767" s="879"/>
    </row>
    <row r="768" spans="1:12" ht="15.75" customHeight="1">
      <c r="A768" s="879"/>
      <c r="B768" s="879"/>
      <c r="C768" s="879"/>
      <c r="D768" s="879"/>
      <c r="E768" s="879"/>
      <c r="F768" s="879"/>
      <c r="G768" s="879"/>
      <c r="H768" s="879"/>
      <c r="I768" s="879"/>
      <c r="J768" s="879"/>
      <c r="K768" s="879"/>
      <c r="L768" s="879"/>
    </row>
    <row r="769" spans="1:12" ht="15.75" customHeight="1">
      <c r="A769" s="879"/>
      <c r="B769" s="879"/>
      <c r="C769" s="879"/>
      <c r="D769" s="879"/>
      <c r="E769" s="879"/>
      <c r="F769" s="879"/>
      <c r="G769" s="879"/>
      <c r="H769" s="879"/>
      <c r="I769" s="879"/>
      <c r="J769" s="879"/>
      <c r="K769" s="879"/>
      <c r="L769" s="879"/>
    </row>
    <row r="770" spans="1:12" ht="15.75" customHeight="1">
      <c r="A770" s="879"/>
      <c r="B770" s="879"/>
      <c r="C770" s="879"/>
      <c r="D770" s="879"/>
      <c r="E770" s="879"/>
      <c r="F770" s="879"/>
      <c r="G770" s="879"/>
      <c r="H770" s="879"/>
      <c r="I770" s="879"/>
      <c r="J770" s="879"/>
      <c r="K770" s="879"/>
      <c r="L770" s="879"/>
    </row>
    <row r="771" spans="1:12" ht="15.75" customHeight="1">
      <c r="A771" s="879"/>
      <c r="B771" s="879"/>
      <c r="C771" s="879"/>
      <c r="D771" s="879"/>
      <c r="E771" s="879"/>
      <c r="F771" s="879"/>
      <c r="G771" s="879"/>
      <c r="H771" s="879"/>
      <c r="I771" s="879"/>
      <c r="J771" s="879"/>
      <c r="K771" s="879"/>
      <c r="L771" s="879"/>
    </row>
    <row r="772" spans="1:12" ht="15.75" customHeight="1">
      <c r="A772" s="879"/>
      <c r="B772" s="879"/>
      <c r="C772" s="879"/>
      <c r="D772" s="879"/>
      <c r="E772" s="879"/>
      <c r="F772" s="879"/>
      <c r="G772" s="879"/>
      <c r="H772" s="879"/>
      <c r="I772" s="879"/>
      <c r="J772" s="879"/>
      <c r="K772" s="879"/>
      <c r="L772" s="879"/>
    </row>
    <row r="773" spans="1:12" ht="15.75" customHeight="1">
      <c r="A773" s="879"/>
      <c r="B773" s="879"/>
      <c r="C773" s="879"/>
      <c r="D773" s="879"/>
      <c r="E773" s="879"/>
      <c r="F773" s="879"/>
      <c r="G773" s="879"/>
      <c r="H773" s="879"/>
      <c r="I773" s="879"/>
      <c r="J773" s="879"/>
      <c r="K773" s="879"/>
      <c r="L773" s="879"/>
    </row>
    <row r="774" spans="1:12" ht="15.75" customHeight="1">
      <c r="A774" s="879"/>
      <c r="B774" s="879"/>
      <c r="C774" s="879"/>
      <c r="D774" s="879"/>
      <c r="E774" s="879"/>
      <c r="F774" s="879"/>
      <c r="G774" s="879"/>
      <c r="H774" s="879"/>
      <c r="I774" s="879"/>
      <c r="J774" s="879"/>
      <c r="K774" s="879"/>
      <c r="L774" s="879"/>
    </row>
    <row r="775" spans="1:12" ht="15.75" customHeight="1">
      <c r="A775" s="879"/>
      <c r="B775" s="879"/>
      <c r="C775" s="879"/>
      <c r="D775" s="879"/>
      <c r="E775" s="879"/>
      <c r="F775" s="879"/>
      <c r="G775" s="879"/>
      <c r="H775" s="879"/>
      <c r="I775" s="879"/>
      <c r="J775" s="879"/>
      <c r="K775" s="879"/>
      <c r="L775" s="879"/>
    </row>
    <row r="776" spans="1:12" ht="15.75" customHeight="1">
      <c r="A776" s="879"/>
      <c r="B776" s="879"/>
      <c r="C776" s="879"/>
      <c r="D776" s="879"/>
      <c r="E776" s="879"/>
      <c r="F776" s="879"/>
      <c r="G776" s="879"/>
      <c r="H776" s="879"/>
      <c r="I776" s="879"/>
      <c r="J776" s="879"/>
      <c r="K776" s="879"/>
      <c r="L776" s="879"/>
    </row>
    <row r="777" spans="1:12" ht="15.75" customHeight="1">
      <c r="A777" s="879"/>
      <c r="B777" s="879"/>
      <c r="C777" s="879"/>
      <c r="D777" s="879"/>
      <c r="E777" s="879"/>
      <c r="F777" s="879"/>
      <c r="G777" s="879"/>
      <c r="H777" s="879"/>
      <c r="I777" s="879"/>
      <c r="J777" s="879"/>
      <c r="K777" s="879"/>
      <c r="L777" s="879"/>
    </row>
    <row r="778" spans="1:12" ht="15.75" customHeight="1">
      <c r="A778" s="879"/>
      <c r="B778" s="879"/>
      <c r="C778" s="879"/>
      <c r="D778" s="879"/>
      <c r="E778" s="879"/>
      <c r="F778" s="879"/>
      <c r="G778" s="879"/>
      <c r="H778" s="879"/>
      <c r="I778" s="879"/>
      <c r="J778" s="879"/>
      <c r="K778" s="879"/>
      <c r="L778" s="879"/>
    </row>
    <row r="779" spans="1:12" ht="15.75" customHeight="1">
      <c r="A779" s="879"/>
      <c r="B779" s="879"/>
      <c r="C779" s="879"/>
      <c r="D779" s="879"/>
      <c r="E779" s="879"/>
      <c r="F779" s="879"/>
      <c r="G779" s="879"/>
      <c r="H779" s="879"/>
      <c r="I779" s="879"/>
      <c r="J779" s="879"/>
      <c r="K779" s="879"/>
      <c r="L779" s="879"/>
    </row>
    <row r="780" spans="1:12" ht="15.75" customHeight="1">
      <c r="A780" s="879"/>
      <c r="B780" s="879"/>
      <c r="C780" s="879"/>
      <c r="D780" s="879"/>
      <c r="E780" s="879"/>
      <c r="F780" s="879"/>
      <c r="G780" s="879"/>
      <c r="H780" s="879"/>
      <c r="I780" s="879"/>
      <c r="J780" s="879"/>
      <c r="K780" s="879"/>
      <c r="L780" s="879"/>
    </row>
    <row r="781" spans="1:12" ht="15.75" customHeight="1">
      <c r="A781" s="879"/>
      <c r="B781" s="879"/>
      <c r="C781" s="879"/>
      <c r="D781" s="879"/>
      <c r="E781" s="879"/>
      <c r="F781" s="879"/>
      <c r="G781" s="879"/>
      <c r="H781" s="879"/>
      <c r="I781" s="879"/>
      <c r="J781" s="879"/>
      <c r="K781" s="879"/>
      <c r="L781" s="879"/>
    </row>
    <row r="782" spans="1:12" ht="15.75" customHeight="1">
      <c r="A782" s="879"/>
      <c r="B782" s="879"/>
      <c r="C782" s="879"/>
      <c r="D782" s="879"/>
      <c r="E782" s="879"/>
      <c r="F782" s="879"/>
      <c r="G782" s="879"/>
      <c r="H782" s="879"/>
      <c r="I782" s="879"/>
      <c r="J782" s="879"/>
      <c r="K782" s="879"/>
      <c r="L782" s="879"/>
    </row>
    <row r="783" spans="1:12" ht="15.75" customHeight="1">
      <c r="A783" s="879"/>
      <c r="B783" s="879"/>
      <c r="C783" s="879"/>
      <c r="D783" s="879"/>
      <c r="E783" s="879"/>
      <c r="F783" s="879"/>
      <c r="G783" s="879"/>
      <c r="H783" s="879"/>
      <c r="I783" s="879"/>
      <c r="J783" s="879"/>
      <c r="K783" s="879"/>
      <c r="L783" s="879"/>
    </row>
    <row r="784" spans="1:12" ht="15.75" customHeight="1">
      <c r="A784" s="879"/>
      <c r="B784" s="879"/>
      <c r="C784" s="879"/>
      <c r="D784" s="879"/>
      <c r="E784" s="879"/>
      <c r="F784" s="879"/>
      <c r="G784" s="879"/>
      <c r="H784" s="879"/>
      <c r="I784" s="879"/>
      <c r="J784" s="879"/>
      <c r="K784" s="879"/>
      <c r="L784" s="879"/>
    </row>
    <row r="785" spans="1:12" ht="15.75" customHeight="1">
      <c r="A785" s="879"/>
      <c r="B785" s="879"/>
      <c r="C785" s="879"/>
      <c r="D785" s="879"/>
      <c r="E785" s="879"/>
      <c r="F785" s="879"/>
      <c r="G785" s="879"/>
      <c r="H785" s="879"/>
      <c r="I785" s="879"/>
      <c r="J785" s="879"/>
      <c r="K785" s="879"/>
      <c r="L785" s="879"/>
    </row>
    <row r="786" spans="1:12" ht="15.75" customHeight="1">
      <c r="A786" s="879"/>
      <c r="B786" s="879"/>
      <c r="C786" s="879"/>
      <c r="D786" s="879"/>
      <c r="E786" s="879"/>
      <c r="F786" s="879"/>
      <c r="G786" s="879"/>
      <c r="H786" s="879"/>
      <c r="I786" s="879"/>
      <c r="J786" s="879"/>
      <c r="K786" s="879"/>
      <c r="L786" s="879"/>
    </row>
    <row r="787" spans="1:12" ht="15.75" customHeight="1">
      <c r="A787" s="879"/>
      <c r="B787" s="879"/>
      <c r="C787" s="879"/>
      <c r="D787" s="879"/>
      <c r="E787" s="879"/>
      <c r="F787" s="879"/>
      <c r="G787" s="879"/>
      <c r="H787" s="879"/>
      <c r="I787" s="879"/>
      <c r="J787" s="879"/>
      <c r="K787" s="879"/>
      <c r="L787" s="879"/>
    </row>
    <row r="788" spans="1:12" ht="15.75" customHeight="1">
      <c r="A788" s="879"/>
      <c r="B788" s="879"/>
      <c r="C788" s="879"/>
      <c r="D788" s="879"/>
      <c r="E788" s="879"/>
      <c r="F788" s="879"/>
      <c r="G788" s="879"/>
      <c r="H788" s="879"/>
      <c r="I788" s="879"/>
      <c r="J788" s="879"/>
      <c r="K788" s="879"/>
      <c r="L788" s="879"/>
    </row>
    <row r="789" spans="1:12" ht="15.75" customHeight="1">
      <c r="A789" s="879"/>
      <c r="B789" s="879"/>
      <c r="C789" s="879"/>
      <c r="D789" s="879"/>
      <c r="E789" s="879"/>
      <c r="F789" s="879"/>
      <c r="G789" s="879"/>
      <c r="H789" s="879"/>
      <c r="I789" s="879"/>
      <c r="J789" s="879"/>
      <c r="K789" s="879"/>
      <c r="L789" s="879"/>
    </row>
    <row r="790" spans="1:12" ht="15.75" customHeight="1">
      <c r="A790" s="879"/>
      <c r="B790" s="879"/>
      <c r="C790" s="879"/>
      <c r="D790" s="879"/>
      <c r="E790" s="879"/>
      <c r="F790" s="879"/>
      <c r="G790" s="879"/>
      <c r="H790" s="879"/>
      <c r="I790" s="879"/>
      <c r="J790" s="879"/>
      <c r="K790" s="879"/>
      <c r="L790" s="879"/>
    </row>
    <row r="791" spans="1:12" ht="15.75" customHeight="1">
      <c r="A791" s="879"/>
      <c r="B791" s="879"/>
      <c r="C791" s="879"/>
      <c r="D791" s="879"/>
      <c r="E791" s="879"/>
      <c r="F791" s="879"/>
      <c r="G791" s="879"/>
      <c r="H791" s="879"/>
      <c r="I791" s="879"/>
      <c r="J791" s="879"/>
      <c r="K791" s="879"/>
      <c r="L791" s="879"/>
    </row>
    <row r="792" spans="1:12" ht="15.75" customHeight="1">
      <c r="A792" s="879"/>
      <c r="B792" s="879"/>
      <c r="C792" s="879"/>
      <c r="D792" s="879"/>
      <c r="E792" s="879"/>
      <c r="F792" s="879"/>
      <c r="G792" s="879"/>
      <c r="H792" s="879"/>
      <c r="I792" s="879"/>
      <c r="J792" s="879"/>
      <c r="K792" s="879"/>
      <c r="L792" s="879"/>
    </row>
    <row r="793" spans="1:12" ht="15.75" customHeight="1">
      <c r="A793" s="879"/>
      <c r="B793" s="879"/>
      <c r="C793" s="879"/>
      <c r="D793" s="879"/>
      <c r="E793" s="879"/>
      <c r="F793" s="879"/>
      <c r="G793" s="879"/>
      <c r="H793" s="879"/>
      <c r="I793" s="879"/>
      <c r="J793" s="879"/>
      <c r="K793" s="879"/>
      <c r="L793" s="879"/>
    </row>
    <row r="794" spans="1:12" ht="15.75" customHeight="1">
      <c r="A794" s="879"/>
      <c r="B794" s="879"/>
      <c r="C794" s="879"/>
      <c r="D794" s="879"/>
      <c r="E794" s="879"/>
      <c r="F794" s="879"/>
      <c r="G794" s="879"/>
      <c r="H794" s="879"/>
      <c r="I794" s="879"/>
      <c r="J794" s="879"/>
      <c r="K794" s="879"/>
      <c r="L794" s="879"/>
    </row>
    <row r="795" spans="1:12" ht="15.75" customHeight="1">
      <c r="A795" s="879"/>
      <c r="B795" s="879"/>
      <c r="C795" s="879"/>
      <c r="D795" s="879"/>
      <c r="E795" s="879"/>
      <c r="F795" s="879"/>
      <c r="G795" s="879"/>
      <c r="H795" s="879"/>
      <c r="I795" s="879"/>
      <c r="J795" s="879"/>
      <c r="K795" s="879"/>
      <c r="L795" s="879"/>
    </row>
    <row r="796" spans="1:12" ht="15.75" customHeight="1">
      <c r="A796" s="879"/>
      <c r="B796" s="879"/>
      <c r="C796" s="879"/>
      <c r="D796" s="879"/>
      <c r="E796" s="879"/>
      <c r="F796" s="879"/>
      <c r="G796" s="879"/>
      <c r="H796" s="879"/>
      <c r="I796" s="879"/>
      <c r="J796" s="879"/>
      <c r="K796" s="879"/>
      <c r="L796" s="879"/>
    </row>
    <row r="797" spans="1:12" ht="15.75" customHeight="1">
      <c r="A797" s="879"/>
      <c r="B797" s="879"/>
      <c r="C797" s="879"/>
      <c r="D797" s="879"/>
      <c r="E797" s="879"/>
      <c r="F797" s="879"/>
      <c r="G797" s="879"/>
      <c r="H797" s="879"/>
      <c r="I797" s="879"/>
      <c r="J797" s="879"/>
      <c r="K797" s="879"/>
      <c r="L797" s="879"/>
    </row>
    <row r="798" spans="1:12" ht="15.75" customHeight="1">
      <c r="A798" s="879"/>
      <c r="B798" s="879"/>
      <c r="C798" s="879"/>
      <c r="D798" s="879"/>
      <c r="E798" s="879"/>
      <c r="F798" s="879"/>
      <c r="G798" s="879"/>
      <c r="H798" s="879"/>
      <c r="I798" s="879"/>
      <c r="J798" s="879"/>
      <c r="K798" s="879"/>
      <c r="L798" s="879"/>
    </row>
    <row r="799" spans="1:12" ht="15.75" customHeight="1">
      <c r="A799" s="879"/>
      <c r="B799" s="879"/>
      <c r="C799" s="879"/>
      <c r="D799" s="879"/>
      <c r="E799" s="879"/>
      <c r="F799" s="879"/>
      <c r="G799" s="879"/>
      <c r="H799" s="879"/>
      <c r="I799" s="879"/>
      <c r="J799" s="879"/>
      <c r="K799" s="879"/>
      <c r="L799" s="879"/>
    </row>
    <row r="800" spans="1:12" ht="15.75" customHeight="1">
      <c r="A800" s="879"/>
      <c r="B800" s="879"/>
      <c r="C800" s="879"/>
      <c r="D800" s="879"/>
      <c r="E800" s="879"/>
      <c r="F800" s="879"/>
      <c r="G800" s="879"/>
      <c r="H800" s="879"/>
      <c r="I800" s="879"/>
      <c r="J800" s="879"/>
      <c r="K800" s="879"/>
      <c r="L800" s="879"/>
    </row>
    <row r="801" spans="1:12" ht="15.75" customHeight="1">
      <c r="A801" s="879"/>
      <c r="B801" s="879"/>
      <c r="C801" s="879"/>
      <c r="D801" s="879"/>
      <c r="E801" s="879"/>
      <c r="F801" s="879"/>
      <c r="G801" s="879"/>
      <c r="H801" s="879"/>
      <c r="I801" s="879"/>
      <c r="J801" s="879"/>
      <c r="K801" s="879"/>
      <c r="L801" s="879"/>
    </row>
    <row r="802" spans="1:12" ht="15.75" customHeight="1">
      <c r="A802" s="879"/>
      <c r="B802" s="879"/>
      <c r="C802" s="879"/>
      <c r="D802" s="879"/>
      <c r="E802" s="879"/>
      <c r="F802" s="879"/>
      <c r="G802" s="879"/>
      <c r="H802" s="879"/>
      <c r="I802" s="879"/>
      <c r="J802" s="879"/>
      <c r="K802" s="879"/>
      <c r="L802" s="879"/>
    </row>
    <row r="803" spans="1:12" ht="15.75" customHeight="1">
      <c r="A803" s="879"/>
      <c r="B803" s="879"/>
      <c r="C803" s="879"/>
      <c r="D803" s="879"/>
      <c r="E803" s="879"/>
      <c r="F803" s="879"/>
      <c r="G803" s="879"/>
      <c r="H803" s="879"/>
      <c r="I803" s="879"/>
      <c r="J803" s="879"/>
      <c r="K803" s="879"/>
      <c r="L803" s="879"/>
    </row>
    <row r="804" spans="1:12" ht="15.75" customHeight="1">
      <c r="A804" s="879"/>
      <c r="B804" s="879"/>
      <c r="C804" s="879"/>
      <c r="D804" s="879"/>
      <c r="E804" s="879"/>
      <c r="F804" s="879"/>
      <c r="G804" s="879"/>
      <c r="H804" s="879"/>
      <c r="I804" s="879"/>
      <c r="J804" s="879"/>
      <c r="K804" s="879"/>
      <c r="L804" s="879"/>
    </row>
    <row r="805" spans="1:12" ht="15.75" customHeight="1">
      <c r="A805" s="879"/>
      <c r="B805" s="879"/>
      <c r="C805" s="879"/>
      <c r="D805" s="879"/>
      <c r="E805" s="879"/>
      <c r="F805" s="879"/>
      <c r="G805" s="879"/>
      <c r="H805" s="879"/>
      <c r="I805" s="879"/>
      <c r="J805" s="879"/>
      <c r="K805" s="879"/>
      <c r="L805" s="879"/>
    </row>
    <row r="806" spans="1:12" ht="15.75" customHeight="1">
      <c r="A806" s="879"/>
      <c r="B806" s="879"/>
      <c r="C806" s="879"/>
      <c r="D806" s="879"/>
      <c r="E806" s="879"/>
      <c r="F806" s="879"/>
      <c r="G806" s="879"/>
      <c r="H806" s="879"/>
      <c r="I806" s="879"/>
      <c r="J806" s="879"/>
      <c r="K806" s="879"/>
      <c r="L806" s="879"/>
    </row>
    <row r="807" spans="1:12" ht="15.75" customHeight="1">
      <c r="A807" s="879"/>
      <c r="B807" s="879"/>
      <c r="C807" s="879"/>
      <c r="D807" s="879"/>
      <c r="E807" s="879"/>
      <c r="F807" s="879"/>
      <c r="G807" s="879"/>
      <c r="H807" s="879"/>
      <c r="I807" s="879"/>
      <c r="J807" s="879"/>
      <c r="K807" s="879"/>
      <c r="L807" s="879"/>
    </row>
    <row r="808" spans="1:12" ht="15.75" customHeight="1">
      <c r="A808" s="879"/>
      <c r="B808" s="879"/>
      <c r="C808" s="879"/>
      <c r="D808" s="879"/>
      <c r="E808" s="879"/>
      <c r="F808" s="879"/>
      <c r="G808" s="879"/>
      <c r="H808" s="879"/>
      <c r="I808" s="879"/>
      <c r="J808" s="879"/>
      <c r="K808" s="879"/>
      <c r="L808" s="879"/>
    </row>
    <row r="809" spans="1:12" ht="15.75" customHeight="1">
      <c r="A809" s="879"/>
      <c r="B809" s="879"/>
      <c r="C809" s="879"/>
      <c r="D809" s="879"/>
      <c r="E809" s="879"/>
      <c r="F809" s="879"/>
      <c r="G809" s="879"/>
      <c r="H809" s="879"/>
      <c r="I809" s="879"/>
      <c r="J809" s="879"/>
      <c r="K809" s="879"/>
      <c r="L809" s="879"/>
    </row>
    <row r="810" spans="1:12" ht="15.75" customHeight="1">
      <c r="A810" s="879"/>
      <c r="B810" s="879"/>
      <c r="C810" s="879"/>
      <c r="D810" s="879"/>
      <c r="E810" s="879"/>
      <c r="F810" s="879"/>
      <c r="G810" s="879"/>
      <c r="H810" s="879"/>
      <c r="I810" s="879"/>
      <c r="J810" s="879"/>
      <c r="K810" s="879"/>
      <c r="L810" s="879"/>
    </row>
    <row r="811" spans="1:12" ht="15.75" customHeight="1">
      <c r="A811" s="879"/>
      <c r="B811" s="879"/>
      <c r="C811" s="879"/>
      <c r="D811" s="879"/>
      <c r="E811" s="879"/>
      <c r="F811" s="879"/>
      <c r="G811" s="879"/>
      <c r="H811" s="879"/>
      <c r="I811" s="879"/>
      <c r="J811" s="879"/>
      <c r="K811" s="879"/>
      <c r="L811" s="879"/>
    </row>
    <row r="812" spans="1:12" ht="15.75" customHeight="1">
      <c r="A812" s="879"/>
      <c r="B812" s="879"/>
      <c r="C812" s="879"/>
      <c r="D812" s="879"/>
      <c r="E812" s="879"/>
      <c r="F812" s="879"/>
      <c r="G812" s="879"/>
      <c r="H812" s="879"/>
      <c r="I812" s="879"/>
      <c r="J812" s="879"/>
      <c r="K812" s="879"/>
      <c r="L812" s="879"/>
    </row>
    <row r="813" spans="1:12" ht="15.75" customHeight="1">
      <c r="A813" s="879"/>
      <c r="B813" s="879"/>
      <c r="C813" s="879"/>
      <c r="D813" s="879"/>
      <c r="E813" s="879"/>
      <c r="F813" s="879"/>
      <c r="G813" s="879"/>
      <c r="H813" s="879"/>
      <c r="I813" s="879"/>
      <c r="J813" s="879"/>
      <c r="K813" s="879"/>
      <c r="L813" s="879"/>
    </row>
    <row r="814" spans="1:12" ht="15.75" customHeight="1">
      <c r="A814" s="879"/>
      <c r="B814" s="879"/>
      <c r="C814" s="879"/>
      <c r="D814" s="879"/>
      <c r="E814" s="879"/>
      <c r="F814" s="879"/>
      <c r="G814" s="879"/>
      <c r="H814" s="879"/>
      <c r="I814" s="879"/>
      <c r="J814" s="879"/>
      <c r="K814" s="879"/>
      <c r="L814" s="879"/>
    </row>
    <row r="815" spans="1:12" ht="15.75" customHeight="1">
      <c r="A815" s="879"/>
      <c r="B815" s="879"/>
      <c r="C815" s="879"/>
      <c r="D815" s="879"/>
      <c r="E815" s="879"/>
      <c r="F815" s="879"/>
      <c r="G815" s="879"/>
      <c r="H815" s="879"/>
      <c r="I815" s="879"/>
      <c r="J815" s="879"/>
      <c r="K815" s="879"/>
      <c r="L815" s="879"/>
    </row>
    <row r="816" spans="1:12" ht="15.75" customHeight="1">
      <c r="A816" s="879"/>
      <c r="B816" s="879"/>
      <c r="C816" s="879"/>
      <c r="D816" s="879"/>
      <c r="E816" s="879"/>
      <c r="F816" s="879"/>
      <c r="G816" s="879"/>
      <c r="H816" s="879"/>
      <c r="I816" s="879"/>
      <c r="J816" s="879"/>
      <c r="K816" s="879"/>
      <c r="L816" s="879"/>
    </row>
    <row r="817" spans="1:12" ht="15.75" customHeight="1">
      <c r="A817" s="879"/>
      <c r="B817" s="879"/>
      <c r="C817" s="879"/>
      <c r="D817" s="879"/>
      <c r="E817" s="879"/>
      <c r="F817" s="879"/>
      <c r="G817" s="879"/>
      <c r="H817" s="879"/>
      <c r="I817" s="879"/>
      <c r="J817" s="879"/>
      <c r="K817" s="879"/>
      <c r="L817" s="879"/>
    </row>
    <row r="818" spans="1:12" ht="15.75" customHeight="1">
      <c r="A818" s="879"/>
      <c r="B818" s="879"/>
      <c r="C818" s="879"/>
      <c r="D818" s="879"/>
      <c r="E818" s="879"/>
      <c r="F818" s="879"/>
      <c r="G818" s="879"/>
      <c r="H818" s="879"/>
      <c r="I818" s="879"/>
      <c r="J818" s="879"/>
      <c r="K818" s="879"/>
      <c r="L818" s="879"/>
    </row>
    <row r="819" spans="1:12" ht="15.75" customHeight="1">
      <c r="A819" s="879"/>
      <c r="B819" s="879"/>
      <c r="C819" s="879"/>
      <c r="D819" s="879"/>
      <c r="E819" s="879"/>
      <c r="F819" s="879"/>
      <c r="G819" s="879"/>
      <c r="H819" s="879"/>
      <c r="I819" s="879"/>
      <c r="J819" s="879"/>
      <c r="K819" s="879"/>
      <c r="L819" s="879"/>
    </row>
    <row r="820" spans="1:12" ht="15.75" customHeight="1">
      <c r="A820" s="879"/>
      <c r="B820" s="879"/>
      <c r="C820" s="879"/>
      <c r="D820" s="879"/>
      <c r="E820" s="879"/>
      <c r="F820" s="879"/>
      <c r="G820" s="879"/>
      <c r="H820" s="879"/>
      <c r="I820" s="879"/>
      <c r="J820" s="879"/>
      <c r="K820" s="879"/>
      <c r="L820" s="879"/>
    </row>
    <row r="821" spans="1:12" ht="15.75" customHeight="1">
      <c r="A821" s="879"/>
      <c r="B821" s="879"/>
      <c r="C821" s="879"/>
      <c r="D821" s="879"/>
      <c r="E821" s="879"/>
      <c r="F821" s="879"/>
      <c r="G821" s="879"/>
      <c r="H821" s="879"/>
      <c r="I821" s="879"/>
      <c r="J821" s="879"/>
      <c r="K821" s="879"/>
      <c r="L821" s="879"/>
    </row>
    <row r="822" spans="1:12" ht="15.75" customHeight="1">
      <c r="A822" s="879"/>
      <c r="B822" s="879"/>
      <c r="C822" s="879"/>
      <c r="D822" s="879"/>
      <c r="E822" s="879"/>
      <c r="F822" s="879"/>
      <c r="G822" s="879"/>
      <c r="H822" s="879"/>
      <c r="I822" s="879"/>
      <c r="J822" s="879"/>
      <c r="K822" s="879"/>
      <c r="L822" s="879"/>
    </row>
    <row r="823" spans="1:12" ht="15.75" customHeight="1">
      <c r="A823" s="879"/>
      <c r="B823" s="879"/>
      <c r="C823" s="879"/>
      <c r="D823" s="879"/>
      <c r="E823" s="879"/>
      <c r="F823" s="879"/>
      <c r="G823" s="879"/>
      <c r="H823" s="879"/>
      <c r="I823" s="879"/>
      <c r="J823" s="879"/>
      <c r="K823" s="879"/>
      <c r="L823" s="879"/>
    </row>
    <row r="824" spans="1:12" ht="15.75" customHeight="1">
      <c r="A824" s="879"/>
      <c r="B824" s="879"/>
      <c r="C824" s="879"/>
      <c r="D824" s="879"/>
      <c r="E824" s="879"/>
      <c r="F824" s="879"/>
      <c r="G824" s="879"/>
      <c r="H824" s="879"/>
      <c r="I824" s="879"/>
      <c r="J824" s="879"/>
      <c r="K824" s="879"/>
      <c r="L824" s="879"/>
    </row>
    <row r="825" spans="1:12" ht="15.75" customHeight="1">
      <c r="A825" s="879"/>
      <c r="B825" s="879"/>
      <c r="C825" s="879"/>
      <c r="D825" s="879"/>
      <c r="E825" s="879"/>
      <c r="F825" s="879"/>
      <c r="G825" s="879"/>
      <c r="H825" s="879"/>
      <c r="I825" s="879"/>
      <c r="J825" s="879"/>
      <c r="K825" s="879"/>
      <c r="L825" s="879"/>
    </row>
    <row r="826" spans="1:12" ht="15.75" customHeight="1">
      <c r="A826" s="879"/>
      <c r="B826" s="879"/>
      <c r="C826" s="879"/>
      <c r="D826" s="879"/>
      <c r="E826" s="879"/>
      <c r="F826" s="879"/>
      <c r="G826" s="879"/>
      <c r="H826" s="879"/>
      <c r="I826" s="879"/>
      <c r="J826" s="879"/>
      <c r="K826" s="879"/>
      <c r="L826" s="879"/>
    </row>
    <row r="827" spans="1:12" ht="15.75" customHeight="1">
      <c r="A827" s="879"/>
      <c r="B827" s="879"/>
      <c r="C827" s="879"/>
      <c r="D827" s="879"/>
      <c r="E827" s="879"/>
      <c r="F827" s="879"/>
      <c r="G827" s="879"/>
      <c r="H827" s="879"/>
      <c r="I827" s="879"/>
      <c r="J827" s="879"/>
      <c r="K827" s="879"/>
      <c r="L827" s="879"/>
    </row>
    <row r="828" spans="1:12" ht="15.75" customHeight="1">
      <c r="A828" s="879"/>
      <c r="B828" s="879"/>
      <c r="C828" s="879"/>
      <c r="D828" s="879"/>
      <c r="E828" s="879"/>
      <c r="F828" s="879"/>
      <c r="G828" s="879"/>
      <c r="H828" s="879"/>
      <c r="I828" s="879"/>
      <c r="J828" s="879"/>
      <c r="K828" s="879"/>
      <c r="L828" s="879"/>
    </row>
    <row r="829" spans="1:12" ht="15.75" customHeight="1">
      <c r="A829" s="879"/>
      <c r="B829" s="879"/>
      <c r="C829" s="879"/>
      <c r="D829" s="879"/>
      <c r="E829" s="879"/>
      <c r="F829" s="879"/>
      <c r="G829" s="879"/>
      <c r="H829" s="879"/>
      <c r="I829" s="879"/>
      <c r="J829" s="879"/>
      <c r="K829" s="879"/>
      <c r="L829" s="879"/>
    </row>
    <row r="830" spans="1:12" ht="15.75" customHeight="1">
      <c r="A830" s="879"/>
      <c r="B830" s="879"/>
      <c r="C830" s="879"/>
      <c r="D830" s="879"/>
      <c r="E830" s="879"/>
      <c r="F830" s="879"/>
      <c r="G830" s="879"/>
      <c r="H830" s="879"/>
      <c r="I830" s="879"/>
      <c r="J830" s="879"/>
      <c r="K830" s="879"/>
      <c r="L830" s="879"/>
    </row>
    <row r="831" spans="1:12" ht="15.75" customHeight="1">
      <c r="A831" s="879"/>
      <c r="B831" s="879"/>
      <c r="C831" s="879"/>
      <c r="D831" s="879"/>
      <c r="E831" s="879"/>
      <c r="F831" s="879"/>
      <c r="G831" s="879"/>
      <c r="H831" s="879"/>
      <c r="I831" s="879"/>
      <c r="J831" s="879"/>
      <c r="K831" s="879"/>
      <c r="L831" s="879"/>
    </row>
    <row r="832" spans="1:12" ht="15.75" customHeight="1">
      <c r="A832" s="879"/>
      <c r="B832" s="879"/>
      <c r="C832" s="879"/>
      <c r="D832" s="879"/>
      <c r="E832" s="879"/>
      <c r="F832" s="879"/>
      <c r="G832" s="879"/>
      <c r="H832" s="879"/>
      <c r="I832" s="879"/>
      <c r="J832" s="879"/>
      <c r="K832" s="879"/>
      <c r="L832" s="879"/>
    </row>
    <row r="833" spans="1:12" ht="15.75" customHeight="1">
      <c r="A833" s="879"/>
      <c r="B833" s="879"/>
      <c r="C833" s="879"/>
      <c r="D833" s="879"/>
      <c r="E833" s="879"/>
      <c r="F833" s="879"/>
      <c r="G833" s="879"/>
      <c r="H833" s="879"/>
      <c r="I833" s="879"/>
      <c r="J833" s="879"/>
      <c r="K833" s="879"/>
      <c r="L833" s="879"/>
    </row>
    <row r="834" spans="1:12" ht="15.75" customHeight="1">
      <c r="A834" s="879"/>
      <c r="B834" s="879"/>
      <c r="C834" s="879"/>
      <c r="D834" s="879"/>
      <c r="E834" s="879"/>
      <c r="F834" s="879"/>
      <c r="G834" s="879"/>
      <c r="H834" s="879"/>
      <c r="I834" s="879"/>
      <c r="J834" s="879"/>
      <c r="K834" s="879"/>
      <c r="L834" s="879"/>
    </row>
    <row r="835" spans="1:12" ht="15.75" customHeight="1">
      <c r="A835" s="879"/>
      <c r="B835" s="879"/>
      <c r="C835" s="879"/>
      <c r="D835" s="879"/>
      <c r="E835" s="879"/>
      <c r="F835" s="879"/>
      <c r="G835" s="879"/>
      <c r="H835" s="879"/>
      <c r="I835" s="879"/>
      <c r="J835" s="879"/>
      <c r="K835" s="879"/>
      <c r="L835" s="879"/>
    </row>
    <row r="836" spans="1:12" ht="15.75" customHeight="1">
      <c r="A836" s="879"/>
      <c r="B836" s="879"/>
      <c r="C836" s="879"/>
      <c r="D836" s="879"/>
      <c r="E836" s="879"/>
      <c r="F836" s="879"/>
      <c r="G836" s="879"/>
      <c r="H836" s="879"/>
      <c r="I836" s="879"/>
      <c r="J836" s="879"/>
      <c r="K836" s="879"/>
      <c r="L836" s="879"/>
    </row>
    <row r="837" spans="1:12" ht="15.75" customHeight="1">
      <c r="A837" s="879"/>
      <c r="B837" s="879"/>
      <c r="C837" s="879"/>
      <c r="D837" s="879"/>
      <c r="E837" s="879"/>
      <c r="F837" s="879"/>
      <c r="G837" s="879"/>
      <c r="H837" s="879"/>
      <c r="I837" s="879"/>
      <c r="J837" s="879"/>
      <c r="K837" s="879"/>
      <c r="L837" s="879"/>
    </row>
    <row r="838" spans="1:12" ht="15.75" customHeight="1">
      <c r="A838" s="879"/>
      <c r="B838" s="879"/>
      <c r="C838" s="879"/>
      <c r="D838" s="879"/>
      <c r="E838" s="879"/>
      <c r="F838" s="879"/>
      <c r="G838" s="879"/>
      <c r="H838" s="879"/>
      <c r="I838" s="879"/>
      <c r="J838" s="879"/>
      <c r="K838" s="879"/>
      <c r="L838" s="879"/>
    </row>
    <row r="839" spans="1:12" ht="15.75" customHeight="1">
      <c r="A839" s="879"/>
      <c r="B839" s="879"/>
      <c r="C839" s="879"/>
      <c r="D839" s="879"/>
      <c r="E839" s="879"/>
      <c r="F839" s="879"/>
      <c r="G839" s="879"/>
      <c r="H839" s="879"/>
      <c r="I839" s="879"/>
      <c r="J839" s="879"/>
      <c r="K839" s="879"/>
      <c r="L839" s="879"/>
    </row>
    <row r="840" spans="1:12" ht="15.75" customHeight="1">
      <c r="A840" s="879"/>
      <c r="B840" s="879"/>
      <c r="C840" s="879"/>
      <c r="D840" s="879"/>
      <c r="E840" s="879"/>
      <c r="F840" s="879"/>
      <c r="G840" s="879"/>
      <c r="H840" s="879"/>
      <c r="I840" s="879"/>
      <c r="J840" s="879"/>
      <c r="K840" s="879"/>
      <c r="L840" s="879"/>
    </row>
    <row r="841" spans="1:12" ht="15.75" customHeight="1">
      <c r="A841" s="879"/>
      <c r="B841" s="879"/>
      <c r="C841" s="879"/>
      <c r="D841" s="879"/>
      <c r="E841" s="879"/>
      <c r="F841" s="879"/>
      <c r="G841" s="879"/>
      <c r="H841" s="879"/>
      <c r="I841" s="879"/>
      <c r="J841" s="879"/>
      <c r="K841" s="879"/>
      <c r="L841" s="879"/>
    </row>
    <row r="842" spans="1:12" ht="15.75" customHeight="1">
      <c r="A842" s="879"/>
      <c r="B842" s="879"/>
      <c r="C842" s="879"/>
      <c r="D842" s="879"/>
      <c r="E842" s="879"/>
      <c r="F842" s="879"/>
      <c r="G842" s="879"/>
      <c r="H842" s="879"/>
      <c r="I842" s="879"/>
      <c r="J842" s="879"/>
      <c r="K842" s="879"/>
      <c r="L842" s="879"/>
    </row>
    <row r="843" spans="1:12" ht="15.75" customHeight="1">
      <c r="A843" s="879"/>
      <c r="B843" s="879"/>
      <c r="C843" s="879"/>
      <c r="D843" s="879"/>
      <c r="E843" s="879"/>
      <c r="F843" s="879"/>
      <c r="G843" s="879"/>
      <c r="H843" s="879"/>
      <c r="I843" s="879"/>
      <c r="J843" s="879"/>
      <c r="K843" s="879"/>
      <c r="L843" s="879"/>
    </row>
    <row r="844" spans="1:12" ht="15.75" customHeight="1">
      <c r="A844" s="879"/>
      <c r="B844" s="879"/>
      <c r="C844" s="879"/>
      <c r="D844" s="879"/>
      <c r="E844" s="879"/>
      <c r="F844" s="879"/>
      <c r="G844" s="879"/>
      <c r="H844" s="879"/>
      <c r="I844" s="879"/>
      <c r="J844" s="879"/>
      <c r="K844" s="879"/>
      <c r="L844" s="879"/>
    </row>
    <row r="845" spans="1:12" ht="15.75" customHeight="1">
      <c r="A845" s="879"/>
      <c r="B845" s="879"/>
      <c r="C845" s="879"/>
      <c r="D845" s="879"/>
      <c r="E845" s="879"/>
      <c r="F845" s="879"/>
      <c r="G845" s="879"/>
      <c r="H845" s="879"/>
      <c r="I845" s="879"/>
      <c r="J845" s="879"/>
      <c r="K845" s="879"/>
      <c r="L845" s="879"/>
    </row>
    <row r="846" spans="1:12" ht="15.75" customHeight="1">
      <c r="A846" s="879"/>
      <c r="B846" s="879"/>
      <c r="C846" s="879"/>
      <c r="D846" s="879"/>
      <c r="E846" s="879"/>
      <c r="F846" s="879"/>
      <c r="G846" s="879"/>
      <c r="H846" s="879"/>
      <c r="I846" s="879"/>
      <c r="J846" s="879"/>
      <c r="K846" s="879"/>
      <c r="L846" s="879"/>
    </row>
    <row r="847" spans="1:12" ht="15.75" customHeight="1">
      <c r="A847" s="879"/>
      <c r="B847" s="879"/>
      <c r="C847" s="879"/>
      <c r="D847" s="879"/>
      <c r="E847" s="879"/>
      <c r="F847" s="879"/>
      <c r="G847" s="879"/>
      <c r="H847" s="879"/>
      <c r="I847" s="879"/>
      <c r="J847" s="879"/>
      <c r="K847" s="879"/>
      <c r="L847" s="879"/>
    </row>
    <row r="848" spans="1:12" ht="15.75" customHeight="1">
      <c r="A848" s="879"/>
      <c r="B848" s="879"/>
      <c r="C848" s="879"/>
      <c r="D848" s="879"/>
      <c r="E848" s="879"/>
      <c r="F848" s="879"/>
      <c r="G848" s="879"/>
      <c r="H848" s="879"/>
      <c r="I848" s="879"/>
      <c r="J848" s="879"/>
      <c r="K848" s="879"/>
      <c r="L848" s="879"/>
    </row>
    <row r="849" spans="1:12" ht="15.75" customHeight="1">
      <c r="A849" s="879"/>
      <c r="B849" s="879"/>
      <c r="C849" s="879"/>
      <c r="D849" s="879"/>
      <c r="E849" s="879"/>
      <c r="F849" s="879"/>
      <c r="G849" s="879"/>
      <c r="H849" s="879"/>
      <c r="I849" s="879"/>
      <c r="J849" s="879"/>
      <c r="K849" s="879"/>
      <c r="L849" s="879"/>
    </row>
    <row r="850" spans="1:12" ht="15.75" customHeight="1">
      <c r="A850" s="879"/>
      <c r="B850" s="879"/>
      <c r="C850" s="879"/>
      <c r="D850" s="879"/>
      <c r="E850" s="879"/>
      <c r="F850" s="879"/>
      <c r="G850" s="879"/>
      <c r="H850" s="879"/>
      <c r="I850" s="879"/>
      <c r="J850" s="879"/>
      <c r="K850" s="879"/>
      <c r="L850" s="879"/>
    </row>
    <row r="851" spans="1:12" ht="15.75" customHeight="1">
      <c r="A851" s="879"/>
      <c r="B851" s="879"/>
      <c r="C851" s="879"/>
      <c r="D851" s="879"/>
      <c r="E851" s="879"/>
      <c r="F851" s="879"/>
      <c r="G851" s="879"/>
      <c r="H851" s="879"/>
      <c r="I851" s="879"/>
      <c r="J851" s="879"/>
      <c r="K851" s="879"/>
      <c r="L851" s="879"/>
    </row>
    <row r="852" spans="1:12" ht="15.75" customHeight="1">
      <c r="A852" s="879"/>
      <c r="B852" s="879"/>
      <c r="C852" s="879"/>
      <c r="D852" s="879"/>
      <c r="E852" s="879"/>
      <c r="F852" s="879"/>
      <c r="G852" s="879"/>
      <c r="H852" s="879"/>
      <c r="I852" s="879"/>
      <c r="J852" s="879"/>
      <c r="K852" s="879"/>
      <c r="L852" s="879"/>
    </row>
    <row r="853" spans="1:12" ht="15.75" customHeight="1">
      <c r="A853" s="879"/>
      <c r="B853" s="879"/>
      <c r="C853" s="879"/>
      <c r="D853" s="879"/>
      <c r="E853" s="879"/>
      <c r="F853" s="879"/>
      <c r="G853" s="879"/>
      <c r="H853" s="879"/>
      <c r="I853" s="879"/>
      <c r="J853" s="879"/>
      <c r="K853" s="879"/>
      <c r="L853" s="879"/>
    </row>
    <row r="854" spans="1:12" ht="15.75" customHeight="1">
      <c r="A854" s="879"/>
      <c r="B854" s="879"/>
      <c r="C854" s="879"/>
      <c r="D854" s="879"/>
      <c r="E854" s="879"/>
      <c r="F854" s="879"/>
      <c r="G854" s="879"/>
      <c r="H854" s="879"/>
      <c r="I854" s="879"/>
      <c r="J854" s="879"/>
      <c r="K854" s="879"/>
      <c r="L854" s="879"/>
    </row>
    <row r="855" spans="1:12" ht="15.75" customHeight="1">
      <c r="A855" s="879"/>
      <c r="B855" s="879"/>
      <c r="C855" s="879"/>
      <c r="D855" s="879"/>
      <c r="E855" s="879"/>
      <c r="F855" s="879"/>
      <c r="G855" s="879"/>
      <c r="H855" s="879"/>
      <c r="I855" s="879"/>
      <c r="J855" s="879"/>
      <c r="K855" s="879"/>
      <c r="L855" s="879"/>
    </row>
    <row r="856" spans="1:12" ht="15.75" customHeight="1">
      <c r="A856" s="879"/>
      <c r="B856" s="879"/>
      <c r="C856" s="879"/>
      <c r="D856" s="879"/>
      <c r="E856" s="879"/>
      <c r="F856" s="879"/>
      <c r="G856" s="879"/>
      <c r="H856" s="879"/>
      <c r="I856" s="879"/>
      <c r="J856" s="879"/>
      <c r="K856" s="879"/>
      <c r="L856" s="879"/>
    </row>
    <row r="857" spans="1:12" ht="15.75" customHeight="1">
      <c r="A857" s="879"/>
      <c r="B857" s="879"/>
      <c r="C857" s="879"/>
      <c r="D857" s="879"/>
      <c r="E857" s="879"/>
      <c r="F857" s="879"/>
      <c r="G857" s="879"/>
      <c r="H857" s="879"/>
      <c r="I857" s="879"/>
      <c r="J857" s="879"/>
      <c r="K857" s="879"/>
      <c r="L857" s="879"/>
    </row>
    <row r="858" spans="1:12" ht="15.75" customHeight="1">
      <c r="A858" s="879"/>
      <c r="B858" s="879"/>
      <c r="C858" s="879"/>
      <c r="D858" s="879"/>
      <c r="E858" s="879"/>
      <c r="F858" s="879"/>
      <c r="G858" s="879"/>
      <c r="H858" s="879"/>
      <c r="I858" s="879"/>
      <c r="J858" s="879"/>
      <c r="K858" s="879"/>
      <c r="L858" s="879"/>
    </row>
    <row r="859" spans="1:12" ht="15.75" customHeight="1">
      <c r="A859" s="879"/>
      <c r="B859" s="879"/>
      <c r="C859" s="879"/>
      <c r="D859" s="879"/>
      <c r="E859" s="879"/>
      <c r="F859" s="879"/>
      <c r="G859" s="879"/>
      <c r="H859" s="879"/>
      <c r="I859" s="879"/>
      <c r="J859" s="879"/>
      <c r="K859" s="879"/>
      <c r="L859" s="879"/>
    </row>
    <row r="860" spans="1:12" ht="15.75" customHeight="1">
      <c r="A860" s="879"/>
      <c r="B860" s="879"/>
      <c r="C860" s="879"/>
      <c r="D860" s="879"/>
      <c r="E860" s="879"/>
      <c r="F860" s="879"/>
      <c r="G860" s="879"/>
      <c r="H860" s="879"/>
      <c r="I860" s="879"/>
      <c r="J860" s="879"/>
      <c r="K860" s="879"/>
      <c r="L860" s="879"/>
    </row>
    <row r="861" spans="1:12" ht="15.75" customHeight="1">
      <c r="A861" s="879"/>
      <c r="B861" s="879"/>
      <c r="C861" s="879"/>
      <c r="D861" s="879"/>
      <c r="E861" s="879"/>
      <c r="F861" s="879"/>
      <c r="G861" s="879"/>
      <c r="H861" s="879"/>
      <c r="I861" s="879"/>
      <c r="J861" s="879"/>
      <c r="K861" s="879"/>
      <c r="L861" s="879"/>
    </row>
    <row r="862" spans="1:12" ht="15.75" customHeight="1">
      <c r="A862" s="879"/>
      <c r="B862" s="879"/>
      <c r="C862" s="879"/>
      <c r="D862" s="879"/>
      <c r="E862" s="879"/>
      <c r="F862" s="879"/>
      <c r="G862" s="879"/>
      <c r="H862" s="879"/>
      <c r="I862" s="879"/>
      <c r="J862" s="879"/>
      <c r="K862" s="879"/>
      <c r="L862" s="879"/>
    </row>
    <row r="863" spans="1:12" ht="15.75" customHeight="1">
      <c r="A863" s="879"/>
      <c r="B863" s="879"/>
      <c r="C863" s="879"/>
      <c r="D863" s="879"/>
      <c r="E863" s="879"/>
      <c r="F863" s="879"/>
      <c r="G863" s="879"/>
      <c r="H863" s="879"/>
      <c r="I863" s="879"/>
      <c r="J863" s="879"/>
      <c r="K863" s="879"/>
      <c r="L863" s="879"/>
    </row>
    <row r="864" spans="1:12" ht="15.75" customHeight="1">
      <c r="A864" s="879"/>
      <c r="B864" s="879"/>
      <c r="C864" s="879"/>
      <c r="D864" s="879"/>
      <c r="E864" s="879"/>
      <c r="F864" s="879"/>
      <c r="G864" s="879"/>
      <c r="H864" s="879"/>
      <c r="I864" s="879"/>
      <c r="J864" s="879"/>
      <c r="K864" s="879"/>
      <c r="L864" s="879"/>
    </row>
    <row r="865" spans="1:12" ht="15.75" customHeight="1">
      <c r="A865" s="879"/>
      <c r="B865" s="879"/>
      <c r="C865" s="879"/>
      <c r="D865" s="879"/>
      <c r="E865" s="879"/>
      <c r="F865" s="879"/>
      <c r="G865" s="879"/>
      <c r="H865" s="879"/>
      <c r="I865" s="879"/>
      <c r="J865" s="879"/>
      <c r="K865" s="879"/>
      <c r="L865" s="879"/>
    </row>
    <row r="866" spans="1:12" ht="15.75" customHeight="1">
      <c r="A866" s="879"/>
      <c r="B866" s="879"/>
      <c r="C866" s="879"/>
      <c r="D866" s="879"/>
      <c r="E866" s="879"/>
      <c r="F866" s="879"/>
      <c r="G866" s="879"/>
      <c r="H866" s="879"/>
      <c r="I866" s="879"/>
      <c r="J866" s="879"/>
      <c r="K866" s="879"/>
      <c r="L866" s="879"/>
    </row>
    <row r="867" spans="1:12" ht="15.75" customHeight="1">
      <c r="A867" s="879"/>
      <c r="B867" s="879"/>
      <c r="C867" s="879"/>
      <c r="D867" s="879"/>
      <c r="E867" s="879"/>
      <c r="F867" s="879"/>
      <c r="G867" s="879"/>
      <c r="H867" s="879"/>
      <c r="I867" s="879"/>
      <c r="J867" s="879"/>
      <c r="K867" s="879"/>
      <c r="L867" s="879"/>
    </row>
    <row r="868" spans="1:12" ht="15.75" customHeight="1">
      <c r="A868" s="879"/>
      <c r="B868" s="879"/>
      <c r="C868" s="879"/>
      <c r="D868" s="879"/>
      <c r="E868" s="879"/>
      <c r="F868" s="879"/>
      <c r="G868" s="879"/>
      <c r="H868" s="879"/>
      <c r="I868" s="879"/>
      <c r="J868" s="879"/>
      <c r="K868" s="879"/>
      <c r="L868" s="879"/>
    </row>
    <row r="869" spans="1:12" ht="15.75" customHeight="1">
      <c r="A869" s="879"/>
      <c r="B869" s="879"/>
      <c r="C869" s="879"/>
      <c r="D869" s="879"/>
      <c r="E869" s="879"/>
      <c r="F869" s="879"/>
      <c r="G869" s="879"/>
      <c r="H869" s="879"/>
      <c r="I869" s="879"/>
      <c r="J869" s="879"/>
      <c r="K869" s="879"/>
      <c r="L869" s="879"/>
    </row>
    <row r="870" spans="1:12" ht="15.75" customHeight="1">
      <c r="A870" s="879"/>
      <c r="B870" s="879"/>
      <c r="C870" s="879"/>
      <c r="D870" s="879"/>
      <c r="E870" s="879"/>
      <c r="F870" s="879"/>
      <c r="G870" s="879"/>
      <c r="H870" s="879"/>
      <c r="I870" s="879"/>
      <c r="J870" s="879"/>
      <c r="K870" s="879"/>
      <c r="L870" s="879"/>
    </row>
    <row r="871" spans="1:12" ht="15.75" customHeight="1">
      <c r="A871" s="879"/>
      <c r="B871" s="879"/>
      <c r="C871" s="879"/>
      <c r="D871" s="879"/>
      <c r="E871" s="879"/>
      <c r="F871" s="879"/>
      <c r="G871" s="879"/>
      <c r="H871" s="879"/>
      <c r="I871" s="879"/>
      <c r="J871" s="879"/>
      <c r="K871" s="879"/>
      <c r="L871" s="879"/>
    </row>
    <row r="872" spans="1:12" ht="15.75" customHeight="1">
      <c r="A872" s="879"/>
      <c r="B872" s="879"/>
      <c r="C872" s="879"/>
      <c r="D872" s="879"/>
      <c r="E872" s="879"/>
      <c r="F872" s="879"/>
      <c r="G872" s="879"/>
      <c r="H872" s="879"/>
      <c r="I872" s="879"/>
      <c r="J872" s="879"/>
      <c r="K872" s="879"/>
      <c r="L872" s="879"/>
    </row>
    <row r="873" spans="1:12" ht="15.75" customHeight="1">
      <c r="A873" s="879"/>
      <c r="B873" s="879"/>
      <c r="C873" s="879"/>
      <c r="D873" s="879"/>
      <c r="E873" s="879"/>
      <c r="F873" s="879"/>
      <c r="G873" s="879"/>
      <c r="H873" s="879"/>
      <c r="I873" s="879"/>
      <c r="J873" s="879"/>
      <c r="K873" s="879"/>
      <c r="L873" s="879"/>
    </row>
    <row r="874" spans="1:12" ht="15.75" customHeight="1">
      <c r="A874" s="879"/>
      <c r="B874" s="879"/>
      <c r="C874" s="879"/>
      <c r="D874" s="879"/>
      <c r="E874" s="879"/>
      <c r="F874" s="879"/>
      <c r="G874" s="879"/>
      <c r="H874" s="879"/>
      <c r="I874" s="879"/>
      <c r="J874" s="879"/>
      <c r="K874" s="879"/>
      <c r="L874" s="879"/>
    </row>
    <row r="875" spans="1:12" ht="15.75" customHeight="1">
      <c r="A875" s="879"/>
      <c r="B875" s="879"/>
      <c r="C875" s="879"/>
      <c r="D875" s="879"/>
      <c r="E875" s="879"/>
      <c r="F875" s="879"/>
      <c r="G875" s="879"/>
      <c r="H875" s="879"/>
      <c r="I875" s="879"/>
      <c r="J875" s="879"/>
      <c r="K875" s="879"/>
      <c r="L875" s="879"/>
    </row>
    <row r="876" spans="1:12" ht="15.75" customHeight="1">
      <c r="A876" s="879"/>
      <c r="B876" s="879"/>
      <c r="C876" s="879"/>
      <c r="D876" s="879"/>
      <c r="E876" s="879"/>
      <c r="F876" s="879"/>
      <c r="G876" s="879"/>
      <c r="H876" s="879"/>
      <c r="I876" s="879"/>
      <c r="J876" s="879"/>
      <c r="K876" s="879"/>
      <c r="L876" s="879"/>
    </row>
    <row r="877" spans="1:12" ht="15.75" customHeight="1">
      <c r="A877" s="879"/>
      <c r="B877" s="879"/>
      <c r="C877" s="879"/>
      <c r="D877" s="879"/>
      <c r="E877" s="879"/>
      <c r="F877" s="879"/>
      <c r="G877" s="879"/>
      <c r="H877" s="879"/>
      <c r="I877" s="879"/>
      <c r="J877" s="879"/>
      <c r="K877" s="879"/>
      <c r="L877" s="879"/>
    </row>
    <row r="878" spans="1:12" ht="15.75" customHeight="1">
      <c r="A878" s="879"/>
      <c r="B878" s="879"/>
      <c r="C878" s="879"/>
      <c r="D878" s="879"/>
      <c r="E878" s="879"/>
      <c r="F878" s="879"/>
      <c r="G878" s="879"/>
      <c r="H878" s="879"/>
      <c r="I878" s="879"/>
      <c r="J878" s="879"/>
      <c r="K878" s="879"/>
      <c r="L878" s="879"/>
    </row>
    <row r="879" spans="1:12" ht="15.75" customHeight="1">
      <c r="A879" s="879"/>
      <c r="B879" s="879"/>
      <c r="C879" s="879"/>
      <c r="D879" s="879"/>
      <c r="E879" s="879"/>
      <c r="F879" s="879"/>
      <c r="G879" s="879"/>
      <c r="H879" s="879"/>
      <c r="I879" s="879"/>
      <c r="J879" s="879"/>
      <c r="K879" s="879"/>
      <c r="L879" s="879"/>
    </row>
    <row r="880" spans="1:12" ht="15.75" customHeight="1">
      <c r="A880" s="879"/>
      <c r="B880" s="879"/>
      <c r="C880" s="879"/>
      <c r="D880" s="879"/>
      <c r="E880" s="879"/>
      <c r="F880" s="879"/>
      <c r="G880" s="879"/>
      <c r="H880" s="879"/>
      <c r="I880" s="879"/>
      <c r="J880" s="879"/>
      <c r="K880" s="879"/>
      <c r="L880" s="879"/>
    </row>
    <row r="881" spans="1:12" ht="15.75" customHeight="1">
      <c r="A881" s="879"/>
      <c r="B881" s="879"/>
      <c r="C881" s="879"/>
      <c r="D881" s="879"/>
      <c r="E881" s="879"/>
      <c r="F881" s="879"/>
      <c r="G881" s="879"/>
      <c r="H881" s="879"/>
      <c r="I881" s="879"/>
      <c r="J881" s="879"/>
      <c r="K881" s="879"/>
      <c r="L881" s="879"/>
    </row>
    <row r="882" spans="1:12" ht="15.75" customHeight="1">
      <c r="A882" s="879"/>
      <c r="B882" s="879"/>
      <c r="C882" s="879"/>
      <c r="D882" s="879"/>
      <c r="E882" s="879"/>
      <c r="F882" s="879"/>
      <c r="G882" s="879"/>
      <c r="H882" s="879"/>
      <c r="I882" s="879"/>
      <c r="J882" s="879"/>
      <c r="K882" s="879"/>
      <c r="L882" s="879"/>
    </row>
    <row r="883" spans="1:12" ht="15.75" customHeight="1">
      <c r="A883" s="879"/>
      <c r="B883" s="879"/>
      <c r="C883" s="879"/>
      <c r="D883" s="879"/>
      <c r="E883" s="879"/>
      <c r="F883" s="879"/>
      <c r="G883" s="879"/>
      <c r="H883" s="879"/>
      <c r="I883" s="879"/>
      <c r="J883" s="879"/>
      <c r="K883" s="879"/>
      <c r="L883" s="879"/>
    </row>
    <row r="884" spans="1:12" ht="15.75" customHeight="1">
      <c r="A884" s="879"/>
      <c r="B884" s="879"/>
      <c r="C884" s="879"/>
      <c r="D884" s="879"/>
      <c r="E884" s="879"/>
      <c r="F884" s="879"/>
      <c r="G884" s="879"/>
      <c r="H884" s="879"/>
      <c r="I884" s="879"/>
      <c r="J884" s="879"/>
      <c r="K884" s="879"/>
      <c r="L884" s="879"/>
    </row>
    <row r="885" spans="1:12" ht="15.75" customHeight="1">
      <c r="A885" s="879"/>
      <c r="B885" s="879"/>
      <c r="C885" s="879"/>
      <c r="D885" s="879"/>
      <c r="E885" s="879"/>
      <c r="F885" s="879"/>
      <c r="G885" s="879"/>
      <c r="H885" s="879"/>
      <c r="I885" s="879"/>
      <c r="J885" s="879"/>
      <c r="K885" s="879"/>
      <c r="L885" s="879"/>
    </row>
    <row r="886" spans="1:12" ht="15.75" customHeight="1">
      <c r="A886" s="879"/>
      <c r="B886" s="879"/>
      <c r="C886" s="879"/>
      <c r="D886" s="879"/>
      <c r="E886" s="879"/>
      <c r="F886" s="879"/>
      <c r="G886" s="879"/>
      <c r="H886" s="879"/>
      <c r="I886" s="879"/>
      <c r="J886" s="879"/>
      <c r="K886" s="879"/>
      <c r="L886" s="879"/>
    </row>
    <row r="887" spans="1:12" ht="15.75" customHeight="1">
      <c r="A887" s="879"/>
      <c r="B887" s="879"/>
      <c r="C887" s="879"/>
      <c r="D887" s="879"/>
      <c r="E887" s="879"/>
      <c r="F887" s="879"/>
      <c r="G887" s="879"/>
      <c r="H887" s="879"/>
      <c r="I887" s="879"/>
      <c r="J887" s="879"/>
      <c r="K887" s="879"/>
      <c r="L887" s="879"/>
    </row>
    <row r="888" spans="1:12" ht="15.75" customHeight="1">
      <c r="A888" s="879"/>
      <c r="B888" s="879"/>
      <c r="C888" s="879"/>
      <c r="D888" s="879"/>
      <c r="E888" s="879"/>
      <c r="F888" s="879"/>
      <c r="G888" s="879"/>
      <c r="H888" s="879"/>
      <c r="I888" s="879"/>
      <c r="J888" s="879"/>
      <c r="K888" s="879"/>
      <c r="L888" s="879"/>
    </row>
    <row r="889" spans="1:12" ht="15.75" customHeight="1">
      <c r="A889" s="879"/>
      <c r="B889" s="879"/>
      <c r="C889" s="879"/>
      <c r="D889" s="879"/>
      <c r="E889" s="879"/>
      <c r="F889" s="879"/>
      <c r="G889" s="879"/>
      <c r="H889" s="879"/>
      <c r="I889" s="879"/>
      <c r="J889" s="879"/>
      <c r="K889" s="879"/>
      <c r="L889" s="879"/>
    </row>
    <row r="890" spans="1:12" ht="15.75" customHeight="1">
      <c r="A890" s="879"/>
      <c r="B890" s="879"/>
      <c r="C890" s="879"/>
      <c r="D890" s="879"/>
      <c r="E890" s="879"/>
      <c r="F890" s="879"/>
      <c r="G890" s="879"/>
      <c r="H890" s="879"/>
      <c r="I890" s="879"/>
      <c r="J890" s="879"/>
      <c r="K890" s="879"/>
      <c r="L890" s="879"/>
    </row>
    <row r="891" spans="1:12" ht="15.75" customHeight="1">
      <c r="A891" s="879"/>
      <c r="B891" s="879"/>
      <c r="C891" s="879"/>
      <c r="D891" s="879"/>
      <c r="E891" s="879"/>
      <c r="F891" s="879"/>
      <c r="G891" s="879"/>
      <c r="H891" s="879"/>
      <c r="I891" s="879"/>
      <c r="J891" s="879"/>
      <c r="K891" s="879"/>
      <c r="L891" s="879"/>
    </row>
    <row r="892" spans="1:12" ht="15.75" customHeight="1">
      <c r="A892" s="879"/>
      <c r="B892" s="879"/>
      <c r="C892" s="879"/>
      <c r="D892" s="879"/>
      <c r="E892" s="879"/>
      <c r="F892" s="879"/>
      <c r="G892" s="879"/>
      <c r="H892" s="879"/>
      <c r="I892" s="879"/>
      <c r="J892" s="879"/>
      <c r="K892" s="879"/>
      <c r="L892" s="879"/>
    </row>
    <row r="893" spans="1:12" ht="15.75" customHeight="1">
      <c r="A893" s="879"/>
      <c r="B893" s="879"/>
      <c r="C893" s="879"/>
      <c r="D893" s="879"/>
      <c r="E893" s="879"/>
      <c r="F893" s="879"/>
      <c r="G893" s="879"/>
      <c r="H893" s="879"/>
      <c r="I893" s="879"/>
      <c r="J893" s="879"/>
      <c r="K893" s="879"/>
      <c r="L893" s="879"/>
    </row>
    <row r="894" spans="1:12" ht="15.75" customHeight="1">
      <c r="A894" s="879"/>
      <c r="B894" s="879"/>
      <c r="C894" s="879"/>
      <c r="D894" s="879"/>
      <c r="E894" s="879"/>
      <c r="F894" s="879"/>
      <c r="G894" s="879"/>
      <c r="H894" s="879"/>
      <c r="I894" s="879"/>
      <c r="J894" s="879"/>
      <c r="K894" s="879"/>
      <c r="L894" s="879"/>
    </row>
    <row r="895" spans="1:12" ht="15.75" customHeight="1">
      <c r="A895" s="879"/>
      <c r="B895" s="879"/>
      <c r="C895" s="879"/>
      <c r="D895" s="879"/>
      <c r="E895" s="879"/>
      <c r="F895" s="879"/>
      <c r="G895" s="879"/>
      <c r="H895" s="879"/>
      <c r="I895" s="879"/>
      <c r="J895" s="879"/>
      <c r="K895" s="879"/>
      <c r="L895" s="879"/>
    </row>
    <row r="896" spans="1:12" ht="15.75" customHeight="1">
      <c r="A896" s="879"/>
      <c r="B896" s="879"/>
      <c r="C896" s="879"/>
      <c r="D896" s="879"/>
      <c r="E896" s="879"/>
      <c r="F896" s="879"/>
      <c r="G896" s="879"/>
      <c r="H896" s="879"/>
      <c r="I896" s="879"/>
      <c r="J896" s="879"/>
      <c r="K896" s="879"/>
      <c r="L896" s="879"/>
    </row>
    <row r="897" spans="1:12" ht="15.75" customHeight="1">
      <c r="A897" s="879"/>
      <c r="B897" s="879"/>
      <c r="C897" s="879"/>
      <c r="D897" s="879"/>
      <c r="E897" s="879"/>
      <c r="F897" s="879"/>
      <c r="G897" s="879"/>
      <c r="H897" s="879"/>
      <c r="I897" s="879"/>
      <c r="J897" s="879"/>
      <c r="K897" s="879"/>
      <c r="L897" s="879"/>
    </row>
    <row r="898" spans="1:12" ht="15.75" customHeight="1">
      <c r="A898" s="879"/>
      <c r="B898" s="879"/>
      <c r="C898" s="879"/>
      <c r="D898" s="879"/>
      <c r="E898" s="879"/>
      <c r="F898" s="879"/>
      <c r="G898" s="879"/>
      <c r="H898" s="879"/>
      <c r="I898" s="879"/>
      <c r="J898" s="879"/>
      <c r="K898" s="879"/>
      <c r="L898" s="879"/>
    </row>
    <row r="899" spans="1:12" ht="15.75" customHeight="1">
      <c r="A899" s="879"/>
      <c r="B899" s="879"/>
      <c r="C899" s="879"/>
      <c r="D899" s="879"/>
      <c r="E899" s="879"/>
      <c r="F899" s="879"/>
      <c r="G899" s="879"/>
      <c r="H899" s="879"/>
      <c r="I899" s="879"/>
      <c r="J899" s="879"/>
      <c r="K899" s="879"/>
      <c r="L899" s="879"/>
    </row>
    <row r="900" spans="1:12" ht="15.75" customHeight="1">
      <c r="A900" s="879"/>
      <c r="B900" s="879"/>
      <c r="C900" s="879"/>
      <c r="D900" s="879"/>
      <c r="E900" s="879"/>
      <c r="F900" s="879"/>
      <c r="G900" s="879"/>
      <c r="H900" s="879"/>
      <c r="I900" s="879"/>
      <c r="J900" s="879"/>
      <c r="K900" s="879"/>
      <c r="L900" s="879"/>
    </row>
    <row r="901" spans="1:12" ht="15.75" customHeight="1">
      <c r="A901" s="879"/>
      <c r="B901" s="879"/>
      <c r="C901" s="879"/>
      <c r="D901" s="879"/>
      <c r="E901" s="879"/>
      <c r="F901" s="879"/>
      <c r="G901" s="879"/>
      <c r="H901" s="879"/>
      <c r="I901" s="879"/>
      <c r="J901" s="879"/>
      <c r="K901" s="879"/>
      <c r="L901" s="879"/>
    </row>
    <row r="902" spans="1:12" ht="15.75" customHeight="1">
      <c r="A902" s="879"/>
      <c r="B902" s="879"/>
      <c r="C902" s="879"/>
      <c r="D902" s="879"/>
      <c r="E902" s="879"/>
      <c r="F902" s="879"/>
      <c r="G902" s="879"/>
      <c r="H902" s="879"/>
      <c r="I902" s="879"/>
      <c r="J902" s="879"/>
      <c r="K902" s="879"/>
      <c r="L902" s="879"/>
    </row>
    <row r="903" spans="1:12" ht="15.75" customHeight="1">
      <c r="A903" s="879"/>
      <c r="B903" s="879"/>
      <c r="C903" s="879"/>
      <c r="D903" s="879"/>
      <c r="E903" s="879"/>
      <c r="F903" s="879"/>
      <c r="G903" s="879"/>
      <c r="H903" s="879"/>
      <c r="I903" s="879"/>
      <c r="J903" s="879"/>
      <c r="K903" s="879"/>
      <c r="L903" s="879"/>
    </row>
    <row r="904" spans="1:12" ht="15.75" customHeight="1">
      <c r="A904" s="879"/>
      <c r="B904" s="879"/>
      <c r="C904" s="879"/>
      <c r="D904" s="879"/>
      <c r="E904" s="879"/>
      <c r="F904" s="879"/>
      <c r="G904" s="879"/>
      <c r="H904" s="879"/>
      <c r="I904" s="879"/>
      <c r="J904" s="879"/>
      <c r="K904" s="879"/>
      <c r="L904" s="879"/>
    </row>
    <row r="905" spans="1:12" ht="15.75" customHeight="1">
      <c r="A905" s="879"/>
      <c r="B905" s="879"/>
      <c r="C905" s="879"/>
      <c r="D905" s="879"/>
      <c r="E905" s="879"/>
      <c r="F905" s="879"/>
      <c r="G905" s="879"/>
      <c r="H905" s="879"/>
      <c r="I905" s="879"/>
      <c r="J905" s="879"/>
      <c r="K905" s="879"/>
      <c r="L905" s="879"/>
    </row>
    <row r="906" spans="1:12" ht="15.75" customHeight="1">
      <c r="A906" s="879"/>
      <c r="B906" s="879"/>
      <c r="C906" s="879"/>
      <c r="D906" s="879"/>
      <c r="E906" s="879"/>
      <c r="F906" s="879"/>
      <c r="G906" s="879"/>
      <c r="H906" s="879"/>
      <c r="I906" s="879"/>
      <c r="J906" s="879"/>
      <c r="K906" s="879"/>
      <c r="L906" s="879"/>
    </row>
    <row r="907" spans="1:12" ht="15.75" customHeight="1">
      <c r="A907" s="879"/>
      <c r="B907" s="879"/>
      <c r="C907" s="879"/>
      <c r="D907" s="879"/>
      <c r="E907" s="879"/>
      <c r="F907" s="879"/>
      <c r="G907" s="879"/>
      <c r="H907" s="879"/>
      <c r="I907" s="879"/>
      <c r="J907" s="879"/>
      <c r="K907" s="879"/>
      <c r="L907" s="879"/>
    </row>
    <row r="908" spans="1:12" ht="15.75" customHeight="1">
      <c r="A908" s="879"/>
      <c r="B908" s="879"/>
      <c r="C908" s="879"/>
      <c r="D908" s="879"/>
      <c r="E908" s="879"/>
      <c r="F908" s="879"/>
      <c r="G908" s="879"/>
      <c r="H908" s="879"/>
      <c r="I908" s="879"/>
      <c r="J908" s="879"/>
      <c r="K908" s="879"/>
      <c r="L908" s="879"/>
    </row>
    <row r="909" spans="1:12" ht="15.75" customHeight="1">
      <c r="A909" s="879"/>
      <c r="B909" s="879"/>
      <c r="C909" s="879"/>
      <c r="D909" s="879"/>
      <c r="E909" s="879"/>
      <c r="F909" s="879"/>
      <c r="G909" s="879"/>
      <c r="H909" s="879"/>
      <c r="I909" s="879"/>
      <c r="J909" s="879"/>
      <c r="K909" s="879"/>
      <c r="L909" s="879"/>
    </row>
    <row r="910" spans="1:12" ht="15.75" customHeight="1">
      <c r="A910" s="879"/>
      <c r="B910" s="879"/>
      <c r="C910" s="879"/>
      <c r="D910" s="879"/>
      <c r="E910" s="879"/>
      <c r="F910" s="879"/>
      <c r="G910" s="879"/>
      <c r="H910" s="879"/>
      <c r="I910" s="879"/>
      <c r="J910" s="879"/>
      <c r="K910" s="879"/>
      <c r="L910" s="879"/>
    </row>
    <row r="911" spans="1:12" ht="15.75" customHeight="1">
      <c r="A911" s="879"/>
      <c r="B911" s="879"/>
      <c r="C911" s="879"/>
      <c r="D911" s="879"/>
      <c r="E911" s="879"/>
      <c r="F911" s="879"/>
      <c r="G911" s="879"/>
      <c r="H911" s="879"/>
      <c r="I911" s="879"/>
      <c r="J911" s="879"/>
      <c r="K911" s="879"/>
      <c r="L911" s="879"/>
    </row>
    <row r="912" spans="1:12" ht="15.75" customHeight="1">
      <c r="A912" s="879"/>
      <c r="B912" s="879"/>
      <c r="C912" s="879"/>
      <c r="D912" s="879"/>
      <c r="E912" s="879"/>
      <c r="F912" s="879"/>
      <c r="G912" s="879"/>
      <c r="H912" s="879"/>
      <c r="I912" s="879"/>
      <c r="J912" s="879"/>
      <c r="K912" s="879"/>
      <c r="L912" s="879"/>
    </row>
    <row r="913" spans="1:12" ht="15.75" customHeight="1">
      <c r="A913" s="879"/>
      <c r="B913" s="879"/>
      <c r="C913" s="879"/>
      <c r="D913" s="879"/>
      <c r="E913" s="879"/>
      <c r="F913" s="879"/>
      <c r="G913" s="879"/>
      <c r="H913" s="879"/>
      <c r="I913" s="879"/>
      <c r="J913" s="879"/>
      <c r="K913" s="879"/>
      <c r="L913" s="879"/>
    </row>
    <row r="914" spans="1:12" ht="15.75" customHeight="1">
      <c r="A914" s="879"/>
      <c r="B914" s="879"/>
      <c r="C914" s="879"/>
      <c r="D914" s="879"/>
      <c r="E914" s="879"/>
      <c r="F914" s="879"/>
      <c r="G914" s="879"/>
      <c r="H914" s="879"/>
      <c r="I914" s="879"/>
      <c r="J914" s="879"/>
      <c r="K914" s="879"/>
      <c r="L914" s="879"/>
    </row>
    <row r="915" spans="1:12" ht="15.75" customHeight="1">
      <c r="A915" s="879"/>
      <c r="B915" s="879"/>
      <c r="C915" s="879"/>
      <c r="D915" s="879"/>
      <c r="E915" s="879"/>
      <c r="F915" s="879"/>
      <c r="G915" s="879"/>
      <c r="H915" s="879"/>
      <c r="I915" s="879"/>
      <c r="J915" s="879"/>
      <c r="K915" s="879"/>
      <c r="L915" s="879"/>
    </row>
    <row r="916" spans="1:12" ht="15.75" customHeight="1">
      <c r="A916" s="879"/>
      <c r="B916" s="879"/>
      <c r="C916" s="879"/>
      <c r="D916" s="879"/>
      <c r="E916" s="879"/>
      <c r="F916" s="879"/>
      <c r="G916" s="879"/>
      <c r="H916" s="879"/>
      <c r="I916" s="879"/>
      <c r="J916" s="879"/>
      <c r="K916" s="879"/>
      <c r="L916" s="879"/>
    </row>
    <row r="917" spans="1:12" ht="15.75" customHeight="1">
      <c r="A917" s="879"/>
      <c r="B917" s="879"/>
      <c r="C917" s="879"/>
      <c r="D917" s="879"/>
      <c r="E917" s="879"/>
      <c r="F917" s="879"/>
      <c r="G917" s="879"/>
      <c r="H917" s="879"/>
      <c r="I917" s="879"/>
      <c r="J917" s="879"/>
      <c r="K917" s="879"/>
      <c r="L917" s="879"/>
    </row>
    <row r="918" spans="1:12" ht="15.75" customHeight="1">
      <c r="A918" s="879"/>
      <c r="B918" s="879"/>
      <c r="C918" s="879"/>
      <c r="D918" s="879"/>
      <c r="E918" s="879"/>
      <c r="F918" s="879"/>
      <c r="G918" s="879"/>
      <c r="H918" s="879"/>
      <c r="I918" s="879"/>
      <c r="J918" s="879"/>
      <c r="K918" s="879"/>
      <c r="L918" s="879"/>
    </row>
    <row r="919" spans="1:12" ht="15.75" customHeight="1">
      <c r="A919" s="879"/>
      <c r="B919" s="879"/>
      <c r="C919" s="879"/>
      <c r="D919" s="879"/>
      <c r="E919" s="879"/>
      <c r="F919" s="879"/>
      <c r="G919" s="879"/>
      <c r="H919" s="879"/>
      <c r="I919" s="879"/>
      <c r="J919" s="879"/>
      <c r="K919" s="879"/>
      <c r="L919" s="879"/>
    </row>
    <row r="920" spans="1:12" ht="15.75" customHeight="1">
      <c r="A920" s="879"/>
      <c r="B920" s="879"/>
      <c r="C920" s="879"/>
      <c r="D920" s="879"/>
      <c r="E920" s="879"/>
      <c r="F920" s="879"/>
      <c r="G920" s="879"/>
      <c r="H920" s="879"/>
      <c r="I920" s="879"/>
      <c r="J920" s="879"/>
      <c r="K920" s="879"/>
      <c r="L920" s="879"/>
    </row>
    <row r="921" spans="1:12" ht="15.75" customHeight="1">
      <c r="A921" s="879"/>
      <c r="B921" s="879"/>
      <c r="C921" s="879"/>
      <c r="D921" s="879"/>
      <c r="E921" s="879"/>
      <c r="F921" s="879"/>
      <c r="G921" s="879"/>
      <c r="H921" s="879"/>
      <c r="I921" s="879"/>
      <c r="J921" s="879"/>
      <c r="K921" s="879"/>
      <c r="L921" s="879"/>
    </row>
    <row r="922" spans="1:12" ht="15.75" customHeight="1">
      <c r="A922" s="879"/>
      <c r="B922" s="879"/>
      <c r="C922" s="879"/>
      <c r="D922" s="879"/>
      <c r="E922" s="879"/>
      <c r="F922" s="879"/>
      <c r="G922" s="879"/>
      <c r="H922" s="879"/>
      <c r="I922" s="879"/>
      <c r="J922" s="879"/>
      <c r="K922" s="879"/>
      <c r="L922" s="879"/>
    </row>
    <row r="923" spans="1:12" ht="15.75" customHeight="1">
      <c r="A923" s="879"/>
      <c r="B923" s="879"/>
      <c r="C923" s="879"/>
      <c r="D923" s="879"/>
      <c r="E923" s="879"/>
      <c r="F923" s="879"/>
      <c r="G923" s="879"/>
      <c r="H923" s="879"/>
      <c r="I923" s="879"/>
      <c r="J923" s="879"/>
      <c r="K923" s="879"/>
      <c r="L923" s="879"/>
    </row>
    <row r="924" spans="1:12" ht="15.75" customHeight="1">
      <c r="A924" s="879"/>
      <c r="B924" s="879"/>
      <c r="C924" s="879"/>
      <c r="D924" s="879"/>
      <c r="E924" s="879"/>
      <c r="F924" s="879"/>
      <c r="G924" s="879"/>
      <c r="H924" s="879"/>
      <c r="I924" s="879"/>
      <c r="J924" s="879"/>
      <c r="K924" s="879"/>
      <c r="L924" s="879"/>
    </row>
    <row r="925" spans="1:12" ht="15.75" customHeight="1">
      <c r="A925" s="879"/>
      <c r="B925" s="879"/>
      <c r="C925" s="879"/>
      <c r="D925" s="879"/>
      <c r="E925" s="879"/>
      <c r="F925" s="879"/>
      <c r="G925" s="879"/>
      <c r="H925" s="879"/>
      <c r="I925" s="879"/>
      <c r="J925" s="879"/>
      <c r="K925" s="879"/>
      <c r="L925" s="879"/>
    </row>
    <row r="926" spans="1:12" ht="15.75" customHeight="1">
      <c r="A926" s="879"/>
      <c r="B926" s="879"/>
      <c r="C926" s="879"/>
      <c r="D926" s="879"/>
      <c r="E926" s="879"/>
      <c r="F926" s="879"/>
      <c r="G926" s="879"/>
      <c r="H926" s="879"/>
      <c r="I926" s="879"/>
      <c r="J926" s="879"/>
      <c r="K926" s="879"/>
      <c r="L926" s="879"/>
    </row>
    <row r="927" spans="1:12" ht="15.75" customHeight="1">
      <c r="A927" s="879"/>
      <c r="B927" s="879"/>
      <c r="C927" s="879"/>
      <c r="D927" s="879"/>
      <c r="E927" s="879"/>
      <c r="F927" s="879"/>
      <c r="G927" s="879"/>
      <c r="H927" s="879"/>
      <c r="I927" s="879"/>
      <c r="J927" s="879"/>
      <c r="K927" s="879"/>
      <c r="L927" s="879"/>
    </row>
    <row r="928" spans="1:12" ht="15.75" customHeight="1">
      <c r="A928" s="879"/>
      <c r="B928" s="879"/>
      <c r="C928" s="879"/>
      <c r="D928" s="879"/>
      <c r="E928" s="879"/>
      <c r="F928" s="879"/>
      <c r="G928" s="879"/>
      <c r="H928" s="879"/>
      <c r="I928" s="879"/>
      <c r="J928" s="879"/>
      <c r="K928" s="879"/>
      <c r="L928" s="879"/>
    </row>
    <row r="929" spans="1:12" ht="15.75" customHeight="1">
      <c r="A929" s="879"/>
      <c r="B929" s="879"/>
      <c r="C929" s="879"/>
      <c r="D929" s="879"/>
      <c r="E929" s="879"/>
      <c r="F929" s="879"/>
      <c r="G929" s="879"/>
      <c r="H929" s="879"/>
      <c r="I929" s="879"/>
      <c r="J929" s="879"/>
      <c r="K929" s="879"/>
      <c r="L929" s="879"/>
    </row>
    <row r="930" spans="1:12" ht="15.75" customHeight="1">
      <c r="A930" s="879"/>
      <c r="B930" s="879"/>
      <c r="C930" s="879"/>
      <c r="D930" s="879"/>
      <c r="E930" s="879"/>
      <c r="F930" s="879"/>
      <c r="G930" s="879"/>
      <c r="H930" s="879"/>
      <c r="I930" s="879"/>
      <c r="J930" s="879"/>
      <c r="K930" s="879"/>
      <c r="L930" s="879"/>
    </row>
    <row r="931" spans="1:12" ht="15.75" customHeight="1">
      <c r="A931" s="879"/>
      <c r="B931" s="879"/>
      <c r="C931" s="879"/>
      <c r="D931" s="879"/>
      <c r="E931" s="879"/>
      <c r="F931" s="879"/>
      <c r="G931" s="879"/>
      <c r="H931" s="879"/>
      <c r="I931" s="879"/>
      <c r="J931" s="879"/>
      <c r="K931" s="879"/>
      <c r="L931" s="879"/>
    </row>
    <row r="932" spans="1:12" ht="15.75" customHeight="1">
      <c r="A932" s="879"/>
      <c r="B932" s="879"/>
      <c r="C932" s="879"/>
      <c r="D932" s="879"/>
      <c r="E932" s="879"/>
      <c r="F932" s="879"/>
      <c r="G932" s="879"/>
      <c r="H932" s="879"/>
      <c r="I932" s="879"/>
      <c r="J932" s="879"/>
      <c r="K932" s="879"/>
      <c r="L932" s="879"/>
    </row>
    <row r="933" spans="1:12" ht="15.75" customHeight="1">
      <c r="A933" s="879"/>
      <c r="B933" s="879"/>
      <c r="C933" s="879"/>
      <c r="D933" s="879"/>
      <c r="E933" s="879"/>
      <c r="F933" s="879"/>
      <c r="G933" s="879"/>
      <c r="H933" s="879"/>
      <c r="I933" s="879"/>
      <c r="J933" s="879"/>
      <c r="K933" s="879"/>
      <c r="L933" s="879"/>
    </row>
    <row r="934" spans="1:12" ht="15.75" customHeight="1">
      <c r="A934" s="879"/>
      <c r="B934" s="879"/>
      <c r="C934" s="879"/>
      <c r="D934" s="879"/>
      <c r="E934" s="879"/>
      <c r="F934" s="879"/>
      <c r="G934" s="879"/>
      <c r="H934" s="879"/>
      <c r="I934" s="879"/>
      <c r="J934" s="879"/>
      <c r="K934" s="879"/>
      <c r="L934" s="879"/>
    </row>
    <row r="935" spans="1:12" ht="15.75" customHeight="1">
      <c r="A935" s="879"/>
      <c r="B935" s="879"/>
      <c r="C935" s="879"/>
      <c r="D935" s="879"/>
      <c r="E935" s="879"/>
      <c r="F935" s="879"/>
      <c r="G935" s="879"/>
      <c r="H935" s="879"/>
      <c r="I935" s="879"/>
      <c r="J935" s="879"/>
      <c r="K935" s="879"/>
      <c r="L935" s="879"/>
    </row>
    <row r="936" spans="1:12" ht="15.75" customHeight="1">
      <c r="A936" s="879"/>
      <c r="B936" s="879"/>
      <c r="C936" s="879"/>
      <c r="D936" s="879"/>
      <c r="E936" s="879"/>
      <c r="F936" s="879"/>
      <c r="G936" s="879"/>
      <c r="H936" s="879"/>
      <c r="I936" s="879"/>
      <c r="J936" s="879"/>
      <c r="K936" s="879"/>
      <c r="L936" s="879"/>
    </row>
    <row r="937" spans="1:12" ht="15.75" customHeight="1">
      <c r="A937" s="879"/>
      <c r="B937" s="879"/>
      <c r="C937" s="879"/>
      <c r="D937" s="879"/>
      <c r="E937" s="879"/>
      <c r="F937" s="879"/>
      <c r="G937" s="879"/>
      <c r="H937" s="879"/>
      <c r="I937" s="879"/>
      <c r="J937" s="879"/>
      <c r="K937" s="879"/>
      <c r="L937" s="879"/>
    </row>
    <row r="938" spans="1:12" ht="15.75" customHeight="1">
      <c r="A938" s="879"/>
      <c r="B938" s="879"/>
      <c r="C938" s="879"/>
      <c r="D938" s="879"/>
      <c r="E938" s="879"/>
      <c r="F938" s="879"/>
      <c r="G938" s="879"/>
      <c r="H938" s="879"/>
      <c r="I938" s="879"/>
      <c r="J938" s="879"/>
      <c r="K938" s="879"/>
      <c r="L938" s="879"/>
    </row>
    <row r="939" spans="1:12" ht="15.75" customHeight="1">
      <c r="A939" s="879"/>
      <c r="B939" s="879"/>
      <c r="C939" s="879"/>
      <c r="D939" s="879"/>
      <c r="E939" s="879"/>
      <c r="F939" s="879"/>
      <c r="G939" s="879"/>
      <c r="H939" s="879"/>
      <c r="I939" s="879"/>
      <c r="J939" s="879"/>
      <c r="K939" s="879"/>
      <c r="L939" s="879"/>
    </row>
    <row r="940" spans="1:12" ht="15.75" customHeight="1">
      <c r="A940" s="879"/>
      <c r="B940" s="879"/>
      <c r="C940" s="879"/>
      <c r="D940" s="879"/>
      <c r="E940" s="879"/>
      <c r="F940" s="879"/>
      <c r="G940" s="879"/>
      <c r="H940" s="879"/>
      <c r="I940" s="879"/>
      <c r="J940" s="879"/>
      <c r="K940" s="879"/>
      <c r="L940" s="879"/>
    </row>
    <row r="941" spans="1:12" ht="15.75" customHeight="1">
      <c r="A941" s="879"/>
      <c r="B941" s="879"/>
      <c r="C941" s="879"/>
      <c r="D941" s="879"/>
      <c r="E941" s="879"/>
      <c r="F941" s="879"/>
      <c r="G941" s="879"/>
      <c r="H941" s="879"/>
      <c r="I941" s="879"/>
      <c r="J941" s="879"/>
      <c r="K941" s="879"/>
      <c r="L941" s="879"/>
    </row>
    <row r="942" spans="1:12" ht="15.75" customHeight="1">
      <c r="A942" s="879"/>
      <c r="B942" s="879"/>
      <c r="C942" s="879"/>
      <c r="D942" s="879"/>
      <c r="E942" s="879"/>
      <c r="F942" s="879"/>
      <c r="G942" s="879"/>
      <c r="H942" s="879"/>
      <c r="I942" s="879"/>
      <c r="J942" s="879"/>
      <c r="K942" s="879"/>
      <c r="L942" s="879"/>
    </row>
    <row r="943" spans="1:12" ht="15.75" customHeight="1">
      <c r="A943" s="879"/>
      <c r="B943" s="879"/>
      <c r="C943" s="879"/>
      <c r="D943" s="879"/>
      <c r="E943" s="879"/>
      <c r="F943" s="879"/>
      <c r="G943" s="879"/>
      <c r="H943" s="879"/>
      <c r="I943" s="879"/>
      <c r="J943" s="879"/>
      <c r="K943" s="879"/>
      <c r="L943" s="879"/>
    </row>
    <row r="944" spans="1:12" ht="15.75" customHeight="1">
      <c r="A944" s="879"/>
      <c r="B944" s="879"/>
      <c r="C944" s="879"/>
      <c r="D944" s="879"/>
      <c r="E944" s="879"/>
      <c r="F944" s="879"/>
      <c r="G944" s="879"/>
      <c r="H944" s="879"/>
      <c r="I944" s="879"/>
      <c r="J944" s="879"/>
      <c r="K944" s="879"/>
      <c r="L944" s="879"/>
    </row>
    <row r="945" spans="1:12" ht="15.75" customHeight="1">
      <c r="A945" s="879"/>
      <c r="B945" s="879"/>
      <c r="C945" s="879"/>
      <c r="D945" s="879"/>
      <c r="E945" s="879"/>
      <c r="F945" s="879"/>
      <c r="G945" s="879"/>
      <c r="H945" s="879"/>
      <c r="I945" s="879"/>
      <c r="J945" s="879"/>
      <c r="K945" s="879"/>
      <c r="L945" s="879"/>
    </row>
    <row r="946" spans="1:12" ht="15.75" customHeight="1">
      <c r="A946" s="879"/>
      <c r="B946" s="879"/>
      <c r="C946" s="879"/>
      <c r="D946" s="879"/>
      <c r="E946" s="879"/>
      <c r="F946" s="879"/>
      <c r="G946" s="879"/>
      <c r="H946" s="879"/>
      <c r="I946" s="879"/>
      <c r="J946" s="879"/>
      <c r="K946" s="879"/>
      <c r="L946" s="879"/>
    </row>
    <row r="947" spans="1:12" ht="15.75" customHeight="1">
      <c r="A947" s="879"/>
      <c r="B947" s="879"/>
      <c r="C947" s="879"/>
      <c r="D947" s="879"/>
      <c r="E947" s="879"/>
      <c r="F947" s="879"/>
      <c r="G947" s="879"/>
      <c r="H947" s="879"/>
      <c r="I947" s="879"/>
      <c r="J947" s="879"/>
      <c r="K947" s="879"/>
      <c r="L947" s="879"/>
    </row>
    <row r="948" spans="1:12" ht="15.75" customHeight="1">
      <c r="A948" s="879"/>
      <c r="B948" s="879"/>
      <c r="C948" s="879"/>
      <c r="D948" s="879"/>
      <c r="E948" s="879"/>
      <c r="F948" s="879"/>
      <c r="G948" s="879"/>
      <c r="H948" s="879"/>
      <c r="I948" s="879"/>
      <c r="J948" s="879"/>
      <c r="K948" s="879"/>
      <c r="L948" s="879"/>
    </row>
    <row r="949" spans="1:12" ht="15.75" customHeight="1">
      <c r="A949" s="879"/>
      <c r="B949" s="879"/>
      <c r="C949" s="879"/>
      <c r="D949" s="879"/>
      <c r="E949" s="879"/>
      <c r="F949" s="879"/>
      <c r="G949" s="879"/>
      <c r="H949" s="879"/>
      <c r="I949" s="879"/>
      <c r="J949" s="879"/>
      <c r="K949" s="879"/>
      <c r="L949" s="879"/>
    </row>
    <row r="950" spans="1:12" ht="15.75" customHeight="1">
      <c r="A950" s="879"/>
      <c r="B950" s="879"/>
      <c r="C950" s="879"/>
      <c r="D950" s="879"/>
      <c r="E950" s="879"/>
      <c r="F950" s="879"/>
      <c r="G950" s="879"/>
      <c r="H950" s="879"/>
      <c r="I950" s="879"/>
      <c r="J950" s="879"/>
      <c r="K950" s="879"/>
      <c r="L950" s="879"/>
    </row>
    <row r="951" spans="1:12" ht="15.75" customHeight="1">
      <c r="A951" s="879"/>
      <c r="B951" s="879"/>
      <c r="C951" s="879"/>
      <c r="D951" s="879"/>
      <c r="E951" s="879"/>
      <c r="F951" s="879"/>
      <c r="G951" s="879"/>
      <c r="H951" s="879"/>
      <c r="I951" s="879"/>
      <c r="J951" s="879"/>
      <c r="K951" s="879"/>
      <c r="L951" s="879"/>
    </row>
    <row r="952" spans="1:12" ht="15.75" customHeight="1">
      <c r="A952" s="879"/>
      <c r="B952" s="879"/>
      <c r="C952" s="879"/>
      <c r="D952" s="879"/>
      <c r="E952" s="879"/>
      <c r="F952" s="879"/>
      <c r="G952" s="879"/>
      <c r="H952" s="879"/>
      <c r="I952" s="879"/>
      <c r="J952" s="879"/>
      <c r="K952" s="879"/>
      <c r="L952" s="879"/>
    </row>
    <row r="953" spans="1:12" ht="15.75" customHeight="1">
      <c r="A953" s="879"/>
      <c r="B953" s="879"/>
      <c r="C953" s="879"/>
      <c r="D953" s="879"/>
      <c r="E953" s="879"/>
      <c r="F953" s="879"/>
      <c r="G953" s="879"/>
      <c r="H953" s="879"/>
      <c r="I953" s="879"/>
      <c r="J953" s="879"/>
      <c r="K953" s="879"/>
      <c r="L953" s="879"/>
    </row>
    <row r="954" spans="1:12" ht="15.75" customHeight="1">
      <c r="A954" s="879"/>
      <c r="B954" s="879"/>
      <c r="C954" s="879"/>
      <c r="D954" s="879"/>
      <c r="E954" s="879"/>
      <c r="F954" s="879"/>
      <c r="G954" s="879"/>
      <c r="H954" s="879"/>
      <c r="I954" s="879"/>
      <c r="J954" s="879"/>
      <c r="K954" s="879"/>
      <c r="L954" s="879"/>
    </row>
    <row r="955" spans="1:12" ht="15.75" customHeight="1">
      <c r="A955" s="879"/>
      <c r="B955" s="879"/>
      <c r="C955" s="879"/>
      <c r="D955" s="879"/>
      <c r="E955" s="879"/>
      <c r="F955" s="879"/>
      <c r="G955" s="879"/>
      <c r="H955" s="879"/>
      <c r="I955" s="879"/>
      <c r="J955" s="879"/>
      <c r="K955" s="879"/>
      <c r="L955" s="879"/>
    </row>
    <row r="956" spans="1:12" ht="15.75" customHeight="1">
      <c r="A956" s="879"/>
      <c r="B956" s="879"/>
      <c r="C956" s="879"/>
      <c r="D956" s="879"/>
      <c r="E956" s="879"/>
      <c r="F956" s="879"/>
      <c r="G956" s="879"/>
      <c r="H956" s="879"/>
      <c r="I956" s="879"/>
      <c r="J956" s="879"/>
      <c r="K956" s="879"/>
      <c r="L956" s="879"/>
    </row>
    <row r="957" spans="1:12" ht="15.75" customHeight="1">
      <c r="A957" s="879"/>
      <c r="B957" s="879"/>
      <c r="C957" s="879"/>
      <c r="D957" s="879"/>
      <c r="E957" s="879"/>
      <c r="F957" s="879"/>
      <c r="G957" s="879"/>
      <c r="H957" s="879"/>
      <c r="I957" s="879"/>
      <c r="J957" s="879"/>
      <c r="K957" s="879"/>
      <c r="L957" s="879"/>
    </row>
    <row r="958" spans="1:12" ht="15.75" customHeight="1">
      <c r="A958" s="879"/>
      <c r="B958" s="879"/>
      <c r="C958" s="879"/>
      <c r="D958" s="879"/>
      <c r="E958" s="879"/>
      <c r="F958" s="879"/>
      <c r="G958" s="879"/>
      <c r="H958" s="879"/>
      <c r="I958" s="879"/>
      <c r="J958" s="879"/>
      <c r="K958" s="879"/>
      <c r="L958" s="879"/>
    </row>
    <row r="959" spans="1:12" ht="15.75" customHeight="1">
      <c r="A959" s="879"/>
      <c r="B959" s="879"/>
      <c r="C959" s="879"/>
      <c r="D959" s="879"/>
      <c r="E959" s="879"/>
      <c r="F959" s="879"/>
      <c r="G959" s="879"/>
      <c r="H959" s="879"/>
      <c r="I959" s="879"/>
      <c r="J959" s="879"/>
      <c r="K959" s="879"/>
      <c r="L959" s="879"/>
    </row>
    <row r="960" spans="1:12" ht="15.75" customHeight="1">
      <c r="A960" s="879"/>
      <c r="B960" s="879"/>
      <c r="C960" s="879"/>
      <c r="D960" s="879"/>
      <c r="E960" s="879"/>
      <c r="F960" s="879"/>
      <c r="G960" s="879"/>
      <c r="H960" s="879"/>
      <c r="I960" s="879"/>
      <c r="J960" s="879"/>
      <c r="K960" s="879"/>
      <c r="L960" s="879"/>
    </row>
    <row r="961" spans="1:12" ht="15.75" customHeight="1">
      <c r="A961" s="879"/>
      <c r="B961" s="879"/>
      <c r="C961" s="879"/>
      <c r="D961" s="879"/>
      <c r="E961" s="879"/>
      <c r="F961" s="879"/>
      <c r="G961" s="879"/>
      <c r="H961" s="879"/>
      <c r="I961" s="879"/>
      <c r="J961" s="879"/>
      <c r="K961" s="879"/>
      <c r="L961" s="879"/>
    </row>
    <row r="962" spans="1:12" ht="15.75" customHeight="1">
      <c r="A962" s="879"/>
      <c r="B962" s="879"/>
      <c r="C962" s="879"/>
      <c r="D962" s="879"/>
      <c r="E962" s="879"/>
      <c r="F962" s="879"/>
      <c r="G962" s="879"/>
      <c r="H962" s="879"/>
      <c r="I962" s="879"/>
      <c r="J962" s="879"/>
      <c r="K962" s="879"/>
      <c r="L962" s="879"/>
    </row>
    <row r="963" spans="1:12" ht="15.75" customHeight="1">
      <c r="A963" s="879"/>
      <c r="B963" s="879"/>
      <c r="C963" s="879"/>
      <c r="D963" s="879"/>
      <c r="E963" s="879"/>
      <c r="F963" s="879"/>
      <c r="G963" s="879"/>
      <c r="H963" s="879"/>
      <c r="I963" s="879"/>
      <c r="J963" s="879"/>
      <c r="K963" s="879"/>
      <c r="L963" s="879"/>
    </row>
    <row r="964" spans="1:12" ht="15.75" customHeight="1">
      <c r="A964" s="879"/>
      <c r="B964" s="879"/>
      <c r="C964" s="879"/>
      <c r="D964" s="879"/>
      <c r="E964" s="879"/>
      <c r="F964" s="879"/>
      <c r="G964" s="879"/>
      <c r="H964" s="879"/>
      <c r="I964" s="879"/>
      <c r="J964" s="879"/>
      <c r="K964" s="879"/>
      <c r="L964" s="879"/>
    </row>
    <row r="965" spans="1:12" ht="15.75" customHeight="1">
      <c r="A965" s="879"/>
      <c r="B965" s="879"/>
      <c r="C965" s="879"/>
      <c r="D965" s="879"/>
      <c r="E965" s="879"/>
      <c r="F965" s="879"/>
      <c r="G965" s="879"/>
      <c r="H965" s="879"/>
      <c r="I965" s="879"/>
      <c r="J965" s="879"/>
      <c r="K965" s="879"/>
      <c r="L965" s="879"/>
    </row>
    <row r="966" spans="1:12" ht="15.75" customHeight="1">
      <c r="A966" s="879"/>
      <c r="B966" s="879"/>
      <c r="C966" s="879"/>
      <c r="D966" s="879"/>
      <c r="E966" s="879"/>
      <c r="F966" s="879"/>
      <c r="G966" s="879"/>
      <c r="H966" s="879"/>
      <c r="I966" s="879"/>
      <c r="J966" s="879"/>
      <c r="K966" s="879"/>
      <c r="L966" s="879"/>
    </row>
    <row r="967" spans="1:12" ht="15.75" customHeight="1">
      <c r="A967" s="879"/>
      <c r="B967" s="879"/>
      <c r="C967" s="879"/>
      <c r="D967" s="879"/>
      <c r="E967" s="879"/>
      <c r="F967" s="879"/>
      <c r="G967" s="879"/>
      <c r="H967" s="879"/>
      <c r="I967" s="879"/>
      <c r="J967" s="879"/>
      <c r="K967" s="879"/>
      <c r="L967" s="879"/>
    </row>
    <row r="968" spans="1:12" ht="15.75" customHeight="1">
      <c r="A968" s="879"/>
      <c r="B968" s="879"/>
      <c r="C968" s="879"/>
      <c r="D968" s="879"/>
      <c r="E968" s="879"/>
      <c r="F968" s="879"/>
      <c r="G968" s="879"/>
      <c r="H968" s="879"/>
      <c r="I968" s="879"/>
      <c r="J968" s="879"/>
      <c r="K968" s="879"/>
      <c r="L968" s="879"/>
    </row>
    <row r="969" spans="1:12" ht="15.75" customHeight="1">
      <c r="A969" s="879"/>
      <c r="B969" s="879"/>
      <c r="C969" s="879"/>
      <c r="D969" s="879"/>
      <c r="E969" s="879"/>
      <c r="F969" s="879"/>
      <c r="G969" s="879"/>
      <c r="H969" s="879"/>
      <c r="I969" s="879"/>
      <c r="J969" s="879"/>
      <c r="K969" s="879"/>
      <c r="L969" s="879"/>
    </row>
    <row r="970" spans="1:12" ht="15.75" customHeight="1">
      <c r="A970" s="879"/>
      <c r="B970" s="879"/>
      <c r="C970" s="879"/>
      <c r="D970" s="879"/>
      <c r="E970" s="879"/>
      <c r="F970" s="879"/>
      <c r="G970" s="879"/>
      <c r="H970" s="879"/>
      <c r="I970" s="879"/>
      <c r="J970" s="879"/>
      <c r="K970" s="879"/>
      <c r="L970" s="879"/>
    </row>
    <row r="971" spans="1:12" ht="15.75" customHeight="1">
      <c r="A971" s="879"/>
      <c r="B971" s="879"/>
      <c r="C971" s="879"/>
      <c r="D971" s="879"/>
      <c r="E971" s="879"/>
      <c r="F971" s="879"/>
      <c r="G971" s="879"/>
      <c r="H971" s="879"/>
      <c r="I971" s="879"/>
      <c r="J971" s="879"/>
      <c r="K971" s="879"/>
      <c r="L971" s="879"/>
    </row>
    <row r="972" spans="1:12" ht="15.75" customHeight="1">
      <c r="A972" s="879"/>
      <c r="B972" s="879"/>
      <c r="C972" s="879"/>
      <c r="D972" s="879"/>
      <c r="E972" s="879"/>
      <c r="F972" s="879"/>
      <c r="G972" s="879"/>
      <c r="H972" s="879"/>
      <c r="I972" s="879"/>
      <c r="J972" s="879"/>
      <c r="K972" s="879"/>
      <c r="L972" s="879"/>
    </row>
    <row r="973" spans="1:12" ht="15.75" customHeight="1">
      <c r="A973" s="879"/>
      <c r="B973" s="879"/>
      <c r="C973" s="879"/>
      <c r="D973" s="879"/>
      <c r="E973" s="879"/>
      <c r="F973" s="879"/>
      <c r="G973" s="879"/>
      <c r="H973" s="879"/>
      <c r="I973" s="879"/>
      <c r="J973" s="879"/>
      <c r="K973" s="879"/>
      <c r="L973" s="879"/>
    </row>
    <row r="974" spans="1:12" ht="15.75" customHeight="1">
      <c r="A974" s="879"/>
      <c r="B974" s="879"/>
      <c r="C974" s="879"/>
      <c r="D974" s="879"/>
      <c r="E974" s="879"/>
      <c r="F974" s="879"/>
      <c r="G974" s="879"/>
      <c r="H974" s="879"/>
      <c r="I974" s="879"/>
      <c r="J974" s="879"/>
      <c r="K974" s="879"/>
      <c r="L974" s="879"/>
    </row>
    <row r="975" spans="1:12" ht="15.75" customHeight="1">
      <c r="A975" s="879"/>
      <c r="B975" s="879"/>
      <c r="C975" s="879"/>
      <c r="D975" s="879"/>
      <c r="E975" s="879"/>
      <c r="F975" s="879"/>
      <c r="G975" s="879"/>
      <c r="H975" s="879"/>
      <c r="I975" s="879"/>
      <c r="J975" s="879"/>
      <c r="K975" s="879"/>
      <c r="L975" s="879"/>
    </row>
    <row r="976" spans="1:12" ht="15.75" customHeight="1">
      <c r="A976" s="879"/>
      <c r="B976" s="879"/>
      <c r="C976" s="879"/>
      <c r="D976" s="879"/>
      <c r="E976" s="879"/>
      <c r="F976" s="879"/>
      <c r="G976" s="879"/>
      <c r="H976" s="879"/>
      <c r="I976" s="879"/>
      <c r="J976" s="879"/>
      <c r="K976" s="879"/>
      <c r="L976" s="879"/>
    </row>
    <row r="977" spans="1:12" ht="15.75" customHeight="1">
      <c r="A977" s="879"/>
      <c r="B977" s="879"/>
      <c r="C977" s="879"/>
      <c r="D977" s="879"/>
      <c r="E977" s="879"/>
      <c r="F977" s="879"/>
      <c r="G977" s="879"/>
      <c r="H977" s="879"/>
      <c r="I977" s="879"/>
      <c r="J977" s="879"/>
      <c r="K977" s="879"/>
      <c r="L977" s="879"/>
    </row>
    <row r="978" spans="1:12" ht="15.75" customHeight="1">
      <c r="A978" s="879"/>
      <c r="B978" s="879"/>
      <c r="C978" s="879"/>
      <c r="D978" s="879"/>
      <c r="E978" s="879"/>
      <c r="F978" s="879"/>
      <c r="G978" s="879"/>
      <c r="H978" s="879"/>
      <c r="I978" s="879"/>
      <c r="J978" s="879"/>
      <c r="K978" s="879"/>
      <c r="L978" s="879"/>
    </row>
    <row r="979" spans="1:12" ht="15.75" customHeight="1">
      <c r="A979" s="879"/>
      <c r="B979" s="879"/>
      <c r="C979" s="879"/>
      <c r="D979" s="879"/>
      <c r="E979" s="879"/>
      <c r="F979" s="879"/>
      <c r="G979" s="879"/>
      <c r="H979" s="879"/>
      <c r="I979" s="879"/>
      <c r="J979" s="879"/>
      <c r="K979" s="879"/>
      <c r="L979" s="879"/>
    </row>
    <row r="980" spans="1:12" ht="15.75" customHeight="1">
      <c r="A980" s="879"/>
      <c r="B980" s="879"/>
      <c r="C980" s="879"/>
      <c r="D980" s="879"/>
      <c r="E980" s="879"/>
      <c r="F980" s="879"/>
      <c r="G980" s="879"/>
      <c r="H980" s="879"/>
      <c r="I980" s="879"/>
      <c r="J980" s="879"/>
      <c r="K980" s="879"/>
      <c r="L980" s="879"/>
    </row>
    <row r="981" spans="1:12" ht="15.75" customHeight="1">
      <c r="A981" s="879"/>
      <c r="B981" s="879"/>
      <c r="C981" s="879"/>
      <c r="D981" s="879"/>
      <c r="E981" s="879"/>
      <c r="F981" s="879"/>
      <c r="G981" s="879"/>
      <c r="H981" s="879"/>
      <c r="I981" s="879"/>
      <c r="J981" s="879"/>
      <c r="K981" s="879"/>
      <c r="L981" s="879"/>
    </row>
    <row r="982" spans="1:12" ht="15.75" customHeight="1">
      <c r="A982" s="879"/>
      <c r="B982" s="879"/>
      <c r="C982" s="879"/>
      <c r="D982" s="879"/>
      <c r="E982" s="879"/>
      <c r="F982" s="879"/>
      <c r="G982" s="879"/>
      <c r="H982" s="879"/>
      <c r="I982" s="879"/>
      <c r="J982" s="879"/>
      <c r="K982" s="879"/>
      <c r="L982" s="879"/>
    </row>
    <row r="983" spans="1:12" ht="15.75" customHeight="1">
      <c r="A983" s="879"/>
      <c r="B983" s="879"/>
      <c r="C983" s="879"/>
      <c r="D983" s="879"/>
      <c r="E983" s="879"/>
      <c r="F983" s="879"/>
      <c r="G983" s="879"/>
      <c r="H983" s="879"/>
      <c r="I983" s="879"/>
      <c r="J983" s="879"/>
      <c r="K983" s="879"/>
      <c r="L983" s="879"/>
    </row>
    <row r="984" spans="1:12" ht="15.75" customHeight="1">
      <c r="A984" s="879"/>
      <c r="B984" s="879"/>
      <c r="C984" s="879"/>
      <c r="D984" s="879"/>
      <c r="E984" s="879"/>
      <c r="F984" s="879"/>
      <c r="G984" s="879"/>
      <c r="H984" s="879"/>
      <c r="I984" s="879"/>
      <c r="J984" s="879"/>
      <c r="K984" s="879"/>
      <c r="L984" s="879"/>
    </row>
    <row r="985" spans="1:12" ht="15.75" customHeight="1">
      <c r="A985" s="879"/>
      <c r="B985" s="879"/>
      <c r="C985" s="879"/>
      <c r="D985" s="879"/>
      <c r="E985" s="879"/>
      <c r="F985" s="879"/>
      <c r="G985" s="879"/>
      <c r="H985" s="879"/>
      <c r="I985" s="879"/>
      <c r="J985" s="879"/>
      <c r="K985" s="879"/>
      <c r="L985" s="879"/>
    </row>
    <row r="986" spans="1:12" ht="15.75" customHeight="1">
      <c r="A986" s="879"/>
      <c r="B986" s="879"/>
      <c r="C986" s="879"/>
      <c r="D986" s="879"/>
      <c r="E986" s="879"/>
      <c r="F986" s="879"/>
      <c r="G986" s="879"/>
      <c r="H986" s="879"/>
      <c r="I986" s="879"/>
      <c r="J986" s="879"/>
      <c r="K986" s="879"/>
      <c r="L986" s="879"/>
    </row>
    <row r="987" spans="1:12" ht="15.75" customHeight="1">
      <c r="A987" s="879"/>
      <c r="B987" s="879"/>
      <c r="C987" s="879"/>
      <c r="D987" s="879"/>
      <c r="E987" s="879"/>
      <c r="F987" s="879"/>
      <c r="G987" s="879"/>
      <c r="H987" s="879"/>
      <c r="I987" s="879"/>
      <c r="J987" s="879"/>
      <c r="K987" s="879"/>
      <c r="L987" s="879"/>
    </row>
    <row r="988" spans="1:12" ht="15.75" customHeight="1">
      <c r="A988" s="879"/>
      <c r="B988" s="879"/>
      <c r="C988" s="879"/>
      <c r="D988" s="879"/>
      <c r="E988" s="879"/>
      <c r="F988" s="879"/>
      <c r="G988" s="879"/>
      <c r="H988" s="879"/>
      <c r="I988" s="879"/>
      <c r="J988" s="879"/>
      <c r="K988" s="879"/>
      <c r="L988" s="879"/>
    </row>
    <row r="989" spans="1:12" ht="15.75" customHeight="1">
      <c r="A989" s="879"/>
      <c r="B989" s="879"/>
      <c r="C989" s="879"/>
      <c r="D989" s="879"/>
      <c r="E989" s="879"/>
      <c r="F989" s="879"/>
      <c r="G989" s="879"/>
      <c r="H989" s="879"/>
      <c r="I989" s="879"/>
      <c r="J989" s="879"/>
      <c r="K989" s="879"/>
      <c r="L989" s="879"/>
    </row>
    <row r="990" spans="1:12" ht="15.75" customHeight="1">
      <c r="A990" s="879"/>
      <c r="B990" s="879"/>
      <c r="C990" s="879"/>
      <c r="D990" s="879"/>
      <c r="E990" s="879"/>
      <c r="F990" s="879"/>
      <c r="G990" s="879"/>
      <c r="H990" s="879"/>
      <c r="I990" s="879"/>
      <c r="J990" s="879"/>
      <c r="K990" s="879"/>
      <c r="L990" s="879"/>
    </row>
    <row r="991" spans="1:12" ht="15.75" customHeight="1">
      <c r="A991" s="879"/>
      <c r="B991" s="879"/>
      <c r="C991" s="879"/>
      <c r="D991" s="879"/>
      <c r="E991" s="879"/>
      <c r="F991" s="879"/>
      <c r="G991" s="879"/>
      <c r="H991" s="879"/>
      <c r="I991" s="879"/>
      <c r="J991" s="879"/>
      <c r="K991" s="879"/>
      <c r="L991" s="879"/>
    </row>
    <row r="992" spans="1:12" ht="15.75" customHeight="1">
      <c r="A992" s="879"/>
      <c r="B992" s="879"/>
      <c r="C992" s="879"/>
      <c r="D992" s="879"/>
      <c r="E992" s="879"/>
      <c r="F992" s="879"/>
      <c r="G992" s="879"/>
      <c r="H992" s="879"/>
      <c r="I992" s="879"/>
      <c r="J992" s="879"/>
      <c r="K992" s="879"/>
      <c r="L992" s="879"/>
    </row>
    <row r="993" spans="1:12" ht="15.75" customHeight="1">
      <c r="A993" s="879"/>
      <c r="B993" s="879"/>
      <c r="C993" s="879"/>
      <c r="D993" s="879"/>
      <c r="E993" s="879"/>
      <c r="F993" s="879"/>
      <c r="G993" s="879"/>
      <c r="H993" s="879"/>
      <c r="I993" s="879"/>
      <c r="J993" s="879"/>
      <c r="K993" s="879"/>
      <c r="L993" s="879"/>
    </row>
    <row r="994" spans="1:12" ht="15.75" customHeight="1">
      <c r="A994" s="879"/>
      <c r="B994" s="879"/>
      <c r="C994" s="879"/>
      <c r="D994" s="879"/>
      <c r="E994" s="879"/>
      <c r="F994" s="879"/>
      <c r="G994" s="879"/>
      <c r="H994" s="879"/>
      <c r="I994" s="879"/>
      <c r="J994" s="879"/>
      <c r="K994" s="879"/>
      <c r="L994" s="879"/>
    </row>
    <row r="995" spans="1:12" ht="15.75" customHeight="1">
      <c r="A995" s="879"/>
      <c r="B995" s="879"/>
      <c r="C995" s="879"/>
      <c r="D995" s="879"/>
      <c r="E995" s="879"/>
      <c r="F995" s="879"/>
      <c r="G995" s="879"/>
      <c r="H995" s="879"/>
      <c r="I995" s="879"/>
      <c r="J995" s="879"/>
      <c r="K995" s="879"/>
      <c r="L995" s="879"/>
    </row>
    <row r="996" spans="1:12" ht="15.75" customHeight="1">
      <c r="A996" s="879"/>
      <c r="B996" s="879"/>
      <c r="C996" s="879"/>
      <c r="D996" s="879"/>
      <c r="E996" s="879"/>
      <c r="F996" s="879"/>
      <c r="G996" s="879"/>
      <c r="H996" s="879"/>
      <c r="I996" s="879"/>
      <c r="J996" s="879"/>
      <c r="K996" s="879"/>
      <c r="L996" s="879"/>
    </row>
    <row r="997" spans="1:12" ht="15.75" customHeight="1">
      <c r="A997" s="879"/>
      <c r="B997" s="879"/>
      <c r="C997" s="879"/>
      <c r="D997" s="879"/>
      <c r="E997" s="879"/>
      <c r="F997" s="879"/>
      <c r="G997" s="879"/>
      <c r="H997" s="879"/>
      <c r="I997" s="879"/>
      <c r="J997" s="879"/>
      <c r="K997" s="879"/>
      <c r="L997" s="879"/>
    </row>
    <row r="998" spans="1:12" ht="15.75" customHeight="1">
      <c r="A998" s="879"/>
      <c r="B998" s="879"/>
      <c r="C998" s="879"/>
      <c r="D998" s="879"/>
      <c r="E998" s="879"/>
      <c r="F998" s="879"/>
      <c r="G998" s="879"/>
      <c r="H998" s="879"/>
      <c r="I998" s="879"/>
      <c r="J998" s="879"/>
      <c r="K998" s="879"/>
      <c r="L998" s="879"/>
    </row>
    <row r="999" spans="1:12" ht="15.75" customHeight="1">
      <c r="A999" s="879"/>
      <c r="B999" s="879"/>
      <c r="C999" s="879"/>
      <c r="D999" s="879"/>
      <c r="E999" s="879"/>
      <c r="F999" s="879"/>
      <c r="G999" s="879"/>
      <c r="H999" s="879"/>
      <c r="I999" s="879"/>
      <c r="J999" s="879"/>
      <c r="K999" s="879"/>
      <c r="L999" s="879"/>
    </row>
    <row r="1000" spans="1:12" ht="15" customHeight="1">
      <c r="A1000" s="879"/>
      <c r="B1000" s="879"/>
      <c r="C1000" s="879"/>
      <c r="D1000" s="879"/>
      <c r="E1000" s="879"/>
      <c r="F1000" s="879"/>
      <c r="G1000" s="879"/>
      <c r="H1000" s="879"/>
      <c r="I1000" s="879"/>
      <c r="J1000" s="879"/>
      <c r="K1000" s="879"/>
    </row>
    <row r="1001" spans="1:12" ht="15" customHeight="1">
      <c r="A1001" s="879"/>
      <c r="B1001" s="879"/>
      <c r="C1001" s="879"/>
      <c r="D1001" s="879"/>
      <c r="E1001" s="879"/>
      <c r="F1001" s="879"/>
      <c r="G1001" s="879"/>
      <c r="H1001" s="879"/>
      <c r="I1001" s="879"/>
      <c r="J1001" s="879"/>
      <c r="K1001" s="879"/>
    </row>
    <row r="1002" spans="1:12" ht="15" customHeight="1">
      <c r="A1002" s="879"/>
      <c r="B1002" s="879"/>
      <c r="C1002" s="879"/>
      <c r="D1002" s="879"/>
      <c r="E1002" s="879"/>
      <c r="F1002" s="879"/>
      <c r="G1002" s="879"/>
      <c r="H1002" s="879"/>
      <c r="I1002" s="879"/>
      <c r="J1002" s="879"/>
      <c r="K1002" s="879"/>
    </row>
  </sheetData>
  <hyperlinks>
    <hyperlink ref="K2" location="'Tabla de Contenido'!A1" display="Inicio"/>
  </hyperlinks>
  <pageMargins left="0.7" right="0.7" top="0.75" bottom="0.75" header="0" footer="0"/>
  <pageSetup paperSize="9" scale="50"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M997"/>
  <sheetViews>
    <sheetView workbookViewId="0">
      <selection activeCell="A25" sqref="A25"/>
    </sheetView>
  </sheetViews>
  <sheetFormatPr baseColWidth="10" defaultColWidth="14.44140625" defaultRowHeight="15" customHeight="1"/>
  <cols>
    <col min="1" max="1" width="55.21875" style="2" customWidth="1"/>
    <col min="2" max="10" width="9.21875" style="2" customWidth="1"/>
    <col min="11" max="11" width="1.6640625" style="2" customWidth="1"/>
    <col min="12" max="13" width="11.44140625" style="2" customWidth="1"/>
    <col min="14" max="16384" width="14.44140625" style="2"/>
  </cols>
  <sheetData>
    <row r="1" spans="1:13" ht="14.4">
      <c r="A1" s="878"/>
      <c r="B1" s="878"/>
      <c r="C1" s="878"/>
      <c r="D1" s="878"/>
      <c r="E1" s="878"/>
      <c r="F1" s="878"/>
      <c r="G1" s="878"/>
      <c r="H1" s="878"/>
      <c r="I1" s="878"/>
      <c r="J1" s="878"/>
      <c r="K1" s="878"/>
      <c r="L1" s="879"/>
      <c r="M1" s="879"/>
    </row>
    <row r="2" spans="1:13" ht="14.4">
      <c r="A2" s="880" t="s">
        <v>1754</v>
      </c>
      <c r="B2" s="878"/>
      <c r="C2" s="878"/>
      <c r="D2" s="878"/>
      <c r="E2" s="878"/>
      <c r="F2" s="878"/>
      <c r="G2" s="878"/>
      <c r="H2" s="878"/>
      <c r="I2" s="878"/>
      <c r="J2" s="878"/>
      <c r="K2" s="877" t="s">
        <v>1620</v>
      </c>
      <c r="L2" s="879"/>
      <c r="M2" s="879"/>
    </row>
    <row r="3" spans="1:13" ht="14.4">
      <c r="A3" s="878" t="s">
        <v>1755</v>
      </c>
      <c r="B3" s="878"/>
      <c r="C3" s="878"/>
      <c r="D3" s="878"/>
      <c r="E3" s="878"/>
      <c r="F3" s="878"/>
      <c r="G3" s="878"/>
      <c r="H3" s="878"/>
      <c r="I3" s="878"/>
      <c r="J3" s="878"/>
      <c r="K3" s="878"/>
      <c r="L3" s="879"/>
      <c r="M3" s="879"/>
    </row>
    <row r="4" spans="1:13" ht="14.4">
      <c r="A4" s="878" t="s">
        <v>1623</v>
      </c>
      <c r="B4" s="878"/>
      <c r="C4" s="878"/>
      <c r="D4" s="878"/>
      <c r="E4" s="878"/>
      <c r="F4" s="878"/>
      <c r="G4" s="878"/>
      <c r="H4" s="878"/>
      <c r="I4" s="878"/>
      <c r="J4" s="878"/>
      <c r="K4" s="878"/>
      <c r="L4" s="879"/>
      <c r="M4" s="879"/>
    </row>
    <row r="5" spans="1:13" ht="14.4">
      <c r="A5" s="878" t="s">
        <v>9</v>
      </c>
      <c r="B5" s="878"/>
      <c r="C5" s="878"/>
      <c r="D5" s="878"/>
      <c r="E5" s="878"/>
      <c r="F5" s="878"/>
      <c r="G5" s="878"/>
      <c r="H5" s="878"/>
      <c r="I5" s="878"/>
      <c r="J5" s="878"/>
      <c r="K5" s="878"/>
      <c r="L5" s="879"/>
      <c r="M5" s="879"/>
    </row>
    <row r="6" spans="1:13" ht="23.25" customHeight="1">
      <c r="A6" s="931" t="s">
        <v>1624</v>
      </c>
      <c r="B6" s="896">
        <v>2015</v>
      </c>
      <c r="C6" s="896">
        <v>2016</v>
      </c>
      <c r="D6" s="896">
        <v>2017</v>
      </c>
      <c r="E6" s="896">
        <v>2018</v>
      </c>
      <c r="F6" s="896">
        <v>2019</v>
      </c>
      <c r="G6" s="896">
        <v>2020</v>
      </c>
      <c r="H6" s="896">
        <v>2021</v>
      </c>
      <c r="I6" s="896" t="s">
        <v>1625</v>
      </c>
      <c r="J6" s="896" t="s">
        <v>1110</v>
      </c>
      <c r="K6" s="878"/>
      <c r="L6" s="879"/>
      <c r="M6" s="879"/>
    </row>
    <row r="7" spans="1:13" ht="14.4">
      <c r="A7" s="927" t="s">
        <v>1708</v>
      </c>
      <c r="B7" s="928">
        <v>22977000.214000002</v>
      </c>
      <c r="C7" s="928">
        <v>23557294.491</v>
      </c>
      <c r="D7" s="928">
        <v>21793469.895</v>
      </c>
      <c r="E7" s="928">
        <v>22390904</v>
      </c>
      <c r="F7" s="928">
        <v>22730922</v>
      </c>
      <c r="G7" s="928">
        <v>19844794.949999999</v>
      </c>
      <c r="H7" s="928">
        <v>25885046.504000001</v>
      </c>
      <c r="I7" s="928">
        <v>34222823.294</v>
      </c>
      <c r="J7" s="928"/>
      <c r="K7" s="934"/>
      <c r="L7" s="937"/>
      <c r="M7" s="937"/>
    </row>
    <row r="8" spans="1:13" ht="15" customHeight="1">
      <c r="A8" s="927" t="s">
        <v>1756</v>
      </c>
      <c r="B8" s="928">
        <v>20000311.362</v>
      </c>
      <c r="C8" s="928">
        <v>20347344.688000001</v>
      </c>
      <c r="D8" s="928">
        <v>18725677.131999999</v>
      </c>
      <c r="E8" s="928">
        <v>19334713</v>
      </c>
      <c r="F8" s="928">
        <v>19793081</v>
      </c>
      <c r="G8" s="928">
        <v>17322680.671999998</v>
      </c>
      <c r="H8" s="928">
        <v>22744013.585000001</v>
      </c>
      <c r="I8" s="928">
        <v>30081671.396000002</v>
      </c>
      <c r="J8" s="928"/>
      <c r="K8" s="878"/>
      <c r="L8" s="879"/>
      <c r="M8" s="879"/>
    </row>
    <row r="9" spans="1:13" ht="15" customHeight="1">
      <c r="A9" s="927" t="s">
        <v>1757</v>
      </c>
      <c r="B9" s="928">
        <v>87.044919596656968</v>
      </c>
      <c r="C9" s="928">
        <v>86.373860528736216</v>
      </c>
      <c r="D9" s="928">
        <v>85.923339524268073</v>
      </c>
      <c r="E9" s="928">
        <v>86.350747607153338</v>
      </c>
      <c r="F9" s="928">
        <v>87.075574849097634</v>
      </c>
      <c r="G9" s="928">
        <v>87.290802024638708</v>
      </c>
      <c r="H9" s="928">
        <v>87.865453830594362</v>
      </c>
      <c r="I9" s="928">
        <v>87.899443998455766</v>
      </c>
      <c r="J9" s="928"/>
      <c r="K9" s="878"/>
      <c r="L9" s="879"/>
      <c r="M9" s="879"/>
    </row>
    <row r="10" spans="1:13" ht="15" customHeight="1">
      <c r="A10" s="938" t="s">
        <v>1758</v>
      </c>
      <c r="B10" s="928"/>
      <c r="C10" s="928"/>
      <c r="D10" s="928"/>
      <c r="E10" s="928"/>
      <c r="F10" s="928"/>
      <c r="G10" s="928"/>
      <c r="H10" s="928"/>
      <c r="I10" s="928"/>
      <c r="J10" s="928"/>
      <c r="K10" s="878"/>
      <c r="L10" s="879"/>
      <c r="M10" s="879"/>
    </row>
    <row r="11" spans="1:13" ht="14.4">
      <c r="A11" s="927" t="s">
        <v>116</v>
      </c>
      <c r="B11" s="928">
        <v>20132239.942000002</v>
      </c>
      <c r="C11" s="928">
        <v>22402130.629999999</v>
      </c>
      <c r="D11" s="928">
        <v>18863924.947999999</v>
      </c>
      <c r="E11" s="928">
        <v>19603738</v>
      </c>
      <c r="F11" s="928">
        <v>20132186</v>
      </c>
      <c r="G11" s="928">
        <v>17350588.552000001</v>
      </c>
      <c r="H11" s="928">
        <v>22890622.412</v>
      </c>
      <c r="I11" s="928">
        <v>29946766.688999999</v>
      </c>
      <c r="J11" s="928"/>
      <c r="K11" s="878"/>
      <c r="L11" s="879"/>
      <c r="M11" s="879"/>
    </row>
    <row r="12" spans="1:13" ht="14.4">
      <c r="A12" s="927" t="s">
        <v>1759</v>
      </c>
      <c r="B12" s="928">
        <v>15526458.372</v>
      </c>
      <c r="C12" s="928">
        <v>17778428.353999998</v>
      </c>
      <c r="D12" s="928">
        <v>14706620.293</v>
      </c>
      <c r="E12" s="928">
        <v>15031524</v>
      </c>
      <c r="F12" s="928">
        <v>16126720</v>
      </c>
      <c r="G12" s="928">
        <v>13706109.287</v>
      </c>
      <c r="H12" s="928">
        <v>18517247.421</v>
      </c>
      <c r="I12" s="928">
        <v>24416980.973000001</v>
      </c>
      <c r="J12" s="928"/>
      <c r="K12" s="878"/>
      <c r="L12" s="879"/>
      <c r="M12" s="879"/>
    </row>
    <row r="13" spans="1:13" ht="14.4">
      <c r="A13" s="927" t="s">
        <v>1760</v>
      </c>
      <c r="B13" s="928">
        <v>4605781.57</v>
      </c>
      <c r="C13" s="928">
        <v>4623702.2759999996</v>
      </c>
      <c r="D13" s="928">
        <v>4157304.6549999998</v>
      </c>
      <c r="E13" s="928">
        <v>4572213</v>
      </c>
      <c r="F13" s="928">
        <v>4005466</v>
      </c>
      <c r="G13" s="928">
        <v>3644479.2650000001</v>
      </c>
      <c r="H13" s="928">
        <v>4373374.9910000004</v>
      </c>
      <c r="I13" s="928">
        <v>5529785.716</v>
      </c>
      <c r="J13" s="928"/>
      <c r="K13" s="878"/>
      <c r="L13" s="879"/>
      <c r="M13" s="879"/>
    </row>
    <row r="14" spans="1:13" ht="14.4">
      <c r="A14" s="939" t="s">
        <v>1761</v>
      </c>
      <c r="B14" s="940">
        <v>77.122359045645027</v>
      </c>
      <c r="C14" s="940">
        <v>79.36043516410831</v>
      </c>
      <c r="D14" s="940">
        <v>77.961613680822197</v>
      </c>
      <c r="E14" s="940">
        <v>76.676825613564105</v>
      </c>
      <c r="F14" s="940">
        <v>80.104167525573232</v>
      </c>
      <c r="G14" s="940">
        <v>78.995068357033304</v>
      </c>
      <c r="H14" s="940">
        <v>80.894468869018894</v>
      </c>
      <c r="I14" s="940">
        <v>81.5346151608708</v>
      </c>
      <c r="J14" s="940"/>
      <c r="K14" s="878"/>
      <c r="L14" s="879"/>
      <c r="M14" s="879"/>
    </row>
    <row r="15" spans="1:13" ht="14.4">
      <c r="A15" s="878"/>
      <c r="B15" s="884"/>
      <c r="C15" s="884"/>
      <c r="D15" s="878"/>
      <c r="E15" s="884"/>
      <c r="F15" s="884"/>
      <c r="G15" s="884"/>
      <c r="H15" s="878"/>
      <c r="I15" s="878"/>
      <c r="J15" s="878"/>
      <c r="K15" s="878"/>
      <c r="L15" s="879"/>
      <c r="M15" s="879"/>
    </row>
    <row r="16" spans="1:13" ht="15.75" customHeight="1">
      <c r="A16" s="889" t="s">
        <v>1720</v>
      </c>
      <c r="B16" s="878"/>
      <c r="C16" s="878"/>
      <c r="D16" s="878"/>
      <c r="E16" s="878"/>
      <c r="F16" s="878"/>
      <c r="G16" s="878"/>
      <c r="H16" s="878"/>
      <c r="I16" s="878"/>
      <c r="J16" s="878"/>
      <c r="K16" s="879"/>
      <c r="L16" s="879"/>
      <c r="M16" s="879"/>
    </row>
    <row r="17" spans="1:13" ht="15.75" customHeight="1">
      <c r="A17" s="889" t="s">
        <v>1637</v>
      </c>
      <c r="B17" s="878"/>
      <c r="C17" s="878"/>
      <c r="D17" s="884" t="s">
        <v>1762</v>
      </c>
      <c r="E17" s="878"/>
      <c r="F17" s="878"/>
      <c r="G17" s="878"/>
      <c r="H17" s="878"/>
      <c r="I17" s="878"/>
      <c r="J17" s="878"/>
      <c r="K17" s="879"/>
      <c r="L17" s="879"/>
      <c r="M17" s="879"/>
    </row>
    <row r="18" spans="1:13" ht="15.75" customHeight="1">
      <c r="A18" s="941"/>
      <c r="B18" s="879"/>
      <c r="C18" s="879"/>
      <c r="D18" s="879"/>
      <c r="E18" s="879"/>
      <c r="F18" s="879"/>
      <c r="G18" s="879"/>
      <c r="H18" s="879"/>
      <c r="I18" s="879"/>
      <c r="J18" s="879"/>
      <c r="K18" s="879"/>
      <c r="L18" s="879"/>
      <c r="M18" s="879"/>
    </row>
    <row r="19" spans="1:13" ht="15.75" customHeight="1">
      <c r="A19" s="941"/>
      <c r="B19" s="879"/>
      <c r="C19" s="879"/>
      <c r="D19" s="879"/>
      <c r="E19" s="879"/>
      <c r="F19" s="879"/>
      <c r="G19" s="879"/>
      <c r="H19" s="879"/>
      <c r="I19" s="879"/>
      <c r="J19" s="879"/>
      <c r="K19" s="879"/>
      <c r="L19" s="879"/>
      <c r="M19" s="879"/>
    </row>
    <row r="20" spans="1:13" ht="15.75" customHeight="1">
      <c r="A20" s="941"/>
      <c r="B20" s="879"/>
      <c r="C20" s="879"/>
      <c r="D20" s="879"/>
      <c r="E20" s="879"/>
      <c r="F20" s="879"/>
      <c r="G20" s="879"/>
      <c r="H20" s="879"/>
      <c r="I20" s="879"/>
      <c r="J20" s="879"/>
      <c r="K20" s="879"/>
      <c r="L20" s="879"/>
      <c r="M20" s="879"/>
    </row>
    <row r="21" spans="1:13" ht="15.75" customHeight="1">
      <c r="A21" s="879"/>
      <c r="B21" s="879"/>
      <c r="C21" s="879"/>
      <c r="D21" s="879"/>
      <c r="E21" s="879"/>
      <c r="F21" s="941"/>
      <c r="G21" s="879"/>
      <c r="H21" s="879"/>
      <c r="I21" s="879"/>
      <c r="J21" s="879"/>
      <c r="K21" s="879"/>
      <c r="L21" s="879"/>
      <c r="M21" s="879"/>
    </row>
    <row r="22" spans="1:13" ht="15.75" customHeight="1">
      <c r="A22" s="879"/>
      <c r="B22" s="879"/>
      <c r="C22" s="879"/>
      <c r="D22" s="879"/>
      <c r="E22" s="879"/>
      <c r="F22" s="879"/>
      <c r="G22" s="879"/>
      <c r="H22" s="879"/>
      <c r="I22" s="879"/>
      <c r="J22" s="879"/>
      <c r="K22" s="879"/>
      <c r="L22" s="879"/>
      <c r="M22" s="879"/>
    </row>
    <row r="23" spans="1:13" ht="15.75" customHeight="1">
      <c r="A23" s="879"/>
      <c r="B23" s="879"/>
      <c r="C23" s="879"/>
      <c r="D23" s="879"/>
      <c r="E23" s="879"/>
      <c r="F23" s="879"/>
      <c r="G23" s="879"/>
      <c r="H23" s="879"/>
      <c r="I23" s="879"/>
      <c r="J23" s="879"/>
      <c r="K23" s="879"/>
      <c r="L23" s="879"/>
      <c r="M23" s="879"/>
    </row>
    <row r="24" spans="1:13" ht="15.75" customHeight="1">
      <c r="A24" s="879"/>
      <c r="B24" s="879"/>
      <c r="C24" s="879"/>
      <c r="D24" s="879"/>
      <c r="E24" s="879"/>
      <c r="F24" s="879"/>
      <c r="G24" s="879"/>
      <c r="H24" s="879"/>
      <c r="I24" s="879"/>
      <c r="J24" s="879"/>
      <c r="K24" s="879"/>
      <c r="L24" s="879"/>
      <c r="M24" s="879"/>
    </row>
    <row r="25" spans="1:13" ht="15.75" customHeight="1">
      <c r="A25" s="879"/>
      <c r="B25" s="879"/>
      <c r="C25" s="879"/>
      <c r="D25" s="879"/>
      <c r="E25" s="879"/>
      <c r="F25" s="879"/>
      <c r="G25" s="879"/>
      <c r="H25" s="879"/>
      <c r="I25" s="879"/>
      <c r="J25" s="879"/>
      <c r="K25" s="879"/>
      <c r="L25" s="879"/>
      <c r="M25" s="879"/>
    </row>
    <row r="26" spans="1:13" ht="15.75" customHeight="1">
      <c r="A26" s="879"/>
      <c r="B26" s="879"/>
      <c r="C26" s="879"/>
      <c r="D26" s="879"/>
      <c r="E26" s="879"/>
      <c r="F26" s="879"/>
      <c r="G26" s="879"/>
      <c r="H26" s="879"/>
      <c r="I26" s="879"/>
      <c r="J26" s="879"/>
      <c r="K26" s="879"/>
      <c r="L26" s="879"/>
      <c r="M26" s="879"/>
    </row>
    <row r="27" spans="1:13" ht="15.75" customHeight="1">
      <c r="A27" s="879"/>
      <c r="B27" s="879"/>
      <c r="C27" s="879"/>
      <c r="D27" s="879"/>
      <c r="E27" s="879"/>
      <c r="F27" s="879"/>
      <c r="G27" s="879"/>
      <c r="H27" s="879"/>
      <c r="I27" s="879"/>
      <c r="J27" s="879"/>
      <c r="K27" s="879"/>
      <c r="L27" s="879"/>
      <c r="M27" s="879"/>
    </row>
    <row r="28" spans="1:13" ht="15.75" customHeight="1">
      <c r="A28" s="879"/>
      <c r="B28" s="879"/>
      <c r="C28" s="879"/>
      <c r="D28" s="879"/>
      <c r="E28" s="879"/>
      <c r="F28" s="879"/>
      <c r="G28" s="879"/>
      <c r="H28" s="879"/>
      <c r="I28" s="879"/>
      <c r="J28" s="879"/>
      <c r="K28" s="879"/>
      <c r="L28" s="879"/>
      <c r="M28" s="879"/>
    </row>
    <row r="29" spans="1:13" ht="15.75" customHeight="1">
      <c r="A29" s="879"/>
      <c r="B29" s="879"/>
      <c r="C29" s="879"/>
      <c r="D29" s="879"/>
      <c r="E29" s="879"/>
      <c r="F29" s="879"/>
      <c r="G29" s="879"/>
      <c r="H29" s="879"/>
      <c r="I29" s="879"/>
      <c r="J29" s="879"/>
      <c r="K29" s="879"/>
      <c r="L29" s="879"/>
      <c r="M29" s="879"/>
    </row>
    <row r="30" spans="1:13" ht="15.75" customHeight="1">
      <c r="A30" s="879"/>
      <c r="B30" s="879"/>
      <c r="C30" s="879"/>
      <c r="D30" s="879"/>
      <c r="E30" s="879"/>
      <c r="F30" s="879"/>
      <c r="G30" s="879"/>
      <c r="H30" s="879"/>
      <c r="I30" s="879"/>
      <c r="J30" s="879"/>
      <c r="K30" s="879"/>
      <c r="L30" s="879"/>
      <c r="M30" s="879"/>
    </row>
    <row r="31" spans="1:13" ht="15.75" customHeight="1">
      <c r="A31" s="879"/>
      <c r="B31" s="879"/>
      <c r="C31" s="879"/>
      <c r="D31" s="879"/>
      <c r="E31" s="879"/>
      <c r="F31" s="879"/>
      <c r="G31" s="879"/>
      <c r="H31" s="879"/>
      <c r="I31" s="879"/>
      <c r="J31" s="879"/>
      <c r="K31" s="879"/>
      <c r="L31" s="879"/>
      <c r="M31" s="879"/>
    </row>
    <row r="32" spans="1:13" ht="15.75" customHeight="1">
      <c r="A32" s="879"/>
      <c r="B32" s="879"/>
      <c r="C32" s="879"/>
      <c r="D32" s="879"/>
      <c r="E32" s="879"/>
      <c r="F32" s="879"/>
      <c r="G32" s="879"/>
      <c r="H32" s="879"/>
      <c r="I32" s="879"/>
      <c r="J32" s="879"/>
      <c r="K32" s="879"/>
      <c r="L32" s="879"/>
      <c r="M32" s="879"/>
    </row>
    <row r="33" spans="1:13" ht="15.75" customHeight="1">
      <c r="A33" s="879"/>
      <c r="B33" s="879"/>
      <c r="C33" s="879"/>
      <c r="D33" s="879"/>
      <c r="E33" s="879"/>
      <c r="F33" s="879"/>
      <c r="G33" s="879"/>
      <c r="H33" s="879"/>
      <c r="I33" s="879"/>
      <c r="J33" s="879"/>
      <c r="K33" s="879"/>
      <c r="L33" s="879"/>
      <c r="M33" s="879"/>
    </row>
    <row r="34" spans="1:13" ht="15.75" customHeight="1">
      <c r="A34" s="879"/>
      <c r="B34" s="879"/>
      <c r="C34" s="879"/>
      <c r="D34" s="879"/>
      <c r="E34" s="879"/>
      <c r="F34" s="879"/>
      <c r="G34" s="879"/>
      <c r="H34" s="879"/>
      <c r="I34" s="879"/>
      <c r="J34" s="879"/>
      <c r="K34" s="879"/>
      <c r="L34" s="879"/>
      <c r="M34" s="879"/>
    </row>
    <row r="35" spans="1:13" ht="15.75" customHeight="1">
      <c r="A35" s="879"/>
      <c r="B35" s="879"/>
      <c r="C35" s="879"/>
      <c r="D35" s="879"/>
      <c r="E35" s="879"/>
      <c r="F35" s="879"/>
      <c r="G35" s="879"/>
      <c r="H35" s="879"/>
      <c r="I35" s="879"/>
      <c r="J35" s="879"/>
      <c r="K35" s="879"/>
      <c r="L35" s="879"/>
      <c r="M35" s="879"/>
    </row>
    <row r="36" spans="1:13" ht="15.75" customHeight="1">
      <c r="A36" s="879"/>
      <c r="B36" s="879"/>
      <c r="C36" s="879"/>
      <c r="D36" s="879"/>
      <c r="E36" s="879"/>
      <c r="F36" s="879"/>
      <c r="G36" s="879"/>
      <c r="H36" s="879"/>
      <c r="I36" s="879"/>
      <c r="J36" s="879"/>
      <c r="K36" s="879"/>
      <c r="L36" s="879"/>
      <c r="M36" s="879"/>
    </row>
    <row r="37" spans="1:13" ht="15.75" customHeight="1">
      <c r="A37" s="879"/>
      <c r="B37" s="879"/>
      <c r="C37" s="879"/>
      <c r="D37" s="879"/>
      <c r="E37" s="879"/>
      <c r="F37" s="879"/>
      <c r="G37" s="879"/>
      <c r="H37" s="879"/>
      <c r="I37" s="879"/>
      <c r="J37" s="879"/>
      <c r="K37" s="879"/>
      <c r="L37" s="879"/>
      <c r="M37" s="879"/>
    </row>
    <row r="38" spans="1:13" ht="15.75" customHeight="1">
      <c r="A38" s="879"/>
      <c r="B38" s="879"/>
      <c r="C38" s="879"/>
      <c r="D38" s="879"/>
      <c r="E38" s="879"/>
      <c r="F38" s="879"/>
      <c r="G38" s="879"/>
      <c r="H38" s="879"/>
      <c r="I38" s="879"/>
      <c r="J38" s="879"/>
      <c r="K38" s="879"/>
      <c r="L38" s="879"/>
      <c r="M38" s="879"/>
    </row>
    <row r="39" spans="1:13" ht="15.75" customHeight="1">
      <c r="A39" s="879"/>
      <c r="B39" s="879"/>
      <c r="C39" s="879"/>
      <c r="D39" s="879"/>
      <c r="E39" s="879"/>
      <c r="F39" s="879"/>
      <c r="G39" s="879"/>
      <c r="H39" s="879"/>
      <c r="I39" s="879"/>
      <c r="J39" s="879"/>
      <c r="K39" s="879"/>
      <c r="L39" s="879"/>
      <c r="M39" s="879"/>
    </row>
    <row r="40" spans="1:13" ht="15.75" customHeight="1">
      <c r="A40" s="879"/>
      <c r="B40" s="879"/>
      <c r="C40" s="879"/>
      <c r="D40" s="879"/>
      <c r="E40" s="879"/>
      <c r="F40" s="879"/>
      <c r="G40" s="879"/>
      <c r="H40" s="879"/>
      <c r="I40" s="879"/>
      <c r="J40" s="879"/>
      <c r="K40" s="879"/>
      <c r="L40" s="879"/>
      <c r="M40" s="879"/>
    </row>
    <row r="41" spans="1:13" ht="15.75" customHeight="1">
      <c r="A41" s="879"/>
      <c r="B41" s="879"/>
      <c r="C41" s="879"/>
      <c r="D41" s="879"/>
      <c r="E41" s="879"/>
      <c r="F41" s="879"/>
      <c r="G41" s="879"/>
      <c r="H41" s="879"/>
      <c r="I41" s="879"/>
      <c r="J41" s="879"/>
      <c r="K41" s="879"/>
      <c r="L41" s="879"/>
      <c r="M41" s="879"/>
    </row>
    <row r="42" spans="1:13" ht="15.75" customHeight="1">
      <c r="A42" s="879"/>
      <c r="B42" s="879"/>
      <c r="C42" s="879"/>
      <c r="D42" s="879"/>
      <c r="E42" s="879"/>
      <c r="F42" s="879"/>
      <c r="G42" s="879"/>
      <c r="H42" s="879"/>
      <c r="I42" s="879"/>
      <c r="J42" s="879"/>
      <c r="K42" s="879"/>
      <c r="L42" s="879"/>
      <c r="M42" s="879"/>
    </row>
    <row r="43" spans="1:13" ht="15.75" customHeight="1">
      <c r="A43" s="879"/>
      <c r="B43" s="879"/>
      <c r="C43" s="879"/>
      <c r="D43" s="879"/>
      <c r="E43" s="879"/>
      <c r="F43" s="879"/>
      <c r="G43" s="879"/>
      <c r="H43" s="879"/>
      <c r="I43" s="879"/>
      <c r="J43" s="879"/>
      <c r="K43" s="879"/>
      <c r="L43" s="879"/>
      <c r="M43" s="879"/>
    </row>
    <row r="44" spans="1:13" ht="15.75" customHeight="1">
      <c r="A44" s="879"/>
      <c r="B44" s="879"/>
      <c r="C44" s="879"/>
      <c r="D44" s="879"/>
      <c r="E44" s="879"/>
      <c r="F44" s="879"/>
      <c r="G44" s="879"/>
      <c r="H44" s="879"/>
      <c r="I44" s="879"/>
      <c r="J44" s="879"/>
      <c r="K44" s="879"/>
      <c r="L44" s="879"/>
      <c r="M44" s="879"/>
    </row>
    <row r="45" spans="1:13" ht="15.75" customHeight="1">
      <c r="A45" s="879"/>
      <c r="B45" s="879"/>
      <c r="C45" s="879"/>
      <c r="D45" s="879"/>
      <c r="E45" s="879"/>
      <c r="F45" s="879"/>
      <c r="G45" s="879"/>
      <c r="H45" s="879"/>
      <c r="I45" s="879"/>
      <c r="J45" s="879"/>
      <c r="K45" s="879"/>
      <c r="L45" s="879"/>
      <c r="M45" s="879"/>
    </row>
    <row r="46" spans="1:13" ht="15.75" customHeight="1">
      <c r="A46" s="879"/>
      <c r="B46" s="879"/>
      <c r="C46" s="879"/>
      <c r="D46" s="879"/>
      <c r="E46" s="879"/>
      <c r="F46" s="879"/>
      <c r="G46" s="879"/>
      <c r="H46" s="879"/>
      <c r="I46" s="879"/>
      <c r="J46" s="879"/>
      <c r="K46" s="879"/>
      <c r="L46" s="879"/>
      <c r="M46" s="879"/>
    </row>
    <row r="47" spans="1:13" ht="15.75" customHeight="1">
      <c r="A47" s="879"/>
      <c r="B47" s="879"/>
      <c r="C47" s="879"/>
      <c r="D47" s="879"/>
      <c r="E47" s="879"/>
      <c r="F47" s="879"/>
      <c r="G47" s="879"/>
      <c r="H47" s="879"/>
      <c r="I47" s="879"/>
      <c r="J47" s="879"/>
      <c r="K47" s="879"/>
      <c r="L47" s="879"/>
      <c r="M47" s="879"/>
    </row>
    <row r="48" spans="1:13" ht="15.75" customHeight="1">
      <c r="A48" s="879"/>
      <c r="B48" s="879"/>
      <c r="C48" s="879"/>
      <c r="D48" s="879"/>
      <c r="E48" s="879"/>
      <c r="F48" s="879"/>
      <c r="G48" s="879"/>
      <c r="H48" s="879"/>
      <c r="I48" s="879"/>
      <c r="J48" s="879"/>
      <c r="K48" s="879"/>
      <c r="L48" s="879"/>
      <c r="M48" s="879"/>
    </row>
    <row r="49" spans="1:13" ht="15.75" customHeight="1">
      <c r="A49" s="879"/>
      <c r="B49" s="879"/>
      <c r="C49" s="879"/>
      <c r="D49" s="879"/>
      <c r="E49" s="879"/>
      <c r="F49" s="879"/>
      <c r="G49" s="879"/>
      <c r="H49" s="879"/>
      <c r="I49" s="879"/>
      <c r="J49" s="879"/>
      <c r="K49" s="879"/>
      <c r="L49" s="879"/>
      <c r="M49" s="879"/>
    </row>
    <row r="50" spans="1:13" ht="15.75" customHeight="1">
      <c r="A50" s="879"/>
      <c r="B50" s="879"/>
      <c r="C50" s="879"/>
      <c r="D50" s="879"/>
      <c r="E50" s="879"/>
      <c r="F50" s="879"/>
      <c r="G50" s="879"/>
      <c r="H50" s="879"/>
      <c r="I50" s="879"/>
      <c r="J50" s="879"/>
      <c r="K50" s="879"/>
      <c r="L50" s="879"/>
      <c r="M50" s="879"/>
    </row>
    <row r="51" spans="1:13" ht="15.75" customHeight="1">
      <c r="A51" s="879"/>
      <c r="B51" s="879"/>
      <c r="C51" s="879"/>
      <c r="D51" s="879"/>
      <c r="E51" s="879"/>
      <c r="F51" s="879"/>
      <c r="G51" s="879"/>
      <c r="H51" s="879"/>
      <c r="I51" s="879"/>
      <c r="J51" s="879"/>
      <c r="K51" s="879"/>
      <c r="L51" s="879"/>
      <c r="M51" s="879"/>
    </row>
    <row r="52" spans="1:13" ht="15.75" customHeight="1">
      <c r="A52" s="879"/>
      <c r="B52" s="879"/>
      <c r="C52" s="879"/>
      <c r="D52" s="879"/>
      <c r="E52" s="879"/>
      <c r="F52" s="879"/>
      <c r="G52" s="879"/>
      <c r="H52" s="879"/>
      <c r="I52" s="879"/>
      <c r="J52" s="879"/>
      <c r="K52" s="879"/>
      <c r="L52" s="879"/>
      <c r="M52" s="879"/>
    </row>
    <row r="53" spans="1:13" ht="15.75" customHeight="1">
      <c r="A53" s="879"/>
      <c r="B53" s="879"/>
      <c r="C53" s="879"/>
      <c r="D53" s="879"/>
      <c r="E53" s="879"/>
      <c r="F53" s="879"/>
      <c r="G53" s="879"/>
      <c r="H53" s="879"/>
      <c r="I53" s="879"/>
      <c r="J53" s="879"/>
      <c r="K53" s="879"/>
      <c r="L53" s="879"/>
      <c r="M53" s="879"/>
    </row>
    <row r="54" spans="1:13" ht="15.75" customHeight="1">
      <c r="A54" s="879"/>
      <c r="B54" s="879"/>
      <c r="C54" s="879"/>
      <c r="D54" s="879"/>
      <c r="E54" s="879"/>
      <c r="F54" s="879"/>
      <c r="G54" s="879"/>
      <c r="H54" s="879"/>
      <c r="I54" s="879"/>
      <c r="J54" s="879"/>
      <c r="K54" s="879"/>
      <c r="L54" s="879"/>
      <c r="M54" s="879"/>
    </row>
    <row r="55" spans="1:13" ht="15.75" customHeight="1">
      <c r="A55" s="879"/>
      <c r="B55" s="879"/>
      <c r="C55" s="879"/>
      <c r="D55" s="879"/>
      <c r="E55" s="879"/>
      <c r="F55" s="879"/>
      <c r="G55" s="879"/>
      <c r="H55" s="879"/>
      <c r="I55" s="879"/>
      <c r="J55" s="879"/>
      <c r="K55" s="879"/>
      <c r="L55" s="879"/>
      <c r="M55" s="879"/>
    </row>
    <row r="56" spans="1:13" ht="15.75" customHeight="1">
      <c r="A56" s="879"/>
      <c r="B56" s="879"/>
      <c r="C56" s="879"/>
      <c r="D56" s="879"/>
      <c r="E56" s="879"/>
      <c r="F56" s="879"/>
      <c r="G56" s="879"/>
      <c r="H56" s="879"/>
      <c r="I56" s="879"/>
      <c r="J56" s="879"/>
      <c r="K56" s="879"/>
      <c r="L56" s="879"/>
      <c r="M56" s="879"/>
    </row>
    <row r="57" spans="1:13" ht="15.75" customHeight="1">
      <c r="A57" s="879"/>
      <c r="B57" s="879"/>
      <c r="C57" s="879"/>
      <c r="D57" s="879"/>
      <c r="E57" s="879"/>
      <c r="F57" s="879"/>
      <c r="G57" s="879"/>
      <c r="H57" s="879"/>
      <c r="I57" s="879"/>
      <c r="J57" s="879"/>
      <c r="K57" s="879"/>
      <c r="L57" s="879"/>
      <c r="M57" s="879"/>
    </row>
    <row r="58" spans="1:13" ht="15.75" customHeight="1">
      <c r="A58" s="879"/>
      <c r="B58" s="879"/>
      <c r="C58" s="879"/>
      <c r="D58" s="879"/>
      <c r="E58" s="879"/>
      <c r="F58" s="879"/>
      <c r="G58" s="879"/>
      <c r="H58" s="879"/>
      <c r="I58" s="879"/>
      <c r="J58" s="879"/>
      <c r="K58" s="879"/>
      <c r="L58" s="879"/>
      <c r="M58" s="879"/>
    </row>
    <row r="59" spans="1:13" ht="15.75" customHeight="1">
      <c r="A59" s="879"/>
      <c r="B59" s="879"/>
      <c r="C59" s="879"/>
      <c r="D59" s="879"/>
      <c r="E59" s="879"/>
      <c r="F59" s="879"/>
      <c r="G59" s="879"/>
      <c r="H59" s="879"/>
      <c r="I59" s="879"/>
      <c r="J59" s="879"/>
      <c r="K59" s="879"/>
      <c r="L59" s="879"/>
      <c r="M59" s="879"/>
    </row>
    <row r="60" spans="1:13" ht="15.75" customHeight="1">
      <c r="A60" s="879"/>
      <c r="B60" s="879"/>
      <c r="C60" s="879"/>
      <c r="D60" s="879"/>
      <c r="E60" s="879"/>
      <c r="F60" s="879"/>
      <c r="G60" s="879"/>
      <c r="H60" s="879"/>
      <c r="I60" s="879"/>
      <c r="J60" s="879"/>
      <c r="K60" s="879"/>
      <c r="L60" s="879"/>
      <c r="M60" s="879"/>
    </row>
    <row r="61" spans="1:13" ht="15.75" customHeight="1">
      <c r="A61" s="879"/>
      <c r="B61" s="879"/>
      <c r="C61" s="879"/>
      <c r="D61" s="879"/>
      <c r="E61" s="879"/>
      <c r="F61" s="879"/>
      <c r="G61" s="879"/>
      <c r="H61" s="879"/>
      <c r="I61" s="879"/>
      <c r="J61" s="879"/>
      <c r="K61" s="879"/>
      <c r="L61" s="879"/>
      <c r="M61" s="879"/>
    </row>
    <row r="62" spans="1:13" ht="15.75" customHeight="1">
      <c r="A62" s="879"/>
      <c r="B62" s="879"/>
      <c r="C62" s="879"/>
      <c r="D62" s="879"/>
      <c r="E62" s="879"/>
      <c r="F62" s="879"/>
      <c r="G62" s="879"/>
      <c r="H62" s="879"/>
      <c r="I62" s="879"/>
      <c r="J62" s="879"/>
      <c r="K62" s="879"/>
      <c r="L62" s="879"/>
      <c r="M62" s="879"/>
    </row>
    <row r="63" spans="1:13" ht="15.75" customHeight="1">
      <c r="A63" s="879"/>
      <c r="B63" s="879"/>
      <c r="C63" s="879"/>
      <c r="D63" s="879"/>
      <c r="E63" s="879"/>
      <c r="F63" s="879"/>
      <c r="G63" s="879"/>
      <c r="H63" s="879"/>
      <c r="I63" s="879"/>
      <c r="J63" s="879"/>
      <c r="K63" s="879"/>
      <c r="L63" s="879"/>
      <c r="M63" s="879"/>
    </row>
    <row r="64" spans="1:13" ht="15.75" customHeight="1">
      <c r="A64" s="879"/>
      <c r="B64" s="879"/>
      <c r="C64" s="879"/>
      <c r="D64" s="879"/>
      <c r="E64" s="879"/>
      <c r="F64" s="879"/>
      <c r="G64" s="879"/>
      <c r="H64" s="879"/>
      <c r="I64" s="879"/>
      <c r="J64" s="879"/>
      <c r="K64" s="879"/>
      <c r="L64" s="879"/>
      <c r="M64" s="879"/>
    </row>
    <row r="65" spans="1:13" ht="15.75" customHeight="1">
      <c r="A65" s="879"/>
      <c r="B65" s="879"/>
      <c r="C65" s="879"/>
      <c r="D65" s="879"/>
      <c r="E65" s="879"/>
      <c r="F65" s="879"/>
      <c r="G65" s="879"/>
      <c r="H65" s="879"/>
      <c r="I65" s="879"/>
      <c r="J65" s="879"/>
      <c r="K65" s="879"/>
      <c r="L65" s="879"/>
      <c r="M65" s="879"/>
    </row>
    <row r="66" spans="1:13" ht="15.75" customHeight="1">
      <c r="A66" s="879"/>
      <c r="B66" s="879"/>
      <c r="C66" s="879"/>
      <c r="D66" s="879"/>
      <c r="E66" s="879"/>
      <c r="F66" s="879"/>
      <c r="G66" s="879"/>
      <c r="H66" s="879"/>
      <c r="I66" s="879"/>
      <c r="J66" s="879"/>
      <c r="K66" s="879"/>
      <c r="L66" s="879"/>
      <c r="M66" s="879"/>
    </row>
    <row r="67" spans="1:13" ht="15.75" customHeight="1">
      <c r="A67" s="879"/>
      <c r="B67" s="879"/>
      <c r="C67" s="879"/>
      <c r="D67" s="879"/>
      <c r="E67" s="879"/>
      <c r="F67" s="879"/>
      <c r="G67" s="879"/>
      <c r="H67" s="879"/>
      <c r="I67" s="879"/>
      <c r="J67" s="879"/>
      <c r="K67" s="879"/>
      <c r="L67" s="879"/>
      <c r="M67" s="879"/>
    </row>
    <row r="68" spans="1:13" ht="15.75" customHeight="1">
      <c r="A68" s="879"/>
      <c r="B68" s="879"/>
      <c r="C68" s="879"/>
      <c r="D68" s="879"/>
      <c r="E68" s="879"/>
      <c r="F68" s="879"/>
      <c r="G68" s="879"/>
      <c r="H68" s="879"/>
      <c r="I68" s="879"/>
      <c r="J68" s="879"/>
      <c r="K68" s="879"/>
      <c r="L68" s="879"/>
      <c r="M68" s="879"/>
    </row>
    <row r="69" spans="1:13" ht="15.75" customHeight="1">
      <c r="A69" s="879"/>
      <c r="B69" s="879"/>
      <c r="C69" s="879"/>
      <c r="D69" s="879"/>
      <c r="E69" s="879"/>
      <c r="F69" s="879"/>
      <c r="G69" s="879"/>
      <c r="H69" s="879"/>
      <c r="I69" s="879"/>
      <c r="J69" s="879"/>
      <c r="K69" s="879"/>
      <c r="L69" s="879"/>
      <c r="M69" s="879"/>
    </row>
    <row r="70" spans="1:13" ht="15.75" customHeight="1">
      <c r="A70" s="879"/>
      <c r="B70" s="879"/>
      <c r="C70" s="879"/>
      <c r="D70" s="879"/>
      <c r="E70" s="879"/>
      <c r="F70" s="879"/>
      <c r="G70" s="879"/>
      <c r="H70" s="879"/>
      <c r="I70" s="879"/>
      <c r="J70" s="879"/>
      <c r="K70" s="879"/>
      <c r="L70" s="879"/>
      <c r="M70" s="879"/>
    </row>
    <row r="71" spans="1:13" ht="15.75" customHeight="1">
      <c r="A71" s="879"/>
      <c r="B71" s="879"/>
      <c r="C71" s="879"/>
      <c r="D71" s="879"/>
      <c r="E71" s="879"/>
      <c r="F71" s="879"/>
      <c r="G71" s="879"/>
      <c r="H71" s="879"/>
      <c r="I71" s="879"/>
      <c r="J71" s="879"/>
      <c r="K71" s="879"/>
      <c r="L71" s="879"/>
      <c r="M71" s="879"/>
    </row>
    <row r="72" spans="1:13" ht="15.75" customHeight="1">
      <c r="A72" s="879"/>
      <c r="B72" s="879"/>
      <c r="C72" s="879"/>
      <c r="D72" s="879"/>
      <c r="E72" s="879"/>
      <c r="F72" s="879"/>
      <c r="G72" s="879"/>
      <c r="H72" s="879"/>
      <c r="I72" s="879"/>
      <c r="J72" s="879"/>
      <c r="K72" s="879"/>
      <c r="L72" s="879"/>
      <c r="M72" s="879"/>
    </row>
    <row r="73" spans="1:13" ht="15.75" customHeight="1">
      <c r="A73" s="879"/>
      <c r="B73" s="879"/>
      <c r="C73" s="879"/>
      <c r="D73" s="879"/>
      <c r="E73" s="879"/>
      <c r="F73" s="879"/>
      <c r="G73" s="879"/>
      <c r="H73" s="879"/>
      <c r="I73" s="879"/>
      <c r="J73" s="879"/>
      <c r="K73" s="879"/>
      <c r="L73" s="879"/>
      <c r="M73" s="879"/>
    </row>
    <row r="74" spans="1:13" ht="15.75" customHeight="1">
      <c r="A74" s="879"/>
      <c r="B74" s="879"/>
      <c r="C74" s="879"/>
      <c r="D74" s="879"/>
      <c r="E74" s="879"/>
      <c r="F74" s="879"/>
      <c r="G74" s="879"/>
      <c r="H74" s="879"/>
      <c r="I74" s="879"/>
      <c r="J74" s="879"/>
      <c r="K74" s="879"/>
      <c r="L74" s="879"/>
      <c r="M74" s="879"/>
    </row>
    <row r="75" spans="1:13" ht="15.75" customHeight="1">
      <c r="A75" s="879"/>
      <c r="B75" s="879"/>
      <c r="C75" s="879"/>
      <c r="D75" s="879"/>
      <c r="E75" s="879"/>
      <c r="F75" s="879"/>
      <c r="G75" s="879"/>
      <c r="H75" s="879"/>
      <c r="I75" s="879"/>
      <c r="J75" s="879"/>
      <c r="K75" s="879"/>
      <c r="L75" s="879"/>
      <c r="M75" s="879"/>
    </row>
    <row r="76" spans="1:13" ht="15.75" customHeight="1">
      <c r="A76" s="879"/>
      <c r="B76" s="879"/>
      <c r="C76" s="879"/>
      <c r="D76" s="879"/>
      <c r="E76" s="879"/>
      <c r="F76" s="879"/>
      <c r="G76" s="879"/>
      <c r="H76" s="879"/>
      <c r="I76" s="879"/>
      <c r="J76" s="879"/>
      <c r="K76" s="879"/>
      <c r="L76" s="879"/>
      <c r="M76" s="879"/>
    </row>
    <row r="77" spans="1:13" ht="15.75" customHeight="1">
      <c r="A77" s="879"/>
      <c r="B77" s="879"/>
      <c r="C77" s="879"/>
      <c r="D77" s="879"/>
      <c r="E77" s="879"/>
      <c r="F77" s="879"/>
      <c r="G77" s="879"/>
      <c r="H77" s="879"/>
      <c r="I77" s="879"/>
      <c r="J77" s="879"/>
      <c r="K77" s="879"/>
      <c r="L77" s="879"/>
      <c r="M77" s="879"/>
    </row>
    <row r="78" spans="1:13" ht="15.75" customHeight="1">
      <c r="A78" s="879"/>
      <c r="B78" s="879"/>
      <c r="C78" s="879"/>
      <c r="D78" s="879"/>
      <c r="E78" s="879"/>
      <c r="F78" s="879"/>
      <c r="G78" s="879"/>
      <c r="H78" s="879"/>
      <c r="I78" s="879"/>
      <c r="J78" s="879"/>
      <c r="K78" s="879"/>
      <c r="L78" s="879"/>
      <c r="M78" s="879"/>
    </row>
    <row r="79" spans="1:13" ht="15.75" customHeight="1">
      <c r="A79" s="879"/>
      <c r="B79" s="879"/>
      <c r="C79" s="879"/>
      <c r="D79" s="879"/>
      <c r="E79" s="879"/>
      <c r="F79" s="879"/>
      <c r="G79" s="879"/>
      <c r="H79" s="879"/>
      <c r="I79" s="879"/>
      <c r="J79" s="879"/>
      <c r="K79" s="879"/>
      <c r="L79" s="879"/>
      <c r="M79" s="879"/>
    </row>
    <row r="80" spans="1:13" ht="15.75" customHeight="1">
      <c r="A80" s="879"/>
      <c r="B80" s="879"/>
      <c r="C80" s="879"/>
      <c r="D80" s="879"/>
      <c r="E80" s="879"/>
      <c r="F80" s="879"/>
      <c r="G80" s="879"/>
      <c r="H80" s="879"/>
      <c r="I80" s="879"/>
      <c r="J80" s="879"/>
      <c r="K80" s="879"/>
      <c r="L80" s="879"/>
      <c r="M80" s="879"/>
    </row>
    <row r="81" spans="1:13" ht="15.75" customHeight="1">
      <c r="A81" s="879"/>
      <c r="B81" s="879"/>
      <c r="C81" s="879"/>
      <c r="D81" s="879"/>
      <c r="E81" s="879"/>
      <c r="F81" s="879"/>
      <c r="G81" s="879"/>
      <c r="H81" s="879"/>
      <c r="I81" s="879"/>
      <c r="J81" s="879"/>
      <c r="K81" s="879"/>
      <c r="L81" s="879"/>
      <c r="M81" s="879"/>
    </row>
    <row r="82" spans="1:13" ht="15.75" customHeight="1">
      <c r="A82" s="879"/>
      <c r="B82" s="879"/>
      <c r="C82" s="879"/>
      <c r="D82" s="879"/>
      <c r="E82" s="879"/>
      <c r="F82" s="879"/>
      <c r="G82" s="879"/>
      <c r="H82" s="879"/>
      <c r="I82" s="879"/>
      <c r="J82" s="879"/>
      <c r="K82" s="879"/>
      <c r="L82" s="879"/>
      <c r="M82" s="879"/>
    </row>
    <row r="83" spans="1:13" ht="15.75" customHeight="1">
      <c r="A83" s="879"/>
      <c r="B83" s="879"/>
      <c r="C83" s="879"/>
      <c r="D83" s="879"/>
      <c r="E83" s="879"/>
      <c r="F83" s="879"/>
      <c r="G83" s="879"/>
      <c r="H83" s="879"/>
      <c r="I83" s="879"/>
      <c r="J83" s="879"/>
      <c r="K83" s="879"/>
      <c r="L83" s="879"/>
      <c r="M83" s="879"/>
    </row>
    <row r="84" spans="1:13" ht="15.75" customHeight="1">
      <c r="A84" s="879"/>
      <c r="B84" s="879"/>
      <c r="C84" s="879"/>
      <c r="D84" s="879"/>
      <c r="E84" s="879"/>
      <c r="F84" s="879"/>
      <c r="G84" s="879"/>
      <c r="H84" s="879"/>
      <c r="I84" s="879"/>
      <c r="J84" s="879"/>
      <c r="K84" s="879"/>
      <c r="L84" s="879"/>
      <c r="M84" s="879"/>
    </row>
    <row r="85" spans="1:13" ht="15.75" customHeight="1">
      <c r="A85" s="879"/>
      <c r="B85" s="879"/>
      <c r="C85" s="879"/>
      <c r="D85" s="879"/>
      <c r="E85" s="879"/>
      <c r="F85" s="879"/>
      <c r="G85" s="879"/>
      <c r="H85" s="879"/>
      <c r="I85" s="879"/>
      <c r="J85" s="879"/>
      <c r="K85" s="879"/>
      <c r="L85" s="879"/>
      <c r="M85" s="879"/>
    </row>
    <row r="86" spans="1:13" ht="15.75" customHeight="1">
      <c r="A86" s="879"/>
      <c r="B86" s="879"/>
      <c r="C86" s="879"/>
      <c r="D86" s="879"/>
      <c r="E86" s="879"/>
      <c r="F86" s="879"/>
      <c r="G86" s="879"/>
      <c r="H86" s="879"/>
      <c r="I86" s="879"/>
      <c r="J86" s="879"/>
      <c r="K86" s="879"/>
      <c r="L86" s="879"/>
      <c r="M86" s="879"/>
    </row>
    <row r="87" spans="1:13" ht="15.75" customHeight="1">
      <c r="A87" s="879"/>
      <c r="B87" s="879"/>
      <c r="C87" s="879"/>
      <c r="D87" s="879"/>
      <c r="E87" s="879"/>
      <c r="F87" s="879"/>
      <c r="G87" s="879"/>
      <c r="H87" s="879"/>
      <c r="I87" s="879"/>
      <c r="J87" s="879"/>
      <c r="K87" s="879"/>
      <c r="L87" s="879"/>
      <c r="M87" s="879"/>
    </row>
    <row r="88" spans="1:13" ht="15.75" customHeight="1">
      <c r="A88" s="879"/>
      <c r="B88" s="879"/>
      <c r="C88" s="879"/>
      <c r="D88" s="879"/>
      <c r="E88" s="879"/>
      <c r="F88" s="879"/>
      <c r="G88" s="879"/>
      <c r="H88" s="879"/>
      <c r="I88" s="879"/>
      <c r="J88" s="879"/>
      <c r="K88" s="879"/>
      <c r="L88" s="879"/>
      <c r="M88" s="879"/>
    </row>
    <row r="89" spans="1:13" ht="15.75" customHeight="1">
      <c r="A89" s="879"/>
      <c r="B89" s="879"/>
      <c r="C89" s="879"/>
      <c r="D89" s="879"/>
      <c r="E89" s="879"/>
      <c r="F89" s="879"/>
      <c r="G89" s="879"/>
      <c r="H89" s="879"/>
      <c r="I89" s="879"/>
      <c r="J89" s="879"/>
      <c r="K89" s="879"/>
      <c r="L89" s="879"/>
      <c r="M89" s="879"/>
    </row>
    <row r="90" spans="1:13" ht="15.75" customHeight="1">
      <c r="A90" s="879"/>
      <c r="B90" s="879"/>
      <c r="C90" s="879"/>
      <c r="D90" s="879"/>
      <c r="E90" s="879"/>
      <c r="F90" s="879"/>
      <c r="G90" s="879"/>
      <c r="H90" s="879"/>
      <c r="I90" s="879"/>
      <c r="J90" s="879"/>
      <c r="K90" s="879"/>
      <c r="L90" s="879"/>
      <c r="M90" s="879"/>
    </row>
    <row r="91" spans="1:13" ht="15.75" customHeight="1">
      <c r="A91" s="879"/>
      <c r="B91" s="879"/>
      <c r="C91" s="879"/>
      <c r="D91" s="879"/>
      <c r="E91" s="879"/>
      <c r="F91" s="879"/>
      <c r="G91" s="879"/>
      <c r="H91" s="879"/>
      <c r="I91" s="879"/>
      <c r="J91" s="879"/>
      <c r="K91" s="879"/>
      <c r="L91" s="879"/>
      <c r="M91" s="879"/>
    </row>
    <row r="92" spans="1:13" ht="15.75" customHeight="1">
      <c r="A92" s="879"/>
      <c r="B92" s="879"/>
      <c r="C92" s="879"/>
      <c r="D92" s="879"/>
      <c r="E92" s="879"/>
      <c r="F92" s="879"/>
      <c r="G92" s="879"/>
      <c r="H92" s="879"/>
      <c r="I92" s="879"/>
      <c r="J92" s="879"/>
      <c r="K92" s="879"/>
      <c r="L92" s="879"/>
      <c r="M92" s="879"/>
    </row>
    <row r="93" spans="1:13" ht="15.75" customHeight="1">
      <c r="A93" s="879"/>
      <c r="B93" s="879"/>
      <c r="C93" s="879"/>
      <c r="D93" s="879"/>
      <c r="E93" s="879"/>
      <c r="F93" s="879"/>
      <c r="G93" s="879"/>
      <c r="H93" s="879"/>
      <c r="I93" s="879"/>
      <c r="J93" s="879"/>
      <c r="K93" s="879"/>
      <c r="L93" s="879"/>
      <c r="M93" s="879"/>
    </row>
    <row r="94" spans="1:13" ht="15.75" customHeight="1">
      <c r="A94" s="879"/>
      <c r="B94" s="879"/>
      <c r="C94" s="879"/>
      <c r="D94" s="879"/>
      <c r="E94" s="879"/>
      <c r="F94" s="879"/>
      <c r="G94" s="879"/>
      <c r="H94" s="879"/>
      <c r="I94" s="879"/>
      <c r="J94" s="879"/>
      <c r="K94" s="879"/>
      <c r="L94" s="879"/>
      <c r="M94" s="879"/>
    </row>
    <row r="95" spans="1:13" ht="15.75" customHeight="1">
      <c r="A95" s="879"/>
      <c r="B95" s="879"/>
      <c r="C95" s="879"/>
      <c r="D95" s="879"/>
      <c r="E95" s="879"/>
      <c r="F95" s="879"/>
      <c r="G95" s="879"/>
      <c r="H95" s="879"/>
      <c r="I95" s="879"/>
      <c r="J95" s="879"/>
      <c r="K95" s="879"/>
      <c r="L95" s="879"/>
      <c r="M95" s="879"/>
    </row>
    <row r="96" spans="1:13" ht="15.75" customHeight="1">
      <c r="A96" s="879"/>
      <c r="B96" s="879"/>
      <c r="C96" s="879"/>
      <c r="D96" s="879"/>
      <c r="E96" s="879"/>
      <c r="F96" s="879"/>
      <c r="G96" s="879"/>
      <c r="H96" s="879"/>
      <c r="I96" s="879"/>
      <c r="J96" s="879"/>
      <c r="K96" s="879"/>
      <c r="L96" s="879"/>
      <c r="M96" s="879"/>
    </row>
    <row r="97" spans="1:13" ht="15.75" customHeight="1">
      <c r="A97" s="879"/>
      <c r="B97" s="879"/>
      <c r="C97" s="879"/>
      <c r="D97" s="879"/>
      <c r="E97" s="879"/>
      <c r="F97" s="879"/>
      <c r="G97" s="879"/>
      <c r="H97" s="879"/>
      <c r="I97" s="879"/>
      <c r="J97" s="879"/>
      <c r="K97" s="879"/>
      <c r="L97" s="879"/>
      <c r="M97" s="879"/>
    </row>
    <row r="98" spans="1:13" ht="15.75" customHeight="1">
      <c r="A98" s="879"/>
      <c r="B98" s="879"/>
      <c r="C98" s="879"/>
      <c r="D98" s="879"/>
      <c r="E98" s="879"/>
      <c r="F98" s="879"/>
      <c r="G98" s="879"/>
      <c r="H98" s="879"/>
      <c r="I98" s="879"/>
      <c r="J98" s="879"/>
      <c r="K98" s="879"/>
      <c r="L98" s="879"/>
      <c r="M98" s="879"/>
    </row>
    <row r="99" spans="1:13" ht="15.75" customHeight="1">
      <c r="A99" s="879"/>
      <c r="B99" s="879"/>
      <c r="C99" s="879"/>
      <c r="D99" s="879"/>
      <c r="E99" s="879"/>
      <c r="F99" s="879"/>
      <c r="G99" s="879"/>
      <c r="H99" s="879"/>
      <c r="I99" s="879"/>
      <c r="J99" s="879"/>
      <c r="K99" s="879"/>
      <c r="L99" s="879"/>
      <c r="M99" s="879"/>
    </row>
    <row r="100" spans="1:13" ht="15.75" customHeight="1">
      <c r="A100" s="879"/>
      <c r="B100" s="879"/>
      <c r="C100" s="879"/>
      <c r="D100" s="879"/>
      <c r="E100" s="879"/>
      <c r="F100" s="879"/>
      <c r="G100" s="879"/>
      <c r="H100" s="879"/>
      <c r="I100" s="879"/>
      <c r="J100" s="879"/>
      <c r="K100" s="879"/>
      <c r="L100" s="879"/>
      <c r="M100" s="879"/>
    </row>
    <row r="101" spans="1:13" ht="15.75" customHeight="1">
      <c r="A101" s="879"/>
      <c r="B101" s="879"/>
      <c r="C101" s="879"/>
      <c r="D101" s="879"/>
      <c r="E101" s="879"/>
      <c r="F101" s="879"/>
      <c r="G101" s="879"/>
      <c r="H101" s="879"/>
      <c r="I101" s="879"/>
      <c r="J101" s="879"/>
      <c r="K101" s="879"/>
      <c r="L101" s="879"/>
      <c r="M101" s="879"/>
    </row>
    <row r="102" spans="1:13" ht="15.75" customHeight="1">
      <c r="A102" s="879"/>
      <c r="B102" s="879"/>
      <c r="C102" s="879"/>
      <c r="D102" s="879"/>
      <c r="E102" s="879"/>
      <c r="F102" s="879"/>
      <c r="G102" s="879"/>
      <c r="H102" s="879"/>
      <c r="I102" s="879"/>
      <c r="J102" s="879"/>
      <c r="K102" s="879"/>
      <c r="L102" s="879"/>
      <c r="M102" s="879"/>
    </row>
    <row r="103" spans="1:13" ht="15.75" customHeight="1">
      <c r="A103" s="879"/>
      <c r="B103" s="879"/>
      <c r="C103" s="879"/>
      <c r="D103" s="879"/>
      <c r="E103" s="879"/>
      <c r="F103" s="879"/>
      <c r="G103" s="879"/>
      <c r="H103" s="879"/>
      <c r="I103" s="879"/>
      <c r="J103" s="879"/>
      <c r="K103" s="879"/>
      <c r="L103" s="879"/>
      <c r="M103" s="879"/>
    </row>
    <row r="104" spans="1:13" ht="15.75" customHeight="1">
      <c r="A104" s="879"/>
      <c r="B104" s="879"/>
      <c r="C104" s="879"/>
      <c r="D104" s="879"/>
      <c r="E104" s="879"/>
      <c r="F104" s="879"/>
      <c r="G104" s="879"/>
      <c r="H104" s="879"/>
      <c r="I104" s="879"/>
      <c r="J104" s="879"/>
      <c r="K104" s="879"/>
      <c r="L104" s="879"/>
      <c r="M104" s="879"/>
    </row>
    <row r="105" spans="1:13" ht="15.75" customHeight="1">
      <c r="A105" s="879"/>
      <c r="B105" s="879"/>
      <c r="C105" s="879"/>
      <c r="D105" s="879"/>
      <c r="E105" s="879"/>
      <c r="F105" s="879"/>
      <c r="G105" s="879"/>
      <c r="H105" s="879"/>
      <c r="I105" s="879"/>
      <c r="J105" s="879"/>
      <c r="K105" s="879"/>
      <c r="L105" s="879"/>
      <c r="M105" s="879"/>
    </row>
    <row r="106" spans="1:13" ht="15.75" customHeight="1">
      <c r="A106" s="879"/>
      <c r="B106" s="879"/>
      <c r="C106" s="879"/>
      <c r="D106" s="879"/>
      <c r="E106" s="879"/>
      <c r="F106" s="879"/>
      <c r="G106" s="879"/>
      <c r="H106" s="879"/>
      <c r="I106" s="879"/>
      <c r="J106" s="879"/>
      <c r="K106" s="879"/>
      <c r="L106" s="879"/>
      <c r="M106" s="879"/>
    </row>
    <row r="107" spans="1:13" ht="15.75" customHeight="1">
      <c r="A107" s="879"/>
      <c r="B107" s="879"/>
      <c r="C107" s="879"/>
      <c r="D107" s="879"/>
      <c r="E107" s="879"/>
      <c r="F107" s="879"/>
      <c r="G107" s="879"/>
      <c r="H107" s="879"/>
      <c r="I107" s="879"/>
      <c r="J107" s="879"/>
      <c r="K107" s="879"/>
      <c r="L107" s="879"/>
      <c r="M107" s="879"/>
    </row>
    <row r="108" spans="1:13" ht="15.75" customHeight="1">
      <c r="A108" s="879"/>
      <c r="B108" s="879"/>
      <c r="C108" s="879"/>
      <c r="D108" s="879"/>
      <c r="E108" s="879"/>
      <c r="F108" s="879"/>
      <c r="G108" s="879"/>
      <c r="H108" s="879"/>
      <c r="I108" s="879"/>
      <c r="J108" s="879"/>
      <c r="K108" s="879"/>
      <c r="L108" s="879"/>
      <c r="M108" s="879"/>
    </row>
    <row r="109" spans="1:13" ht="15.75" customHeight="1">
      <c r="A109" s="879"/>
      <c r="B109" s="879"/>
      <c r="C109" s="879"/>
      <c r="D109" s="879"/>
      <c r="E109" s="879"/>
      <c r="F109" s="879"/>
      <c r="G109" s="879"/>
      <c r="H109" s="879"/>
      <c r="I109" s="879"/>
      <c r="J109" s="879"/>
      <c r="K109" s="879"/>
      <c r="L109" s="879"/>
      <c r="M109" s="879"/>
    </row>
    <row r="110" spans="1:13" ht="15.75" customHeight="1">
      <c r="A110" s="879"/>
      <c r="B110" s="879"/>
      <c r="C110" s="879"/>
      <c r="D110" s="879"/>
      <c r="E110" s="879"/>
      <c r="F110" s="879"/>
      <c r="G110" s="879"/>
      <c r="H110" s="879"/>
      <c r="I110" s="879"/>
      <c r="J110" s="879"/>
      <c r="K110" s="879"/>
      <c r="L110" s="879"/>
      <c r="M110" s="879"/>
    </row>
    <row r="111" spans="1:13" ht="15.75" customHeight="1">
      <c r="A111" s="879"/>
      <c r="B111" s="879"/>
      <c r="C111" s="879"/>
      <c r="D111" s="879"/>
      <c r="E111" s="879"/>
      <c r="F111" s="879"/>
      <c r="G111" s="879"/>
      <c r="H111" s="879"/>
      <c r="I111" s="879"/>
      <c r="J111" s="879"/>
      <c r="K111" s="879"/>
      <c r="L111" s="879"/>
      <c r="M111" s="879"/>
    </row>
    <row r="112" spans="1:13" ht="15.75" customHeight="1">
      <c r="A112" s="879"/>
      <c r="B112" s="879"/>
      <c r="C112" s="879"/>
      <c r="D112" s="879"/>
      <c r="E112" s="879"/>
      <c r="F112" s="879"/>
      <c r="G112" s="879"/>
      <c r="H112" s="879"/>
      <c r="I112" s="879"/>
      <c r="J112" s="879"/>
      <c r="K112" s="879"/>
      <c r="L112" s="879"/>
      <c r="M112" s="879"/>
    </row>
    <row r="113" spans="1:13" ht="15.75" customHeight="1">
      <c r="A113" s="879"/>
      <c r="B113" s="879"/>
      <c r="C113" s="879"/>
      <c r="D113" s="879"/>
      <c r="E113" s="879"/>
      <c r="F113" s="879"/>
      <c r="G113" s="879"/>
      <c r="H113" s="879"/>
      <c r="I113" s="879"/>
      <c r="J113" s="879"/>
      <c r="K113" s="879"/>
      <c r="L113" s="879"/>
      <c r="M113" s="879"/>
    </row>
    <row r="114" spans="1:13" ht="15.75" customHeight="1">
      <c r="A114" s="879"/>
      <c r="B114" s="879"/>
      <c r="C114" s="879"/>
      <c r="D114" s="879"/>
      <c r="E114" s="879"/>
      <c r="F114" s="879"/>
      <c r="G114" s="879"/>
      <c r="H114" s="879"/>
      <c r="I114" s="879"/>
      <c r="J114" s="879"/>
      <c r="K114" s="879"/>
      <c r="L114" s="879"/>
      <c r="M114" s="879"/>
    </row>
    <row r="115" spans="1:13" ht="15.75" customHeight="1">
      <c r="A115" s="879"/>
      <c r="B115" s="879"/>
      <c r="C115" s="879"/>
      <c r="D115" s="879"/>
      <c r="E115" s="879"/>
      <c r="F115" s="879"/>
      <c r="G115" s="879"/>
      <c r="H115" s="879"/>
      <c r="I115" s="879"/>
      <c r="J115" s="879"/>
      <c r="K115" s="879"/>
      <c r="L115" s="879"/>
      <c r="M115" s="879"/>
    </row>
    <row r="116" spans="1:13" ht="15.75" customHeight="1">
      <c r="A116" s="879"/>
      <c r="B116" s="879"/>
      <c r="C116" s="879"/>
      <c r="D116" s="879"/>
      <c r="E116" s="879"/>
      <c r="F116" s="879"/>
      <c r="G116" s="879"/>
      <c r="H116" s="879"/>
      <c r="I116" s="879"/>
      <c r="J116" s="879"/>
      <c r="K116" s="879"/>
      <c r="L116" s="879"/>
      <c r="M116" s="879"/>
    </row>
    <row r="117" spans="1:13" ht="15.75" customHeight="1">
      <c r="A117" s="879"/>
      <c r="B117" s="879"/>
      <c r="C117" s="879"/>
      <c r="D117" s="879"/>
      <c r="E117" s="879"/>
      <c r="F117" s="879"/>
      <c r="G117" s="879"/>
      <c r="H117" s="879"/>
      <c r="I117" s="879"/>
      <c r="J117" s="879"/>
      <c r="K117" s="879"/>
      <c r="L117" s="879"/>
      <c r="M117" s="879"/>
    </row>
    <row r="118" spans="1:13" ht="15.75" customHeight="1">
      <c r="A118" s="879"/>
      <c r="B118" s="879"/>
      <c r="C118" s="879"/>
      <c r="D118" s="879"/>
      <c r="E118" s="879"/>
      <c r="F118" s="879"/>
      <c r="G118" s="879"/>
      <c r="H118" s="879"/>
      <c r="I118" s="879"/>
      <c r="J118" s="879"/>
      <c r="K118" s="879"/>
      <c r="L118" s="879"/>
      <c r="M118" s="879"/>
    </row>
    <row r="119" spans="1:13" ht="15.75" customHeight="1">
      <c r="A119" s="879"/>
      <c r="B119" s="879"/>
      <c r="C119" s="879"/>
      <c r="D119" s="879"/>
      <c r="E119" s="879"/>
      <c r="F119" s="879"/>
      <c r="G119" s="879"/>
      <c r="H119" s="879"/>
      <c r="I119" s="879"/>
      <c r="J119" s="879"/>
      <c r="K119" s="879"/>
      <c r="L119" s="879"/>
      <c r="M119" s="879"/>
    </row>
    <row r="120" spans="1:13" ht="15.75" customHeight="1">
      <c r="A120" s="879"/>
      <c r="B120" s="879"/>
      <c r="C120" s="879"/>
      <c r="D120" s="879"/>
      <c r="E120" s="879"/>
      <c r="F120" s="879"/>
      <c r="G120" s="879"/>
      <c r="H120" s="879"/>
      <c r="I120" s="879"/>
      <c r="J120" s="879"/>
      <c r="K120" s="879"/>
      <c r="L120" s="879"/>
      <c r="M120" s="879"/>
    </row>
    <row r="121" spans="1:13" ht="15.75" customHeight="1">
      <c r="A121" s="879"/>
      <c r="B121" s="879"/>
      <c r="C121" s="879"/>
      <c r="D121" s="879"/>
      <c r="E121" s="879"/>
      <c r="F121" s="879"/>
      <c r="G121" s="879"/>
      <c r="H121" s="879"/>
      <c r="I121" s="879"/>
      <c r="J121" s="879"/>
      <c r="K121" s="879"/>
      <c r="L121" s="879"/>
      <c r="M121" s="879"/>
    </row>
    <row r="122" spans="1:13" ht="15.75" customHeight="1">
      <c r="A122" s="879"/>
      <c r="B122" s="879"/>
      <c r="C122" s="879"/>
      <c r="D122" s="879"/>
      <c r="E122" s="879"/>
      <c r="F122" s="879"/>
      <c r="G122" s="879"/>
      <c r="H122" s="879"/>
      <c r="I122" s="879"/>
      <c r="J122" s="879"/>
      <c r="K122" s="879"/>
      <c r="L122" s="879"/>
      <c r="M122" s="879"/>
    </row>
    <row r="123" spans="1:13" ht="15.75" customHeight="1">
      <c r="A123" s="879"/>
      <c r="B123" s="879"/>
      <c r="C123" s="879"/>
      <c r="D123" s="879"/>
      <c r="E123" s="879"/>
      <c r="F123" s="879"/>
      <c r="G123" s="879"/>
      <c r="H123" s="879"/>
      <c r="I123" s="879"/>
      <c r="J123" s="879"/>
      <c r="K123" s="879"/>
      <c r="L123" s="879"/>
      <c r="M123" s="879"/>
    </row>
    <row r="124" spans="1:13" ht="15.75" customHeight="1">
      <c r="A124" s="879"/>
      <c r="B124" s="879"/>
      <c r="C124" s="879"/>
      <c r="D124" s="879"/>
      <c r="E124" s="879"/>
      <c r="F124" s="879"/>
      <c r="G124" s="879"/>
      <c r="H124" s="879"/>
      <c r="I124" s="879"/>
      <c r="J124" s="879"/>
      <c r="K124" s="879"/>
      <c r="L124" s="879"/>
      <c r="M124" s="879"/>
    </row>
    <row r="125" spans="1:13" ht="15.75" customHeight="1">
      <c r="A125" s="879"/>
      <c r="B125" s="879"/>
      <c r="C125" s="879"/>
      <c r="D125" s="879"/>
      <c r="E125" s="879"/>
      <c r="F125" s="879"/>
      <c r="G125" s="879"/>
      <c r="H125" s="879"/>
      <c r="I125" s="879"/>
      <c r="J125" s="879"/>
      <c r="K125" s="879"/>
      <c r="L125" s="879"/>
      <c r="M125" s="879"/>
    </row>
    <row r="126" spans="1:13" ht="15.75" customHeight="1">
      <c r="A126" s="879"/>
      <c r="B126" s="879"/>
      <c r="C126" s="879"/>
      <c r="D126" s="879"/>
      <c r="E126" s="879"/>
      <c r="F126" s="879"/>
      <c r="G126" s="879"/>
      <c r="H126" s="879"/>
      <c r="I126" s="879"/>
      <c r="J126" s="879"/>
      <c r="K126" s="879"/>
      <c r="L126" s="879"/>
      <c r="M126" s="879"/>
    </row>
    <row r="127" spans="1:13" ht="15.75" customHeight="1">
      <c r="A127" s="879"/>
      <c r="B127" s="879"/>
      <c r="C127" s="879"/>
      <c r="D127" s="879"/>
      <c r="E127" s="879"/>
      <c r="F127" s="879"/>
      <c r="G127" s="879"/>
      <c r="H127" s="879"/>
      <c r="I127" s="879"/>
      <c r="J127" s="879"/>
      <c r="K127" s="879"/>
      <c r="L127" s="879"/>
      <c r="M127" s="879"/>
    </row>
    <row r="128" spans="1:13" ht="15.75" customHeight="1">
      <c r="A128" s="879"/>
      <c r="B128" s="879"/>
      <c r="C128" s="879"/>
      <c r="D128" s="879"/>
      <c r="E128" s="879"/>
      <c r="F128" s="879"/>
      <c r="G128" s="879"/>
      <c r="H128" s="879"/>
      <c r="I128" s="879"/>
      <c r="J128" s="879"/>
      <c r="K128" s="879"/>
      <c r="L128" s="879"/>
      <c r="M128" s="879"/>
    </row>
    <row r="129" spans="1:13" ht="15.75" customHeight="1">
      <c r="A129" s="879"/>
      <c r="B129" s="879"/>
      <c r="C129" s="879"/>
      <c r="D129" s="879"/>
      <c r="E129" s="879"/>
      <c r="F129" s="879"/>
      <c r="G129" s="879"/>
      <c r="H129" s="879"/>
      <c r="I129" s="879"/>
      <c r="J129" s="879"/>
      <c r="K129" s="879"/>
      <c r="L129" s="879"/>
      <c r="M129" s="879"/>
    </row>
    <row r="130" spans="1:13" ht="15.75" customHeight="1">
      <c r="A130" s="879"/>
      <c r="B130" s="879"/>
      <c r="C130" s="879"/>
      <c r="D130" s="879"/>
      <c r="E130" s="879"/>
      <c r="F130" s="879"/>
      <c r="G130" s="879"/>
      <c r="H130" s="879"/>
      <c r="I130" s="879"/>
      <c r="J130" s="879"/>
      <c r="K130" s="879"/>
      <c r="L130" s="879"/>
      <c r="M130" s="879"/>
    </row>
    <row r="131" spans="1:13" ht="15.75" customHeight="1">
      <c r="A131" s="879"/>
      <c r="B131" s="879"/>
      <c r="C131" s="879"/>
      <c r="D131" s="879"/>
      <c r="E131" s="879"/>
      <c r="F131" s="879"/>
      <c r="G131" s="879"/>
      <c r="H131" s="879"/>
      <c r="I131" s="879"/>
      <c r="J131" s="879"/>
      <c r="K131" s="879"/>
      <c r="L131" s="879"/>
      <c r="M131" s="879"/>
    </row>
    <row r="132" spans="1:13" ht="15.75" customHeight="1">
      <c r="A132" s="879"/>
      <c r="B132" s="879"/>
      <c r="C132" s="879"/>
      <c r="D132" s="879"/>
      <c r="E132" s="879"/>
      <c r="F132" s="879"/>
      <c r="G132" s="879"/>
      <c r="H132" s="879"/>
      <c r="I132" s="879"/>
      <c r="J132" s="879"/>
      <c r="K132" s="879"/>
      <c r="L132" s="879"/>
      <c r="M132" s="879"/>
    </row>
    <row r="133" spans="1:13" ht="15.75" customHeight="1">
      <c r="A133" s="879"/>
      <c r="B133" s="879"/>
      <c r="C133" s="879"/>
      <c r="D133" s="879"/>
      <c r="E133" s="879"/>
      <c r="F133" s="879"/>
      <c r="G133" s="879"/>
      <c r="H133" s="879"/>
      <c r="I133" s="879"/>
      <c r="J133" s="879"/>
      <c r="K133" s="879"/>
      <c r="L133" s="879"/>
      <c r="M133" s="879"/>
    </row>
    <row r="134" spans="1:13" ht="15.75" customHeight="1">
      <c r="A134" s="879"/>
      <c r="B134" s="879"/>
      <c r="C134" s="879"/>
      <c r="D134" s="879"/>
      <c r="E134" s="879"/>
      <c r="F134" s="879"/>
      <c r="G134" s="879"/>
      <c r="H134" s="879"/>
      <c r="I134" s="879"/>
      <c r="J134" s="879"/>
      <c r="K134" s="879"/>
      <c r="L134" s="879"/>
      <c r="M134" s="879"/>
    </row>
    <row r="135" spans="1:13" ht="15.75" customHeight="1">
      <c r="A135" s="879"/>
      <c r="B135" s="879"/>
      <c r="C135" s="879"/>
      <c r="D135" s="879"/>
      <c r="E135" s="879"/>
      <c r="F135" s="879"/>
      <c r="G135" s="879"/>
      <c r="H135" s="879"/>
      <c r="I135" s="879"/>
      <c r="J135" s="879"/>
      <c r="K135" s="879"/>
      <c r="L135" s="879"/>
      <c r="M135" s="879"/>
    </row>
    <row r="136" spans="1:13" ht="15.75" customHeight="1">
      <c r="A136" s="879"/>
      <c r="B136" s="879"/>
      <c r="C136" s="879"/>
      <c r="D136" s="879"/>
      <c r="E136" s="879"/>
      <c r="F136" s="879"/>
      <c r="G136" s="879"/>
      <c r="H136" s="879"/>
      <c r="I136" s="879"/>
      <c r="J136" s="879"/>
      <c r="K136" s="879"/>
      <c r="L136" s="879"/>
      <c r="M136" s="879"/>
    </row>
    <row r="137" spans="1:13" ht="15.75" customHeight="1">
      <c r="A137" s="879"/>
      <c r="B137" s="879"/>
      <c r="C137" s="879"/>
      <c r="D137" s="879"/>
      <c r="E137" s="879"/>
      <c r="F137" s="879"/>
      <c r="G137" s="879"/>
      <c r="H137" s="879"/>
      <c r="I137" s="879"/>
      <c r="J137" s="879"/>
      <c r="K137" s="879"/>
      <c r="L137" s="879"/>
      <c r="M137" s="879"/>
    </row>
    <row r="138" spans="1:13" ht="15.75" customHeight="1">
      <c r="A138" s="879"/>
      <c r="B138" s="879"/>
      <c r="C138" s="879"/>
      <c r="D138" s="879"/>
      <c r="E138" s="879"/>
      <c r="F138" s="879"/>
      <c r="G138" s="879"/>
      <c r="H138" s="879"/>
      <c r="I138" s="879"/>
      <c r="J138" s="879"/>
      <c r="K138" s="879"/>
      <c r="L138" s="879"/>
      <c r="M138" s="879"/>
    </row>
    <row r="139" spans="1:13" ht="15.75" customHeight="1">
      <c r="A139" s="879"/>
      <c r="B139" s="879"/>
      <c r="C139" s="879"/>
      <c r="D139" s="879"/>
      <c r="E139" s="879"/>
      <c r="F139" s="879"/>
      <c r="G139" s="879"/>
      <c r="H139" s="879"/>
      <c r="I139" s="879"/>
      <c r="J139" s="879"/>
      <c r="K139" s="879"/>
      <c r="L139" s="879"/>
      <c r="M139" s="879"/>
    </row>
    <row r="140" spans="1:13" ht="15.75" customHeight="1">
      <c r="A140" s="879"/>
      <c r="B140" s="879"/>
      <c r="C140" s="879"/>
      <c r="D140" s="879"/>
      <c r="E140" s="879"/>
      <c r="F140" s="879"/>
      <c r="G140" s="879"/>
      <c r="H140" s="879"/>
      <c r="I140" s="879"/>
      <c r="J140" s="879"/>
      <c r="K140" s="879"/>
      <c r="L140" s="879"/>
      <c r="M140" s="879"/>
    </row>
    <row r="141" spans="1:13" ht="15.75" customHeight="1">
      <c r="A141" s="879"/>
      <c r="B141" s="879"/>
      <c r="C141" s="879"/>
      <c r="D141" s="879"/>
      <c r="E141" s="879"/>
      <c r="F141" s="879"/>
      <c r="G141" s="879"/>
      <c r="H141" s="879"/>
      <c r="I141" s="879"/>
      <c r="J141" s="879"/>
      <c r="K141" s="879"/>
      <c r="L141" s="879"/>
      <c r="M141" s="879"/>
    </row>
    <row r="142" spans="1:13" ht="15.75" customHeight="1">
      <c r="A142" s="879"/>
      <c r="B142" s="879"/>
      <c r="C142" s="879"/>
      <c r="D142" s="879"/>
      <c r="E142" s="879"/>
      <c r="F142" s="879"/>
      <c r="G142" s="879"/>
      <c r="H142" s="879"/>
      <c r="I142" s="879"/>
      <c r="J142" s="879"/>
      <c r="K142" s="879"/>
      <c r="L142" s="879"/>
      <c r="M142" s="879"/>
    </row>
    <row r="143" spans="1:13" ht="15.75" customHeight="1">
      <c r="A143" s="879"/>
      <c r="B143" s="879"/>
      <c r="C143" s="879"/>
      <c r="D143" s="879"/>
      <c r="E143" s="879"/>
      <c r="F143" s="879"/>
      <c r="G143" s="879"/>
      <c r="H143" s="879"/>
      <c r="I143" s="879"/>
      <c r="J143" s="879"/>
      <c r="K143" s="879"/>
      <c r="L143" s="879"/>
      <c r="M143" s="879"/>
    </row>
    <row r="144" spans="1:13" ht="15.75" customHeight="1">
      <c r="A144" s="879"/>
      <c r="B144" s="879"/>
      <c r="C144" s="879"/>
      <c r="D144" s="879"/>
      <c r="E144" s="879"/>
      <c r="F144" s="879"/>
      <c r="G144" s="879"/>
      <c r="H144" s="879"/>
      <c r="I144" s="879"/>
      <c r="J144" s="879"/>
      <c r="K144" s="879"/>
      <c r="L144" s="879"/>
      <c r="M144" s="879"/>
    </row>
    <row r="145" spans="1:13" ht="15.75" customHeight="1">
      <c r="A145" s="879"/>
      <c r="B145" s="879"/>
      <c r="C145" s="879"/>
      <c r="D145" s="879"/>
      <c r="E145" s="879"/>
      <c r="F145" s="879"/>
      <c r="G145" s="879"/>
      <c r="H145" s="879"/>
      <c r="I145" s="879"/>
      <c r="J145" s="879"/>
      <c r="K145" s="879"/>
      <c r="L145" s="879"/>
      <c r="M145" s="879"/>
    </row>
    <row r="146" spans="1:13" ht="15.75" customHeight="1">
      <c r="A146" s="879"/>
      <c r="B146" s="879"/>
      <c r="C146" s="879"/>
      <c r="D146" s="879"/>
      <c r="E146" s="879"/>
      <c r="F146" s="879"/>
      <c r="G146" s="879"/>
      <c r="H146" s="879"/>
      <c r="I146" s="879"/>
      <c r="J146" s="879"/>
      <c r="K146" s="879"/>
      <c r="L146" s="879"/>
      <c r="M146" s="879"/>
    </row>
    <row r="147" spans="1:13" ht="15.75" customHeight="1">
      <c r="A147" s="879"/>
      <c r="B147" s="879"/>
      <c r="C147" s="879"/>
      <c r="D147" s="879"/>
      <c r="E147" s="879"/>
      <c r="F147" s="879"/>
      <c r="G147" s="879"/>
      <c r="H147" s="879"/>
      <c r="I147" s="879"/>
      <c r="J147" s="879"/>
      <c r="K147" s="879"/>
      <c r="L147" s="879"/>
      <c r="M147" s="879"/>
    </row>
    <row r="148" spans="1:13" ht="15.75" customHeight="1">
      <c r="A148" s="879"/>
      <c r="B148" s="879"/>
      <c r="C148" s="879"/>
      <c r="D148" s="879"/>
      <c r="E148" s="879"/>
      <c r="F148" s="879"/>
      <c r="G148" s="879"/>
      <c r="H148" s="879"/>
      <c r="I148" s="879"/>
      <c r="J148" s="879"/>
      <c r="K148" s="879"/>
      <c r="L148" s="879"/>
      <c r="M148" s="879"/>
    </row>
    <row r="149" spans="1:13" ht="15.75" customHeight="1">
      <c r="A149" s="879"/>
      <c r="B149" s="879"/>
      <c r="C149" s="879"/>
      <c r="D149" s="879"/>
      <c r="E149" s="879"/>
      <c r="F149" s="879"/>
      <c r="G149" s="879"/>
      <c r="H149" s="879"/>
      <c r="I149" s="879"/>
      <c r="J149" s="879"/>
      <c r="K149" s="879"/>
      <c r="L149" s="879"/>
      <c r="M149" s="879"/>
    </row>
    <row r="150" spans="1:13" ht="15.75" customHeight="1">
      <c r="A150" s="879"/>
      <c r="B150" s="879"/>
      <c r="C150" s="879"/>
      <c r="D150" s="879"/>
      <c r="E150" s="879"/>
      <c r="F150" s="879"/>
      <c r="G150" s="879"/>
      <c r="H150" s="879"/>
      <c r="I150" s="879"/>
      <c r="J150" s="879"/>
      <c r="K150" s="879"/>
      <c r="L150" s="879"/>
      <c r="M150" s="879"/>
    </row>
    <row r="151" spans="1:13" ht="15.75" customHeight="1">
      <c r="A151" s="879"/>
      <c r="B151" s="879"/>
      <c r="C151" s="879"/>
      <c r="D151" s="879"/>
      <c r="E151" s="879"/>
      <c r="F151" s="879"/>
      <c r="G151" s="879"/>
      <c r="H151" s="879"/>
      <c r="I151" s="879"/>
      <c r="J151" s="879"/>
      <c r="K151" s="879"/>
      <c r="L151" s="879"/>
      <c r="M151" s="879"/>
    </row>
    <row r="152" spans="1:13" ht="15.75" customHeight="1">
      <c r="A152" s="879"/>
      <c r="B152" s="879"/>
      <c r="C152" s="879"/>
      <c r="D152" s="879"/>
      <c r="E152" s="879"/>
      <c r="F152" s="879"/>
      <c r="G152" s="879"/>
      <c r="H152" s="879"/>
      <c r="I152" s="879"/>
      <c r="J152" s="879"/>
      <c r="K152" s="879"/>
      <c r="L152" s="879"/>
      <c r="M152" s="879"/>
    </row>
    <row r="153" spans="1:13" ht="15.75" customHeight="1">
      <c r="A153" s="879"/>
      <c r="B153" s="879"/>
      <c r="C153" s="879"/>
      <c r="D153" s="879"/>
      <c r="E153" s="879"/>
      <c r="F153" s="879"/>
      <c r="G153" s="879"/>
      <c r="H153" s="879"/>
      <c r="I153" s="879"/>
      <c r="J153" s="879"/>
      <c r="K153" s="879"/>
      <c r="L153" s="879"/>
      <c r="M153" s="879"/>
    </row>
    <row r="154" spans="1:13" ht="15.75" customHeight="1">
      <c r="A154" s="879"/>
      <c r="B154" s="879"/>
      <c r="C154" s="879"/>
      <c r="D154" s="879"/>
      <c r="E154" s="879"/>
      <c r="F154" s="879"/>
      <c r="G154" s="879"/>
      <c r="H154" s="879"/>
      <c r="I154" s="879"/>
      <c r="J154" s="879"/>
      <c r="K154" s="879"/>
      <c r="L154" s="879"/>
      <c r="M154" s="879"/>
    </row>
    <row r="155" spans="1:13" ht="15.75" customHeight="1">
      <c r="A155" s="879"/>
      <c r="B155" s="879"/>
      <c r="C155" s="879"/>
      <c r="D155" s="879"/>
      <c r="E155" s="879"/>
      <c r="F155" s="879"/>
      <c r="G155" s="879"/>
      <c r="H155" s="879"/>
      <c r="I155" s="879"/>
      <c r="J155" s="879"/>
      <c r="K155" s="879"/>
      <c r="L155" s="879"/>
      <c r="M155" s="879"/>
    </row>
    <row r="156" spans="1:13" ht="15.75" customHeight="1">
      <c r="A156" s="879"/>
      <c r="B156" s="879"/>
      <c r="C156" s="879"/>
      <c r="D156" s="879"/>
      <c r="E156" s="879"/>
      <c r="F156" s="879"/>
      <c r="G156" s="879"/>
      <c r="H156" s="879"/>
      <c r="I156" s="879"/>
      <c r="J156" s="879"/>
      <c r="K156" s="879"/>
      <c r="L156" s="879"/>
      <c r="M156" s="879"/>
    </row>
    <row r="157" spans="1:13" ht="15.75" customHeight="1">
      <c r="A157" s="879"/>
      <c r="B157" s="879"/>
      <c r="C157" s="879"/>
      <c r="D157" s="879"/>
      <c r="E157" s="879"/>
      <c r="F157" s="879"/>
      <c r="G157" s="879"/>
      <c r="H157" s="879"/>
      <c r="I157" s="879"/>
      <c r="J157" s="879"/>
      <c r="K157" s="879"/>
      <c r="L157" s="879"/>
      <c r="M157" s="879"/>
    </row>
    <row r="158" spans="1:13" ht="15.75" customHeight="1">
      <c r="A158" s="879"/>
      <c r="B158" s="879"/>
      <c r="C158" s="879"/>
      <c r="D158" s="879"/>
      <c r="E158" s="879"/>
      <c r="F158" s="879"/>
      <c r="G158" s="879"/>
      <c r="H158" s="879"/>
      <c r="I158" s="879"/>
      <c r="J158" s="879"/>
      <c r="K158" s="879"/>
      <c r="L158" s="879"/>
      <c r="M158" s="879"/>
    </row>
    <row r="159" spans="1:13" ht="15.75" customHeight="1">
      <c r="A159" s="879"/>
      <c r="B159" s="879"/>
      <c r="C159" s="879"/>
      <c r="D159" s="879"/>
      <c r="E159" s="879"/>
      <c r="F159" s="879"/>
      <c r="G159" s="879"/>
      <c r="H159" s="879"/>
      <c r="I159" s="879"/>
      <c r="J159" s="879"/>
      <c r="K159" s="879"/>
      <c r="L159" s="879"/>
      <c r="M159" s="879"/>
    </row>
    <row r="160" spans="1:13" ht="15.75" customHeight="1">
      <c r="A160" s="879"/>
      <c r="B160" s="879"/>
      <c r="C160" s="879"/>
      <c r="D160" s="879"/>
      <c r="E160" s="879"/>
      <c r="F160" s="879"/>
      <c r="G160" s="879"/>
      <c r="H160" s="879"/>
      <c r="I160" s="879"/>
      <c r="J160" s="879"/>
      <c r="K160" s="879"/>
      <c r="L160" s="879"/>
      <c r="M160" s="879"/>
    </row>
    <row r="161" spans="1:13" ht="15.75" customHeight="1">
      <c r="A161" s="879"/>
      <c r="B161" s="879"/>
      <c r="C161" s="879"/>
      <c r="D161" s="879"/>
      <c r="E161" s="879"/>
      <c r="F161" s="879"/>
      <c r="G161" s="879"/>
      <c r="H161" s="879"/>
      <c r="I161" s="879"/>
      <c r="J161" s="879"/>
      <c r="K161" s="879"/>
      <c r="L161" s="879"/>
      <c r="M161" s="879"/>
    </row>
    <row r="162" spans="1:13" ht="15.75" customHeight="1">
      <c r="A162" s="879"/>
      <c r="B162" s="879"/>
      <c r="C162" s="879"/>
      <c r="D162" s="879"/>
      <c r="E162" s="879"/>
      <c r="F162" s="879"/>
      <c r="G162" s="879"/>
      <c r="H162" s="879"/>
      <c r="I162" s="879"/>
      <c r="J162" s="879"/>
      <c r="K162" s="879"/>
      <c r="L162" s="879"/>
      <c r="M162" s="879"/>
    </row>
    <row r="163" spans="1:13" ht="15.75" customHeight="1">
      <c r="A163" s="879"/>
      <c r="B163" s="879"/>
      <c r="C163" s="879"/>
      <c r="D163" s="879"/>
      <c r="E163" s="879"/>
      <c r="F163" s="879"/>
      <c r="G163" s="879"/>
      <c r="H163" s="879"/>
      <c r="I163" s="879"/>
      <c r="J163" s="879"/>
      <c r="K163" s="879"/>
      <c r="L163" s="879"/>
      <c r="M163" s="879"/>
    </row>
    <row r="164" spans="1:13" ht="15.75" customHeight="1">
      <c r="A164" s="879"/>
      <c r="B164" s="879"/>
      <c r="C164" s="879"/>
      <c r="D164" s="879"/>
      <c r="E164" s="879"/>
      <c r="F164" s="879"/>
      <c r="G164" s="879"/>
      <c r="H164" s="879"/>
      <c r="I164" s="879"/>
      <c r="J164" s="879"/>
      <c r="K164" s="879"/>
      <c r="L164" s="879"/>
      <c r="M164" s="879"/>
    </row>
    <row r="165" spans="1:13" ht="15.75" customHeight="1">
      <c r="A165" s="879"/>
      <c r="B165" s="879"/>
      <c r="C165" s="879"/>
      <c r="D165" s="879"/>
      <c r="E165" s="879"/>
      <c r="F165" s="879"/>
      <c r="G165" s="879"/>
      <c r="H165" s="879"/>
      <c r="I165" s="879"/>
      <c r="J165" s="879"/>
      <c r="K165" s="879"/>
      <c r="L165" s="879"/>
      <c r="M165" s="879"/>
    </row>
    <row r="166" spans="1:13" ht="15.75" customHeight="1">
      <c r="A166" s="879"/>
      <c r="B166" s="879"/>
      <c r="C166" s="879"/>
      <c r="D166" s="879"/>
      <c r="E166" s="879"/>
      <c r="F166" s="879"/>
      <c r="G166" s="879"/>
      <c r="H166" s="879"/>
      <c r="I166" s="879"/>
      <c r="J166" s="879"/>
      <c r="K166" s="879"/>
      <c r="L166" s="879"/>
      <c r="M166" s="879"/>
    </row>
    <row r="167" spans="1:13" ht="15.75" customHeight="1">
      <c r="A167" s="879"/>
      <c r="B167" s="879"/>
      <c r="C167" s="879"/>
      <c r="D167" s="879"/>
      <c r="E167" s="879"/>
      <c r="F167" s="879"/>
      <c r="G167" s="879"/>
      <c r="H167" s="879"/>
      <c r="I167" s="879"/>
      <c r="J167" s="879"/>
      <c r="K167" s="879"/>
      <c r="L167" s="879"/>
      <c r="M167" s="879"/>
    </row>
    <row r="168" spans="1:13" ht="15.75" customHeight="1">
      <c r="A168" s="879"/>
      <c r="B168" s="879"/>
      <c r="C168" s="879"/>
      <c r="D168" s="879"/>
      <c r="E168" s="879"/>
      <c r="F168" s="879"/>
      <c r="G168" s="879"/>
      <c r="H168" s="879"/>
      <c r="I168" s="879"/>
      <c r="J168" s="879"/>
      <c r="K168" s="879"/>
      <c r="L168" s="879"/>
      <c r="M168" s="879"/>
    </row>
    <row r="169" spans="1:13" ht="15.75" customHeight="1">
      <c r="A169" s="879"/>
      <c r="B169" s="879"/>
      <c r="C169" s="879"/>
      <c r="D169" s="879"/>
      <c r="E169" s="879"/>
      <c r="F169" s="879"/>
      <c r="G169" s="879"/>
      <c r="H169" s="879"/>
      <c r="I169" s="879"/>
      <c r="J169" s="879"/>
      <c r="K169" s="879"/>
      <c r="L169" s="879"/>
      <c r="M169" s="879"/>
    </row>
    <row r="170" spans="1:13" ht="15.75" customHeight="1">
      <c r="A170" s="879"/>
      <c r="B170" s="879"/>
      <c r="C170" s="879"/>
      <c r="D170" s="879"/>
      <c r="E170" s="879"/>
      <c r="F170" s="879"/>
      <c r="G170" s="879"/>
      <c r="H170" s="879"/>
      <c r="I170" s="879"/>
      <c r="J170" s="879"/>
      <c r="K170" s="879"/>
      <c r="L170" s="879"/>
      <c r="M170" s="879"/>
    </row>
    <row r="171" spans="1:13" ht="15.75" customHeight="1">
      <c r="A171" s="879"/>
      <c r="B171" s="879"/>
      <c r="C171" s="879"/>
      <c r="D171" s="879"/>
      <c r="E171" s="879"/>
      <c r="F171" s="879"/>
      <c r="G171" s="879"/>
      <c r="H171" s="879"/>
      <c r="I171" s="879"/>
      <c r="J171" s="879"/>
      <c r="K171" s="879"/>
      <c r="L171" s="879"/>
      <c r="M171" s="879"/>
    </row>
    <row r="172" spans="1:13" ht="15.75" customHeight="1">
      <c r="A172" s="879"/>
      <c r="B172" s="879"/>
      <c r="C172" s="879"/>
      <c r="D172" s="879"/>
      <c r="E172" s="879"/>
      <c r="F172" s="879"/>
      <c r="G172" s="879"/>
      <c r="H172" s="879"/>
      <c r="I172" s="879"/>
      <c r="J172" s="879"/>
      <c r="K172" s="879"/>
      <c r="L172" s="879"/>
      <c r="M172" s="879"/>
    </row>
    <row r="173" spans="1:13" ht="15.75" customHeight="1">
      <c r="A173" s="879"/>
      <c r="B173" s="879"/>
      <c r="C173" s="879"/>
      <c r="D173" s="879"/>
      <c r="E173" s="879"/>
      <c r="F173" s="879"/>
      <c r="G173" s="879"/>
      <c r="H173" s="879"/>
      <c r="I173" s="879"/>
      <c r="J173" s="879"/>
      <c r="K173" s="879"/>
      <c r="L173" s="879"/>
      <c r="M173" s="879"/>
    </row>
    <row r="174" spans="1:13" ht="15.75" customHeight="1">
      <c r="A174" s="879"/>
      <c r="B174" s="879"/>
      <c r="C174" s="879"/>
      <c r="D174" s="879"/>
      <c r="E174" s="879"/>
      <c r="F174" s="879"/>
      <c r="G174" s="879"/>
      <c r="H174" s="879"/>
      <c r="I174" s="879"/>
      <c r="J174" s="879"/>
      <c r="K174" s="879"/>
      <c r="L174" s="879"/>
      <c r="M174" s="879"/>
    </row>
    <row r="175" spans="1:13" ht="15.75" customHeight="1">
      <c r="A175" s="879"/>
      <c r="B175" s="879"/>
      <c r="C175" s="879"/>
      <c r="D175" s="879"/>
      <c r="E175" s="879"/>
      <c r="F175" s="879"/>
      <c r="G175" s="879"/>
      <c r="H175" s="879"/>
      <c r="I175" s="879"/>
      <c r="J175" s="879"/>
      <c r="K175" s="879"/>
      <c r="L175" s="879"/>
      <c r="M175" s="879"/>
    </row>
    <row r="176" spans="1:13" ht="15.75" customHeight="1">
      <c r="A176" s="879"/>
      <c r="B176" s="879"/>
      <c r="C176" s="879"/>
      <c r="D176" s="879"/>
      <c r="E176" s="879"/>
      <c r="F176" s="879"/>
      <c r="G176" s="879"/>
      <c r="H176" s="879"/>
      <c r="I176" s="879"/>
      <c r="J176" s="879"/>
      <c r="K176" s="879"/>
      <c r="L176" s="879"/>
      <c r="M176" s="879"/>
    </row>
    <row r="177" spans="1:13" ht="15.75" customHeight="1">
      <c r="A177" s="879"/>
      <c r="B177" s="879"/>
      <c r="C177" s="879"/>
      <c r="D177" s="879"/>
      <c r="E177" s="879"/>
      <c r="F177" s="879"/>
      <c r="G177" s="879"/>
      <c r="H177" s="879"/>
      <c r="I177" s="879"/>
      <c r="J177" s="879"/>
      <c r="K177" s="879"/>
      <c r="L177" s="879"/>
      <c r="M177" s="879"/>
    </row>
    <row r="178" spans="1:13" ht="15.75" customHeight="1">
      <c r="A178" s="879"/>
      <c r="B178" s="879"/>
      <c r="C178" s="879"/>
      <c r="D178" s="879"/>
      <c r="E178" s="879"/>
      <c r="F178" s="879"/>
      <c r="G178" s="879"/>
      <c r="H178" s="879"/>
      <c r="I178" s="879"/>
      <c r="J178" s="879"/>
      <c r="K178" s="879"/>
      <c r="L178" s="879"/>
      <c r="M178" s="879"/>
    </row>
    <row r="179" spans="1:13" ht="15.75" customHeight="1">
      <c r="A179" s="879"/>
      <c r="B179" s="879"/>
      <c r="C179" s="879"/>
      <c r="D179" s="879"/>
      <c r="E179" s="879"/>
      <c r="F179" s="879"/>
      <c r="G179" s="879"/>
      <c r="H179" s="879"/>
      <c r="I179" s="879"/>
      <c r="J179" s="879"/>
      <c r="K179" s="879"/>
      <c r="L179" s="879"/>
      <c r="M179" s="879"/>
    </row>
    <row r="180" spans="1:13" ht="15.75" customHeight="1">
      <c r="A180" s="879"/>
      <c r="B180" s="879"/>
      <c r="C180" s="879"/>
      <c r="D180" s="879"/>
      <c r="E180" s="879"/>
      <c r="F180" s="879"/>
      <c r="G180" s="879"/>
      <c r="H180" s="879"/>
      <c r="I180" s="879"/>
      <c r="J180" s="879"/>
      <c r="K180" s="879"/>
      <c r="L180" s="879"/>
      <c r="M180" s="879"/>
    </row>
    <row r="181" spans="1:13" ht="15.75" customHeight="1">
      <c r="A181" s="879"/>
      <c r="B181" s="879"/>
      <c r="C181" s="879"/>
      <c r="D181" s="879"/>
      <c r="E181" s="879"/>
      <c r="F181" s="879"/>
      <c r="G181" s="879"/>
      <c r="H181" s="879"/>
      <c r="I181" s="879"/>
      <c r="J181" s="879"/>
      <c r="K181" s="879"/>
      <c r="L181" s="879"/>
      <c r="M181" s="879"/>
    </row>
    <row r="182" spans="1:13" ht="15.75" customHeight="1">
      <c r="A182" s="879"/>
      <c r="B182" s="879"/>
      <c r="C182" s="879"/>
      <c r="D182" s="879"/>
      <c r="E182" s="879"/>
      <c r="F182" s="879"/>
      <c r="G182" s="879"/>
      <c r="H182" s="879"/>
      <c r="I182" s="879"/>
      <c r="J182" s="879"/>
      <c r="K182" s="879"/>
      <c r="L182" s="879"/>
      <c r="M182" s="879"/>
    </row>
    <row r="183" spans="1:13" ht="15.75" customHeight="1">
      <c r="A183" s="879"/>
      <c r="B183" s="879"/>
      <c r="C183" s="879"/>
      <c r="D183" s="879"/>
      <c r="E183" s="879"/>
      <c r="F183" s="879"/>
      <c r="G183" s="879"/>
      <c r="H183" s="879"/>
      <c r="I183" s="879"/>
      <c r="J183" s="879"/>
      <c r="K183" s="879"/>
      <c r="L183" s="879"/>
      <c r="M183" s="879"/>
    </row>
    <row r="184" spans="1:13" ht="15.75" customHeight="1">
      <c r="A184" s="879"/>
      <c r="B184" s="879"/>
      <c r="C184" s="879"/>
      <c r="D184" s="879"/>
      <c r="E184" s="879"/>
      <c r="F184" s="879"/>
      <c r="G184" s="879"/>
      <c r="H184" s="879"/>
      <c r="I184" s="879"/>
      <c r="J184" s="879"/>
      <c r="K184" s="879"/>
      <c r="L184" s="879"/>
      <c r="M184" s="879"/>
    </row>
    <row r="185" spans="1:13" ht="15.75" customHeight="1">
      <c r="A185" s="879"/>
      <c r="B185" s="879"/>
      <c r="C185" s="879"/>
      <c r="D185" s="879"/>
      <c r="E185" s="879"/>
      <c r="F185" s="879"/>
      <c r="G185" s="879"/>
      <c r="H185" s="879"/>
      <c r="I185" s="879"/>
      <c r="J185" s="879"/>
      <c r="K185" s="879"/>
      <c r="L185" s="879"/>
      <c r="M185" s="879"/>
    </row>
    <row r="186" spans="1:13" ht="15.75" customHeight="1">
      <c r="A186" s="879"/>
      <c r="B186" s="879"/>
      <c r="C186" s="879"/>
      <c r="D186" s="879"/>
      <c r="E186" s="879"/>
      <c r="F186" s="879"/>
      <c r="G186" s="879"/>
      <c r="H186" s="879"/>
      <c r="I186" s="879"/>
      <c r="J186" s="879"/>
      <c r="K186" s="879"/>
      <c r="L186" s="879"/>
      <c r="M186" s="879"/>
    </row>
    <row r="187" spans="1:13" ht="15.75" customHeight="1">
      <c r="A187" s="879"/>
      <c r="B187" s="879"/>
      <c r="C187" s="879"/>
      <c r="D187" s="879"/>
      <c r="E187" s="879"/>
      <c r="F187" s="879"/>
      <c r="G187" s="879"/>
      <c r="H187" s="879"/>
      <c r="I187" s="879"/>
      <c r="J187" s="879"/>
      <c r="K187" s="879"/>
      <c r="L187" s="879"/>
      <c r="M187" s="879"/>
    </row>
    <row r="188" spans="1:13" ht="15.75" customHeight="1">
      <c r="A188" s="879"/>
      <c r="B188" s="879"/>
      <c r="C188" s="879"/>
      <c r="D188" s="879"/>
      <c r="E188" s="879"/>
      <c r="F188" s="879"/>
      <c r="G188" s="879"/>
      <c r="H188" s="879"/>
      <c r="I188" s="879"/>
      <c r="J188" s="879"/>
      <c r="K188" s="879"/>
      <c r="L188" s="879"/>
      <c r="M188" s="879"/>
    </row>
    <row r="189" spans="1:13" ht="15.75" customHeight="1">
      <c r="A189" s="879"/>
      <c r="B189" s="879"/>
      <c r="C189" s="879"/>
      <c r="D189" s="879"/>
      <c r="E189" s="879"/>
      <c r="F189" s="879"/>
      <c r="G189" s="879"/>
      <c r="H189" s="879"/>
      <c r="I189" s="879"/>
      <c r="J189" s="879"/>
      <c r="K189" s="879"/>
      <c r="L189" s="879"/>
      <c r="M189" s="879"/>
    </row>
    <row r="190" spans="1:13" ht="15.75" customHeight="1">
      <c r="A190" s="879"/>
      <c r="B190" s="879"/>
      <c r="C190" s="879"/>
      <c r="D190" s="879"/>
      <c r="E190" s="879"/>
      <c r="F190" s="879"/>
      <c r="G190" s="879"/>
      <c r="H190" s="879"/>
      <c r="I190" s="879"/>
      <c r="J190" s="879"/>
      <c r="K190" s="879"/>
      <c r="L190" s="879"/>
      <c r="M190" s="879"/>
    </row>
    <row r="191" spans="1:13" ht="15.75" customHeight="1">
      <c r="A191" s="879"/>
      <c r="B191" s="879"/>
      <c r="C191" s="879"/>
      <c r="D191" s="879"/>
      <c r="E191" s="879"/>
      <c r="F191" s="879"/>
      <c r="G191" s="879"/>
      <c r="H191" s="879"/>
      <c r="I191" s="879"/>
      <c r="J191" s="879"/>
      <c r="K191" s="879"/>
      <c r="L191" s="879"/>
      <c r="M191" s="879"/>
    </row>
    <row r="192" spans="1:13" ht="15.75" customHeight="1">
      <c r="A192" s="879"/>
      <c r="B192" s="879"/>
      <c r="C192" s="879"/>
      <c r="D192" s="879"/>
      <c r="E192" s="879"/>
      <c r="F192" s="879"/>
      <c r="G192" s="879"/>
      <c r="H192" s="879"/>
      <c r="I192" s="879"/>
      <c r="J192" s="879"/>
      <c r="K192" s="879"/>
      <c r="L192" s="879"/>
      <c r="M192" s="879"/>
    </row>
    <row r="193" spans="1:13" ht="15.75" customHeight="1">
      <c r="A193" s="879"/>
      <c r="B193" s="879"/>
      <c r="C193" s="879"/>
      <c r="D193" s="879"/>
      <c r="E193" s="879"/>
      <c r="F193" s="879"/>
      <c r="G193" s="879"/>
      <c r="H193" s="879"/>
      <c r="I193" s="879"/>
      <c r="J193" s="879"/>
      <c r="K193" s="879"/>
      <c r="L193" s="879"/>
      <c r="M193" s="879"/>
    </row>
    <row r="194" spans="1:13" ht="15.75" customHeight="1">
      <c r="A194" s="879"/>
      <c r="B194" s="879"/>
      <c r="C194" s="879"/>
      <c r="D194" s="879"/>
      <c r="E194" s="879"/>
      <c r="F194" s="879"/>
      <c r="G194" s="879"/>
      <c r="H194" s="879"/>
      <c r="I194" s="879"/>
      <c r="J194" s="879"/>
      <c r="K194" s="879"/>
      <c r="L194" s="879"/>
      <c r="M194" s="879"/>
    </row>
    <row r="195" spans="1:13" ht="15.75" customHeight="1">
      <c r="A195" s="879"/>
      <c r="B195" s="879"/>
      <c r="C195" s="879"/>
      <c r="D195" s="879"/>
      <c r="E195" s="879"/>
      <c r="F195" s="879"/>
      <c r="G195" s="879"/>
      <c r="H195" s="879"/>
      <c r="I195" s="879"/>
      <c r="J195" s="879"/>
      <c r="K195" s="879"/>
      <c r="L195" s="879"/>
      <c r="M195" s="879"/>
    </row>
    <row r="196" spans="1:13" ht="15.75" customHeight="1">
      <c r="A196" s="879"/>
      <c r="B196" s="879"/>
      <c r="C196" s="879"/>
      <c r="D196" s="879"/>
      <c r="E196" s="879"/>
      <c r="F196" s="879"/>
      <c r="G196" s="879"/>
      <c r="H196" s="879"/>
      <c r="I196" s="879"/>
      <c r="J196" s="879"/>
      <c r="K196" s="879"/>
      <c r="L196" s="879"/>
      <c r="M196" s="879"/>
    </row>
    <row r="197" spans="1:13" ht="15.75" customHeight="1">
      <c r="A197" s="879"/>
      <c r="B197" s="879"/>
      <c r="C197" s="879"/>
      <c r="D197" s="879"/>
      <c r="E197" s="879"/>
      <c r="F197" s="879"/>
      <c r="G197" s="879"/>
      <c r="H197" s="879"/>
      <c r="I197" s="879"/>
      <c r="J197" s="879"/>
      <c r="K197" s="879"/>
      <c r="L197" s="879"/>
      <c r="M197" s="879"/>
    </row>
    <row r="198" spans="1:13" ht="15.75" customHeight="1">
      <c r="A198" s="879"/>
      <c r="B198" s="879"/>
      <c r="C198" s="879"/>
      <c r="D198" s="879"/>
      <c r="E198" s="879"/>
      <c r="F198" s="879"/>
      <c r="G198" s="879"/>
      <c r="H198" s="879"/>
      <c r="I198" s="879"/>
      <c r="J198" s="879"/>
      <c r="K198" s="879"/>
      <c r="L198" s="879"/>
      <c r="M198" s="879"/>
    </row>
    <row r="199" spans="1:13" ht="15.75" customHeight="1">
      <c r="A199" s="879"/>
      <c r="B199" s="879"/>
      <c r="C199" s="879"/>
      <c r="D199" s="879"/>
      <c r="E199" s="879"/>
      <c r="F199" s="879"/>
      <c r="G199" s="879"/>
      <c r="H199" s="879"/>
      <c r="I199" s="879"/>
      <c r="J199" s="879"/>
      <c r="K199" s="879"/>
      <c r="L199" s="879"/>
      <c r="M199" s="879"/>
    </row>
    <row r="200" spans="1:13" ht="15.75" customHeight="1">
      <c r="A200" s="879"/>
      <c r="B200" s="879"/>
      <c r="C200" s="879"/>
      <c r="D200" s="879"/>
      <c r="E200" s="879"/>
      <c r="F200" s="879"/>
      <c r="G200" s="879"/>
      <c r="H200" s="879"/>
      <c r="I200" s="879"/>
      <c r="J200" s="879"/>
      <c r="K200" s="879"/>
      <c r="L200" s="879"/>
      <c r="M200" s="879"/>
    </row>
    <row r="201" spans="1:13" ht="15.75" customHeight="1">
      <c r="A201" s="879"/>
      <c r="B201" s="879"/>
      <c r="C201" s="879"/>
      <c r="D201" s="879"/>
      <c r="E201" s="879"/>
      <c r="F201" s="879"/>
      <c r="G201" s="879"/>
      <c r="H201" s="879"/>
      <c r="I201" s="879"/>
      <c r="J201" s="879"/>
      <c r="K201" s="879"/>
      <c r="L201" s="879"/>
      <c r="M201" s="879"/>
    </row>
    <row r="202" spans="1:13" ht="15.75" customHeight="1">
      <c r="A202" s="879"/>
      <c r="B202" s="879"/>
      <c r="C202" s="879"/>
      <c r="D202" s="879"/>
      <c r="E202" s="879"/>
      <c r="F202" s="879"/>
      <c r="G202" s="879"/>
      <c r="H202" s="879"/>
      <c r="I202" s="879"/>
      <c r="J202" s="879"/>
      <c r="K202" s="879"/>
      <c r="L202" s="879"/>
      <c r="M202" s="879"/>
    </row>
    <row r="203" spans="1:13" ht="15.75" customHeight="1">
      <c r="A203" s="879"/>
      <c r="B203" s="879"/>
      <c r="C203" s="879"/>
      <c r="D203" s="879"/>
      <c r="E203" s="879"/>
      <c r="F203" s="879"/>
      <c r="G203" s="879"/>
      <c r="H203" s="879"/>
      <c r="I203" s="879"/>
      <c r="J203" s="879"/>
      <c r="K203" s="879"/>
      <c r="L203" s="879"/>
      <c r="M203" s="879"/>
    </row>
    <row r="204" spans="1:13" ht="15.75" customHeight="1">
      <c r="A204" s="879"/>
      <c r="B204" s="879"/>
      <c r="C204" s="879"/>
      <c r="D204" s="879"/>
      <c r="E204" s="879"/>
      <c r="F204" s="879"/>
      <c r="G204" s="879"/>
      <c r="H204" s="879"/>
      <c r="I204" s="879"/>
      <c r="J204" s="879"/>
      <c r="K204" s="879"/>
      <c r="L204" s="879"/>
      <c r="M204" s="879"/>
    </row>
    <row r="205" spans="1:13" ht="15.75" customHeight="1">
      <c r="A205" s="879"/>
      <c r="B205" s="879"/>
      <c r="C205" s="879"/>
      <c r="D205" s="879"/>
      <c r="E205" s="879"/>
      <c r="F205" s="879"/>
      <c r="G205" s="879"/>
      <c r="H205" s="879"/>
      <c r="I205" s="879"/>
      <c r="J205" s="879"/>
      <c r="K205" s="879"/>
      <c r="L205" s="879"/>
      <c r="M205" s="879"/>
    </row>
    <row r="206" spans="1:13" ht="15.75" customHeight="1">
      <c r="A206" s="879"/>
      <c r="B206" s="879"/>
      <c r="C206" s="879"/>
      <c r="D206" s="879"/>
      <c r="E206" s="879"/>
      <c r="F206" s="879"/>
      <c r="G206" s="879"/>
      <c r="H206" s="879"/>
      <c r="I206" s="879"/>
      <c r="J206" s="879"/>
      <c r="K206" s="879"/>
      <c r="L206" s="879"/>
      <c r="M206" s="879"/>
    </row>
    <row r="207" spans="1:13" ht="15.75" customHeight="1">
      <c r="A207" s="879"/>
      <c r="B207" s="879"/>
      <c r="C207" s="879"/>
      <c r="D207" s="879"/>
      <c r="E207" s="879"/>
      <c r="F207" s="879"/>
      <c r="G207" s="879"/>
      <c r="H207" s="879"/>
      <c r="I207" s="879"/>
      <c r="J207" s="879"/>
      <c r="K207" s="879"/>
      <c r="L207" s="879"/>
      <c r="M207" s="879"/>
    </row>
    <row r="208" spans="1:13" ht="15.75" customHeight="1">
      <c r="A208" s="879"/>
      <c r="B208" s="879"/>
      <c r="C208" s="879"/>
      <c r="D208" s="879"/>
      <c r="E208" s="879"/>
      <c r="F208" s="879"/>
      <c r="G208" s="879"/>
      <c r="H208" s="879"/>
      <c r="I208" s="879"/>
      <c r="J208" s="879"/>
      <c r="K208" s="879"/>
      <c r="L208" s="879"/>
      <c r="M208" s="879"/>
    </row>
    <row r="209" spans="1:13" ht="15.75" customHeight="1">
      <c r="A209" s="879"/>
      <c r="B209" s="879"/>
      <c r="C209" s="879"/>
      <c r="D209" s="879"/>
      <c r="E209" s="879"/>
      <c r="F209" s="879"/>
      <c r="G209" s="879"/>
      <c r="H209" s="879"/>
      <c r="I209" s="879"/>
      <c r="J209" s="879"/>
      <c r="K209" s="879"/>
      <c r="L209" s="879"/>
      <c r="M209" s="879"/>
    </row>
    <row r="210" spans="1:13" ht="15.75" customHeight="1">
      <c r="A210" s="879"/>
      <c r="B210" s="879"/>
      <c r="C210" s="879"/>
      <c r="D210" s="879"/>
      <c r="E210" s="879"/>
      <c r="F210" s="879"/>
      <c r="G210" s="879"/>
      <c r="H210" s="879"/>
      <c r="I210" s="879"/>
      <c r="J210" s="879"/>
      <c r="K210" s="879"/>
      <c r="L210" s="879"/>
      <c r="M210" s="879"/>
    </row>
    <row r="211" spans="1:13" ht="15.75" customHeight="1">
      <c r="A211" s="879"/>
      <c r="B211" s="879"/>
      <c r="C211" s="879"/>
      <c r="D211" s="879"/>
      <c r="E211" s="879"/>
      <c r="F211" s="879"/>
      <c r="G211" s="879"/>
      <c r="H211" s="879"/>
      <c r="I211" s="879"/>
      <c r="J211" s="879"/>
      <c r="K211" s="879"/>
      <c r="L211" s="879"/>
      <c r="M211" s="879"/>
    </row>
    <row r="212" spans="1:13" ht="15.75" customHeight="1">
      <c r="A212" s="879"/>
      <c r="B212" s="879"/>
      <c r="C212" s="879"/>
      <c r="D212" s="879"/>
      <c r="E212" s="879"/>
      <c r="F212" s="879"/>
      <c r="G212" s="879"/>
      <c r="H212" s="879"/>
      <c r="I212" s="879"/>
      <c r="J212" s="879"/>
      <c r="K212" s="879"/>
      <c r="L212" s="879"/>
      <c r="M212" s="879"/>
    </row>
    <row r="213" spans="1:13" ht="15.75" customHeight="1">
      <c r="A213" s="879"/>
      <c r="B213" s="879"/>
      <c r="C213" s="879"/>
      <c r="D213" s="879"/>
      <c r="E213" s="879"/>
      <c r="F213" s="879"/>
      <c r="G213" s="879"/>
      <c r="H213" s="879"/>
      <c r="I213" s="879"/>
      <c r="J213" s="879"/>
      <c r="K213" s="879"/>
      <c r="L213" s="879"/>
      <c r="M213" s="879"/>
    </row>
    <row r="214" spans="1:13" ht="15.75" customHeight="1">
      <c r="A214" s="879"/>
      <c r="B214" s="879"/>
      <c r="C214" s="879"/>
      <c r="D214" s="879"/>
      <c r="E214" s="879"/>
      <c r="F214" s="879"/>
      <c r="G214" s="879"/>
      <c r="H214" s="879"/>
      <c r="I214" s="879"/>
      <c r="J214" s="879"/>
      <c r="K214" s="879"/>
      <c r="L214" s="879"/>
      <c r="M214" s="879"/>
    </row>
    <row r="215" spans="1:13" ht="15.75" customHeight="1">
      <c r="A215" s="879"/>
      <c r="B215" s="879"/>
      <c r="C215" s="879"/>
      <c r="D215" s="879"/>
      <c r="E215" s="879"/>
      <c r="F215" s="879"/>
      <c r="G215" s="879"/>
      <c r="H215" s="879"/>
      <c r="I215" s="879"/>
      <c r="J215" s="879"/>
      <c r="K215" s="879"/>
      <c r="L215" s="879"/>
      <c r="M215" s="879"/>
    </row>
    <row r="216" spans="1:13" ht="15.75" customHeight="1">
      <c r="A216" s="879"/>
      <c r="B216" s="879"/>
      <c r="C216" s="879"/>
      <c r="D216" s="879"/>
      <c r="E216" s="879"/>
      <c r="F216" s="879"/>
      <c r="G216" s="879"/>
      <c r="H216" s="879"/>
      <c r="I216" s="879"/>
      <c r="J216" s="879"/>
      <c r="K216" s="879"/>
      <c r="L216" s="879"/>
      <c r="M216" s="879"/>
    </row>
    <row r="217" spans="1:13" ht="15.75" customHeight="1">
      <c r="A217" s="879"/>
      <c r="B217" s="879"/>
      <c r="C217" s="879"/>
      <c r="D217" s="879"/>
      <c r="E217" s="879"/>
      <c r="F217" s="879"/>
      <c r="G217" s="879"/>
      <c r="H217" s="879"/>
      <c r="I217" s="879"/>
      <c r="J217" s="879"/>
      <c r="K217" s="879"/>
      <c r="L217" s="879"/>
      <c r="M217" s="879"/>
    </row>
    <row r="218" spans="1:13" ht="15.75" customHeight="1">
      <c r="A218" s="879"/>
      <c r="B218" s="879"/>
      <c r="C218" s="879"/>
      <c r="D218" s="879"/>
      <c r="E218" s="879"/>
      <c r="F218" s="879"/>
      <c r="G218" s="879"/>
      <c r="H218" s="879"/>
      <c r="I218" s="879"/>
      <c r="J218" s="879"/>
      <c r="K218" s="879"/>
      <c r="L218" s="879"/>
      <c r="M218" s="879"/>
    </row>
    <row r="219" spans="1:13" ht="15.75" customHeight="1">
      <c r="A219" s="879"/>
      <c r="B219" s="879"/>
      <c r="C219" s="879"/>
      <c r="D219" s="879"/>
      <c r="E219" s="879"/>
      <c r="F219" s="879"/>
      <c r="G219" s="879"/>
      <c r="H219" s="879"/>
      <c r="I219" s="879"/>
      <c r="J219" s="879"/>
      <c r="K219" s="879"/>
      <c r="L219" s="879"/>
      <c r="M219" s="879"/>
    </row>
    <row r="220" spans="1:13" ht="15.75" customHeight="1">
      <c r="A220" s="879"/>
      <c r="B220" s="879"/>
      <c r="C220" s="879"/>
      <c r="D220" s="879"/>
      <c r="E220" s="879"/>
      <c r="F220" s="879"/>
      <c r="G220" s="879"/>
      <c r="H220" s="879"/>
      <c r="I220" s="879"/>
      <c r="J220" s="879"/>
      <c r="K220" s="879"/>
      <c r="L220" s="879"/>
      <c r="M220" s="879"/>
    </row>
    <row r="221" spans="1:13" ht="15.75" customHeight="1">
      <c r="A221" s="879"/>
      <c r="B221" s="879"/>
      <c r="C221" s="879"/>
      <c r="D221" s="879"/>
      <c r="E221" s="879"/>
      <c r="F221" s="879"/>
      <c r="G221" s="879"/>
      <c r="H221" s="879"/>
      <c r="I221" s="879"/>
      <c r="J221" s="879"/>
      <c r="K221" s="879"/>
      <c r="L221" s="879"/>
      <c r="M221" s="879"/>
    </row>
    <row r="222" spans="1:13" ht="15.75" customHeight="1">
      <c r="A222" s="879"/>
      <c r="B222" s="879"/>
      <c r="C222" s="879"/>
      <c r="D222" s="879"/>
      <c r="E222" s="879"/>
      <c r="F222" s="879"/>
      <c r="G222" s="879"/>
      <c r="H222" s="879"/>
      <c r="I222" s="879"/>
      <c r="J222" s="879"/>
      <c r="K222" s="879"/>
      <c r="L222" s="879"/>
      <c r="M222" s="879"/>
    </row>
    <row r="223" spans="1:13" ht="15.75" customHeight="1">
      <c r="A223" s="879"/>
      <c r="B223" s="879"/>
      <c r="C223" s="879"/>
      <c r="D223" s="879"/>
      <c r="E223" s="879"/>
      <c r="F223" s="879"/>
      <c r="G223" s="879"/>
      <c r="H223" s="879"/>
      <c r="I223" s="879"/>
      <c r="J223" s="879"/>
      <c r="K223" s="879"/>
      <c r="L223" s="879"/>
      <c r="M223" s="879"/>
    </row>
    <row r="224" spans="1:13" ht="15.75" customHeight="1">
      <c r="A224" s="879"/>
      <c r="B224" s="879"/>
      <c r="C224" s="879"/>
      <c r="D224" s="879"/>
      <c r="E224" s="879"/>
      <c r="F224" s="879"/>
      <c r="G224" s="879"/>
      <c r="H224" s="879"/>
      <c r="I224" s="879"/>
      <c r="J224" s="879"/>
      <c r="K224" s="879"/>
      <c r="L224" s="879"/>
      <c r="M224" s="879"/>
    </row>
    <row r="225" spans="1:13" ht="15.75" customHeight="1">
      <c r="A225" s="879"/>
      <c r="B225" s="879"/>
      <c r="C225" s="879"/>
      <c r="D225" s="879"/>
      <c r="E225" s="879"/>
      <c r="F225" s="879"/>
      <c r="G225" s="879"/>
      <c r="H225" s="879"/>
      <c r="I225" s="879"/>
      <c r="J225" s="879"/>
      <c r="K225" s="879"/>
      <c r="L225" s="879"/>
      <c r="M225" s="879"/>
    </row>
    <row r="226" spans="1:13" ht="15.75" customHeight="1">
      <c r="A226" s="879"/>
      <c r="B226" s="879"/>
      <c r="C226" s="879"/>
      <c r="D226" s="879"/>
      <c r="E226" s="879"/>
      <c r="F226" s="879"/>
      <c r="G226" s="879"/>
      <c r="H226" s="879"/>
      <c r="I226" s="879"/>
      <c r="J226" s="879"/>
      <c r="K226" s="879"/>
      <c r="L226" s="879"/>
      <c r="M226" s="879"/>
    </row>
    <row r="227" spans="1:13" ht="15.75" customHeight="1">
      <c r="A227" s="879"/>
      <c r="B227" s="879"/>
      <c r="C227" s="879"/>
      <c r="D227" s="879"/>
      <c r="E227" s="879"/>
      <c r="F227" s="879"/>
      <c r="G227" s="879"/>
      <c r="H227" s="879"/>
      <c r="I227" s="879"/>
      <c r="J227" s="879"/>
      <c r="K227" s="879"/>
      <c r="L227" s="879"/>
      <c r="M227" s="879"/>
    </row>
    <row r="228" spans="1:13" ht="15.75" customHeight="1">
      <c r="A228" s="879"/>
      <c r="B228" s="879"/>
      <c r="C228" s="879"/>
      <c r="D228" s="879"/>
      <c r="E228" s="879"/>
      <c r="F228" s="879"/>
      <c r="G228" s="879"/>
      <c r="H228" s="879"/>
      <c r="I228" s="879"/>
      <c r="J228" s="879"/>
      <c r="K228" s="879"/>
      <c r="L228" s="879"/>
      <c r="M228" s="879"/>
    </row>
    <row r="229" spans="1:13" ht="15.75" customHeight="1">
      <c r="A229" s="879"/>
      <c r="B229" s="879"/>
      <c r="C229" s="879"/>
      <c r="D229" s="879"/>
      <c r="E229" s="879"/>
      <c r="F229" s="879"/>
      <c r="G229" s="879"/>
      <c r="H229" s="879"/>
      <c r="I229" s="879"/>
      <c r="J229" s="879"/>
      <c r="K229" s="879"/>
      <c r="L229" s="879"/>
      <c r="M229" s="879"/>
    </row>
    <row r="230" spans="1:13" ht="15.75" customHeight="1">
      <c r="A230" s="879"/>
      <c r="B230" s="879"/>
      <c r="C230" s="879"/>
      <c r="D230" s="879"/>
      <c r="E230" s="879"/>
      <c r="F230" s="879"/>
      <c r="G230" s="879"/>
      <c r="H230" s="879"/>
      <c r="I230" s="879"/>
      <c r="J230" s="879"/>
      <c r="K230" s="879"/>
      <c r="L230" s="879"/>
      <c r="M230" s="879"/>
    </row>
    <row r="231" spans="1:13" ht="15.75" customHeight="1">
      <c r="A231" s="879"/>
      <c r="B231" s="879"/>
      <c r="C231" s="879"/>
      <c r="D231" s="879"/>
      <c r="E231" s="879"/>
      <c r="F231" s="879"/>
      <c r="G231" s="879"/>
      <c r="H231" s="879"/>
      <c r="I231" s="879"/>
      <c r="J231" s="879"/>
      <c r="K231" s="879"/>
      <c r="L231" s="879"/>
      <c r="M231" s="879"/>
    </row>
    <row r="232" spans="1:13" ht="15.75" customHeight="1">
      <c r="A232" s="879"/>
      <c r="B232" s="879"/>
      <c r="C232" s="879"/>
      <c r="D232" s="879"/>
      <c r="E232" s="879"/>
      <c r="F232" s="879"/>
      <c r="G232" s="879"/>
      <c r="H232" s="879"/>
      <c r="I232" s="879"/>
      <c r="J232" s="879"/>
      <c r="K232" s="879"/>
      <c r="L232" s="879"/>
      <c r="M232" s="879"/>
    </row>
    <row r="233" spans="1:13" ht="15.75" customHeight="1">
      <c r="A233" s="879"/>
      <c r="B233" s="879"/>
      <c r="C233" s="879"/>
      <c r="D233" s="879"/>
      <c r="E233" s="879"/>
      <c r="F233" s="879"/>
      <c r="G233" s="879"/>
      <c r="H233" s="879"/>
      <c r="I233" s="879"/>
      <c r="J233" s="879"/>
      <c r="K233" s="879"/>
      <c r="L233" s="879"/>
      <c r="M233" s="879"/>
    </row>
    <row r="234" spans="1:13" ht="15.75" customHeight="1">
      <c r="A234" s="879"/>
      <c r="B234" s="879"/>
      <c r="C234" s="879"/>
      <c r="D234" s="879"/>
      <c r="E234" s="879"/>
      <c r="F234" s="879"/>
      <c r="G234" s="879"/>
      <c r="H234" s="879"/>
      <c r="I234" s="879"/>
      <c r="J234" s="879"/>
      <c r="K234" s="879"/>
      <c r="L234" s="879"/>
      <c r="M234" s="879"/>
    </row>
    <row r="235" spans="1:13" ht="15.75" customHeight="1">
      <c r="A235" s="879"/>
      <c r="B235" s="879"/>
      <c r="C235" s="879"/>
      <c r="D235" s="879"/>
      <c r="E235" s="879"/>
      <c r="F235" s="879"/>
      <c r="G235" s="879"/>
      <c r="H235" s="879"/>
      <c r="I235" s="879"/>
      <c r="J235" s="879"/>
      <c r="K235" s="879"/>
      <c r="L235" s="879"/>
      <c r="M235" s="879"/>
    </row>
    <row r="236" spans="1:13" ht="15.75" customHeight="1">
      <c r="A236" s="879"/>
      <c r="B236" s="879"/>
      <c r="C236" s="879"/>
      <c r="D236" s="879"/>
      <c r="E236" s="879"/>
      <c r="F236" s="879"/>
      <c r="G236" s="879"/>
      <c r="H236" s="879"/>
      <c r="I236" s="879"/>
      <c r="J236" s="879"/>
      <c r="K236" s="879"/>
      <c r="L236" s="879"/>
      <c r="M236" s="879"/>
    </row>
    <row r="237" spans="1:13" ht="15.75" customHeight="1">
      <c r="A237" s="879"/>
      <c r="B237" s="879"/>
      <c r="C237" s="879"/>
      <c r="D237" s="879"/>
      <c r="E237" s="879"/>
      <c r="F237" s="879"/>
      <c r="G237" s="879"/>
      <c r="H237" s="879"/>
      <c r="I237" s="879"/>
      <c r="J237" s="879"/>
      <c r="K237" s="879"/>
      <c r="L237" s="879"/>
      <c r="M237" s="879"/>
    </row>
    <row r="238" spans="1:13" ht="15.75" customHeight="1">
      <c r="A238" s="879"/>
      <c r="B238" s="879"/>
      <c r="C238" s="879"/>
      <c r="D238" s="879"/>
      <c r="E238" s="879"/>
      <c r="F238" s="879"/>
      <c r="G238" s="879"/>
      <c r="H238" s="879"/>
      <c r="I238" s="879"/>
      <c r="J238" s="879"/>
      <c r="K238" s="879"/>
      <c r="L238" s="879"/>
      <c r="M238" s="879"/>
    </row>
    <row r="239" spans="1:13" ht="15.75" customHeight="1">
      <c r="A239" s="879"/>
      <c r="B239" s="879"/>
      <c r="C239" s="879"/>
      <c r="D239" s="879"/>
      <c r="E239" s="879"/>
      <c r="F239" s="879"/>
      <c r="G239" s="879"/>
      <c r="H239" s="879"/>
      <c r="I239" s="879"/>
      <c r="J239" s="879"/>
      <c r="K239" s="879"/>
      <c r="L239" s="879"/>
      <c r="M239" s="879"/>
    </row>
    <row r="240" spans="1:13" ht="15.75" customHeight="1">
      <c r="A240" s="879"/>
      <c r="B240" s="879"/>
      <c r="C240" s="879"/>
      <c r="D240" s="879"/>
      <c r="E240" s="879"/>
      <c r="F240" s="879"/>
      <c r="G240" s="879"/>
      <c r="H240" s="879"/>
      <c r="I240" s="879"/>
      <c r="J240" s="879"/>
      <c r="K240" s="879"/>
      <c r="L240" s="879"/>
      <c r="M240" s="879"/>
    </row>
    <row r="241" spans="1:13" ht="15.75" customHeight="1">
      <c r="A241" s="879"/>
      <c r="B241" s="879"/>
      <c r="C241" s="879"/>
      <c r="D241" s="879"/>
      <c r="E241" s="879"/>
      <c r="F241" s="879"/>
      <c r="G241" s="879"/>
      <c r="H241" s="879"/>
      <c r="I241" s="879"/>
      <c r="J241" s="879"/>
      <c r="K241" s="879"/>
      <c r="L241" s="879"/>
      <c r="M241" s="879"/>
    </row>
    <row r="242" spans="1:13" ht="15.75" customHeight="1">
      <c r="A242" s="879"/>
      <c r="B242" s="879"/>
      <c r="C242" s="879"/>
      <c r="D242" s="879"/>
      <c r="E242" s="879"/>
      <c r="F242" s="879"/>
      <c r="G242" s="879"/>
      <c r="H242" s="879"/>
      <c r="I242" s="879"/>
      <c r="J242" s="879"/>
      <c r="K242" s="879"/>
      <c r="L242" s="879"/>
      <c r="M242" s="879"/>
    </row>
    <row r="243" spans="1:13" ht="15.75" customHeight="1">
      <c r="A243" s="879"/>
      <c r="B243" s="879"/>
      <c r="C243" s="879"/>
      <c r="D243" s="879"/>
      <c r="E243" s="879"/>
      <c r="F243" s="879"/>
      <c r="G243" s="879"/>
      <c r="H243" s="879"/>
      <c r="I243" s="879"/>
      <c r="J243" s="879"/>
      <c r="K243" s="879"/>
      <c r="L243" s="879"/>
      <c r="M243" s="879"/>
    </row>
    <row r="244" spans="1:13" ht="15.75" customHeight="1">
      <c r="A244" s="879"/>
      <c r="B244" s="879"/>
      <c r="C244" s="879"/>
      <c r="D244" s="879"/>
      <c r="E244" s="879"/>
      <c r="F244" s="879"/>
      <c r="G244" s="879"/>
      <c r="H244" s="879"/>
      <c r="I244" s="879"/>
      <c r="J244" s="879"/>
      <c r="K244" s="879"/>
      <c r="L244" s="879"/>
      <c r="M244" s="879"/>
    </row>
    <row r="245" spans="1:13" ht="15.75" customHeight="1">
      <c r="A245" s="879"/>
      <c r="B245" s="879"/>
      <c r="C245" s="879"/>
      <c r="D245" s="879"/>
      <c r="E245" s="879"/>
      <c r="F245" s="879"/>
      <c r="G245" s="879"/>
      <c r="H245" s="879"/>
      <c r="I245" s="879"/>
      <c r="J245" s="879"/>
      <c r="K245" s="879"/>
      <c r="L245" s="879"/>
      <c r="M245" s="879"/>
    </row>
    <row r="246" spans="1:13" ht="15.75" customHeight="1">
      <c r="A246" s="879"/>
      <c r="B246" s="879"/>
      <c r="C246" s="879"/>
      <c r="D246" s="879"/>
      <c r="E246" s="879"/>
      <c r="F246" s="879"/>
      <c r="G246" s="879"/>
      <c r="H246" s="879"/>
      <c r="I246" s="879"/>
      <c r="J246" s="879"/>
      <c r="K246" s="879"/>
      <c r="L246" s="879"/>
      <c r="M246" s="879"/>
    </row>
    <row r="247" spans="1:13" ht="15.75" customHeight="1">
      <c r="A247" s="879"/>
      <c r="B247" s="879"/>
      <c r="C247" s="879"/>
      <c r="D247" s="879"/>
      <c r="E247" s="879"/>
      <c r="F247" s="879"/>
      <c r="G247" s="879"/>
      <c r="H247" s="879"/>
      <c r="I247" s="879"/>
      <c r="J247" s="879"/>
      <c r="K247" s="879"/>
      <c r="L247" s="879"/>
      <c r="M247" s="879"/>
    </row>
    <row r="248" spans="1:13" ht="15.75" customHeight="1">
      <c r="A248" s="879"/>
      <c r="B248" s="879"/>
      <c r="C248" s="879"/>
      <c r="D248" s="879"/>
      <c r="E248" s="879"/>
      <c r="F248" s="879"/>
      <c r="G248" s="879"/>
      <c r="H248" s="879"/>
      <c r="I248" s="879"/>
      <c r="J248" s="879"/>
      <c r="K248" s="879"/>
      <c r="L248" s="879"/>
      <c r="M248" s="879"/>
    </row>
    <row r="249" spans="1:13" ht="15.75" customHeight="1">
      <c r="A249" s="879"/>
      <c r="B249" s="879"/>
      <c r="C249" s="879"/>
      <c r="D249" s="879"/>
      <c r="E249" s="879"/>
      <c r="F249" s="879"/>
      <c r="G249" s="879"/>
      <c r="H249" s="879"/>
      <c r="I249" s="879"/>
      <c r="J249" s="879"/>
      <c r="K249" s="879"/>
      <c r="L249" s="879"/>
      <c r="M249" s="879"/>
    </row>
    <row r="250" spans="1:13" ht="15.75" customHeight="1">
      <c r="A250" s="879"/>
      <c r="B250" s="879"/>
      <c r="C250" s="879"/>
      <c r="D250" s="879"/>
      <c r="E250" s="879"/>
      <c r="F250" s="879"/>
      <c r="G250" s="879"/>
      <c r="H250" s="879"/>
      <c r="I250" s="879"/>
      <c r="J250" s="879"/>
      <c r="K250" s="879"/>
      <c r="L250" s="879"/>
      <c r="M250" s="879"/>
    </row>
    <row r="251" spans="1:13" ht="15.75" customHeight="1">
      <c r="A251" s="879"/>
      <c r="B251" s="879"/>
      <c r="C251" s="879"/>
      <c r="D251" s="879"/>
      <c r="E251" s="879"/>
      <c r="F251" s="879"/>
      <c r="G251" s="879"/>
      <c r="H251" s="879"/>
      <c r="I251" s="879"/>
      <c r="J251" s="879"/>
      <c r="K251" s="879"/>
      <c r="L251" s="879"/>
      <c r="M251" s="879"/>
    </row>
    <row r="252" spans="1:13" ht="15.75" customHeight="1">
      <c r="A252" s="879"/>
      <c r="B252" s="879"/>
      <c r="C252" s="879"/>
      <c r="D252" s="879"/>
      <c r="E252" s="879"/>
      <c r="F252" s="879"/>
      <c r="G252" s="879"/>
      <c r="H252" s="879"/>
      <c r="I252" s="879"/>
      <c r="J252" s="879"/>
      <c r="K252" s="879"/>
      <c r="L252" s="879"/>
      <c r="M252" s="879"/>
    </row>
    <row r="253" spans="1:13" ht="15.75" customHeight="1">
      <c r="A253" s="879"/>
      <c r="B253" s="879"/>
      <c r="C253" s="879"/>
      <c r="D253" s="879"/>
      <c r="E253" s="879"/>
      <c r="F253" s="879"/>
      <c r="G253" s="879"/>
      <c r="H253" s="879"/>
      <c r="I253" s="879"/>
      <c r="J253" s="879"/>
      <c r="K253" s="879"/>
      <c r="L253" s="879"/>
      <c r="M253" s="879"/>
    </row>
    <row r="254" spans="1:13" ht="15.75" customHeight="1">
      <c r="A254" s="879"/>
      <c r="B254" s="879"/>
      <c r="C254" s="879"/>
      <c r="D254" s="879"/>
      <c r="E254" s="879"/>
      <c r="F254" s="879"/>
      <c r="G254" s="879"/>
      <c r="H254" s="879"/>
      <c r="I254" s="879"/>
      <c r="J254" s="879"/>
      <c r="K254" s="879"/>
      <c r="L254" s="879"/>
      <c r="M254" s="879"/>
    </row>
    <row r="255" spans="1:13" ht="15.75" customHeight="1">
      <c r="A255" s="879"/>
      <c r="B255" s="879"/>
      <c r="C255" s="879"/>
      <c r="D255" s="879"/>
      <c r="E255" s="879"/>
      <c r="F255" s="879"/>
      <c r="G255" s="879"/>
      <c r="H255" s="879"/>
      <c r="I255" s="879"/>
      <c r="J255" s="879"/>
      <c r="K255" s="879"/>
      <c r="L255" s="879"/>
      <c r="M255" s="879"/>
    </row>
    <row r="256" spans="1:13" ht="15.75" customHeight="1">
      <c r="A256" s="879"/>
      <c r="B256" s="879"/>
      <c r="C256" s="879"/>
      <c r="D256" s="879"/>
      <c r="E256" s="879"/>
      <c r="F256" s="879"/>
      <c r="G256" s="879"/>
      <c r="H256" s="879"/>
      <c r="I256" s="879"/>
      <c r="J256" s="879"/>
      <c r="K256" s="879"/>
      <c r="L256" s="879"/>
      <c r="M256" s="879"/>
    </row>
    <row r="257" spans="1:13" ht="15.75" customHeight="1">
      <c r="A257" s="879"/>
      <c r="B257" s="879"/>
      <c r="C257" s="879"/>
      <c r="D257" s="879"/>
      <c r="E257" s="879"/>
      <c r="F257" s="879"/>
      <c r="G257" s="879"/>
      <c r="H257" s="879"/>
      <c r="I257" s="879"/>
      <c r="J257" s="879"/>
      <c r="K257" s="879"/>
      <c r="L257" s="879"/>
      <c r="M257" s="879"/>
    </row>
    <row r="258" spans="1:13" ht="15.75" customHeight="1">
      <c r="A258" s="879"/>
      <c r="B258" s="879"/>
      <c r="C258" s="879"/>
      <c r="D258" s="879"/>
      <c r="E258" s="879"/>
      <c r="F258" s="879"/>
      <c r="G258" s="879"/>
      <c r="H258" s="879"/>
      <c r="I258" s="879"/>
      <c r="J258" s="879"/>
      <c r="K258" s="879"/>
      <c r="L258" s="879"/>
      <c r="M258" s="879"/>
    </row>
    <row r="259" spans="1:13" ht="15.75" customHeight="1">
      <c r="A259" s="879"/>
      <c r="B259" s="879"/>
      <c r="C259" s="879"/>
      <c r="D259" s="879"/>
      <c r="E259" s="879"/>
      <c r="F259" s="879"/>
      <c r="G259" s="879"/>
      <c r="H259" s="879"/>
      <c r="I259" s="879"/>
      <c r="J259" s="879"/>
      <c r="K259" s="879"/>
      <c r="L259" s="879"/>
      <c r="M259" s="879"/>
    </row>
    <row r="260" spans="1:13" ht="15.75" customHeight="1">
      <c r="A260" s="879"/>
      <c r="B260" s="879"/>
      <c r="C260" s="879"/>
      <c r="D260" s="879"/>
      <c r="E260" s="879"/>
      <c r="F260" s="879"/>
      <c r="G260" s="879"/>
      <c r="H260" s="879"/>
      <c r="I260" s="879"/>
      <c r="J260" s="879"/>
      <c r="K260" s="879"/>
      <c r="L260" s="879"/>
      <c r="M260" s="879"/>
    </row>
    <row r="261" spans="1:13" ht="15.75" customHeight="1">
      <c r="A261" s="879"/>
      <c r="B261" s="879"/>
      <c r="C261" s="879"/>
      <c r="D261" s="879"/>
      <c r="E261" s="879"/>
      <c r="F261" s="879"/>
      <c r="G261" s="879"/>
      <c r="H261" s="879"/>
      <c r="I261" s="879"/>
      <c r="J261" s="879"/>
      <c r="K261" s="879"/>
      <c r="L261" s="879"/>
      <c r="M261" s="879"/>
    </row>
    <row r="262" spans="1:13" ht="15.75" customHeight="1">
      <c r="A262" s="879"/>
      <c r="B262" s="879"/>
      <c r="C262" s="879"/>
      <c r="D262" s="879"/>
      <c r="E262" s="879"/>
      <c r="F262" s="879"/>
      <c r="G262" s="879"/>
      <c r="H262" s="879"/>
      <c r="I262" s="879"/>
      <c r="J262" s="879"/>
      <c r="K262" s="879"/>
      <c r="L262" s="879"/>
      <c r="M262" s="879"/>
    </row>
    <row r="263" spans="1:13" ht="15.75" customHeight="1">
      <c r="A263" s="879"/>
      <c r="B263" s="879"/>
      <c r="C263" s="879"/>
      <c r="D263" s="879"/>
      <c r="E263" s="879"/>
      <c r="F263" s="879"/>
      <c r="G263" s="879"/>
      <c r="H263" s="879"/>
      <c r="I263" s="879"/>
      <c r="J263" s="879"/>
      <c r="K263" s="879"/>
      <c r="L263" s="879"/>
      <c r="M263" s="879"/>
    </row>
    <row r="264" spans="1:13" ht="15.75" customHeight="1">
      <c r="A264" s="879"/>
      <c r="B264" s="879"/>
      <c r="C264" s="879"/>
      <c r="D264" s="879"/>
      <c r="E264" s="879"/>
      <c r="F264" s="879"/>
      <c r="G264" s="879"/>
      <c r="H264" s="879"/>
      <c r="I264" s="879"/>
      <c r="J264" s="879"/>
      <c r="K264" s="879"/>
      <c r="L264" s="879"/>
      <c r="M264" s="879"/>
    </row>
    <row r="265" spans="1:13" ht="15.75" customHeight="1">
      <c r="A265" s="879"/>
      <c r="B265" s="879"/>
      <c r="C265" s="879"/>
      <c r="D265" s="879"/>
      <c r="E265" s="879"/>
      <c r="F265" s="879"/>
      <c r="G265" s="879"/>
      <c r="H265" s="879"/>
      <c r="I265" s="879"/>
      <c r="J265" s="879"/>
      <c r="K265" s="879"/>
      <c r="L265" s="879"/>
      <c r="M265" s="879"/>
    </row>
    <row r="266" spans="1:13" ht="15.75" customHeight="1">
      <c r="A266" s="879"/>
      <c r="B266" s="879"/>
      <c r="C266" s="879"/>
      <c r="D266" s="879"/>
      <c r="E266" s="879"/>
      <c r="F266" s="879"/>
      <c r="G266" s="879"/>
      <c r="H266" s="879"/>
      <c r="I266" s="879"/>
      <c r="J266" s="879"/>
      <c r="K266" s="879"/>
      <c r="L266" s="879"/>
      <c r="M266" s="879"/>
    </row>
    <row r="267" spans="1:13" ht="15.75" customHeight="1">
      <c r="A267" s="879"/>
      <c r="B267" s="879"/>
      <c r="C267" s="879"/>
      <c r="D267" s="879"/>
      <c r="E267" s="879"/>
      <c r="F267" s="879"/>
      <c r="G267" s="879"/>
      <c r="H267" s="879"/>
      <c r="I267" s="879"/>
      <c r="J267" s="879"/>
      <c r="K267" s="879"/>
      <c r="L267" s="879"/>
      <c r="M267" s="879"/>
    </row>
    <row r="268" spans="1:13" ht="15.75" customHeight="1">
      <c r="A268" s="879"/>
      <c r="B268" s="879"/>
      <c r="C268" s="879"/>
      <c r="D268" s="879"/>
      <c r="E268" s="879"/>
      <c r="F268" s="879"/>
      <c r="G268" s="879"/>
      <c r="H268" s="879"/>
      <c r="I268" s="879"/>
      <c r="J268" s="879"/>
      <c r="K268" s="879"/>
      <c r="L268" s="879"/>
      <c r="M268" s="879"/>
    </row>
    <row r="269" spans="1:13" ht="15.75" customHeight="1">
      <c r="A269" s="879"/>
      <c r="B269" s="879"/>
      <c r="C269" s="879"/>
      <c r="D269" s="879"/>
      <c r="E269" s="879"/>
      <c r="F269" s="879"/>
      <c r="G269" s="879"/>
      <c r="H269" s="879"/>
      <c r="I269" s="879"/>
      <c r="J269" s="879"/>
      <c r="K269" s="879"/>
      <c r="L269" s="879"/>
      <c r="M269" s="879"/>
    </row>
    <row r="270" spans="1:13" ht="15.75" customHeight="1">
      <c r="A270" s="879"/>
      <c r="B270" s="879"/>
      <c r="C270" s="879"/>
      <c r="D270" s="879"/>
      <c r="E270" s="879"/>
      <c r="F270" s="879"/>
      <c r="G270" s="879"/>
      <c r="H270" s="879"/>
      <c r="I270" s="879"/>
      <c r="J270" s="879"/>
      <c r="K270" s="879"/>
      <c r="L270" s="879"/>
      <c r="M270" s="879"/>
    </row>
    <row r="271" spans="1:13" ht="15.75" customHeight="1">
      <c r="A271" s="879"/>
      <c r="B271" s="879"/>
      <c r="C271" s="879"/>
      <c r="D271" s="879"/>
      <c r="E271" s="879"/>
      <c r="F271" s="879"/>
      <c r="G271" s="879"/>
      <c r="H271" s="879"/>
      <c r="I271" s="879"/>
      <c r="J271" s="879"/>
      <c r="K271" s="879"/>
      <c r="L271" s="879"/>
      <c r="M271" s="879"/>
    </row>
    <row r="272" spans="1:13" ht="15.75" customHeight="1">
      <c r="A272" s="879"/>
      <c r="B272" s="879"/>
      <c r="C272" s="879"/>
      <c r="D272" s="879"/>
      <c r="E272" s="879"/>
      <c r="F272" s="879"/>
      <c r="G272" s="879"/>
      <c r="H272" s="879"/>
      <c r="I272" s="879"/>
      <c r="J272" s="879"/>
      <c r="K272" s="879"/>
      <c r="L272" s="879"/>
      <c r="M272" s="879"/>
    </row>
    <row r="273" spans="1:13" ht="15.75" customHeight="1">
      <c r="A273" s="879"/>
      <c r="B273" s="879"/>
      <c r="C273" s="879"/>
      <c r="D273" s="879"/>
      <c r="E273" s="879"/>
      <c r="F273" s="879"/>
      <c r="G273" s="879"/>
      <c r="H273" s="879"/>
      <c r="I273" s="879"/>
      <c r="J273" s="879"/>
      <c r="K273" s="879"/>
      <c r="L273" s="879"/>
      <c r="M273" s="879"/>
    </row>
    <row r="274" spans="1:13" ht="15.75" customHeight="1">
      <c r="A274" s="879"/>
      <c r="B274" s="879"/>
      <c r="C274" s="879"/>
      <c r="D274" s="879"/>
      <c r="E274" s="879"/>
      <c r="F274" s="879"/>
      <c r="G274" s="879"/>
      <c r="H274" s="879"/>
      <c r="I274" s="879"/>
      <c r="J274" s="879"/>
      <c r="K274" s="879"/>
      <c r="L274" s="879"/>
      <c r="M274" s="879"/>
    </row>
    <row r="275" spans="1:13" ht="15.75" customHeight="1">
      <c r="A275" s="879"/>
      <c r="B275" s="879"/>
      <c r="C275" s="879"/>
      <c r="D275" s="879"/>
      <c r="E275" s="879"/>
      <c r="F275" s="879"/>
      <c r="G275" s="879"/>
      <c r="H275" s="879"/>
      <c r="I275" s="879"/>
      <c r="J275" s="879"/>
      <c r="K275" s="879"/>
      <c r="L275" s="879"/>
      <c r="M275" s="879"/>
    </row>
    <row r="276" spans="1:13" ht="15.75" customHeight="1">
      <c r="A276" s="879"/>
      <c r="B276" s="879"/>
      <c r="C276" s="879"/>
      <c r="D276" s="879"/>
      <c r="E276" s="879"/>
      <c r="F276" s="879"/>
      <c r="G276" s="879"/>
      <c r="H276" s="879"/>
      <c r="I276" s="879"/>
      <c r="J276" s="879"/>
      <c r="K276" s="879"/>
      <c r="L276" s="879"/>
      <c r="M276" s="879"/>
    </row>
    <row r="277" spans="1:13" ht="15.75" customHeight="1">
      <c r="A277" s="879"/>
      <c r="B277" s="879"/>
      <c r="C277" s="879"/>
      <c r="D277" s="879"/>
      <c r="E277" s="879"/>
      <c r="F277" s="879"/>
      <c r="G277" s="879"/>
      <c r="H277" s="879"/>
      <c r="I277" s="879"/>
      <c r="J277" s="879"/>
      <c r="K277" s="879"/>
      <c r="L277" s="879"/>
      <c r="M277" s="879"/>
    </row>
    <row r="278" spans="1:13" ht="15.75" customHeight="1">
      <c r="A278" s="879"/>
      <c r="B278" s="879"/>
      <c r="C278" s="879"/>
      <c r="D278" s="879"/>
      <c r="E278" s="879"/>
      <c r="F278" s="879"/>
      <c r="G278" s="879"/>
      <c r="H278" s="879"/>
      <c r="I278" s="879"/>
      <c r="J278" s="879"/>
      <c r="K278" s="879"/>
      <c r="L278" s="879"/>
      <c r="M278" s="879"/>
    </row>
    <row r="279" spans="1:13" ht="15.75" customHeight="1">
      <c r="A279" s="879"/>
      <c r="B279" s="879"/>
      <c r="C279" s="879"/>
      <c r="D279" s="879"/>
      <c r="E279" s="879"/>
      <c r="F279" s="879"/>
      <c r="G279" s="879"/>
      <c r="H279" s="879"/>
      <c r="I279" s="879"/>
      <c r="J279" s="879"/>
      <c r="K279" s="879"/>
      <c r="L279" s="879"/>
      <c r="M279" s="879"/>
    </row>
    <row r="280" spans="1:13" ht="15.75" customHeight="1">
      <c r="A280" s="879"/>
      <c r="B280" s="879"/>
      <c r="C280" s="879"/>
      <c r="D280" s="879"/>
      <c r="E280" s="879"/>
      <c r="F280" s="879"/>
      <c r="G280" s="879"/>
      <c r="H280" s="879"/>
      <c r="I280" s="879"/>
      <c r="J280" s="879"/>
      <c r="K280" s="879"/>
      <c r="L280" s="879"/>
      <c r="M280" s="879"/>
    </row>
    <row r="281" spans="1:13" ht="15.75" customHeight="1">
      <c r="A281" s="879"/>
      <c r="B281" s="879"/>
      <c r="C281" s="879"/>
      <c r="D281" s="879"/>
      <c r="E281" s="879"/>
      <c r="F281" s="879"/>
      <c r="G281" s="879"/>
      <c r="H281" s="879"/>
      <c r="I281" s="879"/>
      <c r="J281" s="879"/>
      <c r="K281" s="879"/>
      <c r="L281" s="879"/>
      <c r="M281" s="879"/>
    </row>
    <row r="282" spans="1:13" ht="15.75" customHeight="1">
      <c r="A282" s="879"/>
      <c r="B282" s="879"/>
      <c r="C282" s="879"/>
      <c r="D282" s="879"/>
      <c r="E282" s="879"/>
      <c r="F282" s="879"/>
      <c r="G282" s="879"/>
      <c r="H282" s="879"/>
      <c r="I282" s="879"/>
      <c r="J282" s="879"/>
      <c r="K282" s="879"/>
      <c r="L282" s="879"/>
      <c r="M282" s="879"/>
    </row>
    <row r="283" spans="1:13" ht="15.75" customHeight="1">
      <c r="A283" s="879"/>
      <c r="B283" s="879"/>
      <c r="C283" s="879"/>
      <c r="D283" s="879"/>
      <c r="E283" s="879"/>
      <c r="F283" s="879"/>
      <c r="G283" s="879"/>
      <c r="H283" s="879"/>
      <c r="I283" s="879"/>
      <c r="J283" s="879"/>
      <c r="K283" s="879"/>
      <c r="L283" s="879"/>
      <c r="M283" s="879"/>
    </row>
    <row r="284" spans="1:13" ht="15.75" customHeight="1">
      <c r="A284" s="879"/>
      <c r="B284" s="879"/>
      <c r="C284" s="879"/>
      <c r="D284" s="879"/>
      <c r="E284" s="879"/>
      <c r="F284" s="879"/>
      <c r="G284" s="879"/>
      <c r="H284" s="879"/>
      <c r="I284" s="879"/>
      <c r="J284" s="879"/>
      <c r="K284" s="879"/>
      <c r="L284" s="879"/>
      <c r="M284" s="879"/>
    </row>
    <row r="285" spans="1:13" ht="15.75" customHeight="1">
      <c r="A285" s="879"/>
      <c r="B285" s="879"/>
      <c r="C285" s="879"/>
      <c r="D285" s="879"/>
      <c r="E285" s="879"/>
      <c r="F285" s="879"/>
      <c r="G285" s="879"/>
      <c r="H285" s="879"/>
      <c r="I285" s="879"/>
      <c r="J285" s="879"/>
      <c r="K285" s="879"/>
      <c r="L285" s="879"/>
      <c r="M285" s="879"/>
    </row>
    <row r="286" spans="1:13" ht="15.75" customHeight="1">
      <c r="A286" s="879"/>
      <c r="B286" s="879"/>
      <c r="C286" s="879"/>
      <c r="D286" s="879"/>
      <c r="E286" s="879"/>
      <c r="F286" s="879"/>
      <c r="G286" s="879"/>
      <c r="H286" s="879"/>
      <c r="I286" s="879"/>
      <c r="J286" s="879"/>
      <c r="K286" s="879"/>
      <c r="L286" s="879"/>
      <c r="M286" s="879"/>
    </row>
    <row r="287" spans="1:13" ht="15.75" customHeight="1">
      <c r="A287" s="879"/>
      <c r="B287" s="879"/>
      <c r="C287" s="879"/>
      <c r="D287" s="879"/>
      <c r="E287" s="879"/>
      <c r="F287" s="879"/>
      <c r="G287" s="879"/>
      <c r="H287" s="879"/>
      <c r="I287" s="879"/>
      <c r="J287" s="879"/>
      <c r="K287" s="879"/>
      <c r="L287" s="879"/>
      <c r="M287" s="879"/>
    </row>
    <row r="288" spans="1:13" ht="15.75" customHeight="1">
      <c r="A288" s="879"/>
      <c r="B288" s="879"/>
      <c r="C288" s="879"/>
      <c r="D288" s="879"/>
      <c r="E288" s="879"/>
      <c r="F288" s="879"/>
      <c r="G288" s="879"/>
      <c r="H288" s="879"/>
      <c r="I288" s="879"/>
      <c r="J288" s="879"/>
      <c r="K288" s="879"/>
      <c r="L288" s="879"/>
      <c r="M288" s="879"/>
    </row>
    <row r="289" spans="1:13" ht="15.75" customHeight="1">
      <c r="A289" s="879"/>
      <c r="B289" s="879"/>
      <c r="C289" s="879"/>
      <c r="D289" s="879"/>
      <c r="E289" s="879"/>
      <c r="F289" s="879"/>
      <c r="G289" s="879"/>
      <c r="H289" s="879"/>
      <c r="I289" s="879"/>
      <c r="J289" s="879"/>
      <c r="K289" s="879"/>
      <c r="L289" s="879"/>
      <c r="M289" s="879"/>
    </row>
    <row r="290" spans="1:13" ht="15.75" customHeight="1">
      <c r="A290" s="879"/>
      <c r="B290" s="879"/>
      <c r="C290" s="879"/>
      <c r="D290" s="879"/>
      <c r="E290" s="879"/>
      <c r="F290" s="879"/>
      <c r="G290" s="879"/>
      <c r="H290" s="879"/>
      <c r="I290" s="879"/>
      <c r="J290" s="879"/>
      <c r="K290" s="879"/>
      <c r="L290" s="879"/>
      <c r="M290" s="879"/>
    </row>
    <row r="291" spans="1:13" ht="15.75" customHeight="1">
      <c r="A291" s="879"/>
      <c r="B291" s="879"/>
      <c r="C291" s="879"/>
      <c r="D291" s="879"/>
      <c r="E291" s="879"/>
      <c r="F291" s="879"/>
      <c r="G291" s="879"/>
      <c r="H291" s="879"/>
      <c r="I291" s="879"/>
      <c r="J291" s="879"/>
      <c r="K291" s="879"/>
      <c r="L291" s="879"/>
      <c r="M291" s="879"/>
    </row>
    <row r="292" spans="1:13" ht="15.75" customHeight="1">
      <c r="A292" s="879"/>
      <c r="B292" s="879"/>
      <c r="C292" s="879"/>
      <c r="D292" s="879"/>
      <c r="E292" s="879"/>
      <c r="F292" s="879"/>
      <c r="G292" s="879"/>
      <c r="H292" s="879"/>
      <c r="I292" s="879"/>
      <c r="J292" s="879"/>
      <c r="K292" s="879"/>
      <c r="L292" s="879"/>
      <c r="M292" s="879"/>
    </row>
    <row r="293" spans="1:13" ht="15.75" customHeight="1">
      <c r="A293" s="879"/>
      <c r="B293" s="879"/>
      <c r="C293" s="879"/>
      <c r="D293" s="879"/>
      <c r="E293" s="879"/>
      <c r="F293" s="879"/>
      <c r="G293" s="879"/>
      <c r="H293" s="879"/>
      <c r="I293" s="879"/>
      <c r="J293" s="879"/>
      <c r="K293" s="879"/>
      <c r="L293" s="879"/>
      <c r="M293" s="879"/>
    </row>
    <row r="294" spans="1:13" ht="15.75" customHeight="1">
      <c r="A294" s="879"/>
      <c r="B294" s="879"/>
      <c r="C294" s="879"/>
      <c r="D294" s="879"/>
      <c r="E294" s="879"/>
      <c r="F294" s="879"/>
      <c r="G294" s="879"/>
      <c r="H294" s="879"/>
      <c r="I294" s="879"/>
      <c r="J294" s="879"/>
      <c r="K294" s="879"/>
      <c r="L294" s="879"/>
      <c r="M294" s="879"/>
    </row>
    <row r="295" spans="1:13" ht="15.75" customHeight="1">
      <c r="A295" s="879"/>
      <c r="B295" s="879"/>
      <c r="C295" s="879"/>
      <c r="D295" s="879"/>
      <c r="E295" s="879"/>
      <c r="F295" s="879"/>
      <c r="G295" s="879"/>
      <c r="H295" s="879"/>
      <c r="I295" s="879"/>
      <c r="J295" s="879"/>
      <c r="K295" s="879"/>
      <c r="L295" s="879"/>
      <c r="M295" s="879"/>
    </row>
    <row r="296" spans="1:13" ht="15.75" customHeight="1">
      <c r="A296" s="879"/>
      <c r="B296" s="879"/>
      <c r="C296" s="879"/>
      <c r="D296" s="879"/>
      <c r="E296" s="879"/>
      <c r="F296" s="879"/>
      <c r="G296" s="879"/>
      <c r="H296" s="879"/>
      <c r="I296" s="879"/>
      <c r="J296" s="879"/>
      <c r="K296" s="879"/>
      <c r="L296" s="879"/>
      <c r="M296" s="879"/>
    </row>
    <row r="297" spans="1:13" ht="15.75" customHeight="1">
      <c r="A297" s="879"/>
      <c r="B297" s="879"/>
      <c r="C297" s="879"/>
      <c r="D297" s="879"/>
      <c r="E297" s="879"/>
      <c r="F297" s="879"/>
      <c r="G297" s="879"/>
      <c r="H297" s="879"/>
      <c r="I297" s="879"/>
      <c r="J297" s="879"/>
      <c r="K297" s="879"/>
      <c r="L297" s="879"/>
      <c r="M297" s="879"/>
    </row>
    <row r="298" spans="1:13" ht="15.75" customHeight="1">
      <c r="A298" s="879"/>
      <c r="B298" s="879"/>
      <c r="C298" s="879"/>
      <c r="D298" s="879"/>
      <c r="E298" s="879"/>
      <c r="F298" s="879"/>
      <c r="G298" s="879"/>
      <c r="H298" s="879"/>
      <c r="I298" s="879"/>
      <c r="J298" s="879"/>
      <c r="K298" s="879"/>
      <c r="L298" s="879"/>
      <c r="M298" s="879"/>
    </row>
    <row r="299" spans="1:13" ht="15.75" customHeight="1">
      <c r="A299" s="879"/>
      <c r="B299" s="879"/>
      <c r="C299" s="879"/>
      <c r="D299" s="879"/>
      <c r="E299" s="879"/>
      <c r="F299" s="879"/>
      <c r="G299" s="879"/>
      <c r="H299" s="879"/>
      <c r="I299" s="879"/>
      <c r="J299" s="879"/>
      <c r="K299" s="879"/>
      <c r="L299" s="879"/>
      <c r="M299" s="879"/>
    </row>
    <row r="300" spans="1:13" ht="15.75" customHeight="1">
      <c r="A300" s="879"/>
      <c r="B300" s="879"/>
      <c r="C300" s="879"/>
      <c r="D300" s="879"/>
      <c r="E300" s="879"/>
      <c r="F300" s="879"/>
      <c r="G300" s="879"/>
      <c r="H300" s="879"/>
      <c r="I300" s="879"/>
      <c r="J300" s="879"/>
      <c r="K300" s="879"/>
      <c r="L300" s="879"/>
      <c r="M300" s="879"/>
    </row>
    <row r="301" spans="1:13" ht="15.75" customHeight="1">
      <c r="A301" s="879"/>
      <c r="B301" s="879"/>
      <c r="C301" s="879"/>
      <c r="D301" s="879"/>
      <c r="E301" s="879"/>
      <c r="F301" s="879"/>
      <c r="G301" s="879"/>
      <c r="H301" s="879"/>
      <c r="I301" s="879"/>
      <c r="J301" s="879"/>
      <c r="K301" s="879"/>
      <c r="L301" s="879"/>
      <c r="M301" s="879"/>
    </row>
    <row r="302" spans="1:13" ht="15.75" customHeight="1">
      <c r="A302" s="879"/>
      <c r="B302" s="879"/>
      <c r="C302" s="879"/>
      <c r="D302" s="879"/>
      <c r="E302" s="879"/>
      <c r="F302" s="879"/>
      <c r="G302" s="879"/>
      <c r="H302" s="879"/>
      <c r="I302" s="879"/>
      <c r="J302" s="879"/>
      <c r="K302" s="879"/>
      <c r="L302" s="879"/>
      <c r="M302" s="879"/>
    </row>
    <row r="303" spans="1:13" ht="15.75" customHeight="1">
      <c r="A303" s="879"/>
      <c r="B303" s="879"/>
      <c r="C303" s="879"/>
      <c r="D303" s="879"/>
      <c r="E303" s="879"/>
      <c r="F303" s="879"/>
      <c r="G303" s="879"/>
      <c r="H303" s="879"/>
      <c r="I303" s="879"/>
      <c r="J303" s="879"/>
      <c r="K303" s="879"/>
      <c r="L303" s="879"/>
      <c r="M303" s="879"/>
    </row>
    <row r="304" spans="1:13" ht="15.75" customHeight="1">
      <c r="A304" s="879"/>
      <c r="B304" s="879"/>
      <c r="C304" s="879"/>
      <c r="D304" s="879"/>
      <c r="E304" s="879"/>
      <c r="F304" s="879"/>
      <c r="G304" s="879"/>
      <c r="H304" s="879"/>
      <c r="I304" s="879"/>
      <c r="J304" s="879"/>
      <c r="K304" s="879"/>
      <c r="L304" s="879"/>
      <c r="M304" s="879"/>
    </row>
    <row r="305" spans="1:13" ht="15.75" customHeight="1">
      <c r="A305" s="879"/>
      <c r="B305" s="879"/>
      <c r="C305" s="879"/>
      <c r="D305" s="879"/>
      <c r="E305" s="879"/>
      <c r="F305" s="879"/>
      <c r="G305" s="879"/>
      <c r="H305" s="879"/>
      <c r="I305" s="879"/>
      <c r="J305" s="879"/>
      <c r="K305" s="879"/>
      <c r="L305" s="879"/>
      <c r="M305" s="879"/>
    </row>
    <row r="306" spans="1:13" ht="15.75" customHeight="1">
      <c r="A306" s="879"/>
      <c r="B306" s="879"/>
      <c r="C306" s="879"/>
      <c r="D306" s="879"/>
      <c r="E306" s="879"/>
      <c r="F306" s="879"/>
      <c r="G306" s="879"/>
      <c r="H306" s="879"/>
      <c r="I306" s="879"/>
      <c r="J306" s="879"/>
      <c r="K306" s="879"/>
      <c r="L306" s="879"/>
      <c r="M306" s="879"/>
    </row>
    <row r="307" spans="1:13" ht="15.75" customHeight="1">
      <c r="A307" s="879"/>
      <c r="B307" s="879"/>
      <c r="C307" s="879"/>
      <c r="D307" s="879"/>
      <c r="E307" s="879"/>
      <c r="F307" s="879"/>
      <c r="G307" s="879"/>
      <c r="H307" s="879"/>
      <c r="I307" s="879"/>
      <c r="J307" s="879"/>
      <c r="K307" s="879"/>
      <c r="L307" s="879"/>
      <c r="M307" s="879"/>
    </row>
    <row r="308" spans="1:13" ht="15.75" customHeight="1">
      <c r="A308" s="879"/>
      <c r="B308" s="879"/>
      <c r="C308" s="879"/>
      <c r="D308" s="879"/>
      <c r="E308" s="879"/>
      <c r="F308" s="879"/>
      <c r="G308" s="879"/>
      <c r="H308" s="879"/>
      <c r="I308" s="879"/>
      <c r="J308" s="879"/>
      <c r="K308" s="879"/>
      <c r="L308" s="879"/>
      <c r="M308" s="879"/>
    </row>
    <row r="309" spans="1:13" ht="15.75" customHeight="1">
      <c r="A309" s="879"/>
      <c r="B309" s="879"/>
      <c r="C309" s="879"/>
      <c r="D309" s="879"/>
      <c r="E309" s="879"/>
      <c r="F309" s="879"/>
      <c r="G309" s="879"/>
      <c r="H309" s="879"/>
      <c r="I309" s="879"/>
      <c r="J309" s="879"/>
      <c r="K309" s="879"/>
      <c r="L309" s="879"/>
      <c r="M309" s="879"/>
    </row>
    <row r="310" spans="1:13" ht="15.75" customHeight="1">
      <c r="A310" s="879"/>
      <c r="B310" s="879"/>
      <c r="C310" s="879"/>
      <c r="D310" s="879"/>
      <c r="E310" s="879"/>
      <c r="F310" s="879"/>
      <c r="G310" s="879"/>
      <c r="H310" s="879"/>
      <c r="I310" s="879"/>
      <c r="J310" s="879"/>
      <c r="K310" s="879"/>
      <c r="L310" s="879"/>
      <c r="M310" s="879"/>
    </row>
    <row r="311" spans="1:13" ht="15.75" customHeight="1">
      <c r="A311" s="879"/>
      <c r="B311" s="879"/>
      <c r="C311" s="879"/>
      <c r="D311" s="879"/>
      <c r="E311" s="879"/>
      <c r="F311" s="879"/>
      <c r="G311" s="879"/>
      <c r="H311" s="879"/>
      <c r="I311" s="879"/>
      <c r="J311" s="879"/>
      <c r="K311" s="879"/>
      <c r="L311" s="879"/>
      <c r="M311" s="879"/>
    </row>
    <row r="312" spans="1:13" ht="15.75" customHeight="1">
      <c r="A312" s="879"/>
      <c r="B312" s="879"/>
      <c r="C312" s="879"/>
      <c r="D312" s="879"/>
      <c r="E312" s="879"/>
      <c r="F312" s="879"/>
      <c r="G312" s="879"/>
      <c r="H312" s="879"/>
      <c r="I312" s="879"/>
      <c r="J312" s="879"/>
      <c r="K312" s="879"/>
      <c r="L312" s="879"/>
      <c r="M312" s="879"/>
    </row>
    <row r="313" spans="1:13" ht="15.75" customHeight="1">
      <c r="A313" s="879"/>
      <c r="B313" s="879"/>
      <c r="C313" s="879"/>
      <c r="D313" s="879"/>
      <c r="E313" s="879"/>
      <c r="F313" s="879"/>
      <c r="G313" s="879"/>
      <c r="H313" s="879"/>
      <c r="I313" s="879"/>
      <c r="J313" s="879"/>
      <c r="K313" s="879"/>
      <c r="L313" s="879"/>
      <c r="M313" s="879"/>
    </row>
    <row r="314" spans="1:13" ht="15.75" customHeight="1">
      <c r="A314" s="879"/>
      <c r="B314" s="879"/>
      <c r="C314" s="879"/>
      <c r="D314" s="879"/>
      <c r="E314" s="879"/>
      <c r="F314" s="879"/>
      <c r="G314" s="879"/>
      <c r="H314" s="879"/>
      <c r="I314" s="879"/>
      <c r="J314" s="879"/>
      <c r="K314" s="879"/>
      <c r="L314" s="879"/>
      <c r="M314" s="879"/>
    </row>
    <row r="315" spans="1:13" ht="15.75" customHeight="1">
      <c r="A315" s="879"/>
      <c r="B315" s="879"/>
      <c r="C315" s="879"/>
      <c r="D315" s="879"/>
      <c r="E315" s="879"/>
      <c r="F315" s="879"/>
      <c r="G315" s="879"/>
      <c r="H315" s="879"/>
      <c r="I315" s="879"/>
      <c r="J315" s="879"/>
      <c r="K315" s="879"/>
      <c r="L315" s="879"/>
      <c r="M315" s="879"/>
    </row>
    <row r="316" spans="1:13" ht="15.75" customHeight="1">
      <c r="A316" s="879"/>
      <c r="B316" s="879"/>
      <c r="C316" s="879"/>
      <c r="D316" s="879"/>
      <c r="E316" s="879"/>
      <c r="F316" s="879"/>
      <c r="G316" s="879"/>
      <c r="H316" s="879"/>
      <c r="I316" s="879"/>
      <c r="J316" s="879"/>
      <c r="K316" s="879"/>
      <c r="L316" s="879"/>
      <c r="M316" s="879"/>
    </row>
    <row r="317" spans="1:13" ht="15.75" customHeight="1">
      <c r="A317" s="879"/>
      <c r="B317" s="879"/>
      <c r="C317" s="879"/>
      <c r="D317" s="879"/>
      <c r="E317" s="879"/>
      <c r="F317" s="879"/>
      <c r="G317" s="879"/>
      <c r="H317" s="879"/>
      <c r="I317" s="879"/>
      <c r="J317" s="879"/>
      <c r="K317" s="879"/>
      <c r="L317" s="879"/>
      <c r="M317" s="879"/>
    </row>
    <row r="318" spans="1:13" ht="15.75" customHeight="1">
      <c r="A318" s="879"/>
      <c r="B318" s="879"/>
      <c r="C318" s="879"/>
      <c r="D318" s="879"/>
      <c r="E318" s="879"/>
      <c r="F318" s="879"/>
      <c r="G318" s="879"/>
      <c r="H318" s="879"/>
      <c r="I318" s="879"/>
      <c r="J318" s="879"/>
      <c r="K318" s="879"/>
      <c r="L318" s="879"/>
      <c r="M318" s="879"/>
    </row>
    <row r="319" spans="1:13" ht="15.75" customHeight="1">
      <c r="A319" s="879"/>
      <c r="B319" s="879"/>
      <c r="C319" s="879"/>
      <c r="D319" s="879"/>
      <c r="E319" s="879"/>
      <c r="F319" s="879"/>
      <c r="G319" s="879"/>
      <c r="H319" s="879"/>
      <c r="I319" s="879"/>
      <c r="J319" s="879"/>
      <c r="K319" s="879"/>
      <c r="L319" s="879"/>
      <c r="M319" s="879"/>
    </row>
    <row r="320" spans="1:13" ht="15.75" customHeight="1">
      <c r="A320" s="879"/>
      <c r="B320" s="879"/>
      <c r="C320" s="879"/>
      <c r="D320" s="879"/>
      <c r="E320" s="879"/>
      <c r="F320" s="879"/>
      <c r="G320" s="879"/>
      <c r="H320" s="879"/>
      <c r="I320" s="879"/>
      <c r="J320" s="879"/>
      <c r="K320" s="879"/>
      <c r="L320" s="879"/>
      <c r="M320" s="879"/>
    </row>
    <row r="321" spans="1:13" ht="15.75" customHeight="1">
      <c r="A321" s="879"/>
      <c r="B321" s="879"/>
      <c r="C321" s="879"/>
      <c r="D321" s="879"/>
      <c r="E321" s="879"/>
      <c r="F321" s="879"/>
      <c r="G321" s="879"/>
      <c r="H321" s="879"/>
      <c r="I321" s="879"/>
      <c r="J321" s="879"/>
      <c r="K321" s="879"/>
      <c r="L321" s="879"/>
      <c r="M321" s="879"/>
    </row>
    <row r="322" spans="1:13" ht="15.75" customHeight="1">
      <c r="A322" s="879"/>
      <c r="B322" s="879"/>
      <c r="C322" s="879"/>
      <c r="D322" s="879"/>
      <c r="E322" s="879"/>
      <c r="F322" s="879"/>
      <c r="G322" s="879"/>
      <c r="H322" s="879"/>
      <c r="I322" s="879"/>
      <c r="J322" s="879"/>
      <c r="K322" s="879"/>
      <c r="L322" s="879"/>
      <c r="M322" s="879"/>
    </row>
    <row r="323" spans="1:13" ht="15.75" customHeight="1">
      <c r="A323" s="879"/>
      <c r="B323" s="879"/>
      <c r="C323" s="879"/>
      <c r="D323" s="879"/>
      <c r="E323" s="879"/>
      <c r="F323" s="879"/>
      <c r="G323" s="879"/>
      <c r="H323" s="879"/>
      <c r="I323" s="879"/>
      <c r="J323" s="879"/>
      <c r="K323" s="879"/>
      <c r="L323" s="879"/>
      <c r="M323" s="879"/>
    </row>
    <row r="324" spans="1:13" ht="15.75" customHeight="1">
      <c r="A324" s="879"/>
      <c r="B324" s="879"/>
      <c r="C324" s="879"/>
      <c r="D324" s="879"/>
      <c r="E324" s="879"/>
      <c r="F324" s="879"/>
      <c r="G324" s="879"/>
      <c r="H324" s="879"/>
      <c r="I324" s="879"/>
      <c r="J324" s="879"/>
      <c r="K324" s="879"/>
      <c r="L324" s="879"/>
      <c r="M324" s="879"/>
    </row>
    <row r="325" spans="1:13" ht="15.75" customHeight="1">
      <c r="A325" s="879"/>
      <c r="B325" s="879"/>
      <c r="C325" s="879"/>
      <c r="D325" s="879"/>
      <c r="E325" s="879"/>
      <c r="F325" s="879"/>
      <c r="G325" s="879"/>
      <c r="H325" s="879"/>
      <c r="I325" s="879"/>
      <c r="J325" s="879"/>
      <c r="K325" s="879"/>
      <c r="L325" s="879"/>
      <c r="M325" s="879"/>
    </row>
    <row r="326" spans="1:13" ht="15.75" customHeight="1">
      <c r="A326" s="879"/>
      <c r="B326" s="879"/>
      <c r="C326" s="879"/>
      <c r="D326" s="879"/>
      <c r="E326" s="879"/>
      <c r="F326" s="879"/>
      <c r="G326" s="879"/>
      <c r="H326" s="879"/>
      <c r="I326" s="879"/>
      <c r="J326" s="879"/>
      <c r="K326" s="879"/>
      <c r="L326" s="879"/>
      <c r="M326" s="879"/>
    </row>
    <row r="327" spans="1:13" ht="15.75" customHeight="1">
      <c r="A327" s="879"/>
      <c r="B327" s="879"/>
      <c r="C327" s="879"/>
      <c r="D327" s="879"/>
      <c r="E327" s="879"/>
      <c r="F327" s="879"/>
      <c r="G327" s="879"/>
      <c r="H327" s="879"/>
      <c r="I327" s="879"/>
      <c r="J327" s="879"/>
      <c r="K327" s="879"/>
      <c r="L327" s="879"/>
      <c r="M327" s="879"/>
    </row>
    <row r="328" spans="1:13" ht="15.75" customHeight="1">
      <c r="A328" s="879"/>
      <c r="B328" s="879"/>
      <c r="C328" s="879"/>
      <c r="D328" s="879"/>
      <c r="E328" s="879"/>
      <c r="F328" s="879"/>
      <c r="G328" s="879"/>
      <c r="H328" s="879"/>
      <c r="I328" s="879"/>
      <c r="J328" s="879"/>
      <c r="K328" s="879"/>
      <c r="L328" s="879"/>
      <c r="M328" s="879"/>
    </row>
    <row r="329" spans="1:13" ht="15.75" customHeight="1">
      <c r="A329" s="879"/>
      <c r="B329" s="879"/>
      <c r="C329" s="879"/>
      <c r="D329" s="879"/>
      <c r="E329" s="879"/>
      <c r="F329" s="879"/>
      <c r="G329" s="879"/>
      <c r="H329" s="879"/>
      <c r="I329" s="879"/>
      <c r="J329" s="879"/>
      <c r="K329" s="879"/>
      <c r="L329" s="879"/>
      <c r="M329" s="879"/>
    </row>
    <row r="330" spans="1:13" ht="15.75" customHeight="1">
      <c r="A330" s="879"/>
      <c r="B330" s="879"/>
      <c r="C330" s="879"/>
      <c r="D330" s="879"/>
      <c r="E330" s="879"/>
      <c r="F330" s="879"/>
      <c r="G330" s="879"/>
      <c r="H330" s="879"/>
      <c r="I330" s="879"/>
      <c r="J330" s="879"/>
      <c r="K330" s="879"/>
      <c r="L330" s="879"/>
      <c r="M330" s="879"/>
    </row>
    <row r="331" spans="1:13" ht="15.75" customHeight="1">
      <c r="A331" s="879"/>
      <c r="B331" s="879"/>
      <c r="C331" s="879"/>
      <c r="D331" s="879"/>
      <c r="E331" s="879"/>
      <c r="F331" s="879"/>
      <c r="G331" s="879"/>
      <c r="H331" s="879"/>
      <c r="I331" s="879"/>
      <c r="J331" s="879"/>
      <c r="K331" s="879"/>
      <c r="L331" s="879"/>
      <c r="M331" s="879"/>
    </row>
    <row r="332" spans="1:13" ht="15.75" customHeight="1">
      <c r="A332" s="879"/>
      <c r="B332" s="879"/>
      <c r="C332" s="879"/>
      <c r="D332" s="879"/>
      <c r="E332" s="879"/>
      <c r="F332" s="879"/>
      <c r="G332" s="879"/>
      <c r="H332" s="879"/>
      <c r="I332" s="879"/>
      <c r="J332" s="879"/>
      <c r="K332" s="879"/>
      <c r="L332" s="879"/>
      <c r="M332" s="879"/>
    </row>
    <row r="333" spans="1:13" ht="15.75" customHeight="1">
      <c r="A333" s="879"/>
      <c r="B333" s="879"/>
      <c r="C333" s="879"/>
      <c r="D333" s="879"/>
      <c r="E333" s="879"/>
      <c r="F333" s="879"/>
      <c r="G333" s="879"/>
      <c r="H333" s="879"/>
      <c r="I333" s="879"/>
      <c r="J333" s="879"/>
      <c r="K333" s="879"/>
      <c r="L333" s="879"/>
      <c r="M333" s="879"/>
    </row>
    <row r="334" spans="1:13" ht="15.75" customHeight="1">
      <c r="A334" s="879"/>
      <c r="B334" s="879"/>
      <c r="C334" s="879"/>
      <c r="D334" s="879"/>
      <c r="E334" s="879"/>
      <c r="F334" s="879"/>
      <c r="G334" s="879"/>
      <c r="H334" s="879"/>
      <c r="I334" s="879"/>
      <c r="J334" s="879"/>
      <c r="K334" s="879"/>
      <c r="L334" s="879"/>
      <c r="M334" s="879"/>
    </row>
    <row r="335" spans="1:13" ht="15.75" customHeight="1">
      <c r="A335" s="879"/>
      <c r="B335" s="879"/>
      <c r="C335" s="879"/>
      <c r="D335" s="879"/>
      <c r="E335" s="879"/>
      <c r="F335" s="879"/>
      <c r="G335" s="879"/>
      <c r="H335" s="879"/>
      <c r="I335" s="879"/>
      <c r="J335" s="879"/>
      <c r="K335" s="879"/>
      <c r="L335" s="879"/>
      <c r="M335" s="879"/>
    </row>
    <row r="336" spans="1:13" ht="15.75" customHeight="1">
      <c r="A336" s="879"/>
      <c r="B336" s="879"/>
      <c r="C336" s="879"/>
      <c r="D336" s="879"/>
      <c r="E336" s="879"/>
      <c r="F336" s="879"/>
      <c r="G336" s="879"/>
      <c r="H336" s="879"/>
      <c r="I336" s="879"/>
      <c r="J336" s="879"/>
      <c r="K336" s="879"/>
      <c r="L336" s="879"/>
      <c r="M336" s="879"/>
    </row>
    <row r="337" spans="1:13" ht="15.75" customHeight="1">
      <c r="A337" s="879"/>
      <c r="B337" s="879"/>
      <c r="C337" s="879"/>
      <c r="D337" s="879"/>
      <c r="E337" s="879"/>
      <c r="F337" s="879"/>
      <c r="G337" s="879"/>
      <c r="H337" s="879"/>
      <c r="I337" s="879"/>
      <c r="J337" s="879"/>
      <c r="K337" s="879"/>
      <c r="L337" s="879"/>
      <c r="M337" s="879"/>
    </row>
    <row r="338" spans="1:13" ht="15.75" customHeight="1">
      <c r="A338" s="879"/>
      <c r="B338" s="879"/>
      <c r="C338" s="879"/>
      <c r="D338" s="879"/>
      <c r="E338" s="879"/>
      <c r="F338" s="879"/>
      <c r="G338" s="879"/>
      <c r="H338" s="879"/>
      <c r="I338" s="879"/>
      <c r="J338" s="879"/>
      <c r="K338" s="879"/>
      <c r="L338" s="879"/>
      <c r="M338" s="879"/>
    </row>
    <row r="339" spans="1:13" ht="15.75" customHeight="1">
      <c r="A339" s="879"/>
      <c r="B339" s="879"/>
      <c r="C339" s="879"/>
      <c r="D339" s="879"/>
      <c r="E339" s="879"/>
      <c r="F339" s="879"/>
      <c r="G339" s="879"/>
      <c r="H339" s="879"/>
      <c r="I339" s="879"/>
      <c r="J339" s="879"/>
      <c r="K339" s="879"/>
      <c r="L339" s="879"/>
      <c r="M339" s="879"/>
    </row>
    <row r="340" spans="1:13" ht="15.75" customHeight="1">
      <c r="A340" s="879"/>
      <c r="B340" s="879"/>
      <c r="C340" s="879"/>
      <c r="D340" s="879"/>
      <c r="E340" s="879"/>
      <c r="F340" s="879"/>
      <c r="G340" s="879"/>
      <c r="H340" s="879"/>
      <c r="I340" s="879"/>
      <c r="J340" s="879"/>
      <c r="K340" s="879"/>
      <c r="L340" s="879"/>
      <c r="M340" s="879"/>
    </row>
    <row r="341" spans="1:13" ht="15.75" customHeight="1">
      <c r="A341" s="879"/>
      <c r="B341" s="879"/>
      <c r="C341" s="879"/>
      <c r="D341" s="879"/>
      <c r="E341" s="879"/>
      <c r="F341" s="879"/>
      <c r="G341" s="879"/>
      <c r="H341" s="879"/>
      <c r="I341" s="879"/>
      <c r="J341" s="879"/>
      <c r="K341" s="879"/>
      <c r="L341" s="879"/>
      <c r="M341" s="879"/>
    </row>
    <row r="342" spans="1:13" ht="15.75" customHeight="1">
      <c r="A342" s="879"/>
      <c r="B342" s="879"/>
      <c r="C342" s="879"/>
      <c r="D342" s="879"/>
      <c r="E342" s="879"/>
      <c r="F342" s="879"/>
      <c r="G342" s="879"/>
      <c r="H342" s="879"/>
      <c r="I342" s="879"/>
      <c r="J342" s="879"/>
      <c r="K342" s="879"/>
      <c r="L342" s="879"/>
      <c r="M342" s="879"/>
    </row>
    <row r="343" spans="1:13" ht="15.75" customHeight="1">
      <c r="A343" s="879"/>
      <c r="B343" s="879"/>
      <c r="C343" s="879"/>
      <c r="D343" s="879"/>
      <c r="E343" s="879"/>
      <c r="F343" s="879"/>
      <c r="G343" s="879"/>
      <c r="H343" s="879"/>
      <c r="I343" s="879"/>
      <c r="J343" s="879"/>
      <c r="K343" s="879"/>
      <c r="L343" s="879"/>
      <c r="M343" s="879"/>
    </row>
    <row r="344" spans="1:13" ht="15.75" customHeight="1">
      <c r="A344" s="879"/>
      <c r="B344" s="879"/>
      <c r="C344" s="879"/>
      <c r="D344" s="879"/>
      <c r="E344" s="879"/>
      <c r="F344" s="879"/>
      <c r="G344" s="879"/>
      <c r="H344" s="879"/>
      <c r="I344" s="879"/>
      <c r="J344" s="879"/>
      <c r="K344" s="879"/>
      <c r="L344" s="879"/>
      <c r="M344" s="879"/>
    </row>
    <row r="345" spans="1:13" ht="15.75" customHeight="1">
      <c r="A345" s="879"/>
      <c r="B345" s="879"/>
      <c r="C345" s="879"/>
      <c r="D345" s="879"/>
      <c r="E345" s="879"/>
      <c r="F345" s="879"/>
      <c r="G345" s="879"/>
      <c r="H345" s="879"/>
      <c r="I345" s="879"/>
      <c r="J345" s="879"/>
      <c r="K345" s="879"/>
      <c r="L345" s="879"/>
      <c r="M345" s="879"/>
    </row>
    <row r="346" spans="1:13" ht="15.75" customHeight="1">
      <c r="A346" s="879"/>
      <c r="B346" s="879"/>
      <c r="C346" s="879"/>
      <c r="D346" s="879"/>
      <c r="E346" s="879"/>
      <c r="F346" s="879"/>
      <c r="G346" s="879"/>
      <c r="H346" s="879"/>
      <c r="I346" s="879"/>
      <c r="J346" s="879"/>
      <c r="K346" s="879"/>
      <c r="L346" s="879"/>
      <c r="M346" s="879"/>
    </row>
    <row r="347" spans="1:13" ht="15.75" customHeight="1">
      <c r="A347" s="879"/>
      <c r="B347" s="879"/>
      <c r="C347" s="879"/>
      <c r="D347" s="879"/>
      <c r="E347" s="879"/>
      <c r="F347" s="879"/>
      <c r="G347" s="879"/>
      <c r="H347" s="879"/>
      <c r="I347" s="879"/>
      <c r="J347" s="879"/>
      <c r="K347" s="879"/>
      <c r="L347" s="879"/>
      <c r="M347" s="879"/>
    </row>
    <row r="348" spans="1:13" ht="15.75" customHeight="1">
      <c r="A348" s="879"/>
      <c r="B348" s="879"/>
      <c r="C348" s="879"/>
      <c r="D348" s="879"/>
      <c r="E348" s="879"/>
      <c r="F348" s="879"/>
      <c r="G348" s="879"/>
      <c r="H348" s="879"/>
      <c r="I348" s="879"/>
      <c r="J348" s="879"/>
      <c r="K348" s="879"/>
      <c r="L348" s="879"/>
      <c r="M348" s="879"/>
    </row>
    <row r="349" spans="1:13" ht="15.75" customHeight="1">
      <c r="A349" s="879"/>
      <c r="B349" s="879"/>
      <c r="C349" s="879"/>
      <c r="D349" s="879"/>
      <c r="E349" s="879"/>
      <c r="F349" s="879"/>
      <c r="G349" s="879"/>
      <c r="H349" s="879"/>
      <c r="I349" s="879"/>
      <c r="J349" s="879"/>
      <c r="K349" s="879"/>
      <c r="L349" s="879"/>
      <c r="M349" s="879"/>
    </row>
    <row r="350" spans="1:13" ht="15.75" customHeight="1">
      <c r="A350" s="879"/>
      <c r="B350" s="879"/>
      <c r="C350" s="879"/>
      <c r="D350" s="879"/>
      <c r="E350" s="879"/>
      <c r="F350" s="879"/>
      <c r="G350" s="879"/>
      <c r="H350" s="879"/>
      <c r="I350" s="879"/>
      <c r="J350" s="879"/>
      <c r="K350" s="879"/>
      <c r="L350" s="879"/>
      <c r="M350" s="879"/>
    </row>
    <row r="351" spans="1:13" ht="15.75" customHeight="1">
      <c r="A351" s="879"/>
      <c r="B351" s="879"/>
      <c r="C351" s="879"/>
      <c r="D351" s="879"/>
      <c r="E351" s="879"/>
      <c r="F351" s="879"/>
      <c r="G351" s="879"/>
      <c r="H351" s="879"/>
      <c r="I351" s="879"/>
      <c r="J351" s="879"/>
      <c r="K351" s="879"/>
      <c r="L351" s="879"/>
      <c r="M351" s="879"/>
    </row>
    <row r="352" spans="1:13" ht="15.75" customHeight="1">
      <c r="A352" s="879"/>
      <c r="B352" s="879"/>
      <c r="C352" s="879"/>
      <c r="D352" s="879"/>
      <c r="E352" s="879"/>
      <c r="F352" s="879"/>
      <c r="G352" s="879"/>
      <c r="H352" s="879"/>
      <c r="I352" s="879"/>
      <c r="J352" s="879"/>
      <c r="K352" s="879"/>
      <c r="L352" s="879"/>
      <c r="M352" s="879"/>
    </row>
    <row r="353" spans="1:13" ht="15.75" customHeight="1">
      <c r="A353" s="879"/>
      <c r="B353" s="879"/>
      <c r="C353" s="879"/>
      <c r="D353" s="879"/>
      <c r="E353" s="879"/>
      <c r="F353" s="879"/>
      <c r="G353" s="879"/>
      <c r="H353" s="879"/>
      <c r="I353" s="879"/>
      <c r="J353" s="879"/>
      <c r="K353" s="879"/>
      <c r="L353" s="879"/>
      <c r="M353" s="879"/>
    </row>
    <row r="354" spans="1:13" ht="15.75" customHeight="1">
      <c r="A354" s="879"/>
      <c r="B354" s="879"/>
      <c r="C354" s="879"/>
      <c r="D354" s="879"/>
      <c r="E354" s="879"/>
      <c r="F354" s="879"/>
      <c r="G354" s="879"/>
      <c r="H354" s="879"/>
      <c r="I354" s="879"/>
      <c r="J354" s="879"/>
      <c r="K354" s="879"/>
      <c r="L354" s="879"/>
      <c r="M354" s="879"/>
    </row>
    <row r="355" spans="1:13" ht="15.75" customHeight="1">
      <c r="A355" s="879"/>
      <c r="B355" s="879"/>
      <c r="C355" s="879"/>
      <c r="D355" s="879"/>
      <c r="E355" s="879"/>
      <c r="F355" s="879"/>
      <c r="G355" s="879"/>
      <c r="H355" s="879"/>
      <c r="I355" s="879"/>
      <c r="J355" s="879"/>
      <c r="K355" s="879"/>
      <c r="L355" s="879"/>
      <c r="M355" s="879"/>
    </row>
    <row r="356" spans="1:13" ht="15.75" customHeight="1">
      <c r="A356" s="879"/>
      <c r="B356" s="879"/>
      <c r="C356" s="879"/>
      <c r="D356" s="879"/>
      <c r="E356" s="879"/>
      <c r="F356" s="879"/>
      <c r="G356" s="879"/>
      <c r="H356" s="879"/>
      <c r="I356" s="879"/>
      <c r="J356" s="879"/>
      <c r="K356" s="879"/>
      <c r="L356" s="879"/>
      <c r="M356" s="879"/>
    </row>
    <row r="357" spans="1:13" ht="15.75" customHeight="1">
      <c r="A357" s="879"/>
      <c r="B357" s="879"/>
      <c r="C357" s="879"/>
      <c r="D357" s="879"/>
      <c r="E357" s="879"/>
      <c r="F357" s="879"/>
      <c r="G357" s="879"/>
      <c r="H357" s="879"/>
      <c r="I357" s="879"/>
      <c r="J357" s="879"/>
      <c r="K357" s="879"/>
      <c r="L357" s="879"/>
      <c r="M357" s="879"/>
    </row>
    <row r="358" spans="1:13" ht="15.75" customHeight="1">
      <c r="A358" s="879"/>
      <c r="B358" s="879"/>
      <c r="C358" s="879"/>
      <c r="D358" s="879"/>
      <c r="E358" s="879"/>
      <c r="F358" s="879"/>
      <c r="G358" s="879"/>
      <c r="H358" s="879"/>
      <c r="I358" s="879"/>
      <c r="J358" s="879"/>
      <c r="K358" s="879"/>
      <c r="L358" s="879"/>
      <c r="M358" s="879"/>
    </row>
    <row r="359" spans="1:13" ht="15.75" customHeight="1">
      <c r="A359" s="879"/>
      <c r="B359" s="879"/>
      <c r="C359" s="879"/>
      <c r="D359" s="879"/>
      <c r="E359" s="879"/>
      <c r="F359" s="879"/>
      <c r="G359" s="879"/>
      <c r="H359" s="879"/>
      <c r="I359" s="879"/>
      <c r="J359" s="879"/>
      <c r="K359" s="879"/>
      <c r="L359" s="879"/>
      <c r="M359" s="879"/>
    </row>
    <row r="360" spans="1:13" ht="15.75" customHeight="1">
      <c r="A360" s="879"/>
      <c r="B360" s="879"/>
      <c r="C360" s="879"/>
      <c r="D360" s="879"/>
      <c r="E360" s="879"/>
      <c r="F360" s="879"/>
      <c r="G360" s="879"/>
      <c r="H360" s="879"/>
      <c r="I360" s="879"/>
      <c r="J360" s="879"/>
      <c r="K360" s="879"/>
      <c r="L360" s="879"/>
      <c r="M360" s="879"/>
    </row>
    <row r="361" spans="1:13" ht="15.75" customHeight="1">
      <c r="A361" s="879"/>
      <c r="B361" s="879"/>
      <c r="C361" s="879"/>
      <c r="D361" s="879"/>
      <c r="E361" s="879"/>
      <c r="F361" s="879"/>
      <c r="G361" s="879"/>
      <c r="H361" s="879"/>
      <c r="I361" s="879"/>
      <c r="J361" s="879"/>
      <c r="K361" s="879"/>
      <c r="L361" s="879"/>
      <c r="M361" s="879"/>
    </row>
    <row r="362" spans="1:13" ht="15.75" customHeight="1">
      <c r="A362" s="879"/>
      <c r="B362" s="879"/>
      <c r="C362" s="879"/>
      <c r="D362" s="879"/>
      <c r="E362" s="879"/>
      <c r="F362" s="879"/>
      <c r="G362" s="879"/>
      <c r="H362" s="879"/>
      <c r="I362" s="879"/>
      <c r="J362" s="879"/>
      <c r="K362" s="879"/>
      <c r="L362" s="879"/>
      <c r="M362" s="879"/>
    </row>
    <row r="363" spans="1:13" ht="15.75" customHeight="1">
      <c r="A363" s="879"/>
      <c r="B363" s="879"/>
      <c r="C363" s="879"/>
      <c r="D363" s="879"/>
      <c r="E363" s="879"/>
      <c r="F363" s="879"/>
      <c r="G363" s="879"/>
      <c r="H363" s="879"/>
      <c r="I363" s="879"/>
      <c r="J363" s="879"/>
      <c r="K363" s="879"/>
      <c r="L363" s="879"/>
      <c r="M363" s="879"/>
    </row>
    <row r="364" spans="1:13" ht="15.75" customHeight="1">
      <c r="A364" s="879"/>
      <c r="B364" s="879"/>
      <c r="C364" s="879"/>
      <c r="D364" s="879"/>
      <c r="E364" s="879"/>
      <c r="F364" s="879"/>
      <c r="G364" s="879"/>
      <c r="H364" s="879"/>
      <c r="I364" s="879"/>
      <c r="J364" s="879"/>
      <c r="K364" s="879"/>
      <c r="L364" s="879"/>
      <c r="M364" s="879"/>
    </row>
    <row r="365" spans="1:13" ht="15.75" customHeight="1">
      <c r="A365" s="879"/>
      <c r="B365" s="879"/>
      <c r="C365" s="879"/>
      <c r="D365" s="879"/>
      <c r="E365" s="879"/>
      <c r="F365" s="879"/>
      <c r="G365" s="879"/>
      <c r="H365" s="879"/>
      <c r="I365" s="879"/>
      <c r="J365" s="879"/>
      <c r="K365" s="879"/>
      <c r="L365" s="879"/>
      <c r="M365" s="879"/>
    </row>
    <row r="366" spans="1:13" ht="15.75" customHeight="1">
      <c r="A366" s="879"/>
      <c r="B366" s="879"/>
      <c r="C366" s="879"/>
      <c r="D366" s="879"/>
      <c r="E366" s="879"/>
      <c r="F366" s="879"/>
      <c r="G366" s="879"/>
      <c r="H366" s="879"/>
      <c r="I366" s="879"/>
      <c r="J366" s="879"/>
      <c r="K366" s="879"/>
      <c r="L366" s="879"/>
      <c r="M366" s="879"/>
    </row>
    <row r="367" spans="1:13" ht="15.75" customHeight="1">
      <c r="A367" s="879"/>
      <c r="B367" s="879"/>
      <c r="C367" s="879"/>
      <c r="D367" s="879"/>
      <c r="E367" s="879"/>
      <c r="F367" s="879"/>
      <c r="G367" s="879"/>
      <c r="H367" s="879"/>
      <c r="I367" s="879"/>
      <c r="J367" s="879"/>
      <c r="K367" s="879"/>
      <c r="L367" s="879"/>
      <c r="M367" s="879"/>
    </row>
    <row r="368" spans="1:13" ht="15.75" customHeight="1">
      <c r="A368" s="879"/>
      <c r="B368" s="879"/>
      <c r="C368" s="879"/>
      <c r="D368" s="879"/>
      <c r="E368" s="879"/>
      <c r="F368" s="879"/>
      <c r="G368" s="879"/>
      <c r="H368" s="879"/>
      <c r="I368" s="879"/>
      <c r="J368" s="879"/>
      <c r="K368" s="879"/>
      <c r="L368" s="879"/>
      <c r="M368" s="879"/>
    </row>
    <row r="369" spans="1:13" ht="15.75" customHeight="1">
      <c r="A369" s="879"/>
      <c r="B369" s="879"/>
      <c r="C369" s="879"/>
      <c r="D369" s="879"/>
      <c r="E369" s="879"/>
      <c r="F369" s="879"/>
      <c r="G369" s="879"/>
      <c r="H369" s="879"/>
      <c r="I369" s="879"/>
      <c r="J369" s="879"/>
      <c r="K369" s="879"/>
      <c r="L369" s="879"/>
      <c r="M369" s="879"/>
    </row>
    <row r="370" spans="1:13" ht="15.75" customHeight="1">
      <c r="A370" s="879"/>
      <c r="B370" s="879"/>
      <c r="C370" s="879"/>
      <c r="D370" s="879"/>
      <c r="E370" s="879"/>
      <c r="F370" s="879"/>
      <c r="G370" s="879"/>
      <c r="H370" s="879"/>
      <c r="I370" s="879"/>
      <c r="J370" s="879"/>
      <c r="K370" s="879"/>
      <c r="L370" s="879"/>
      <c r="M370" s="879"/>
    </row>
    <row r="371" spans="1:13" ht="15.75" customHeight="1">
      <c r="A371" s="879"/>
      <c r="B371" s="879"/>
      <c r="C371" s="879"/>
      <c r="D371" s="879"/>
      <c r="E371" s="879"/>
      <c r="F371" s="879"/>
      <c r="G371" s="879"/>
      <c r="H371" s="879"/>
      <c r="I371" s="879"/>
      <c r="J371" s="879"/>
      <c r="K371" s="879"/>
      <c r="L371" s="879"/>
      <c r="M371" s="879"/>
    </row>
    <row r="372" spans="1:13" ht="15.75" customHeight="1">
      <c r="A372" s="879"/>
      <c r="B372" s="879"/>
      <c r="C372" s="879"/>
      <c r="D372" s="879"/>
      <c r="E372" s="879"/>
      <c r="F372" s="879"/>
      <c r="G372" s="879"/>
      <c r="H372" s="879"/>
      <c r="I372" s="879"/>
      <c r="J372" s="879"/>
      <c r="K372" s="879"/>
      <c r="L372" s="879"/>
      <c r="M372" s="879"/>
    </row>
    <row r="373" spans="1:13" ht="15.75" customHeight="1">
      <c r="A373" s="879"/>
      <c r="B373" s="879"/>
      <c r="C373" s="879"/>
      <c r="D373" s="879"/>
      <c r="E373" s="879"/>
      <c r="F373" s="879"/>
      <c r="G373" s="879"/>
      <c r="H373" s="879"/>
      <c r="I373" s="879"/>
      <c r="J373" s="879"/>
      <c r="K373" s="879"/>
      <c r="L373" s="879"/>
      <c r="M373" s="879"/>
    </row>
    <row r="374" spans="1:13" ht="15.75" customHeight="1">
      <c r="A374" s="879"/>
      <c r="B374" s="879"/>
      <c r="C374" s="879"/>
      <c r="D374" s="879"/>
      <c r="E374" s="879"/>
      <c r="F374" s="879"/>
      <c r="G374" s="879"/>
      <c r="H374" s="879"/>
      <c r="I374" s="879"/>
      <c r="J374" s="879"/>
      <c r="K374" s="879"/>
      <c r="L374" s="879"/>
      <c r="M374" s="879"/>
    </row>
    <row r="375" spans="1:13" ht="15.75" customHeight="1">
      <c r="A375" s="879"/>
      <c r="B375" s="879"/>
      <c r="C375" s="879"/>
      <c r="D375" s="879"/>
      <c r="E375" s="879"/>
      <c r="F375" s="879"/>
      <c r="G375" s="879"/>
      <c r="H375" s="879"/>
      <c r="I375" s="879"/>
      <c r="J375" s="879"/>
      <c r="K375" s="879"/>
      <c r="L375" s="879"/>
      <c r="M375" s="879"/>
    </row>
    <row r="376" spans="1:13" ht="15.75" customHeight="1">
      <c r="A376" s="879"/>
      <c r="B376" s="879"/>
      <c r="C376" s="879"/>
      <c r="D376" s="879"/>
      <c r="E376" s="879"/>
      <c r="F376" s="879"/>
      <c r="G376" s="879"/>
      <c r="H376" s="879"/>
      <c r="I376" s="879"/>
      <c r="J376" s="879"/>
      <c r="K376" s="879"/>
      <c r="L376" s="879"/>
      <c r="M376" s="879"/>
    </row>
    <row r="377" spans="1:13" ht="15.75" customHeight="1">
      <c r="A377" s="879"/>
      <c r="B377" s="879"/>
      <c r="C377" s="879"/>
      <c r="D377" s="879"/>
      <c r="E377" s="879"/>
      <c r="F377" s="879"/>
      <c r="G377" s="879"/>
      <c r="H377" s="879"/>
      <c r="I377" s="879"/>
      <c r="J377" s="879"/>
      <c r="K377" s="879"/>
      <c r="L377" s="879"/>
      <c r="M377" s="879"/>
    </row>
    <row r="378" spans="1:13" ht="15.75" customHeight="1">
      <c r="A378" s="879"/>
      <c r="B378" s="879"/>
      <c r="C378" s="879"/>
      <c r="D378" s="879"/>
      <c r="E378" s="879"/>
      <c r="F378" s="879"/>
      <c r="G378" s="879"/>
      <c r="H378" s="879"/>
      <c r="I378" s="879"/>
      <c r="J378" s="879"/>
      <c r="K378" s="879"/>
      <c r="L378" s="879"/>
      <c r="M378" s="879"/>
    </row>
    <row r="379" spans="1:13" ht="15.75" customHeight="1">
      <c r="A379" s="879"/>
      <c r="B379" s="879"/>
      <c r="C379" s="879"/>
      <c r="D379" s="879"/>
      <c r="E379" s="879"/>
      <c r="F379" s="879"/>
      <c r="G379" s="879"/>
      <c r="H379" s="879"/>
      <c r="I379" s="879"/>
      <c r="J379" s="879"/>
      <c r="K379" s="879"/>
      <c r="L379" s="879"/>
      <c r="M379" s="879"/>
    </row>
    <row r="380" spans="1:13" ht="15.75" customHeight="1">
      <c r="A380" s="879"/>
      <c r="B380" s="879"/>
      <c r="C380" s="879"/>
      <c r="D380" s="879"/>
      <c r="E380" s="879"/>
      <c r="F380" s="879"/>
      <c r="G380" s="879"/>
      <c r="H380" s="879"/>
      <c r="I380" s="879"/>
      <c r="J380" s="879"/>
      <c r="K380" s="879"/>
      <c r="L380" s="879"/>
      <c r="M380" s="879"/>
    </row>
    <row r="381" spans="1:13" ht="15.75" customHeight="1">
      <c r="A381" s="879"/>
      <c r="B381" s="879"/>
      <c r="C381" s="879"/>
      <c r="D381" s="879"/>
      <c r="E381" s="879"/>
      <c r="F381" s="879"/>
      <c r="G381" s="879"/>
      <c r="H381" s="879"/>
      <c r="I381" s="879"/>
      <c r="J381" s="879"/>
      <c r="K381" s="879"/>
      <c r="L381" s="879"/>
      <c r="M381" s="879"/>
    </row>
    <row r="382" spans="1:13" ht="15.75" customHeight="1">
      <c r="A382" s="879"/>
      <c r="B382" s="879"/>
      <c r="C382" s="879"/>
      <c r="D382" s="879"/>
      <c r="E382" s="879"/>
      <c r="F382" s="879"/>
      <c r="G382" s="879"/>
      <c r="H382" s="879"/>
      <c r="I382" s="879"/>
      <c r="J382" s="879"/>
      <c r="K382" s="879"/>
      <c r="L382" s="879"/>
      <c r="M382" s="879"/>
    </row>
    <row r="383" spans="1:13" ht="15.75" customHeight="1">
      <c r="A383" s="879"/>
      <c r="B383" s="879"/>
      <c r="C383" s="879"/>
      <c r="D383" s="879"/>
      <c r="E383" s="879"/>
      <c r="F383" s="879"/>
      <c r="G383" s="879"/>
      <c r="H383" s="879"/>
      <c r="I383" s="879"/>
      <c r="J383" s="879"/>
      <c r="K383" s="879"/>
      <c r="L383" s="879"/>
      <c r="M383" s="879"/>
    </row>
    <row r="384" spans="1:13" ht="15.75" customHeight="1">
      <c r="A384" s="879"/>
      <c r="B384" s="879"/>
      <c r="C384" s="879"/>
      <c r="D384" s="879"/>
      <c r="E384" s="879"/>
      <c r="F384" s="879"/>
      <c r="G384" s="879"/>
      <c r="H384" s="879"/>
      <c r="I384" s="879"/>
      <c r="J384" s="879"/>
      <c r="K384" s="879"/>
      <c r="L384" s="879"/>
      <c r="M384" s="879"/>
    </row>
    <row r="385" spans="1:13" ht="15.75" customHeight="1">
      <c r="A385" s="879"/>
      <c r="B385" s="879"/>
      <c r="C385" s="879"/>
      <c r="D385" s="879"/>
      <c r="E385" s="879"/>
      <c r="F385" s="879"/>
      <c r="G385" s="879"/>
      <c r="H385" s="879"/>
      <c r="I385" s="879"/>
      <c r="J385" s="879"/>
      <c r="K385" s="879"/>
      <c r="L385" s="879"/>
      <c r="M385" s="879"/>
    </row>
    <row r="386" spans="1:13" ht="15.75" customHeight="1">
      <c r="A386" s="879"/>
      <c r="B386" s="879"/>
      <c r="C386" s="879"/>
      <c r="D386" s="879"/>
      <c r="E386" s="879"/>
      <c r="F386" s="879"/>
      <c r="G386" s="879"/>
      <c r="H386" s="879"/>
      <c r="I386" s="879"/>
      <c r="J386" s="879"/>
      <c r="K386" s="879"/>
      <c r="L386" s="879"/>
      <c r="M386" s="879"/>
    </row>
    <row r="387" spans="1:13" ht="15.75" customHeight="1">
      <c r="A387" s="879"/>
      <c r="B387" s="879"/>
      <c r="C387" s="879"/>
      <c r="D387" s="879"/>
      <c r="E387" s="879"/>
      <c r="F387" s="879"/>
      <c r="G387" s="879"/>
      <c r="H387" s="879"/>
      <c r="I387" s="879"/>
      <c r="J387" s="879"/>
      <c r="K387" s="879"/>
      <c r="L387" s="879"/>
      <c r="M387" s="879"/>
    </row>
    <row r="388" spans="1:13" ht="15.75" customHeight="1">
      <c r="A388" s="879"/>
      <c r="B388" s="879"/>
      <c r="C388" s="879"/>
      <c r="D388" s="879"/>
      <c r="E388" s="879"/>
      <c r="F388" s="879"/>
      <c r="G388" s="879"/>
      <c r="H388" s="879"/>
      <c r="I388" s="879"/>
      <c r="J388" s="879"/>
      <c r="K388" s="879"/>
      <c r="L388" s="879"/>
      <c r="M388" s="879"/>
    </row>
    <row r="389" spans="1:13" ht="15.75" customHeight="1">
      <c r="A389" s="879"/>
      <c r="B389" s="879"/>
      <c r="C389" s="879"/>
      <c r="D389" s="879"/>
      <c r="E389" s="879"/>
      <c r="F389" s="879"/>
      <c r="G389" s="879"/>
      <c r="H389" s="879"/>
      <c r="I389" s="879"/>
      <c r="J389" s="879"/>
      <c r="K389" s="879"/>
      <c r="L389" s="879"/>
      <c r="M389" s="879"/>
    </row>
    <row r="390" spans="1:13" ht="15.75" customHeight="1">
      <c r="A390" s="879"/>
      <c r="B390" s="879"/>
      <c r="C390" s="879"/>
      <c r="D390" s="879"/>
      <c r="E390" s="879"/>
      <c r="F390" s="879"/>
      <c r="G390" s="879"/>
      <c r="H390" s="879"/>
      <c r="I390" s="879"/>
      <c r="J390" s="879"/>
      <c r="K390" s="879"/>
      <c r="L390" s="879"/>
      <c r="M390" s="879"/>
    </row>
    <row r="391" spans="1:13" ht="15.75" customHeight="1">
      <c r="A391" s="879"/>
      <c r="B391" s="879"/>
      <c r="C391" s="879"/>
      <c r="D391" s="879"/>
      <c r="E391" s="879"/>
      <c r="F391" s="879"/>
      <c r="G391" s="879"/>
      <c r="H391" s="879"/>
      <c r="I391" s="879"/>
      <c r="J391" s="879"/>
      <c r="K391" s="879"/>
      <c r="L391" s="879"/>
      <c r="M391" s="879"/>
    </row>
    <row r="392" spans="1:13" ht="15.75" customHeight="1">
      <c r="A392" s="879"/>
      <c r="B392" s="879"/>
      <c r="C392" s="879"/>
      <c r="D392" s="879"/>
      <c r="E392" s="879"/>
      <c r="F392" s="879"/>
      <c r="G392" s="879"/>
      <c r="H392" s="879"/>
      <c r="I392" s="879"/>
      <c r="J392" s="879"/>
      <c r="K392" s="879"/>
      <c r="L392" s="879"/>
      <c r="M392" s="879"/>
    </row>
    <row r="393" spans="1:13" ht="15.75" customHeight="1">
      <c r="A393" s="879"/>
      <c r="B393" s="879"/>
      <c r="C393" s="879"/>
      <c r="D393" s="879"/>
      <c r="E393" s="879"/>
      <c r="F393" s="879"/>
      <c r="G393" s="879"/>
      <c r="H393" s="879"/>
      <c r="I393" s="879"/>
      <c r="J393" s="879"/>
      <c r="K393" s="879"/>
      <c r="L393" s="879"/>
      <c r="M393" s="879"/>
    </row>
    <row r="394" spans="1:13" ht="15.75" customHeight="1">
      <c r="A394" s="879"/>
      <c r="B394" s="879"/>
      <c r="C394" s="879"/>
      <c r="D394" s="879"/>
      <c r="E394" s="879"/>
      <c r="F394" s="879"/>
      <c r="G394" s="879"/>
      <c r="H394" s="879"/>
      <c r="I394" s="879"/>
      <c r="J394" s="879"/>
      <c r="K394" s="879"/>
      <c r="L394" s="879"/>
      <c r="M394" s="879"/>
    </row>
    <row r="395" spans="1:13" ht="15.75" customHeight="1">
      <c r="A395" s="879"/>
      <c r="B395" s="879"/>
      <c r="C395" s="879"/>
      <c r="D395" s="879"/>
      <c r="E395" s="879"/>
      <c r="F395" s="879"/>
      <c r="G395" s="879"/>
      <c r="H395" s="879"/>
      <c r="I395" s="879"/>
      <c r="J395" s="879"/>
      <c r="K395" s="879"/>
      <c r="L395" s="879"/>
      <c r="M395" s="879"/>
    </row>
    <row r="396" spans="1:13" ht="15.75" customHeight="1">
      <c r="A396" s="879"/>
      <c r="B396" s="879"/>
      <c r="C396" s="879"/>
      <c r="D396" s="879"/>
      <c r="E396" s="879"/>
      <c r="F396" s="879"/>
      <c r="G396" s="879"/>
      <c r="H396" s="879"/>
      <c r="I396" s="879"/>
      <c r="J396" s="879"/>
      <c r="K396" s="879"/>
      <c r="L396" s="879"/>
      <c r="M396" s="879"/>
    </row>
    <row r="397" spans="1:13" ht="15.75" customHeight="1">
      <c r="A397" s="879"/>
      <c r="B397" s="879"/>
      <c r="C397" s="879"/>
      <c r="D397" s="879"/>
      <c r="E397" s="879"/>
      <c r="F397" s="879"/>
      <c r="G397" s="879"/>
      <c r="H397" s="879"/>
      <c r="I397" s="879"/>
      <c r="J397" s="879"/>
      <c r="K397" s="879"/>
      <c r="L397" s="879"/>
      <c r="M397" s="879"/>
    </row>
    <row r="398" spans="1:13" ht="15.75" customHeight="1">
      <c r="A398" s="879"/>
      <c r="B398" s="879"/>
      <c r="C398" s="879"/>
      <c r="D398" s="879"/>
      <c r="E398" s="879"/>
      <c r="F398" s="879"/>
      <c r="G398" s="879"/>
      <c r="H398" s="879"/>
      <c r="I398" s="879"/>
      <c r="J398" s="879"/>
      <c r="K398" s="879"/>
      <c r="L398" s="879"/>
      <c r="M398" s="879"/>
    </row>
    <row r="399" spans="1:13" ht="15.75" customHeight="1">
      <c r="A399" s="879"/>
      <c r="B399" s="879"/>
      <c r="C399" s="879"/>
      <c r="D399" s="879"/>
      <c r="E399" s="879"/>
      <c r="F399" s="879"/>
      <c r="G399" s="879"/>
      <c r="H399" s="879"/>
      <c r="I399" s="879"/>
      <c r="J399" s="879"/>
      <c r="K399" s="879"/>
      <c r="L399" s="879"/>
      <c r="M399" s="879"/>
    </row>
    <row r="400" spans="1:13" ht="15.75" customHeight="1">
      <c r="A400" s="879"/>
      <c r="B400" s="879"/>
      <c r="C400" s="879"/>
      <c r="D400" s="879"/>
      <c r="E400" s="879"/>
      <c r="F400" s="879"/>
      <c r="G400" s="879"/>
      <c r="H400" s="879"/>
      <c r="I400" s="879"/>
      <c r="J400" s="879"/>
      <c r="K400" s="879"/>
      <c r="L400" s="879"/>
      <c r="M400" s="879"/>
    </row>
    <row r="401" spans="1:13" ht="15.75" customHeight="1">
      <c r="A401" s="879"/>
      <c r="B401" s="879"/>
      <c r="C401" s="879"/>
      <c r="D401" s="879"/>
      <c r="E401" s="879"/>
      <c r="F401" s="879"/>
      <c r="G401" s="879"/>
      <c r="H401" s="879"/>
      <c r="I401" s="879"/>
      <c r="J401" s="879"/>
      <c r="K401" s="879"/>
      <c r="L401" s="879"/>
      <c r="M401" s="879"/>
    </row>
    <row r="402" spans="1:13" ht="15.75" customHeight="1">
      <c r="A402" s="879"/>
      <c r="B402" s="879"/>
      <c r="C402" s="879"/>
      <c r="D402" s="879"/>
      <c r="E402" s="879"/>
      <c r="F402" s="879"/>
      <c r="G402" s="879"/>
      <c r="H402" s="879"/>
      <c r="I402" s="879"/>
      <c r="J402" s="879"/>
      <c r="K402" s="879"/>
      <c r="L402" s="879"/>
      <c r="M402" s="879"/>
    </row>
    <row r="403" spans="1:13" ht="15.75" customHeight="1">
      <c r="A403" s="879"/>
      <c r="B403" s="879"/>
      <c r="C403" s="879"/>
      <c r="D403" s="879"/>
      <c r="E403" s="879"/>
      <c r="F403" s="879"/>
      <c r="G403" s="879"/>
      <c r="H403" s="879"/>
      <c r="I403" s="879"/>
      <c r="J403" s="879"/>
      <c r="K403" s="879"/>
      <c r="L403" s="879"/>
      <c r="M403" s="879"/>
    </row>
    <row r="404" spans="1:13" ht="15.75" customHeight="1">
      <c r="A404" s="879"/>
      <c r="B404" s="879"/>
      <c r="C404" s="879"/>
      <c r="D404" s="879"/>
      <c r="E404" s="879"/>
      <c r="F404" s="879"/>
      <c r="G404" s="879"/>
      <c r="H404" s="879"/>
      <c r="I404" s="879"/>
      <c r="J404" s="879"/>
      <c r="K404" s="879"/>
      <c r="L404" s="879"/>
      <c r="M404" s="879"/>
    </row>
    <row r="405" spans="1:13" ht="15.75" customHeight="1">
      <c r="A405" s="879"/>
      <c r="B405" s="879"/>
      <c r="C405" s="879"/>
      <c r="D405" s="879"/>
      <c r="E405" s="879"/>
      <c r="F405" s="879"/>
      <c r="G405" s="879"/>
      <c r="H405" s="879"/>
      <c r="I405" s="879"/>
      <c r="J405" s="879"/>
      <c r="K405" s="879"/>
      <c r="L405" s="879"/>
      <c r="M405" s="879"/>
    </row>
    <row r="406" spans="1:13" ht="15.75" customHeight="1">
      <c r="A406" s="879"/>
      <c r="B406" s="879"/>
      <c r="C406" s="879"/>
      <c r="D406" s="879"/>
      <c r="E406" s="879"/>
      <c r="F406" s="879"/>
      <c r="G406" s="879"/>
      <c r="H406" s="879"/>
      <c r="I406" s="879"/>
      <c r="J406" s="879"/>
      <c r="K406" s="879"/>
      <c r="L406" s="879"/>
      <c r="M406" s="879"/>
    </row>
    <row r="407" spans="1:13" ht="15.75" customHeight="1">
      <c r="A407" s="879"/>
      <c r="B407" s="879"/>
      <c r="C407" s="879"/>
      <c r="D407" s="879"/>
      <c r="E407" s="879"/>
      <c r="F407" s="879"/>
      <c r="G407" s="879"/>
      <c r="H407" s="879"/>
      <c r="I407" s="879"/>
      <c r="J407" s="879"/>
      <c r="K407" s="879"/>
      <c r="L407" s="879"/>
      <c r="M407" s="879"/>
    </row>
    <row r="408" spans="1:13" ht="15.75" customHeight="1">
      <c r="A408" s="879"/>
      <c r="B408" s="879"/>
      <c r="C408" s="879"/>
      <c r="D408" s="879"/>
      <c r="E408" s="879"/>
      <c r="F408" s="879"/>
      <c r="G408" s="879"/>
      <c r="H408" s="879"/>
      <c r="I408" s="879"/>
      <c r="J408" s="879"/>
      <c r="K408" s="879"/>
      <c r="L408" s="879"/>
      <c r="M408" s="879"/>
    </row>
    <row r="409" spans="1:13" ht="15.75" customHeight="1">
      <c r="A409" s="879"/>
      <c r="B409" s="879"/>
      <c r="C409" s="879"/>
      <c r="D409" s="879"/>
      <c r="E409" s="879"/>
      <c r="F409" s="879"/>
      <c r="G409" s="879"/>
      <c r="H409" s="879"/>
      <c r="I409" s="879"/>
      <c r="J409" s="879"/>
      <c r="K409" s="879"/>
      <c r="L409" s="879"/>
      <c r="M409" s="879"/>
    </row>
    <row r="410" spans="1:13" ht="15.75" customHeight="1">
      <c r="A410" s="879"/>
      <c r="B410" s="879"/>
      <c r="C410" s="879"/>
      <c r="D410" s="879"/>
      <c r="E410" s="879"/>
      <c r="F410" s="879"/>
      <c r="G410" s="879"/>
      <c r="H410" s="879"/>
      <c r="I410" s="879"/>
      <c r="J410" s="879"/>
      <c r="K410" s="879"/>
      <c r="L410" s="879"/>
      <c r="M410" s="879"/>
    </row>
    <row r="411" spans="1:13" ht="15.75" customHeight="1">
      <c r="A411" s="879"/>
      <c r="B411" s="879"/>
      <c r="C411" s="879"/>
      <c r="D411" s="879"/>
      <c r="E411" s="879"/>
      <c r="F411" s="879"/>
      <c r="G411" s="879"/>
      <c r="H411" s="879"/>
      <c r="I411" s="879"/>
      <c r="J411" s="879"/>
      <c r="K411" s="879"/>
      <c r="L411" s="879"/>
      <c r="M411" s="879"/>
    </row>
    <row r="412" spans="1:13" ht="15.75" customHeight="1">
      <c r="A412" s="879"/>
      <c r="B412" s="879"/>
      <c r="C412" s="879"/>
      <c r="D412" s="879"/>
      <c r="E412" s="879"/>
      <c r="F412" s="879"/>
      <c r="G412" s="879"/>
      <c r="H412" s="879"/>
      <c r="I412" s="879"/>
      <c r="J412" s="879"/>
      <c r="K412" s="879"/>
      <c r="L412" s="879"/>
      <c r="M412" s="879"/>
    </row>
    <row r="413" spans="1:13" ht="15.75" customHeight="1">
      <c r="A413" s="879"/>
      <c r="B413" s="879"/>
      <c r="C413" s="879"/>
      <c r="D413" s="879"/>
      <c r="E413" s="879"/>
      <c r="F413" s="879"/>
      <c r="G413" s="879"/>
      <c r="H413" s="879"/>
      <c r="I413" s="879"/>
      <c r="J413" s="879"/>
      <c r="K413" s="879"/>
      <c r="L413" s="879"/>
      <c r="M413" s="879"/>
    </row>
    <row r="414" spans="1:13" ht="15.75" customHeight="1">
      <c r="A414" s="879"/>
      <c r="B414" s="879"/>
      <c r="C414" s="879"/>
      <c r="D414" s="879"/>
      <c r="E414" s="879"/>
      <c r="F414" s="879"/>
      <c r="G414" s="879"/>
      <c r="H414" s="879"/>
      <c r="I414" s="879"/>
      <c r="J414" s="879"/>
      <c r="K414" s="879"/>
      <c r="L414" s="879"/>
      <c r="M414" s="879"/>
    </row>
    <row r="415" spans="1:13" ht="15.75" customHeight="1">
      <c r="A415" s="879"/>
      <c r="B415" s="879"/>
      <c r="C415" s="879"/>
      <c r="D415" s="879"/>
      <c r="E415" s="879"/>
      <c r="F415" s="879"/>
      <c r="G415" s="879"/>
      <c r="H415" s="879"/>
      <c r="I415" s="879"/>
      <c r="J415" s="879"/>
      <c r="K415" s="879"/>
      <c r="L415" s="879"/>
      <c r="M415" s="879"/>
    </row>
    <row r="416" spans="1:13" ht="15.75" customHeight="1">
      <c r="A416" s="879"/>
      <c r="B416" s="879"/>
      <c r="C416" s="879"/>
      <c r="D416" s="879"/>
      <c r="E416" s="879"/>
      <c r="F416" s="879"/>
      <c r="G416" s="879"/>
      <c r="H416" s="879"/>
      <c r="I416" s="879"/>
      <c r="J416" s="879"/>
      <c r="K416" s="879"/>
      <c r="L416" s="879"/>
      <c r="M416" s="879"/>
    </row>
    <row r="417" spans="1:13" ht="15.75" customHeight="1">
      <c r="A417" s="879"/>
      <c r="B417" s="879"/>
      <c r="C417" s="879"/>
      <c r="D417" s="879"/>
      <c r="E417" s="879"/>
      <c r="F417" s="879"/>
      <c r="G417" s="879"/>
      <c r="H417" s="879"/>
      <c r="I417" s="879"/>
      <c r="J417" s="879"/>
      <c r="K417" s="879"/>
      <c r="L417" s="879"/>
      <c r="M417" s="879"/>
    </row>
    <row r="418" spans="1:13" ht="15.75" customHeight="1">
      <c r="A418" s="879"/>
      <c r="B418" s="879"/>
      <c r="C418" s="879"/>
      <c r="D418" s="879"/>
      <c r="E418" s="879"/>
      <c r="F418" s="879"/>
      <c r="G418" s="879"/>
      <c r="H418" s="879"/>
      <c r="I418" s="879"/>
      <c r="J418" s="879"/>
      <c r="K418" s="879"/>
      <c r="L418" s="879"/>
      <c r="M418" s="879"/>
    </row>
    <row r="419" spans="1:13" ht="15.75" customHeight="1">
      <c r="A419" s="879"/>
      <c r="B419" s="879"/>
      <c r="C419" s="879"/>
      <c r="D419" s="879"/>
      <c r="E419" s="879"/>
      <c r="F419" s="879"/>
      <c r="G419" s="879"/>
      <c r="H419" s="879"/>
      <c r="I419" s="879"/>
      <c r="J419" s="879"/>
      <c r="K419" s="879"/>
      <c r="L419" s="879"/>
      <c r="M419" s="879"/>
    </row>
    <row r="420" spans="1:13" ht="15.75" customHeight="1">
      <c r="A420" s="879"/>
      <c r="B420" s="879"/>
      <c r="C420" s="879"/>
      <c r="D420" s="879"/>
      <c r="E420" s="879"/>
      <c r="F420" s="879"/>
      <c r="G420" s="879"/>
      <c r="H420" s="879"/>
      <c r="I420" s="879"/>
      <c r="J420" s="879"/>
      <c r="K420" s="879"/>
      <c r="L420" s="879"/>
      <c r="M420" s="879"/>
    </row>
    <row r="421" spans="1:13" ht="15.75" customHeight="1">
      <c r="A421" s="879"/>
      <c r="B421" s="879"/>
      <c r="C421" s="879"/>
      <c r="D421" s="879"/>
      <c r="E421" s="879"/>
      <c r="F421" s="879"/>
      <c r="G421" s="879"/>
      <c r="H421" s="879"/>
      <c r="I421" s="879"/>
      <c r="J421" s="879"/>
      <c r="K421" s="879"/>
      <c r="L421" s="879"/>
      <c r="M421" s="879"/>
    </row>
    <row r="422" spans="1:13" ht="15.75" customHeight="1">
      <c r="A422" s="879"/>
      <c r="B422" s="879"/>
      <c r="C422" s="879"/>
      <c r="D422" s="879"/>
      <c r="E422" s="879"/>
      <c r="F422" s="879"/>
      <c r="G422" s="879"/>
      <c r="H422" s="879"/>
      <c r="I422" s="879"/>
      <c r="J422" s="879"/>
      <c r="K422" s="879"/>
      <c r="L422" s="879"/>
      <c r="M422" s="879"/>
    </row>
    <row r="423" spans="1:13" ht="15.75" customHeight="1">
      <c r="A423" s="879"/>
      <c r="B423" s="879"/>
      <c r="C423" s="879"/>
      <c r="D423" s="879"/>
      <c r="E423" s="879"/>
      <c r="F423" s="879"/>
      <c r="G423" s="879"/>
      <c r="H423" s="879"/>
      <c r="I423" s="879"/>
      <c r="J423" s="879"/>
      <c r="K423" s="879"/>
      <c r="L423" s="879"/>
      <c r="M423" s="879"/>
    </row>
    <row r="424" spans="1:13" ht="15.75" customHeight="1">
      <c r="A424" s="879"/>
      <c r="B424" s="879"/>
      <c r="C424" s="879"/>
      <c r="D424" s="879"/>
      <c r="E424" s="879"/>
      <c r="F424" s="879"/>
      <c r="G424" s="879"/>
      <c r="H424" s="879"/>
      <c r="I424" s="879"/>
      <c r="J424" s="879"/>
      <c r="K424" s="879"/>
      <c r="L424" s="879"/>
      <c r="M424" s="879"/>
    </row>
    <row r="425" spans="1:13" ht="15.75" customHeight="1">
      <c r="A425" s="879"/>
      <c r="B425" s="879"/>
      <c r="C425" s="879"/>
      <c r="D425" s="879"/>
      <c r="E425" s="879"/>
      <c r="F425" s="879"/>
      <c r="G425" s="879"/>
      <c r="H425" s="879"/>
      <c r="I425" s="879"/>
      <c r="J425" s="879"/>
      <c r="K425" s="879"/>
      <c r="L425" s="879"/>
      <c r="M425" s="879"/>
    </row>
    <row r="426" spans="1:13" ht="15.75" customHeight="1">
      <c r="A426" s="879"/>
      <c r="B426" s="879"/>
      <c r="C426" s="879"/>
      <c r="D426" s="879"/>
      <c r="E426" s="879"/>
      <c r="F426" s="879"/>
      <c r="G426" s="879"/>
      <c r="H426" s="879"/>
      <c r="I426" s="879"/>
      <c r="J426" s="879"/>
      <c r="K426" s="879"/>
      <c r="L426" s="879"/>
      <c r="M426" s="879"/>
    </row>
    <row r="427" spans="1:13" ht="15.75" customHeight="1">
      <c r="A427" s="879"/>
      <c r="B427" s="879"/>
      <c r="C427" s="879"/>
      <c r="D427" s="879"/>
      <c r="E427" s="879"/>
      <c r="F427" s="879"/>
      <c r="G427" s="879"/>
      <c r="H427" s="879"/>
      <c r="I427" s="879"/>
      <c r="J427" s="879"/>
      <c r="K427" s="879"/>
      <c r="L427" s="879"/>
      <c r="M427" s="879"/>
    </row>
    <row r="428" spans="1:13" ht="15.75" customHeight="1">
      <c r="A428" s="879"/>
      <c r="B428" s="879"/>
      <c r="C428" s="879"/>
      <c r="D428" s="879"/>
      <c r="E428" s="879"/>
      <c r="F428" s="879"/>
      <c r="G428" s="879"/>
      <c r="H428" s="879"/>
      <c r="I428" s="879"/>
      <c r="J428" s="879"/>
      <c r="K428" s="879"/>
      <c r="L428" s="879"/>
      <c r="M428" s="879"/>
    </row>
    <row r="429" spans="1:13" ht="15.75" customHeight="1">
      <c r="A429" s="879"/>
      <c r="B429" s="879"/>
      <c r="C429" s="879"/>
      <c r="D429" s="879"/>
      <c r="E429" s="879"/>
      <c r="F429" s="879"/>
      <c r="G429" s="879"/>
      <c r="H429" s="879"/>
      <c r="I429" s="879"/>
      <c r="J429" s="879"/>
      <c r="K429" s="879"/>
      <c r="L429" s="879"/>
      <c r="M429" s="879"/>
    </row>
    <row r="430" spans="1:13" ht="15.75" customHeight="1">
      <c r="A430" s="879"/>
      <c r="B430" s="879"/>
      <c r="C430" s="879"/>
      <c r="D430" s="879"/>
      <c r="E430" s="879"/>
      <c r="F430" s="879"/>
      <c r="G430" s="879"/>
      <c r="H430" s="879"/>
      <c r="I430" s="879"/>
      <c r="J430" s="879"/>
      <c r="K430" s="879"/>
      <c r="L430" s="879"/>
      <c r="M430" s="879"/>
    </row>
    <row r="431" spans="1:13" ht="15.75" customHeight="1">
      <c r="A431" s="879"/>
      <c r="B431" s="879"/>
      <c r="C431" s="879"/>
      <c r="D431" s="879"/>
      <c r="E431" s="879"/>
      <c r="F431" s="879"/>
      <c r="G431" s="879"/>
      <c r="H431" s="879"/>
      <c r="I431" s="879"/>
      <c r="J431" s="879"/>
      <c r="K431" s="879"/>
      <c r="L431" s="879"/>
      <c r="M431" s="879"/>
    </row>
    <row r="432" spans="1:13" ht="15.75" customHeight="1">
      <c r="A432" s="879"/>
      <c r="B432" s="879"/>
      <c r="C432" s="879"/>
      <c r="D432" s="879"/>
      <c r="E432" s="879"/>
      <c r="F432" s="879"/>
      <c r="G432" s="879"/>
      <c r="H432" s="879"/>
      <c r="I432" s="879"/>
      <c r="J432" s="879"/>
      <c r="K432" s="879"/>
      <c r="L432" s="879"/>
      <c r="M432" s="879"/>
    </row>
    <row r="433" spans="1:13" ht="15.75" customHeight="1">
      <c r="A433" s="879"/>
      <c r="B433" s="879"/>
      <c r="C433" s="879"/>
      <c r="D433" s="879"/>
      <c r="E433" s="879"/>
      <c r="F433" s="879"/>
      <c r="G433" s="879"/>
      <c r="H433" s="879"/>
      <c r="I433" s="879"/>
      <c r="J433" s="879"/>
      <c r="K433" s="879"/>
      <c r="L433" s="879"/>
      <c r="M433" s="879"/>
    </row>
    <row r="434" spans="1:13" ht="15.75" customHeight="1">
      <c r="A434" s="879"/>
      <c r="B434" s="879"/>
      <c r="C434" s="879"/>
      <c r="D434" s="879"/>
      <c r="E434" s="879"/>
      <c r="F434" s="879"/>
      <c r="G434" s="879"/>
      <c r="H434" s="879"/>
      <c r="I434" s="879"/>
      <c r="J434" s="879"/>
      <c r="K434" s="879"/>
      <c r="L434" s="879"/>
      <c r="M434" s="879"/>
    </row>
    <row r="435" spans="1:13" ht="15.75" customHeight="1">
      <c r="A435" s="879"/>
      <c r="B435" s="879"/>
      <c r="C435" s="879"/>
      <c r="D435" s="879"/>
      <c r="E435" s="879"/>
      <c r="F435" s="879"/>
      <c r="G435" s="879"/>
      <c r="H435" s="879"/>
      <c r="I435" s="879"/>
      <c r="J435" s="879"/>
      <c r="K435" s="879"/>
      <c r="L435" s="879"/>
      <c r="M435" s="879"/>
    </row>
    <row r="436" spans="1:13" ht="15.75" customHeight="1">
      <c r="A436" s="879"/>
      <c r="B436" s="879"/>
      <c r="C436" s="879"/>
      <c r="D436" s="879"/>
      <c r="E436" s="879"/>
      <c r="F436" s="879"/>
      <c r="G436" s="879"/>
      <c r="H436" s="879"/>
      <c r="I436" s="879"/>
      <c r="J436" s="879"/>
      <c r="K436" s="879"/>
      <c r="L436" s="879"/>
      <c r="M436" s="879"/>
    </row>
    <row r="437" spans="1:13" ht="15.75" customHeight="1">
      <c r="A437" s="879"/>
      <c r="B437" s="879"/>
      <c r="C437" s="879"/>
      <c r="D437" s="879"/>
      <c r="E437" s="879"/>
      <c r="F437" s="879"/>
      <c r="G437" s="879"/>
      <c r="H437" s="879"/>
      <c r="I437" s="879"/>
      <c r="J437" s="879"/>
      <c r="K437" s="879"/>
      <c r="L437" s="879"/>
      <c r="M437" s="879"/>
    </row>
    <row r="438" spans="1:13" ht="15.75" customHeight="1">
      <c r="A438" s="879"/>
      <c r="B438" s="879"/>
      <c r="C438" s="879"/>
      <c r="D438" s="879"/>
      <c r="E438" s="879"/>
      <c r="F438" s="879"/>
      <c r="G438" s="879"/>
      <c r="H438" s="879"/>
      <c r="I438" s="879"/>
      <c r="J438" s="879"/>
      <c r="K438" s="879"/>
      <c r="L438" s="879"/>
      <c r="M438" s="879"/>
    </row>
    <row r="439" spans="1:13" ht="15.75" customHeight="1">
      <c r="A439" s="879"/>
      <c r="B439" s="879"/>
      <c r="C439" s="879"/>
      <c r="D439" s="879"/>
      <c r="E439" s="879"/>
      <c r="F439" s="879"/>
      <c r="G439" s="879"/>
      <c r="H439" s="879"/>
      <c r="I439" s="879"/>
      <c r="J439" s="879"/>
      <c r="K439" s="879"/>
      <c r="L439" s="879"/>
      <c r="M439" s="879"/>
    </row>
    <row r="440" spans="1:13" ht="15.75" customHeight="1">
      <c r="A440" s="879"/>
      <c r="B440" s="879"/>
      <c r="C440" s="879"/>
      <c r="D440" s="879"/>
      <c r="E440" s="879"/>
      <c r="F440" s="879"/>
      <c r="G440" s="879"/>
      <c r="H440" s="879"/>
      <c r="I440" s="879"/>
      <c r="J440" s="879"/>
      <c r="K440" s="879"/>
      <c r="L440" s="879"/>
      <c r="M440" s="879"/>
    </row>
    <row r="441" spans="1:13" ht="15.75" customHeight="1">
      <c r="A441" s="879"/>
      <c r="B441" s="879"/>
      <c r="C441" s="879"/>
      <c r="D441" s="879"/>
      <c r="E441" s="879"/>
      <c r="F441" s="879"/>
      <c r="G441" s="879"/>
      <c r="H441" s="879"/>
      <c r="I441" s="879"/>
      <c r="J441" s="879"/>
      <c r="K441" s="879"/>
      <c r="L441" s="879"/>
      <c r="M441" s="879"/>
    </row>
    <row r="442" spans="1:13" ht="15.75" customHeight="1">
      <c r="A442" s="879"/>
      <c r="B442" s="879"/>
      <c r="C442" s="879"/>
      <c r="D442" s="879"/>
      <c r="E442" s="879"/>
      <c r="F442" s="879"/>
      <c r="G442" s="879"/>
      <c r="H442" s="879"/>
      <c r="I442" s="879"/>
      <c r="J442" s="879"/>
      <c r="K442" s="879"/>
      <c r="L442" s="879"/>
      <c r="M442" s="879"/>
    </row>
    <row r="443" spans="1:13" ht="15.75" customHeight="1">
      <c r="A443" s="879"/>
      <c r="B443" s="879"/>
      <c r="C443" s="879"/>
      <c r="D443" s="879"/>
      <c r="E443" s="879"/>
      <c r="F443" s="879"/>
      <c r="G443" s="879"/>
      <c r="H443" s="879"/>
      <c r="I443" s="879"/>
      <c r="J443" s="879"/>
      <c r="K443" s="879"/>
      <c r="L443" s="879"/>
      <c r="M443" s="879"/>
    </row>
    <row r="444" spans="1:13" ht="15.75" customHeight="1">
      <c r="A444" s="879"/>
      <c r="B444" s="879"/>
      <c r="C444" s="879"/>
      <c r="D444" s="879"/>
      <c r="E444" s="879"/>
      <c r="F444" s="879"/>
      <c r="G444" s="879"/>
      <c r="H444" s="879"/>
      <c r="I444" s="879"/>
      <c r="J444" s="879"/>
      <c r="K444" s="879"/>
      <c r="L444" s="879"/>
      <c r="M444" s="879"/>
    </row>
    <row r="445" spans="1:13" ht="15.75" customHeight="1">
      <c r="A445" s="879"/>
      <c r="B445" s="879"/>
      <c r="C445" s="879"/>
      <c r="D445" s="879"/>
      <c r="E445" s="879"/>
      <c r="F445" s="879"/>
      <c r="G445" s="879"/>
      <c r="H445" s="879"/>
      <c r="I445" s="879"/>
      <c r="J445" s="879"/>
      <c r="K445" s="879"/>
      <c r="L445" s="879"/>
      <c r="M445" s="879"/>
    </row>
    <row r="446" spans="1:13" ht="15.75" customHeight="1">
      <c r="A446" s="879"/>
      <c r="B446" s="879"/>
      <c r="C446" s="879"/>
      <c r="D446" s="879"/>
      <c r="E446" s="879"/>
      <c r="F446" s="879"/>
      <c r="G446" s="879"/>
      <c r="H446" s="879"/>
      <c r="I446" s="879"/>
      <c r="J446" s="879"/>
      <c r="K446" s="879"/>
      <c r="L446" s="879"/>
      <c r="M446" s="879"/>
    </row>
    <row r="447" spans="1:13" ht="15.75" customHeight="1">
      <c r="A447" s="879"/>
      <c r="B447" s="879"/>
      <c r="C447" s="879"/>
      <c r="D447" s="879"/>
      <c r="E447" s="879"/>
      <c r="F447" s="879"/>
      <c r="G447" s="879"/>
      <c r="H447" s="879"/>
      <c r="I447" s="879"/>
      <c r="J447" s="879"/>
      <c r="K447" s="879"/>
      <c r="L447" s="879"/>
      <c r="M447" s="879"/>
    </row>
    <row r="448" spans="1:13" ht="15.75" customHeight="1">
      <c r="A448" s="879"/>
      <c r="B448" s="879"/>
      <c r="C448" s="879"/>
      <c r="D448" s="879"/>
      <c r="E448" s="879"/>
      <c r="F448" s="879"/>
      <c r="G448" s="879"/>
      <c r="H448" s="879"/>
      <c r="I448" s="879"/>
      <c r="J448" s="879"/>
      <c r="K448" s="879"/>
      <c r="L448" s="879"/>
      <c r="M448" s="879"/>
    </row>
    <row r="449" spans="1:13" ht="15.75" customHeight="1">
      <c r="A449" s="879"/>
      <c r="B449" s="879"/>
      <c r="C449" s="879"/>
      <c r="D449" s="879"/>
      <c r="E449" s="879"/>
      <c r="F449" s="879"/>
      <c r="G449" s="879"/>
      <c r="H449" s="879"/>
      <c r="I449" s="879"/>
      <c r="J449" s="879"/>
      <c r="K449" s="879"/>
      <c r="L449" s="879"/>
      <c r="M449" s="879"/>
    </row>
    <row r="450" spans="1:13" ht="15.75" customHeight="1">
      <c r="A450" s="879"/>
      <c r="B450" s="879"/>
      <c r="C450" s="879"/>
      <c r="D450" s="879"/>
      <c r="E450" s="879"/>
      <c r="F450" s="879"/>
      <c r="G450" s="879"/>
      <c r="H450" s="879"/>
      <c r="I450" s="879"/>
      <c r="J450" s="879"/>
      <c r="K450" s="879"/>
      <c r="L450" s="879"/>
      <c r="M450" s="879"/>
    </row>
    <row r="451" spans="1:13" ht="15.75" customHeight="1">
      <c r="A451" s="879"/>
      <c r="B451" s="879"/>
      <c r="C451" s="879"/>
      <c r="D451" s="879"/>
      <c r="E451" s="879"/>
      <c r="F451" s="879"/>
      <c r="G451" s="879"/>
      <c r="H451" s="879"/>
      <c r="I451" s="879"/>
      <c r="J451" s="879"/>
      <c r="K451" s="879"/>
      <c r="L451" s="879"/>
      <c r="M451" s="879"/>
    </row>
    <row r="452" spans="1:13" ht="15.75" customHeight="1">
      <c r="A452" s="879"/>
      <c r="B452" s="879"/>
      <c r="C452" s="879"/>
      <c r="D452" s="879"/>
      <c r="E452" s="879"/>
      <c r="F452" s="879"/>
      <c r="G452" s="879"/>
      <c r="H452" s="879"/>
      <c r="I452" s="879"/>
      <c r="J452" s="879"/>
      <c r="K452" s="879"/>
      <c r="L452" s="879"/>
      <c r="M452" s="879"/>
    </row>
    <row r="453" spans="1:13" ht="15.75" customHeight="1">
      <c r="A453" s="879"/>
      <c r="B453" s="879"/>
      <c r="C453" s="879"/>
      <c r="D453" s="879"/>
      <c r="E453" s="879"/>
      <c r="F453" s="879"/>
      <c r="G453" s="879"/>
      <c r="H453" s="879"/>
      <c r="I453" s="879"/>
      <c r="J453" s="879"/>
      <c r="K453" s="879"/>
      <c r="L453" s="879"/>
      <c r="M453" s="879"/>
    </row>
    <row r="454" spans="1:13" ht="15.75" customHeight="1">
      <c r="A454" s="879"/>
      <c r="B454" s="879"/>
      <c r="C454" s="879"/>
      <c r="D454" s="879"/>
      <c r="E454" s="879"/>
      <c r="F454" s="879"/>
      <c r="G454" s="879"/>
      <c r="H454" s="879"/>
      <c r="I454" s="879"/>
      <c r="J454" s="879"/>
      <c r="K454" s="879"/>
      <c r="L454" s="879"/>
      <c r="M454" s="879"/>
    </row>
    <row r="455" spans="1:13" ht="15.75" customHeight="1">
      <c r="A455" s="879"/>
      <c r="B455" s="879"/>
      <c r="C455" s="879"/>
      <c r="D455" s="879"/>
      <c r="E455" s="879"/>
      <c r="F455" s="879"/>
      <c r="G455" s="879"/>
      <c r="H455" s="879"/>
      <c r="I455" s="879"/>
      <c r="J455" s="879"/>
      <c r="K455" s="879"/>
      <c r="L455" s="879"/>
      <c r="M455" s="879"/>
    </row>
    <row r="456" spans="1:13" ht="15.75" customHeight="1">
      <c r="A456" s="879"/>
      <c r="B456" s="879"/>
      <c r="C456" s="879"/>
      <c r="D456" s="879"/>
      <c r="E456" s="879"/>
      <c r="F456" s="879"/>
      <c r="G456" s="879"/>
      <c r="H456" s="879"/>
      <c r="I456" s="879"/>
      <c r="J456" s="879"/>
      <c r="K456" s="879"/>
      <c r="L456" s="879"/>
      <c r="M456" s="879"/>
    </row>
    <row r="457" spans="1:13" ht="15.75" customHeight="1">
      <c r="A457" s="879"/>
      <c r="B457" s="879"/>
      <c r="C457" s="879"/>
      <c r="D457" s="879"/>
      <c r="E457" s="879"/>
      <c r="F457" s="879"/>
      <c r="G457" s="879"/>
      <c r="H457" s="879"/>
      <c r="I457" s="879"/>
      <c r="J457" s="879"/>
      <c r="K457" s="879"/>
      <c r="L457" s="879"/>
      <c r="M457" s="879"/>
    </row>
    <row r="458" spans="1:13" ht="15.75" customHeight="1">
      <c r="A458" s="879"/>
      <c r="B458" s="879"/>
      <c r="C458" s="879"/>
      <c r="D458" s="879"/>
      <c r="E458" s="879"/>
      <c r="F458" s="879"/>
      <c r="G458" s="879"/>
      <c r="H458" s="879"/>
      <c r="I458" s="879"/>
      <c r="J458" s="879"/>
      <c r="K458" s="879"/>
      <c r="L458" s="879"/>
      <c r="M458" s="879"/>
    </row>
    <row r="459" spans="1:13" ht="15.75" customHeight="1">
      <c r="A459" s="879"/>
      <c r="B459" s="879"/>
      <c r="C459" s="879"/>
      <c r="D459" s="879"/>
      <c r="E459" s="879"/>
      <c r="F459" s="879"/>
      <c r="G459" s="879"/>
      <c r="H459" s="879"/>
      <c r="I459" s="879"/>
      <c r="J459" s="879"/>
      <c r="K459" s="879"/>
      <c r="L459" s="879"/>
      <c r="M459" s="879"/>
    </row>
    <row r="460" spans="1:13" ht="15.75" customHeight="1">
      <c r="A460" s="879"/>
      <c r="B460" s="879"/>
      <c r="C460" s="879"/>
      <c r="D460" s="879"/>
      <c r="E460" s="879"/>
      <c r="F460" s="879"/>
      <c r="G460" s="879"/>
      <c r="H460" s="879"/>
      <c r="I460" s="879"/>
      <c r="J460" s="879"/>
      <c r="K460" s="879"/>
      <c r="L460" s="879"/>
      <c r="M460" s="879"/>
    </row>
    <row r="461" spans="1:13" ht="15.75" customHeight="1">
      <c r="A461" s="879"/>
      <c r="B461" s="879"/>
      <c r="C461" s="879"/>
      <c r="D461" s="879"/>
      <c r="E461" s="879"/>
      <c r="F461" s="879"/>
      <c r="G461" s="879"/>
      <c r="H461" s="879"/>
      <c r="I461" s="879"/>
      <c r="J461" s="879"/>
      <c r="K461" s="879"/>
      <c r="L461" s="879"/>
      <c r="M461" s="879"/>
    </row>
    <row r="462" spans="1:13" ht="15.75" customHeight="1">
      <c r="A462" s="879"/>
      <c r="B462" s="879"/>
      <c r="C462" s="879"/>
      <c r="D462" s="879"/>
      <c r="E462" s="879"/>
      <c r="F462" s="879"/>
      <c r="G462" s="879"/>
      <c r="H462" s="879"/>
      <c r="I462" s="879"/>
      <c r="J462" s="879"/>
      <c r="K462" s="879"/>
      <c r="L462" s="879"/>
      <c r="M462" s="879"/>
    </row>
    <row r="463" spans="1:13" ht="15.75" customHeight="1">
      <c r="A463" s="879"/>
      <c r="B463" s="879"/>
      <c r="C463" s="879"/>
      <c r="D463" s="879"/>
      <c r="E463" s="879"/>
      <c r="F463" s="879"/>
      <c r="G463" s="879"/>
      <c r="H463" s="879"/>
      <c r="I463" s="879"/>
      <c r="J463" s="879"/>
      <c r="K463" s="879"/>
      <c r="L463" s="879"/>
      <c r="M463" s="879"/>
    </row>
    <row r="464" spans="1:13" ht="15.75" customHeight="1">
      <c r="A464" s="879"/>
      <c r="B464" s="879"/>
      <c r="C464" s="879"/>
      <c r="D464" s="879"/>
      <c r="E464" s="879"/>
      <c r="F464" s="879"/>
      <c r="G464" s="879"/>
      <c r="H464" s="879"/>
      <c r="I464" s="879"/>
      <c r="J464" s="879"/>
      <c r="K464" s="879"/>
      <c r="L464" s="879"/>
      <c r="M464" s="879"/>
    </row>
    <row r="465" spans="1:13" ht="15.75" customHeight="1">
      <c r="A465" s="879"/>
      <c r="B465" s="879"/>
      <c r="C465" s="879"/>
      <c r="D465" s="879"/>
      <c r="E465" s="879"/>
      <c r="F465" s="879"/>
      <c r="G465" s="879"/>
      <c r="H465" s="879"/>
      <c r="I465" s="879"/>
      <c r="J465" s="879"/>
      <c r="K465" s="879"/>
      <c r="L465" s="879"/>
      <c r="M465" s="879"/>
    </row>
    <row r="466" spans="1:13" ht="15.75" customHeight="1">
      <c r="A466" s="879"/>
      <c r="B466" s="879"/>
      <c r="C466" s="879"/>
      <c r="D466" s="879"/>
      <c r="E466" s="879"/>
      <c r="F466" s="879"/>
      <c r="G466" s="879"/>
      <c r="H466" s="879"/>
      <c r="I466" s="879"/>
      <c r="J466" s="879"/>
      <c r="K466" s="879"/>
      <c r="L466" s="879"/>
      <c r="M466" s="879"/>
    </row>
    <row r="467" spans="1:13" ht="15.75" customHeight="1">
      <c r="A467" s="879"/>
      <c r="B467" s="879"/>
      <c r="C467" s="879"/>
      <c r="D467" s="879"/>
      <c r="E467" s="879"/>
      <c r="F467" s="879"/>
      <c r="G467" s="879"/>
      <c r="H467" s="879"/>
      <c r="I467" s="879"/>
      <c r="J467" s="879"/>
      <c r="K467" s="879"/>
      <c r="L467" s="879"/>
      <c r="M467" s="879"/>
    </row>
    <row r="468" spans="1:13" ht="15.75" customHeight="1">
      <c r="A468" s="879"/>
      <c r="B468" s="879"/>
      <c r="C468" s="879"/>
      <c r="D468" s="879"/>
      <c r="E468" s="879"/>
      <c r="F468" s="879"/>
      <c r="G468" s="879"/>
      <c r="H468" s="879"/>
      <c r="I468" s="879"/>
      <c r="J468" s="879"/>
      <c r="K468" s="879"/>
      <c r="L468" s="879"/>
      <c r="M468" s="879"/>
    </row>
    <row r="469" spans="1:13" ht="15.75" customHeight="1">
      <c r="A469" s="879"/>
      <c r="B469" s="879"/>
      <c r="C469" s="879"/>
      <c r="D469" s="879"/>
      <c r="E469" s="879"/>
      <c r="F469" s="879"/>
      <c r="G469" s="879"/>
      <c r="H469" s="879"/>
      <c r="I469" s="879"/>
      <c r="J469" s="879"/>
      <c r="K469" s="879"/>
      <c r="L469" s="879"/>
      <c r="M469" s="879"/>
    </row>
    <row r="470" spans="1:13" ht="15.75" customHeight="1">
      <c r="A470" s="879"/>
      <c r="B470" s="879"/>
      <c r="C470" s="879"/>
      <c r="D470" s="879"/>
      <c r="E470" s="879"/>
      <c r="F470" s="879"/>
      <c r="G470" s="879"/>
      <c r="H470" s="879"/>
      <c r="I470" s="879"/>
      <c r="J470" s="879"/>
      <c r="K470" s="879"/>
      <c r="L470" s="879"/>
      <c r="M470" s="879"/>
    </row>
    <row r="471" spans="1:13" ht="15.75" customHeight="1">
      <c r="A471" s="879"/>
      <c r="B471" s="879"/>
      <c r="C471" s="879"/>
      <c r="D471" s="879"/>
      <c r="E471" s="879"/>
      <c r="F471" s="879"/>
      <c r="G471" s="879"/>
      <c r="H471" s="879"/>
      <c r="I471" s="879"/>
      <c r="J471" s="879"/>
      <c r="K471" s="879"/>
      <c r="L471" s="879"/>
      <c r="M471" s="879"/>
    </row>
    <row r="472" spans="1:13" ht="15.75" customHeight="1">
      <c r="A472" s="879"/>
      <c r="B472" s="879"/>
      <c r="C472" s="879"/>
      <c r="D472" s="879"/>
      <c r="E472" s="879"/>
      <c r="F472" s="879"/>
      <c r="G472" s="879"/>
      <c r="H472" s="879"/>
      <c r="I472" s="879"/>
      <c r="J472" s="879"/>
      <c r="K472" s="879"/>
      <c r="L472" s="879"/>
      <c r="M472" s="879"/>
    </row>
    <row r="473" spans="1:13" ht="15.75" customHeight="1">
      <c r="A473" s="879"/>
      <c r="B473" s="879"/>
      <c r="C473" s="879"/>
      <c r="D473" s="879"/>
      <c r="E473" s="879"/>
      <c r="F473" s="879"/>
      <c r="G473" s="879"/>
      <c r="H473" s="879"/>
      <c r="I473" s="879"/>
      <c r="J473" s="879"/>
      <c r="K473" s="879"/>
      <c r="L473" s="879"/>
      <c r="M473" s="879"/>
    </row>
    <row r="474" spans="1:13" ht="15.75" customHeight="1">
      <c r="A474" s="879"/>
      <c r="B474" s="879"/>
      <c r="C474" s="879"/>
      <c r="D474" s="879"/>
      <c r="E474" s="879"/>
      <c r="F474" s="879"/>
      <c r="G474" s="879"/>
      <c r="H474" s="879"/>
      <c r="I474" s="879"/>
      <c r="J474" s="879"/>
      <c r="K474" s="879"/>
      <c r="L474" s="879"/>
      <c r="M474" s="879"/>
    </row>
    <row r="475" spans="1:13" ht="15.75" customHeight="1">
      <c r="A475" s="879"/>
      <c r="B475" s="879"/>
      <c r="C475" s="879"/>
      <c r="D475" s="879"/>
      <c r="E475" s="879"/>
      <c r="F475" s="879"/>
      <c r="G475" s="879"/>
      <c r="H475" s="879"/>
      <c r="I475" s="879"/>
      <c r="J475" s="879"/>
      <c r="K475" s="879"/>
      <c r="L475" s="879"/>
      <c r="M475" s="879"/>
    </row>
    <row r="476" spans="1:13" ht="15.75" customHeight="1">
      <c r="A476" s="879"/>
      <c r="B476" s="879"/>
      <c r="C476" s="879"/>
      <c r="D476" s="879"/>
      <c r="E476" s="879"/>
      <c r="F476" s="879"/>
      <c r="G476" s="879"/>
      <c r="H476" s="879"/>
      <c r="I476" s="879"/>
      <c r="J476" s="879"/>
      <c r="K476" s="879"/>
      <c r="L476" s="879"/>
      <c r="M476" s="879"/>
    </row>
    <row r="477" spans="1:13" ht="15.75" customHeight="1">
      <c r="A477" s="879"/>
      <c r="B477" s="879"/>
      <c r="C477" s="879"/>
      <c r="D477" s="879"/>
      <c r="E477" s="879"/>
      <c r="F477" s="879"/>
      <c r="G477" s="879"/>
      <c r="H477" s="879"/>
      <c r="I477" s="879"/>
      <c r="J477" s="879"/>
      <c r="K477" s="879"/>
      <c r="L477" s="879"/>
      <c r="M477" s="879"/>
    </row>
    <row r="478" spans="1:13" ht="15.75" customHeight="1">
      <c r="A478" s="879"/>
      <c r="B478" s="879"/>
      <c r="C478" s="879"/>
      <c r="D478" s="879"/>
      <c r="E478" s="879"/>
      <c r="F478" s="879"/>
      <c r="G478" s="879"/>
      <c r="H478" s="879"/>
      <c r="I478" s="879"/>
      <c r="J478" s="879"/>
      <c r="K478" s="879"/>
      <c r="L478" s="879"/>
      <c r="M478" s="879"/>
    </row>
    <row r="479" spans="1:13" ht="15.75" customHeight="1">
      <c r="A479" s="879"/>
      <c r="B479" s="879"/>
      <c r="C479" s="879"/>
      <c r="D479" s="879"/>
      <c r="E479" s="879"/>
      <c r="F479" s="879"/>
      <c r="G479" s="879"/>
      <c r="H479" s="879"/>
      <c r="I479" s="879"/>
      <c r="J479" s="879"/>
      <c r="K479" s="879"/>
      <c r="L479" s="879"/>
      <c r="M479" s="879"/>
    </row>
    <row r="480" spans="1:13" ht="15.75" customHeight="1">
      <c r="A480" s="879"/>
      <c r="B480" s="879"/>
      <c r="C480" s="879"/>
      <c r="D480" s="879"/>
      <c r="E480" s="879"/>
      <c r="F480" s="879"/>
      <c r="G480" s="879"/>
      <c r="H480" s="879"/>
      <c r="I480" s="879"/>
      <c r="J480" s="879"/>
      <c r="K480" s="879"/>
      <c r="L480" s="879"/>
      <c r="M480" s="879"/>
    </row>
    <row r="481" spans="1:13" ht="15.75" customHeight="1">
      <c r="A481" s="879"/>
      <c r="B481" s="879"/>
      <c r="C481" s="879"/>
      <c r="D481" s="879"/>
      <c r="E481" s="879"/>
      <c r="F481" s="879"/>
      <c r="G481" s="879"/>
      <c r="H481" s="879"/>
      <c r="I481" s="879"/>
      <c r="J481" s="879"/>
      <c r="K481" s="879"/>
      <c r="L481" s="879"/>
      <c r="M481" s="879"/>
    </row>
    <row r="482" spans="1:13" ht="15.75" customHeight="1">
      <c r="A482" s="879"/>
      <c r="B482" s="879"/>
      <c r="C482" s="879"/>
      <c r="D482" s="879"/>
      <c r="E482" s="879"/>
      <c r="F482" s="879"/>
      <c r="G482" s="879"/>
      <c r="H482" s="879"/>
      <c r="I482" s="879"/>
      <c r="J482" s="879"/>
      <c r="K482" s="879"/>
      <c r="L482" s="879"/>
      <c r="M482" s="879"/>
    </row>
    <row r="483" spans="1:13" ht="15.75" customHeight="1">
      <c r="A483" s="879"/>
      <c r="B483" s="879"/>
      <c r="C483" s="879"/>
      <c r="D483" s="879"/>
      <c r="E483" s="879"/>
      <c r="F483" s="879"/>
      <c r="G483" s="879"/>
      <c r="H483" s="879"/>
      <c r="I483" s="879"/>
      <c r="J483" s="879"/>
      <c r="K483" s="879"/>
      <c r="L483" s="879"/>
      <c r="M483" s="879"/>
    </row>
    <row r="484" spans="1:13" ht="15.75" customHeight="1">
      <c r="A484" s="879"/>
      <c r="B484" s="879"/>
      <c r="C484" s="879"/>
      <c r="D484" s="879"/>
      <c r="E484" s="879"/>
      <c r="F484" s="879"/>
      <c r="G484" s="879"/>
      <c r="H484" s="879"/>
      <c r="I484" s="879"/>
      <c r="J484" s="879"/>
      <c r="K484" s="879"/>
      <c r="L484" s="879"/>
      <c r="M484" s="879"/>
    </row>
    <row r="485" spans="1:13" ht="15.75" customHeight="1">
      <c r="A485" s="879"/>
      <c r="B485" s="879"/>
      <c r="C485" s="879"/>
      <c r="D485" s="879"/>
      <c r="E485" s="879"/>
      <c r="F485" s="879"/>
      <c r="G485" s="879"/>
      <c r="H485" s="879"/>
      <c r="I485" s="879"/>
      <c r="J485" s="879"/>
      <c r="K485" s="879"/>
      <c r="L485" s="879"/>
      <c r="M485" s="879"/>
    </row>
    <row r="486" spans="1:13" ht="15.75" customHeight="1">
      <c r="A486" s="879"/>
      <c r="B486" s="879"/>
      <c r="C486" s="879"/>
      <c r="D486" s="879"/>
      <c r="E486" s="879"/>
      <c r="F486" s="879"/>
      <c r="G486" s="879"/>
      <c r="H486" s="879"/>
      <c r="I486" s="879"/>
      <c r="J486" s="879"/>
      <c r="K486" s="879"/>
      <c r="L486" s="879"/>
      <c r="M486" s="879"/>
    </row>
    <row r="487" spans="1:13" ht="15.75" customHeight="1">
      <c r="A487" s="879"/>
      <c r="B487" s="879"/>
      <c r="C487" s="879"/>
      <c r="D487" s="879"/>
      <c r="E487" s="879"/>
      <c r="F487" s="879"/>
      <c r="G487" s="879"/>
      <c r="H487" s="879"/>
      <c r="I487" s="879"/>
      <c r="J487" s="879"/>
      <c r="K487" s="879"/>
      <c r="L487" s="879"/>
      <c r="M487" s="879"/>
    </row>
    <row r="488" spans="1:13" ht="15.75" customHeight="1">
      <c r="A488" s="879"/>
      <c r="B488" s="879"/>
      <c r="C488" s="879"/>
      <c r="D488" s="879"/>
      <c r="E488" s="879"/>
      <c r="F488" s="879"/>
      <c r="G488" s="879"/>
      <c r="H488" s="879"/>
      <c r="I488" s="879"/>
      <c r="J488" s="879"/>
      <c r="K488" s="879"/>
      <c r="L488" s="879"/>
      <c r="M488" s="879"/>
    </row>
    <row r="489" spans="1:13" ht="15.75" customHeight="1">
      <c r="A489" s="879"/>
      <c r="B489" s="879"/>
      <c r="C489" s="879"/>
      <c r="D489" s="879"/>
      <c r="E489" s="879"/>
      <c r="F489" s="879"/>
      <c r="G489" s="879"/>
      <c r="H489" s="879"/>
      <c r="I489" s="879"/>
      <c r="J489" s="879"/>
      <c r="K489" s="879"/>
      <c r="L489" s="879"/>
      <c r="M489" s="879"/>
    </row>
    <row r="490" spans="1:13" ht="15.75" customHeight="1">
      <c r="A490" s="879"/>
      <c r="B490" s="879"/>
      <c r="C490" s="879"/>
      <c r="D490" s="879"/>
      <c r="E490" s="879"/>
      <c r="F490" s="879"/>
      <c r="G490" s="879"/>
      <c r="H490" s="879"/>
      <c r="I490" s="879"/>
      <c r="J490" s="879"/>
      <c r="K490" s="879"/>
      <c r="L490" s="879"/>
      <c r="M490" s="879"/>
    </row>
    <row r="491" spans="1:13" ht="15.75" customHeight="1">
      <c r="A491" s="879"/>
      <c r="B491" s="879"/>
      <c r="C491" s="879"/>
      <c r="D491" s="879"/>
      <c r="E491" s="879"/>
      <c r="F491" s="879"/>
      <c r="G491" s="879"/>
      <c r="H491" s="879"/>
      <c r="I491" s="879"/>
      <c r="J491" s="879"/>
      <c r="K491" s="879"/>
      <c r="L491" s="879"/>
      <c r="M491" s="879"/>
    </row>
    <row r="492" spans="1:13" ht="15.75" customHeight="1">
      <c r="A492" s="879"/>
      <c r="B492" s="879"/>
      <c r="C492" s="879"/>
      <c r="D492" s="879"/>
      <c r="E492" s="879"/>
      <c r="F492" s="879"/>
      <c r="G492" s="879"/>
      <c r="H492" s="879"/>
      <c r="I492" s="879"/>
      <c r="J492" s="879"/>
      <c r="K492" s="879"/>
      <c r="L492" s="879"/>
      <c r="M492" s="879"/>
    </row>
    <row r="493" spans="1:13" ht="15.75" customHeight="1">
      <c r="A493" s="879"/>
      <c r="B493" s="879"/>
      <c r="C493" s="879"/>
      <c r="D493" s="879"/>
      <c r="E493" s="879"/>
      <c r="F493" s="879"/>
      <c r="G493" s="879"/>
      <c r="H493" s="879"/>
      <c r="I493" s="879"/>
      <c r="J493" s="879"/>
      <c r="K493" s="879"/>
      <c r="L493" s="879"/>
      <c r="M493" s="879"/>
    </row>
    <row r="494" spans="1:13" ht="15.75" customHeight="1">
      <c r="A494" s="879"/>
      <c r="B494" s="879"/>
      <c r="C494" s="879"/>
      <c r="D494" s="879"/>
      <c r="E494" s="879"/>
      <c r="F494" s="879"/>
      <c r="G494" s="879"/>
      <c r="H494" s="879"/>
      <c r="I494" s="879"/>
      <c r="J494" s="879"/>
      <c r="K494" s="879"/>
      <c r="L494" s="879"/>
      <c r="M494" s="879"/>
    </row>
    <row r="495" spans="1:13" ht="15.75" customHeight="1">
      <c r="A495" s="879"/>
      <c r="B495" s="879"/>
      <c r="C495" s="879"/>
      <c r="D495" s="879"/>
      <c r="E495" s="879"/>
      <c r="F495" s="879"/>
      <c r="G495" s="879"/>
      <c r="H495" s="879"/>
      <c r="I495" s="879"/>
      <c r="J495" s="879"/>
      <c r="K495" s="879"/>
      <c r="L495" s="879"/>
      <c r="M495" s="879"/>
    </row>
    <row r="496" spans="1:13" ht="15.75" customHeight="1">
      <c r="A496" s="879"/>
      <c r="B496" s="879"/>
      <c r="C496" s="879"/>
      <c r="D496" s="879"/>
      <c r="E496" s="879"/>
      <c r="F496" s="879"/>
      <c r="G496" s="879"/>
      <c r="H496" s="879"/>
      <c r="I496" s="879"/>
      <c r="J496" s="879"/>
      <c r="K496" s="879"/>
      <c r="L496" s="879"/>
      <c r="M496" s="879"/>
    </row>
    <row r="497" spans="1:13" ht="15.75" customHeight="1">
      <c r="A497" s="879"/>
      <c r="B497" s="879"/>
      <c r="C497" s="879"/>
      <c r="D497" s="879"/>
      <c r="E497" s="879"/>
      <c r="F497" s="879"/>
      <c r="G497" s="879"/>
      <c r="H497" s="879"/>
      <c r="I497" s="879"/>
      <c r="J497" s="879"/>
      <c r="K497" s="879"/>
      <c r="L497" s="879"/>
      <c r="M497" s="879"/>
    </row>
    <row r="498" spans="1:13" ht="15.75" customHeight="1">
      <c r="A498" s="879"/>
      <c r="B498" s="879"/>
      <c r="C498" s="879"/>
      <c r="D498" s="879"/>
      <c r="E498" s="879"/>
      <c r="F498" s="879"/>
      <c r="G498" s="879"/>
      <c r="H498" s="879"/>
      <c r="I498" s="879"/>
      <c r="J498" s="879"/>
      <c r="K498" s="879"/>
      <c r="L498" s="879"/>
      <c r="M498" s="879"/>
    </row>
    <row r="499" spans="1:13" ht="15.75" customHeight="1">
      <c r="A499" s="879"/>
      <c r="B499" s="879"/>
      <c r="C499" s="879"/>
      <c r="D499" s="879"/>
      <c r="E499" s="879"/>
      <c r="F499" s="879"/>
      <c r="G499" s="879"/>
      <c r="H499" s="879"/>
      <c r="I499" s="879"/>
      <c r="J499" s="879"/>
      <c r="K499" s="879"/>
      <c r="L499" s="879"/>
      <c r="M499" s="879"/>
    </row>
    <row r="500" spans="1:13" ht="15.75" customHeight="1">
      <c r="A500" s="879"/>
      <c r="B500" s="879"/>
      <c r="C500" s="879"/>
      <c r="D500" s="879"/>
      <c r="E500" s="879"/>
      <c r="F500" s="879"/>
      <c r="G500" s="879"/>
      <c r="H500" s="879"/>
      <c r="I500" s="879"/>
      <c r="J500" s="879"/>
      <c r="K500" s="879"/>
      <c r="L500" s="879"/>
      <c r="M500" s="879"/>
    </row>
    <row r="501" spans="1:13" ht="15.75" customHeight="1">
      <c r="A501" s="879"/>
      <c r="B501" s="879"/>
      <c r="C501" s="879"/>
      <c r="D501" s="879"/>
      <c r="E501" s="879"/>
      <c r="F501" s="879"/>
      <c r="G501" s="879"/>
      <c r="H501" s="879"/>
      <c r="I501" s="879"/>
      <c r="J501" s="879"/>
      <c r="K501" s="879"/>
      <c r="L501" s="879"/>
      <c r="M501" s="879"/>
    </row>
    <row r="502" spans="1:13" ht="15.75" customHeight="1">
      <c r="A502" s="879"/>
      <c r="B502" s="879"/>
      <c r="C502" s="879"/>
      <c r="D502" s="879"/>
      <c r="E502" s="879"/>
      <c r="F502" s="879"/>
      <c r="G502" s="879"/>
      <c r="H502" s="879"/>
      <c r="I502" s="879"/>
      <c r="J502" s="879"/>
      <c r="K502" s="879"/>
      <c r="L502" s="879"/>
      <c r="M502" s="879"/>
    </row>
    <row r="503" spans="1:13" ht="15.75" customHeight="1">
      <c r="A503" s="879"/>
      <c r="B503" s="879"/>
      <c r="C503" s="879"/>
      <c r="D503" s="879"/>
      <c r="E503" s="879"/>
      <c r="F503" s="879"/>
      <c r="G503" s="879"/>
      <c r="H503" s="879"/>
      <c r="I503" s="879"/>
      <c r="J503" s="879"/>
      <c r="K503" s="879"/>
      <c r="L503" s="879"/>
      <c r="M503" s="879"/>
    </row>
    <row r="504" spans="1:13" ht="15.75" customHeight="1">
      <c r="A504" s="879"/>
      <c r="B504" s="879"/>
      <c r="C504" s="879"/>
      <c r="D504" s="879"/>
      <c r="E504" s="879"/>
      <c r="F504" s="879"/>
      <c r="G504" s="879"/>
      <c r="H504" s="879"/>
      <c r="I504" s="879"/>
      <c r="J504" s="879"/>
      <c r="K504" s="879"/>
      <c r="L504" s="879"/>
      <c r="M504" s="879"/>
    </row>
    <row r="505" spans="1:13" ht="15.75" customHeight="1">
      <c r="A505" s="879"/>
      <c r="B505" s="879"/>
      <c r="C505" s="879"/>
      <c r="D505" s="879"/>
      <c r="E505" s="879"/>
      <c r="F505" s="879"/>
      <c r="G505" s="879"/>
      <c r="H505" s="879"/>
      <c r="I505" s="879"/>
      <c r="J505" s="879"/>
      <c r="K505" s="879"/>
      <c r="L505" s="879"/>
      <c r="M505" s="879"/>
    </row>
    <row r="506" spans="1:13" ht="15.75" customHeight="1">
      <c r="A506" s="879"/>
      <c r="B506" s="879"/>
      <c r="C506" s="879"/>
      <c r="D506" s="879"/>
      <c r="E506" s="879"/>
      <c r="F506" s="879"/>
      <c r="G506" s="879"/>
      <c r="H506" s="879"/>
      <c r="I506" s="879"/>
      <c r="J506" s="879"/>
      <c r="K506" s="879"/>
      <c r="L506" s="879"/>
      <c r="M506" s="879"/>
    </row>
    <row r="507" spans="1:13" ht="15.75" customHeight="1">
      <c r="A507" s="879"/>
      <c r="B507" s="879"/>
      <c r="C507" s="879"/>
      <c r="D507" s="879"/>
      <c r="E507" s="879"/>
      <c r="F507" s="879"/>
      <c r="G507" s="879"/>
      <c r="H507" s="879"/>
      <c r="I507" s="879"/>
      <c r="J507" s="879"/>
      <c r="K507" s="879"/>
      <c r="L507" s="879"/>
      <c r="M507" s="879"/>
    </row>
    <row r="508" spans="1:13" ht="15.75" customHeight="1">
      <c r="A508" s="879"/>
      <c r="B508" s="879"/>
      <c r="C508" s="879"/>
      <c r="D508" s="879"/>
      <c r="E508" s="879"/>
      <c r="F508" s="879"/>
      <c r="G508" s="879"/>
      <c r="H508" s="879"/>
      <c r="I508" s="879"/>
      <c r="J508" s="879"/>
      <c r="K508" s="879"/>
      <c r="L508" s="879"/>
      <c r="M508" s="879"/>
    </row>
    <row r="509" spans="1:13" ht="15.75" customHeight="1">
      <c r="A509" s="879"/>
      <c r="B509" s="879"/>
      <c r="C509" s="879"/>
      <c r="D509" s="879"/>
      <c r="E509" s="879"/>
      <c r="F509" s="879"/>
      <c r="G509" s="879"/>
      <c r="H509" s="879"/>
      <c r="I509" s="879"/>
      <c r="J509" s="879"/>
      <c r="K509" s="879"/>
      <c r="L509" s="879"/>
      <c r="M509" s="879"/>
    </row>
    <row r="510" spans="1:13" ht="15.75" customHeight="1">
      <c r="A510" s="879"/>
      <c r="B510" s="879"/>
      <c r="C510" s="879"/>
      <c r="D510" s="879"/>
      <c r="E510" s="879"/>
      <c r="F510" s="879"/>
      <c r="G510" s="879"/>
      <c r="H510" s="879"/>
      <c r="I510" s="879"/>
      <c r="J510" s="879"/>
      <c r="K510" s="879"/>
      <c r="L510" s="879"/>
      <c r="M510" s="879"/>
    </row>
    <row r="511" spans="1:13" ht="15.75" customHeight="1">
      <c r="A511" s="879"/>
      <c r="B511" s="879"/>
      <c r="C511" s="879"/>
      <c r="D511" s="879"/>
      <c r="E511" s="879"/>
      <c r="F511" s="879"/>
      <c r="G511" s="879"/>
      <c r="H511" s="879"/>
      <c r="I511" s="879"/>
      <c r="J511" s="879"/>
      <c r="K511" s="879"/>
      <c r="L511" s="879"/>
      <c r="M511" s="879"/>
    </row>
    <row r="512" spans="1:13" ht="15.75" customHeight="1">
      <c r="A512" s="879"/>
      <c r="B512" s="879"/>
      <c r="C512" s="879"/>
      <c r="D512" s="879"/>
      <c r="E512" s="879"/>
      <c r="F512" s="879"/>
      <c r="G512" s="879"/>
      <c r="H512" s="879"/>
      <c r="I512" s="879"/>
      <c r="J512" s="879"/>
      <c r="K512" s="879"/>
      <c r="L512" s="879"/>
      <c r="M512" s="879"/>
    </row>
    <row r="513" spans="1:13" ht="15.75" customHeight="1">
      <c r="A513" s="879"/>
      <c r="B513" s="879"/>
      <c r="C513" s="879"/>
      <c r="D513" s="879"/>
      <c r="E513" s="879"/>
      <c r="F513" s="879"/>
      <c r="G513" s="879"/>
      <c r="H513" s="879"/>
      <c r="I513" s="879"/>
      <c r="J513" s="879"/>
      <c r="K513" s="879"/>
      <c r="L513" s="879"/>
      <c r="M513" s="879"/>
    </row>
    <row r="514" spans="1:13" ht="15.75" customHeight="1">
      <c r="A514" s="879"/>
      <c r="B514" s="879"/>
      <c r="C514" s="879"/>
      <c r="D514" s="879"/>
      <c r="E514" s="879"/>
      <c r="F514" s="879"/>
      <c r="G514" s="879"/>
      <c r="H514" s="879"/>
      <c r="I514" s="879"/>
      <c r="J514" s="879"/>
      <c r="K514" s="879"/>
      <c r="L514" s="879"/>
      <c r="M514" s="879"/>
    </row>
    <row r="515" spans="1:13" ht="15.75" customHeight="1">
      <c r="A515" s="879"/>
      <c r="B515" s="879"/>
      <c r="C515" s="879"/>
      <c r="D515" s="879"/>
      <c r="E515" s="879"/>
      <c r="F515" s="879"/>
      <c r="G515" s="879"/>
      <c r="H515" s="879"/>
      <c r="I515" s="879"/>
      <c r="J515" s="879"/>
      <c r="K515" s="879"/>
      <c r="L515" s="879"/>
      <c r="M515" s="879"/>
    </row>
    <row r="516" spans="1:13" ht="15.75" customHeight="1">
      <c r="A516" s="879"/>
      <c r="B516" s="879"/>
      <c r="C516" s="879"/>
      <c r="D516" s="879"/>
      <c r="E516" s="879"/>
      <c r="F516" s="879"/>
      <c r="G516" s="879"/>
      <c r="H516" s="879"/>
      <c r="I516" s="879"/>
      <c r="J516" s="879"/>
      <c r="K516" s="879"/>
      <c r="L516" s="879"/>
      <c r="M516" s="879"/>
    </row>
    <row r="517" spans="1:13" ht="15.75" customHeight="1">
      <c r="A517" s="879"/>
      <c r="B517" s="879"/>
      <c r="C517" s="879"/>
      <c r="D517" s="879"/>
      <c r="E517" s="879"/>
      <c r="F517" s="879"/>
      <c r="G517" s="879"/>
      <c r="H517" s="879"/>
      <c r="I517" s="879"/>
      <c r="J517" s="879"/>
      <c r="K517" s="879"/>
      <c r="L517" s="879"/>
      <c r="M517" s="879"/>
    </row>
    <row r="518" spans="1:13" ht="15.75" customHeight="1">
      <c r="A518" s="879"/>
      <c r="B518" s="879"/>
      <c r="C518" s="879"/>
      <c r="D518" s="879"/>
      <c r="E518" s="879"/>
      <c r="F518" s="879"/>
      <c r="G518" s="879"/>
      <c r="H518" s="879"/>
      <c r="I518" s="879"/>
      <c r="J518" s="879"/>
      <c r="K518" s="879"/>
      <c r="L518" s="879"/>
      <c r="M518" s="879"/>
    </row>
    <row r="519" spans="1:13" ht="15.75" customHeight="1">
      <c r="A519" s="879"/>
      <c r="B519" s="879"/>
      <c r="C519" s="879"/>
      <c r="D519" s="879"/>
      <c r="E519" s="879"/>
      <c r="F519" s="879"/>
      <c r="G519" s="879"/>
      <c r="H519" s="879"/>
      <c r="I519" s="879"/>
      <c r="J519" s="879"/>
      <c r="K519" s="879"/>
      <c r="L519" s="879"/>
      <c r="M519" s="879"/>
    </row>
    <row r="520" spans="1:13" ht="15.75" customHeight="1">
      <c r="A520" s="879"/>
      <c r="B520" s="879"/>
      <c r="C520" s="879"/>
      <c r="D520" s="879"/>
      <c r="E520" s="879"/>
      <c r="F520" s="879"/>
      <c r="G520" s="879"/>
      <c r="H520" s="879"/>
      <c r="I520" s="879"/>
      <c r="J520" s="879"/>
      <c r="K520" s="879"/>
      <c r="L520" s="879"/>
      <c r="M520" s="879"/>
    </row>
    <row r="521" spans="1:13" ht="15.75" customHeight="1">
      <c r="A521" s="879"/>
      <c r="B521" s="879"/>
      <c r="C521" s="879"/>
      <c r="D521" s="879"/>
      <c r="E521" s="879"/>
      <c r="F521" s="879"/>
      <c r="G521" s="879"/>
      <c r="H521" s="879"/>
      <c r="I521" s="879"/>
      <c r="J521" s="879"/>
      <c r="K521" s="879"/>
      <c r="L521" s="879"/>
      <c r="M521" s="879"/>
    </row>
    <row r="522" spans="1:13" ht="15.75" customHeight="1">
      <c r="A522" s="879"/>
      <c r="B522" s="879"/>
      <c r="C522" s="879"/>
      <c r="D522" s="879"/>
      <c r="E522" s="879"/>
      <c r="F522" s="879"/>
      <c r="G522" s="879"/>
      <c r="H522" s="879"/>
      <c r="I522" s="879"/>
      <c r="J522" s="879"/>
      <c r="K522" s="879"/>
      <c r="L522" s="879"/>
      <c r="M522" s="879"/>
    </row>
    <row r="523" spans="1:13" ht="15.75" customHeight="1">
      <c r="A523" s="879"/>
      <c r="B523" s="879"/>
      <c r="C523" s="879"/>
      <c r="D523" s="879"/>
      <c r="E523" s="879"/>
      <c r="F523" s="879"/>
      <c r="G523" s="879"/>
      <c r="H523" s="879"/>
      <c r="I523" s="879"/>
      <c r="J523" s="879"/>
      <c r="K523" s="879"/>
      <c r="L523" s="879"/>
      <c r="M523" s="879"/>
    </row>
    <row r="524" spans="1:13" ht="15.75" customHeight="1">
      <c r="A524" s="879"/>
      <c r="B524" s="879"/>
      <c r="C524" s="879"/>
      <c r="D524" s="879"/>
      <c r="E524" s="879"/>
      <c r="F524" s="879"/>
      <c r="G524" s="879"/>
      <c r="H524" s="879"/>
      <c r="I524" s="879"/>
      <c r="J524" s="879"/>
      <c r="K524" s="879"/>
      <c r="L524" s="879"/>
      <c r="M524" s="879"/>
    </row>
    <row r="525" spans="1:13" ht="15.75" customHeight="1">
      <c r="A525" s="879"/>
      <c r="B525" s="879"/>
      <c r="C525" s="879"/>
      <c r="D525" s="879"/>
      <c r="E525" s="879"/>
      <c r="F525" s="879"/>
      <c r="G525" s="879"/>
      <c r="H525" s="879"/>
      <c r="I525" s="879"/>
      <c r="J525" s="879"/>
      <c r="K525" s="879"/>
      <c r="L525" s="879"/>
      <c r="M525" s="879"/>
    </row>
    <row r="526" spans="1:13" ht="15.75" customHeight="1">
      <c r="A526" s="879"/>
      <c r="B526" s="879"/>
      <c r="C526" s="879"/>
      <c r="D526" s="879"/>
      <c r="E526" s="879"/>
      <c r="F526" s="879"/>
      <c r="G526" s="879"/>
      <c r="H526" s="879"/>
      <c r="I526" s="879"/>
      <c r="J526" s="879"/>
      <c r="K526" s="879"/>
      <c r="L526" s="879"/>
      <c r="M526" s="879"/>
    </row>
    <row r="527" spans="1:13" ht="15.75" customHeight="1">
      <c r="A527" s="879"/>
      <c r="B527" s="879"/>
      <c r="C527" s="879"/>
      <c r="D527" s="879"/>
      <c r="E527" s="879"/>
      <c r="F527" s="879"/>
      <c r="G527" s="879"/>
      <c r="H527" s="879"/>
      <c r="I527" s="879"/>
      <c r="J527" s="879"/>
      <c r="K527" s="879"/>
      <c r="L527" s="879"/>
      <c r="M527" s="879"/>
    </row>
    <row r="528" spans="1:13" ht="15.75" customHeight="1">
      <c r="A528" s="879"/>
      <c r="B528" s="879"/>
      <c r="C528" s="879"/>
      <c r="D528" s="879"/>
      <c r="E528" s="879"/>
      <c r="F528" s="879"/>
      <c r="G528" s="879"/>
      <c r="H528" s="879"/>
      <c r="I528" s="879"/>
      <c r="J528" s="879"/>
      <c r="K528" s="879"/>
      <c r="L528" s="879"/>
      <c r="M528" s="879"/>
    </row>
    <row r="529" spans="1:13" ht="15.75" customHeight="1">
      <c r="A529" s="879"/>
      <c r="B529" s="879"/>
      <c r="C529" s="879"/>
      <c r="D529" s="879"/>
      <c r="E529" s="879"/>
      <c r="F529" s="879"/>
      <c r="G529" s="879"/>
      <c r="H529" s="879"/>
      <c r="I529" s="879"/>
      <c r="J529" s="879"/>
      <c r="K529" s="879"/>
      <c r="L529" s="879"/>
      <c r="M529" s="879"/>
    </row>
    <row r="530" spans="1:13" ht="15.75" customHeight="1">
      <c r="A530" s="879"/>
      <c r="B530" s="879"/>
      <c r="C530" s="879"/>
      <c r="D530" s="879"/>
      <c r="E530" s="879"/>
      <c r="F530" s="879"/>
      <c r="G530" s="879"/>
      <c r="H530" s="879"/>
      <c r="I530" s="879"/>
      <c r="J530" s="879"/>
      <c r="K530" s="879"/>
      <c r="L530" s="879"/>
      <c r="M530" s="879"/>
    </row>
    <row r="531" spans="1:13" ht="15.75" customHeight="1">
      <c r="A531" s="879"/>
      <c r="B531" s="879"/>
      <c r="C531" s="879"/>
      <c r="D531" s="879"/>
      <c r="E531" s="879"/>
      <c r="F531" s="879"/>
      <c r="G531" s="879"/>
      <c r="H531" s="879"/>
      <c r="I531" s="879"/>
      <c r="J531" s="879"/>
      <c r="K531" s="879"/>
      <c r="L531" s="879"/>
      <c r="M531" s="879"/>
    </row>
    <row r="532" spans="1:13" ht="15.75" customHeight="1">
      <c r="A532" s="879"/>
      <c r="B532" s="879"/>
      <c r="C532" s="879"/>
      <c r="D532" s="879"/>
      <c r="E532" s="879"/>
      <c r="F532" s="879"/>
      <c r="G532" s="879"/>
      <c r="H532" s="879"/>
      <c r="I532" s="879"/>
      <c r="J532" s="879"/>
      <c r="K532" s="879"/>
      <c r="L532" s="879"/>
      <c r="M532" s="879"/>
    </row>
    <row r="533" spans="1:13" ht="15.75" customHeight="1">
      <c r="A533" s="879"/>
      <c r="B533" s="879"/>
      <c r="C533" s="879"/>
      <c r="D533" s="879"/>
      <c r="E533" s="879"/>
      <c r="F533" s="879"/>
      <c r="G533" s="879"/>
      <c r="H533" s="879"/>
      <c r="I533" s="879"/>
      <c r="J533" s="879"/>
      <c r="K533" s="879"/>
      <c r="L533" s="879"/>
      <c r="M533" s="879"/>
    </row>
    <row r="534" spans="1:13" ht="15.75" customHeight="1">
      <c r="A534" s="879"/>
      <c r="B534" s="879"/>
      <c r="C534" s="879"/>
      <c r="D534" s="879"/>
      <c r="E534" s="879"/>
      <c r="F534" s="879"/>
      <c r="G534" s="879"/>
      <c r="H534" s="879"/>
      <c r="I534" s="879"/>
      <c r="J534" s="879"/>
      <c r="K534" s="879"/>
      <c r="L534" s="879"/>
      <c r="M534" s="879"/>
    </row>
    <row r="535" spans="1:13" ht="15.75" customHeight="1">
      <c r="A535" s="879"/>
      <c r="B535" s="879"/>
      <c r="C535" s="879"/>
      <c r="D535" s="879"/>
      <c r="E535" s="879"/>
      <c r="F535" s="879"/>
      <c r="G535" s="879"/>
      <c r="H535" s="879"/>
      <c r="I535" s="879"/>
      <c r="J535" s="879"/>
      <c r="K535" s="879"/>
      <c r="L535" s="879"/>
      <c r="M535" s="879"/>
    </row>
    <row r="536" spans="1:13" ht="15.75" customHeight="1">
      <c r="A536" s="879"/>
      <c r="B536" s="879"/>
      <c r="C536" s="879"/>
      <c r="D536" s="879"/>
      <c r="E536" s="879"/>
      <c r="F536" s="879"/>
      <c r="G536" s="879"/>
      <c r="H536" s="879"/>
      <c r="I536" s="879"/>
      <c r="J536" s="879"/>
      <c r="K536" s="879"/>
      <c r="L536" s="879"/>
      <c r="M536" s="879"/>
    </row>
    <row r="537" spans="1:13" ht="15.75" customHeight="1">
      <c r="A537" s="879"/>
      <c r="B537" s="879"/>
      <c r="C537" s="879"/>
      <c r="D537" s="879"/>
      <c r="E537" s="879"/>
      <c r="F537" s="879"/>
      <c r="G537" s="879"/>
      <c r="H537" s="879"/>
      <c r="I537" s="879"/>
      <c r="J537" s="879"/>
      <c r="K537" s="879"/>
      <c r="L537" s="879"/>
      <c r="M537" s="879"/>
    </row>
    <row r="538" spans="1:13" ht="15.75" customHeight="1">
      <c r="A538" s="879"/>
      <c r="B538" s="879"/>
      <c r="C538" s="879"/>
      <c r="D538" s="879"/>
      <c r="E538" s="879"/>
      <c r="F538" s="879"/>
      <c r="G538" s="879"/>
      <c r="H538" s="879"/>
      <c r="I538" s="879"/>
      <c r="J538" s="879"/>
      <c r="K538" s="879"/>
      <c r="L538" s="879"/>
      <c r="M538" s="879"/>
    </row>
    <row r="539" spans="1:13" ht="15.75" customHeight="1">
      <c r="A539" s="879"/>
      <c r="B539" s="879"/>
      <c r="C539" s="879"/>
      <c r="D539" s="879"/>
      <c r="E539" s="879"/>
      <c r="F539" s="879"/>
      <c r="G539" s="879"/>
      <c r="H539" s="879"/>
      <c r="I539" s="879"/>
      <c r="J539" s="879"/>
      <c r="K539" s="879"/>
      <c r="L539" s="879"/>
      <c r="M539" s="879"/>
    </row>
    <row r="540" spans="1:13" ht="15.75" customHeight="1">
      <c r="A540" s="879"/>
      <c r="B540" s="879"/>
      <c r="C540" s="879"/>
      <c r="D540" s="879"/>
      <c r="E540" s="879"/>
      <c r="F540" s="879"/>
      <c r="G540" s="879"/>
      <c r="H540" s="879"/>
      <c r="I540" s="879"/>
      <c r="J540" s="879"/>
      <c r="K540" s="879"/>
      <c r="L540" s="879"/>
      <c r="M540" s="879"/>
    </row>
    <row r="541" spans="1:13" ht="15.75" customHeight="1">
      <c r="A541" s="879"/>
      <c r="B541" s="879"/>
      <c r="C541" s="879"/>
      <c r="D541" s="879"/>
      <c r="E541" s="879"/>
      <c r="F541" s="879"/>
      <c r="G541" s="879"/>
      <c r="H541" s="879"/>
      <c r="I541" s="879"/>
      <c r="J541" s="879"/>
      <c r="K541" s="879"/>
      <c r="L541" s="879"/>
      <c r="M541" s="879"/>
    </row>
    <row r="542" spans="1:13" ht="15.75" customHeight="1">
      <c r="A542" s="879"/>
      <c r="B542" s="879"/>
      <c r="C542" s="879"/>
      <c r="D542" s="879"/>
      <c r="E542" s="879"/>
      <c r="F542" s="879"/>
      <c r="G542" s="879"/>
      <c r="H542" s="879"/>
      <c r="I542" s="879"/>
      <c r="J542" s="879"/>
      <c r="K542" s="879"/>
      <c r="L542" s="879"/>
      <c r="M542" s="879"/>
    </row>
    <row r="543" spans="1:13" ht="15.75" customHeight="1">
      <c r="A543" s="879"/>
      <c r="B543" s="879"/>
      <c r="C543" s="879"/>
      <c r="D543" s="879"/>
      <c r="E543" s="879"/>
      <c r="F543" s="879"/>
      <c r="G543" s="879"/>
      <c r="H543" s="879"/>
      <c r="I543" s="879"/>
      <c r="J543" s="879"/>
      <c r="K543" s="879"/>
      <c r="L543" s="879"/>
      <c r="M543" s="879"/>
    </row>
    <row r="544" spans="1:13" ht="15.75" customHeight="1">
      <c r="A544" s="879"/>
      <c r="B544" s="879"/>
      <c r="C544" s="879"/>
      <c r="D544" s="879"/>
      <c r="E544" s="879"/>
      <c r="F544" s="879"/>
      <c r="G544" s="879"/>
      <c r="H544" s="879"/>
      <c r="I544" s="879"/>
      <c r="J544" s="879"/>
      <c r="K544" s="879"/>
      <c r="L544" s="879"/>
      <c r="M544" s="879"/>
    </row>
    <row r="545" spans="1:13" ht="15.75" customHeight="1">
      <c r="A545" s="879"/>
      <c r="B545" s="879"/>
      <c r="C545" s="879"/>
      <c r="D545" s="879"/>
      <c r="E545" s="879"/>
      <c r="F545" s="879"/>
      <c r="G545" s="879"/>
      <c r="H545" s="879"/>
      <c r="I545" s="879"/>
      <c r="J545" s="879"/>
      <c r="K545" s="879"/>
      <c r="L545" s="879"/>
      <c r="M545" s="879"/>
    </row>
    <row r="546" spans="1:13" ht="15.75" customHeight="1">
      <c r="A546" s="879"/>
      <c r="B546" s="879"/>
      <c r="C546" s="879"/>
      <c r="D546" s="879"/>
      <c r="E546" s="879"/>
      <c r="F546" s="879"/>
      <c r="G546" s="879"/>
      <c r="H546" s="879"/>
      <c r="I546" s="879"/>
      <c r="J546" s="879"/>
      <c r="K546" s="879"/>
      <c r="L546" s="879"/>
      <c r="M546" s="879"/>
    </row>
    <row r="547" spans="1:13" ht="15.75" customHeight="1">
      <c r="A547" s="879"/>
      <c r="B547" s="879"/>
      <c r="C547" s="879"/>
      <c r="D547" s="879"/>
      <c r="E547" s="879"/>
      <c r="F547" s="879"/>
      <c r="G547" s="879"/>
      <c r="H547" s="879"/>
      <c r="I547" s="879"/>
      <c r="J547" s="879"/>
      <c r="K547" s="879"/>
      <c r="L547" s="879"/>
      <c r="M547" s="879"/>
    </row>
    <row r="548" spans="1:13" ht="15.75" customHeight="1">
      <c r="A548" s="879"/>
      <c r="B548" s="879"/>
      <c r="C548" s="879"/>
      <c r="D548" s="879"/>
      <c r="E548" s="879"/>
      <c r="F548" s="879"/>
      <c r="G548" s="879"/>
      <c r="H548" s="879"/>
      <c r="I548" s="879"/>
      <c r="J548" s="879"/>
      <c r="K548" s="879"/>
      <c r="L548" s="879"/>
      <c r="M548" s="879"/>
    </row>
    <row r="549" spans="1:13" ht="15.75" customHeight="1">
      <c r="A549" s="879"/>
      <c r="B549" s="879"/>
      <c r="C549" s="879"/>
      <c r="D549" s="879"/>
      <c r="E549" s="879"/>
      <c r="F549" s="879"/>
      <c r="G549" s="879"/>
      <c r="H549" s="879"/>
      <c r="I549" s="879"/>
      <c r="J549" s="879"/>
      <c r="K549" s="879"/>
      <c r="L549" s="879"/>
      <c r="M549" s="879"/>
    </row>
    <row r="550" spans="1:13" ht="15.75" customHeight="1">
      <c r="A550" s="879"/>
      <c r="B550" s="879"/>
      <c r="C550" s="879"/>
      <c r="D550" s="879"/>
      <c r="E550" s="879"/>
      <c r="F550" s="879"/>
      <c r="G550" s="879"/>
      <c r="H550" s="879"/>
      <c r="I550" s="879"/>
      <c r="J550" s="879"/>
      <c r="K550" s="879"/>
      <c r="L550" s="879"/>
      <c r="M550" s="879"/>
    </row>
    <row r="551" spans="1:13" ht="15.75" customHeight="1">
      <c r="A551" s="879"/>
      <c r="B551" s="879"/>
      <c r="C551" s="879"/>
      <c r="D551" s="879"/>
      <c r="E551" s="879"/>
      <c r="F551" s="879"/>
      <c r="G551" s="879"/>
      <c r="H551" s="879"/>
      <c r="I551" s="879"/>
      <c r="J551" s="879"/>
      <c r="K551" s="879"/>
      <c r="L551" s="879"/>
      <c r="M551" s="879"/>
    </row>
    <row r="552" spans="1:13" ht="15.75" customHeight="1">
      <c r="A552" s="879"/>
      <c r="B552" s="879"/>
      <c r="C552" s="879"/>
      <c r="D552" s="879"/>
      <c r="E552" s="879"/>
      <c r="F552" s="879"/>
      <c r="G552" s="879"/>
      <c r="H552" s="879"/>
      <c r="I552" s="879"/>
      <c r="J552" s="879"/>
      <c r="K552" s="879"/>
      <c r="L552" s="879"/>
      <c r="M552" s="879"/>
    </row>
    <row r="553" spans="1:13" ht="15.75" customHeight="1">
      <c r="A553" s="879"/>
      <c r="B553" s="879"/>
      <c r="C553" s="879"/>
      <c r="D553" s="879"/>
      <c r="E553" s="879"/>
      <c r="F553" s="879"/>
      <c r="G553" s="879"/>
      <c r="H553" s="879"/>
      <c r="I553" s="879"/>
      <c r="J553" s="879"/>
      <c r="K553" s="879"/>
      <c r="L553" s="879"/>
      <c r="M553" s="879"/>
    </row>
    <row r="554" spans="1:13" ht="15.75" customHeight="1">
      <c r="A554" s="879"/>
      <c r="B554" s="879"/>
      <c r="C554" s="879"/>
      <c r="D554" s="879"/>
      <c r="E554" s="879"/>
      <c r="F554" s="879"/>
      <c r="G554" s="879"/>
      <c r="H554" s="879"/>
      <c r="I554" s="879"/>
      <c r="J554" s="879"/>
      <c r="K554" s="879"/>
      <c r="L554" s="879"/>
      <c r="M554" s="879"/>
    </row>
    <row r="555" spans="1:13" ht="15.75" customHeight="1">
      <c r="A555" s="879"/>
      <c r="B555" s="879"/>
      <c r="C555" s="879"/>
      <c r="D555" s="879"/>
      <c r="E555" s="879"/>
      <c r="F555" s="879"/>
      <c r="G555" s="879"/>
      <c r="H555" s="879"/>
      <c r="I555" s="879"/>
      <c r="J555" s="879"/>
      <c r="K555" s="879"/>
      <c r="L555" s="879"/>
      <c r="M555" s="879"/>
    </row>
    <row r="556" spans="1:13" ht="15.75" customHeight="1">
      <c r="A556" s="879"/>
      <c r="B556" s="879"/>
      <c r="C556" s="879"/>
      <c r="D556" s="879"/>
      <c r="E556" s="879"/>
      <c r="F556" s="879"/>
      <c r="G556" s="879"/>
      <c r="H556" s="879"/>
      <c r="I556" s="879"/>
      <c r="J556" s="879"/>
      <c r="K556" s="879"/>
      <c r="L556" s="879"/>
      <c r="M556" s="879"/>
    </row>
    <row r="557" spans="1:13" ht="15.75" customHeight="1">
      <c r="A557" s="879"/>
      <c r="B557" s="879"/>
      <c r="C557" s="879"/>
      <c r="D557" s="879"/>
      <c r="E557" s="879"/>
      <c r="F557" s="879"/>
      <c r="G557" s="879"/>
      <c r="H557" s="879"/>
      <c r="I557" s="879"/>
      <c r="J557" s="879"/>
      <c r="K557" s="879"/>
      <c r="L557" s="879"/>
      <c r="M557" s="879"/>
    </row>
    <row r="558" spans="1:13" ht="15.75" customHeight="1">
      <c r="A558" s="879"/>
      <c r="B558" s="879"/>
      <c r="C558" s="879"/>
      <c r="D558" s="879"/>
      <c r="E558" s="879"/>
      <c r="F558" s="879"/>
      <c r="G558" s="879"/>
      <c r="H558" s="879"/>
      <c r="I558" s="879"/>
      <c r="J558" s="879"/>
      <c r="K558" s="879"/>
      <c r="L558" s="879"/>
      <c r="M558" s="879"/>
    </row>
    <row r="559" spans="1:13" ht="15.75" customHeight="1">
      <c r="A559" s="879"/>
      <c r="B559" s="879"/>
      <c r="C559" s="879"/>
      <c r="D559" s="879"/>
      <c r="E559" s="879"/>
      <c r="F559" s="879"/>
      <c r="G559" s="879"/>
      <c r="H559" s="879"/>
      <c r="I559" s="879"/>
      <c r="J559" s="879"/>
      <c r="K559" s="879"/>
      <c r="L559" s="879"/>
      <c r="M559" s="879"/>
    </row>
    <row r="560" spans="1:13" ht="15.75" customHeight="1">
      <c r="A560" s="879"/>
      <c r="B560" s="879"/>
      <c r="C560" s="879"/>
      <c r="D560" s="879"/>
      <c r="E560" s="879"/>
      <c r="F560" s="879"/>
      <c r="G560" s="879"/>
      <c r="H560" s="879"/>
      <c r="I560" s="879"/>
      <c r="J560" s="879"/>
      <c r="K560" s="879"/>
      <c r="L560" s="879"/>
      <c r="M560" s="879"/>
    </row>
    <row r="561" spans="1:13" ht="15.75" customHeight="1">
      <c r="A561" s="879"/>
      <c r="B561" s="879"/>
      <c r="C561" s="879"/>
      <c r="D561" s="879"/>
      <c r="E561" s="879"/>
      <c r="F561" s="879"/>
      <c r="G561" s="879"/>
      <c r="H561" s="879"/>
      <c r="I561" s="879"/>
      <c r="J561" s="879"/>
      <c r="K561" s="879"/>
      <c r="L561" s="879"/>
      <c r="M561" s="879"/>
    </row>
    <row r="562" spans="1:13" ht="15.75" customHeight="1">
      <c r="A562" s="879"/>
      <c r="B562" s="879"/>
      <c r="C562" s="879"/>
      <c r="D562" s="879"/>
      <c r="E562" s="879"/>
      <c r="F562" s="879"/>
      <c r="G562" s="879"/>
      <c r="H562" s="879"/>
      <c r="I562" s="879"/>
      <c r="J562" s="879"/>
      <c r="K562" s="879"/>
      <c r="L562" s="879"/>
      <c r="M562" s="879"/>
    </row>
    <row r="563" spans="1:13" ht="15.75" customHeight="1">
      <c r="A563" s="879"/>
      <c r="B563" s="879"/>
      <c r="C563" s="879"/>
      <c r="D563" s="879"/>
      <c r="E563" s="879"/>
      <c r="F563" s="879"/>
      <c r="G563" s="879"/>
      <c r="H563" s="879"/>
      <c r="I563" s="879"/>
      <c r="J563" s="879"/>
      <c r="K563" s="879"/>
      <c r="L563" s="879"/>
      <c r="M563" s="879"/>
    </row>
    <row r="564" spans="1:13" ht="15.75" customHeight="1">
      <c r="A564" s="879"/>
      <c r="B564" s="879"/>
      <c r="C564" s="879"/>
      <c r="D564" s="879"/>
      <c r="E564" s="879"/>
      <c r="F564" s="879"/>
      <c r="G564" s="879"/>
      <c r="H564" s="879"/>
      <c r="I564" s="879"/>
      <c r="J564" s="879"/>
      <c r="K564" s="879"/>
      <c r="L564" s="879"/>
      <c r="M564" s="879"/>
    </row>
    <row r="565" spans="1:13" ht="15.75" customHeight="1">
      <c r="A565" s="879"/>
      <c r="B565" s="879"/>
      <c r="C565" s="879"/>
      <c r="D565" s="879"/>
      <c r="E565" s="879"/>
      <c r="F565" s="879"/>
      <c r="G565" s="879"/>
      <c r="H565" s="879"/>
      <c r="I565" s="879"/>
      <c r="J565" s="879"/>
      <c r="K565" s="879"/>
      <c r="L565" s="879"/>
      <c r="M565" s="879"/>
    </row>
    <row r="566" spans="1:13" ht="15.75" customHeight="1">
      <c r="A566" s="879"/>
      <c r="B566" s="879"/>
      <c r="C566" s="879"/>
      <c r="D566" s="879"/>
      <c r="E566" s="879"/>
      <c r="F566" s="879"/>
      <c r="G566" s="879"/>
      <c r="H566" s="879"/>
      <c r="I566" s="879"/>
      <c r="J566" s="879"/>
      <c r="K566" s="879"/>
      <c r="L566" s="879"/>
      <c r="M566" s="879"/>
    </row>
    <row r="567" spans="1:13" ht="15.75" customHeight="1">
      <c r="A567" s="879"/>
      <c r="B567" s="879"/>
      <c r="C567" s="879"/>
      <c r="D567" s="879"/>
      <c r="E567" s="879"/>
      <c r="F567" s="879"/>
      <c r="G567" s="879"/>
      <c r="H567" s="879"/>
      <c r="I567" s="879"/>
      <c r="J567" s="879"/>
      <c r="K567" s="879"/>
      <c r="L567" s="879"/>
      <c r="M567" s="879"/>
    </row>
    <row r="568" spans="1:13" ht="15.75" customHeight="1">
      <c r="A568" s="879"/>
      <c r="B568" s="879"/>
      <c r="C568" s="879"/>
      <c r="D568" s="879"/>
      <c r="E568" s="879"/>
      <c r="F568" s="879"/>
      <c r="G568" s="879"/>
      <c r="H568" s="879"/>
      <c r="I568" s="879"/>
      <c r="J568" s="879"/>
      <c r="K568" s="879"/>
      <c r="L568" s="879"/>
      <c r="M568" s="879"/>
    </row>
    <row r="569" spans="1:13" ht="15.75" customHeight="1">
      <c r="A569" s="879"/>
      <c r="B569" s="879"/>
      <c r="C569" s="879"/>
      <c r="D569" s="879"/>
      <c r="E569" s="879"/>
      <c r="F569" s="879"/>
      <c r="G569" s="879"/>
      <c r="H569" s="879"/>
      <c r="I569" s="879"/>
      <c r="J569" s="879"/>
      <c r="K569" s="879"/>
      <c r="L569" s="879"/>
      <c r="M569" s="879"/>
    </row>
    <row r="570" spans="1:13" ht="15.75" customHeight="1">
      <c r="A570" s="879"/>
      <c r="B570" s="879"/>
      <c r="C570" s="879"/>
      <c r="D570" s="879"/>
      <c r="E570" s="879"/>
      <c r="F570" s="879"/>
      <c r="G570" s="879"/>
      <c r="H570" s="879"/>
      <c r="I570" s="879"/>
      <c r="J570" s="879"/>
      <c r="K570" s="879"/>
      <c r="L570" s="879"/>
      <c r="M570" s="879"/>
    </row>
    <row r="571" spans="1:13" ht="15.75" customHeight="1">
      <c r="A571" s="879"/>
      <c r="B571" s="879"/>
      <c r="C571" s="879"/>
      <c r="D571" s="879"/>
      <c r="E571" s="879"/>
      <c r="F571" s="879"/>
      <c r="G571" s="879"/>
      <c r="H571" s="879"/>
      <c r="I571" s="879"/>
      <c r="J571" s="879"/>
      <c r="K571" s="879"/>
      <c r="L571" s="879"/>
      <c r="M571" s="879"/>
    </row>
    <row r="572" spans="1:13" ht="15.75" customHeight="1">
      <c r="A572" s="879"/>
      <c r="B572" s="879"/>
      <c r="C572" s="879"/>
      <c r="D572" s="879"/>
      <c r="E572" s="879"/>
      <c r="F572" s="879"/>
      <c r="G572" s="879"/>
      <c r="H572" s="879"/>
      <c r="I572" s="879"/>
      <c r="J572" s="879"/>
      <c r="K572" s="879"/>
      <c r="L572" s="879"/>
      <c r="M572" s="879"/>
    </row>
    <row r="573" spans="1:13" ht="15.75" customHeight="1">
      <c r="A573" s="879"/>
      <c r="B573" s="879"/>
      <c r="C573" s="879"/>
      <c r="D573" s="879"/>
      <c r="E573" s="879"/>
      <c r="F573" s="879"/>
      <c r="G573" s="879"/>
      <c r="H573" s="879"/>
      <c r="I573" s="879"/>
      <c r="J573" s="879"/>
      <c r="K573" s="879"/>
      <c r="L573" s="879"/>
      <c r="M573" s="879"/>
    </row>
    <row r="574" spans="1:13" ht="15.75" customHeight="1">
      <c r="A574" s="879"/>
      <c r="B574" s="879"/>
      <c r="C574" s="879"/>
      <c r="D574" s="879"/>
      <c r="E574" s="879"/>
      <c r="F574" s="879"/>
      <c r="G574" s="879"/>
      <c r="H574" s="879"/>
      <c r="I574" s="879"/>
      <c r="J574" s="879"/>
      <c r="K574" s="879"/>
      <c r="L574" s="879"/>
      <c r="M574" s="879"/>
    </row>
    <row r="575" spans="1:13" ht="15.75" customHeight="1">
      <c r="A575" s="879"/>
      <c r="B575" s="879"/>
      <c r="C575" s="879"/>
      <c r="D575" s="879"/>
      <c r="E575" s="879"/>
      <c r="F575" s="879"/>
      <c r="G575" s="879"/>
      <c r="H575" s="879"/>
      <c r="I575" s="879"/>
      <c r="J575" s="879"/>
      <c r="K575" s="879"/>
      <c r="L575" s="879"/>
      <c r="M575" s="879"/>
    </row>
    <row r="576" spans="1:13" ht="15.75" customHeight="1">
      <c r="A576" s="879"/>
      <c r="B576" s="879"/>
      <c r="C576" s="879"/>
      <c r="D576" s="879"/>
      <c r="E576" s="879"/>
      <c r="F576" s="879"/>
      <c r="G576" s="879"/>
      <c r="H576" s="879"/>
      <c r="I576" s="879"/>
      <c r="J576" s="879"/>
      <c r="K576" s="879"/>
      <c r="L576" s="879"/>
      <c r="M576" s="879"/>
    </row>
    <row r="577" spans="1:13" ht="15.75" customHeight="1">
      <c r="A577" s="879"/>
      <c r="B577" s="879"/>
      <c r="C577" s="879"/>
      <c r="D577" s="879"/>
      <c r="E577" s="879"/>
      <c r="F577" s="879"/>
      <c r="G577" s="879"/>
      <c r="H577" s="879"/>
      <c r="I577" s="879"/>
      <c r="J577" s="879"/>
      <c r="K577" s="879"/>
      <c r="L577" s="879"/>
      <c r="M577" s="879"/>
    </row>
    <row r="578" spans="1:13" ht="15.75" customHeight="1">
      <c r="A578" s="879"/>
      <c r="B578" s="879"/>
      <c r="C578" s="879"/>
      <c r="D578" s="879"/>
      <c r="E578" s="879"/>
      <c r="F578" s="879"/>
      <c r="G578" s="879"/>
      <c r="H578" s="879"/>
      <c r="I578" s="879"/>
      <c r="J578" s="879"/>
      <c r="K578" s="879"/>
      <c r="L578" s="879"/>
      <c r="M578" s="879"/>
    </row>
    <row r="579" spans="1:13" ht="15.75" customHeight="1">
      <c r="A579" s="879"/>
      <c r="B579" s="879"/>
      <c r="C579" s="879"/>
      <c r="D579" s="879"/>
      <c r="E579" s="879"/>
      <c r="F579" s="879"/>
      <c r="G579" s="879"/>
      <c r="H579" s="879"/>
      <c r="I579" s="879"/>
      <c r="J579" s="879"/>
      <c r="K579" s="879"/>
      <c r="L579" s="879"/>
      <c r="M579" s="879"/>
    </row>
    <row r="580" spans="1:13" ht="15.75" customHeight="1">
      <c r="A580" s="879"/>
      <c r="B580" s="879"/>
      <c r="C580" s="879"/>
      <c r="D580" s="879"/>
      <c r="E580" s="879"/>
      <c r="F580" s="879"/>
      <c r="G580" s="879"/>
      <c r="H580" s="879"/>
      <c r="I580" s="879"/>
      <c r="J580" s="879"/>
      <c r="K580" s="879"/>
      <c r="L580" s="879"/>
      <c r="M580" s="879"/>
    </row>
    <row r="581" spans="1:13" ht="15.75" customHeight="1">
      <c r="A581" s="879"/>
      <c r="B581" s="879"/>
      <c r="C581" s="879"/>
      <c r="D581" s="879"/>
      <c r="E581" s="879"/>
      <c r="F581" s="879"/>
      <c r="G581" s="879"/>
      <c r="H581" s="879"/>
      <c r="I581" s="879"/>
      <c r="J581" s="879"/>
      <c r="K581" s="879"/>
      <c r="L581" s="879"/>
      <c r="M581" s="879"/>
    </row>
    <row r="582" spans="1:13" ht="15.75" customHeight="1">
      <c r="A582" s="879"/>
      <c r="B582" s="879"/>
      <c r="C582" s="879"/>
      <c r="D582" s="879"/>
      <c r="E582" s="879"/>
      <c r="F582" s="879"/>
      <c r="G582" s="879"/>
      <c r="H582" s="879"/>
      <c r="I582" s="879"/>
      <c r="J582" s="879"/>
      <c r="K582" s="879"/>
      <c r="L582" s="879"/>
      <c r="M582" s="879"/>
    </row>
    <row r="583" spans="1:13" ht="15.75" customHeight="1">
      <c r="A583" s="879"/>
      <c r="B583" s="879"/>
      <c r="C583" s="879"/>
      <c r="D583" s="879"/>
      <c r="E583" s="879"/>
      <c r="F583" s="879"/>
      <c r="G583" s="879"/>
      <c r="H583" s="879"/>
      <c r="I583" s="879"/>
      <c r="J583" s="879"/>
      <c r="K583" s="879"/>
      <c r="L583" s="879"/>
      <c r="M583" s="879"/>
    </row>
    <row r="584" spans="1:13" ht="15.75" customHeight="1">
      <c r="A584" s="879"/>
      <c r="B584" s="879"/>
      <c r="C584" s="879"/>
      <c r="D584" s="879"/>
      <c r="E584" s="879"/>
      <c r="F584" s="879"/>
      <c r="G584" s="879"/>
      <c r="H584" s="879"/>
      <c r="I584" s="879"/>
      <c r="J584" s="879"/>
      <c r="K584" s="879"/>
      <c r="L584" s="879"/>
      <c r="M584" s="879"/>
    </row>
    <row r="585" spans="1:13" ht="15.75" customHeight="1">
      <c r="A585" s="879"/>
      <c r="B585" s="879"/>
      <c r="C585" s="879"/>
      <c r="D585" s="879"/>
      <c r="E585" s="879"/>
      <c r="F585" s="879"/>
      <c r="G585" s="879"/>
      <c r="H585" s="879"/>
      <c r="I585" s="879"/>
      <c r="J585" s="879"/>
      <c r="K585" s="879"/>
      <c r="L585" s="879"/>
      <c r="M585" s="879"/>
    </row>
    <row r="586" spans="1:13" ht="15.75" customHeight="1">
      <c r="A586" s="879"/>
      <c r="B586" s="879"/>
      <c r="C586" s="879"/>
      <c r="D586" s="879"/>
      <c r="E586" s="879"/>
      <c r="F586" s="879"/>
      <c r="G586" s="879"/>
      <c r="H586" s="879"/>
      <c r="I586" s="879"/>
      <c r="J586" s="879"/>
      <c r="K586" s="879"/>
      <c r="L586" s="879"/>
      <c r="M586" s="879"/>
    </row>
    <row r="587" spans="1:13" ht="15.75" customHeight="1">
      <c r="A587" s="879"/>
      <c r="B587" s="879"/>
      <c r="C587" s="879"/>
      <c r="D587" s="879"/>
      <c r="E587" s="879"/>
      <c r="F587" s="879"/>
      <c r="G587" s="879"/>
      <c r="H587" s="879"/>
      <c r="I587" s="879"/>
      <c r="J587" s="879"/>
      <c r="K587" s="879"/>
      <c r="L587" s="879"/>
      <c r="M587" s="879"/>
    </row>
    <row r="588" spans="1:13" ht="15.75" customHeight="1">
      <c r="A588" s="879"/>
      <c r="B588" s="879"/>
      <c r="C588" s="879"/>
      <c r="D588" s="879"/>
      <c r="E588" s="879"/>
      <c r="F588" s="879"/>
      <c r="G588" s="879"/>
      <c r="H588" s="879"/>
      <c r="I588" s="879"/>
      <c r="J588" s="879"/>
      <c r="K588" s="879"/>
      <c r="L588" s="879"/>
      <c r="M588" s="879"/>
    </row>
    <row r="589" spans="1:13" ht="15.75" customHeight="1">
      <c r="A589" s="879"/>
      <c r="B589" s="879"/>
      <c r="C589" s="879"/>
      <c r="D589" s="879"/>
      <c r="E589" s="879"/>
      <c r="F589" s="879"/>
      <c r="G589" s="879"/>
      <c r="H589" s="879"/>
      <c r="I589" s="879"/>
      <c r="J589" s="879"/>
      <c r="K589" s="879"/>
      <c r="L589" s="879"/>
      <c r="M589" s="879"/>
    </row>
    <row r="590" spans="1:13" ht="15.75" customHeight="1">
      <c r="A590" s="879"/>
      <c r="B590" s="879"/>
      <c r="C590" s="879"/>
      <c r="D590" s="879"/>
      <c r="E590" s="879"/>
      <c r="F590" s="879"/>
      <c r="G590" s="879"/>
      <c r="H590" s="879"/>
      <c r="I590" s="879"/>
      <c r="J590" s="879"/>
      <c r="K590" s="879"/>
      <c r="L590" s="879"/>
      <c r="M590" s="879"/>
    </row>
    <row r="591" spans="1:13" ht="15.75" customHeight="1">
      <c r="A591" s="879"/>
      <c r="B591" s="879"/>
      <c r="C591" s="879"/>
      <c r="D591" s="879"/>
      <c r="E591" s="879"/>
      <c r="F591" s="879"/>
      <c r="G591" s="879"/>
      <c r="H591" s="879"/>
      <c r="I591" s="879"/>
      <c r="J591" s="879"/>
      <c r="K591" s="879"/>
      <c r="L591" s="879"/>
      <c r="M591" s="879"/>
    </row>
    <row r="592" spans="1:13" ht="15.75" customHeight="1">
      <c r="A592" s="879"/>
      <c r="B592" s="879"/>
      <c r="C592" s="879"/>
      <c r="D592" s="879"/>
      <c r="E592" s="879"/>
      <c r="F592" s="879"/>
      <c r="G592" s="879"/>
      <c r="H592" s="879"/>
      <c r="I592" s="879"/>
      <c r="J592" s="879"/>
      <c r="K592" s="879"/>
      <c r="L592" s="879"/>
      <c r="M592" s="879"/>
    </row>
    <row r="593" spans="1:13" ht="15.75" customHeight="1">
      <c r="A593" s="879"/>
      <c r="B593" s="879"/>
      <c r="C593" s="879"/>
      <c r="D593" s="879"/>
      <c r="E593" s="879"/>
      <c r="F593" s="879"/>
      <c r="G593" s="879"/>
      <c r="H593" s="879"/>
      <c r="I593" s="879"/>
      <c r="J593" s="879"/>
      <c r="K593" s="879"/>
      <c r="L593" s="879"/>
      <c r="M593" s="879"/>
    </row>
    <row r="594" spans="1:13" ht="15.75" customHeight="1">
      <c r="A594" s="879"/>
      <c r="B594" s="879"/>
      <c r="C594" s="879"/>
      <c r="D594" s="879"/>
      <c r="E594" s="879"/>
      <c r="F594" s="879"/>
      <c r="G594" s="879"/>
      <c r="H594" s="879"/>
      <c r="I594" s="879"/>
      <c r="J594" s="879"/>
      <c r="K594" s="879"/>
      <c r="L594" s="879"/>
      <c r="M594" s="879"/>
    </row>
    <row r="595" spans="1:13" ht="15.75" customHeight="1">
      <c r="A595" s="879"/>
      <c r="B595" s="879"/>
      <c r="C595" s="879"/>
      <c r="D595" s="879"/>
      <c r="E595" s="879"/>
      <c r="F595" s="879"/>
      <c r="G595" s="879"/>
      <c r="H595" s="879"/>
      <c r="I595" s="879"/>
      <c r="J595" s="879"/>
      <c r="K595" s="879"/>
      <c r="L595" s="879"/>
      <c r="M595" s="879"/>
    </row>
    <row r="596" spans="1:13" ht="15.75" customHeight="1">
      <c r="A596" s="879"/>
      <c r="B596" s="879"/>
      <c r="C596" s="879"/>
      <c r="D596" s="879"/>
      <c r="E596" s="879"/>
      <c r="F596" s="879"/>
      <c r="G596" s="879"/>
      <c r="H596" s="879"/>
      <c r="I596" s="879"/>
      <c r="J596" s="879"/>
      <c r="K596" s="879"/>
      <c r="L596" s="879"/>
      <c r="M596" s="879"/>
    </row>
    <row r="597" spans="1:13" ht="15.75" customHeight="1">
      <c r="A597" s="879"/>
      <c r="B597" s="879"/>
      <c r="C597" s="879"/>
      <c r="D597" s="879"/>
      <c r="E597" s="879"/>
      <c r="F597" s="879"/>
      <c r="G597" s="879"/>
      <c r="H597" s="879"/>
      <c r="I597" s="879"/>
      <c r="J597" s="879"/>
      <c r="K597" s="879"/>
      <c r="L597" s="879"/>
      <c r="M597" s="879"/>
    </row>
    <row r="598" spans="1:13" ht="15.75" customHeight="1">
      <c r="A598" s="879"/>
      <c r="B598" s="879"/>
      <c r="C598" s="879"/>
      <c r="D598" s="879"/>
      <c r="E598" s="879"/>
      <c r="F598" s="879"/>
      <c r="G598" s="879"/>
      <c r="H598" s="879"/>
      <c r="I598" s="879"/>
      <c r="J598" s="879"/>
      <c r="K598" s="879"/>
      <c r="L598" s="879"/>
      <c r="M598" s="879"/>
    </row>
    <row r="599" spans="1:13" ht="15.75" customHeight="1">
      <c r="A599" s="879"/>
      <c r="B599" s="879"/>
      <c r="C599" s="879"/>
      <c r="D599" s="879"/>
      <c r="E599" s="879"/>
      <c r="F599" s="879"/>
      <c r="G599" s="879"/>
      <c r="H599" s="879"/>
      <c r="I599" s="879"/>
      <c r="J599" s="879"/>
      <c r="K599" s="879"/>
      <c r="L599" s="879"/>
      <c r="M599" s="879"/>
    </row>
    <row r="600" spans="1:13" ht="15.75" customHeight="1">
      <c r="A600" s="879"/>
      <c r="B600" s="879"/>
      <c r="C600" s="879"/>
      <c r="D600" s="879"/>
      <c r="E600" s="879"/>
      <c r="F600" s="879"/>
      <c r="G600" s="879"/>
      <c r="H600" s="879"/>
      <c r="I600" s="879"/>
      <c r="J600" s="879"/>
      <c r="K600" s="879"/>
      <c r="L600" s="879"/>
      <c r="M600" s="879"/>
    </row>
    <row r="601" spans="1:13" ht="15.75" customHeight="1">
      <c r="A601" s="879"/>
      <c r="B601" s="879"/>
      <c r="C601" s="879"/>
      <c r="D601" s="879"/>
      <c r="E601" s="879"/>
      <c r="F601" s="879"/>
      <c r="G601" s="879"/>
      <c r="H601" s="879"/>
      <c r="I601" s="879"/>
      <c r="J601" s="879"/>
      <c r="K601" s="879"/>
      <c r="L601" s="879"/>
      <c r="M601" s="879"/>
    </row>
    <row r="602" spans="1:13" ht="15.75" customHeight="1">
      <c r="A602" s="879"/>
      <c r="B602" s="879"/>
      <c r="C602" s="879"/>
      <c r="D602" s="879"/>
      <c r="E602" s="879"/>
      <c r="F602" s="879"/>
      <c r="G602" s="879"/>
      <c r="H602" s="879"/>
      <c r="I602" s="879"/>
      <c r="J602" s="879"/>
      <c r="K602" s="879"/>
      <c r="L602" s="879"/>
      <c r="M602" s="879"/>
    </row>
    <row r="603" spans="1:13" ht="15.75" customHeight="1">
      <c r="A603" s="879"/>
      <c r="B603" s="879"/>
      <c r="C603" s="879"/>
      <c r="D603" s="879"/>
      <c r="E603" s="879"/>
      <c r="F603" s="879"/>
      <c r="G603" s="879"/>
      <c r="H603" s="879"/>
      <c r="I603" s="879"/>
      <c r="J603" s="879"/>
      <c r="K603" s="879"/>
      <c r="L603" s="879"/>
      <c r="M603" s="879"/>
    </row>
    <row r="604" spans="1:13" ht="15.75" customHeight="1">
      <c r="A604" s="879"/>
      <c r="B604" s="879"/>
      <c r="C604" s="879"/>
      <c r="D604" s="879"/>
      <c r="E604" s="879"/>
      <c r="F604" s="879"/>
      <c r="G604" s="879"/>
      <c r="H604" s="879"/>
      <c r="I604" s="879"/>
      <c r="J604" s="879"/>
      <c r="K604" s="879"/>
      <c r="L604" s="879"/>
      <c r="M604" s="879"/>
    </row>
    <row r="605" spans="1:13" ht="15.75" customHeight="1">
      <c r="A605" s="879"/>
      <c r="B605" s="879"/>
      <c r="C605" s="879"/>
      <c r="D605" s="879"/>
      <c r="E605" s="879"/>
      <c r="F605" s="879"/>
      <c r="G605" s="879"/>
      <c r="H605" s="879"/>
      <c r="I605" s="879"/>
      <c r="J605" s="879"/>
      <c r="K605" s="879"/>
      <c r="L605" s="879"/>
      <c r="M605" s="879"/>
    </row>
    <row r="606" spans="1:13" ht="15.75" customHeight="1">
      <c r="A606" s="879"/>
      <c r="B606" s="879"/>
      <c r="C606" s="879"/>
      <c r="D606" s="879"/>
      <c r="E606" s="879"/>
      <c r="F606" s="879"/>
      <c r="G606" s="879"/>
      <c r="H606" s="879"/>
      <c r="I606" s="879"/>
      <c r="J606" s="879"/>
      <c r="K606" s="879"/>
      <c r="L606" s="879"/>
      <c r="M606" s="879"/>
    </row>
    <row r="607" spans="1:13" ht="15.75" customHeight="1">
      <c r="A607" s="879"/>
      <c r="B607" s="879"/>
      <c r="C607" s="879"/>
      <c r="D607" s="879"/>
      <c r="E607" s="879"/>
      <c r="F607" s="879"/>
      <c r="G607" s="879"/>
      <c r="H607" s="879"/>
      <c r="I607" s="879"/>
      <c r="J607" s="879"/>
      <c r="K607" s="879"/>
      <c r="L607" s="879"/>
      <c r="M607" s="879"/>
    </row>
    <row r="608" spans="1:13" ht="15.75" customHeight="1">
      <c r="A608" s="879"/>
      <c r="B608" s="879"/>
      <c r="C608" s="879"/>
      <c r="D608" s="879"/>
      <c r="E608" s="879"/>
      <c r="F608" s="879"/>
      <c r="G608" s="879"/>
      <c r="H608" s="879"/>
      <c r="I608" s="879"/>
      <c r="J608" s="879"/>
      <c r="K608" s="879"/>
      <c r="L608" s="879"/>
      <c r="M608" s="879"/>
    </row>
    <row r="609" spans="1:13" ht="15.75" customHeight="1">
      <c r="A609" s="879"/>
      <c r="B609" s="879"/>
      <c r="C609" s="879"/>
      <c r="D609" s="879"/>
      <c r="E609" s="879"/>
      <c r="F609" s="879"/>
      <c r="G609" s="879"/>
      <c r="H609" s="879"/>
      <c r="I609" s="879"/>
      <c r="J609" s="879"/>
      <c r="K609" s="879"/>
      <c r="L609" s="879"/>
      <c r="M609" s="879"/>
    </row>
    <row r="610" spans="1:13" ht="15.75" customHeight="1">
      <c r="A610" s="879"/>
      <c r="B610" s="879"/>
      <c r="C610" s="879"/>
      <c r="D610" s="879"/>
      <c r="E610" s="879"/>
      <c r="F610" s="879"/>
      <c r="G610" s="879"/>
      <c r="H610" s="879"/>
      <c r="I610" s="879"/>
      <c r="J610" s="879"/>
      <c r="K610" s="879"/>
      <c r="L610" s="879"/>
      <c r="M610" s="879"/>
    </row>
    <row r="611" spans="1:13" ht="15.75" customHeight="1">
      <c r="A611" s="879"/>
      <c r="B611" s="879"/>
      <c r="C611" s="879"/>
      <c r="D611" s="879"/>
      <c r="E611" s="879"/>
      <c r="F611" s="879"/>
      <c r="G611" s="879"/>
      <c r="H611" s="879"/>
      <c r="I611" s="879"/>
      <c r="J611" s="879"/>
      <c r="K611" s="879"/>
      <c r="L611" s="879"/>
      <c r="M611" s="879"/>
    </row>
    <row r="612" spans="1:13" ht="15.75" customHeight="1">
      <c r="A612" s="879"/>
      <c r="B612" s="879"/>
      <c r="C612" s="879"/>
      <c r="D612" s="879"/>
      <c r="E612" s="879"/>
      <c r="F612" s="879"/>
      <c r="G612" s="879"/>
      <c r="H612" s="879"/>
      <c r="I612" s="879"/>
      <c r="J612" s="879"/>
      <c r="K612" s="879"/>
      <c r="L612" s="879"/>
      <c r="M612" s="879"/>
    </row>
    <row r="613" spans="1:13" ht="15.75" customHeight="1">
      <c r="A613" s="879"/>
      <c r="B613" s="879"/>
      <c r="C613" s="879"/>
      <c r="D613" s="879"/>
      <c r="E613" s="879"/>
      <c r="F613" s="879"/>
      <c r="G613" s="879"/>
      <c r="H613" s="879"/>
      <c r="I613" s="879"/>
      <c r="J613" s="879"/>
      <c r="K613" s="879"/>
      <c r="L613" s="879"/>
      <c r="M613" s="879"/>
    </row>
    <row r="614" spans="1:13" ht="15.75" customHeight="1">
      <c r="A614" s="879"/>
      <c r="B614" s="879"/>
      <c r="C614" s="879"/>
      <c r="D614" s="879"/>
      <c r="E614" s="879"/>
      <c r="F614" s="879"/>
      <c r="G614" s="879"/>
      <c r="H614" s="879"/>
      <c r="I614" s="879"/>
      <c r="J614" s="879"/>
      <c r="K614" s="879"/>
      <c r="L614" s="879"/>
      <c r="M614" s="879"/>
    </row>
    <row r="615" spans="1:13" ht="15.75" customHeight="1">
      <c r="A615" s="879"/>
      <c r="B615" s="879"/>
      <c r="C615" s="879"/>
      <c r="D615" s="879"/>
      <c r="E615" s="879"/>
      <c r="F615" s="879"/>
      <c r="G615" s="879"/>
      <c r="H615" s="879"/>
      <c r="I615" s="879"/>
      <c r="J615" s="879"/>
      <c r="K615" s="879"/>
      <c r="L615" s="879"/>
      <c r="M615" s="879"/>
    </row>
    <row r="616" spans="1:13" ht="15.75" customHeight="1">
      <c r="A616" s="879"/>
      <c r="B616" s="879"/>
      <c r="C616" s="879"/>
      <c r="D616" s="879"/>
      <c r="E616" s="879"/>
      <c r="F616" s="879"/>
      <c r="G616" s="879"/>
      <c r="H616" s="879"/>
      <c r="I616" s="879"/>
      <c r="J616" s="879"/>
      <c r="K616" s="879"/>
      <c r="L616" s="879"/>
      <c r="M616" s="879"/>
    </row>
    <row r="617" spans="1:13" ht="15.75" customHeight="1">
      <c r="A617" s="879"/>
      <c r="B617" s="879"/>
      <c r="C617" s="879"/>
      <c r="D617" s="879"/>
      <c r="E617" s="879"/>
      <c r="F617" s="879"/>
      <c r="G617" s="879"/>
      <c r="H617" s="879"/>
      <c r="I617" s="879"/>
      <c r="J617" s="879"/>
      <c r="K617" s="879"/>
      <c r="L617" s="879"/>
      <c r="M617" s="879"/>
    </row>
    <row r="618" spans="1:13" ht="15.75" customHeight="1">
      <c r="A618" s="879"/>
      <c r="B618" s="879"/>
      <c r="C618" s="879"/>
      <c r="D618" s="879"/>
      <c r="E618" s="879"/>
      <c r="F618" s="879"/>
      <c r="G618" s="879"/>
      <c r="H618" s="879"/>
      <c r="I618" s="879"/>
      <c r="J618" s="879"/>
      <c r="K618" s="879"/>
      <c r="L618" s="879"/>
      <c r="M618" s="879"/>
    </row>
    <row r="619" spans="1:13" ht="15.75" customHeight="1">
      <c r="A619" s="879"/>
      <c r="B619" s="879"/>
      <c r="C619" s="879"/>
      <c r="D619" s="879"/>
      <c r="E619" s="879"/>
      <c r="F619" s="879"/>
      <c r="G619" s="879"/>
      <c r="H619" s="879"/>
      <c r="I619" s="879"/>
      <c r="J619" s="879"/>
      <c r="K619" s="879"/>
      <c r="L619" s="879"/>
      <c r="M619" s="879"/>
    </row>
    <row r="620" spans="1:13" ht="15.75" customHeight="1">
      <c r="A620" s="879"/>
      <c r="B620" s="879"/>
      <c r="C620" s="879"/>
      <c r="D620" s="879"/>
      <c r="E620" s="879"/>
      <c r="F620" s="879"/>
      <c r="G620" s="879"/>
      <c r="H620" s="879"/>
      <c r="I620" s="879"/>
      <c r="J620" s="879"/>
      <c r="K620" s="879"/>
      <c r="L620" s="879"/>
      <c r="M620" s="879"/>
    </row>
    <row r="621" spans="1:13" ht="15.75" customHeight="1">
      <c r="A621" s="879"/>
      <c r="B621" s="879"/>
      <c r="C621" s="879"/>
      <c r="D621" s="879"/>
      <c r="E621" s="879"/>
      <c r="F621" s="879"/>
      <c r="G621" s="879"/>
      <c r="H621" s="879"/>
      <c r="I621" s="879"/>
      <c r="J621" s="879"/>
      <c r="K621" s="879"/>
      <c r="L621" s="879"/>
      <c r="M621" s="879"/>
    </row>
    <row r="622" spans="1:13" ht="15.75" customHeight="1">
      <c r="A622" s="879"/>
      <c r="B622" s="879"/>
      <c r="C622" s="879"/>
      <c r="D622" s="879"/>
      <c r="E622" s="879"/>
      <c r="F622" s="879"/>
      <c r="G622" s="879"/>
      <c r="H622" s="879"/>
      <c r="I622" s="879"/>
      <c r="J622" s="879"/>
      <c r="K622" s="879"/>
      <c r="L622" s="879"/>
      <c r="M622" s="879"/>
    </row>
    <row r="623" spans="1:13" ht="15.75" customHeight="1">
      <c r="A623" s="879"/>
      <c r="B623" s="879"/>
      <c r="C623" s="879"/>
      <c r="D623" s="879"/>
      <c r="E623" s="879"/>
      <c r="F623" s="879"/>
      <c r="G623" s="879"/>
      <c r="H623" s="879"/>
      <c r="I623" s="879"/>
      <c r="J623" s="879"/>
      <c r="K623" s="879"/>
      <c r="L623" s="879"/>
      <c r="M623" s="879"/>
    </row>
    <row r="624" spans="1:13" ht="15.75" customHeight="1">
      <c r="A624" s="879"/>
      <c r="B624" s="879"/>
      <c r="C624" s="879"/>
      <c r="D624" s="879"/>
      <c r="E624" s="879"/>
      <c r="F624" s="879"/>
      <c r="G624" s="879"/>
      <c r="H624" s="879"/>
      <c r="I624" s="879"/>
      <c r="J624" s="879"/>
      <c r="K624" s="879"/>
      <c r="L624" s="879"/>
      <c r="M624" s="879"/>
    </row>
    <row r="625" spans="1:13" ht="15.75" customHeight="1">
      <c r="A625" s="879"/>
      <c r="B625" s="879"/>
      <c r="C625" s="879"/>
      <c r="D625" s="879"/>
      <c r="E625" s="879"/>
      <c r="F625" s="879"/>
      <c r="G625" s="879"/>
      <c r="H625" s="879"/>
      <c r="I625" s="879"/>
      <c r="J625" s="879"/>
      <c r="K625" s="879"/>
      <c r="L625" s="879"/>
      <c r="M625" s="879"/>
    </row>
    <row r="626" spans="1:13" ht="15.75" customHeight="1">
      <c r="A626" s="879"/>
      <c r="B626" s="879"/>
      <c r="C626" s="879"/>
      <c r="D626" s="879"/>
      <c r="E626" s="879"/>
      <c r="F626" s="879"/>
      <c r="G626" s="879"/>
      <c r="H626" s="879"/>
      <c r="I626" s="879"/>
      <c r="J626" s="879"/>
      <c r="K626" s="879"/>
      <c r="L626" s="879"/>
      <c r="M626" s="879"/>
    </row>
    <row r="627" spans="1:13" ht="15.75" customHeight="1">
      <c r="A627" s="879"/>
      <c r="B627" s="879"/>
      <c r="C627" s="879"/>
      <c r="D627" s="879"/>
      <c r="E627" s="879"/>
      <c r="F627" s="879"/>
      <c r="G627" s="879"/>
      <c r="H627" s="879"/>
      <c r="I627" s="879"/>
      <c r="J627" s="879"/>
      <c r="K627" s="879"/>
      <c r="L627" s="879"/>
      <c r="M627" s="879"/>
    </row>
    <row r="628" spans="1:13" ht="15.75" customHeight="1">
      <c r="A628" s="879"/>
      <c r="B628" s="879"/>
      <c r="C628" s="879"/>
      <c r="D628" s="879"/>
      <c r="E628" s="879"/>
      <c r="F628" s="879"/>
      <c r="G628" s="879"/>
      <c r="H628" s="879"/>
      <c r="I628" s="879"/>
      <c r="J628" s="879"/>
      <c r="K628" s="879"/>
      <c r="L628" s="879"/>
      <c r="M628" s="879"/>
    </row>
    <row r="629" spans="1:13" ht="15.75" customHeight="1">
      <c r="A629" s="879"/>
      <c r="B629" s="879"/>
      <c r="C629" s="879"/>
      <c r="D629" s="879"/>
      <c r="E629" s="879"/>
      <c r="F629" s="879"/>
      <c r="G629" s="879"/>
      <c r="H629" s="879"/>
      <c r="I629" s="879"/>
      <c r="J629" s="879"/>
      <c r="K629" s="879"/>
      <c r="L629" s="879"/>
      <c r="M629" s="879"/>
    </row>
    <row r="630" spans="1:13" ht="15.75" customHeight="1">
      <c r="A630" s="879"/>
      <c r="B630" s="879"/>
      <c r="C630" s="879"/>
      <c r="D630" s="879"/>
      <c r="E630" s="879"/>
      <c r="F630" s="879"/>
      <c r="G630" s="879"/>
      <c r="H630" s="879"/>
      <c r="I630" s="879"/>
      <c r="J630" s="879"/>
      <c r="K630" s="879"/>
      <c r="L630" s="879"/>
      <c r="M630" s="879"/>
    </row>
    <row r="631" spans="1:13" ht="15.75" customHeight="1">
      <c r="A631" s="879"/>
      <c r="B631" s="879"/>
      <c r="C631" s="879"/>
      <c r="D631" s="879"/>
      <c r="E631" s="879"/>
      <c r="F631" s="879"/>
      <c r="G631" s="879"/>
      <c r="H631" s="879"/>
      <c r="I631" s="879"/>
      <c r="J631" s="879"/>
      <c r="K631" s="879"/>
      <c r="L631" s="879"/>
      <c r="M631" s="879"/>
    </row>
    <row r="632" spans="1:13" ht="15.75" customHeight="1">
      <c r="A632" s="879"/>
      <c r="B632" s="879"/>
      <c r="C632" s="879"/>
      <c r="D632" s="879"/>
      <c r="E632" s="879"/>
      <c r="F632" s="879"/>
      <c r="G632" s="879"/>
      <c r="H632" s="879"/>
      <c r="I632" s="879"/>
      <c r="J632" s="879"/>
      <c r="K632" s="879"/>
      <c r="L632" s="879"/>
      <c r="M632" s="879"/>
    </row>
    <row r="633" spans="1:13" ht="15.75" customHeight="1">
      <c r="A633" s="879"/>
      <c r="B633" s="879"/>
      <c r="C633" s="879"/>
      <c r="D633" s="879"/>
      <c r="E633" s="879"/>
      <c r="F633" s="879"/>
      <c r="G633" s="879"/>
      <c r="H633" s="879"/>
      <c r="I633" s="879"/>
      <c r="J633" s="879"/>
      <c r="K633" s="879"/>
      <c r="L633" s="879"/>
      <c r="M633" s="879"/>
    </row>
    <row r="634" spans="1:13" ht="15.75" customHeight="1">
      <c r="A634" s="879"/>
      <c r="B634" s="879"/>
      <c r="C634" s="879"/>
      <c r="D634" s="879"/>
      <c r="E634" s="879"/>
      <c r="F634" s="879"/>
      <c r="G634" s="879"/>
      <c r="H634" s="879"/>
      <c r="I634" s="879"/>
      <c r="J634" s="879"/>
      <c r="K634" s="879"/>
      <c r="L634" s="879"/>
      <c r="M634" s="879"/>
    </row>
    <row r="635" spans="1:13" ht="15.75" customHeight="1">
      <c r="A635" s="879"/>
      <c r="B635" s="879"/>
      <c r="C635" s="879"/>
      <c r="D635" s="879"/>
      <c r="E635" s="879"/>
      <c r="F635" s="879"/>
      <c r="G635" s="879"/>
      <c r="H635" s="879"/>
      <c r="I635" s="879"/>
      <c r="J635" s="879"/>
      <c r="K635" s="879"/>
      <c r="L635" s="879"/>
      <c r="M635" s="879"/>
    </row>
    <row r="636" spans="1:13" ht="15.75" customHeight="1">
      <c r="A636" s="879"/>
      <c r="B636" s="879"/>
      <c r="C636" s="879"/>
      <c r="D636" s="879"/>
      <c r="E636" s="879"/>
      <c r="F636" s="879"/>
      <c r="G636" s="879"/>
      <c r="H636" s="879"/>
      <c r="I636" s="879"/>
      <c r="J636" s="879"/>
      <c r="K636" s="879"/>
      <c r="L636" s="879"/>
      <c r="M636" s="879"/>
    </row>
    <row r="637" spans="1:13" ht="15.75" customHeight="1">
      <c r="A637" s="879"/>
      <c r="B637" s="879"/>
      <c r="C637" s="879"/>
      <c r="D637" s="879"/>
      <c r="E637" s="879"/>
      <c r="F637" s="879"/>
      <c r="G637" s="879"/>
      <c r="H637" s="879"/>
      <c r="I637" s="879"/>
      <c r="J637" s="879"/>
      <c r="K637" s="879"/>
      <c r="L637" s="879"/>
      <c r="M637" s="879"/>
    </row>
    <row r="638" spans="1:13" ht="15.75" customHeight="1">
      <c r="A638" s="879"/>
      <c r="B638" s="879"/>
      <c r="C638" s="879"/>
      <c r="D638" s="879"/>
      <c r="E638" s="879"/>
      <c r="F638" s="879"/>
      <c r="G638" s="879"/>
      <c r="H638" s="879"/>
      <c r="I638" s="879"/>
      <c r="J638" s="879"/>
      <c r="K638" s="879"/>
      <c r="L638" s="879"/>
      <c r="M638" s="879"/>
    </row>
    <row r="639" spans="1:13" ht="15.75" customHeight="1">
      <c r="A639" s="879"/>
      <c r="B639" s="879"/>
      <c r="C639" s="879"/>
      <c r="D639" s="879"/>
      <c r="E639" s="879"/>
      <c r="F639" s="879"/>
      <c r="G639" s="879"/>
      <c r="H639" s="879"/>
      <c r="I639" s="879"/>
      <c r="J639" s="879"/>
      <c r="K639" s="879"/>
      <c r="L639" s="879"/>
      <c r="M639" s="879"/>
    </row>
    <row r="640" spans="1:13" ht="15.75" customHeight="1">
      <c r="A640" s="879"/>
      <c r="B640" s="879"/>
      <c r="C640" s="879"/>
      <c r="D640" s="879"/>
      <c r="E640" s="879"/>
      <c r="F640" s="879"/>
      <c r="G640" s="879"/>
      <c r="H640" s="879"/>
      <c r="I640" s="879"/>
      <c r="J640" s="879"/>
      <c r="K640" s="879"/>
      <c r="L640" s="879"/>
      <c r="M640" s="879"/>
    </row>
    <row r="641" spans="1:13" ht="15.75" customHeight="1">
      <c r="A641" s="879"/>
      <c r="B641" s="879"/>
      <c r="C641" s="879"/>
      <c r="D641" s="879"/>
      <c r="E641" s="879"/>
      <c r="F641" s="879"/>
      <c r="G641" s="879"/>
      <c r="H641" s="879"/>
      <c r="I641" s="879"/>
      <c r="J641" s="879"/>
      <c r="K641" s="879"/>
      <c r="L641" s="879"/>
      <c r="M641" s="879"/>
    </row>
    <row r="642" spans="1:13" ht="15.75" customHeight="1">
      <c r="A642" s="879"/>
      <c r="B642" s="879"/>
      <c r="C642" s="879"/>
      <c r="D642" s="879"/>
      <c r="E642" s="879"/>
      <c r="F642" s="879"/>
      <c r="G642" s="879"/>
      <c r="H642" s="879"/>
      <c r="I642" s="879"/>
      <c r="J642" s="879"/>
      <c r="K642" s="879"/>
      <c r="L642" s="879"/>
      <c r="M642" s="879"/>
    </row>
    <row r="643" spans="1:13" ht="15.75" customHeight="1">
      <c r="A643" s="879"/>
      <c r="B643" s="879"/>
      <c r="C643" s="879"/>
      <c r="D643" s="879"/>
      <c r="E643" s="879"/>
      <c r="F643" s="879"/>
      <c r="G643" s="879"/>
      <c r="H643" s="879"/>
      <c r="I643" s="879"/>
      <c r="J643" s="879"/>
      <c r="K643" s="879"/>
      <c r="L643" s="879"/>
      <c r="M643" s="879"/>
    </row>
    <row r="644" spans="1:13" ht="15.75" customHeight="1">
      <c r="A644" s="879"/>
      <c r="B644" s="879"/>
      <c r="C644" s="879"/>
      <c r="D644" s="879"/>
      <c r="E644" s="879"/>
      <c r="F644" s="879"/>
      <c r="G644" s="879"/>
      <c r="H644" s="879"/>
      <c r="I644" s="879"/>
      <c r="J644" s="879"/>
      <c r="K644" s="879"/>
      <c r="L644" s="879"/>
      <c r="M644" s="879"/>
    </row>
    <row r="645" spans="1:13" ht="15.75" customHeight="1">
      <c r="A645" s="879"/>
      <c r="B645" s="879"/>
      <c r="C645" s="879"/>
      <c r="D645" s="879"/>
      <c r="E645" s="879"/>
      <c r="F645" s="879"/>
      <c r="G645" s="879"/>
      <c r="H645" s="879"/>
      <c r="I645" s="879"/>
      <c r="J645" s="879"/>
      <c r="K645" s="879"/>
      <c r="L645" s="879"/>
      <c r="M645" s="879"/>
    </row>
    <row r="646" spans="1:13" ht="15.75" customHeight="1">
      <c r="A646" s="879"/>
      <c r="B646" s="879"/>
      <c r="C646" s="879"/>
      <c r="D646" s="879"/>
      <c r="E646" s="879"/>
      <c r="F646" s="879"/>
      <c r="G646" s="879"/>
      <c r="H646" s="879"/>
      <c r="I646" s="879"/>
      <c r="J646" s="879"/>
      <c r="K646" s="879"/>
      <c r="L646" s="879"/>
      <c r="M646" s="879"/>
    </row>
    <row r="647" spans="1:13" ht="15.75" customHeight="1">
      <c r="A647" s="879"/>
      <c r="B647" s="879"/>
      <c r="C647" s="879"/>
      <c r="D647" s="879"/>
      <c r="E647" s="879"/>
      <c r="F647" s="879"/>
      <c r="G647" s="879"/>
      <c r="H647" s="879"/>
      <c r="I647" s="879"/>
      <c r="J647" s="879"/>
      <c r="K647" s="879"/>
      <c r="L647" s="879"/>
      <c r="M647" s="879"/>
    </row>
    <row r="648" spans="1:13" ht="15.75" customHeight="1">
      <c r="A648" s="879"/>
      <c r="B648" s="879"/>
      <c r="C648" s="879"/>
      <c r="D648" s="879"/>
      <c r="E648" s="879"/>
      <c r="F648" s="879"/>
      <c r="G648" s="879"/>
      <c r="H648" s="879"/>
      <c r="I648" s="879"/>
      <c r="J648" s="879"/>
      <c r="K648" s="879"/>
      <c r="L648" s="879"/>
      <c r="M648" s="879"/>
    </row>
    <row r="649" spans="1:13" ht="15.75" customHeight="1">
      <c r="A649" s="879"/>
      <c r="B649" s="879"/>
      <c r="C649" s="879"/>
      <c r="D649" s="879"/>
      <c r="E649" s="879"/>
      <c r="F649" s="879"/>
      <c r="G649" s="879"/>
      <c r="H649" s="879"/>
      <c r="I649" s="879"/>
      <c r="J649" s="879"/>
      <c r="K649" s="879"/>
      <c r="L649" s="879"/>
      <c r="M649" s="879"/>
    </row>
    <row r="650" spans="1:13" ht="15.75" customHeight="1">
      <c r="A650" s="879"/>
      <c r="B650" s="879"/>
      <c r="C650" s="879"/>
      <c r="D650" s="879"/>
      <c r="E650" s="879"/>
      <c r="F650" s="879"/>
      <c r="G650" s="879"/>
      <c r="H650" s="879"/>
      <c r="I650" s="879"/>
      <c r="J650" s="879"/>
      <c r="K650" s="879"/>
      <c r="L650" s="879"/>
      <c r="M650" s="879"/>
    </row>
    <row r="651" spans="1:13" ht="15.75" customHeight="1">
      <c r="A651" s="879"/>
      <c r="B651" s="879"/>
      <c r="C651" s="879"/>
      <c r="D651" s="879"/>
      <c r="E651" s="879"/>
      <c r="F651" s="879"/>
      <c r="G651" s="879"/>
      <c r="H651" s="879"/>
      <c r="I651" s="879"/>
      <c r="J651" s="879"/>
      <c r="K651" s="879"/>
      <c r="L651" s="879"/>
      <c r="M651" s="879"/>
    </row>
    <row r="652" spans="1:13" ht="15.75" customHeight="1">
      <c r="A652" s="879"/>
      <c r="B652" s="879"/>
      <c r="C652" s="879"/>
      <c r="D652" s="879"/>
      <c r="E652" s="879"/>
      <c r="F652" s="879"/>
      <c r="G652" s="879"/>
      <c r="H652" s="879"/>
      <c r="I652" s="879"/>
      <c r="J652" s="879"/>
      <c r="K652" s="879"/>
      <c r="L652" s="879"/>
      <c r="M652" s="879"/>
    </row>
    <row r="653" spans="1:13" ht="15.75" customHeight="1">
      <c r="A653" s="879"/>
      <c r="B653" s="879"/>
      <c r="C653" s="879"/>
      <c r="D653" s="879"/>
      <c r="E653" s="879"/>
      <c r="F653" s="879"/>
      <c r="G653" s="879"/>
      <c r="H653" s="879"/>
      <c r="I653" s="879"/>
      <c r="J653" s="879"/>
      <c r="K653" s="879"/>
      <c r="L653" s="879"/>
      <c r="M653" s="879"/>
    </row>
    <row r="654" spans="1:13" ht="15.75" customHeight="1">
      <c r="A654" s="879"/>
      <c r="B654" s="879"/>
      <c r="C654" s="879"/>
      <c r="D654" s="879"/>
      <c r="E654" s="879"/>
      <c r="F654" s="879"/>
      <c r="G654" s="879"/>
      <c r="H654" s="879"/>
      <c r="I654" s="879"/>
      <c r="J654" s="879"/>
      <c r="K654" s="879"/>
      <c r="L654" s="879"/>
      <c r="M654" s="879"/>
    </row>
    <row r="655" spans="1:13" ht="15.75" customHeight="1">
      <c r="A655" s="879"/>
      <c r="B655" s="879"/>
      <c r="C655" s="879"/>
      <c r="D655" s="879"/>
      <c r="E655" s="879"/>
      <c r="F655" s="879"/>
      <c r="G655" s="879"/>
      <c r="H655" s="879"/>
      <c r="I655" s="879"/>
      <c r="J655" s="879"/>
      <c r="K655" s="879"/>
      <c r="L655" s="879"/>
      <c r="M655" s="879"/>
    </row>
    <row r="656" spans="1:13" ht="15.75" customHeight="1">
      <c r="A656" s="879"/>
      <c r="B656" s="879"/>
      <c r="C656" s="879"/>
      <c r="D656" s="879"/>
      <c r="E656" s="879"/>
      <c r="F656" s="879"/>
      <c r="G656" s="879"/>
      <c r="H656" s="879"/>
      <c r="I656" s="879"/>
      <c r="J656" s="879"/>
      <c r="K656" s="879"/>
      <c r="L656" s="879"/>
      <c r="M656" s="879"/>
    </row>
    <row r="657" spans="1:13" ht="15.75" customHeight="1">
      <c r="A657" s="879"/>
      <c r="B657" s="879"/>
      <c r="C657" s="879"/>
      <c r="D657" s="879"/>
      <c r="E657" s="879"/>
      <c r="F657" s="879"/>
      <c r="G657" s="879"/>
      <c r="H657" s="879"/>
      <c r="I657" s="879"/>
      <c r="J657" s="879"/>
      <c r="K657" s="879"/>
      <c r="L657" s="879"/>
      <c r="M657" s="879"/>
    </row>
    <row r="658" spans="1:13" ht="15.75" customHeight="1">
      <c r="A658" s="879"/>
      <c r="B658" s="879"/>
      <c r="C658" s="879"/>
      <c r="D658" s="879"/>
      <c r="E658" s="879"/>
      <c r="F658" s="879"/>
      <c r="G658" s="879"/>
      <c r="H658" s="879"/>
      <c r="I658" s="879"/>
      <c r="J658" s="879"/>
      <c r="K658" s="879"/>
      <c r="L658" s="879"/>
      <c r="M658" s="879"/>
    </row>
    <row r="659" spans="1:13" ht="15.75" customHeight="1">
      <c r="A659" s="879"/>
      <c r="B659" s="879"/>
      <c r="C659" s="879"/>
      <c r="D659" s="879"/>
      <c r="E659" s="879"/>
      <c r="F659" s="879"/>
      <c r="G659" s="879"/>
      <c r="H659" s="879"/>
      <c r="I659" s="879"/>
      <c r="J659" s="879"/>
      <c r="K659" s="879"/>
      <c r="L659" s="879"/>
      <c r="M659" s="879"/>
    </row>
    <row r="660" spans="1:13" ht="15.75" customHeight="1">
      <c r="A660" s="879"/>
      <c r="B660" s="879"/>
      <c r="C660" s="879"/>
      <c r="D660" s="879"/>
      <c r="E660" s="879"/>
      <c r="F660" s="879"/>
      <c r="G660" s="879"/>
      <c r="H660" s="879"/>
      <c r="I660" s="879"/>
      <c r="J660" s="879"/>
      <c r="K660" s="879"/>
      <c r="L660" s="879"/>
      <c r="M660" s="879"/>
    </row>
    <row r="661" spans="1:13" ht="15.75" customHeight="1">
      <c r="A661" s="879"/>
      <c r="B661" s="879"/>
      <c r="C661" s="879"/>
      <c r="D661" s="879"/>
      <c r="E661" s="879"/>
      <c r="F661" s="879"/>
      <c r="G661" s="879"/>
      <c r="H661" s="879"/>
      <c r="I661" s="879"/>
      <c r="J661" s="879"/>
      <c r="K661" s="879"/>
      <c r="L661" s="879"/>
      <c r="M661" s="879"/>
    </row>
    <row r="662" spans="1:13" ht="15.75" customHeight="1">
      <c r="A662" s="879"/>
      <c r="B662" s="879"/>
      <c r="C662" s="879"/>
      <c r="D662" s="879"/>
      <c r="E662" s="879"/>
      <c r="F662" s="879"/>
      <c r="G662" s="879"/>
      <c r="H662" s="879"/>
      <c r="I662" s="879"/>
      <c r="J662" s="879"/>
      <c r="K662" s="879"/>
      <c r="L662" s="879"/>
      <c r="M662" s="879"/>
    </row>
    <row r="663" spans="1:13" ht="15.75" customHeight="1">
      <c r="A663" s="879"/>
      <c r="B663" s="879"/>
      <c r="C663" s="879"/>
      <c r="D663" s="879"/>
      <c r="E663" s="879"/>
      <c r="F663" s="879"/>
      <c r="G663" s="879"/>
      <c r="H663" s="879"/>
      <c r="I663" s="879"/>
      <c r="J663" s="879"/>
      <c r="K663" s="879"/>
      <c r="L663" s="879"/>
      <c r="M663" s="879"/>
    </row>
    <row r="664" spans="1:13" ht="15.75" customHeight="1">
      <c r="A664" s="879"/>
      <c r="B664" s="879"/>
      <c r="C664" s="879"/>
      <c r="D664" s="879"/>
      <c r="E664" s="879"/>
      <c r="F664" s="879"/>
      <c r="G664" s="879"/>
      <c r="H664" s="879"/>
      <c r="I664" s="879"/>
      <c r="J664" s="879"/>
      <c r="K664" s="879"/>
      <c r="L664" s="879"/>
      <c r="M664" s="879"/>
    </row>
    <row r="665" spans="1:13" ht="15.75" customHeight="1">
      <c r="A665" s="879"/>
      <c r="B665" s="879"/>
      <c r="C665" s="879"/>
      <c r="D665" s="879"/>
      <c r="E665" s="879"/>
      <c r="F665" s="879"/>
      <c r="G665" s="879"/>
      <c r="H665" s="879"/>
      <c r="I665" s="879"/>
      <c r="J665" s="879"/>
      <c r="K665" s="879"/>
      <c r="L665" s="879"/>
      <c r="M665" s="879"/>
    </row>
    <row r="666" spans="1:13" ht="15.75" customHeight="1">
      <c r="A666" s="879"/>
      <c r="B666" s="879"/>
      <c r="C666" s="879"/>
      <c r="D666" s="879"/>
      <c r="E666" s="879"/>
      <c r="F666" s="879"/>
      <c r="G666" s="879"/>
      <c r="H666" s="879"/>
      <c r="I666" s="879"/>
      <c r="J666" s="879"/>
      <c r="K666" s="879"/>
      <c r="L666" s="879"/>
      <c r="M666" s="879"/>
    </row>
    <row r="667" spans="1:13" ht="15.75" customHeight="1">
      <c r="A667" s="879"/>
      <c r="B667" s="879"/>
      <c r="C667" s="879"/>
      <c r="D667" s="879"/>
      <c r="E667" s="879"/>
      <c r="F667" s="879"/>
      <c r="G667" s="879"/>
      <c r="H667" s="879"/>
      <c r="I667" s="879"/>
      <c r="J667" s="879"/>
      <c r="K667" s="879"/>
      <c r="L667" s="879"/>
      <c r="M667" s="879"/>
    </row>
    <row r="668" spans="1:13" ht="15.75" customHeight="1">
      <c r="A668" s="879"/>
      <c r="B668" s="879"/>
      <c r="C668" s="879"/>
      <c r="D668" s="879"/>
      <c r="E668" s="879"/>
      <c r="F668" s="879"/>
      <c r="G668" s="879"/>
      <c r="H668" s="879"/>
      <c r="I668" s="879"/>
      <c r="J668" s="879"/>
      <c r="K668" s="879"/>
      <c r="L668" s="879"/>
      <c r="M668" s="879"/>
    </row>
    <row r="669" spans="1:13" ht="15.75" customHeight="1">
      <c r="A669" s="879"/>
      <c r="B669" s="879"/>
      <c r="C669" s="879"/>
      <c r="D669" s="879"/>
      <c r="E669" s="879"/>
      <c r="F669" s="879"/>
      <c r="G669" s="879"/>
      <c r="H669" s="879"/>
      <c r="I669" s="879"/>
      <c r="J669" s="879"/>
      <c r="K669" s="879"/>
      <c r="L669" s="879"/>
      <c r="M669" s="879"/>
    </row>
    <row r="670" spans="1:13" ht="15.75" customHeight="1">
      <c r="A670" s="879"/>
      <c r="B670" s="879"/>
      <c r="C670" s="879"/>
      <c r="D670" s="879"/>
      <c r="E670" s="879"/>
      <c r="F670" s="879"/>
      <c r="G670" s="879"/>
      <c r="H670" s="879"/>
      <c r="I670" s="879"/>
      <c r="J670" s="879"/>
      <c r="K670" s="879"/>
      <c r="L670" s="879"/>
      <c r="M670" s="879"/>
    </row>
    <row r="671" spans="1:13" ht="15.75" customHeight="1">
      <c r="A671" s="879"/>
      <c r="B671" s="879"/>
      <c r="C671" s="879"/>
      <c r="D671" s="879"/>
      <c r="E671" s="879"/>
      <c r="F671" s="879"/>
      <c r="G671" s="879"/>
      <c r="H671" s="879"/>
      <c r="I671" s="879"/>
      <c r="J671" s="879"/>
      <c r="K671" s="879"/>
      <c r="L671" s="879"/>
      <c r="M671" s="879"/>
    </row>
    <row r="672" spans="1:13" ht="15.75" customHeight="1">
      <c r="A672" s="879"/>
      <c r="B672" s="879"/>
      <c r="C672" s="879"/>
      <c r="D672" s="879"/>
      <c r="E672" s="879"/>
      <c r="F672" s="879"/>
      <c r="G672" s="879"/>
      <c r="H672" s="879"/>
      <c r="I672" s="879"/>
      <c r="J672" s="879"/>
      <c r="K672" s="879"/>
      <c r="L672" s="879"/>
      <c r="M672" s="879"/>
    </row>
    <row r="673" spans="1:13" ht="15.75" customHeight="1">
      <c r="A673" s="879"/>
      <c r="B673" s="879"/>
      <c r="C673" s="879"/>
      <c r="D673" s="879"/>
      <c r="E673" s="879"/>
      <c r="F673" s="879"/>
      <c r="G673" s="879"/>
      <c r="H673" s="879"/>
      <c r="I673" s="879"/>
      <c r="J673" s="879"/>
      <c r="K673" s="879"/>
      <c r="L673" s="879"/>
      <c r="M673" s="879"/>
    </row>
    <row r="674" spans="1:13" ht="15.75" customHeight="1">
      <c r="A674" s="879"/>
      <c r="B674" s="879"/>
      <c r="C674" s="879"/>
      <c r="D674" s="879"/>
      <c r="E674" s="879"/>
      <c r="F674" s="879"/>
      <c r="G674" s="879"/>
      <c r="H674" s="879"/>
      <c r="I674" s="879"/>
      <c r="J674" s="879"/>
      <c r="K674" s="879"/>
      <c r="L674" s="879"/>
      <c r="M674" s="879"/>
    </row>
    <row r="675" spans="1:13" ht="15.75" customHeight="1">
      <c r="A675" s="879"/>
      <c r="B675" s="879"/>
      <c r="C675" s="879"/>
      <c r="D675" s="879"/>
      <c r="E675" s="879"/>
      <c r="F675" s="879"/>
      <c r="G675" s="879"/>
      <c r="H675" s="879"/>
      <c r="I675" s="879"/>
      <c r="J675" s="879"/>
      <c r="K675" s="879"/>
      <c r="L675" s="879"/>
      <c r="M675" s="879"/>
    </row>
    <row r="676" spans="1:13" ht="15.75" customHeight="1">
      <c r="A676" s="879"/>
      <c r="B676" s="879"/>
      <c r="C676" s="879"/>
      <c r="D676" s="879"/>
      <c r="E676" s="879"/>
      <c r="F676" s="879"/>
      <c r="G676" s="879"/>
      <c r="H676" s="879"/>
      <c r="I676" s="879"/>
      <c r="J676" s="879"/>
      <c r="K676" s="879"/>
      <c r="L676" s="879"/>
      <c r="M676" s="879"/>
    </row>
    <row r="677" spans="1:13" ht="15.75" customHeight="1">
      <c r="A677" s="879"/>
      <c r="B677" s="879"/>
      <c r="C677" s="879"/>
      <c r="D677" s="879"/>
      <c r="E677" s="879"/>
      <c r="F677" s="879"/>
      <c r="G677" s="879"/>
      <c r="H677" s="879"/>
      <c r="I677" s="879"/>
      <c r="J677" s="879"/>
      <c r="K677" s="879"/>
      <c r="L677" s="879"/>
      <c r="M677" s="879"/>
    </row>
    <row r="678" spans="1:13" ht="15.75" customHeight="1">
      <c r="A678" s="879"/>
      <c r="B678" s="879"/>
      <c r="C678" s="879"/>
      <c r="D678" s="879"/>
      <c r="E678" s="879"/>
      <c r="F678" s="879"/>
      <c r="G678" s="879"/>
      <c r="H678" s="879"/>
      <c r="I678" s="879"/>
      <c r="J678" s="879"/>
      <c r="K678" s="879"/>
      <c r="L678" s="879"/>
      <c r="M678" s="879"/>
    </row>
    <row r="679" spans="1:13" ht="15.75" customHeight="1">
      <c r="A679" s="879"/>
      <c r="B679" s="879"/>
      <c r="C679" s="879"/>
      <c r="D679" s="879"/>
      <c r="E679" s="879"/>
      <c r="F679" s="879"/>
      <c r="G679" s="879"/>
      <c r="H679" s="879"/>
      <c r="I679" s="879"/>
      <c r="J679" s="879"/>
      <c r="K679" s="879"/>
      <c r="L679" s="879"/>
      <c r="M679" s="879"/>
    </row>
    <row r="680" spans="1:13" ht="15.75" customHeight="1">
      <c r="A680" s="879"/>
      <c r="B680" s="879"/>
      <c r="C680" s="879"/>
      <c r="D680" s="879"/>
      <c r="E680" s="879"/>
      <c r="F680" s="879"/>
      <c r="G680" s="879"/>
      <c r="H680" s="879"/>
      <c r="I680" s="879"/>
      <c r="J680" s="879"/>
      <c r="K680" s="879"/>
      <c r="L680" s="879"/>
      <c r="M680" s="879"/>
    </row>
    <row r="681" spans="1:13" ht="15.75" customHeight="1">
      <c r="A681" s="879"/>
      <c r="B681" s="879"/>
      <c r="C681" s="879"/>
      <c r="D681" s="879"/>
      <c r="E681" s="879"/>
      <c r="F681" s="879"/>
      <c r="G681" s="879"/>
      <c r="H681" s="879"/>
      <c r="I681" s="879"/>
      <c r="J681" s="879"/>
      <c r="K681" s="879"/>
      <c r="L681" s="879"/>
      <c r="M681" s="879"/>
    </row>
    <row r="682" spans="1:13" ht="15.75" customHeight="1">
      <c r="A682" s="879"/>
      <c r="B682" s="879"/>
      <c r="C682" s="879"/>
      <c r="D682" s="879"/>
      <c r="E682" s="879"/>
      <c r="F682" s="879"/>
      <c r="G682" s="879"/>
      <c r="H682" s="879"/>
      <c r="I682" s="879"/>
      <c r="J682" s="879"/>
      <c r="K682" s="879"/>
      <c r="L682" s="879"/>
      <c r="M682" s="879"/>
    </row>
    <row r="683" spans="1:13" ht="15.75" customHeight="1">
      <c r="A683" s="879"/>
      <c r="B683" s="879"/>
      <c r="C683" s="879"/>
      <c r="D683" s="879"/>
      <c r="E683" s="879"/>
      <c r="F683" s="879"/>
      <c r="G683" s="879"/>
      <c r="H683" s="879"/>
      <c r="I683" s="879"/>
      <c r="J683" s="879"/>
      <c r="K683" s="879"/>
      <c r="L683" s="879"/>
      <c r="M683" s="879"/>
    </row>
    <row r="684" spans="1:13" ht="15.75" customHeight="1">
      <c r="A684" s="879"/>
      <c r="B684" s="879"/>
      <c r="C684" s="879"/>
      <c r="D684" s="879"/>
      <c r="E684" s="879"/>
      <c r="F684" s="879"/>
      <c r="G684" s="879"/>
      <c r="H684" s="879"/>
      <c r="I684" s="879"/>
      <c r="J684" s="879"/>
      <c r="K684" s="879"/>
      <c r="L684" s="879"/>
      <c r="M684" s="879"/>
    </row>
    <row r="685" spans="1:13" ht="15.75" customHeight="1">
      <c r="A685" s="879"/>
      <c r="B685" s="879"/>
      <c r="C685" s="879"/>
      <c r="D685" s="879"/>
      <c r="E685" s="879"/>
      <c r="F685" s="879"/>
      <c r="G685" s="879"/>
      <c r="H685" s="879"/>
      <c r="I685" s="879"/>
      <c r="J685" s="879"/>
      <c r="K685" s="879"/>
      <c r="L685" s="879"/>
      <c r="M685" s="879"/>
    </row>
    <row r="686" spans="1:13" ht="15.75" customHeight="1">
      <c r="A686" s="879"/>
      <c r="B686" s="879"/>
      <c r="C686" s="879"/>
      <c r="D686" s="879"/>
      <c r="E686" s="879"/>
      <c r="F686" s="879"/>
      <c r="G686" s="879"/>
      <c r="H686" s="879"/>
      <c r="I686" s="879"/>
      <c r="J686" s="879"/>
      <c r="K686" s="879"/>
      <c r="L686" s="879"/>
      <c r="M686" s="879"/>
    </row>
    <row r="687" spans="1:13" ht="15.75" customHeight="1">
      <c r="A687" s="879"/>
      <c r="B687" s="879"/>
      <c r="C687" s="879"/>
      <c r="D687" s="879"/>
      <c r="E687" s="879"/>
      <c r="F687" s="879"/>
      <c r="G687" s="879"/>
      <c r="H687" s="879"/>
      <c r="I687" s="879"/>
      <c r="J687" s="879"/>
      <c r="K687" s="879"/>
      <c r="L687" s="879"/>
      <c r="M687" s="879"/>
    </row>
    <row r="688" spans="1:13" ht="15.75" customHeight="1">
      <c r="A688" s="879"/>
      <c r="B688" s="879"/>
      <c r="C688" s="879"/>
      <c r="D688" s="879"/>
      <c r="E688" s="879"/>
      <c r="F688" s="879"/>
      <c r="G688" s="879"/>
      <c r="H688" s="879"/>
      <c r="I688" s="879"/>
      <c r="J688" s="879"/>
      <c r="K688" s="879"/>
      <c r="L688" s="879"/>
      <c r="M688" s="879"/>
    </row>
    <row r="689" spans="1:13" ht="15.75" customHeight="1">
      <c r="A689" s="879"/>
      <c r="B689" s="879"/>
      <c r="C689" s="879"/>
      <c r="D689" s="879"/>
      <c r="E689" s="879"/>
      <c r="F689" s="879"/>
      <c r="G689" s="879"/>
      <c r="H689" s="879"/>
      <c r="I689" s="879"/>
      <c r="J689" s="879"/>
      <c r="K689" s="879"/>
      <c r="L689" s="879"/>
      <c r="M689" s="879"/>
    </row>
    <row r="690" spans="1:13" ht="15.75" customHeight="1">
      <c r="A690" s="879"/>
      <c r="B690" s="879"/>
      <c r="C690" s="879"/>
      <c r="D690" s="879"/>
      <c r="E690" s="879"/>
      <c r="F690" s="879"/>
      <c r="G690" s="879"/>
      <c r="H690" s="879"/>
      <c r="I690" s="879"/>
      <c r="J690" s="879"/>
      <c r="K690" s="879"/>
      <c r="L690" s="879"/>
      <c r="M690" s="879"/>
    </row>
    <row r="691" spans="1:13" ht="15.75" customHeight="1">
      <c r="A691" s="879"/>
      <c r="B691" s="879"/>
      <c r="C691" s="879"/>
      <c r="D691" s="879"/>
      <c r="E691" s="879"/>
      <c r="F691" s="879"/>
      <c r="G691" s="879"/>
      <c r="H691" s="879"/>
      <c r="I691" s="879"/>
      <c r="J691" s="879"/>
      <c r="K691" s="879"/>
      <c r="L691" s="879"/>
      <c r="M691" s="879"/>
    </row>
    <row r="692" spans="1:13" ht="15.75" customHeight="1">
      <c r="A692" s="879"/>
      <c r="B692" s="879"/>
      <c r="C692" s="879"/>
      <c r="D692" s="879"/>
      <c r="E692" s="879"/>
      <c r="F692" s="879"/>
      <c r="G692" s="879"/>
      <c r="H692" s="879"/>
      <c r="I692" s="879"/>
      <c r="J692" s="879"/>
      <c r="K692" s="879"/>
      <c r="L692" s="879"/>
      <c r="M692" s="879"/>
    </row>
    <row r="693" spans="1:13" ht="15.75" customHeight="1">
      <c r="A693" s="879"/>
      <c r="B693" s="879"/>
      <c r="C693" s="879"/>
      <c r="D693" s="879"/>
      <c r="E693" s="879"/>
      <c r="F693" s="879"/>
      <c r="G693" s="879"/>
      <c r="H693" s="879"/>
      <c r="I693" s="879"/>
      <c r="J693" s="879"/>
      <c r="K693" s="879"/>
      <c r="L693" s="879"/>
      <c r="M693" s="879"/>
    </row>
    <row r="694" spans="1:13" ht="15.75" customHeight="1">
      <c r="A694" s="879"/>
      <c r="B694" s="879"/>
      <c r="C694" s="879"/>
      <c r="D694" s="879"/>
      <c r="E694" s="879"/>
      <c r="F694" s="879"/>
      <c r="G694" s="879"/>
      <c r="H694" s="879"/>
      <c r="I694" s="879"/>
      <c r="J694" s="879"/>
      <c r="K694" s="879"/>
      <c r="L694" s="879"/>
      <c r="M694" s="879"/>
    </row>
    <row r="695" spans="1:13" ht="15.75" customHeight="1">
      <c r="A695" s="879"/>
      <c r="B695" s="879"/>
      <c r="C695" s="879"/>
      <c r="D695" s="879"/>
      <c r="E695" s="879"/>
      <c r="F695" s="879"/>
      <c r="G695" s="879"/>
      <c r="H695" s="879"/>
      <c r="I695" s="879"/>
      <c r="J695" s="879"/>
      <c r="K695" s="879"/>
      <c r="L695" s="879"/>
      <c r="M695" s="879"/>
    </row>
    <row r="696" spans="1:13" ht="15.75" customHeight="1">
      <c r="A696" s="879"/>
      <c r="B696" s="879"/>
      <c r="C696" s="879"/>
      <c r="D696" s="879"/>
      <c r="E696" s="879"/>
      <c r="F696" s="879"/>
      <c r="G696" s="879"/>
      <c r="H696" s="879"/>
      <c r="I696" s="879"/>
      <c r="J696" s="879"/>
      <c r="K696" s="879"/>
      <c r="L696" s="879"/>
      <c r="M696" s="879"/>
    </row>
    <row r="697" spans="1:13" ht="15.75" customHeight="1">
      <c r="A697" s="879"/>
      <c r="B697" s="879"/>
      <c r="C697" s="879"/>
      <c r="D697" s="879"/>
      <c r="E697" s="879"/>
      <c r="F697" s="879"/>
      <c r="G697" s="879"/>
      <c r="H697" s="879"/>
      <c r="I697" s="879"/>
      <c r="J697" s="879"/>
      <c r="K697" s="879"/>
      <c r="L697" s="879"/>
      <c r="M697" s="879"/>
    </row>
    <row r="698" spans="1:13" ht="15.75" customHeight="1">
      <c r="A698" s="879"/>
      <c r="B698" s="879"/>
      <c r="C698" s="879"/>
      <c r="D698" s="879"/>
      <c r="E698" s="879"/>
      <c r="F698" s="879"/>
      <c r="G698" s="879"/>
      <c r="H698" s="879"/>
      <c r="I698" s="879"/>
      <c r="J698" s="879"/>
      <c r="K698" s="879"/>
      <c r="L698" s="879"/>
      <c r="M698" s="879"/>
    </row>
    <row r="699" spans="1:13" ht="15.75" customHeight="1">
      <c r="A699" s="879"/>
      <c r="B699" s="879"/>
      <c r="C699" s="879"/>
      <c r="D699" s="879"/>
      <c r="E699" s="879"/>
      <c r="F699" s="879"/>
      <c r="G699" s="879"/>
      <c r="H699" s="879"/>
      <c r="I699" s="879"/>
      <c r="J699" s="879"/>
      <c r="K699" s="879"/>
      <c r="L699" s="879"/>
      <c r="M699" s="879"/>
    </row>
    <row r="700" spans="1:13" ht="15.75" customHeight="1">
      <c r="A700" s="879"/>
      <c r="B700" s="879"/>
      <c r="C700" s="879"/>
      <c r="D700" s="879"/>
      <c r="E700" s="879"/>
      <c r="F700" s="879"/>
      <c r="G700" s="879"/>
      <c r="H700" s="879"/>
      <c r="I700" s="879"/>
      <c r="J700" s="879"/>
      <c r="K700" s="879"/>
      <c r="L700" s="879"/>
      <c r="M700" s="879"/>
    </row>
    <row r="701" spans="1:13" ht="15.75" customHeight="1">
      <c r="A701" s="879"/>
      <c r="B701" s="879"/>
      <c r="C701" s="879"/>
      <c r="D701" s="879"/>
      <c r="E701" s="879"/>
      <c r="F701" s="879"/>
      <c r="G701" s="879"/>
      <c r="H701" s="879"/>
      <c r="I701" s="879"/>
      <c r="J701" s="879"/>
      <c r="K701" s="879"/>
      <c r="L701" s="879"/>
      <c r="M701" s="879"/>
    </row>
    <row r="702" spans="1:13" ht="15.75" customHeight="1">
      <c r="A702" s="879"/>
      <c r="B702" s="879"/>
      <c r="C702" s="879"/>
      <c r="D702" s="879"/>
      <c r="E702" s="879"/>
      <c r="F702" s="879"/>
      <c r="G702" s="879"/>
      <c r="H702" s="879"/>
      <c r="I702" s="879"/>
      <c r="J702" s="879"/>
      <c r="K702" s="879"/>
      <c r="L702" s="879"/>
      <c r="M702" s="879"/>
    </row>
    <row r="703" spans="1:13" ht="15.75" customHeight="1">
      <c r="A703" s="879"/>
      <c r="B703" s="879"/>
      <c r="C703" s="879"/>
      <c r="D703" s="879"/>
      <c r="E703" s="879"/>
      <c r="F703" s="879"/>
      <c r="G703" s="879"/>
      <c r="H703" s="879"/>
      <c r="I703" s="879"/>
      <c r="J703" s="879"/>
      <c r="K703" s="879"/>
      <c r="L703" s="879"/>
      <c r="M703" s="879"/>
    </row>
    <row r="704" spans="1:13" ht="15.75" customHeight="1">
      <c r="A704" s="879"/>
      <c r="B704" s="879"/>
      <c r="C704" s="879"/>
      <c r="D704" s="879"/>
      <c r="E704" s="879"/>
      <c r="F704" s="879"/>
      <c r="G704" s="879"/>
      <c r="H704" s="879"/>
      <c r="I704" s="879"/>
      <c r="J704" s="879"/>
      <c r="K704" s="879"/>
      <c r="L704" s="879"/>
      <c r="M704" s="879"/>
    </row>
    <row r="705" spans="1:13" ht="15.75" customHeight="1">
      <c r="A705" s="879"/>
      <c r="B705" s="879"/>
      <c r="C705" s="879"/>
      <c r="D705" s="879"/>
      <c r="E705" s="879"/>
      <c r="F705" s="879"/>
      <c r="G705" s="879"/>
      <c r="H705" s="879"/>
      <c r="I705" s="879"/>
      <c r="J705" s="879"/>
      <c r="K705" s="879"/>
      <c r="L705" s="879"/>
      <c r="M705" s="879"/>
    </row>
    <row r="706" spans="1:13" ht="15.75" customHeight="1">
      <c r="A706" s="879"/>
      <c r="B706" s="879"/>
      <c r="C706" s="879"/>
      <c r="D706" s="879"/>
      <c r="E706" s="879"/>
      <c r="F706" s="879"/>
      <c r="G706" s="879"/>
      <c r="H706" s="879"/>
      <c r="I706" s="879"/>
      <c r="J706" s="879"/>
      <c r="K706" s="879"/>
      <c r="L706" s="879"/>
      <c r="M706" s="879"/>
    </row>
    <row r="707" spans="1:13" ht="15.75" customHeight="1">
      <c r="A707" s="879"/>
      <c r="B707" s="879"/>
      <c r="C707" s="879"/>
      <c r="D707" s="879"/>
      <c r="E707" s="879"/>
      <c r="F707" s="879"/>
      <c r="G707" s="879"/>
      <c r="H707" s="879"/>
      <c r="I707" s="879"/>
      <c r="J707" s="879"/>
      <c r="K707" s="879"/>
      <c r="L707" s="879"/>
      <c r="M707" s="879"/>
    </row>
    <row r="708" spans="1:13" ht="15.75" customHeight="1">
      <c r="A708" s="879"/>
      <c r="B708" s="879"/>
      <c r="C708" s="879"/>
      <c r="D708" s="879"/>
      <c r="E708" s="879"/>
      <c r="F708" s="879"/>
      <c r="G708" s="879"/>
      <c r="H708" s="879"/>
      <c r="I708" s="879"/>
      <c r="J708" s="879"/>
      <c r="K708" s="879"/>
      <c r="L708" s="879"/>
      <c r="M708" s="879"/>
    </row>
    <row r="709" spans="1:13" ht="15.75" customHeight="1">
      <c r="A709" s="879"/>
      <c r="B709" s="879"/>
      <c r="C709" s="879"/>
      <c r="D709" s="879"/>
      <c r="E709" s="879"/>
      <c r="F709" s="879"/>
      <c r="G709" s="879"/>
      <c r="H709" s="879"/>
      <c r="I709" s="879"/>
      <c r="J709" s="879"/>
      <c r="K709" s="879"/>
      <c r="L709" s="879"/>
      <c r="M709" s="879"/>
    </row>
    <row r="710" spans="1:13" ht="15.75" customHeight="1">
      <c r="A710" s="879"/>
      <c r="B710" s="879"/>
      <c r="C710" s="879"/>
      <c r="D710" s="879"/>
      <c r="E710" s="879"/>
      <c r="F710" s="879"/>
      <c r="G710" s="879"/>
      <c r="H710" s="879"/>
      <c r="I710" s="879"/>
      <c r="J710" s="879"/>
      <c r="K710" s="879"/>
      <c r="L710" s="879"/>
      <c r="M710" s="879"/>
    </row>
    <row r="711" spans="1:13" ht="15.75" customHeight="1">
      <c r="A711" s="879"/>
      <c r="B711" s="879"/>
      <c r="C711" s="879"/>
      <c r="D711" s="879"/>
      <c r="E711" s="879"/>
      <c r="F711" s="879"/>
      <c r="G711" s="879"/>
      <c r="H711" s="879"/>
      <c r="I711" s="879"/>
      <c r="J711" s="879"/>
      <c r="K711" s="879"/>
      <c r="L711" s="879"/>
      <c r="M711" s="879"/>
    </row>
    <row r="712" spans="1:13" ht="15.75" customHeight="1">
      <c r="A712" s="879"/>
      <c r="B712" s="879"/>
      <c r="C712" s="879"/>
      <c r="D712" s="879"/>
      <c r="E712" s="879"/>
      <c r="F712" s="879"/>
      <c r="G712" s="879"/>
      <c r="H712" s="879"/>
      <c r="I712" s="879"/>
      <c r="J712" s="879"/>
      <c r="K712" s="879"/>
      <c r="L712" s="879"/>
      <c r="M712" s="879"/>
    </row>
    <row r="713" spans="1:13" ht="15.75" customHeight="1">
      <c r="A713" s="879"/>
      <c r="B713" s="879"/>
      <c r="C713" s="879"/>
      <c r="D713" s="879"/>
      <c r="E713" s="879"/>
      <c r="F713" s="879"/>
      <c r="G713" s="879"/>
      <c r="H713" s="879"/>
      <c r="I713" s="879"/>
      <c r="J713" s="879"/>
      <c r="K713" s="879"/>
      <c r="L713" s="879"/>
      <c r="M713" s="879"/>
    </row>
    <row r="714" spans="1:13" ht="15.75" customHeight="1">
      <c r="A714" s="879"/>
      <c r="B714" s="879"/>
      <c r="C714" s="879"/>
      <c r="D714" s="879"/>
      <c r="E714" s="879"/>
      <c r="F714" s="879"/>
      <c r="G714" s="879"/>
      <c r="H714" s="879"/>
      <c r="I714" s="879"/>
      <c r="J714" s="879"/>
      <c r="K714" s="879"/>
      <c r="L714" s="879"/>
      <c r="M714" s="879"/>
    </row>
    <row r="715" spans="1:13" ht="15.75" customHeight="1">
      <c r="A715" s="879"/>
      <c r="B715" s="879"/>
      <c r="C715" s="879"/>
      <c r="D715" s="879"/>
      <c r="E715" s="879"/>
      <c r="F715" s="879"/>
      <c r="G715" s="879"/>
      <c r="H715" s="879"/>
      <c r="I715" s="879"/>
      <c r="J715" s="879"/>
      <c r="K715" s="879"/>
      <c r="L715" s="879"/>
      <c r="M715" s="879"/>
    </row>
    <row r="716" spans="1:13" ht="15.75" customHeight="1">
      <c r="A716" s="879"/>
      <c r="B716" s="879"/>
      <c r="C716" s="879"/>
      <c r="D716" s="879"/>
      <c r="E716" s="879"/>
      <c r="F716" s="879"/>
      <c r="G716" s="879"/>
      <c r="H716" s="879"/>
      <c r="I716" s="879"/>
      <c r="J716" s="879"/>
      <c r="K716" s="879"/>
      <c r="L716" s="879"/>
      <c r="M716" s="879"/>
    </row>
    <row r="717" spans="1:13" ht="15.75" customHeight="1">
      <c r="A717" s="879"/>
      <c r="B717" s="879"/>
      <c r="C717" s="879"/>
      <c r="D717" s="879"/>
      <c r="E717" s="879"/>
      <c r="F717" s="879"/>
      <c r="G717" s="879"/>
      <c r="H717" s="879"/>
      <c r="I717" s="879"/>
      <c r="J717" s="879"/>
      <c r="K717" s="879"/>
      <c r="L717" s="879"/>
      <c r="M717" s="879"/>
    </row>
    <row r="718" spans="1:13" ht="15.75" customHeight="1">
      <c r="A718" s="879"/>
      <c r="B718" s="879"/>
      <c r="C718" s="879"/>
      <c r="D718" s="879"/>
      <c r="E718" s="879"/>
      <c r="F718" s="879"/>
      <c r="G718" s="879"/>
      <c r="H718" s="879"/>
      <c r="I718" s="879"/>
      <c r="J718" s="879"/>
      <c r="K718" s="879"/>
      <c r="L718" s="879"/>
      <c r="M718" s="879"/>
    </row>
    <row r="719" spans="1:13" ht="15.75" customHeight="1">
      <c r="A719" s="879"/>
      <c r="B719" s="879"/>
      <c r="C719" s="879"/>
      <c r="D719" s="879"/>
      <c r="E719" s="879"/>
      <c r="F719" s="879"/>
      <c r="G719" s="879"/>
      <c r="H719" s="879"/>
      <c r="I719" s="879"/>
      <c r="J719" s="879"/>
      <c r="K719" s="879"/>
      <c r="L719" s="879"/>
      <c r="M719" s="879"/>
    </row>
    <row r="720" spans="1:13" ht="15.75" customHeight="1">
      <c r="A720" s="879"/>
      <c r="B720" s="879"/>
      <c r="C720" s="879"/>
      <c r="D720" s="879"/>
      <c r="E720" s="879"/>
      <c r="F720" s="879"/>
      <c r="G720" s="879"/>
      <c r="H720" s="879"/>
      <c r="I720" s="879"/>
      <c r="J720" s="879"/>
      <c r="K720" s="879"/>
      <c r="L720" s="879"/>
      <c r="M720" s="879"/>
    </row>
    <row r="721" spans="1:13" ht="15.75" customHeight="1">
      <c r="A721" s="879"/>
      <c r="B721" s="879"/>
      <c r="C721" s="879"/>
      <c r="D721" s="879"/>
      <c r="E721" s="879"/>
      <c r="F721" s="879"/>
      <c r="G721" s="879"/>
      <c r="H721" s="879"/>
      <c r="I721" s="879"/>
      <c r="J721" s="879"/>
      <c r="K721" s="879"/>
      <c r="L721" s="879"/>
      <c r="M721" s="879"/>
    </row>
    <row r="722" spans="1:13" ht="15.75" customHeight="1">
      <c r="A722" s="879"/>
      <c r="B722" s="879"/>
      <c r="C722" s="879"/>
      <c r="D722" s="879"/>
      <c r="E722" s="879"/>
      <c r="F722" s="879"/>
      <c r="G722" s="879"/>
      <c r="H722" s="879"/>
      <c r="I722" s="879"/>
      <c r="J722" s="879"/>
      <c r="K722" s="879"/>
      <c r="L722" s="879"/>
      <c r="M722" s="879"/>
    </row>
    <row r="723" spans="1:13" ht="15.75" customHeight="1">
      <c r="A723" s="879"/>
      <c r="B723" s="879"/>
      <c r="C723" s="879"/>
      <c r="D723" s="879"/>
      <c r="E723" s="879"/>
      <c r="F723" s="879"/>
      <c r="G723" s="879"/>
      <c r="H723" s="879"/>
      <c r="I723" s="879"/>
      <c r="J723" s="879"/>
      <c r="K723" s="879"/>
      <c r="L723" s="879"/>
      <c r="M723" s="879"/>
    </row>
    <row r="724" spans="1:13" ht="15.75" customHeight="1">
      <c r="A724" s="879"/>
      <c r="B724" s="879"/>
      <c r="C724" s="879"/>
      <c r="D724" s="879"/>
      <c r="E724" s="879"/>
      <c r="F724" s="879"/>
      <c r="G724" s="879"/>
      <c r="H724" s="879"/>
      <c r="I724" s="879"/>
      <c r="J724" s="879"/>
      <c r="K724" s="879"/>
      <c r="L724" s="879"/>
      <c r="M724" s="879"/>
    </row>
    <row r="725" spans="1:13" ht="15.75" customHeight="1">
      <c r="A725" s="879"/>
      <c r="B725" s="879"/>
      <c r="C725" s="879"/>
      <c r="D725" s="879"/>
      <c r="E725" s="879"/>
      <c r="F725" s="879"/>
      <c r="G725" s="879"/>
      <c r="H725" s="879"/>
      <c r="I725" s="879"/>
      <c r="J725" s="879"/>
      <c r="K725" s="879"/>
      <c r="L725" s="879"/>
      <c r="M725" s="879"/>
    </row>
    <row r="726" spans="1:13" ht="15.75" customHeight="1">
      <c r="A726" s="879"/>
      <c r="B726" s="879"/>
      <c r="C726" s="879"/>
      <c r="D726" s="879"/>
      <c r="E726" s="879"/>
      <c r="F726" s="879"/>
      <c r="G726" s="879"/>
      <c r="H726" s="879"/>
      <c r="I726" s="879"/>
      <c r="J726" s="879"/>
      <c r="K726" s="879"/>
      <c r="L726" s="879"/>
      <c r="M726" s="879"/>
    </row>
    <row r="727" spans="1:13" ht="15.75" customHeight="1">
      <c r="A727" s="879"/>
      <c r="B727" s="879"/>
      <c r="C727" s="879"/>
      <c r="D727" s="879"/>
      <c r="E727" s="879"/>
      <c r="F727" s="879"/>
      <c r="G727" s="879"/>
      <c r="H727" s="879"/>
      <c r="I727" s="879"/>
      <c r="J727" s="879"/>
      <c r="K727" s="879"/>
      <c r="L727" s="879"/>
      <c r="M727" s="879"/>
    </row>
    <row r="728" spans="1:13" ht="15.75" customHeight="1">
      <c r="A728" s="879"/>
      <c r="B728" s="879"/>
      <c r="C728" s="879"/>
      <c r="D728" s="879"/>
      <c r="E728" s="879"/>
      <c r="F728" s="879"/>
      <c r="G728" s="879"/>
      <c r="H728" s="879"/>
      <c r="I728" s="879"/>
      <c r="J728" s="879"/>
      <c r="K728" s="879"/>
      <c r="L728" s="879"/>
      <c r="M728" s="879"/>
    </row>
    <row r="729" spans="1:13" ht="15.75" customHeight="1">
      <c r="A729" s="879"/>
      <c r="B729" s="879"/>
      <c r="C729" s="879"/>
      <c r="D729" s="879"/>
      <c r="E729" s="879"/>
      <c r="F729" s="879"/>
      <c r="G729" s="879"/>
      <c r="H729" s="879"/>
      <c r="I729" s="879"/>
      <c r="J729" s="879"/>
      <c r="K729" s="879"/>
      <c r="L729" s="879"/>
      <c r="M729" s="879"/>
    </row>
    <row r="730" spans="1:13" ht="15.75" customHeight="1">
      <c r="A730" s="879"/>
      <c r="B730" s="879"/>
      <c r="C730" s="879"/>
      <c r="D730" s="879"/>
      <c r="E730" s="879"/>
      <c r="F730" s="879"/>
      <c r="G730" s="879"/>
      <c r="H730" s="879"/>
      <c r="I730" s="879"/>
      <c r="J730" s="879"/>
      <c r="K730" s="879"/>
      <c r="L730" s="879"/>
      <c r="M730" s="879"/>
    </row>
    <row r="731" spans="1:13" ht="15.75" customHeight="1">
      <c r="A731" s="879"/>
      <c r="B731" s="879"/>
      <c r="C731" s="879"/>
      <c r="D731" s="879"/>
      <c r="E731" s="879"/>
      <c r="F731" s="879"/>
      <c r="G731" s="879"/>
      <c r="H731" s="879"/>
      <c r="I731" s="879"/>
      <c r="J731" s="879"/>
      <c r="K731" s="879"/>
      <c r="L731" s="879"/>
      <c r="M731" s="879"/>
    </row>
    <row r="732" spans="1:13" ht="15.75" customHeight="1">
      <c r="A732" s="879"/>
      <c r="B732" s="879"/>
      <c r="C732" s="879"/>
      <c r="D732" s="879"/>
      <c r="E732" s="879"/>
      <c r="F732" s="879"/>
      <c r="G732" s="879"/>
      <c r="H732" s="879"/>
      <c r="I732" s="879"/>
      <c r="J732" s="879"/>
      <c r="K732" s="879"/>
      <c r="L732" s="879"/>
      <c r="M732" s="879"/>
    </row>
    <row r="733" spans="1:13" ht="15.75" customHeight="1">
      <c r="A733" s="879"/>
      <c r="B733" s="879"/>
      <c r="C733" s="879"/>
      <c r="D733" s="879"/>
      <c r="E733" s="879"/>
      <c r="F733" s="879"/>
      <c r="G733" s="879"/>
      <c r="H733" s="879"/>
      <c r="I733" s="879"/>
      <c r="J733" s="879"/>
      <c r="K733" s="879"/>
      <c r="L733" s="879"/>
      <c r="M733" s="879"/>
    </row>
    <row r="734" spans="1:13" ht="15.75" customHeight="1">
      <c r="A734" s="879"/>
      <c r="B734" s="879"/>
      <c r="C734" s="879"/>
      <c r="D734" s="879"/>
      <c r="E734" s="879"/>
      <c r="F734" s="879"/>
      <c r="G734" s="879"/>
      <c r="H734" s="879"/>
      <c r="I734" s="879"/>
      <c r="J734" s="879"/>
      <c r="K734" s="879"/>
      <c r="L734" s="879"/>
      <c r="M734" s="879"/>
    </row>
    <row r="735" spans="1:13" ht="15.75" customHeight="1">
      <c r="A735" s="879"/>
      <c r="B735" s="879"/>
      <c r="C735" s="879"/>
      <c r="D735" s="879"/>
      <c r="E735" s="879"/>
      <c r="F735" s="879"/>
      <c r="G735" s="879"/>
      <c r="H735" s="879"/>
      <c r="I735" s="879"/>
      <c r="J735" s="879"/>
      <c r="K735" s="879"/>
      <c r="L735" s="879"/>
      <c r="M735" s="879"/>
    </row>
    <row r="736" spans="1:13" ht="15.75" customHeight="1">
      <c r="A736" s="879"/>
      <c r="B736" s="879"/>
      <c r="C736" s="879"/>
      <c r="D736" s="879"/>
      <c r="E736" s="879"/>
      <c r="F736" s="879"/>
      <c r="G736" s="879"/>
      <c r="H736" s="879"/>
      <c r="I736" s="879"/>
      <c r="J736" s="879"/>
      <c r="K736" s="879"/>
      <c r="L736" s="879"/>
      <c r="M736" s="879"/>
    </row>
    <row r="737" spans="1:13" ht="15.75" customHeight="1">
      <c r="A737" s="879"/>
      <c r="B737" s="879"/>
      <c r="C737" s="879"/>
      <c r="D737" s="879"/>
      <c r="E737" s="879"/>
      <c r="F737" s="879"/>
      <c r="G737" s="879"/>
      <c r="H737" s="879"/>
      <c r="I737" s="879"/>
      <c r="J737" s="879"/>
      <c r="K737" s="879"/>
      <c r="L737" s="879"/>
      <c r="M737" s="879"/>
    </row>
    <row r="738" spans="1:13" ht="15.75" customHeight="1">
      <c r="A738" s="879"/>
      <c r="B738" s="879"/>
      <c r="C738" s="879"/>
      <c r="D738" s="879"/>
      <c r="E738" s="879"/>
      <c r="F738" s="879"/>
      <c r="G738" s="879"/>
      <c r="H738" s="879"/>
      <c r="I738" s="879"/>
      <c r="J738" s="879"/>
      <c r="K738" s="879"/>
      <c r="L738" s="879"/>
      <c r="M738" s="879"/>
    </row>
    <row r="739" spans="1:13" ht="15.75" customHeight="1">
      <c r="A739" s="879"/>
      <c r="B739" s="879"/>
      <c r="C739" s="879"/>
      <c r="D739" s="879"/>
      <c r="E739" s="879"/>
      <c r="F739" s="879"/>
      <c r="G739" s="879"/>
      <c r="H739" s="879"/>
      <c r="I739" s="879"/>
      <c r="J739" s="879"/>
      <c r="K739" s="879"/>
      <c r="L739" s="879"/>
      <c r="M739" s="879"/>
    </row>
    <row r="740" spans="1:13" ht="15.75" customHeight="1">
      <c r="A740" s="879"/>
      <c r="B740" s="879"/>
      <c r="C740" s="879"/>
      <c r="D740" s="879"/>
      <c r="E740" s="879"/>
      <c r="F740" s="879"/>
      <c r="G740" s="879"/>
      <c r="H740" s="879"/>
      <c r="I740" s="879"/>
      <c r="J740" s="879"/>
      <c r="K740" s="879"/>
      <c r="L740" s="879"/>
      <c r="M740" s="879"/>
    </row>
    <row r="741" spans="1:13" ht="15.75" customHeight="1">
      <c r="A741" s="879"/>
      <c r="B741" s="879"/>
      <c r="C741" s="879"/>
      <c r="D741" s="879"/>
      <c r="E741" s="879"/>
      <c r="F741" s="879"/>
      <c r="G741" s="879"/>
      <c r="H741" s="879"/>
      <c r="I741" s="879"/>
      <c r="J741" s="879"/>
      <c r="K741" s="879"/>
      <c r="L741" s="879"/>
      <c r="M741" s="879"/>
    </row>
    <row r="742" spans="1:13" ht="15.75" customHeight="1">
      <c r="A742" s="879"/>
      <c r="B742" s="879"/>
      <c r="C742" s="879"/>
      <c r="D742" s="879"/>
      <c r="E742" s="879"/>
      <c r="F742" s="879"/>
      <c r="G742" s="879"/>
      <c r="H742" s="879"/>
      <c r="I742" s="879"/>
      <c r="J742" s="879"/>
      <c r="K742" s="879"/>
      <c r="L742" s="879"/>
      <c r="M742" s="879"/>
    </row>
    <row r="743" spans="1:13" ht="15.75" customHeight="1">
      <c r="A743" s="879"/>
      <c r="B743" s="879"/>
      <c r="C743" s="879"/>
      <c r="D743" s="879"/>
      <c r="E743" s="879"/>
      <c r="F743" s="879"/>
      <c r="G743" s="879"/>
      <c r="H743" s="879"/>
      <c r="I743" s="879"/>
      <c r="J743" s="879"/>
      <c r="K743" s="879"/>
      <c r="L743" s="879"/>
      <c r="M743" s="879"/>
    </row>
    <row r="744" spans="1:13" ht="15.75" customHeight="1">
      <c r="A744" s="879"/>
      <c r="B744" s="879"/>
      <c r="C744" s="879"/>
      <c r="D744" s="879"/>
      <c r="E744" s="879"/>
      <c r="F744" s="879"/>
      <c r="G744" s="879"/>
      <c r="H744" s="879"/>
      <c r="I744" s="879"/>
      <c r="J744" s="879"/>
      <c r="K744" s="879"/>
      <c r="L744" s="879"/>
      <c r="M744" s="879"/>
    </row>
    <row r="745" spans="1:13" ht="15.75" customHeight="1">
      <c r="A745" s="879"/>
      <c r="B745" s="879"/>
      <c r="C745" s="879"/>
      <c r="D745" s="879"/>
      <c r="E745" s="879"/>
      <c r="F745" s="879"/>
      <c r="G745" s="879"/>
      <c r="H745" s="879"/>
      <c r="I745" s="879"/>
      <c r="J745" s="879"/>
      <c r="K745" s="879"/>
      <c r="L745" s="879"/>
      <c r="M745" s="879"/>
    </row>
    <row r="746" spans="1:13" ht="15.75" customHeight="1">
      <c r="A746" s="879"/>
      <c r="B746" s="879"/>
      <c r="C746" s="879"/>
      <c r="D746" s="879"/>
      <c r="E746" s="879"/>
      <c r="F746" s="879"/>
      <c r="G746" s="879"/>
      <c r="H746" s="879"/>
      <c r="I746" s="879"/>
      <c r="J746" s="879"/>
      <c r="K746" s="879"/>
      <c r="L746" s="879"/>
      <c r="M746" s="879"/>
    </row>
    <row r="747" spans="1:13" ht="15.75" customHeight="1">
      <c r="A747" s="879"/>
      <c r="B747" s="879"/>
      <c r="C747" s="879"/>
      <c r="D747" s="879"/>
      <c r="E747" s="879"/>
      <c r="F747" s="879"/>
      <c r="G747" s="879"/>
      <c r="H747" s="879"/>
      <c r="I747" s="879"/>
      <c r="J747" s="879"/>
      <c r="K747" s="879"/>
      <c r="L747" s="879"/>
      <c r="M747" s="879"/>
    </row>
    <row r="748" spans="1:13" ht="15.75" customHeight="1">
      <c r="A748" s="879"/>
      <c r="B748" s="879"/>
      <c r="C748" s="879"/>
      <c r="D748" s="879"/>
      <c r="E748" s="879"/>
      <c r="F748" s="879"/>
      <c r="G748" s="879"/>
      <c r="H748" s="879"/>
      <c r="I748" s="879"/>
      <c r="J748" s="879"/>
      <c r="K748" s="879"/>
      <c r="L748" s="879"/>
      <c r="M748" s="879"/>
    </row>
    <row r="749" spans="1:13" ht="15.75" customHeight="1">
      <c r="A749" s="879"/>
      <c r="B749" s="879"/>
      <c r="C749" s="879"/>
      <c r="D749" s="879"/>
      <c r="E749" s="879"/>
      <c r="F749" s="879"/>
      <c r="G749" s="879"/>
      <c r="H749" s="879"/>
      <c r="I749" s="879"/>
      <c r="J749" s="879"/>
      <c r="K749" s="879"/>
      <c r="L749" s="879"/>
      <c r="M749" s="879"/>
    </row>
    <row r="750" spans="1:13" ht="15.75" customHeight="1">
      <c r="A750" s="879"/>
      <c r="B750" s="879"/>
      <c r="C750" s="879"/>
      <c r="D750" s="879"/>
      <c r="E750" s="879"/>
      <c r="F750" s="879"/>
      <c r="G750" s="879"/>
      <c r="H750" s="879"/>
      <c r="I750" s="879"/>
      <c r="J750" s="879"/>
      <c r="K750" s="879"/>
      <c r="L750" s="879"/>
      <c r="M750" s="879"/>
    </row>
    <row r="751" spans="1:13" ht="15.75" customHeight="1">
      <c r="A751" s="879"/>
      <c r="B751" s="879"/>
      <c r="C751" s="879"/>
      <c r="D751" s="879"/>
      <c r="E751" s="879"/>
      <c r="F751" s="879"/>
      <c r="G751" s="879"/>
      <c r="H751" s="879"/>
      <c r="I751" s="879"/>
      <c r="J751" s="879"/>
      <c r="K751" s="879"/>
      <c r="L751" s="879"/>
      <c r="M751" s="879"/>
    </row>
    <row r="752" spans="1:13" ht="15.75" customHeight="1">
      <c r="A752" s="879"/>
      <c r="B752" s="879"/>
      <c r="C752" s="879"/>
      <c r="D752" s="879"/>
      <c r="E752" s="879"/>
      <c r="F752" s="879"/>
      <c r="G752" s="879"/>
      <c r="H752" s="879"/>
      <c r="I752" s="879"/>
      <c r="J752" s="879"/>
      <c r="K752" s="879"/>
      <c r="L752" s="879"/>
      <c r="M752" s="879"/>
    </row>
    <row r="753" spans="1:13" ht="15.75" customHeight="1">
      <c r="A753" s="879"/>
      <c r="B753" s="879"/>
      <c r="C753" s="879"/>
      <c r="D753" s="879"/>
      <c r="E753" s="879"/>
      <c r="F753" s="879"/>
      <c r="G753" s="879"/>
      <c r="H753" s="879"/>
      <c r="I753" s="879"/>
      <c r="J753" s="879"/>
      <c r="K753" s="879"/>
      <c r="L753" s="879"/>
      <c r="M753" s="879"/>
    </row>
    <row r="754" spans="1:13" ht="15.75" customHeight="1">
      <c r="A754" s="879"/>
      <c r="B754" s="879"/>
      <c r="C754" s="879"/>
      <c r="D754" s="879"/>
      <c r="E754" s="879"/>
      <c r="F754" s="879"/>
      <c r="G754" s="879"/>
      <c r="H754" s="879"/>
      <c r="I754" s="879"/>
      <c r="J754" s="879"/>
      <c r="K754" s="879"/>
      <c r="L754" s="879"/>
      <c r="M754" s="879"/>
    </row>
    <row r="755" spans="1:13" ht="15.75" customHeight="1">
      <c r="A755" s="879"/>
      <c r="B755" s="879"/>
      <c r="C755" s="879"/>
      <c r="D755" s="879"/>
      <c r="E755" s="879"/>
      <c r="F755" s="879"/>
      <c r="G755" s="879"/>
      <c r="H755" s="879"/>
      <c r="I755" s="879"/>
      <c r="J755" s="879"/>
      <c r="K755" s="879"/>
      <c r="L755" s="879"/>
      <c r="M755" s="879"/>
    </row>
    <row r="756" spans="1:13" ht="15.75" customHeight="1">
      <c r="A756" s="879"/>
      <c r="B756" s="879"/>
      <c r="C756" s="879"/>
      <c r="D756" s="879"/>
      <c r="E756" s="879"/>
      <c r="F756" s="879"/>
      <c r="G756" s="879"/>
      <c r="H756" s="879"/>
      <c r="I756" s="879"/>
      <c r="J756" s="879"/>
      <c r="K756" s="879"/>
      <c r="L756" s="879"/>
      <c r="M756" s="879"/>
    </row>
    <row r="757" spans="1:13" ht="15.75" customHeight="1">
      <c r="A757" s="879"/>
      <c r="B757" s="879"/>
      <c r="C757" s="879"/>
      <c r="D757" s="879"/>
      <c r="E757" s="879"/>
      <c r="F757" s="879"/>
      <c r="G757" s="879"/>
      <c r="H757" s="879"/>
      <c r="I757" s="879"/>
      <c r="J757" s="879"/>
      <c r="K757" s="879"/>
      <c r="L757" s="879"/>
      <c r="M757" s="879"/>
    </row>
    <row r="758" spans="1:13" ht="15.75" customHeight="1">
      <c r="A758" s="879"/>
      <c r="B758" s="879"/>
      <c r="C758" s="879"/>
      <c r="D758" s="879"/>
      <c r="E758" s="879"/>
      <c r="F758" s="879"/>
      <c r="G758" s="879"/>
      <c r="H758" s="879"/>
      <c r="I758" s="879"/>
      <c r="J758" s="879"/>
      <c r="K758" s="879"/>
      <c r="L758" s="879"/>
      <c r="M758" s="879"/>
    </row>
    <row r="759" spans="1:13" ht="15.75" customHeight="1">
      <c r="A759" s="879"/>
      <c r="B759" s="879"/>
      <c r="C759" s="879"/>
      <c r="D759" s="879"/>
      <c r="E759" s="879"/>
      <c r="F759" s="879"/>
      <c r="G759" s="879"/>
      <c r="H759" s="879"/>
      <c r="I759" s="879"/>
      <c r="J759" s="879"/>
      <c r="K759" s="879"/>
      <c r="L759" s="879"/>
      <c r="M759" s="879"/>
    </row>
    <row r="760" spans="1:13" ht="15.75" customHeight="1">
      <c r="A760" s="879"/>
      <c r="B760" s="879"/>
      <c r="C760" s="879"/>
      <c r="D760" s="879"/>
      <c r="E760" s="879"/>
      <c r="F760" s="879"/>
      <c r="G760" s="879"/>
      <c r="H760" s="879"/>
      <c r="I760" s="879"/>
      <c r="J760" s="879"/>
      <c r="K760" s="879"/>
      <c r="L760" s="879"/>
      <c r="M760" s="879"/>
    </row>
    <row r="761" spans="1:13" ht="15.75" customHeight="1">
      <c r="A761" s="879"/>
      <c r="B761" s="879"/>
      <c r="C761" s="879"/>
      <c r="D761" s="879"/>
      <c r="E761" s="879"/>
      <c r="F761" s="879"/>
      <c r="G761" s="879"/>
      <c r="H761" s="879"/>
      <c r="I761" s="879"/>
      <c r="J761" s="879"/>
      <c r="K761" s="879"/>
      <c r="L761" s="879"/>
      <c r="M761" s="879"/>
    </row>
    <row r="762" spans="1:13" ht="15.75" customHeight="1">
      <c r="A762" s="879"/>
      <c r="B762" s="879"/>
      <c r="C762" s="879"/>
      <c r="D762" s="879"/>
      <c r="E762" s="879"/>
      <c r="F762" s="879"/>
      <c r="G762" s="879"/>
      <c r="H762" s="879"/>
      <c r="I762" s="879"/>
      <c r="J762" s="879"/>
      <c r="K762" s="879"/>
      <c r="L762" s="879"/>
      <c r="M762" s="879"/>
    </row>
    <row r="763" spans="1:13" ht="15.75" customHeight="1">
      <c r="A763" s="879"/>
      <c r="B763" s="879"/>
      <c r="C763" s="879"/>
      <c r="D763" s="879"/>
      <c r="E763" s="879"/>
      <c r="F763" s="879"/>
      <c r="G763" s="879"/>
      <c r="H763" s="879"/>
      <c r="I763" s="879"/>
      <c r="J763" s="879"/>
      <c r="K763" s="879"/>
      <c r="L763" s="879"/>
      <c r="M763" s="879"/>
    </row>
    <row r="764" spans="1:13" ht="15.75" customHeight="1">
      <c r="A764" s="879"/>
      <c r="B764" s="879"/>
      <c r="C764" s="879"/>
      <c r="D764" s="879"/>
      <c r="E764" s="879"/>
      <c r="F764" s="879"/>
      <c r="G764" s="879"/>
      <c r="H764" s="879"/>
      <c r="I764" s="879"/>
      <c r="J764" s="879"/>
      <c r="K764" s="879"/>
      <c r="L764" s="879"/>
      <c r="M764" s="879"/>
    </row>
    <row r="765" spans="1:13" ht="15.75" customHeight="1">
      <c r="A765" s="879"/>
      <c r="B765" s="879"/>
      <c r="C765" s="879"/>
      <c r="D765" s="879"/>
      <c r="E765" s="879"/>
      <c r="F765" s="879"/>
      <c r="G765" s="879"/>
      <c r="H765" s="879"/>
      <c r="I765" s="879"/>
      <c r="J765" s="879"/>
      <c r="K765" s="879"/>
      <c r="L765" s="879"/>
      <c r="M765" s="879"/>
    </row>
    <row r="766" spans="1:13" ht="15.75" customHeight="1">
      <c r="A766" s="879"/>
      <c r="B766" s="879"/>
      <c r="C766" s="879"/>
      <c r="D766" s="879"/>
      <c r="E766" s="879"/>
      <c r="F766" s="879"/>
      <c r="G766" s="879"/>
      <c r="H766" s="879"/>
      <c r="I766" s="879"/>
      <c r="J766" s="879"/>
      <c r="K766" s="879"/>
      <c r="L766" s="879"/>
      <c r="M766" s="879"/>
    </row>
    <row r="767" spans="1:13" ht="15.75" customHeight="1">
      <c r="A767" s="879"/>
      <c r="B767" s="879"/>
      <c r="C767" s="879"/>
      <c r="D767" s="879"/>
      <c r="E767" s="879"/>
      <c r="F767" s="879"/>
      <c r="G767" s="879"/>
      <c r="H767" s="879"/>
      <c r="I767" s="879"/>
      <c r="J767" s="879"/>
      <c r="K767" s="879"/>
      <c r="L767" s="879"/>
      <c r="M767" s="879"/>
    </row>
    <row r="768" spans="1:13" ht="15.75" customHeight="1">
      <c r="A768" s="879"/>
      <c r="B768" s="879"/>
      <c r="C768" s="879"/>
      <c r="D768" s="879"/>
      <c r="E768" s="879"/>
      <c r="F768" s="879"/>
      <c r="G768" s="879"/>
      <c r="H768" s="879"/>
      <c r="I768" s="879"/>
      <c r="J768" s="879"/>
      <c r="K768" s="879"/>
      <c r="L768" s="879"/>
      <c r="M768" s="879"/>
    </row>
    <row r="769" spans="1:13" ht="15.75" customHeight="1">
      <c r="A769" s="879"/>
      <c r="B769" s="879"/>
      <c r="C769" s="879"/>
      <c r="D769" s="879"/>
      <c r="E769" s="879"/>
      <c r="F769" s="879"/>
      <c r="G769" s="879"/>
      <c r="H769" s="879"/>
      <c r="I769" s="879"/>
      <c r="J769" s="879"/>
      <c r="K769" s="879"/>
      <c r="L769" s="879"/>
      <c r="M769" s="879"/>
    </row>
    <row r="770" spans="1:13" ht="15.75" customHeight="1">
      <c r="A770" s="879"/>
      <c r="B770" s="879"/>
      <c r="C770" s="879"/>
      <c r="D770" s="879"/>
      <c r="E770" s="879"/>
      <c r="F770" s="879"/>
      <c r="G770" s="879"/>
      <c r="H770" s="879"/>
      <c r="I770" s="879"/>
      <c r="J770" s="879"/>
      <c r="K770" s="879"/>
      <c r="L770" s="879"/>
      <c r="M770" s="879"/>
    </row>
    <row r="771" spans="1:13" ht="15.75" customHeight="1">
      <c r="A771" s="879"/>
      <c r="B771" s="879"/>
      <c r="C771" s="879"/>
      <c r="D771" s="879"/>
      <c r="E771" s="879"/>
      <c r="F771" s="879"/>
      <c r="G771" s="879"/>
      <c r="H771" s="879"/>
      <c r="I771" s="879"/>
      <c r="J771" s="879"/>
      <c r="K771" s="879"/>
      <c r="L771" s="879"/>
      <c r="M771" s="879"/>
    </row>
    <row r="772" spans="1:13" ht="15.75" customHeight="1">
      <c r="A772" s="879"/>
      <c r="B772" s="879"/>
      <c r="C772" s="879"/>
      <c r="D772" s="879"/>
      <c r="E772" s="879"/>
      <c r="F772" s="879"/>
      <c r="G772" s="879"/>
      <c r="H772" s="879"/>
      <c r="I772" s="879"/>
      <c r="J772" s="879"/>
      <c r="K772" s="879"/>
      <c r="L772" s="879"/>
      <c r="M772" s="879"/>
    </row>
    <row r="773" spans="1:13" ht="15.75" customHeight="1">
      <c r="A773" s="879"/>
      <c r="B773" s="879"/>
      <c r="C773" s="879"/>
      <c r="D773" s="879"/>
      <c r="E773" s="879"/>
      <c r="F773" s="879"/>
      <c r="G773" s="879"/>
      <c r="H773" s="879"/>
      <c r="I773" s="879"/>
      <c r="J773" s="879"/>
      <c r="K773" s="879"/>
      <c r="L773" s="879"/>
      <c r="M773" s="879"/>
    </row>
    <row r="774" spans="1:13" ht="15.75" customHeight="1">
      <c r="A774" s="879"/>
      <c r="B774" s="879"/>
      <c r="C774" s="879"/>
      <c r="D774" s="879"/>
      <c r="E774" s="879"/>
      <c r="F774" s="879"/>
      <c r="G774" s="879"/>
      <c r="H774" s="879"/>
      <c r="I774" s="879"/>
      <c r="J774" s="879"/>
      <c r="K774" s="879"/>
      <c r="L774" s="879"/>
      <c r="M774" s="879"/>
    </row>
    <row r="775" spans="1:13" ht="15.75" customHeight="1">
      <c r="A775" s="879"/>
      <c r="B775" s="879"/>
      <c r="C775" s="879"/>
      <c r="D775" s="879"/>
      <c r="E775" s="879"/>
      <c r="F775" s="879"/>
      <c r="G775" s="879"/>
      <c r="H775" s="879"/>
      <c r="I775" s="879"/>
      <c r="J775" s="879"/>
      <c r="K775" s="879"/>
      <c r="L775" s="879"/>
      <c r="M775" s="879"/>
    </row>
    <row r="776" spans="1:13" ht="15.75" customHeight="1">
      <c r="A776" s="879"/>
      <c r="B776" s="879"/>
      <c r="C776" s="879"/>
      <c r="D776" s="879"/>
      <c r="E776" s="879"/>
      <c r="F776" s="879"/>
      <c r="G776" s="879"/>
      <c r="H776" s="879"/>
      <c r="I776" s="879"/>
      <c r="J776" s="879"/>
      <c r="K776" s="879"/>
      <c r="L776" s="879"/>
      <c r="M776" s="879"/>
    </row>
    <row r="777" spans="1:13" ht="15.75" customHeight="1">
      <c r="A777" s="879"/>
      <c r="B777" s="879"/>
      <c r="C777" s="879"/>
      <c r="D777" s="879"/>
      <c r="E777" s="879"/>
      <c r="F777" s="879"/>
      <c r="G777" s="879"/>
      <c r="H777" s="879"/>
      <c r="I777" s="879"/>
      <c r="J777" s="879"/>
      <c r="K777" s="879"/>
      <c r="L777" s="879"/>
      <c r="M777" s="879"/>
    </row>
    <row r="778" spans="1:13" ht="15.75" customHeight="1">
      <c r="A778" s="879"/>
      <c r="B778" s="879"/>
      <c r="C778" s="879"/>
      <c r="D778" s="879"/>
      <c r="E778" s="879"/>
      <c r="F778" s="879"/>
      <c r="G778" s="879"/>
      <c r="H778" s="879"/>
      <c r="I778" s="879"/>
      <c r="J778" s="879"/>
      <c r="K778" s="879"/>
      <c r="L778" s="879"/>
      <c r="M778" s="879"/>
    </row>
    <row r="779" spans="1:13" ht="15.75" customHeight="1">
      <c r="A779" s="879"/>
      <c r="B779" s="879"/>
      <c r="C779" s="879"/>
      <c r="D779" s="879"/>
      <c r="E779" s="879"/>
      <c r="F779" s="879"/>
      <c r="G779" s="879"/>
      <c r="H779" s="879"/>
      <c r="I779" s="879"/>
      <c r="J779" s="879"/>
      <c r="K779" s="879"/>
      <c r="L779" s="879"/>
      <c r="M779" s="879"/>
    </row>
    <row r="780" spans="1:13" ht="15.75" customHeight="1">
      <c r="A780" s="879"/>
      <c r="B780" s="879"/>
      <c r="C780" s="879"/>
      <c r="D780" s="879"/>
      <c r="E780" s="879"/>
      <c r="F780" s="879"/>
      <c r="G780" s="879"/>
      <c r="H780" s="879"/>
      <c r="I780" s="879"/>
      <c r="J780" s="879"/>
      <c r="K780" s="879"/>
      <c r="L780" s="879"/>
      <c r="M780" s="879"/>
    </row>
    <row r="781" spans="1:13" ht="15.75" customHeight="1">
      <c r="A781" s="879"/>
      <c r="B781" s="879"/>
      <c r="C781" s="879"/>
      <c r="D781" s="879"/>
      <c r="E781" s="879"/>
      <c r="F781" s="879"/>
      <c r="G781" s="879"/>
      <c r="H781" s="879"/>
      <c r="I781" s="879"/>
      <c r="J781" s="879"/>
      <c r="K781" s="879"/>
      <c r="L781" s="879"/>
      <c r="M781" s="879"/>
    </row>
    <row r="782" spans="1:13" ht="15.75" customHeight="1">
      <c r="A782" s="879"/>
      <c r="B782" s="879"/>
      <c r="C782" s="879"/>
      <c r="D782" s="879"/>
      <c r="E782" s="879"/>
      <c r="F782" s="879"/>
      <c r="G782" s="879"/>
      <c r="H782" s="879"/>
      <c r="I782" s="879"/>
      <c r="J782" s="879"/>
      <c r="K782" s="879"/>
      <c r="L782" s="879"/>
      <c r="M782" s="879"/>
    </row>
    <row r="783" spans="1:13" ht="15.75" customHeight="1">
      <c r="A783" s="879"/>
      <c r="B783" s="879"/>
      <c r="C783" s="879"/>
      <c r="D783" s="879"/>
      <c r="E783" s="879"/>
      <c r="F783" s="879"/>
      <c r="G783" s="879"/>
      <c r="H783" s="879"/>
      <c r="I783" s="879"/>
      <c r="J783" s="879"/>
      <c r="K783" s="879"/>
      <c r="L783" s="879"/>
      <c r="M783" s="879"/>
    </row>
    <row r="784" spans="1:13" ht="15.75" customHeight="1">
      <c r="A784" s="879"/>
      <c r="B784" s="879"/>
      <c r="C784" s="879"/>
      <c r="D784" s="879"/>
      <c r="E784" s="879"/>
      <c r="F784" s="879"/>
      <c r="G784" s="879"/>
      <c r="H784" s="879"/>
      <c r="I784" s="879"/>
      <c r="J784" s="879"/>
      <c r="K784" s="879"/>
      <c r="L784" s="879"/>
      <c r="M784" s="879"/>
    </row>
    <row r="785" spans="1:13" ht="15.75" customHeight="1">
      <c r="A785" s="879"/>
      <c r="B785" s="879"/>
      <c r="C785" s="879"/>
      <c r="D785" s="879"/>
      <c r="E785" s="879"/>
      <c r="F785" s="879"/>
      <c r="G785" s="879"/>
      <c r="H785" s="879"/>
      <c r="I785" s="879"/>
      <c r="J785" s="879"/>
      <c r="K785" s="879"/>
      <c r="L785" s="879"/>
      <c r="M785" s="879"/>
    </row>
    <row r="786" spans="1:13" ht="15.75" customHeight="1">
      <c r="A786" s="879"/>
      <c r="B786" s="879"/>
      <c r="C786" s="879"/>
      <c r="D786" s="879"/>
      <c r="E786" s="879"/>
      <c r="F786" s="879"/>
      <c r="G786" s="879"/>
      <c r="H786" s="879"/>
      <c r="I786" s="879"/>
      <c r="J786" s="879"/>
      <c r="K786" s="879"/>
      <c r="L786" s="879"/>
      <c r="M786" s="879"/>
    </row>
    <row r="787" spans="1:13" ht="15.75" customHeight="1">
      <c r="A787" s="879"/>
      <c r="B787" s="879"/>
      <c r="C787" s="879"/>
      <c r="D787" s="879"/>
      <c r="E787" s="879"/>
      <c r="F787" s="879"/>
      <c r="G787" s="879"/>
      <c r="H787" s="879"/>
      <c r="I787" s="879"/>
      <c r="J787" s="879"/>
      <c r="K787" s="879"/>
      <c r="L787" s="879"/>
      <c r="M787" s="879"/>
    </row>
    <row r="788" spans="1:13" ht="15.75" customHeight="1">
      <c r="A788" s="879"/>
      <c r="B788" s="879"/>
      <c r="C788" s="879"/>
      <c r="D788" s="879"/>
      <c r="E788" s="879"/>
      <c r="F788" s="879"/>
      <c r="G788" s="879"/>
      <c r="H788" s="879"/>
      <c r="I788" s="879"/>
      <c r="J788" s="879"/>
      <c r="K788" s="879"/>
      <c r="L788" s="879"/>
      <c r="M788" s="879"/>
    </row>
    <row r="789" spans="1:13" ht="15.75" customHeight="1">
      <c r="A789" s="879"/>
      <c r="B789" s="879"/>
      <c r="C789" s="879"/>
      <c r="D789" s="879"/>
      <c r="E789" s="879"/>
      <c r="F789" s="879"/>
      <c r="G789" s="879"/>
      <c r="H789" s="879"/>
      <c r="I789" s="879"/>
      <c r="J789" s="879"/>
      <c r="K789" s="879"/>
      <c r="L789" s="879"/>
      <c r="M789" s="879"/>
    </row>
    <row r="790" spans="1:13" ht="15.75" customHeight="1">
      <c r="A790" s="879"/>
      <c r="B790" s="879"/>
      <c r="C790" s="879"/>
      <c r="D790" s="879"/>
      <c r="E790" s="879"/>
      <c r="F790" s="879"/>
      <c r="G790" s="879"/>
      <c r="H790" s="879"/>
      <c r="I790" s="879"/>
      <c r="J790" s="879"/>
      <c r="K790" s="879"/>
      <c r="L790" s="879"/>
      <c r="M790" s="879"/>
    </row>
    <row r="791" spans="1:13" ht="15.75" customHeight="1">
      <c r="A791" s="879"/>
      <c r="B791" s="879"/>
      <c r="C791" s="879"/>
      <c r="D791" s="879"/>
      <c r="E791" s="879"/>
      <c r="F791" s="879"/>
      <c r="G791" s="879"/>
      <c r="H791" s="879"/>
      <c r="I791" s="879"/>
      <c r="J791" s="879"/>
      <c r="K791" s="879"/>
      <c r="L791" s="879"/>
      <c r="M791" s="879"/>
    </row>
    <row r="792" spans="1:13" ht="15.75" customHeight="1">
      <c r="A792" s="879"/>
      <c r="B792" s="879"/>
      <c r="C792" s="879"/>
      <c r="D792" s="879"/>
      <c r="E792" s="879"/>
      <c r="F792" s="879"/>
      <c r="G792" s="879"/>
      <c r="H792" s="879"/>
      <c r="I792" s="879"/>
      <c r="J792" s="879"/>
      <c r="K792" s="879"/>
      <c r="L792" s="879"/>
      <c r="M792" s="879"/>
    </row>
    <row r="793" spans="1:13" ht="15.75" customHeight="1">
      <c r="A793" s="879"/>
      <c r="B793" s="879"/>
      <c r="C793" s="879"/>
      <c r="D793" s="879"/>
      <c r="E793" s="879"/>
      <c r="F793" s="879"/>
      <c r="G793" s="879"/>
      <c r="H793" s="879"/>
      <c r="I793" s="879"/>
      <c r="J793" s="879"/>
      <c r="K793" s="879"/>
      <c r="L793" s="879"/>
      <c r="M793" s="879"/>
    </row>
    <row r="794" spans="1:13" ht="15.75" customHeight="1">
      <c r="A794" s="879"/>
      <c r="B794" s="879"/>
      <c r="C794" s="879"/>
      <c r="D794" s="879"/>
      <c r="E794" s="879"/>
      <c r="F794" s="879"/>
      <c r="G794" s="879"/>
      <c r="H794" s="879"/>
      <c r="I794" s="879"/>
      <c r="J794" s="879"/>
      <c r="K794" s="879"/>
      <c r="L794" s="879"/>
      <c r="M794" s="879"/>
    </row>
    <row r="795" spans="1:13" ht="15.75" customHeight="1">
      <c r="A795" s="879"/>
      <c r="B795" s="879"/>
      <c r="C795" s="879"/>
      <c r="D795" s="879"/>
      <c r="E795" s="879"/>
      <c r="F795" s="879"/>
      <c r="G795" s="879"/>
      <c r="H795" s="879"/>
      <c r="I795" s="879"/>
      <c r="J795" s="879"/>
      <c r="K795" s="879"/>
      <c r="L795" s="879"/>
      <c r="M795" s="879"/>
    </row>
    <row r="796" spans="1:13" ht="15.75" customHeight="1">
      <c r="A796" s="879"/>
      <c r="B796" s="879"/>
      <c r="C796" s="879"/>
      <c r="D796" s="879"/>
      <c r="E796" s="879"/>
      <c r="F796" s="879"/>
      <c r="G796" s="879"/>
      <c r="H796" s="879"/>
      <c r="I796" s="879"/>
      <c r="J796" s="879"/>
      <c r="K796" s="879"/>
      <c r="L796" s="879"/>
      <c r="M796" s="879"/>
    </row>
    <row r="797" spans="1:13" ht="15.75" customHeight="1">
      <c r="A797" s="879"/>
      <c r="B797" s="879"/>
      <c r="C797" s="879"/>
      <c r="D797" s="879"/>
      <c r="E797" s="879"/>
      <c r="F797" s="879"/>
      <c r="G797" s="879"/>
      <c r="H797" s="879"/>
      <c r="I797" s="879"/>
      <c r="J797" s="879"/>
      <c r="K797" s="879"/>
      <c r="L797" s="879"/>
      <c r="M797" s="879"/>
    </row>
    <row r="798" spans="1:13" ht="15.75" customHeight="1">
      <c r="A798" s="879"/>
      <c r="B798" s="879"/>
      <c r="C798" s="879"/>
      <c r="D798" s="879"/>
      <c r="E798" s="879"/>
      <c r="F798" s="879"/>
      <c r="G798" s="879"/>
      <c r="H798" s="879"/>
      <c r="I798" s="879"/>
      <c r="J798" s="879"/>
      <c r="K798" s="879"/>
      <c r="L798" s="879"/>
      <c r="M798" s="879"/>
    </row>
    <row r="799" spans="1:13" ht="15.75" customHeight="1">
      <c r="A799" s="879"/>
      <c r="B799" s="879"/>
      <c r="C799" s="879"/>
      <c r="D799" s="879"/>
      <c r="E799" s="879"/>
      <c r="F799" s="879"/>
      <c r="G799" s="879"/>
      <c r="H799" s="879"/>
      <c r="I799" s="879"/>
      <c r="J799" s="879"/>
      <c r="K799" s="879"/>
      <c r="L799" s="879"/>
      <c r="M799" s="879"/>
    </row>
    <row r="800" spans="1:13" ht="15.75" customHeight="1">
      <c r="A800" s="879"/>
      <c r="B800" s="879"/>
      <c r="C800" s="879"/>
      <c r="D800" s="879"/>
      <c r="E800" s="879"/>
      <c r="F800" s="879"/>
      <c r="G800" s="879"/>
      <c r="H800" s="879"/>
      <c r="I800" s="879"/>
      <c r="J800" s="879"/>
      <c r="K800" s="879"/>
      <c r="L800" s="879"/>
      <c r="M800" s="879"/>
    </row>
    <row r="801" spans="1:13" ht="15.75" customHeight="1">
      <c r="A801" s="879"/>
      <c r="B801" s="879"/>
      <c r="C801" s="879"/>
      <c r="D801" s="879"/>
      <c r="E801" s="879"/>
      <c r="F801" s="879"/>
      <c r="G801" s="879"/>
      <c r="H801" s="879"/>
      <c r="I801" s="879"/>
      <c r="J801" s="879"/>
      <c r="K801" s="879"/>
      <c r="L801" s="879"/>
      <c r="M801" s="879"/>
    </row>
    <row r="802" spans="1:13" ht="15.75" customHeight="1">
      <c r="A802" s="879"/>
      <c r="B802" s="879"/>
      <c r="C802" s="879"/>
      <c r="D802" s="879"/>
      <c r="E802" s="879"/>
      <c r="F802" s="879"/>
      <c r="G802" s="879"/>
      <c r="H802" s="879"/>
      <c r="I802" s="879"/>
      <c r="J802" s="879"/>
      <c r="K802" s="879"/>
      <c r="L802" s="879"/>
      <c r="M802" s="879"/>
    </row>
    <row r="803" spans="1:13" ht="15.75" customHeight="1">
      <c r="A803" s="879"/>
      <c r="B803" s="879"/>
      <c r="C803" s="879"/>
      <c r="D803" s="879"/>
      <c r="E803" s="879"/>
      <c r="F803" s="879"/>
      <c r="G803" s="879"/>
      <c r="H803" s="879"/>
      <c r="I803" s="879"/>
      <c r="J803" s="879"/>
      <c r="K803" s="879"/>
      <c r="L803" s="879"/>
      <c r="M803" s="879"/>
    </row>
    <row r="804" spans="1:13" ht="15.75" customHeight="1">
      <c r="A804" s="879"/>
      <c r="B804" s="879"/>
      <c r="C804" s="879"/>
      <c r="D804" s="879"/>
      <c r="E804" s="879"/>
      <c r="F804" s="879"/>
      <c r="G804" s="879"/>
      <c r="H804" s="879"/>
      <c r="I804" s="879"/>
      <c r="J804" s="879"/>
      <c r="K804" s="879"/>
      <c r="L804" s="879"/>
      <c r="M804" s="879"/>
    </row>
    <row r="805" spans="1:13" ht="15.75" customHeight="1">
      <c r="A805" s="879"/>
      <c r="B805" s="879"/>
      <c r="C805" s="879"/>
      <c r="D805" s="879"/>
      <c r="E805" s="879"/>
      <c r="F805" s="879"/>
      <c r="G805" s="879"/>
      <c r="H805" s="879"/>
      <c r="I805" s="879"/>
      <c r="J805" s="879"/>
      <c r="K805" s="879"/>
      <c r="L805" s="879"/>
      <c r="M805" s="879"/>
    </row>
    <row r="806" spans="1:13" ht="15.75" customHeight="1">
      <c r="A806" s="879"/>
      <c r="B806" s="879"/>
      <c r="C806" s="879"/>
      <c r="D806" s="879"/>
      <c r="E806" s="879"/>
      <c r="F806" s="879"/>
      <c r="G806" s="879"/>
      <c r="H806" s="879"/>
      <c r="I806" s="879"/>
      <c r="J806" s="879"/>
      <c r="K806" s="879"/>
      <c r="L806" s="879"/>
      <c r="M806" s="879"/>
    </row>
    <row r="807" spans="1:13" ht="15.75" customHeight="1">
      <c r="A807" s="879"/>
      <c r="B807" s="879"/>
      <c r="C807" s="879"/>
      <c r="D807" s="879"/>
      <c r="E807" s="879"/>
      <c r="F807" s="879"/>
      <c r="G807" s="879"/>
      <c r="H807" s="879"/>
      <c r="I807" s="879"/>
      <c r="J807" s="879"/>
      <c r="K807" s="879"/>
      <c r="L807" s="879"/>
      <c r="M807" s="879"/>
    </row>
    <row r="808" spans="1:13" ht="15.75" customHeight="1">
      <c r="A808" s="879"/>
      <c r="B808" s="879"/>
      <c r="C808" s="879"/>
      <c r="D808" s="879"/>
      <c r="E808" s="879"/>
      <c r="F808" s="879"/>
      <c r="G808" s="879"/>
      <c r="H808" s="879"/>
      <c r="I808" s="879"/>
      <c r="J808" s="879"/>
      <c r="K808" s="879"/>
      <c r="L808" s="879"/>
      <c r="M808" s="879"/>
    </row>
    <row r="809" spans="1:13" ht="15.75" customHeight="1">
      <c r="A809" s="879"/>
      <c r="B809" s="879"/>
      <c r="C809" s="879"/>
      <c r="D809" s="879"/>
      <c r="E809" s="879"/>
      <c r="F809" s="879"/>
      <c r="G809" s="879"/>
      <c r="H809" s="879"/>
      <c r="I809" s="879"/>
      <c r="J809" s="879"/>
      <c r="K809" s="879"/>
      <c r="L809" s="879"/>
      <c r="M809" s="879"/>
    </row>
    <row r="810" spans="1:13" ht="15.75" customHeight="1">
      <c r="A810" s="879"/>
      <c r="B810" s="879"/>
      <c r="C810" s="879"/>
      <c r="D810" s="879"/>
      <c r="E810" s="879"/>
      <c r="F810" s="879"/>
      <c r="G810" s="879"/>
      <c r="H810" s="879"/>
      <c r="I810" s="879"/>
      <c r="J810" s="879"/>
      <c r="K810" s="879"/>
      <c r="L810" s="879"/>
      <c r="M810" s="879"/>
    </row>
    <row r="811" spans="1:13" ht="15.75" customHeight="1">
      <c r="A811" s="879"/>
      <c r="B811" s="879"/>
      <c r="C811" s="879"/>
      <c r="D811" s="879"/>
      <c r="E811" s="879"/>
      <c r="F811" s="879"/>
      <c r="G811" s="879"/>
      <c r="H811" s="879"/>
      <c r="I811" s="879"/>
      <c r="J811" s="879"/>
      <c r="K811" s="879"/>
      <c r="L811" s="879"/>
      <c r="M811" s="879"/>
    </row>
    <row r="812" spans="1:13" ht="15.75" customHeight="1">
      <c r="A812" s="879"/>
      <c r="B812" s="879"/>
      <c r="C812" s="879"/>
      <c r="D812" s="879"/>
      <c r="E812" s="879"/>
      <c r="F812" s="879"/>
      <c r="G812" s="879"/>
      <c r="H812" s="879"/>
      <c r="I812" s="879"/>
      <c r="J812" s="879"/>
      <c r="K812" s="879"/>
      <c r="L812" s="879"/>
      <c r="M812" s="879"/>
    </row>
    <row r="813" spans="1:13" ht="15.75" customHeight="1">
      <c r="A813" s="879"/>
      <c r="B813" s="879"/>
      <c r="C813" s="879"/>
      <c r="D813" s="879"/>
      <c r="E813" s="879"/>
      <c r="F813" s="879"/>
      <c r="G813" s="879"/>
      <c r="H813" s="879"/>
      <c r="I813" s="879"/>
      <c r="J813" s="879"/>
      <c r="K813" s="879"/>
      <c r="L813" s="879"/>
      <c r="M813" s="879"/>
    </row>
    <row r="814" spans="1:13" ht="15.75" customHeight="1">
      <c r="A814" s="879"/>
      <c r="B814" s="879"/>
      <c r="C814" s="879"/>
      <c r="D814" s="879"/>
      <c r="E814" s="879"/>
      <c r="F814" s="879"/>
      <c r="G814" s="879"/>
      <c r="H814" s="879"/>
      <c r="I814" s="879"/>
      <c r="J814" s="879"/>
      <c r="K814" s="879"/>
      <c r="L814" s="879"/>
      <c r="M814" s="879"/>
    </row>
    <row r="815" spans="1:13" ht="15.75" customHeight="1">
      <c r="A815" s="879"/>
      <c r="B815" s="879"/>
      <c r="C815" s="879"/>
      <c r="D815" s="879"/>
      <c r="E815" s="879"/>
      <c r="F815" s="879"/>
      <c r="G815" s="879"/>
      <c r="H815" s="879"/>
      <c r="I815" s="879"/>
      <c r="J815" s="879"/>
      <c r="K815" s="879"/>
      <c r="L815" s="879"/>
      <c r="M815" s="879"/>
    </row>
    <row r="816" spans="1:13" ht="15.75" customHeight="1">
      <c r="A816" s="879"/>
      <c r="B816" s="879"/>
      <c r="C816" s="879"/>
      <c r="D816" s="879"/>
      <c r="E816" s="879"/>
      <c r="F816" s="879"/>
      <c r="G816" s="879"/>
      <c r="H816" s="879"/>
      <c r="I816" s="879"/>
      <c r="J816" s="879"/>
      <c r="K816" s="879"/>
      <c r="L816" s="879"/>
      <c r="M816" s="879"/>
    </row>
    <row r="817" spans="1:13" ht="15.75" customHeight="1">
      <c r="A817" s="879"/>
      <c r="B817" s="879"/>
      <c r="C817" s="879"/>
      <c r="D817" s="879"/>
      <c r="E817" s="879"/>
      <c r="F817" s="879"/>
      <c r="G817" s="879"/>
      <c r="H817" s="879"/>
      <c r="I817" s="879"/>
      <c r="J817" s="879"/>
      <c r="K817" s="879"/>
      <c r="L817" s="879"/>
      <c r="M817" s="879"/>
    </row>
    <row r="818" spans="1:13" ht="15.75" customHeight="1">
      <c r="A818" s="879"/>
      <c r="B818" s="879"/>
      <c r="C818" s="879"/>
      <c r="D818" s="879"/>
      <c r="E818" s="879"/>
      <c r="F818" s="879"/>
      <c r="G818" s="879"/>
      <c r="H818" s="879"/>
      <c r="I818" s="879"/>
      <c r="J818" s="879"/>
      <c r="K818" s="879"/>
      <c r="L818" s="879"/>
      <c r="M818" s="879"/>
    </row>
    <row r="819" spans="1:13" ht="15.75" customHeight="1">
      <c r="A819" s="879"/>
      <c r="B819" s="879"/>
      <c r="C819" s="879"/>
      <c r="D819" s="879"/>
      <c r="E819" s="879"/>
      <c r="F819" s="879"/>
      <c r="G819" s="879"/>
      <c r="H819" s="879"/>
      <c r="I819" s="879"/>
      <c r="J819" s="879"/>
      <c r="K819" s="879"/>
      <c r="L819" s="879"/>
      <c r="M819" s="879"/>
    </row>
    <row r="820" spans="1:13" ht="15.75" customHeight="1">
      <c r="A820" s="879"/>
      <c r="B820" s="879"/>
      <c r="C820" s="879"/>
      <c r="D820" s="879"/>
      <c r="E820" s="879"/>
      <c r="F820" s="879"/>
      <c r="G820" s="879"/>
      <c r="H820" s="879"/>
      <c r="I820" s="879"/>
      <c r="J820" s="879"/>
      <c r="K820" s="879"/>
      <c r="L820" s="879"/>
      <c r="M820" s="879"/>
    </row>
    <row r="821" spans="1:13" ht="15.75" customHeight="1">
      <c r="A821" s="879"/>
      <c r="B821" s="879"/>
      <c r="C821" s="879"/>
      <c r="D821" s="879"/>
      <c r="E821" s="879"/>
      <c r="F821" s="879"/>
      <c r="G821" s="879"/>
      <c r="H821" s="879"/>
      <c r="I821" s="879"/>
      <c r="J821" s="879"/>
      <c r="K821" s="879"/>
      <c r="L821" s="879"/>
      <c r="M821" s="879"/>
    </row>
    <row r="822" spans="1:13" ht="15.75" customHeight="1">
      <c r="A822" s="879"/>
      <c r="B822" s="879"/>
      <c r="C822" s="879"/>
      <c r="D822" s="879"/>
      <c r="E822" s="879"/>
      <c r="F822" s="879"/>
      <c r="G822" s="879"/>
      <c r="H822" s="879"/>
      <c r="I822" s="879"/>
      <c r="J822" s="879"/>
      <c r="K822" s="879"/>
      <c r="L822" s="879"/>
      <c r="M822" s="879"/>
    </row>
    <row r="823" spans="1:13" ht="15.75" customHeight="1">
      <c r="A823" s="879"/>
      <c r="B823" s="879"/>
      <c r="C823" s="879"/>
      <c r="D823" s="879"/>
      <c r="E823" s="879"/>
      <c r="F823" s="879"/>
      <c r="G823" s="879"/>
      <c r="H823" s="879"/>
      <c r="I823" s="879"/>
      <c r="J823" s="879"/>
      <c r="K823" s="879"/>
      <c r="L823" s="879"/>
      <c r="M823" s="879"/>
    </row>
    <row r="824" spans="1:13" ht="15.75" customHeight="1">
      <c r="A824" s="879"/>
      <c r="B824" s="879"/>
      <c r="C824" s="879"/>
      <c r="D824" s="879"/>
      <c r="E824" s="879"/>
      <c r="F824" s="879"/>
      <c r="G824" s="879"/>
      <c r="H824" s="879"/>
      <c r="I824" s="879"/>
      <c r="J824" s="879"/>
      <c r="K824" s="879"/>
      <c r="L824" s="879"/>
      <c r="M824" s="879"/>
    </row>
    <row r="825" spans="1:13" ht="15.75" customHeight="1">
      <c r="A825" s="879"/>
      <c r="B825" s="879"/>
      <c r="C825" s="879"/>
      <c r="D825" s="879"/>
      <c r="E825" s="879"/>
      <c r="F825" s="879"/>
      <c r="G825" s="879"/>
      <c r="H825" s="879"/>
      <c r="I825" s="879"/>
      <c r="J825" s="879"/>
      <c r="K825" s="879"/>
      <c r="L825" s="879"/>
      <c r="M825" s="879"/>
    </row>
    <row r="826" spans="1:13" ht="15.75" customHeight="1">
      <c r="A826" s="879"/>
      <c r="B826" s="879"/>
      <c r="C826" s="879"/>
      <c r="D826" s="879"/>
      <c r="E826" s="879"/>
      <c r="F826" s="879"/>
      <c r="G826" s="879"/>
      <c r="H826" s="879"/>
      <c r="I826" s="879"/>
      <c r="J826" s="879"/>
      <c r="K826" s="879"/>
      <c r="L826" s="879"/>
      <c r="M826" s="879"/>
    </row>
    <row r="827" spans="1:13" ht="15.75" customHeight="1">
      <c r="A827" s="879"/>
      <c r="B827" s="879"/>
      <c r="C827" s="879"/>
      <c r="D827" s="879"/>
      <c r="E827" s="879"/>
      <c r="F827" s="879"/>
      <c r="G827" s="879"/>
      <c r="H827" s="879"/>
      <c r="I827" s="879"/>
      <c r="J827" s="879"/>
      <c r="K827" s="879"/>
      <c r="L827" s="879"/>
      <c r="M827" s="879"/>
    </row>
    <row r="828" spans="1:13" ht="15.75" customHeight="1">
      <c r="A828" s="879"/>
      <c r="B828" s="879"/>
      <c r="C828" s="879"/>
      <c r="D828" s="879"/>
      <c r="E828" s="879"/>
      <c r="F828" s="879"/>
      <c r="G828" s="879"/>
      <c r="H828" s="879"/>
      <c r="I828" s="879"/>
      <c r="J828" s="879"/>
      <c r="K828" s="879"/>
      <c r="L828" s="879"/>
      <c r="M828" s="879"/>
    </row>
    <row r="829" spans="1:13" ht="15.75" customHeight="1">
      <c r="A829" s="879"/>
      <c r="B829" s="879"/>
      <c r="C829" s="879"/>
      <c r="D829" s="879"/>
      <c r="E829" s="879"/>
      <c r="F829" s="879"/>
      <c r="G829" s="879"/>
      <c r="H829" s="879"/>
      <c r="I829" s="879"/>
      <c r="J829" s="879"/>
      <c r="K829" s="879"/>
      <c r="L829" s="879"/>
      <c r="M829" s="879"/>
    </row>
    <row r="830" spans="1:13" ht="15.75" customHeight="1">
      <c r="A830" s="879"/>
      <c r="B830" s="879"/>
      <c r="C830" s="879"/>
      <c r="D830" s="879"/>
      <c r="E830" s="879"/>
      <c r="F830" s="879"/>
      <c r="G830" s="879"/>
      <c r="H830" s="879"/>
      <c r="I830" s="879"/>
      <c r="J830" s="879"/>
      <c r="K830" s="879"/>
      <c r="L830" s="879"/>
      <c r="M830" s="879"/>
    </row>
    <row r="831" spans="1:13" ht="15.75" customHeight="1">
      <c r="A831" s="879"/>
      <c r="B831" s="879"/>
      <c r="C831" s="879"/>
      <c r="D831" s="879"/>
      <c r="E831" s="879"/>
      <c r="F831" s="879"/>
      <c r="G831" s="879"/>
      <c r="H831" s="879"/>
      <c r="I831" s="879"/>
      <c r="J831" s="879"/>
      <c r="K831" s="879"/>
      <c r="L831" s="879"/>
      <c r="M831" s="879"/>
    </row>
    <row r="832" spans="1:13" ht="15.75" customHeight="1">
      <c r="A832" s="879"/>
      <c r="B832" s="879"/>
      <c r="C832" s="879"/>
      <c r="D832" s="879"/>
      <c r="E832" s="879"/>
      <c r="F832" s="879"/>
      <c r="G832" s="879"/>
      <c r="H832" s="879"/>
      <c r="I832" s="879"/>
      <c r="J832" s="879"/>
      <c r="K832" s="879"/>
      <c r="L832" s="879"/>
      <c r="M832" s="879"/>
    </row>
    <row r="833" spans="1:13" ht="15.75" customHeight="1">
      <c r="A833" s="879"/>
      <c r="B833" s="879"/>
      <c r="C833" s="879"/>
      <c r="D833" s="879"/>
      <c r="E833" s="879"/>
      <c r="F833" s="879"/>
      <c r="G833" s="879"/>
      <c r="H833" s="879"/>
      <c r="I833" s="879"/>
      <c r="J833" s="879"/>
      <c r="K833" s="879"/>
      <c r="L833" s="879"/>
      <c r="M833" s="879"/>
    </row>
    <row r="834" spans="1:13" ht="15.75" customHeight="1">
      <c r="A834" s="879"/>
      <c r="B834" s="879"/>
      <c r="C834" s="879"/>
      <c r="D834" s="879"/>
      <c r="E834" s="879"/>
      <c r="F834" s="879"/>
      <c r="G834" s="879"/>
      <c r="H834" s="879"/>
      <c r="I834" s="879"/>
      <c r="J834" s="879"/>
      <c r="K834" s="879"/>
      <c r="L834" s="879"/>
      <c r="M834" s="879"/>
    </row>
    <row r="835" spans="1:13" ht="15.75" customHeight="1">
      <c r="A835" s="879"/>
      <c r="B835" s="879"/>
      <c r="C835" s="879"/>
      <c r="D835" s="879"/>
      <c r="E835" s="879"/>
      <c r="F835" s="879"/>
      <c r="G835" s="879"/>
      <c r="H835" s="879"/>
      <c r="I835" s="879"/>
      <c r="J835" s="879"/>
      <c r="K835" s="879"/>
      <c r="L835" s="879"/>
      <c r="M835" s="879"/>
    </row>
    <row r="836" spans="1:13" ht="15.75" customHeight="1">
      <c r="A836" s="879"/>
      <c r="B836" s="879"/>
      <c r="C836" s="879"/>
      <c r="D836" s="879"/>
      <c r="E836" s="879"/>
      <c r="F836" s="879"/>
      <c r="G836" s="879"/>
      <c r="H836" s="879"/>
      <c r="I836" s="879"/>
      <c r="J836" s="879"/>
      <c r="K836" s="879"/>
      <c r="L836" s="879"/>
      <c r="M836" s="879"/>
    </row>
    <row r="837" spans="1:13" ht="15.75" customHeight="1">
      <c r="A837" s="879"/>
      <c r="B837" s="879"/>
      <c r="C837" s="879"/>
      <c r="D837" s="879"/>
      <c r="E837" s="879"/>
      <c r="F837" s="879"/>
      <c r="G837" s="879"/>
      <c r="H837" s="879"/>
      <c r="I837" s="879"/>
      <c r="J837" s="879"/>
      <c r="K837" s="879"/>
      <c r="L837" s="879"/>
      <c r="M837" s="879"/>
    </row>
    <row r="838" spans="1:13" ht="15.75" customHeight="1">
      <c r="A838" s="879"/>
      <c r="B838" s="879"/>
      <c r="C838" s="879"/>
      <c r="D838" s="879"/>
      <c r="E838" s="879"/>
      <c r="F838" s="879"/>
      <c r="G838" s="879"/>
      <c r="H838" s="879"/>
      <c r="I838" s="879"/>
      <c r="J838" s="879"/>
      <c r="K838" s="879"/>
      <c r="L838" s="879"/>
      <c r="M838" s="879"/>
    </row>
    <row r="839" spans="1:13" ht="15.75" customHeight="1">
      <c r="A839" s="879"/>
      <c r="B839" s="879"/>
      <c r="C839" s="879"/>
      <c r="D839" s="879"/>
      <c r="E839" s="879"/>
      <c r="F839" s="879"/>
      <c r="G839" s="879"/>
      <c r="H839" s="879"/>
      <c r="I839" s="879"/>
      <c r="J839" s="879"/>
      <c r="K839" s="879"/>
      <c r="L839" s="879"/>
      <c r="M839" s="879"/>
    </row>
    <row r="840" spans="1:13" ht="15.75" customHeight="1">
      <c r="A840" s="879"/>
      <c r="B840" s="879"/>
      <c r="C840" s="879"/>
      <c r="D840" s="879"/>
      <c r="E840" s="879"/>
      <c r="F840" s="879"/>
      <c r="G840" s="879"/>
      <c r="H840" s="879"/>
      <c r="I840" s="879"/>
      <c r="J840" s="879"/>
      <c r="K840" s="879"/>
      <c r="L840" s="879"/>
      <c r="M840" s="879"/>
    </row>
    <row r="841" spans="1:13" ht="15.75" customHeight="1">
      <c r="A841" s="879"/>
      <c r="B841" s="879"/>
      <c r="C841" s="879"/>
      <c r="D841" s="879"/>
      <c r="E841" s="879"/>
      <c r="F841" s="879"/>
      <c r="G841" s="879"/>
      <c r="H841" s="879"/>
      <c r="I841" s="879"/>
      <c r="J841" s="879"/>
      <c r="K841" s="879"/>
      <c r="L841" s="879"/>
      <c r="M841" s="879"/>
    </row>
    <row r="842" spans="1:13" ht="15.75" customHeight="1">
      <c r="A842" s="879"/>
      <c r="B842" s="879"/>
      <c r="C842" s="879"/>
      <c r="D842" s="879"/>
      <c r="E842" s="879"/>
      <c r="F842" s="879"/>
      <c r="G842" s="879"/>
      <c r="H842" s="879"/>
      <c r="I842" s="879"/>
      <c r="J842" s="879"/>
      <c r="K842" s="879"/>
      <c r="L842" s="879"/>
      <c r="M842" s="879"/>
    </row>
    <row r="843" spans="1:13" ht="15.75" customHeight="1">
      <c r="A843" s="879"/>
      <c r="B843" s="879"/>
      <c r="C843" s="879"/>
      <c r="D843" s="879"/>
      <c r="E843" s="879"/>
      <c r="F843" s="879"/>
      <c r="G843" s="879"/>
      <c r="H843" s="879"/>
      <c r="I843" s="879"/>
      <c r="J843" s="879"/>
      <c r="K843" s="879"/>
      <c r="L843" s="879"/>
      <c r="M843" s="879"/>
    </row>
    <row r="844" spans="1:13" ht="15.75" customHeight="1">
      <c r="A844" s="879"/>
      <c r="B844" s="879"/>
      <c r="C844" s="879"/>
      <c r="D844" s="879"/>
      <c r="E844" s="879"/>
      <c r="F844" s="879"/>
      <c r="G844" s="879"/>
      <c r="H844" s="879"/>
      <c r="I844" s="879"/>
      <c r="J844" s="879"/>
      <c r="K844" s="879"/>
      <c r="L844" s="879"/>
      <c r="M844" s="879"/>
    </row>
    <row r="845" spans="1:13" ht="15.75" customHeight="1">
      <c r="A845" s="879"/>
      <c r="B845" s="879"/>
      <c r="C845" s="879"/>
      <c r="D845" s="879"/>
      <c r="E845" s="879"/>
      <c r="F845" s="879"/>
      <c r="G845" s="879"/>
      <c r="H845" s="879"/>
      <c r="I845" s="879"/>
      <c r="J845" s="879"/>
      <c r="K845" s="879"/>
      <c r="L845" s="879"/>
      <c r="M845" s="879"/>
    </row>
    <row r="846" spans="1:13" ht="15.75" customHeight="1">
      <c r="A846" s="879"/>
      <c r="B846" s="879"/>
      <c r="C846" s="879"/>
      <c r="D846" s="879"/>
      <c r="E846" s="879"/>
      <c r="F846" s="879"/>
      <c r="G846" s="879"/>
      <c r="H846" s="879"/>
      <c r="I846" s="879"/>
      <c r="J846" s="879"/>
      <c r="K846" s="879"/>
      <c r="L846" s="879"/>
      <c r="M846" s="879"/>
    </row>
    <row r="847" spans="1:13" ht="15.75" customHeight="1">
      <c r="A847" s="879"/>
      <c r="B847" s="879"/>
      <c r="C847" s="879"/>
      <c r="D847" s="879"/>
      <c r="E847" s="879"/>
      <c r="F847" s="879"/>
      <c r="G847" s="879"/>
      <c r="H847" s="879"/>
      <c r="I847" s="879"/>
      <c r="J847" s="879"/>
      <c r="K847" s="879"/>
      <c r="L847" s="879"/>
      <c r="M847" s="879"/>
    </row>
    <row r="848" spans="1:13" ht="15.75" customHeight="1">
      <c r="A848" s="879"/>
      <c r="B848" s="879"/>
      <c r="C848" s="879"/>
      <c r="D848" s="879"/>
      <c r="E848" s="879"/>
      <c r="F848" s="879"/>
      <c r="G848" s="879"/>
      <c r="H848" s="879"/>
      <c r="I848" s="879"/>
      <c r="J848" s="879"/>
      <c r="K848" s="879"/>
      <c r="L848" s="879"/>
      <c r="M848" s="879"/>
    </row>
    <row r="849" spans="1:13" ht="15.75" customHeight="1">
      <c r="A849" s="879"/>
      <c r="B849" s="879"/>
      <c r="C849" s="879"/>
      <c r="D849" s="879"/>
      <c r="E849" s="879"/>
      <c r="F849" s="879"/>
      <c r="G849" s="879"/>
      <c r="H849" s="879"/>
      <c r="I849" s="879"/>
      <c r="J849" s="879"/>
      <c r="K849" s="879"/>
      <c r="L849" s="879"/>
      <c r="M849" s="879"/>
    </row>
    <row r="850" spans="1:13" ht="15.75" customHeight="1">
      <c r="A850" s="879"/>
      <c r="B850" s="879"/>
      <c r="C850" s="879"/>
      <c r="D850" s="879"/>
      <c r="E850" s="879"/>
      <c r="F850" s="879"/>
      <c r="G850" s="879"/>
      <c r="H850" s="879"/>
      <c r="I850" s="879"/>
      <c r="J850" s="879"/>
      <c r="K850" s="879"/>
      <c r="L850" s="879"/>
      <c r="M850" s="879"/>
    </row>
    <row r="851" spans="1:13" ht="15.75" customHeight="1">
      <c r="A851" s="879"/>
      <c r="B851" s="879"/>
      <c r="C851" s="879"/>
      <c r="D851" s="879"/>
      <c r="E851" s="879"/>
      <c r="F851" s="879"/>
      <c r="G851" s="879"/>
      <c r="H851" s="879"/>
      <c r="I851" s="879"/>
      <c r="J851" s="879"/>
      <c r="K851" s="879"/>
      <c r="L851" s="879"/>
      <c r="M851" s="879"/>
    </row>
    <row r="852" spans="1:13" ht="15.75" customHeight="1">
      <c r="A852" s="879"/>
      <c r="B852" s="879"/>
      <c r="C852" s="879"/>
      <c r="D852" s="879"/>
      <c r="E852" s="879"/>
      <c r="F852" s="879"/>
      <c r="G852" s="879"/>
      <c r="H852" s="879"/>
      <c r="I852" s="879"/>
      <c r="J852" s="879"/>
      <c r="K852" s="879"/>
      <c r="L852" s="879"/>
      <c r="M852" s="879"/>
    </row>
    <row r="853" spans="1:13" ht="15.75" customHeight="1">
      <c r="A853" s="879"/>
      <c r="B853" s="879"/>
      <c r="C853" s="879"/>
      <c r="D853" s="879"/>
      <c r="E853" s="879"/>
      <c r="F853" s="879"/>
      <c r="G853" s="879"/>
      <c r="H853" s="879"/>
      <c r="I853" s="879"/>
      <c r="J853" s="879"/>
      <c r="K853" s="879"/>
      <c r="L853" s="879"/>
      <c r="M853" s="879"/>
    </row>
    <row r="854" spans="1:13" ht="15.75" customHeight="1">
      <c r="A854" s="879"/>
      <c r="B854" s="879"/>
      <c r="C854" s="879"/>
      <c r="D854" s="879"/>
      <c r="E854" s="879"/>
      <c r="F854" s="879"/>
      <c r="G854" s="879"/>
      <c r="H854" s="879"/>
      <c r="I854" s="879"/>
      <c r="J854" s="879"/>
      <c r="K854" s="879"/>
      <c r="L854" s="879"/>
      <c r="M854" s="879"/>
    </row>
    <row r="855" spans="1:13" ht="15.75" customHeight="1">
      <c r="A855" s="879"/>
      <c r="B855" s="879"/>
      <c r="C855" s="879"/>
      <c r="D855" s="879"/>
      <c r="E855" s="879"/>
      <c r="F855" s="879"/>
      <c r="G855" s="879"/>
      <c r="H855" s="879"/>
      <c r="I855" s="879"/>
      <c r="J855" s="879"/>
      <c r="K855" s="879"/>
      <c r="L855" s="879"/>
      <c r="M855" s="879"/>
    </row>
    <row r="856" spans="1:13" ht="15.75" customHeight="1">
      <c r="A856" s="879"/>
      <c r="B856" s="879"/>
      <c r="C856" s="879"/>
      <c r="D856" s="879"/>
      <c r="E856" s="879"/>
      <c r="F856" s="879"/>
      <c r="G856" s="879"/>
      <c r="H856" s="879"/>
      <c r="I856" s="879"/>
      <c r="J856" s="879"/>
      <c r="K856" s="879"/>
      <c r="L856" s="879"/>
      <c r="M856" s="879"/>
    </row>
    <row r="857" spans="1:13" ht="15.75" customHeight="1">
      <c r="A857" s="879"/>
      <c r="B857" s="879"/>
      <c r="C857" s="879"/>
      <c r="D857" s="879"/>
      <c r="E857" s="879"/>
      <c r="F857" s="879"/>
      <c r="G857" s="879"/>
      <c r="H857" s="879"/>
      <c r="I857" s="879"/>
      <c r="J857" s="879"/>
      <c r="K857" s="879"/>
      <c r="L857" s="879"/>
      <c r="M857" s="879"/>
    </row>
    <row r="858" spans="1:13" ht="15.75" customHeight="1">
      <c r="A858" s="879"/>
      <c r="B858" s="879"/>
      <c r="C858" s="879"/>
      <c r="D858" s="879"/>
      <c r="E858" s="879"/>
      <c r="F858" s="879"/>
      <c r="G858" s="879"/>
      <c r="H858" s="879"/>
      <c r="I858" s="879"/>
      <c r="J858" s="879"/>
      <c r="K858" s="879"/>
      <c r="L858" s="879"/>
      <c r="M858" s="879"/>
    </row>
    <row r="859" spans="1:13" ht="15.75" customHeight="1">
      <c r="A859" s="879"/>
      <c r="B859" s="879"/>
      <c r="C859" s="879"/>
      <c r="D859" s="879"/>
      <c r="E859" s="879"/>
      <c r="F859" s="879"/>
      <c r="G859" s="879"/>
      <c r="H859" s="879"/>
      <c r="I859" s="879"/>
      <c r="J859" s="879"/>
      <c r="K859" s="879"/>
      <c r="L859" s="879"/>
      <c r="M859" s="879"/>
    </row>
    <row r="860" spans="1:13" ht="15.75" customHeight="1">
      <c r="A860" s="879"/>
      <c r="B860" s="879"/>
      <c r="C860" s="879"/>
      <c r="D860" s="879"/>
      <c r="E860" s="879"/>
      <c r="F860" s="879"/>
      <c r="G860" s="879"/>
      <c r="H860" s="879"/>
      <c r="I860" s="879"/>
      <c r="J860" s="879"/>
      <c r="K860" s="879"/>
      <c r="L860" s="879"/>
      <c r="M860" s="879"/>
    </row>
    <row r="861" spans="1:13" ht="15.75" customHeight="1">
      <c r="A861" s="879"/>
      <c r="B861" s="879"/>
      <c r="C861" s="879"/>
      <c r="D861" s="879"/>
      <c r="E861" s="879"/>
      <c r="F861" s="879"/>
      <c r="G861" s="879"/>
      <c r="H861" s="879"/>
      <c r="I861" s="879"/>
      <c r="J861" s="879"/>
      <c r="K861" s="879"/>
      <c r="L861" s="879"/>
      <c r="M861" s="879"/>
    </row>
    <row r="862" spans="1:13" ht="15.75" customHeight="1">
      <c r="A862" s="879"/>
      <c r="B862" s="879"/>
      <c r="C862" s="879"/>
      <c r="D862" s="879"/>
      <c r="E862" s="879"/>
      <c r="F862" s="879"/>
      <c r="G862" s="879"/>
      <c r="H862" s="879"/>
      <c r="I862" s="879"/>
      <c r="J862" s="879"/>
      <c r="K862" s="879"/>
      <c r="L862" s="879"/>
      <c r="M862" s="879"/>
    </row>
    <row r="863" spans="1:13" ht="15.75" customHeight="1">
      <c r="A863" s="879"/>
      <c r="B863" s="879"/>
      <c r="C863" s="879"/>
      <c r="D863" s="879"/>
      <c r="E863" s="879"/>
      <c r="F863" s="879"/>
      <c r="G863" s="879"/>
      <c r="H863" s="879"/>
      <c r="I863" s="879"/>
      <c r="J863" s="879"/>
      <c r="K863" s="879"/>
      <c r="L863" s="879"/>
      <c r="M863" s="879"/>
    </row>
    <row r="864" spans="1:13" ht="15.75" customHeight="1">
      <c r="A864" s="879"/>
      <c r="B864" s="879"/>
      <c r="C864" s="879"/>
      <c r="D864" s="879"/>
      <c r="E864" s="879"/>
      <c r="F864" s="879"/>
      <c r="G864" s="879"/>
      <c r="H864" s="879"/>
      <c r="I864" s="879"/>
      <c r="J864" s="879"/>
      <c r="K864" s="879"/>
      <c r="L864" s="879"/>
      <c r="M864" s="879"/>
    </row>
    <row r="865" spans="1:13" ht="15.75" customHeight="1">
      <c r="A865" s="879"/>
      <c r="B865" s="879"/>
      <c r="C865" s="879"/>
      <c r="D865" s="879"/>
      <c r="E865" s="879"/>
      <c r="F865" s="879"/>
      <c r="G865" s="879"/>
      <c r="H865" s="879"/>
      <c r="I865" s="879"/>
      <c r="J865" s="879"/>
      <c r="K865" s="879"/>
      <c r="L865" s="879"/>
      <c r="M865" s="879"/>
    </row>
    <row r="866" spans="1:13" ht="15.75" customHeight="1">
      <c r="A866" s="879"/>
      <c r="B866" s="879"/>
      <c r="C866" s="879"/>
      <c r="D866" s="879"/>
      <c r="E866" s="879"/>
      <c r="F866" s="879"/>
      <c r="G866" s="879"/>
      <c r="H866" s="879"/>
      <c r="I866" s="879"/>
      <c r="J866" s="879"/>
      <c r="K866" s="879"/>
      <c r="L866" s="879"/>
      <c r="M866" s="879"/>
    </row>
    <row r="867" spans="1:13" ht="15.75" customHeight="1">
      <c r="A867" s="879"/>
      <c r="B867" s="879"/>
      <c r="C867" s="879"/>
      <c r="D867" s="879"/>
      <c r="E867" s="879"/>
      <c r="F867" s="879"/>
      <c r="G867" s="879"/>
      <c r="H867" s="879"/>
      <c r="I867" s="879"/>
      <c r="J867" s="879"/>
      <c r="K867" s="879"/>
      <c r="L867" s="879"/>
      <c r="M867" s="879"/>
    </row>
    <row r="868" spans="1:13" ht="15.75" customHeight="1">
      <c r="A868" s="879"/>
      <c r="B868" s="879"/>
      <c r="C868" s="879"/>
      <c r="D868" s="879"/>
      <c r="E868" s="879"/>
      <c r="F868" s="879"/>
      <c r="G868" s="879"/>
      <c r="H868" s="879"/>
      <c r="I868" s="879"/>
      <c r="J868" s="879"/>
      <c r="K868" s="879"/>
      <c r="L868" s="879"/>
      <c r="M868" s="879"/>
    </row>
    <row r="869" spans="1:13" ht="15.75" customHeight="1">
      <c r="A869" s="879"/>
      <c r="B869" s="879"/>
      <c r="C869" s="879"/>
      <c r="D869" s="879"/>
      <c r="E869" s="879"/>
      <c r="F869" s="879"/>
      <c r="G869" s="879"/>
      <c r="H869" s="879"/>
      <c r="I869" s="879"/>
      <c r="J869" s="879"/>
      <c r="K869" s="879"/>
      <c r="L869" s="879"/>
      <c r="M869" s="879"/>
    </row>
    <row r="870" spans="1:13" ht="15.75" customHeight="1">
      <c r="A870" s="879"/>
      <c r="B870" s="879"/>
      <c r="C870" s="879"/>
      <c r="D870" s="879"/>
      <c r="E870" s="879"/>
      <c r="F870" s="879"/>
      <c r="G870" s="879"/>
      <c r="H870" s="879"/>
      <c r="I870" s="879"/>
      <c r="J870" s="879"/>
      <c r="K870" s="879"/>
      <c r="L870" s="879"/>
      <c r="M870" s="879"/>
    </row>
    <row r="871" spans="1:13" ht="15.75" customHeight="1">
      <c r="A871" s="879"/>
      <c r="B871" s="879"/>
      <c r="C871" s="879"/>
      <c r="D871" s="879"/>
      <c r="E871" s="879"/>
      <c r="F871" s="879"/>
      <c r="G871" s="879"/>
      <c r="H871" s="879"/>
      <c r="I871" s="879"/>
      <c r="J871" s="879"/>
      <c r="K871" s="879"/>
      <c r="L871" s="879"/>
      <c r="M871" s="879"/>
    </row>
    <row r="872" spans="1:13" ht="15.75" customHeight="1">
      <c r="A872" s="879"/>
      <c r="B872" s="879"/>
      <c r="C872" s="879"/>
      <c r="D872" s="879"/>
      <c r="E872" s="879"/>
      <c r="F872" s="879"/>
      <c r="G872" s="879"/>
      <c r="H872" s="879"/>
      <c r="I872" s="879"/>
      <c r="J872" s="879"/>
      <c r="K872" s="879"/>
      <c r="L872" s="879"/>
      <c r="M872" s="879"/>
    </row>
    <row r="873" spans="1:13" ht="15.75" customHeight="1">
      <c r="A873" s="879"/>
      <c r="B873" s="879"/>
      <c r="C873" s="879"/>
      <c r="D873" s="879"/>
      <c r="E873" s="879"/>
      <c r="F873" s="879"/>
      <c r="G873" s="879"/>
      <c r="H873" s="879"/>
      <c r="I873" s="879"/>
      <c r="J873" s="879"/>
      <c r="K873" s="879"/>
      <c r="L873" s="879"/>
      <c r="M873" s="879"/>
    </row>
    <row r="874" spans="1:13" ht="15.75" customHeight="1">
      <c r="A874" s="879"/>
      <c r="B874" s="879"/>
      <c r="C874" s="879"/>
      <c r="D874" s="879"/>
      <c r="E874" s="879"/>
      <c r="F874" s="879"/>
      <c r="G874" s="879"/>
      <c r="H874" s="879"/>
      <c r="I874" s="879"/>
      <c r="J874" s="879"/>
      <c r="K874" s="879"/>
      <c r="L874" s="879"/>
      <c r="M874" s="879"/>
    </row>
    <row r="875" spans="1:13" ht="15.75" customHeight="1">
      <c r="A875" s="879"/>
      <c r="B875" s="879"/>
      <c r="C875" s="879"/>
      <c r="D875" s="879"/>
      <c r="E875" s="879"/>
      <c r="F875" s="879"/>
      <c r="G875" s="879"/>
      <c r="H875" s="879"/>
      <c r="I875" s="879"/>
      <c r="J875" s="879"/>
      <c r="K875" s="879"/>
      <c r="L875" s="879"/>
      <c r="M875" s="879"/>
    </row>
    <row r="876" spans="1:13" ht="15.75" customHeight="1">
      <c r="A876" s="879"/>
      <c r="B876" s="879"/>
      <c r="C876" s="879"/>
      <c r="D876" s="879"/>
      <c r="E876" s="879"/>
      <c r="F876" s="879"/>
      <c r="G876" s="879"/>
      <c r="H876" s="879"/>
      <c r="I876" s="879"/>
      <c r="J876" s="879"/>
      <c r="K876" s="879"/>
      <c r="L876" s="879"/>
      <c r="M876" s="879"/>
    </row>
    <row r="877" spans="1:13" ht="15.75" customHeight="1">
      <c r="A877" s="879"/>
      <c r="B877" s="879"/>
      <c r="C877" s="879"/>
      <c r="D877" s="879"/>
      <c r="E877" s="879"/>
      <c r="F877" s="879"/>
      <c r="G877" s="879"/>
      <c r="H877" s="879"/>
      <c r="I877" s="879"/>
      <c r="J877" s="879"/>
      <c r="K877" s="879"/>
      <c r="L877" s="879"/>
      <c r="M877" s="879"/>
    </row>
    <row r="878" spans="1:13" ht="15.75" customHeight="1">
      <c r="A878" s="879"/>
      <c r="B878" s="879"/>
      <c r="C878" s="879"/>
      <c r="D878" s="879"/>
      <c r="E878" s="879"/>
      <c r="F878" s="879"/>
      <c r="G878" s="879"/>
      <c r="H878" s="879"/>
      <c r="I878" s="879"/>
      <c r="J878" s="879"/>
      <c r="K878" s="879"/>
      <c r="L878" s="879"/>
      <c r="M878" s="879"/>
    </row>
    <row r="879" spans="1:13" ht="15.75" customHeight="1">
      <c r="A879" s="879"/>
      <c r="B879" s="879"/>
      <c r="C879" s="879"/>
      <c r="D879" s="879"/>
      <c r="E879" s="879"/>
      <c r="F879" s="879"/>
      <c r="G879" s="879"/>
      <c r="H879" s="879"/>
      <c r="I879" s="879"/>
      <c r="J879" s="879"/>
      <c r="K879" s="879"/>
      <c r="L879" s="879"/>
      <c r="M879" s="879"/>
    </row>
    <row r="880" spans="1:13" ht="15.75" customHeight="1">
      <c r="A880" s="879"/>
      <c r="B880" s="879"/>
      <c r="C880" s="879"/>
      <c r="D880" s="879"/>
      <c r="E880" s="879"/>
      <c r="F880" s="879"/>
      <c r="G880" s="879"/>
      <c r="H880" s="879"/>
      <c r="I880" s="879"/>
      <c r="J880" s="879"/>
      <c r="K880" s="879"/>
      <c r="L880" s="879"/>
      <c r="M880" s="879"/>
    </row>
    <row r="881" spans="1:13" ht="15.75" customHeight="1">
      <c r="A881" s="879"/>
      <c r="B881" s="879"/>
      <c r="C881" s="879"/>
      <c r="D881" s="879"/>
      <c r="E881" s="879"/>
      <c r="F881" s="879"/>
      <c r="G881" s="879"/>
      <c r="H881" s="879"/>
      <c r="I881" s="879"/>
      <c r="J881" s="879"/>
      <c r="K881" s="879"/>
      <c r="L881" s="879"/>
      <c r="M881" s="879"/>
    </row>
    <row r="882" spans="1:13" ht="15.75" customHeight="1">
      <c r="A882" s="879"/>
      <c r="B882" s="879"/>
      <c r="C882" s="879"/>
      <c r="D882" s="879"/>
      <c r="E882" s="879"/>
      <c r="F882" s="879"/>
      <c r="G882" s="879"/>
      <c r="H882" s="879"/>
      <c r="I882" s="879"/>
      <c r="J882" s="879"/>
      <c r="K882" s="879"/>
      <c r="L882" s="879"/>
      <c r="M882" s="879"/>
    </row>
    <row r="883" spans="1:13" ht="15.75" customHeight="1">
      <c r="A883" s="879"/>
      <c r="B883" s="879"/>
      <c r="C883" s="879"/>
      <c r="D883" s="879"/>
      <c r="E883" s="879"/>
      <c r="F883" s="879"/>
      <c r="G883" s="879"/>
      <c r="H883" s="879"/>
      <c r="I883" s="879"/>
      <c r="J883" s="879"/>
      <c r="K883" s="879"/>
      <c r="L883" s="879"/>
      <c r="M883" s="879"/>
    </row>
    <row r="884" spans="1:13" ht="15.75" customHeight="1">
      <c r="A884" s="879"/>
      <c r="B884" s="879"/>
      <c r="C884" s="879"/>
      <c r="D884" s="879"/>
      <c r="E884" s="879"/>
      <c r="F884" s="879"/>
      <c r="G884" s="879"/>
      <c r="H884" s="879"/>
      <c r="I884" s="879"/>
      <c r="J884" s="879"/>
      <c r="K884" s="879"/>
      <c r="L884" s="879"/>
      <c r="M884" s="879"/>
    </row>
    <row r="885" spans="1:13" ht="15.75" customHeight="1">
      <c r="A885" s="879"/>
      <c r="B885" s="879"/>
      <c r="C885" s="879"/>
      <c r="D885" s="879"/>
      <c r="E885" s="879"/>
      <c r="F885" s="879"/>
      <c r="G885" s="879"/>
      <c r="H885" s="879"/>
      <c r="I885" s="879"/>
      <c r="J885" s="879"/>
      <c r="K885" s="879"/>
      <c r="L885" s="879"/>
      <c r="M885" s="879"/>
    </row>
    <row r="886" spans="1:13" ht="15.75" customHeight="1">
      <c r="A886" s="879"/>
      <c r="B886" s="879"/>
      <c r="C886" s="879"/>
      <c r="D886" s="879"/>
      <c r="E886" s="879"/>
      <c r="F886" s="879"/>
      <c r="G886" s="879"/>
      <c r="H886" s="879"/>
      <c r="I886" s="879"/>
      <c r="J886" s="879"/>
      <c r="K886" s="879"/>
      <c r="L886" s="879"/>
      <c r="M886" s="879"/>
    </row>
    <row r="887" spans="1:13" ht="15.75" customHeight="1">
      <c r="A887" s="879"/>
      <c r="B887" s="879"/>
      <c r="C887" s="879"/>
      <c r="D887" s="879"/>
      <c r="E887" s="879"/>
      <c r="F887" s="879"/>
      <c r="G887" s="879"/>
      <c r="H887" s="879"/>
      <c r="I887" s="879"/>
      <c r="J887" s="879"/>
      <c r="K887" s="879"/>
      <c r="L887" s="879"/>
      <c r="M887" s="879"/>
    </row>
    <row r="888" spans="1:13" ht="15.75" customHeight="1">
      <c r="A888" s="879"/>
      <c r="B888" s="879"/>
      <c r="C888" s="879"/>
      <c r="D888" s="879"/>
      <c r="E888" s="879"/>
      <c r="F888" s="879"/>
      <c r="G888" s="879"/>
      <c r="H888" s="879"/>
      <c r="I888" s="879"/>
      <c r="J888" s="879"/>
      <c r="K888" s="879"/>
      <c r="L888" s="879"/>
      <c r="M888" s="879"/>
    </row>
    <row r="889" spans="1:13" ht="15.75" customHeight="1">
      <c r="A889" s="879"/>
      <c r="B889" s="879"/>
      <c r="C889" s="879"/>
      <c r="D889" s="879"/>
      <c r="E889" s="879"/>
      <c r="F889" s="879"/>
      <c r="G889" s="879"/>
      <c r="H889" s="879"/>
      <c r="I889" s="879"/>
      <c r="J889" s="879"/>
      <c r="K889" s="879"/>
      <c r="L889" s="879"/>
      <c r="M889" s="879"/>
    </row>
    <row r="890" spans="1:13" ht="15.75" customHeight="1">
      <c r="A890" s="879"/>
      <c r="B890" s="879"/>
      <c r="C890" s="879"/>
      <c r="D890" s="879"/>
      <c r="E890" s="879"/>
      <c r="F890" s="879"/>
      <c r="G890" s="879"/>
      <c r="H890" s="879"/>
      <c r="I890" s="879"/>
      <c r="J890" s="879"/>
      <c r="K890" s="879"/>
      <c r="L890" s="879"/>
      <c r="M890" s="879"/>
    </row>
    <row r="891" spans="1:13" ht="15.75" customHeight="1">
      <c r="A891" s="879"/>
      <c r="B891" s="879"/>
      <c r="C891" s="879"/>
      <c r="D891" s="879"/>
      <c r="E891" s="879"/>
      <c r="F891" s="879"/>
      <c r="G891" s="879"/>
      <c r="H891" s="879"/>
      <c r="I891" s="879"/>
      <c r="J891" s="879"/>
      <c r="K891" s="879"/>
      <c r="L891" s="879"/>
      <c r="M891" s="879"/>
    </row>
    <row r="892" spans="1:13" ht="15.75" customHeight="1">
      <c r="A892" s="879"/>
      <c r="B892" s="879"/>
      <c r="C892" s="879"/>
      <c r="D892" s="879"/>
      <c r="E892" s="879"/>
      <c r="F892" s="879"/>
      <c r="G892" s="879"/>
      <c r="H892" s="879"/>
      <c r="I892" s="879"/>
      <c r="J892" s="879"/>
      <c r="K892" s="879"/>
      <c r="L892" s="879"/>
      <c r="M892" s="879"/>
    </row>
    <row r="893" spans="1:13" ht="15.75" customHeight="1">
      <c r="A893" s="879"/>
      <c r="B893" s="879"/>
      <c r="C893" s="879"/>
      <c r="D893" s="879"/>
      <c r="E893" s="879"/>
      <c r="F893" s="879"/>
      <c r="G893" s="879"/>
      <c r="H893" s="879"/>
      <c r="I893" s="879"/>
      <c r="J893" s="879"/>
      <c r="K893" s="879"/>
      <c r="L893" s="879"/>
      <c r="M893" s="879"/>
    </row>
    <row r="894" spans="1:13" ht="15.75" customHeight="1">
      <c r="A894" s="879"/>
      <c r="B894" s="879"/>
      <c r="C894" s="879"/>
      <c r="D894" s="879"/>
      <c r="E894" s="879"/>
      <c r="F894" s="879"/>
      <c r="G894" s="879"/>
      <c r="H894" s="879"/>
      <c r="I894" s="879"/>
      <c r="J894" s="879"/>
      <c r="K894" s="879"/>
      <c r="L894" s="879"/>
      <c r="M894" s="879"/>
    </row>
    <row r="895" spans="1:13" ht="15.75" customHeight="1">
      <c r="A895" s="879"/>
      <c r="B895" s="879"/>
      <c r="C895" s="879"/>
      <c r="D895" s="879"/>
      <c r="E895" s="879"/>
      <c r="F895" s="879"/>
      <c r="G895" s="879"/>
      <c r="H895" s="879"/>
      <c r="I895" s="879"/>
      <c r="J895" s="879"/>
      <c r="K895" s="879"/>
      <c r="L895" s="879"/>
      <c r="M895" s="879"/>
    </row>
    <row r="896" spans="1:13" ht="15.75" customHeight="1">
      <c r="A896" s="879"/>
      <c r="B896" s="879"/>
      <c r="C896" s="879"/>
      <c r="D896" s="879"/>
      <c r="E896" s="879"/>
      <c r="F896" s="879"/>
      <c r="G896" s="879"/>
      <c r="H896" s="879"/>
      <c r="I896" s="879"/>
      <c r="J896" s="879"/>
      <c r="K896" s="879"/>
      <c r="L896" s="879"/>
      <c r="M896" s="879"/>
    </row>
    <row r="897" spans="1:13" ht="15.75" customHeight="1">
      <c r="A897" s="879"/>
      <c r="B897" s="879"/>
      <c r="C897" s="879"/>
      <c r="D897" s="879"/>
      <c r="E897" s="879"/>
      <c r="F897" s="879"/>
      <c r="G897" s="879"/>
      <c r="H897" s="879"/>
      <c r="I897" s="879"/>
      <c r="J897" s="879"/>
      <c r="K897" s="879"/>
      <c r="L897" s="879"/>
      <c r="M897" s="879"/>
    </row>
    <row r="898" spans="1:13" ht="15.75" customHeight="1">
      <c r="A898" s="879"/>
      <c r="B898" s="879"/>
      <c r="C898" s="879"/>
      <c r="D898" s="879"/>
      <c r="E898" s="879"/>
      <c r="F898" s="879"/>
      <c r="G898" s="879"/>
      <c r="H898" s="879"/>
      <c r="I898" s="879"/>
      <c r="J898" s="879"/>
      <c r="K898" s="879"/>
      <c r="L898" s="879"/>
      <c r="M898" s="879"/>
    </row>
    <row r="899" spans="1:13" ht="15.75" customHeight="1">
      <c r="A899" s="879"/>
      <c r="B899" s="879"/>
      <c r="C899" s="879"/>
      <c r="D899" s="879"/>
      <c r="E899" s="879"/>
      <c r="F899" s="879"/>
      <c r="G899" s="879"/>
      <c r="H899" s="879"/>
      <c r="I899" s="879"/>
      <c r="J899" s="879"/>
      <c r="K899" s="879"/>
      <c r="L899" s="879"/>
      <c r="M899" s="879"/>
    </row>
    <row r="900" spans="1:13" ht="15.75" customHeight="1">
      <c r="A900" s="879"/>
      <c r="B900" s="879"/>
      <c r="C900" s="879"/>
      <c r="D900" s="879"/>
      <c r="E900" s="879"/>
      <c r="F900" s="879"/>
      <c r="G900" s="879"/>
      <c r="H900" s="879"/>
      <c r="I900" s="879"/>
      <c r="J900" s="879"/>
      <c r="K900" s="879"/>
      <c r="L900" s="879"/>
      <c r="M900" s="879"/>
    </row>
    <row r="901" spans="1:13" ht="15.75" customHeight="1">
      <c r="A901" s="879"/>
      <c r="B901" s="879"/>
      <c r="C901" s="879"/>
      <c r="D901" s="879"/>
      <c r="E901" s="879"/>
      <c r="F901" s="879"/>
      <c r="G901" s="879"/>
      <c r="H901" s="879"/>
      <c r="I901" s="879"/>
      <c r="J901" s="879"/>
      <c r="K901" s="879"/>
      <c r="L901" s="879"/>
      <c r="M901" s="879"/>
    </row>
    <row r="902" spans="1:13" ht="15.75" customHeight="1">
      <c r="A902" s="879"/>
      <c r="B902" s="879"/>
      <c r="C902" s="879"/>
      <c r="D902" s="879"/>
      <c r="E902" s="879"/>
      <c r="F902" s="879"/>
      <c r="G902" s="879"/>
      <c r="H902" s="879"/>
      <c r="I902" s="879"/>
      <c r="J902" s="879"/>
      <c r="K902" s="879"/>
      <c r="L902" s="879"/>
      <c r="M902" s="879"/>
    </row>
    <row r="903" spans="1:13" ht="15.75" customHeight="1">
      <c r="A903" s="879"/>
      <c r="B903" s="879"/>
      <c r="C903" s="879"/>
      <c r="D903" s="879"/>
      <c r="E903" s="879"/>
      <c r="F903" s="879"/>
      <c r="G903" s="879"/>
      <c r="H903" s="879"/>
      <c r="I903" s="879"/>
      <c r="J903" s="879"/>
      <c r="K903" s="879"/>
      <c r="L903" s="879"/>
      <c r="M903" s="879"/>
    </row>
    <row r="904" spans="1:13" ht="15.75" customHeight="1">
      <c r="A904" s="879"/>
      <c r="B904" s="879"/>
      <c r="C904" s="879"/>
      <c r="D904" s="879"/>
      <c r="E904" s="879"/>
      <c r="F904" s="879"/>
      <c r="G904" s="879"/>
      <c r="H904" s="879"/>
      <c r="I904" s="879"/>
      <c r="J904" s="879"/>
      <c r="K904" s="879"/>
      <c r="L904" s="879"/>
      <c r="M904" s="879"/>
    </row>
    <row r="905" spans="1:13" ht="15.75" customHeight="1">
      <c r="A905" s="879"/>
      <c r="B905" s="879"/>
      <c r="C905" s="879"/>
      <c r="D905" s="879"/>
      <c r="E905" s="879"/>
      <c r="F905" s="879"/>
      <c r="G905" s="879"/>
      <c r="H905" s="879"/>
      <c r="I905" s="879"/>
      <c r="J905" s="879"/>
      <c r="K905" s="879"/>
      <c r="L905" s="879"/>
      <c r="M905" s="879"/>
    </row>
    <row r="906" spans="1:13" ht="15.75" customHeight="1">
      <c r="A906" s="879"/>
      <c r="B906" s="879"/>
      <c r="C906" s="879"/>
      <c r="D906" s="879"/>
      <c r="E906" s="879"/>
      <c r="F906" s="879"/>
      <c r="G906" s="879"/>
      <c r="H906" s="879"/>
      <c r="I906" s="879"/>
      <c r="J906" s="879"/>
      <c r="K906" s="879"/>
      <c r="L906" s="879"/>
      <c r="M906" s="879"/>
    </row>
    <row r="907" spans="1:13" ht="15.75" customHeight="1">
      <c r="A907" s="879"/>
      <c r="B907" s="879"/>
      <c r="C907" s="879"/>
      <c r="D907" s="879"/>
      <c r="E907" s="879"/>
      <c r="F907" s="879"/>
      <c r="G907" s="879"/>
      <c r="H907" s="879"/>
      <c r="I907" s="879"/>
      <c r="J907" s="879"/>
      <c r="K907" s="879"/>
      <c r="L907" s="879"/>
      <c r="M907" s="879"/>
    </row>
    <row r="908" spans="1:13" ht="15.75" customHeight="1">
      <c r="A908" s="879"/>
      <c r="B908" s="879"/>
      <c r="C908" s="879"/>
      <c r="D908" s="879"/>
      <c r="E908" s="879"/>
      <c r="F908" s="879"/>
      <c r="G908" s="879"/>
      <c r="H908" s="879"/>
      <c r="I908" s="879"/>
      <c r="J908" s="879"/>
      <c r="K908" s="879"/>
      <c r="L908" s="879"/>
      <c r="M908" s="879"/>
    </row>
    <row r="909" spans="1:13" ht="15.75" customHeight="1">
      <c r="A909" s="879"/>
      <c r="B909" s="879"/>
      <c r="C909" s="879"/>
      <c r="D909" s="879"/>
      <c r="E909" s="879"/>
      <c r="F909" s="879"/>
      <c r="G909" s="879"/>
      <c r="H909" s="879"/>
      <c r="I909" s="879"/>
      <c r="J909" s="879"/>
      <c r="K909" s="879"/>
      <c r="L909" s="879"/>
      <c r="M909" s="879"/>
    </row>
    <row r="910" spans="1:13" ht="15.75" customHeight="1">
      <c r="A910" s="879"/>
      <c r="B910" s="879"/>
      <c r="C910" s="879"/>
      <c r="D910" s="879"/>
      <c r="E910" s="879"/>
      <c r="F910" s="879"/>
      <c r="G910" s="879"/>
      <c r="H910" s="879"/>
      <c r="I910" s="879"/>
      <c r="J910" s="879"/>
      <c r="K910" s="879"/>
      <c r="L910" s="879"/>
      <c r="M910" s="879"/>
    </row>
    <row r="911" spans="1:13" ht="15.75" customHeight="1">
      <c r="A911" s="879"/>
      <c r="B911" s="879"/>
      <c r="C911" s="879"/>
      <c r="D911" s="879"/>
      <c r="E911" s="879"/>
      <c r="F911" s="879"/>
      <c r="G911" s="879"/>
      <c r="H911" s="879"/>
      <c r="I911" s="879"/>
      <c r="J911" s="879"/>
      <c r="K911" s="879"/>
      <c r="L911" s="879"/>
      <c r="M911" s="879"/>
    </row>
    <row r="912" spans="1:13" ht="15.75" customHeight="1">
      <c r="A912" s="879"/>
      <c r="B912" s="879"/>
      <c r="C912" s="879"/>
      <c r="D912" s="879"/>
      <c r="E912" s="879"/>
      <c r="F912" s="879"/>
      <c r="G912" s="879"/>
      <c r="H912" s="879"/>
      <c r="I912" s="879"/>
      <c r="J912" s="879"/>
      <c r="K912" s="879"/>
      <c r="L912" s="879"/>
      <c r="M912" s="879"/>
    </row>
    <row r="913" spans="1:13" ht="15.75" customHeight="1">
      <c r="A913" s="879"/>
      <c r="B913" s="879"/>
      <c r="C913" s="879"/>
      <c r="D913" s="879"/>
      <c r="E913" s="879"/>
      <c r="F913" s="879"/>
      <c r="G913" s="879"/>
      <c r="H913" s="879"/>
      <c r="I913" s="879"/>
      <c r="J913" s="879"/>
      <c r="K913" s="879"/>
      <c r="L913" s="879"/>
      <c r="M913" s="879"/>
    </row>
    <row r="914" spans="1:13" ht="15.75" customHeight="1">
      <c r="A914" s="879"/>
      <c r="B914" s="879"/>
      <c r="C914" s="879"/>
      <c r="D914" s="879"/>
      <c r="E914" s="879"/>
      <c r="F914" s="879"/>
      <c r="G914" s="879"/>
      <c r="H914" s="879"/>
      <c r="I914" s="879"/>
      <c r="J914" s="879"/>
      <c r="K914" s="879"/>
      <c r="L914" s="879"/>
      <c r="M914" s="879"/>
    </row>
    <row r="915" spans="1:13" ht="15.75" customHeight="1">
      <c r="A915" s="879"/>
      <c r="B915" s="879"/>
      <c r="C915" s="879"/>
      <c r="D915" s="879"/>
      <c r="E915" s="879"/>
      <c r="F915" s="879"/>
      <c r="G915" s="879"/>
      <c r="H915" s="879"/>
      <c r="I915" s="879"/>
      <c r="J915" s="879"/>
      <c r="K915" s="879"/>
      <c r="L915" s="879"/>
      <c r="M915" s="879"/>
    </row>
    <row r="916" spans="1:13" ht="15.75" customHeight="1">
      <c r="A916" s="879"/>
      <c r="B916" s="879"/>
      <c r="C916" s="879"/>
      <c r="D916" s="879"/>
      <c r="E916" s="879"/>
      <c r="F916" s="879"/>
      <c r="G916" s="879"/>
      <c r="H916" s="879"/>
      <c r="I916" s="879"/>
      <c r="J916" s="879"/>
      <c r="K916" s="879"/>
      <c r="L916" s="879"/>
      <c r="M916" s="879"/>
    </row>
    <row r="917" spans="1:13" ht="15.75" customHeight="1">
      <c r="A917" s="879"/>
      <c r="B917" s="879"/>
      <c r="C917" s="879"/>
      <c r="D917" s="879"/>
      <c r="E917" s="879"/>
      <c r="F917" s="879"/>
      <c r="G917" s="879"/>
      <c r="H917" s="879"/>
      <c r="I917" s="879"/>
      <c r="J917" s="879"/>
      <c r="K917" s="879"/>
      <c r="L917" s="879"/>
      <c r="M917" s="879"/>
    </row>
    <row r="918" spans="1:13" ht="15.75" customHeight="1">
      <c r="A918" s="879"/>
      <c r="B918" s="879"/>
      <c r="C918" s="879"/>
      <c r="D918" s="879"/>
      <c r="E918" s="879"/>
      <c r="F918" s="879"/>
      <c r="G918" s="879"/>
      <c r="H918" s="879"/>
      <c r="I918" s="879"/>
      <c r="J918" s="879"/>
      <c r="K918" s="879"/>
      <c r="L918" s="879"/>
      <c r="M918" s="879"/>
    </row>
    <row r="919" spans="1:13" ht="15.75" customHeight="1">
      <c r="A919" s="879"/>
      <c r="B919" s="879"/>
      <c r="C919" s="879"/>
      <c r="D919" s="879"/>
      <c r="E919" s="879"/>
      <c r="F919" s="879"/>
      <c r="G919" s="879"/>
      <c r="H919" s="879"/>
      <c r="I919" s="879"/>
      <c r="J919" s="879"/>
      <c r="K919" s="879"/>
      <c r="L919" s="879"/>
      <c r="M919" s="879"/>
    </row>
    <row r="920" spans="1:13" ht="15.75" customHeight="1">
      <c r="A920" s="879"/>
      <c r="B920" s="879"/>
      <c r="C920" s="879"/>
      <c r="D920" s="879"/>
      <c r="E920" s="879"/>
      <c r="F920" s="879"/>
      <c r="G920" s="879"/>
      <c r="H920" s="879"/>
      <c r="I920" s="879"/>
      <c r="J920" s="879"/>
      <c r="K920" s="879"/>
      <c r="L920" s="879"/>
      <c r="M920" s="879"/>
    </row>
    <row r="921" spans="1:13" ht="15.75" customHeight="1">
      <c r="A921" s="879"/>
      <c r="B921" s="879"/>
      <c r="C921" s="879"/>
      <c r="D921" s="879"/>
      <c r="E921" s="879"/>
      <c r="F921" s="879"/>
      <c r="G921" s="879"/>
      <c r="H921" s="879"/>
      <c r="I921" s="879"/>
      <c r="J921" s="879"/>
      <c r="K921" s="879"/>
      <c r="L921" s="879"/>
      <c r="M921" s="879"/>
    </row>
    <row r="922" spans="1:13" ht="15.75" customHeight="1">
      <c r="A922" s="879"/>
      <c r="B922" s="879"/>
      <c r="C922" s="879"/>
      <c r="D922" s="879"/>
      <c r="E922" s="879"/>
      <c r="F922" s="879"/>
      <c r="G922" s="879"/>
      <c r="H922" s="879"/>
      <c r="I922" s="879"/>
      <c r="J922" s="879"/>
      <c r="K922" s="879"/>
      <c r="L922" s="879"/>
      <c r="M922" s="879"/>
    </row>
    <row r="923" spans="1:13" ht="15.75" customHeight="1">
      <c r="A923" s="879"/>
      <c r="B923" s="879"/>
      <c r="C923" s="879"/>
      <c r="D923" s="879"/>
      <c r="E923" s="879"/>
      <c r="F923" s="879"/>
      <c r="G923" s="879"/>
      <c r="H923" s="879"/>
      <c r="I923" s="879"/>
      <c r="J923" s="879"/>
      <c r="K923" s="879"/>
      <c r="L923" s="879"/>
      <c r="M923" s="879"/>
    </row>
    <row r="924" spans="1:13" ht="15.75" customHeight="1">
      <c r="A924" s="879"/>
      <c r="B924" s="879"/>
      <c r="C924" s="879"/>
      <c r="D924" s="879"/>
      <c r="E924" s="879"/>
      <c r="F924" s="879"/>
      <c r="G924" s="879"/>
      <c r="H924" s="879"/>
      <c r="I924" s="879"/>
      <c r="J924" s="879"/>
      <c r="K924" s="879"/>
      <c r="L924" s="879"/>
      <c r="M924" s="879"/>
    </row>
    <row r="925" spans="1:13" ht="15.75" customHeight="1">
      <c r="A925" s="879"/>
      <c r="B925" s="879"/>
      <c r="C925" s="879"/>
      <c r="D925" s="879"/>
      <c r="E925" s="879"/>
      <c r="F925" s="879"/>
      <c r="G925" s="879"/>
      <c r="H925" s="879"/>
      <c r="I925" s="879"/>
      <c r="J925" s="879"/>
      <c r="K925" s="879"/>
      <c r="L925" s="879"/>
      <c r="M925" s="879"/>
    </row>
    <row r="926" spans="1:13" ht="15.75" customHeight="1">
      <c r="A926" s="879"/>
      <c r="B926" s="879"/>
      <c r="C926" s="879"/>
      <c r="D926" s="879"/>
      <c r="E926" s="879"/>
      <c r="F926" s="879"/>
      <c r="G926" s="879"/>
      <c r="H926" s="879"/>
      <c r="I926" s="879"/>
      <c r="J926" s="879"/>
      <c r="K926" s="879"/>
      <c r="L926" s="879"/>
      <c r="M926" s="879"/>
    </row>
    <row r="927" spans="1:13" ht="15.75" customHeight="1">
      <c r="A927" s="879"/>
      <c r="B927" s="879"/>
      <c r="C927" s="879"/>
      <c r="D927" s="879"/>
      <c r="E927" s="879"/>
      <c r="F927" s="879"/>
      <c r="G927" s="879"/>
      <c r="H927" s="879"/>
      <c r="I927" s="879"/>
      <c r="J927" s="879"/>
      <c r="K927" s="879"/>
      <c r="L927" s="879"/>
      <c r="M927" s="879"/>
    </row>
    <row r="928" spans="1:13" ht="15.75" customHeight="1">
      <c r="A928" s="879"/>
      <c r="B928" s="879"/>
      <c r="C928" s="879"/>
      <c r="D928" s="879"/>
      <c r="E928" s="879"/>
      <c r="F928" s="879"/>
      <c r="G928" s="879"/>
      <c r="H928" s="879"/>
      <c r="I928" s="879"/>
      <c r="J928" s="879"/>
      <c r="K928" s="879"/>
      <c r="L928" s="879"/>
      <c r="M928" s="879"/>
    </row>
    <row r="929" spans="1:13" ht="15.75" customHeight="1">
      <c r="A929" s="879"/>
      <c r="B929" s="879"/>
      <c r="C929" s="879"/>
      <c r="D929" s="879"/>
      <c r="E929" s="879"/>
      <c r="F929" s="879"/>
      <c r="G929" s="879"/>
      <c r="H929" s="879"/>
      <c r="I929" s="879"/>
      <c r="J929" s="879"/>
      <c r="K929" s="879"/>
      <c r="L929" s="879"/>
      <c r="M929" s="879"/>
    </row>
    <row r="930" spans="1:13" ht="15.75" customHeight="1">
      <c r="A930" s="879"/>
      <c r="B930" s="879"/>
      <c r="C930" s="879"/>
      <c r="D930" s="879"/>
      <c r="E930" s="879"/>
      <c r="F930" s="879"/>
      <c r="G930" s="879"/>
      <c r="H930" s="879"/>
      <c r="I930" s="879"/>
      <c r="J930" s="879"/>
      <c r="K930" s="879"/>
      <c r="L930" s="879"/>
      <c r="M930" s="879"/>
    </row>
    <row r="931" spans="1:13" ht="15.75" customHeight="1">
      <c r="A931" s="879"/>
      <c r="B931" s="879"/>
      <c r="C931" s="879"/>
      <c r="D931" s="879"/>
      <c r="E931" s="879"/>
      <c r="F931" s="879"/>
      <c r="G931" s="879"/>
      <c r="H931" s="879"/>
      <c r="I931" s="879"/>
      <c r="J931" s="879"/>
      <c r="K931" s="879"/>
      <c r="L931" s="879"/>
      <c r="M931" s="879"/>
    </row>
    <row r="932" spans="1:13" ht="15.75" customHeight="1">
      <c r="A932" s="879"/>
      <c r="B932" s="879"/>
      <c r="C932" s="879"/>
      <c r="D932" s="879"/>
      <c r="E932" s="879"/>
      <c r="F932" s="879"/>
      <c r="G932" s="879"/>
      <c r="H932" s="879"/>
      <c r="I932" s="879"/>
      <c r="J932" s="879"/>
      <c r="K932" s="879"/>
      <c r="L932" s="879"/>
      <c r="M932" s="879"/>
    </row>
    <row r="933" spans="1:13" ht="15.75" customHeight="1">
      <c r="A933" s="879"/>
      <c r="B933" s="879"/>
      <c r="C933" s="879"/>
      <c r="D933" s="879"/>
      <c r="E933" s="879"/>
      <c r="F933" s="879"/>
      <c r="G933" s="879"/>
      <c r="H933" s="879"/>
      <c r="I933" s="879"/>
      <c r="J933" s="879"/>
      <c r="K933" s="879"/>
      <c r="L933" s="879"/>
      <c r="M933" s="879"/>
    </row>
    <row r="934" spans="1:13" ht="15.75" customHeight="1">
      <c r="A934" s="879"/>
      <c r="B934" s="879"/>
      <c r="C934" s="879"/>
      <c r="D934" s="879"/>
      <c r="E934" s="879"/>
      <c r="F934" s="879"/>
      <c r="G934" s="879"/>
      <c r="H934" s="879"/>
      <c r="I934" s="879"/>
      <c r="J934" s="879"/>
      <c r="K934" s="879"/>
      <c r="L934" s="879"/>
      <c r="M934" s="879"/>
    </row>
    <row r="935" spans="1:13" ht="15.75" customHeight="1">
      <c r="A935" s="879"/>
      <c r="B935" s="879"/>
      <c r="C935" s="879"/>
      <c r="D935" s="879"/>
      <c r="E935" s="879"/>
      <c r="F935" s="879"/>
      <c r="G935" s="879"/>
      <c r="H935" s="879"/>
      <c r="I935" s="879"/>
      <c r="J935" s="879"/>
      <c r="K935" s="879"/>
      <c r="L935" s="879"/>
      <c r="M935" s="879"/>
    </row>
    <row r="936" spans="1:13" ht="15.75" customHeight="1">
      <c r="A936" s="879"/>
      <c r="B936" s="879"/>
      <c r="C936" s="879"/>
      <c r="D936" s="879"/>
      <c r="E936" s="879"/>
      <c r="F936" s="879"/>
      <c r="G936" s="879"/>
      <c r="H936" s="879"/>
      <c r="I936" s="879"/>
      <c r="J936" s="879"/>
      <c r="K936" s="879"/>
      <c r="L936" s="879"/>
      <c r="M936" s="879"/>
    </row>
    <row r="937" spans="1:13" ht="15.75" customHeight="1">
      <c r="A937" s="879"/>
      <c r="B937" s="879"/>
      <c r="C937" s="879"/>
      <c r="D937" s="879"/>
      <c r="E937" s="879"/>
      <c r="F937" s="879"/>
      <c r="G937" s="879"/>
      <c r="H937" s="879"/>
      <c r="I937" s="879"/>
      <c r="J937" s="879"/>
      <c r="K937" s="879"/>
      <c r="L937" s="879"/>
      <c r="M937" s="879"/>
    </row>
    <row r="938" spans="1:13" ht="15.75" customHeight="1">
      <c r="A938" s="879"/>
      <c r="B938" s="879"/>
      <c r="C938" s="879"/>
      <c r="D938" s="879"/>
      <c r="E938" s="879"/>
      <c r="F938" s="879"/>
      <c r="G938" s="879"/>
      <c r="H938" s="879"/>
      <c r="I938" s="879"/>
      <c r="J938" s="879"/>
      <c r="K938" s="879"/>
      <c r="L938" s="879"/>
      <c r="M938" s="879"/>
    </row>
    <row r="939" spans="1:13" ht="15.75" customHeight="1">
      <c r="A939" s="879"/>
      <c r="B939" s="879"/>
      <c r="C939" s="879"/>
      <c r="D939" s="879"/>
      <c r="E939" s="879"/>
      <c r="F939" s="879"/>
      <c r="G939" s="879"/>
      <c r="H939" s="879"/>
      <c r="I939" s="879"/>
      <c r="J939" s="879"/>
      <c r="K939" s="879"/>
      <c r="L939" s="879"/>
      <c r="M939" s="879"/>
    </row>
    <row r="940" spans="1:13" ht="15.75" customHeight="1">
      <c r="A940" s="879"/>
      <c r="B940" s="879"/>
      <c r="C940" s="879"/>
      <c r="D940" s="879"/>
      <c r="E940" s="879"/>
      <c r="F940" s="879"/>
      <c r="G940" s="879"/>
      <c r="H940" s="879"/>
      <c r="I940" s="879"/>
      <c r="J940" s="879"/>
      <c r="K940" s="879"/>
      <c r="L940" s="879"/>
      <c r="M940" s="879"/>
    </row>
    <row r="941" spans="1:13" ht="15.75" customHeight="1">
      <c r="A941" s="879"/>
      <c r="B941" s="879"/>
      <c r="C941" s="879"/>
      <c r="D941" s="879"/>
      <c r="E941" s="879"/>
      <c r="F941" s="879"/>
      <c r="G941" s="879"/>
      <c r="H941" s="879"/>
      <c r="I941" s="879"/>
      <c r="J941" s="879"/>
      <c r="K941" s="879"/>
      <c r="L941" s="879"/>
      <c r="M941" s="879"/>
    </row>
    <row r="942" spans="1:13" ht="15.75" customHeight="1">
      <c r="A942" s="879"/>
      <c r="B942" s="879"/>
      <c r="C942" s="879"/>
      <c r="D942" s="879"/>
      <c r="E942" s="879"/>
      <c r="F942" s="879"/>
      <c r="G942" s="879"/>
      <c r="H942" s="879"/>
      <c r="I942" s="879"/>
      <c r="J942" s="879"/>
      <c r="K942" s="879"/>
      <c r="L942" s="879"/>
      <c r="M942" s="879"/>
    </row>
    <row r="943" spans="1:13" ht="15.75" customHeight="1">
      <c r="A943" s="879"/>
      <c r="B943" s="879"/>
      <c r="C943" s="879"/>
      <c r="D943" s="879"/>
      <c r="E943" s="879"/>
      <c r="F943" s="879"/>
      <c r="G943" s="879"/>
      <c r="H943" s="879"/>
      <c r="I943" s="879"/>
      <c r="J943" s="879"/>
      <c r="K943" s="879"/>
      <c r="L943" s="879"/>
      <c r="M943" s="879"/>
    </row>
    <row r="944" spans="1:13" ht="15.75" customHeight="1">
      <c r="A944" s="879"/>
      <c r="B944" s="879"/>
      <c r="C944" s="879"/>
      <c r="D944" s="879"/>
      <c r="E944" s="879"/>
      <c r="F944" s="879"/>
      <c r="G944" s="879"/>
      <c r="H944" s="879"/>
      <c r="I944" s="879"/>
      <c r="J944" s="879"/>
      <c r="K944" s="879"/>
      <c r="L944" s="879"/>
      <c r="M944" s="879"/>
    </row>
    <row r="945" spans="1:13" ht="15.75" customHeight="1">
      <c r="A945" s="879"/>
      <c r="B945" s="879"/>
      <c r="C945" s="879"/>
      <c r="D945" s="879"/>
      <c r="E945" s="879"/>
      <c r="F945" s="879"/>
      <c r="G945" s="879"/>
      <c r="H945" s="879"/>
      <c r="I945" s="879"/>
      <c r="J945" s="879"/>
      <c r="K945" s="879"/>
      <c r="L945" s="879"/>
      <c r="M945" s="879"/>
    </row>
    <row r="946" spans="1:13" ht="15.75" customHeight="1">
      <c r="A946" s="879"/>
      <c r="B946" s="879"/>
      <c r="C946" s="879"/>
      <c r="D946" s="879"/>
      <c r="E946" s="879"/>
      <c r="F946" s="879"/>
      <c r="G946" s="879"/>
      <c r="H946" s="879"/>
      <c r="I946" s="879"/>
      <c r="J946" s="879"/>
      <c r="K946" s="879"/>
      <c r="L946" s="879"/>
      <c r="M946" s="879"/>
    </row>
    <row r="947" spans="1:13" ht="15.75" customHeight="1">
      <c r="A947" s="879"/>
      <c r="B947" s="879"/>
      <c r="C947" s="879"/>
      <c r="D947" s="879"/>
      <c r="E947" s="879"/>
      <c r="F947" s="879"/>
      <c r="G947" s="879"/>
      <c r="H947" s="879"/>
      <c r="I947" s="879"/>
      <c r="J947" s="879"/>
      <c r="K947" s="879"/>
      <c r="L947" s="879"/>
      <c r="M947" s="879"/>
    </row>
    <row r="948" spans="1:13" ht="15.75" customHeight="1">
      <c r="A948" s="879"/>
      <c r="B948" s="879"/>
      <c r="C948" s="879"/>
      <c r="D948" s="879"/>
      <c r="E948" s="879"/>
      <c r="F948" s="879"/>
      <c r="G948" s="879"/>
      <c r="H948" s="879"/>
      <c r="I948" s="879"/>
      <c r="J948" s="879"/>
      <c r="K948" s="879"/>
      <c r="L948" s="879"/>
      <c r="M948" s="879"/>
    </row>
    <row r="949" spans="1:13" ht="15.75" customHeight="1">
      <c r="A949" s="879"/>
      <c r="B949" s="879"/>
      <c r="C949" s="879"/>
      <c r="D949" s="879"/>
      <c r="E949" s="879"/>
      <c r="F949" s="879"/>
      <c r="G949" s="879"/>
      <c r="H949" s="879"/>
      <c r="I949" s="879"/>
      <c r="J949" s="879"/>
      <c r="K949" s="879"/>
      <c r="L949" s="879"/>
      <c r="M949" s="879"/>
    </row>
    <row r="950" spans="1:13" ht="15.75" customHeight="1">
      <c r="A950" s="879"/>
      <c r="B950" s="879"/>
      <c r="C950" s="879"/>
      <c r="D950" s="879"/>
      <c r="E950" s="879"/>
      <c r="F950" s="879"/>
      <c r="G950" s="879"/>
      <c r="H950" s="879"/>
      <c r="I950" s="879"/>
      <c r="J950" s="879"/>
      <c r="K950" s="879"/>
      <c r="L950" s="879"/>
      <c r="M950" s="879"/>
    </row>
    <row r="951" spans="1:13" ht="15.75" customHeight="1">
      <c r="A951" s="879"/>
      <c r="B951" s="879"/>
      <c r="C951" s="879"/>
      <c r="D951" s="879"/>
      <c r="E951" s="879"/>
      <c r="F951" s="879"/>
      <c r="G951" s="879"/>
      <c r="H951" s="879"/>
      <c r="I951" s="879"/>
      <c r="J951" s="879"/>
      <c r="K951" s="879"/>
      <c r="L951" s="879"/>
      <c r="M951" s="879"/>
    </row>
    <row r="952" spans="1:13" ht="15.75" customHeight="1">
      <c r="A952" s="879"/>
      <c r="B952" s="879"/>
      <c r="C952" s="879"/>
      <c r="D952" s="879"/>
      <c r="E952" s="879"/>
      <c r="F952" s="879"/>
      <c r="G952" s="879"/>
      <c r="H952" s="879"/>
      <c r="I952" s="879"/>
      <c r="J952" s="879"/>
      <c r="K952" s="879"/>
      <c r="L952" s="879"/>
      <c r="M952" s="879"/>
    </row>
    <row r="953" spans="1:13" ht="15.75" customHeight="1">
      <c r="A953" s="879"/>
      <c r="B953" s="879"/>
      <c r="C953" s="879"/>
      <c r="D953" s="879"/>
      <c r="E953" s="879"/>
      <c r="F953" s="879"/>
      <c r="G953" s="879"/>
      <c r="H953" s="879"/>
      <c r="I953" s="879"/>
      <c r="J953" s="879"/>
      <c r="K953" s="879"/>
      <c r="L953" s="879"/>
      <c r="M953" s="879"/>
    </row>
    <row r="954" spans="1:13" ht="15.75" customHeight="1">
      <c r="A954" s="879"/>
      <c r="B954" s="879"/>
      <c r="C954" s="879"/>
      <c r="D954" s="879"/>
      <c r="E954" s="879"/>
      <c r="F954" s="879"/>
      <c r="G954" s="879"/>
      <c r="H954" s="879"/>
      <c r="I954" s="879"/>
      <c r="J954" s="879"/>
      <c r="K954" s="879"/>
      <c r="L954" s="879"/>
      <c r="M954" s="879"/>
    </row>
    <row r="955" spans="1:13" ht="15.75" customHeight="1">
      <c r="A955" s="879"/>
      <c r="B955" s="879"/>
      <c r="C955" s="879"/>
      <c r="D955" s="879"/>
      <c r="E955" s="879"/>
      <c r="F955" s="879"/>
      <c r="G955" s="879"/>
      <c r="H955" s="879"/>
      <c r="I955" s="879"/>
      <c r="J955" s="879"/>
      <c r="K955" s="879"/>
      <c r="L955" s="879"/>
      <c r="M955" s="879"/>
    </row>
    <row r="956" spans="1:13" ht="15.75" customHeight="1">
      <c r="A956" s="879"/>
      <c r="B956" s="879"/>
      <c r="C956" s="879"/>
      <c r="D956" s="879"/>
      <c r="E956" s="879"/>
      <c r="F956" s="879"/>
      <c r="G956" s="879"/>
      <c r="H956" s="879"/>
      <c r="I956" s="879"/>
      <c r="J956" s="879"/>
      <c r="K956" s="879"/>
      <c r="L956" s="879"/>
      <c r="M956" s="879"/>
    </row>
    <row r="957" spans="1:13" ht="15.75" customHeight="1">
      <c r="A957" s="879"/>
      <c r="B957" s="879"/>
      <c r="C957" s="879"/>
      <c r="D957" s="879"/>
      <c r="E957" s="879"/>
      <c r="F957" s="879"/>
      <c r="G957" s="879"/>
      <c r="H957" s="879"/>
      <c r="I957" s="879"/>
      <c r="J957" s="879"/>
      <c r="K957" s="879"/>
      <c r="L957" s="879"/>
      <c r="M957" s="879"/>
    </row>
    <row r="958" spans="1:13" ht="15.75" customHeight="1">
      <c r="A958" s="879"/>
      <c r="B958" s="879"/>
      <c r="C958" s="879"/>
      <c r="D958" s="879"/>
      <c r="E958" s="879"/>
      <c r="F958" s="879"/>
      <c r="G958" s="879"/>
      <c r="H958" s="879"/>
      <c r="I958" s="879"/>
      <c r="J958" s="879"/>
      <c r="K958" s="879"/>
      <c r="L958" s="879"/>
      <c r="M958" s="879"/>
    </row>
    <row r="959" spans="1:13" ht="15.75" customHeight="1">
      <c r="A959" s="879"/>
      <c r="B959" s="879"/>
      <c r="C959" s="879"/>
      <c r="D959" s="879"/>
      <c r="E959" s="879"/>
      <c r="F959" s="879"/>
      <c r="G959" s="879"/>
      <c r="H959" s="879"/>
      <c r="I959" s="879"/>
      <c r="J959" s="879"/>
      <c r="K959" s="879"/>
      <c r="L959" s="879"/>
      <c r="M959" s="879"/>
    </row>
    <row r="960" spans="1:13" ht="15.75" customHeight="1">
      <c r="A960" s="879"/>
      <c r="B960" s="879"/>
      <c r="C960" s="879"/>
      <c r="D960" s="879"/>
      <c r="E960" s="879"/>
      <c r="F960" s="879"/>
      <c r="G960" s="879"/>
      <c r="H960" s="879"/>
      <c r="I960" s="879"/>
      <c r="J960" s="879"/>
      <c r="K960" s="879"/>
      <c r="L960" s="879"/>
      <c r="M960" s="879"/>
    </row>
    <row r="961" spans="1:13" ht="15.75" customHeight="1">
      <c r="A961" s="879"/>
      <c r="B961" s="879"/>
      <c r="C961" s="879"/>
      <c r="D961" s="879"/>
      <c r="E961" s="879"/>
      <c r="F961" s="879"/>
      <c r="G961" s="879"/>
      <c r="H961" s="879"/>
      <c r="I961" s="879"/>
      <c r="J961" s="879"/>
      <c r="K961" s="879"/>
      <c r="L961" s="879"/>
      <c r="M961" s="879"/>
    </row>
    <row r="962" spans="1:13" ht="15.75" customHeight="1">
      <c r="A962" s="879"/>
      <c r="B962" s="879"/>
      <c r="C962" s="879"/>
      <c r="D962" s="879"/>
      <c r="E962" s="879"/>
      <c r="F962" s="879"/>
      <c r="G962" s="879"/>
      <c r="H962" s="879"/>
      <c r="I962" s="879"/>
      <c r="J962" s="879"/>
      <c r="K962" s="879"/>
      <c r="L962" s="879"/>
      <c r="M962" s="879"/>
    </row>
    <row r="963" spans="1:13" ht="15.75" customHeight="1">
      <c r="A963" s="879"/>
      <c r="B963" s="879"/>
      <c r="C963" s="879"/>
      <c r="D963" s="879"/>
      <c r="E963" s="879"/>
      <c r="F963" s="879"/>
      <c r="G963" s="879"/>
      <c r="H963" s="879"/>
      <c r="I963" s="879"/>
      <c r="J963" s="879"/>
      <c r="K963" s="879"/>
      <c r="L963" s="879"/>
      <c r="M963" s="879"/>
    </row>
    <row r="964" spans="1:13" ht="15.75" customHeight="1">
      <c r="A964" s="879"/>
      <c r="B964" s="879"/>
      <c r="C964" s="879"/>
      <c r="D964" s="879"/>
      <c r="E964" s="879"/>
      <c r="F964" s="879"/>
      <c r="G964" s="879"/>
      <c r="H964" s="879"/>
      <c r="I964" s="879"/>
      <c r="J964" s="879"/>
      <c r="K964" s="879"/>
      <c r="L964" s="879"/>
      <c r="M964" s="879"/>
    </row>
    <row r="965" spans="1:13" ht="15.75" customHeight="1">
      <c r="A965" s="879"/>
      <c r="B965" s="879"/>
      <c r="C965" s="879"/>
      <c r="D965" s="879"/>
      <c r="E965" s="879"/>
      <c r="F965" s="879"/>
      <c r="G965" s="879"/>
      <c r="H965" s="879"/>
      <c r="I965" s="879"/>
      <c r="J965" s="879"/>
      <c r="K965" s="879"/>
      <c r="L965" s="879"/>
      <c r="M965" s="879"/>
    </row>
    <row r="966" spans="1:13" ht="15.75" customHeight="1">
      <c r="A966" s="879"/>
      <c r="B966" s="879"/>
      <c r="C966" s="879"/>
      <c r="D966" s="879"/>
      <c r="E966" s="879"/>
      <c r="F966" s="879"/>
      <c r="G966" s="879"/>
      <c r="H966" s="879"/>
      <c r="I966" s="879"/>
      <c r="J966" s="879"/>
      <c r="K966" s="879"/>
      <c r="L966" s="879"/>
      <c r="M966" s="879"/>
    </row>
    <row r="967" spans="1:13" ht="15.75" customHeight="1">
      <c r="A967" s="879"/>
      <c r="B967" s="879"/>
      <c r="C967" s="879"/>
      <c r="D967" s="879"/>
      <c r="E967" s="879"/>
      <c r="F967" s="879"/>
      <c r="G967" s="879"/>
      <c r="H967" s="879"/>
      <c r="I967" s="879"/>
      <c r="J967" s="879"/>
      <c r="K967" s="879"/>
      <c r="L967" s="879"/>
      <c r="M967" s="879"/>
    </row>
    <row r="968" spans="1:13" ht="15.75" customHeight="1">
      <c r="A968" s="879"/>
      <c r="B968" s="879"/>
      <c r="C968" s="879"/>
      <c r="D968" s="879"/>
      <c r="E968" s="879"/>
      <c r="F968" s="879"/>
      <c r="G968" s="879"/>
      <c r="H968" s="879"/>
      <c r="I968" s="879"/>
      <c r="J968" s="879"/>
      <c r="K968" s="879"/>
      <c r="L968" s="879"/>
      <c r="M968" s="879"/>
    </row>
    <row r="969" spans="1:13" ht="15.75" customHeight="1">
      <c r="A969" s="879"/>
      <c r="B969" s="879"/>
      <c r="C969" s="879"/>
      <c r="D969" s="879"/>
      <c r="E969" s="879"/>
      <c r="F969" s="879"/>
      <c r="G969" s="879"/>
      <c r="H969" s="879"/>
      <c r="I969" s="879"/>
      <c r="J969" s="879"/>
      <c r="K969" s="879"/>
      <c r="L969" s="879"/>
      <c r="M969" s="879"/>
    </row>
    <row r="970" spans="1:13" ht="15.75" customHeight="1">
      <c r="A970" s="879"/>
      <c r="B970" s="879"/>
      <c r="C970" s="879"/>
      <c r="D970" s="879"/>
      <c r="E970" s="879"/>
      <c r="F970" s="879"/>
      <c r="G970" s="879"/>
      <c r="H970" s="879"/>
      <c r="I970" s="879"/>
      <c r="J970" s="879"/>
      <c r="K970" s="879"/>
      <c r="L970" s="879"/>
      <c r="M970" s="879"/>
    </row>
    <row r="971" spans="1:13" ht="15.75" customHeight="1">
      <c r="A971" s="879"/>
      <c r="B971" s="879"/>
      <c r="C971" s="879"/>
      <c r="D971" s="879"/>
      <c r="E971" s="879"/>
      <c r="F971" s="879"/>
      <c r="G971" s="879"/>
      <c r="H971" s="879"/>
      <c r="I971" s="879"/>
      <c r="J971" s="879"/>
      <c r="K971" s="879"/>
      <c r="L971" s="879"/>
      <c r="M971" s="879"/>
    </row>
    <row r="972" spans="1:13" ht="15.75" customHeight="1">
      <c r="A972" s="879"/>
      <c r="B972" s="879"/>
      <c r="C972" s="879"/>
      <c r="D972" s="879"/>
      <c r="E972" s="879"/>
      <c r="F972" s="879"/>
      <c r="G972" s="879"/>
      <c r="H972" s="879"/>
      <c r="I972" s="879"/>
      <c r="J972" s="879"/>
      <c r="K972" s="879"/>
      <c r="L972" s="879"/>
      <c r="M972" s="879"/>
    </row>
    <row r="973" spans="1:13" ht="15.75" customHeight="1">
      <c r="A973" s="879"/>
      <c r="B973" s="879"/>
      <c r="C973" s="879"/>
      <c r="D973" s="879"/>
      <c r="E973" s="879"/>
      <c r="F973" s="879"/>
      <c r="G973" s="879"/>
      <c r="H973" s="879"/>
      <c r="I973" s="879"/>
      <c r="J973" s="879"/>
      <c r="K973" s="879"/>
      <c r="L973" s="879"/>
      <c r="M973" s="879"/>
    </row>
    <row r="974" spans="1:13" ht="15.75" customHeight="1">
      <c r="A974" s="879"/>
      <c r="B974" s="879"/>
      <c r="C974" s="879"/>
      <c r="D974" s="879"/>
      <c r="E974" s="879"/>
      <c r="F974" s="879"/>
      <c r="G974" s="879"/>
      <c r="H974" s="879"/>
      <c r="I974" s="879"/>
      <c r="J974" s="879"/>
      <c r="K974" s="879"/>
      <c r="L974" s="879"/>
      <c r="M974" s="879"/>
    </row>
    <row r="975" spans="1:13" ht="15.75" customHeight="1">
      <c r="A975" s="879"/>
      <c r="B975" s="879"/>
      <c r="C975" s="879"/>
      <c r="D975" s="879"/>
      <c r="E975" s="879"/>
      <c r="F975" s="879"/>
      <c r="G975" s="879"/>
      <c r="H975" s="879"/>
      <c r="I975" s="879"/>
      <c r="J975" s="879"/>
      <c r="K975" s="879"/>
      <c r="L975" s="879"/>
      <c r="M975" s="879"/>
    </row>
    <row r="976" spans="1:13" ht="15.75" customHeight="1">
      <c r="A976" s="879"/>
      <c r="B976" s="879"/>
      <c r="C976" s="879"/>
      <c r="D976" s="879"/>
      <c r="E976" s="879"/>
      <c r="F976" s="879"/>
      <c r="G976" s="879"/>
      <c r="H976" s="879"/>
      <c r="I976" s="879"/>
      <c r="J976" s="879"/>
      <c r="K976" s="879"/>
      <c r="L976" s="879"/>
      <c r="M976" s="879"/>
    </row>
    <row r="977" spans="1:13" ht="15.75" customHeight="1">
      <c r="A977" s="879"/>
      <c r="B977" s="879"/>
      <c r="C977" s="879"/>
      <c r="D977" s="879"/>
      <c r="E977" s="879"/>
      <c r="F977" s="879"/>
      <c r="G977" s="879"/>
      <c r="H977" s="879"/>
      <c r="I977" s="879"/>
      <c r="J977" s="879"/>
      <c r="K977" s="879"/>
      <c r="L977" s="879"/>
      <c r="M977" s="879"/>
    </row>
    <row r="978" spans="1:13" ht="15.75" customHeight="1">
      <c r="A978" s="879"/>
      <c r="B978" s="879"/>
      <c r="C978" s="879"/>
      <c r="D978" s="879"/>
      <c r="E978" s="879"/>
      <c r="F978" s="879"/>
      <c r="G978" s="879"/>
      <c r="H978" s="879"/>
      <c r="I978" s="879"/>
      <c r="J978" s="879"/>
      <c r="K978" s="879"/>
      <c r="L978" s="879"/>
      <c r="M978" s="879"/>
    </row>
    <row r="979" spans="1:13" ht="15.75" customHeight="1">
      <c r="A979" s="879"/>
      <c r="B979" s="879"/>
      <c r="C979" s="879"/>
      <c r="D979" s="879"/>
      <c r="E979" s="879"/>
      <c r="F979" s="879"/>
      <c r="G979" s="879"/>
      <c r="H979" s="879"/>
      <c r="I979" s="879"/>
      <c r="J979" s="879"/>
      <c r="K979" s="879"/>
      <c r="L979" s="879"/>
      <c r="M979" s="879"/>
    </row>
    <row r="980" spans="1:13" ht="15.75" customHeight="1">
      <c r="A980" s="879"/>
      <c r="B980" s="879"/>
      <c r="C980" s="879"/>
      <c r="D980" s="879"/>
      <c r="E980" s="879"/>
      <c r="F980" s="879"/>
      <c r="G980" s="879"/>
      <c r="H980" s="879"/>
      <c r="I980" s="879"/>
      <c r="J980" s="879"/>
      <c r="K980" s="879"/>
      <c r="L980" s="879"/>
      <c r="M980" s="879"/>
    </row>
    <row r="981" spans="1:13" ht="15.75" customHeight="1">
      <c r="A981" s="879"/>
      <c r="B981" s="879"/>
      <c r="C981" s="879"/>
      <c r="D981" s="879"/>
      <c r="E981" s="879"/>
      <c r="F981" s="879"/>
      <c r="G981" s="879"/>
      <c r="H981" s="879"/>
      <c r="I981" s="879"/>
      <c r="J981" s="879"/>
      <c r="K981" s="879"/>
      <c r="L981" s="879"/>
      <c r="M981" s="879"/>
    </row>
    <row r="982" spans="1:13" ht="15.75" customHeight="1">
      <c r="A982" s="879"/>
      <c r="B982" s="879"/>
      <c r="C982" s="879"/>
      <c r="D982" s="879"/>
      <c r="E982" s="879"/>
      <c r="F982" s="879"/>
      <c r="G982" s="879"/>
      <c r="H982" s="879"/>
      <c r="I982" s="879"/>
      <c r="J982" s="879"/>
      <c r="K982" s="879"/>
      <c r="L982" s="879"/>
      <c r="M982" s="879"/>
    </row>
    <row r="983" spans="1:13" ht="15.75" customHeight="1">
      <c r="A983" s="879"/>
      <c r="B983" s="879"/>
      <c r="C983" s="879"/>
      <c r="D983" s="879"/>
      <c r="E983" s="879"/>
      <c r="F983" s="879"/>
      <c r="G983" s="879"/>
      <c r="H983" s="879"/>
      <c r="I983" s="879"/>
      <c r="J983" s="879"/>
      <c r="K983" s="879"/>
      <c r="L983" s="879"/>
      <c r="M983" s="879"/>
    </row>
    <row r="984" spans="1:13" ht="15.75" customHeight="1">
      <c r="A984" s="879"/>
      <c r="B984" s="879"/>
      <c r="C984" s="879"/>
      <c r="D984" s="879"/>
      <c r="E984" s="879"/>
      <c r="F984" s="879"/>
      <c r="G984" s="879"/>
      <c r="H984" s="879"/>
      <c r="I984" s="879"/>
      <c r="J984" s="879"/>
      <c r="K984" s="879"/>
      <c r="L984" s="879"/>
      <c r="M984" s="879"/>
    </row>
    <row r="985" spans="1:13" ht="15.75" customHeight="1">
      <c r="A985" s="879"/>
      <c r="B985" s="879"/>
      <c r="C985" s="879"/>
      <c r="D985" s="879"/>
      <c r="E985" s="879"/>
      <c r="F985" s="879"/>
      <c r="G985" s="879"/>
      <c r="H985" s="879"/>
      <c r="I985" s="879"/>
      <c r="J985" s="879"/>
      <c r="K985" s="879"/>
      <c r="L985" s="879"/>
      <c r="M985" s="879"/>
    </row>
    <row r="986" spans="1:13" ht="15.75" customHeight="1">
      <c r="A986" s="879"/>
      <c r="B986" s="879"/>
      <c r="C986" s="879"/>
      <c r="D986" s="879"/>
      <c r="E986" s="879"/>
      <c r="F986" s="879"/>
      <c r="G986" s="879"/>
      <c r="H986" s="879"/>
      <c r="I986" s="879"/>
      <c r="J986" s="879"/>
      <c r="K986" s="879"/>
      <c r="L986" s="879"/>
      <c r="M986" s="879"/>
    </row>
    <row r="987" spans="1:13" ht="15.75" customHeight="1">
      <c r="A987" s="879"/>
      <c r="B987" s="879"/>
      <c r="C987" s="879"/>
      <c r="D987" s="879"/>
      <c r="E987" s="879"/>
      <c r="F987" s="879"/>
      <c r="G987" s="879"/>
      <c r="H987" s="879"/>
      <c r="I987" s="879"/>
      <c r="J987" s="879"/>
      <c r="K987" s="879"/>
      <c r="L987" s="879"/>
      <c r="M987" s="879"/>
    </row>
    <row r="988" spans="1:13" ht="15.75" customHeight="1">
      <c r="A988" s="879"/>
      <c r="B988" s="879"/>
      <c r="C988" s="879"/>
      <c r="D988" s="879"/>
      <c r="E988" s="879"/>
      <c r="F988" s="879"/>
      <c r="G988" s="879"/>
      <c r="H988" s="879"/>
      <c r="I988" s="879"/>
      <c r="J988" s="879"/>
      <c r="K988" s="879"/>
      <c r="L988" s="879"/>
      <c r="M988" s="879"/>
    </row>
    <row r="989" spans="1:13" ht="15.75" customHeight="1">
      <c r="A989" s="879"/>
      <c r="B989" s="879"/>
      <c r="C989" s="879"/>
      <c r="D989" s="879"/>
      <c r="E989" s="879"/>
      <c r="F989" s="879"/>
      <c r="G989" s="879"/>
      <c r="H989" s="879"/>
      <c r="I989" s="879"/>
      <c r="J989" s="879"/>
      <c r="K989" s="879"/>
      <c r="L989" s="879"/>
      <c r="M989" s="879"/>
    </row>
    <row r="990" spans="1:13" ht="15.75" customHeight="1">
      <c r="A990" s="879"/>
      <c r="B990" s="879"/>
      <c r="C990" s="879"/>
      <c r="D990" s="879"/>
      <c r="E990" s="879"/>
      <c r="F990" s="879"/>
      <c r="G990" s="879"/>
      <c r="H990" s="879"/>
      <c r="I990" s="879"/>
      <c r="J990" s="879"/>
      <c r="K990" s="879"/>
      <c r="L990" s="879"/>
      <c r="M990" s="879"/>
    </row>
    <row r="991" spans="1:13" ht="15.75" customHeight="1">
      <c r="A991" s="879"/>
      <c r="B991" s="879"/>
      <c r="C991" s="879"/>
      <c r="D991" s="879"/>
      <c r="E991" s="879"/>
      <c r="F991" s="879"/>
      <c r="G991" s="879"/>
      <c r="H991" s="879"/>
      <c r="I991" s="879"/>
      <c r="J991" s="879"/>
      <c r="K991" s="879"/>
      <c r="L991" s="879"/>
      <c r="M991" s="879"/>
    </row>
    <row r="992" spans="1:13" ht="15.75" customHeight="1">
      <c r="A992" s="879"/>
      <c r="B992" s="879"/>
      <c r="C992" s="879"/>
      <c r="D992" s="879"/>
      <c r="E992" s="879"/>
      <c r="F992" s="879"/>
      <c r="G992" s="879"/>
      <c r="H992" s="879"/>
      <c r="I992" s="879"/>
      <c r="J992" s="879"/>
      <c r="K992" s="879"/>
      <c r="L992" s="879"/>
      <c r="M992" s="879"/>
    </row>
    <row r="993" spans="1:13" ht="15.75" customHeight="1">
      <c r="A993" s="879"/>
      <c r="B993" s="879"/>
      <c r="C993" s="879"/>
      <c r="D993" s="879"/>
      <c r="E993" s="879"/>
      <c r="F993" s="879"/>
      <c r="G993" s="879"/>
      <c r="H993" s="879"/>
      <c r="I993" s="879"/>
      <c r="J993" s="879"/>
      <c r="K993" s="879"/>
      <c r="L993" s="879"/>
      <c r="M993" s="879"/>
    </row>
    <row r="994" spans="1:13" ht="15.75" customHeight="1">
      <c r="A994" s="879"/>
      <c r="B994" s="879"/>
      <c r="C994" s="879"/>
      <c r="D994" s="879"/>
      <c r="E994" s="879"/>
      <c r="F994" s="879"/>
      <c r="G994" s="879"/>
      <c r="H994" s="879"/>
      <c r="I994" s="879"/>
      <c r="J994" s="879"/>
      <c r="K994" s="879"/>
      <c r="L994" s="879"/>
      <c r="M994" s="879"/>
    </row>
    <row r="995" spans="1:13" ht="15" customHeight="1">
      <c r="A995" s="879"/>
      <c r="B995" s="879"/>
      <c r="C995" s="879"/>
      <c r="D995" s="879"/>
      <c r="E995" s="879"/>
      <c r="F995" s="879"/>
      <c r="G995" s="879"/>
      <c r="H995" s="879"/>
      <c r="I995" s="879"/>
      <c r="J995" s="879"/>
    </row>
    <row r="996" spans="1:13" ht="15" customHeight="1">
      <c r="A996" s="879"/>
      <c r="B996" s="879"/>
      <c r="C996" s="879"/>
      <c r="D996" s="879"/>
      <c r="E996" s="879"/>
      <c r="F996" s="879"/>
      <c r="G996" s="879"/>
      <c r="H996" s="879"/>
      <c r="I996" s="879"/>
      <c r="J996" s="879"/>
    </row>
    <row r="997" spans="1:13" ht="15" customHeight="1">
      <c r="A997" s="879"/>
      <c r="B997" s="879"/>
      <c r="C997" s="879"/>
      <c r="D997" s="879"/>
      <c r="E997" s="879"/>
      <c r="F997" s="879"/>
      <c r="G997" s="879"/>
      <c r="H997" s="879"/>
      <c r="I997" s="879"/>
      <c r="J997" s="879"/>
    </row>
  </sheetData>
  <hyperlinks>
    <hyperlink ref="K2" location="'Tabla de Contenido'!A1" display="Inicio"/>
  </hyperlinks>
  <pageMargins left="0.7" right="0.7" top="0.75" bottom="0.75" header="0" footer="0"/>
  <pageSetup paperSize="9" scale="68" orientation="portrait"/>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Z995"/>
  <sheetViews>
    <sheetView workbookViewId="0">
      <selection activeCell="K2" sqref="K2"/>
    </sheetView>
  </sheetViews>
  <sheetFormatPr baseColWidth="10" defaultColWidth="14.44140625" defaultRowHeight="15" customHeight="1"/>
  <cols>
    <col min="1" max="1" width="59.88671875" style="944" customWidth="1"/>
    <col min="2" max="6" width="8" style="944" customWidth="1"/>
    <col min="7" max="7" width="7.77734375" style="944" customWidth="1"/>
    <col min="8" max="26" width="11.44140625" style="944" customWidth="1"/>
    <col min="27" max="16384" width="14.44140625" style="944"/>
  </cols>
  <sheetData>
    <row r="1" spans="1:26" ht="14.4">
      <c r="A1" s="942"/>
      <c r="B1" s="942"/>
      <c r="C1" s="942"/>
      <c r="D1" s="942"/>
      <c r="E1" s="942"/>
      <c r="F1" s="943"/>
      <c r="G1" s="943"/>
      <c r="H1" s="943"/>
      <c r="I1" s="943"/>
      <c r="J1" s="943"/>
      <c r="K1" s="943"/>
      <c r="L1" s="943"/>
      <c r="M1" s="943"/>
      <c r="N1" s="943"/>
      <c r="O1" s="943"/>
      <c r="P1" s="943"/>
      <c r="Q1" s="943"/>
      <c r="R1" s="943"/>
      <c r="S1" s="943"/>
      <c r="T1" s="943"/>
      <c r="U1" s="943"/>
      <c r="V1" s="943"/>
      <c r="W1" s="943"/>
      <c r="X1" s="943"/>
      <c r="Y1" s="943"/>
      <c r="Z1" s="943"/>
    </row>
    <row r="2" spans="1:26" ht="14.4">
      <c r="A2" s="945" t="s">
        <v>1763</v>
      </c>
      <c r="B2" s="945"/>
      <c r="C2" s="945"/>
      <c r="D2" s="942"/>
      <c r="E2" s="946"/>
      <c r="F2" s="943"/>
      <c r="G2" s="943"/>
      <c r="H2" s="943"/>
      <c r="I2" s="943"/>
      <c r="J2" s="943"/>
      <c r="K2" s="877" t="s">
        <v>1620</v>
      </c>
      <c r="L2" s="943"/>
      <c r="M2" s="943"/>
      <c r="N2" s="943"/>
      <c r="O2" s="943"/>
      <c r="P2" s="943"/>
      <c r="Q2" s="943"/>
      <c r="R2" s="943"/>
      <c r="S2" s="943"/>
      <c r="T2" s="943"/>
      <c r="U2" s="943"/>
      <c r="V2" s="943"/>
      <c r="W2" s="943"/>
      <c r="X2" s="943"/>
      <c r="Y2" s="943"/>
      <c r="Z2" s="943"/>
    </row>
    <row r="3" spans="1:26" ht="14.4">
      <c r="A3" s="942" t="s">
        <v>1764</v>
      </c>
      <c r="B3" s="942"/>
      <c r="C3" s="942"/>
      <c r="D3" s="942"/>
      <c r="E3" s="942"/>
      <c r="F3" s="943"/>
      <c r="G3" s="943"/>
      <c r="H3" s="943"/>
      <c r="I3" s="943"/>
      <c r="J3" s="943"/>
      <c r="K3" s="943"/>
      <c r="L3" s="943"/>
      <c r="M3" s="943"/>
      <c r="N3" s="943"/>
      <c r="O3" s="943"/>
      <c r="P3" s="943"/>
      <c r="Q3" s="943"/>
      <c r="R3" s="943"/>
      <c r="S3" s="943"/>
      <c r="T3" s="943"/>
      <c r="U3" s="943"/>
      <c r="V3" s="943"/>
      <c r="W3" s="943"/>
      <c r="X3" s="943"/>
      <c r="Y3" s="943"/>
      <c r="Z3" s="943"/>
    </row>
    <row r="4" spans="1:26" ht="14.4">
      <c r="A4" s="947" t="s">
        <v>1492</v>
      </c>
      <c r="B4" s="947"/>
      <c r="C4" s="947"/>
      <c r="D4" s="942"/>
      <c r="E4" s="942"/>
      <c r="F4" s="943"/>
      <c r="G4" s="943"/>
      <c r="H4" s="943"/>
      <c r="I4" s="943"/>
      <c r="J4" s="943"/>
      <c r="K4" s="943"/>
      <c r="L4" s="943"/>
      <c r="M4" s="943"/>
      <c r="N4" s="943"/>
      <c r="O4" s="943"/>
      <c r="P4" s="943"/>
      <c r="Q4" s="943"/>
      <c r="R4" s="943"/>
      <c r="S4" s="943"/>
      <c r="T4" s="943"/>
      <c r="U4" s="943"/>
      <c r="V4" s="943"/>
      <c r="W4" s="943"/>
      <c r="X4" s="943"/>
      <c r="Y4" s="943"/>
      <c r="Z4" s="943"/>
    </row>
    <row r="5" spans="1:26" ht="14.4">
      <c r="A5" s="942" t="s">
        <v>3</v>
      </c>
      <c r="B5" s="942"/>
      <c r="C5" s="942"/>
      <c r="D5" s="942"/>
      <c r="E5" s="942"/>
      <c r="F5" s="943"/>
      <c r="G5" s="943"/>
      <c r="H5" s="943"/>
      <c r="I5" s="943"/>
      <c r="J5" s="943"/>
      <c r="K5" s="943"/>
      <c r="L5" s="943"/>
      <c r="M5" s="943"/>
      <c r="N5" s="943"/>
      <c r="O5" s="943"/>
      <c r="P5" s="943"/>
      <c r="Q5" s="943"/>
      <c r="R5" s="943"/>
      <c r="S5" s="943"/>
      <c r="T5" s="943"/>
      <c r="U5" s="943"/>
      <c r="V5" s="943"/>
      <c r="W5" s="943"/>
      <c r="X5" s="943"/>
      <c r="Y5" s="943"/>
      <c r="Z5" s="943"/>
    </row>
    <row r="6" spans="1:26" ht="14.4">
      <c r="A6" s="948" t="s">
        <v>1765</v>
      </c>
      <c r="B6" s="948">
        <v>2019</v>
      </c>
      <c r="C6" s="948">
        <v>2020</v>
      </c>
      <c r="D6" s="948">
        <v>2021</v>
      </c>
      <c r="E6" s="948">
        <v>2022</v>
      </c>
      <c r="F6" s="948">
        <v>2023</v>
      </c>
      <c r="G6" s="948">
        <v>2024</v>
      </c>
      <c r="H6" s="943"/>
      <c r="I6" s="943"/>
      <c r="J6" s="943"/>
      <c r="K6" s="943"/>
      <c r="L6" s="943"/>
      <c r="M6" s="943"/>
      <c r="N6" s="943"/>
      <c r="O6" s="943"/>
      <c r="P6" s="943"/>
      <c r="Q6" s="943"/>
      <c r="R6" s="943"/>
      <c r="S6" s="943"/>
      <c r="T6" s="943"/>
      <c r="U6" s="943"/>
      <c r="V6" s="943"/>
      <c r="W6" s="943"/>
      <c r="X6" s="943"/>
      <c r="Y6" s="943"/>
      <c r="Z6" s="943"/>
    </row>
    <row r="7" spans="1:26" ht="14.4">
      <c r="A7" s="949" t="s">
        <v>116</v>
      </c>
      <c r="B7" s="950">
        <v>3.203975944346193</v>
      </c>
      <c r="C7" s="950">
        <v>-2.8123232793422139</v>
      </c>
      <c r="D7" s="950">
        <v>14.488114765342639</v>
      </c>
      <c r="E7" s="950">
        <v>2.839486027543447</v>
      </c>
      <c r="F7" s="950">
        <v>-10.135843246602766</v>
      </c>
      <c r="G7" s="950">
        <v>4.2763742451440283</v>
      </c>
      <c r="H7" s="951"/>
      <c r="I7" s="952"/>
      <c r="J7" s="943"/>
      <c r="K7" s="943"/>
      <c r="L7" s="943"/>
      <c r="M7" s="943"/>
      <c r="N7" s="943"/>
      <c r="O7" s="943"/>
      <c r="P7" s="943"/>
      <c r="Q7" s="943"/>
      <c r="R7" s="943"/>
      <c r="S7" s="943"/>
      <c r="T7" s="943"/>
      <c r="U7" s="943"/>
      <c r="V7" s="943"/>
      <c r="W7" s="943"/>
      <c r="X7" s="943"/>
      <c r="Y7" s="943"/>
      <c r="Z7" s="943"/>
    </row>
    <row r="8" spans="1:26" ht="14.4">
      <c r="A8" s="946" t="s">
        <v>1766</v>
      </c>
      <c r="B8" s="953">
        <v>10.252692165701756</v>
      </c>
      <c r="C8" s="953">
        <v>-5.1392211725668853</v>
      </c>
      <c r="D8" s="953">
        <v>11.032634142823497</v>
      </c>
      <c r="E8" s="953">
        <v>-1.6813812718621655</v>
      </c>
      <c r="F8" s="953">
        <v>-6.2284628952117798</v>
      </c>
      <c r="G8" s="953">
        <v>2.9629889687697859</v>
      </c>
      <c r="H8" s="951"/>
      <c r="I8" s="952"/>
      <c r="J8" s="943"/>
      <c r="K8" s="943"/>
      <c r="L8" s="943"/>
      <c r="M8" s="943"/>
      <c r="N8" s="943"/>
      <c r="O8" s="943"/>
      <c r="P8" s="943"/>
      <c r="Q8" s="943"/>
      <c r="R8" s="943"/>
      <c r="S8" s="943"/>
      <c r="T8" s="943"/>
      <c r="U8" s="943"/>
      <c r="V8" s="943"/>
      <c r="W8" s="943"/>
      <c r="X8" s="943"/>
      <c r="Y8" s="943"/>
      <c r="Z8" s="943"/>
    </row>
    <row r="9" spans="1:26" ht="14.4">
      <c r="A9" s="946" t="s">
        <v>1767</v>
      </c>
      <c r="B9" s="953">
        <v>17.502682815064929</v>
      </c>
      <c r="C9" s="953">
        <v>-6.8975613046812869</v>
      </c>
      <c r="D9" s="953">
        <v>25.874227162050389</v>
      </c>
      <c r="E9" s="953">
        <v>-0.6349026840583758</v>
      </c>
      <c r="F9" s="953">
        <v>-1.5925699449443937</v>
      </c>
      <c r="G9" s="953">
        <v>12.297204976338277</v>
      </c>
      <c r="H9" s="951"/>
      <c r="I9" s="952"/>
      <c r="J9" s="943"/>
      <c r="K9" s="943"/>
      <c r="L9" s="943"/>
      <c r="M9" s="943"/>
      <c r="N9" s="943"/>
      <c r="O9" s="943"/>
      <c r="P9" s="943"/>
      <c r="Q9" s="943"/>
      <c r="R9" s="943"/>
      <c r="S9" s="943"/>
      <c r="T9" s="943"/>
      <c r="U9" s="943"/>
      <c r="V9" s="943"/>
      <c r="W9" s="943"/>
      <c r="X9" s="943"/>
      <c r="Y9" s="943"/>
      <c r="Z9" s="943"/>
    </row>
    <row r="10" spans="1:26" ht="14.4">
      <c r="A10" s="946" t="s">
        <v>1768</v>
      </c>
      <c r="B10" s="953">
        <v>-2.9201326234696912</v>
      </c>
      <c r="C10" s="953">
        <v>2.6278177205919144</v>
      </c>
      <c r="D10" s="953">
        <v>29.619038125839197</v>
      </c>
      <c r="E10" s="953">
        <v>-7.6049168285675037</v>
      </c>
      <c r="F10" s="953">
        <v>-11.855903631723551</v>
      </c>
      <c r="G10" s="953">
        <v>-23.509868612994204</v>
      </c>
      <c r="H10" s="951"/>
      <c r="I10" s="952"/>
      <c r="J10" s="943"/>
      <c r="K10" s="943"/>
      <c r="L10" s="943"/>
      <c r="M10" s="943"/>
      <c r="N10" s="943"/>
      <c r="O10" s="943"/>
      <c r="P10" s="943"/>
      <c r="Q10" s="943"/>
      <c r="R10" s="943"/>
      <c r="S10" s="943"/>
      <c r="T10" s="943"/>
      <c r="U10" s="943"/>
      <c r="V10" s="943"/>
      <c r="W10" s="943"/>
      <c r="X10" s="943"/>
      <c r="Y10" s="943"/>
      <c r="Z10" s="943"/>
    </row>
    <row r="11" spans="1:26" ht="14.4">
      <c r="A11" s="946" t="s">
        <v>1769</v>
      </c>
      <c r="B11" s="953">
        <v>-9.2803045967729076</v>
      </c>
      <c r="C11" s="953">
        <v>-11.363740112764388</v>
      </c>
      <c r="D11" s="953">
        <v>29.273822214853023</v>
      </c>
      <c r="E11" s="953">
        <v>3.4568317363062748</v>
      </c>
      <c r="F11" s="953">
        <v>-8.8585088069111038</v>
      </c>
      <c r="G11" s="953">
        <v>-8.6750144515544694</v>
      </c>
      <c r="H11" s="951"/>
      <c r="I11" s="952"/>
      <c r="J11" s="943"/>
      <c r="K11" s="943"/>
      <c r="L11" s="943"/>
      <c r="M11" s="943"/>
      <c r="N11" s="943"/>
      <c r="O11" s="943"/>
      <c r="P11" s="943"/>
      <c r="Q11" s="943"/>
      <c r="R11" s="943"/>
      <c r="S11" s="943"/>
      <c r="T11" s="943"/>
      <c r="U11" s="943"/>
      <c r="V11" s="943"/>
      <c r="W11" s="943"/>
      <c r="X11" s="943"/>
      <c r="Y11" s="943"/>
      <c r="Z11" s="943"/>
    </row>
    <row r="12" spans="1:26" ht="14.4">
      <c r="A12" s="946" t="s">
        <v>1770</v>
      </c>
      <c r="B12" s="953">
        <v>2.1195674470386159</v>
      </c>
      <c r="C12" s="953">
        <v>-14.365060086305702</v>
      </c>
      <c r="D12" s="953">
        <v>28.236994944458491</v>
      </c>
      <c r="E12" s="953">
        <v>9.325446315157329</v>
      </c>
      <c r="F12" s="953">
        <v>-15.445038776148044</v>
      </c>
      <c r="G12" s="953">
        <v>19.467724445562666</v>
      </c>
      <c r="H12" s="951"/>
      <c r="I12" s="952"/>
      <c r="J12" s="943"/>
      <c r="K12" s="943"/>
      <c r="L12" s="943"/>
      <c r="M12" s="943"/>
      <c r="N12" s="943"/>
      <c r="O12" s="943"/>
      <c r="P12" s="943"/>
      <c r="Q12" s="943"/>
      <c r="R12" s="943"/>
      <c r="S12" s="943"/>
      <c r="T12" s="943"/>
      <c r="U12" s="943"/>
      <c r="V12" s="943"/>
      <c r="W12" s="943"/>
      <c r="X12" s="943"/>
      <c r="Y12" s="943"/>
      <c r="Z12" s="943"/>
    </row>
    <row r="13" spans="1:26" ht="14.4">
      <c r="A13" s="946" t="s">
        <v>1771</v>
      </c>
      <c r="B13" s="953">
        <v>-6.4825309548804708E-2</v>
      </c>
      <c r="C13" s="953">
        <v>2.6158470125606708</v>
      </c>
      <c r="D13" s="953">
        <v>13.971484729866448</v>
      </c>
      <c r="E13" s="953">
        <v>1.1003747492602265</v>
      </c>
      <c r="F13" s="953">
        <v>-7.3999996266478325</v>
      </c>
      <c r="G13" s="953">
        <v>4.2822360453405501</v>
      </c>
      <c r="H13" s="951"/>
      <c r="I13" s="952"/>
      <c r="J13" s="943"/>
      <c r="K13" s="943"/>
      <c r="L13" s="943"/>
      <c r="M13" s="943"/>
      <c r="N13" s="943"/>
      <c r="O13" s="943"/>
      <c r="P13" s="943"/>
      <c r="Q13" s="943"/>
      <c r="R13" s="943"/>
      <c r="S13" s="943"/>
      <c r="T13" s="943"/>
      <c r="U13" s="943"/>
      <c r="V13" s="943"/>
      <c r="W13" s="943"/>
      <c r="X13" s="943"/>
      <c r="Y13" s="943"/>
      <c r="Z13" s="943"/>
    </row>
    <row r="14" spans="1:26" ht="14.4">
      <c r="A14" s="946" t="s">
        <v>1772</v>
      </c>
      <c r="B14" s="953">
        <v>-4.1702473010965466</v>
      </c>
      <c r="C14" s="953">
        <v>-9.093685612835591</v>
      </c>
      <c r="D14" s="953">
        <v>1.0312538733884171</v>
      </c>
      <c r="E14" s="953">
        <v>-0.63167261781833106</v>
      </c>
      <c r="F14" s="953">
        <v>3.5526157979984947</v>
      </c>
      <c r="G14" s="953">
        <v>-5.371932549724594</v>
      </c>
      <c r="H14" s="951"/>
      <c r="I14" s="952"/>
      <c r="J14" s="943"/>
      <c r="K14" s="943"/>
      <c r="L14" s="943"/>
      <c r="M14" s="943"/>
      <c r="N14" s="943"/>
      <c r="O14" s="943"/>
      <c r="P14" s="943"/>
      <c r="Q14" s="943"/>
      <c r="R14" s="943"/>
      <c r="S14" s="943"/>
      <c r="T14" s="943"/>
      <c r="U14" s="943"/>
      <c r="V14" s="943"/>
      <c r="W14" s="943"/>
      <c r="X14" s="943"/>
      <c r="Y14" s="943"/>
      <c r="Z14" s="943"/>
    </row>
    <row r="15" spans="1:26" ht="14.4">
      <c r="A15" s="946" t="s">
        <v>1773</v>
      </c>
      <c r="B15" s="953">
        <v>-3.7424258036526523</v>
      </c>
      <c r="C15" s="953">
        <v>1.1038709370588575</v>
      </c>
      <c r="D15" s="953">
        <v>-0.46561205399658834</v>
      </c>
      <c r="E15" s="953">
        <v>-5.8226813408755085</v>
      </c>
      <c r="F15" s="953">
        <v>-0.58203286240730623</v>
      </c>
      <c r="G15" s="953">
        <v>-8.8659910869477621</v>
      </c>
      <c r="H15" s="951"/>
      <c r="I15" s="952"/>
      <c r="J15" s="943"/>
      <c r="K15" s="943"/>
      <c r="L15" s="943"/>
      <c r="M15" s="943"/>
      <c r="N15" s="943"/>
      <c r="O15" s="943"/>
      <c r="P15" s="943"/>
      <c r="Q15" s="943"/>
      <c r="R15" s="943"/>
      <c r="S15" s="943"/>
      <c r="T15" s="943"/>
      <c r="U15" s="943"/>
      <c r="V15" s="943"/>
      <c r="W15" s="943"/>
      <c r="X15" s="943"/>
      <c r="Y15" s="943"/>
      <c r="Z15" s="943"/>
    </row>
    <row r="16" spans="1:26" ht="14.4">
      <c r="A16" s="954" t="s">
        <v>1774</v>
      </c>
      <c r="B16" s="955">
        <v>-3.4255176863696333</v>
      </c>
      <c r="C16" s="955">
        <v>-0.27782526389175177</v>
      </c>
      <c r="D16" s="955">
        <v>12.137396820452389</v>
      </c>
      <c r="E16" s="955">
        <v>16.231525329942528</v>
      </c>
      <c r="F16" s="955">
        <v>-25.757701390219804</v>
      </c>
      <c r="G16" s="955">
        <v>4.4025173520729064</v>
      </c>
      <c r="H16" s="951"/>
      <c r="I16" s="952"/>
      <c r="J16" s="943"/>
      <c r="K16" s="943"/>
      <c r="L16" s="943"/>
      <c r="M16" s="943"/>
      <c r="N16" s="943"/>
      <c r="O16" s="943"/>
      <c r="P16" s="943"/>
      <c r="Q16" s="943"/>
      <c r="R16" s="943"/>
      <c r="S16" s="943"/>
      <c r="T16" s="943"/>
      <c r="U16" s="943"/>
      <c r="V16" s="943"/>
      <c r="W16" s="943"/>
      <c r="X16" s="943"/>
      <c r="Y16" s="943"/>
      <c r="Z16" s="943"/>
    </row>
    <row r="17" spans="1:26" ht="14.4">
      <c r="A17" s="946"/>
      <c r="B17" s="953"/>
      <c r="C17" s="953"/>
      <c r="D17" s="953"/>
      <c r="E17" s="953"/>
      <c r="F17" s="953"/>
      <c r="G17" s="943"/>
      <c r="H17" s="951"/>
      <c r="I17" s="952"/>
      <c r="J17" s="943"/>
      <c r="K17" s="943"/>
      <c r="L17" s="943"/>
      <c r="M17" s="943"/>
      <c r="N17" s="943"/>
      <c r="O17" s="943"/>
      <c r="P17" s="943"/>
      <c r="Q17" s="943"/>
      <c r="R17" s="943"/>
      <c r="S17" s="943"/>
      <c r="T17" s="943"/>
      <c r="U17" s="943"/>
      <c r="V17" s="943"/>
      <c r="W17" s="943"/>
      <c r="X17" s="943"/>
      <c r="Y17" s="943"/>
      <c r="Z17" s="943"/>
    </row>
    <row r="18" spans="1:26" ht="14.4">
      <c r="A18" s="956" t="s">
        <v>1775</v>
      </c>
      <c r="B18" s="956"/>
      <c r="C18" s="956"/>
      <c r="D18" s="957"/>
      <c r="E18" s="957"/>
      <c r="F18" s="943"/>
      <c r="G18" s="943"/>
      <c r="H18" s="943"/>
      <c r="I18" s="943"/>
      <c r="J18" s="943"/>
      <c r="K18" s="943"/>
      <c r="L18" s="943"/>
      <c r="M18" s="943"/>
      <c r="N18" s="943"/>
      <c r="O18" s="943"/>
      <c r="P18" s="943"/>
      <c r="Q18" s="943"/>
      <c r="R18" s="943"/>
      <c r="S18" s="943"/>
      <c r="T18" s="943"/>
      <c r="U18" s="943"/>
      <c r="V18" s="943"/>
      <c r="W18" s="943"/>
      <c r="X18" s="943"/>
      <c r="Y18" s="943"/>
      <c r="Z18" s="943"/>
    </row>
    <row r="19" spans="1:26" ht="15.75" customHeight="1">
      <c r="A19" s="942"/>
      <c r="B19" s="942"/>
      <c r="C19" s="942"/>
      <c r="D19" s="942"/>
      <c r="E19" s="942"/>
      <c r="F19" s="943"/>
      <c r="G19" s="943"/>
      <c r="H19" s="943"/>
      <c r="I19" s="943"/>
      <c r="J19" s="943"/>
      <c r="K19" s="943"/>
      <c r="L19" s="943"/>
      <c r="M19" s="943"/>
      <c r="N19" s="943"/>
      <c r="O19" s="943"/>
      <c r="P19" s="943"/>
      <c r="Q19" s="943"/>
      <c r="R19" s="943"/>
      <c r="S19" s="943"/>
      <c r="T19" s="943"/>
      <c r="U19" s="943"/>
      <c r="V19" s="943"/>
      <c r="W19" s="943"/>
      <c r="X19" s="943"/>
      <c r="Y19" s="943"/>
      <c r="Z19" s="943"/>
    </row>
    <row r="20" spans="1:26" ht="15.75" customHeight="1">
      <c r="A20" s="943"/>
      <c r="B20" s="943"/>
      <c r="C20" s="943"/>
      <c r="D20" s="943"/>
      <c r="E20" s="943"/>
      <c r="F20" s="943"/>
      <c r="G20" s="943"/>
      <c r="H20" s="943"/>
      <c r="I20" s="943"/>
      <c r="J20" s="943"/>
      <c r="K20" s="943"/>
      <c r="L20" s="943"/>
      <c r="M20" s="943"/>
      <c r="N20" s="943"/>
      <c r="O20" s="943"/>
      <c r="P20" s="943"/>
      <c r="Q20" s="943"/>
      <c r="R20" s="943"/>
      <c r="S20" s="943"/>
      <c r="T20" s="943"/>
      <c r="U20" s="943"/>
      <c r="V20" s="943"/>
      <c r="W20" s="943"/>
      <c r="X20" s="943"/>
      <c r="Y20" s="943"/>
      <c r="Z20" s="943"/>
    </row>
    <row r="21" spans="1:26" ht="15.75" customHeight="1">
      <c r="A21" s="943"/>
      <c r="B21" s="943"/>
      <c r="C21" s="943"/>
      <c r="D21" s="943"/>
      <c r="E21" s="943"/>
      <c r="F21" s="943"/>
      <c r="G21" s="943"/>
      <c r="H21" s="943"/>
      <c r="I21" s="943"/>
      <c r="J21" s="943"/>
      <c r="K21" s="943"/>
      <c r="L21" s="943"/>
      <c r="M21" s="943"/>
      <c r="N21" s="943"/>
      <c r="O21" s="943"/>
      <c r="P21" s="943"/>
      <c r="Q21" s="943"/>
      <c r="R21" s="943"/>
      <c r="S21" s="943"/>
      <c r="T21" s="943"/>
      <c r="U21" s="943"/>
      <c r="V21" s="943"/>
      <c r="W21" s="943"/>
      <c r="X21" s="943"/>
      <c r="Y21" s="943"/>
      <c r="Z21" s="943"/>
    </row>
    <row r="22" spans="1:26" ht="15.75" customHeight="1">
      <c r="A22" s="943"/>
      <c r="B22" s="943"/>
      <c r="C22" s="943"/>
      <c r="D22" s="943"/>
      <c r="E22" s="943"/>
      <c r="F22" s="943"/>
      <c r="G22" s="943"/>
      <c r="H22" s="943"/>
      <c r="I22" s="943"/>
      <c r="J22" s="943"/>
      <c r="K22" s="943"/>
      <c r="L22" s="943"/>
      <c r="M22" s="943"/>
      <c r="N22" s="943"/>
      <c r="O22" s="943"/>
      <c r="P22" s="943"/>
      <c r="Q22" s="943"/>
      <c r="R22" s="943"/>
      <c r="S22" s="943"/>
      <c r="T22" s="943"/>
      <c r="U22" s="943"/>
      <c r="V22" s="943"/>
      <c r="W22" s="943"/>
      <c r="X22" s="943"/>
      <c r="Y22" s="943"/>
      <c r="Z22" s="943"/>
    </row>
    <row r="23" spans="1:26" ht="15.75" customHeight="1">
      <c r="A23" s="943"/>
      <c r="B23" s="943"/>
      <c r="C23" s="943"/>
      <c r="D23" s="943"/>
      <c r="E23" s="943"/>
      <c r="F23" s="943"/>
      <c r="G23" s="943"/>
      <c r="H23" s="943"/>
      <c r="I23" s="943"/>
      <c r="J23" s="943"/>
      <c r="K23" s="943"/>
      <c r="L23" s="943"/>
      <c r="M23" s="943"/>
      <c r="N23" s="943"/>
      <c r="O23" s="943"/>
      <c r="P23" s="943"/>
      <c r="Q23" s="943"/>
      <c r="R23" s="943"/>
      <c r="S23" s="943"/>
      <c r="T23" s="943"/>
      <c r="U23" s="943"/>
      <c r="V23" s="943"/>
      <c r="W23" s="943"/>
      <c r="X23" s="943"/>
      <c r="Y23" s="943"/>
      <c r="Z23" s="943"/>
    </row>
    <row r="24" spans="1:26" ht="15.75" customHeight="1">
      <c r="A24" s="943"/>
      <c r="B24" s="943"/>
      <c r="C24" s="943"/>
      <c r="D24" s="943"/>
      <c r="E24" s="943"/>
      <c r="F24" s="943"/>
      <c r="G24" s="943"/>
      <c r="H24" s="943"/>
      <c r="I24" s="943"/>
      <c r="J24" s="943"/>
      <c r="K24" s="943"/>
      <c r="L24" s="943"/>
      <c r="M24" s="943"/>
      <c r="N24" s="943"/>
      <c r="O24" s="943"/>
      <c r="P24" s="943"/>
      <c r="Q24" s="943"/>
      <c r="R24" s="943"/>
      <c r="S24" s="943"/>
      <c r="T24" s="943"/>
      <c r="U24" s="943"/>
      <c r="V24" s="943"/>
      <c r="W24" s="943"/>
      <c r="X24" s="943"/>
      <c r="Y24" s="943"/>
      <c r="Z24" s="943"/>
    </row>
    <row r="25" spans="1:26" ht="15.75" customHeight="1">
      <c r="A25" s="943"/>
      <c r="B25" s="943"/>
      <c r="C25" s="943"/>
      <c r="D25" s="943"/>
      <c r="E25" s="943"/>
      <c r="F25" s="943"/>
      <c r="G25" s="943"/>
      <c r="H25" s="943"/>
      <c r="I25" s="943"/>
      <c r="J25" s="943"/>
      <c r="K25" s="943"/>
      <c r="L25" s="943"/>
      <c r="M25" s="943"/>
      <c r="N25" s="943"/>
      <c r="O25" s="943"/>
      <c r="P25" s="943"/>
      <c r="Q25" s="943"/>
      <c r="R25" s="943"/>
      <c r="S25" s="943"/>
      <c r="T25" s="943"/>
      <c r="U25" s="943"/>
      <c r="V25" s="943"/>
      <c r="W25" s="943"/>
      <c r="X25" s="943"/>
      <c r="Y25" s="943"/>
      <c r="Z25" s="943"/>
    </row>
    <row r="26" spans="1:26" ht="15.75" customHeight="1">
      <c r="A26" s="943"/>
      <c r="B26" s="943"/>
      <c r="C26" s="943"/>
      <c r="D26" s="943"/>
      <c r="E26" s="943"/>
      <c r="F26" s="943"/>
      <c r="G26" s="943"/>
      <c r="H26" s="943"/>
      <c r="I26" s="943"/>
      <c r="J26" s="943"/>
      <c r="K26" s="943"/>
      <c r="L26" s="943"/>
      <c r="M26" s="943"/>
      <c r="N26" s="943"/>
      <c r="O26" s="943"/>
      <c r="P26" s="943"/>
      <c r="Q26" s="943"/>
      <c r="R26" s="943"/>
      <c r="S26" s="943"/>
      <c r="T26" s="943"/>
      <c r="U26" s="943"/>
      <c r="V26" s="943"/>
      <c r="W26" s="943"/>
      <c r="X26" s="943"/>
      <c r="Y26" s="943"/>
      <c r="Z26" s="943"/>
    </row>
    <row r="27" spans="1:26" ht="15.75" customHeight="1">
      <c r="A27" s="943"/>
      <c r="B27" s="943"/>
      <c r="C27" s="943"/>
      <c r="D27" s="943"/>
      <c r="E27" s="943"/>
      <c r="F27" s="943"/>
      <c r="G27" s="943"/>
      <c r="H27" s="943"/>
      <c r="I27" s="943"/>
      <c r="J27" s="943"/>
      <c r="K27" s="943"/>
      <c r="L27" s="943"/>
      <c r="M27" s="943"/>
      <c r="N27" s="943"/>
      <c r="O27" s="943"/>
      <c r="P27" s="943"/>
      <c r="Q27" s="943"/>
      <c r="R27" s="943"/>
      <c r="S27" s="943"/>
      <c r="T27" s="943"/>
      <c r="U27" s="943"/>
      <c r="V27" s="943"/>
      <c r="W27" s="943"/>
      <c r="X27" s="943"/>
      <c r="Y27" s="943"/>
      <c r="Z27" s="943"/>
    </row>
    <row r="28" spans="1:26" ht="15.75" customHeight="1">
      <c r="A28" s="943"/>
      <c r="B28" s="943"/>
      <c r="C28" s="943"/>
      <c r="D28" s="943"/>
      <c r="E28" s="943"/>
      <c r="F28" s="943"/>
      <c r="G28" s="943"/>
      <c r="H28" s="943"/>
      <c r="I28" s="943"/>
      <c r="J28" s="943"/>
      <c r="K28" s="943"/>
      <c r="L28" s="943"/>
      <c r="M28" s="943"/>
      <c r="N28" s="943"/>
      <c r="O28" s="943"/>
      <c r="P28" s="943"/>
      <c r="Q28" s="943"/>
      <c r="R28" s="943"/>
      <c r="S28" s="943"/>
      <c r="T28" s="943"/>
      <c r="U28" s="943"/>
      <c r="V28" s="943"/>
      <c r="W28" s="943"/>
      <c r="X28" s="943"/>
      <c r="Y28" s="943"/>
      <c r="Z28" s="943"/>
    </row>
    <row r="29" spans="1:26" ht="15.75" customHeight="1">
      <c r="A29" s="943"/>
      <c r="B29" s="943"/>
      <c r="C29" s="943"/>
      <c r="D29" s="943"/>
      <c r="E29" s="943"/>
      <c r="F29" s="943"/>
      <c r="G29" s="943"/>
      <c r="H29" s="943"/>
      <c r="I29" s="943"/>
      <c r="J29" s="943"/>
      <c r="K29" s="943"/>
      <c r="L29" s="943"/>
      <c r="M29" s="943"/>
      <c r="N29" s="943"/>
      <c r="O29" s="943"/>
      <c r="P29" s="943"/>
      <c r="Q29" s="943"/>
      <c r="R29" s="943"/>
      <c r="S29" s="943"/>
      <c r="T29" s="943"/>
      <c r="U29" s="943"/>
      <c r="V29" s="943"/>
      <c r="W29" s="943"/>
      <c r="X29" s="943"/>
      <c r="Y29" s="943"/>
      <c r="Z29" s="943"/>
    </row>
    <row r="30" spans="1:26" ht="15.75" customHeight="1">
      <c r="A30" s="943"/>
      <c r="B30" s="943"/>
      <c r="C30" s="943"/>
      <c r="D30" s="943"/>
      <c r="E30" s="943"/>
      <c r="F30" s="943"/>
      <c r="G30" s="943"/>
      <c r="H30" s="943"/>
      <c r="I30" s="943"/>
      <c r="J30" s="943"/>
      <c r="K30" s="943"/>
      <c r="L30" s="943"/>
      <c r="M30" s="943"/>
      <c r="N30" s="943"/>
      <c r="O30" s="943"/>
      <c r="P30" s="943"/>
      <c r="Q30" s="943"/>
      <c r="R30" s="943"/>
      <c r="S30" s="943"/>
      <c r="T30" s="943"/>
      <c r="U30" s="943"/>
      <c r="V30" s="943"/>
      <c r="W30" s="943"/>
      <c r="X30" s="943"/>
      <c r="Y30" s="943"/>
      <c r="Z30" s="943"/>
    </row>
    <row r="31" spans="1:26" ht="15.75" customHeight="1">
      <c r="A31" s="943"/>
      <c r="B31" s="943"/>
      <c r="C31" s="943"/>
      <c r="D31" s="943"/>
      <c r="E31" s="943"/>
      <c r="F31" s="943"/>
      <c r="G31" s="943"/>
      <c r="H31" s="943"/>
      <c r="I31" s="943"/>
      <c r="J31" s="943"/>
      <c r="K31" s="943"/>
      <c r="L31" s="943"/>
      <c r="M31" s="943"/>
      <c r="N31" s="943"/>
      <c r="O31" s="943"/>
      <c r="P31" s="943"/>
      <c r="Q31" s="943"/>
      <c r="R31" s="943"/>
      <c r="S31" s="943"/>
      <c r="T31" s="943"/>
      <c r="U31" s="943"/>
      <c r="V31" s="943"/>
      <c r="W31" s="943"/>
      <c r="X31" s="943"/>
      <c r="Y31" s="943"/>
      <c r="Z31" s="943"/>
    </row>
    <row r="32" spans="1:26" ht="15.75" customHeight="1">
      <c r="A32" s="943"/>
      <c r="B32" s="943"/>
      <c r="C32" s="943"/>
      <c r="D32" s="943"/>
      <c r="E32" s="943"/>
      <c r="F32" s="943"/>
      <c r="G32" s="943"/>
      <c r="H32" s="943"/>
      <c r="I32" s="943"/>
      <c r="J32" s="943"/>
      <c r="K32" s="943"/>
      <c r="L32" s="943"/>
      <c r="M32" s="943"/>
      <c r="N32" s="943"/>
      <c r="O32" s="943"/>
      <c r="P32" s="943"/>
      <c r="Q32" s="943"/>
      <c r="R32" s="943"/>
      <c r="S32" s="943"/>
      <c r="T32" s="943"/>
      <c r="U32" s="943"/>
      <c r="V32" s="943"/>
      <c r="W32" s="943"/>
      <c r="X32" s="943"/>
      <c r="Y32" s="943"/>
      <c r="Z32" s="943"/>
    </row>
    <row r="33" spans="1:26" ht="15.75" customHeight="1">
      <c r="A33" s="943"/>
      <c r="B33" s="943"/>
      <c r="C33" s="943"/>
      <c r="D33" s="943"/>
      <c r="E33" s="943"/>
      <c r="F33" s="943"/>
      <c r="G33" s="943"/>
      <c r="H33" s="943"/>
      <c r="I33" s="943"/>
      <c r="J33" s="943"/>
      <c r="K33" s="943"/>
      <c r="L33" s="943"/>
      <c r="M33" s="943"/>
      <c r="N33" s="943"/>
      <c r="O33" s="943"/>
      <c r="P33" s="943"/>
      <c r="Q33" s="943"/>
      <c r="R33" s="943"/>
      <c r="S33" s="943"/>
      <c r="T33" s="943"/>
      <c r="U33" s="943"/>
      <c r="V33" s="943"/>
      <c r="W33" s="943"/>
      <c r="X33" s="943"/>
      <c r="Y33" s="943"/>
      <c r="Z33" s="943"/>
    </row>
    <row r="34" spans="1:26" ht="15.75" customHeight="1">
      <c r="A34" s="943"/>
      <c r="B34" s="943"/>
      <c r="C34" s="943"/>
      <c r="D34" s="943"/>
      <c r="E34" s="943"/>
      <c r="F34" s="943"/>
      <c r="G34" s="943"/>
      <c r="H34" s="943"/>
      <c r="I34" s="943"/>
      <c r="J34" s="943"/>
      <c r="K34" s="943"/>
      <c r="L34" s="943"/>
      <c r="M34" s="943"/>
      <c r="N34" s="943"/>
      <c r="O34" s="943"/>
      <c r="P34" s="943"/>
      <c r="Q34" s="943"/>
      <c r="R34" s="943"/>
      <c r="S34" s="943"/>
      <c r="T34" s="943"/>
      <c r="U34" s="943"/>
      <c r="V34" s="943"/>
      <c r="W34" s="943"/>
      <c r="X34" s="943"/>
      <c r="Y34" s="943"/>
      <c r="Z34" s="943"/>
    </row>
    <row r="35" spans="1:26" ht="15.75" customHeight="1">
      <c r="A35" s="943"/>
      <c r="B35" s="943"/>
      <c r="C35" s="943"/>
      <c r="D35" s="943"/>
      <c r="E35" s="943"/>
      <c r="F35" s="943"/>
      <c r="G35" s="943"/>
      <c r="H35" s="943"/>
      <c r="I35" s="943"/>
      <c r="J35" s="943"/>
      <c r="K35" s="943"/>
      <c r="L35" s="943"/>
      <c r="M35" s="943"/>
      <c r="N35" s="943"/>
      <c r="O35" s="943"/>
      <c r="P35" s="943"/>
      <c r="Q35" s="943"/>
      <c r="R35" s="943"/>
      <c r="S35" s="943"/>
      <c r="T35" s="943"/>
      <c r="U35" s="943"/>
      <c r="V35" s="943"/>
      <c r="W35" s="943"/>
      <c r="X35" s="943"/>
      <c r="Y35" s="943"/>
      <c r="Z35" s="943"/>
    </row>
    <row r="36" spans="1:26" ht="15.75" customHeight="1">
      <c r="A36" s="943"/>
      <c r="B36" s="943"/>
      <c r="C36" s="943"/>
      <c r="D36" s="943"/>
      <c r="E36" s="943"/>
      <c r="F36" s="943"/>
      <c r="G36" s="943"/>
      <c r="H36" s="943"/>
      <c r="I36" s="943"/>
      <c r="J36" s="943"/>
      <c r="K36" s="943"/>
      <c r="L36" s="943"/>
      <c r="M36" s="943"/>
      <c r="N36" s="943"/>
      <c r="O36" s="943"/>
      <c r="P36" s="943"/>
      <c r="Q36" s="943"/>
      <c r="R36" s="943"/>
      <c r="S36" s="943"/>
      <c r="T36" s="943"/>
      <c r="U36" s="943"/>
      <c r="V36" s="943"/>
      <c r="W36" s="943"/>
      <c r="X36" s="943"/>
      <c r="Y36" s="943"/>
      <c r="Z36" s="943"/>
    </row>
    <row r="37" spans="1:26" ht="15.75" customHeight="1">
      <c r="A37" s="943"/>
      <c r="B37" s="943"/>
      <c r="C37" s="943"/>
      <c r="D37" s="943"/>
      <c r="E37" s="943"/>
      <c r="F37" s="943"/>
      <c r="G37" s="943"/>
      <c r="H37" s="943"/>
      <c r="I37" s="943"/>
      <c r="J37" s="943"/>
      <c r="K37" s="943"/>
      <c r="L37" s="943"/>
      <c r="M37" s="943"/>
      <c r="N37" s="943"/>
      <c r="O37" s="943"/>
      <c r="P37" s="943"/>
      <c r="Q37" s="943"/>
      <c r="R37" s="943"/>
      <c r="S37" s="943"/>
      <c r="T37" s="943"/>
      <c r="U37" s="943"/>
      <c r="V37" s="943"/>
      <c r="W37" s="943"/>
      <c r="X37" s="943"/>
      <c r="Y37" s="943"/>
      <c r="Z37" s="943"/>
    </row>
    <row r="38" spans="1:26" ht="15.75" customHeight="1">
      <c r="A38" s="943"/>
      <c r="B38" s="943"/>
      <c r="C38" s="943"/>
      <c r="D38" s="943"/>
      <c r="E38" s="943"/>
      <c r="F38" s="943"/>
      <c r="G38" s="943"/>
      <c r="H38" s="943"/>
      <c r="I38" s="943"/>
      <c r="J38" s="943"/>
      <c r="K38" s="943"/>
      <c r="L38" s="943"/>
      <c r="M38" s="943"/>
      <c r="N38" s="943"/>
      <c r="O38" s="943"/>
      <c r="P38" s="943"/>
      <c r="Q38" s="943"/>
      <c r="R38" s="943"/>
      <c r="S38" s="943"/>
      <c r="T38" s="943"/>
      <c r="U38" s="943"/>
      <c r="V38" s="943"/>
      <c r="W38" s="943"/>
      <c r="X38" s="943"/>
      <c r="Y38" s="943"/>
      <c r="Z38" s="943"/>
    </row>
    <row r="39" spans="1:26" ht="15.75" customHeight="1">
      <c r="A39" s="943"/>
      <c r="B39" s="943"/>
      <c r="C39" s="943"/>
      <c r="D39" s="943"/>
      <c r="E39" s="943"/>
      <c r="F39" s="943"/>
      <c r="G39" s="943"/>
      <c r="H39" s="943"/>
      <c r="I39" s="943"/>
      <c r="J39" s="943"/>
      <c r="K39" s="943"/>
      <c r="L39" s="943"/>
      <c r="M39" s="943"/>
      <c r="N39" s="943"/>
      <c r="O39" s="943"/>
      <c r="P39" s="943"/>
      <c r="Q39" s="943"/>
      <c r="R39" s="943"/>
      <c r="S39" s="943"/>
      <c r="T39" s="943"/>
      <c r="U39" s="943"/>
      <c r="V39" s="943"/>
      <c r="W39" s="943"/>
      <c r="X39" s="943"/>
      <c r="Y39" s="943"/>
      <c r="Z39" s="943"/>
    </row>
    <row r="40" spans="1:26" ht="15.75" customHeight="1">
      <c r="A40" s="943"/>
      <c r="B40" s="943"/>
      <c r="C40" s="943"/>
      <c r="D40" s="943"/>
      <c r="E40" s="943"/>
      <c r="F40" s="943"/>
      <c r="G40" s="943"/>
      <c r="H40" s="943"/>
      <c r="I40" s="943"/>
      <c r="J40" s="943"/>
      <c r="K40" s="943"/>
      <c r="L40" s="943"/>
      <c r="M40" s="943"/>
      <c r="N40" s="943"/>
      <c r="O40" s="943"/>
      <c r="P40" s="943"/>
      <c r="Q40" s="943"/>
      <c r="R40" s="943"/>
      <c r="S40" s="943"/>
      <c r="T40" s="943"/>
      <c r="U40" s="943"/>
      <c r="V40" s="943"/>
      <c r="W40" s="943"/>
      <c r="X40" s="943"/>
      <c r="Y40" s="943"/>
      <c r="Z40" s="943"/>
    </row>
    <row r="41" spans="1:26" ht="15.75" customHeight="1">
      <c r="A41" s="943"/>
      <c r="B41" s="943"/>
      <c r="C41" s="943"/>
      <c r="D41" s="943"/>
      <c r="E41" s="943"/>
      <c r="F41" s="943"/>
      <c r="G41" s="943"/>
      <c r="H41" s="943"/>
      <c r="I41" s="943"/>
      <c r="J41" s="943"/>
      <c r="K41" s="943"/>
      <c r="L41" s="943"/>
      <c r="M41" s="943"/>
      <c r="N41" s="943"/>
      <c r="O41" s="943"/>
      <c r="P41" s="943"/>
      <c r="Q41" s="943"/>
      <c r="R41" s="943"/>
      <c r="S41" s="943"/>
      <c r="T41" s="943"/>
      <c r="U41" s="943"/>
      <c r="V41" s="943"/>
      <c r="W41" s="943"/>
      <c r="X41" s="943"/>
      <c r="Y41" s="943"/>
      <c r="Z41" s="943"/>
    </row>
    <row r="42" spans="1:26" ht="15.75" customHeight="1">
      <c r="A42" s="943"/>
      <c r="B42" s="943"/>
      <c r="C42" s="943"/>
      <c r="D42" s="943"/>
      <c r="E42" s="943"/>
      <c r="F42" s="943"/>
      <c r="G42" s="943"/>
      <c r="H42" s="943"/>
      <c r="I42" s="943"/>
      <c r="J42" s="943"/>
      <c r="K42" s="943"/>
      <c r="L42" s="943"/>
      <c r="M42" s="943"/>
      <c r="N42" s="943"/>
      <c r="O42" s="943"/>
      <c r="P42" s="943"/>
      <c r="Q42" s="943"/>
      <c r="R42" s="943"/>
      <c r="S42" s="943"/>
      <c r="T42" s="943"/>
      <c r="U42" s="943"/>
      <c r="V42" s="943"/>
      <c r="W42" s="943"/>
      <c r="X42" s="943"/>
      <c r="Y42" s="943"/>
      <c r="Z42" s="943"/>
    </row>
    <row r="43" spans="1:26" ht="15.75" customHeight="1">
      <c r="A43" s="943"/>
      <c r="B43" s="943"/>
      <c r="C43" s="943"/>
      <c r="D43" s="943"/>
      <c r="E43" s="943"/>
      <c r="F43" s="943"/>
      <c r="G43" s="943"/>
      <c r="H43" s="943"/>
      <c r="I43" s="943"/>
      <c r="J43" s="943"/>
      <c r="K43" s="943"/>
      <c r="L43" s="943"/>
      <c r="M43" s="943"/>
      <c r="N43" s="943"/>
      <c r="O43" s="943"/>
      <c r="P43" s="943"/>
      <c r="Q43" s="943"/>
      <c r="R43" s="943"/>
      <c r="S43" s="943"/>
      <c r="T43" s="943"/>
      <c r="U43" s="943"/>
      <c r="V43" s="943"/>
      <c r="W43" s="943"/>
      <c r="X43" s="943"/>
      <c r="Y43" s="943"/>
      <c r="Z43" s="943"/>
    </row>
    <row r="44" spans="1:26" ht="15.75" customHeight="1">
      <c r="A44" s="943"/>
      <c r="B44" s="943"/>
      <c r="C44" s="943"/>
      <c r="D44" s="943"/>
      <c r="E44" s="943"/>
      <c r="F44" s="943"/>
      <c r="G44" s="943"/>
      <c r="H44" s="943"/>
      <c r="I44" s="943"/>
      <c r="J44" s="943"/>
      <c r="K44" s="943"/>
      <c r="L44" s="943"/>
      <c r="M44" s="943"/>
      <c r="N44" s="943"/>
      <c r="O44" s="943"/>
      <c r="P44" s="943"/>
      <c r="Q44" s="943"/>
      <c r="R44" s="943"/>
      <c r="S44" s="943"/>
      <c r="T44" s="943"/>
      <c r="U44" s="943"/>
      <c r="V44" s="943"/>
      <c r="W44" s="943"/>
      <c r="X44" s="943"/>
      <c r="Y44" s="943"/>
      <c r="Z44" s="943"/>
    </row>
    <row r="45" spans="1:26" ht="15.75" customHeight="1">
      <c r="A45" s="943"/>
      <c r="B45" s="943"/>
      <c r="C45" s="943"/>
      <c r="D45" s="943"/>
      <c r="E45" s="943"/>
      <c r="F45" s="943"/>
      <c r="G45" s="943"/>
      <c r="H45" s="943"/>
      <c r="I45" s="943"/>
      <c r="J45" s="943"/>
      <c r="K45" s="943"/>
      <c r="L45" s="943"/>
      <c r="M45" s="943"/>
      <c r="N45" s="943"/>
      <c r="O45" s="943"/>
      <c r="P45" s="943"/>
      <c r="Q45" s="943"/>
      <c r="R45" s="943"/>
      <c r="S45" s="943"/>
      <c r="T45" s="943"/>
      <c r="U45" s="943"/>
      <c r="V45" s="943"/>
      <c r="W45" s="943"/>
      <c r="X45" s="943"/>
      <c r="Y45" s="943"/>
      <c r="Z45" s="943"/>
    </row>
    <row r="46" spans="1:26" ht="15.75" customHeight="1">
      <c r="A46" s="943"/>
      <c r="B46" s="943"/>
      <c r="C46" s="943"/>
      <c r="D46" s="943"/>
      <c r="E46" s="943"/>
      <c r="F46" s="943"/>
      <c r="G46" s="943"/>
      <c r="H46" s="943"/>
      <c r="I46" s="943"/>
      <c r="J46" s="943"/>
      <c r="K46" s="943"/>
      <c r="L46" s="943"/>
      <c r="M46" s="943"/>
      <c r="N46" s="943"/>
      <c r="O46" s="943"/>
      <c r="P46" s="943"/>
      <c r="Q46" s="943"/>
      <c r="R46" s="943"/>
      <c r="S46" s="943"/>
      <c r="T46" s="943"/>
      <c r="U46" s="943"/>
      <c r="V46" s="943"/>
      <c r="W46" s="943"/>
      <c r="X46" s="943"/>
      <c r="Y46" s="943"/>
      <c r="Z46" s="943"/>
    </row>
    <row r="47" spans="1:26" ht="15.75" customHeight="1">
      <c r="A47" s="943"/>
      <c r="B47" s="943"/>
      <c r="C47" s="943"/>
      <c r="D47" s="943"/>
      <c r="E47" s="943"/>
      <c r="F47" s="943"/>
      <c r="G47" s="943"/>
      <c r="H47" s="943"/>
      <c r="I47" s="943"/>
      <c r="J47" s="943"/>
      <c r="K47" s="943"/>
      <c r="L47" s="943"/>
      <c r="M47" s="943"/>
      <c r="N47" s="943"/>
      <c r="O47" s="943"/>
      <c r="P47" s="943"/>
      <c r="Q47" s="943"/>
      <c r="R47" s="943"/>
      <c r="S47" s="943"/>
      <c r="T47" s="943"/>
      <c r="U47" s="943"/>
      <c r="V47" s="943"/>
      <c r="W47" s="943"/>
      <c r="X47" s="943"/>
      <c r="Y47" s="943"/>
      <c r="Z47" s="943"/>
    </row>
    <row r="48" spans="1:26" ht="15.75" customHeight="1">
      <c r="A48" s="943"/>
      <c r="B48" s="943"/>
      <c r="C48" s="943"/>
      <c r="D48" s="943"/>
      <c r="E48" s="943"/>
      <c r="F48" s="943"/>
      <c r="G48" s="943"/>
      <c r="H48" s="943"/>
      <c r="I48" s="943"/>
      <c r="J48" s="943"/>
      <c r="K48" s="943"/>
      <c r="L48" s="943"/>
      <c r="M48" s="943"/>
      <c r="N48" s="943"/>
      <c r="O48" s="943"/>
      <c r="P48" s="943"/>
      <c r="Q48" s="943"/>
      <c r="R48" s="943"/>
      <c r="S48" s="943"/>
      <c r="T48" s="943"/>
      <c r="U48" s="943"/>
      <c r="V48" s="943"/>
      <c r="W48" s="943"/>
      <c r="X48" s="943"/>
      <c r="Y48" s="943"/>
      <c r="Z48" s="943"/>
    </row>
    <row r="49" spans="1:26" ht="15.75" customHeight="1">
      <c r="A49" s="943"/>
      <c r="B49" s="943"/>
      <c r="C49" s="943"/>
      <c r="D49" s="943"/>
      <c r="E49" s="943"/>
      <c r="F49" s="943"/>
      <c r="G49" s="943"/>
      <c r="H49" s="943"/>
      <c r="I49" s="943"/>
      <c r="J49" s="943"/>
      <c r="K49" s="943"/>
      <c r="L49" s="943"/>
      <c r="M49" s="943"/>
      <c r="N49" s="943"/>
      <c r="O49" s="943"/>
      <c r="P49" s="943"/>
      <c r="Q49" s="943"/>
      <c r="R49" s="943"/>
      <c r="S49" s="943"/>
      <c r="T49" s="943"/>
      <c r="U49" s="943"/>
      <c r="V49" s="943"/>
      <c r="W49" s="943"/>
      <c r="X49" s="943"/>
      <c r="Y49" s="943"/>
      <c r="Z49" s="943"/>
    </row>
    <row r="50" spans="1:26" ht="15.75" customHeight="1">
      <c r="A50" s="943"/>
      <c r="B50" s="943"/>
      <c r="C50" s="943"/>
      <c r="D50" s="943"/>
      <c r="E50" s="943"/>
      <c r="F50" s="943"/>
      <c r="G50" s="943"/>
      <c r="H50" s="943"/>
      <c r="I50" s="943"/>
      <c r="J50" s="943"/>
      <c r="K50" s="943"/>
      <c r="L50" s="943"/>
      <c r="M50" s="943"/>
      <c r="N50" s="943"/>
      <c r="O50" s="943"/>
      <c r="P50" s="943"/>
      <c r="Q50" s="943"/>
      <c r="R50" s="943"/>
      <c r="S50" s="943"/>
      <c r="T50" s="943"/>
      <c r="U50" s="943"/>
      <c r="V50" s="943"/>
      <c r="W50" s="943"/>
      <c r="X50" s="943"/>
      <c r="Y50" s="943"/>
      <c r="Z50" s="943"/>
    </row>
    <row r="51" spans="1:26" ht="15.75" customHeight="1">
      <c r="A51" s="943"/>
      <c r="B51" s="943"/>
      <c r="C51" s="943"/>
      <c r="D51" s="943"/>
      <c r="E51" s="943"/>
      <c r="F51" s="943"/>
      <c r="G51" s="943"/>
      <c r="H51" s="943"/>
      <c r="I51" s="943"/>
      <c r="J51" s="943"/>
      <c r="K51" s="943"/>
      <c r="L51" s="943"/>
      <c r="M51" s="943"/>
      <c r="N51" s="943"/>
      <c r="O51" s="943"/>
      <c r="P51" s="943"/>
      <c r="Q51" s="943"/>
      <c r="R51" s="943"/>
      <c r="S51" s="943"/>
      <c r="T51" s="943"/>
      <c r="U51" s="943"/>
      <c r="V51" s="943"/>
      <c r="W51" s="943"/>
      <c r="X51" s="943"/>
      <c r="Y51" s="943"/>
      <c r="Z51" s="943"/>
    </row>
    <row r="52" spans="1:26" ht="15.75" customHeight="1">
      <c r="A52" s="943"/>
      <c r="B52" s="943"/>
      <c r="C52" s="943"/>
      <c r="D52" s="943"/>
      <c r="E52" s="943"/>
      <c r="F52" s="943"/>
      <c r="G52" s="943"/>
      <c r="H52" s="943"/>
      <c r="I52" s="943"/>
      <c r="J52" s="943"/>
      <c r="K52" s="943"/>
      <c r="L52" s="943"/>
      <c r="M52" s="943"/>
      <c r="N52" s="943"/>
      <c r="O52" s="943"/>
      <c r="P52" s="943"/>
      <c r="Q52" s="943"/>
      <c r="R52" s="943"/>
      <c r="S52" s="943"/>
      <c r="T52" s="943"/>
      <c r="U52" s="943"/>
      <c r="V52" s="943"/>
      <c r="W52" s="943"/>
      <c r="X52" s="943"/>
      <c r="Y52" s="943"/>
      <c r="Z52" s="943"/>
    </row>
    <row r="53" spans="1:26" ht="15.75" customHeight="1">
      <c r="A53" s="943"/>
      <c r="B53" s="943"/>
      <c r="C53" s="943"/>
      <c r="D53" s="943"/>
      <c r="E53" s="943"/>
      <c r="F53" s="943"/>
      <c r="G53" s="943"/>
      <c r="H53" s="943"/>
      <c r="I53" s="943"/>
      <c r="J53" s="943"/>
      <c r="K53" s="943"/>
      <c r="L53" s="943"/>
      <c r="M53" s="943"/>
      <c r="N53" s="943"/>
      <c r="O53" s="943"/>
      <c r="P53" s="943"/>
      <c r="Q53" s="943"/>
      <c r="R53" s="943"/>
      <c r="S53" s="943"/>
      <c r="T53" s="943"/>
      <c r="U53" s="943"/>
      <c r="V53" s="943"/>
      <c r="W53" s="943"/>
      <c r="X53" s="943"/>
      <c r="Y53" s="943"/>
      <c r="Z53" s="943"/>
    </row>
    <row r="54" spans="1:26" ht="15.75" customHeight="1">
      <c r="A54" s="943"/>
      <c r="B54" s="943"/>
      <c r="C54" s="943"/>
      <c r="D54" s="943"/>
      <c r="E54" s="943"/>
      <c r="F54" s="943"/>
      <c r="G54" s="943"/>
      <c r="H54" s="943"/>
      <c r="I54" s="943"/>
      <c r="J54" s="943"/>
      <c r="K54" s="943"/>
      <c r="L54" s="943"/>
      <c r="M54" s="943"/>
      <c r="N54" s="943"/>
      <c r="O54" s="943"/>
      <c r="P54" s="943"/>
      <c r="Q54" s="943"/>
      <c r="R54" s="943"/>
      <c r="S54" s="943"/>
      <c r="T54" s="943"/>
      <c r="U54" s="943"/>
      <c r="V54" s="943"/>
      <c r="W54" s="943"/>
      <c r="X54" s="943"/>
      <c r="Y54" s="943"/>
      <c r="Z54" s="943"/>
    </row>
    <row r="55" spans="1:26" ht="15.75" customHeight="1">
      <c r="A55" s="943"/>
      <c r="B55" s="943"/>
      <c r="C55" s="943"/>
      <c r="D55" s="943"/>
      <c r="E55" s="943"/>
      <c r="F55" s="943"/>
      <c r="G55" s="943"/>
      <c r="H55" s="943"/>
      <c r="I55" s="943"/>
      <c r="J55" s="943"/>
      <c r="K55" s="943"/>
      <c r="L55" s="943"/>
      <c r="M55" s="943"/>
      <c r="N55" s="943"/>
      <c r="O55" s="943"/>
      <c r="P55" s="943"/>
      <c r="Q55" s="943"/>
      <c r="R55" s="943"/>
      <c r="S55" s="943"/>
      <c r="T55" s="943"/>
      <c r="U55" s="943"/>
      <c r="V55" s="943"/>
      <c r="W55" s="943"/>
      <c r="X55" s="943"/>
      <c r="Y55" s="943"/>
      <c r="Z55" s="943"/>
    </row>
    <row r="56" spans="1:26" ht="15.75" customHeight="1">
      <c r="A56" s="943"/>
      <c r="B56" s="943"/>
      <c r="C56" s="943"/>
      <c r="D56" s="943"/>
      <c r="E56" s="943"/>
      <c r="F56" s="943"/>
      <c r="G56" s="943"/>
      <c r="H56" s="943"/>
      <c r="I56" s="943"/>
      <c r="J56" s="943"/>
      <c r="K56" s="943"/>
      <c r="L56" s="943"/>
      <c r="M56" s="943"/>
      <c r="N56" s="943"/>
      <c r="O56" s="943"/>
      <c r="P56" s="943"/>
      <c r="Q56" s="943"/>
      <c r="R56" s="943"/>
      <c r="S56" s="943"/>
      <c r="T56" s="943"/>
      <c r="U56" s="943"/>
      <c r="V56" s="943"/>
      <c r="W56" s="943"/>
      <c r="X56" s="943"/>
      <c r="Y56" s="943"/>
      <c r="Z56" s="943"/>
    </row>
    <row r="57" spans="1:26" ht="15.75" customHeight="1">
      <c r="A57" s="943"/>
      <c r="B57" s="943"/>
      <c r="C57" s="943"/>
      <c r="D57" s="943"/>
      <c r="E57" s="943"/>
      <c r="F57" s="943"/>
      <c r="G57" s="943"/>
      <c r="H57" s="943"/>
      <c r="I57" s="943"/>
      <c r="J57" s="943"/>
      <c r="K57" s="943"/>
      <c r="L57" s="943"/>
      <c r="M57" s="943"/>
      <c r="N57" s="943"/>
      <c r="O57" s="943"/>
      <c r="P57" s="943"/>
      <c r="Q57" s="943"/>
      <c r="R57" s="943"/>
      <c r="S57" s="943"/>
      <c r="T57" s="943"/>
      <c r="U57" s="943"/>
      <c r="V57" s="943"/>
      <c r="W57" s="943"/>
      <c r="X57" s="943"/>
      <c r="Y57" s="943"/>
      <c r="Z57" s="943"/>
    </row>
    <row r="58" spans="1:26" ht="15.75" customHeight="1">
      <c r="A58" s="943"/>
      <c r="B58" s="943"/>
      <c r="C58" s="943"/>
      <c r="D58" s="943"/>
      <c r="E58" s="943"/>
      <c r="F58" s="943"/>
      <c r="G58" s="943"/>
      <c r="H58" s="943"/>
      <c r="I58" s="943"/>
      <c r="J58" s="943"/>
      <c r="K58" s="943"/>
      <c r="L58" s="943"/>
      <c r="M58" s="943"/>
      <c r="N58" s="943"/>
      <c r="O58" s="943"/>
      <c r="P58" s="943"/>
      <c r="Q58" s="943"/>
      <c r="R58" s="943"/>
      <c r="S58" s="943"/>
      <c r="T58" s="943"/>
      <c r="U58" s="943"/>
      <c r="V58" s="943"/>
      <c r="W58" s="943"/>
      <c r="X58" s="943"/>
      <c r="Y58" s="943"/>
      <c r="Z58" s="943"/>
    </row>
    <row r="59" spans="1:26" ht="15.75" customHeight="1">
      <c r="A59" s="943"/>
      <c r="B59" s="943"/>
      <c r="C59" s="943"/>
      <c r="D59" s="943"/>
      <c r="E59" s="943"/>
      <c r="F59" s="943"/>
      <c r="G59" s="943"/>
      <c r="H59" s="943"/>
      <c r="I59" s="943"/>
      <c r="J59" s="943"/>
      <c r="K59" s="943"/>
      <c r="L59" s="943"/>
      <c r="M59" s="943"/>
      <c r="N59" s="943"/>
      <c r="O59" s="943"/>
      <c r="P59" s="943"/>
      <c r="Q59" s="943"/>
      <c r="R59" s="943"/>
      <c r="S59" s="943"/>
      <c r="T59" s="943"/>
      <c r="U59" s="943"/>
      <c r="V59" s="943"/>
      <c r="W59" s="943"/>
      <c r="X59" s="943"/>
      <c r="Y59" s="943"/>
      <c r="Z59" s="943"/>
    </row>
    <row r="60" spans="1:26" ht="15.75" customHeight="1">
      <c r="A60" s="943"/>
      <c r="B60" s="943"/>
      <c r="C60" s="943"/>
      <c r="D60" s="943"/>
      <c r="E60" s="943"/>
      <c r="F60" s="943"/>
      <c r="G60" s="943"/>
      <c r="H60" s="943"/>
      <c r="I60" s="943"/>
      <c r="J60" s="943"/>
      <c r="K60" s="943"/>
      <c r="L60" s="943"/>
      <c r="M60" s="943"/>
      <c r="N60" s="943"/>
      <c r="O60" s="943"/>
      <c r="P60" s="943"/>
      <c r="Q60" s="943"/>
      <c r="R60" s="943"/>
      <c r="S60" s="943"/>
      <c r="T60" s="943"/>
      <c r="U60" s="943"/>
      <c r="V60" s="943"/>
      <c r="W60" s="943"/>
      <c r="X60" s="943"/>
      <c r="Y60" s="943"/>
      <c r="Z60" s="943"/>
    </row>
    <row r="61" spans="1:26" ht="15.75" customHeight="1">
      <c r="A61" s="943"/>
      <c r="B61" s="943"/>
      <c r="C61" s="943"/>
      <c r="D61" s="943"/>
      <c r="E61" s="943"/>
      <c r="F61" s="943"/>
      <c r="G61" s="943"/>
      <c r="H61" s="943"/>
      <c r="I61" s="943"/>
      <c r="J61" s="943"/>
      <c r="K61" s="943"/>
      <c r="L61" s="943"/>
      <c r="M61" s="943"/>
      <c r="N61" s="943"/>
      <c r="O61" s="943"/>
      <c r="P61" s="943"/>
      <c r="Q61" s="943"/>
      <c r="R61" s="943"/>
      <c r="S61" s="943"/>
      <c r="T61" s="943"/>
      <c r="U61" s="943"/>
      <c r="V61" s="943"/>
      <c r="W61" s="943"/>
      <c r="X61" s="943"/>
      <c r="Y61" s="943"/>
      <c r="Z61" s="943"/>
    </row>
    <row r="62" spans="1:26" ht="15.75" customHeight="1">
      <c r="A62" s="943"/>
      <c r="B62" s="943"/>
      <c r="C62" s="943"/>
      <c r="D62" s="943"/>
      <c r="E62" s="943"/>
      <c r="F62" s="943"/>
      <c r="G62" s="943"/>
      <c r="H62" s="943"/>
      <c r="I62" s="943"/>
      <c r="J62" s="943"/>
      <c r="K62" s="943"/>
      <c r="L62" s="943"/>
      <c r="M62" s="943"/>
      <c r="N62" s="943"/>
      <c r="O62" s="943"/>
      <c r="P62" s="943"/>
      <c r="Q62" s="943"/>
      <c r="R62" s="943"/>
      <c r="S62" s="943"/>
      <c r="T62" s="943"/>
      <c r="U62" s="943"/>
      <c r="V62" s="943"/>
      <c r="W62" s="943"/>
      <c r="X62" s="943"/>
      <c r="Y62" s="943"/>
      <c r="Z62" s="943"/>
    </row>
    <row r="63" spans="1:26" ht="15.75" customHeight="1">
      <c r="A63" s="943"/>
      <c r="B63" s="943"/>
      <c r="C63" s="943"/>
      <c r="D63" s="943"/>
      <c r="E63" s="943"/>
      <c r="F63" s="943"/>
      <c r="G63" s="943"/>
      <c r="H63" s="943"/>
      <c r="I63" s="943"/>
      <c r="J63" s="943"/>
      <c r="K63" s="943"/>
      <c r="L63" s="943"/>
      <c r="M63" s="943"/>
      <c r="N63" s="943"/>
      <c r="O63" s="943"/>
      <c r="P63" s="943"/>
      <c r="Q63" s="943"/>
      <c r="R63" s="943"/>
      <c r="S63" s="943"/>
      <c r="T63" s="943"/>
      <c r="U63" s="943"/>
      <c r="V63" s="943"/>
      <c r="W63" s="943"/>
      <c r="X63" s="943"/>
      <c r="Y63" s="943"/>
      <c r="Z63" s="943"/>
    </row>
    <row r="64" spans="1:26" ht="15.75" customHeight="1">
      <c r="A64" s="943"/>
      <c r="B64" s="943"/>
      <c r="C64" s="943"/>
      <c r="D64" s="943"/>
      <c r="E64" s="943"/>
      <c r="F64" s="943"/>
      <c r="G64" s="943"/>
      <c r="H64" s="943"/>
      <c r="I64" s="943"/>
      <c r="J64" s="943"/>
      <c r="K64" s="943"/>
      <c r="L64" s="943"/>
      <c r="M64" s="943"/>
      <c r="N64" s="943"/>
      <c r="O64" s="943"/>
      <c r="P64" s="943"/>
      <c r="Q64" s="943"/>
      <c r="R64" s="943"/>
      <c r="S64" s="943"/>
      <c r="T64" s="943"/>
      <c r="U64" s="943"/>
      <c r="V64" s="943"/>
      <c r="W64" s="943"/>
      <c r="X64" s="943"/>
      <c r="Y64" s="943"/>
      <c r="Z64" s="943"/>
    </row>
    <row r="65" spans="1:26" ht="15.75" customHeight="1">
      <c r="A65" s="943"/>
      <c r="B65" s="943"/>
      <c r="C65" s="943"/>
      <c r="D65" s="943"/>
      <c r="E65" s="943"/>
      <c r="F65" s="943"/>
      <c r="G65" s="943"/>
      <c r="H65" s="943"/>
      <c r="I65" s="943"/>
      <c r="J65" s="943"/>
      <c r="K65" s="943"/>
      <c r="L65" s="943"/>
      <c r="M65" s="943"/>
      <c r="N65" s="943"/>
      <c r="O65" s="943"/>
      <c r="P65" s="943"/>
      <c r="Q65" s="943"/>
      <c r="R65" s="943"/>
      <c r="S65" s="943"/>
      <c r="T65" s="943"/>
      <c r="U65" s="943"/>
      <c r="V65" s="943"/>
      <c r="W65" s="943"/>
      <c r="X65" s="943"/>
      <c r="Y65" s="943"/>
      <c r="Z65" s="943"/>
    </row>
    <row r="66" spans="1:26" ht="15.75" customHeight="1">
      <c r="A66" s="943"/>
      <c r="B66" s="943"/>
      <c r="C66" s="943"/>
      <c r="D66" s="943"/>
      <c r="E66" s="943"/>
      <c r="F66" s="943"/>
      <c r="G66" s="943"/>
      <c r="H66" s="943"/>
      <c r="I66" s="943"/>
      <c r="J66" s="943"/>
      <c r="K66" s="943"/>
      <c r="L66" s="943"/>
      <c r="M66" s="943"/>
      <c r="N66" s="943"/>
      <c r="O66" s="943"/>
      <c r="P66" s="943"/>
      <c r="Q66" s="943"/>
      <c r="R66" s="943"/>
      <c r="S66" s="943"/>
      <c r="T66" s="943"/>
      <c r="U66" s="943"/>
      <c r="V66" s="943"/>
      <c r="W66" s="943"/>
      <c r="X66" s="943"/>
      <c r="Y66" s="943"/>
      <c r="Z66" s="943"/>
    </row>
    <row r="67" spans="1:26" ht="15.75" customHeight="1">
      <c r="A67" s="943"/>
      <c r="B67" s="943"/>
      <c r="C67" s="943"/>
      <c r="D67" s="943"/>
      <c r="E67" s="943"/>
      <c r="F67" s="943"/>
      <c r="G67" s="943"/>
      <c r="H67" s="943"/>
      <c r="I67" s="943"/>
      <c r="J67" s="943"/>
      <c r="K67" s="943"/>
      <c r="L67" s="943"/>
      <c r="M67" s="943"/>
      <c r="N67" s="943"/>
      <c r="O67" s="943"/>
      <c r="P67" s="943"/>
      <c r="Q67" s="943"/>
      <c r="R67" s="943"/>
      <c r="S67" s="943"/>
      <c r="T67" s="943"/>
      <c r="U67" s="943"/>
      <c r="V67" s="943"/>
      <c r="W67" s="943"/>
      <c r="X67" s="943"/>
      <c r="Y67" s="943"/>
      <c r="Z67" s="943"/>
    </row>
    <row r="68" spans="1:26" ht="15.75" customHeight="1">
      <c r="A68" s="943"/>
      <c r="B68" s="943"/>
      <c r="C68" s="943"/>
      <c r="D68" s="943"/>
      <c r="E68" s="943"/>
      <c r="F68" s="943"/>
      <c r="G68" s="943"/>
      <c r="H68" s="943"/>
      <c r="I68" s="943"/>
      <c r="J68" s="943"/>
      <c r="K68" s="943"/>
      <c r="L68" s="943"/>
      <c r="M68" s="943"/>
      <c r="N68" s="943"/>
      <c r="O68" s="943"/>
      <c r="P68" s="943"/>
      <c r="Q68" s="943"/>
      <c r="R68" s="943"/>
      <c r="S68" s="943"/>
      <c r="T68" s="943"/>
      <c r="U68" s="943"/>
      <c r="V68" s="943"/>
      <c r="W68" s="943"/>
      <c r="X68" s="943"/>
      <c r="Y68" s="943"/>
      <c r="Z68" s="943"/>
    </row>
    <row r="69" spans="1:26" ht="15.75" customHeight="1">
      <c r="A69" s="943"/>
      <c r="B69" s="943"/>
      <c r="C69" s="943"/>
      <c r="D69" s="943"/>
      <c r="E69" s="943"/>
      <c r="F69" s="943"/>
      <c r="G69" s="943"/>
      <c r="H69" s="943"/>
      <c r="I69" s="943"/>
      <c r="J69" s="943"/>
      <c r="K69" s="943"/>
      <c r="L69" s="943"/>
      <c r="M69" s="943"/>
      <c r="N69" s="943"/>
      <c r="O69" s="943"/>
      <c r="P69" s="943"/>
      <c r="Q69" s="943"/>
      <c r="R69" s="943"/>
      <c r="S69" s="943"/>
      <c r="T69" s="943"/>
      <c r="U69" s="943"/>
      <c r="V69" s="943"/>
      <c r="W69" s="943"/>
      <c r="X69" s="943"/>
      <c r="Y69" s="943"/>
      <c r="Z69" s="943"/>
    </row>
    <row r="70" spans="1:26" ht="15.75" customHeight="1">
      <c r="A70" s="943"/>
      <c r="B70" s="943"/>
      <c r="C70" s="943"/>
      <c r="D70" s="943"/>
      <c r="E70" s="943"/>
      <c r="F70" s="943"/>
      <c r="G70" s="943"/>
      <c r="H70" s="943"/>
      <c r="I70" s="943"/>
      <c r="J70" s="943"/>
      <c r="K70" s="943"/>
      <c r="L70" s="943"/>
      <c r="M70" s="943"/>
      <c r="N70" s="943"/>
      <c r="O70" s="943"/>
      <c r="P70" s="943"/>
      <c r="Q70" s="943"/>
      <c r="R70" s="943"/>
      <c r="S70" s="943"/>
      <c r="T70" s="943"/>
      <c r="U70" s="943"/>
      <c r="V70" s="943"/>
      <c r="W70" s="943"/>
      <c r="X70" s="943"/>
      <c r="Y70" s="943"/>
      <c r="Z70" s="943"/>
    </row>
    <row r="71" spans="1:26" ht="15.75" customHeight="1">
      <c r="A71" s="943"/>
      <c r="B71" s="943"/>
      <c r="C71" s="943"/>
      <c r="D71" s="943"/>
      <c r="E71" s="943"/>
      <c r="F71" s="943"/>
      <c r="G71" s="943"/>
      <c r="H71" s="943"/>
      <c r="I71" s="943"/>
      <c r="J71" s="943"/>
      <c r="K71" s="943"/>
      <c r="L71" s="943"/>
      <c r="M71" s="943"/>
      <c r="N71" s="943"/>
      <c r="O71" s="943"/>
      <c r="P71" s="943"/>
      <c r="Q71" s="943"/>
      <c r="R71" s="943"/>
      <c r="S71" s="943"/>
      <c r="T71" s="943"/>
      <c r="U71" s="943"/>
      <c r="V71" s="943"/>
      <c r="W71" s="943"/>
      <c r="X71" s="943"/>
      <c r="Y71" s="943"/>
      <c r="Z71" s="943"/>
    </row>
    <row r="72" spans="1:26" ht="15.75" customHeight="1">
      <c r="A72" s="943"/>
      <c r="B72" s="943"/>
      <c r="C72" s="943"/>
      <c r="D72" s="943"/>
      <c r="E72" s="943"/>
      <c r="F72" s="943"/>
      <c r="G72" s="943"/>
      <c r="H72" s="943"/>
      <c r="I72" s="943"/>
      <c r="J72" s="943"/>
      <c r="K72" s="943"/>
      <c r="L72" s="943"/>
      <c r="M72" s="943"/>
      <c r="N72" s="943"/>
      <c r="O72" s="943"/>
      <c r="P72" s="943"/>
      <c r="Q72" s="943"/>
      <c r="R72" s="943"/>
      <c r="S72" s="943"/>
      <c r="T72" s="943"/>
      <c r="U72" s="943"/>
      <c r="V72" s="943"/>
      <c r="W72" s="943"/>
      <c r="X72" s="943"/>
      <c r="Y72" s="943"/>
      <c r="Z72" s="943"/>
    </row>
    <row r="73" spans="1:26" ht="15.75" customHeight="1">
      <c r="A73" s="943"/>
      <c r="B73" s="943"/>
      <c r="C73" s="943"/>
      <c r="D73" s="943"/>
      <c r="E73" s="943"/>
      <c r="F73" s="943"/>
      <c r="G73" s="943"/>
      <c r="H73" s="943"/>
      <c r="I73" s="943"/>
      <c r="J73" s="943"/>
      <c r="K73" s="943"/>
      <c r="L73" s="943"/>
      <c r="M73" s="943"/>
      <c r="N73" s="943"/>
      <c r="O73" s="943"/>
      <c r="P73" s="943"/>
      <c r="Q73" s="943"/>
      <c r="R73" s="943"/>
      <c r="S73" s="943"/>
      <c r="T73" s="943"/>
      <c r="U73" s="943"/>
      <c r="V73" s="943"/>
      <c r="W73" s="943"/>
      <c r="X73" s="943"/>
      <c r="Y73" s="943"/>
      <c r="Z73" s="943"/>
    </row>
    <row r="74" spans="1:26" ht="15.75" customHeight="1">
      <c r="A74" s="943"/>
      <c r="B74" s="943"/>
      <c r="C74" s="943"/>
      <c r="D74" s="943"/>
      <c r="E74" s="943"/>
      <c r="F74" s="943"/>
      <c r="G74" s="943"/>
      <c r="H74" s="943"/>
      <c r="I74" s="943"/>
      <c r="J74" s="943"/>
      <c r="K74" s="943"/>
      <c r="L74" s="943"/>
      <c r="M74" s="943"/>
      <c r="N74" s="943"/>
      <c r="O74" s="943"/>
      <c r="P74" s="943"/>
      <c r="Q74" s="943"/>
      <c r="R74" s="943"/>
      <c r="S74" s="943"/>
      <c r="T74" s="943"/>
      <c r="U74" s="943"/>
      <c r="V74" s="943"/>
      <c r="W74" s="943"/>
      <c r="X74" s="943"/>
      <c r="Y74" s="943"/>
      <c r="Z74" s="943"/>
    </row>
    <row r="75" spans="1:26" ht="15.75" customHeight="1">
      <c r="A75" s="943"/>
      <c r="B75" s="943"/>
      <c r="C75" s="943"/>
      <c r="D75" s="943"/>
      <c r="E75" s="943"/>
      <c r="F75" s="943"/>
      <c r="G75" s="943"/>
      <c r="H75" s="943"/>
      <c r="I75" s="943"/>
      <c r="J75" s="943"/>
      <c r="K75" s="943"/>
      <c r="L75" s="943"/>
      <c r="M75" s="943"/>
      <c r="N75" s="943"/>
      <c r="O75" s="943"/>
      <c r="P75" s="943"/>
      <c r="Q75" s="943"/>
      <c r="R75" s="943"/>
      <c r="S75" s="943"/>
      <c r="T75" s="943"/>
      <c r="U75" s="943"/>
      <c r="V75" s="943"/>
      <c r="W75" s="943"/>
      <c r="X75" s="943"/>
      <c r="Y75" s="943"/>
      <c r="Z75" s="943"/>
    </row>
    <row r="76" spans="1:26" ht="15.75" customHeight="1">
      <c r="A76" s="943"/>
      <c r="B76" s="943"/>
      <c r="C76" s="943"/>
      <c r="D76" s="943"/>
      <c r="E76" s="943"/>
      <c r="F76" s="943"/>
      <c r="G76" s="943"/>
      <c r="H76" s="943"/>
      <c r="I76" s="943"/>
      <c r="J76" s="943"/>
      <c r="K76" s="943"/>
      <c r="L76" s="943"/>
      <c r="M76" s="943"/>
      <c r="N76" s="943"/>
      <c r="O76" s="943"/>
      <c r="P76" s="943"/>
      <c r="Q76" s="943"/>
      <c r="R76" s="943"/>
      <c r="S76" s="943"/>
      <c r="T76" s="943"/>
      <c r="U76" s="943"/>
      <c r="V76" s="943"/>
      <c r="W76" s="943"/>
      <c r="X76" s="943"/>
      <c r="Y76" s="943"/>
      <c r="Z76" s="943"/>
    </row>
    <row r="77" spans="1:26" ht="15.75" customHeight="1">
      <c r="A77" s="943"/>
      <c r="B77" s="943"/>
      <c r="C77" s="943"/>
      <c r="D77" s="943"/>
      <c r="E77" s="943"/>
      <c r="F77" s="943"/>
      <c r="G77" s="943"/>
      <c r="H77" s="943"/>
      <c r="I77" s="943"/>
      <c r="J77" s="943"/>
      <c r="K77" s="943"/>
      <c r="L77" s="943"/>
      <c r="M77" s="943"/>
      <c r="N77" s="943"/>
      <c r="O77" s="943"/>
      <c r="P77" s="943"/>
      <c r="Q77" s="943"/>
      <c r="R77" s="943"/>
      <c r="S77" s="943"/>
      <c r="T77" s="943"/>
      <c r="U77" s="943"/>
      <c r="V77" s="943"/>
      <c r="W77" s="943"/>
      <c r="X77" s="943"/>
      <c r="Y77" s="943"/>
      <c r="Z77" s="943"/>
    </row>
    <row r="78" spans="1:26" ht="15.75" customHeight="1">
      <c r="A78" s="943"/>
      <c r="B78" s="943"/>
      <c r="C78" s="943"/>
      <c r="D78" s="943"/>
      <c r="E78" s="943"/>
      <c r="F78" s="943"/>
      <c r="G78" s="943"/>
      <c r="H78" s="943"/>
      <c r="I78" s="943"/>
      <c r="J78" s="943"/>
      <c r="K78" s="943"/>
      <c r="L78" s="943"/>
      <c r="M78" s="943"/>
      <c r="N78" s="943"/>
      <c r="O78" s="943"/>
      <c r="P78" s="943"/>
      <c r="Q78" s="943"/>
      <c r="R78" s="943"/>
      <c r="S78" s="943"/>
      <c r="T78" s="943"/>
      <c r="U78" s="943"/>
      <c r="V78" s="943"/>
      <c r="W78" s="943"/>
      <c r="X78" s="943"/>
      <c r="Y78" s="943"/>
      <c r="Z78" s="943"/>
    </row>
    <row r="79" spans="1:26" ht="15.75" customHeight="1">
      <c r="A79" s="943"/>
      <c r="B79" s="943"/>
      <c r="C79" s="943"/>
      <c r="D79" s="943"/>
      <c r="E79" s="943"/>
      <c r="F79" s="943"/>
      <c r="G79" s="943"/>
      <c r="H79" s="943"/>
      <c r="I79" s="943"/>
      <c r="J79" s="943"/>
      <c r="K79" s="943"/>
      <c r="L79" s="943"/>
      <c r="M79" s="943"/>
      <c r="N79" s="943"/>
      <c r="O79" s="943"/>
      <c r="P79" s="943"/>
      <c r="Q79" s="943"/>
      <c r="R79" s="943"/>
      <c r="S79" s="943"/>
      <c r="T79" s="943"/>
      <c r="U79" s="943"/>
      <c r="V79" s="943"/>
      <c r="W79" s="943"/>
      <c r="X79" s="943"/>
      <c r="Y79" s="943"/>
      <c r="Z79" s="943"/>
    </row>
    <row r="80" spans="1:26" ht="15.75" customHeight="1">
      <c r="A80" s="943"/>
      <c r="B80" s="943"/>
      <c r="C80" s="943"/>
      <c r="D80" s="943"/>
      <c r="E80" s="943"/>
      <c r="F80" s="943"/>
      <c r="G80" s="943"/>
      <c r="H80" s="943"/>
      <c r="I80" s="943"/>
      <c r="J80" s="943"/>
      <c r="K80" s="943"/>
      <c r="L80" s="943"/>
      <c r="M80" s="943"/>
      <c r="N80" s="943"/>
      <c r="O80" s="943"/>
      <c r="P80" s="943"/>
      <c r="Q80" s="943"/>
      <c r="R80" s="943"/>
      <c r="S80" s="943"/>
      <c r="T80" s="943"/>
      <c r="U80" s="943"/>
      <c r="V80" s="943"/>
      <c r="W80" s="943"/>
      <c r="X80" s="943"/>
      <c r="Y80" s="943"/>
      <c r="Z80" s="943"/>
    </row>
    <row r="81" spans="1:26" ht="15.75" customHeight="1">
      <c r="A81" s="943"/>
      <c r="B81" s="943"/>
      <c r="C81" s="943"/>
      <c r="D81" s="943"/>
      <c r="E81" s="943"/>
      <c r="F81" s="943"/>
      <c r="G81" s="943"/>
      <c r="H81" s="943"/>
      <c r="I81" s="943"/>
      <c r="J81" s="943"/>
      <c r="K81" s="943"/>
      <c r="L81" s="943"/>
      <c r="M81" s="943"/>
      <c r="N81" s="943"/>
      <c r="O81" s="943"/>
      <c r="P81" s="943"/>
      <c r="Q81" s="943"/>
      <c r="R81" s="943"/>
      <c r="S81" s="943"/>
      <c r="T81" s="943"/>
      <c r="U81" s="943"/>
      <c r="V81" s="943"/>
      <c r="W81" s="943"/>
      <c r="X81" s="943"/>
      <c r="Y81" s="943"/>
      <c r="Z81" s="943"/>
    </row>
    <row r="82" spans="1:26" ht="15.75" customHeight="1">
      <c r="A82" s="943"/>
      <c r="B82" s="943"/>
      <c r="C82" s="943"/>
      <c r="D82" s="943"/>
      <c r="E82" s="943"/>
      <c r="F82" s="943"/>
      <c r="G82" s="943"/>
      <c r="H82" s="943"/>
      <c r="I82" s="943"/>
      <c r="J82" s="943"/>
      <c r="K82" s="943"/>
      <c r="L82" s="943"/>
      <c r="M82" s="943"/>
      <c r="N82" s="943"/>
      <c r="O82" s="943"/>
      <c r="P82" s="943"/>
      <c r="Q82" s="943"/>
      <c r="R82" s="943"/>
      <c r="S82" s="943"/>
      <c r="T82" s="943"/>
      <c r="U82" s="943"/>
      <c r="V82" s="943"/>
      <c r="W82" s="943"/>
      <c r="X82" s="943"/>
      <c r="Y82" s="943"/>
      <c r="Z82" s="943"/>
    </row>
    <row r="83" spans="1:26" ht="15.75" customHeight="1">
      <c r="A83" s="943"/>
      <c r="B83" s="943"/>
      <c r="C83" s="943"/>
      <c r="D83" s="943"/>
      <c r="E83" s="943"/>
      <c r="F83" s="943"/>
      <c r="G83" s="943"/>
      <c r="H83" s="943"/>
      <c r="I83" s="943"/>
      <c r="J83" s="943"/>
      <c r="K83" s="943"/>
      <c r="L83" s="943"/>
      <c r="M83" s="943"/>
      <c r="N83" s="943"/>
      <c r="O83" s="943"/>
      <c r="P83" s="943"/>
      <c r="Q83" s="943"/>
      <c r="R83" s="943"/>
      <c r="S83" s="943"/>
      <c r="T83" s="943"/>
      <c r="U83" s="943"/>
      <c r="V83" s="943"/>
      <c r="W83" s="943"/>
      <c r="X83" s="943"/>
      <c r="Y83" s="943"/>
      <c r="Z83" s="943"/>
    </row>
    <row r="84" spans="1:26" ht="15.75" customHeight="1">
      <c r="A84" s="943"/>
      <c r="B84" s="943"/>
      <c r="C84" s="943"/>
      <c r="D84" s="943"/>
      <c r="E84" s="943"/>
      <c r="F84" s="943"/>
      <c r="G84" s="943"/>
      <c r="H84" s="943"/>
      <c r="I84" s="943"/>
      <c r="J84" s="943"/>
      <c r="K84" s="943"/>
      <c r="L84" s="943"/>
      <c r="M84" s="943"/>
      <c r="N84" s="943"/>
      <c r="O84" s="943"/>
      <c r="P84" s="943"/>
      <c r="Q84" s="943"/>
      <c r="R84" s="943"/>
      <c r="S84" s="943"/>
      <c r="T84" s="943"/>
      <c r="U84" s="943"/>
      <c r="V84" s="943"/>
      <c r="W84" s="943"/>
      <c r="X84" s="943"/>
      <c r="Y84" s="943"/>
      <c r="Z84" s="943"/>
    </row>
    <row r="85" spans="1:26" ht="15.75" customHeight="1">
      <c r="A85" s="943"/>
      <c r="B85" s="943"/>
      <c r="C85" s="943"/>
      <c r="D85" s="943"/>
      <c r="E85" s="943"/>
      <c r="F85" s="943"/>
      <c r="G85" s="943"/>
      <c r="H85" s="943"/>
      <c r="I85" s="943"/>
      <c r="J85" s="943"/>
      <c r="K85" s="943"/>
      <c r="L85" s="943"/>
      <c r="M85" s="943"/>
      <c r="N85" s="943"/>
      <c r="O85" s="943"/>
      <c r="P85" s="943"/>
      <c r="Q85" s="943"/>
      <c r="R85" s="943"/>
      <c r="S85" s="943"/>
      <c r="T85" s="943"/>
      <c r="U85" s="943"/>
      <c r="V85" s="943"/>
      <c r="W85" s="943"/>
      <c r="X85" s="943"/>
      <c r="Y85" s="943"/>
      <c r="Z85" s="943"/>
    </row>
    <row r="86" spans="1:26" ht="15.75" customHeight="1">
      <c r="A86" s="943"/>
      <c r="B86" s="943"/>
      <c r="C86" s="943"/>
      <c r="D86" s="943"/>
      <c r="E86" s="943"/>
      <c r="F86" s="943"/>
      <c r="G86" s="943"/>
      <c r="H86" s="943"/>
      <c r="I86" s="943"/>
      <c r="J86" s="943"/>
      <c r="K86" s="943"/>
      <c r="L86" s="943"/>
      <c r="M86" s="943"/>
      <c r="N86" s="943"/>
      <c r="O86" s="943"/>
      <c r="P86" s="943"/>
      <c r="Q86" s="943"/>
      <c r="R86" s="943"/>
      <c r="S86" s="943"/>
      <c r="T86" s="943"/>
      <c r="U86" s="943"/>
      <c r="V86" s="943"/>
      <c r="W86" s="943"/>
      <c r="X86" s="943"/>
      <c r="Y86" s="943"/>
      <c r="Z86" s="943"/>
    </row>
    <row r="87" spans="1:26" ht="15.75" customHeight="1">
      <c r="A87" s="943"/>
      <c r="B87" s="943"/>
      <c r="C87" s="943"/>
      <c r="D87" s="943"/>
      <c r="E87" s="943"/>
      <c r="F87" s="943"/>
      <c r="G87" s="943"/>
      <c r="H87" s="943"/>
      <c r="I87" s="943"/>
      <c r="J87" s="943"/>
      <c r="K87" s="943"/>
      <c r="L87" s="943"/>
      <c r="M87" s="943"/>
      <c r="N87" s="943"/>
      <c r="O87" s="943"/>
      <c r="P87" s="943"/>
      <c r="Q87" s="943"/>
      <c r="R87" s="943"/>
      <c r="S87" s="943"/>
      <c r="T87" s="943"/>
      <c r="U87" s="943"/>
      <c r="V87" s="943"/>
      <c r="W87" s="943"/>
      <c r="X87" s="943"/>
      <c r="Y87" s="943"/>
      <c r="Z87" s="943"/>
    </row>
    <row r="88" spans="1:26" ht="15.75" customHeight="1">
      <c r="A88" s="943"/>
      <c r="B88" s="943"/>
      <c r="C88" s="943"/>
      <c r="D88" s="943"/>
      <c r="E88" s="943"/>
      <c r="F88" s="943"/>
      <c r="G88" s="943"/>
      <c r="H88" s="943"/>
      <c r="I88" s="943"/>
      <c r="J88" s="943"/>
      <c r="K88" s="943"/>
      <c r="L88" s="943"/>
      <c r="M88" s="943"/>
      <c r="N88" s="943"/>
      <c r="O88" s="943"/>
      <c r="P88" s="943"/>
      <c r="Q88" s="943"/>
      <c r="R88" s="943"/>
      <c r="S88" s="943"/>
      <c r="T88" s="943"/>
      <c r="U88" s="943"/>
      <c r="V88" s="943"/>
      <c r="W88" s="943"/>
      <c r="X88" s="943"/>
      <c r="Y88" s="943"/>
      <c r="Z88" s="943"/>
    </row>
    <row r="89" spans="1:26" ht="15.75" customHeight="1">
      <c r="A89" s="943"/>
      <c r="B89" s="943"/>
      <c r="C89" s="943"/>
      <c r="D89" s="943"/>
      <c r="E89" s="943"/>
      <c r="F89" s="943"/>
      <c r="G89" s="943"/>
      <c r="H89" s="943"/>
      <c r="I89" s="943"/>
      <c r="J89" s="943"/>
      <c r="K89" s="943"/>
      <c r="L89" s="943"/>
      <c r="M89" s="943"/>
      <c r="N89" s="943"/>
      <c r="O89" s="943"/>
      <c r="P89" s="943"/>
      <c r="Q89" s="943"/>
      <c r="R89" s="943"/>
      <c r="S89" s="943"/>
      <c r="T89" s="943"/>
      <c r="U89" s="943"/>
      <c r="V89" s="943"/>
      <c r="W89" s="943"/>
      <c r="X89" s="943"/>
      <c r="Y89" s="943"/>
      <c r="Z89" s="943"/>
    </row>
    <row r="90" spans="1:26" ht="15.75" customHeight="1">
      <c r="A90" s="943"/>
      <c r="B90" s="943"/>
      <c r="C90" s="943"/>
      <c r="D90" s="943"/>
      <c r="E90" s="943"/>
      <c r="F90" s="943"/>
      <c r="G90" s="943"/>
      <c r="H90" s="943"/>
      <c r="I90" s="943"/>
      <c r="J90" s="943"/>
      <c r="K90" s="943"/>
      <c r="L90" s="943"/>
      <c r="M90" s="943"/>
      <c r="N90" s="943"/>
      <c r="O90" s="943"/>
      <c r="P90" s="943"/>
      <c r="Q90" s="943"/>
      <c r="R90" s="943"/>
      <c r="S90" s="943"/>
      <c r="T90" s="943"/>
      <c r="U90" s="943"/>
      <c r="V90" s="943"/>
      <c r="W90" s="943"/>
      <c r="X90" s="943"/>
      <c r="Y90" s="943"/>
      <c r="Z90" s="943"/>
    </row>
    <row r="91" spans="1:26" ht="15.75" customHeight="1">
      <c r="A91" s="943"/>
      <c r="B91" s="943"/>
      <c r="C91" s="943"/>
      <c r="D91" s="943"/>
      <c r="E91" s="943"/>
      <c r="F91" s="943"/>
      <c r="G91" s="943"/>
      <c r="H91" s="943"/>
      <c r="I91" s="943"/>
      <c r="J91" s="943"/>
      <c r="K91" s="943"/>
      <c r="L91" s="943"/>
      <c r="M91" s="943"/>
      <c r="N91" s="943"/>
      <c r="O91" s="943"/>
      <c r="P91" s="943"/>
      <c r="Q91" s="943"/>
      <c r="R91" s="943"/>
      <c r="S91" s="943"/>
      <c r="T91" s="943"/>
      <c r="U91" s="943"/>
      <c r="V91" s="943"/>
      <c r="W91" s="943"/>
      <c r="X91" s="943"/>
      <c r="Y91" s="943"/>
      <c r="Z91" s="943"/>
    </row>
    <row r="92" spans="1:26" ht="15.75" customHeight="1">
      <c r="A92" s="943"/>
      <c r="B92" s="943"/>
      <c r="C92" s="943"/>
      <c r="D92" s="943"/>
      <c r="E92" s="943"/>
      <c r="F92" s="943"/>
      <c r="G92" s="943"/>
      <c r="H92" s="943"/>
      <c r="I92" s="943"/>
      <c r="J92" s="943"/>
      <c r="K92" s="943"/>
      <c r="L92" s="943"/>
      <c r="M92" s="943"/>
      <c r="N92" s="943"/>
      <c r="O92" s="943"/>
      <c r="P92" s="943"/>
      <c r="Q92" s="943"/>
      <c r="R92" s="943"/>
      <c r="S92" s="943"/>
      <c r="T92" s="943"/>
      <c r="U92" s="943"/>
      <c r="V92" s="943"/>
      <c r="W92" s="943"/>
      <c r="X92" s="943"/>
      <c r="Y92" s="943"/>
      <c r="Z92" s="943"/>
    </row>
    <row r="93" spans="1:26" ht="15.75" customHeight="1">
      <c r="A93" s="943"/>
      <c r="B93" s="943"/>
      <c r="C93" s="943"/>
      <c r="D93" s="943"/>
      <c r="E93" s="943"/>
      <c r="F93" s="943"/>
      <c r="G93" s="943"/>
      <c r="H93" s="943"/>
      <c r="I93" s="943"/>
      <c r="J93" s="943"/>
      <c r="K93" s="943"/>
      <c r="L93" s="943"/>
      <c r="M93" s="943"/>
      <c r="N93" s="943"/>
      <c r="O93" s="943"/>
      <c r="P93" s="943"/>
      <c r="Q93" s="943"/>
      <c r="R93" s="943"/>
      <c r="S93" s="943"/>
      <c r="T93" s="943"/>
      <c r="U93" s="943"/>
      <c r="V93" s="943"/>
      <c r="W93" s="943"/>
      <c r="X93" s="943"/>
      <c r="Y93" s="943"/>
      <c r="Z93" s="943"/>
    </row>
    <row r="94" spans="1:26" ht="15.75" customHeight="1">
      <c r="A94" s="943"/>
      <c r="B94" s="943"/>
      <c r="C94" s="943"/>
      <c r="D94" s="943"/>
      <c r="E94" s="943"/>
      <c r="F94" s="943"/>
      <c r="G94" s="943"/>
      <c r="H94" s="943"/>
      <c r="I94" s="943"/>
      <c r="J94" s="943"/>
      <c r="K94" s="943"/>
      <c r="L94" s="943"/>
      <c r="M94" s="943"/>
      <c r="N94" s="943"/>
      <c r="O94" s="943"/>
      <c r="P94" s="943"/>
      <c r="Q94" s="943"/>
      <c r="R94" s="943"/>
      <c r="S94" s="943"/>
      <c r="T94" s="943"/>
      <c r="U94" s="943"/>
      <c r="V94" s="943"/>
      <c r="W94" s="943"/>
      <c r="X94" s="943"/>
      <c r="Y94" s="943"/>
      <c r="Z94" s="943"/>
    </row>
    <row r="95" spans="1:26" ht="15.75" customHeight="1">
      <c r="A95" s="943"/>
      <c r="B95" s="943"/>
      <c r="C95" s="943"/>
      <c r="D95" s="943"/>
      <c r="E95" s="943"/>
      <c r="F95" s="943"/>
      <c r="G95" s="943"/>
      <c r="H95" s="943"/>
      <c r="I95" s="943"/>
      <c r="J95" s="943"/>
      <c r="K95" s="943"/>
      <c r="L95" s="943"/>
      <c r="M95" s="943"/>
      <c r="N95" s="943"/>
      <c r="O95" s="943"/>
      <c r="P95" s="943"/>
      <c r="Q95" s="943"/>
      <c r="R95" s="943"/>
      <c r="S95" s="943"/>
      <c r="T95" s="943"/>
      <c r="U95" s="943"/>
      <c r="V95" s="943"/>
      <c r="W95" s="943"/>
      <c r="X95" s="943"/>
      <c r="Y95" s="943"/>
      <c r="Z95" s="943"/>
    </row>
    <row r="96" spans="1:26" ht="15.75" customHeight="1">
      <c r="A96" s="943"/>
      <c r="B96" s="943"/>
      <c r="C96" s="943"/>
      <c r="D96" s="943"/>
      <c r="E96" s="943"/>
      <c r="F96" s="943"/>
      <c r="G96" s="943"/>
      <c r="H96" s="943"/>
      <c r="I96" s="943"/>
      <c r="J96" s="943"/>
      <c r="K96" s="943"/>
      <c r="L96" s="943"/>
      <c r="M96" s="943"/>
      <c r="N96" s="943"/>
      <c r="O96" s="943"/>
      <c r="P96" s="943"/>
      <c r="Q96" s="943"/>
      <c r="R96" s="943"/>
      <c r="S96" s="943"/>
      <c r="T96" s="943"/>
      <c r="U96" s="943"/>
      <c r="V96" s="943"/>
      <c r="W96" s="943"/>
      <c r="X96" s="943"/>
      <c r="Y96" s="943"/>
      <c r="Z96" s="943"/>
    </row>
    <row r="97" spans="1:26" ht="15.75" customHeight="1">
      <c r="A97" s="943"/>
      <c r="B97" s="943"/>
      <c r="C97" s="943"/>
      <c r="D97" s="943"/>
      <c r="E97" s="943"/>
      <c r="F97" s="943"/>
      <c r="G97" s="943"/>
      <c r="H97" s="943"/>
      <c r="I97" s="943"/>
      <c r="J97" s="943"/>
      <c r="K97" s="943"/>
      <c r="L97" s="943"/>
      <c r="M97" s="943"/>
      <c r="N97" s="943"/>
      <c r="O97" s="943"/>
      <c r="P97" s="943"/>
      <c r="Q97" s="943"/>
      <c r="R97" s="943"/>
      <c r="S97" s="943"/>
      <c r="T97" s="943"/>
      <c r="U97" s="943"/>
      <c r="V97" s="943"/>
      <c r="W97" s="943"/>
      <c r="X97" s="943"/>
      <c r="Y97" s="943"/>
      <c r="Z97" s="943"/>
    </row>
    <row r="98" spans="1:26" ht="15.75" customHeight="1">
      <c r="A98" s="943"/>
      <c r="B98" s="943"/>
      <c r="C98" s="943"/>
      <c r="D98" s="943"/>
      <c r="E98" s="943"/>
      <c r="F98" s="943"/>
      <c r="G98" s="943"/>
      <c r="H98" s="943"/>
      <c r="I98" s="943"/>
      <c r="J98" s="943"/>
      <c r="K98" s="943"/>
      <c r="L98" s="943"/>
      <c r="M98" s="943"/>
      <c r="N98" s="943"/>
      <c r="O98" s="943"/>
      <c r="P98" s="943"/>
      <c r="Q98" s="943"/>
      <c r="R98" s="943"/>
      <c r="S98" s="943"/>
      <c r="T98" s="943"/>
      <c r="U98" s="943"/>
      <c r="V98" s="943"/>
      <c r="W98" s="943"/>
      <c r="X98" s="943"/>
      <c r="Y98" s="943"/>
      <c r="Z98" s="943"/>
    </row>
    <row r="99" spans="1:26" ht="15.75" customHeight="1">
      <c r="A99" s="943"/>
      <c r="B99" s="943"/>
      <c r="C99" s="943"/>
      <c r="D99" s="943"/>
      <c r="E99" s="943"/>
      <c r="F99" s="943"/>
      <c r="G99" s="943"/>
      <c r="H99" s="943"/>
      <c r="I99" s="943"/>
      <c r="J99" s="943"/>
      <c r="K99" s="943"/>
      <c r="L99" s="943"/>
      <c r="M99" s="943"/>
      <c r="N99" s="943"/>
      <c r="O99" s="943"/>
      <c r="P99" s="943"/>
      <c r="Q99" s="943"/>
      <c r="R99" s="943"/>
      <c r="S99" s="943"/>
      <c r="T99" s="943"/>
      <c r="U99" s="943"/>
      <c r="V99" s="943"/>
      <c r="W99" s="943"/>
      <c r="X99" s="943"/>
      <c r="Y99" s="943"/>
      <c r="Z99" s="943"/>
    </row>
    <row r="100" spans="1:26" ht="15.75" customHeight="1">
      <c r="A100" s="943"/>
      <c r="B100" s="943"/>
      <c r="C100" s="943"/>
      <c r="D100" s="943"/>
      <c r="E100" s="943"/>
      <c r="F100" s="943"/>
      <c r="G100" s="943"/>
      <c r="H100" s="943"/>
      <c r="I100" s="943"/>
      <c r="J100" s="943"/>
      <c r="K100" s="943"/>
      <c r="L100" s="943"/>
      <c r="M100" s="943"/>
      <c r="N100" s="943"/>
      <c r="O100" s="943"/>
      <c r="P100" s="943"/>
      <c r="Q100" s="943"/>
      <c r="R100" s="943"/>
      <c r="S100" s="943"/>
      <c r="T100" s="943"/>
      <c r="U100" s="943"/>
      <c r="V100" s="943"/>
      <c r="W100" s="943"/>
      <c r="X100" s="943"/>
      <c r="Y100" s="943"/>
      <c r="Z100" s="943"/>
    </row>
    <row r="101" spans="1:26" ht="15.75" customHeight="1">
      <c r="A101" s="943"/>
      <c r="B101" s="943"/>
      <c r="C101" s="943"/>
      <c r="D101" s="943"/>
      <c r="E101" s="943"/>
      <c r="F101" s="943"/>
      <c r="G101" s="943"/>
      <c r="H101" s="943"/>
      <c r="I101" s="943"/>
      <c r="J101" s="943"/>
      <c r="K101" s="943"/>
      <c r="L101" s="943"/>
      <c r="M101" s="943"/>
      <c r="N101" s="943"/>
      <c r="O101" s="943"/>
      <c r="P101" s="943"/>
      <c r="Q101" s="943"/>
      <c r="R101" s="943"/>
      <c r="S101" s="943"/>
      <c r="T101" s="943"/>
      <c r="U101" s="943"/>
      <c r="V101" s="943"/>
      <c r="W101" s="943"/>
      <c r="X101" s="943"/>
      <c r="Y101" s="943"/>
      <c r="Z101" s="943"/>
    </row>
    <row r="102" spans="1:26" ht="15.75" customHeight="1">
      <c r="A102" s="943"/>
      <c r="B102" s="943"/>
      <c r="C102" s="943"/>
      <c r="D102" s="943"/>
      <c r="E102" s="943"/>
      <c r="F102" s="943"/>
      <c r="G102" s="943"/>
      <c r="H102" s="943"/>
      <c r="I102" s="943"/>
      <c r="J102" s="943"/>
      <c r="K102" s="943"/>
      <c r="L102" s="943"/>
      <c r="M102" s="943"/>
      <c r="N102" s="943"/>
      <c r="O102" s="943"/>
      <c r="P102" s="943"/>
      <c r="Q102" s="943"/>
      <c r="R102" s="943"/>
      <c r="S102" s="943"/>
      <c r="T102" s="943"/>
      <c r="U102" s="943"/>
      <c r="V102" s="943"/>
      <c r="W102" s="943"/>
      <c r="X102" s="943"/>
      <c r="Y102" s="943"/>
      <c r="Z102" s="943"/>
    </row>
    <row r="103" spans="1:26" ht="15.75" customHeight="1">
      <c r="A103" s="943"/>
      <c r="B103" s="943"/>
      <c r="C103" s="943"/>
      <c r="D103" s="943"/>
      <c r="E103" s="943"/>
      <c r="F103" s="943"/>
      <c r="G103" s="943"/>
      <c r="H103" s="943"/>
      <c r="I103" s="943"/>
      <c r="J103" s="943"/>
      <c r="K103" s="943"/>
      <c r="L103" s="943"/>
      <c r="M103" s="943"/>
      <c r="N103" s="943"/>
      <c r="O103" s="943"/>
      <c r="P103" s="943"/>
      <c r="Q103" s="943"/>
      <c r="R103" s="943"/>
      <c r="S103" s="943"/>
      <c r="T103" s="943"/>
      <c r="U103" s="943"/>
      <c r="V103" s="943"/>
      <c r="W103" s="943"/>
      <c r="X103" s="943"/>
      <c r="Y103" s="943"/>
      <c r="Z103" s="943"/>
    </row>
    <row r="104" spans="1:26" ht="15.75" customHeight="1">
      <c r="A104" s="943"/>
      <c r="B104" s="943"/>
      <c r="C104" s="943"/>
      <c r="D104" s="943"/>
      <c r="E104" s="943"/>
      <c r="F104" s="943"/>
      <c r="G104" s="943"/>
      <c r="H104" s="943"/>
      <c r="I104" s="943"/>
      <c r="J104" s="943"/>
      <c r="K104" s="943"/>
      <c r="L104" s="943"/>
      <c r="M104" s="943"/>
      <c r="N104" s="943"/>
      <c r="O104" s="943"/>
      <c r="P104" s="943"/>
      <c r="Q104" s="943"/>
      <c r="R104" s="943"/>
      <c r="S104" s="943"/>
      <c r="T104" s="943"/>
      <c r="U104" s="943"/>
      <c r="V104" s="943"/>
      <c r="W104" s="943"/>
      <c r="X104" s="943"/>
      <c r="Y104" s="943"/>
      <c r="Z104" s="943"/>
    </row>
    <row r="105" spans="1:26" ht="15.75" customHeight="1">
      <c r="A105" s="943"/>
      <c r="B105" s="943"/>
      <c r="C105" s="943"/>
      <c r="D105" s="943"/>
      <c r="E105" s="943"/>
      <c r="F105" s="943"/>
      <c r="G105" s="943"/>
      <c r="H105" s="943"/>
      <c r="I105" s="943"/>
      <c r="J105" s="943"/>
      <c r="K105" s="943"/>
      <c r="L105" s="943"/>
      <c r="M105" s="943"/>
      <c r="N105" s="943"/>
      <c r="O105" s="943"/>
      <c r="P105" s="943"/>
      <c r="Q105" s="943"/>
      <c r="R105" s="943"/>
      <c r="S105" s="943"/>
      <c r="T105" s="943"/>
      <c r="U105" s="943"/>
      <c r="V105" s="943"/>
      <c r="W105" s="943"/>
      <c r="X105" s="943"/>
      <c r="Y105" s="943"/>
      <c r="Z105" s="943"/>
    </row>
    <row r="106" spans="1:26" ht="15.75" customHeight="1">
      <c r="A106" s="943"/>
      <c r="B106" s="943"/>
      <c r="C106" s="943"/>
      <c r="D106" s="943"/>
      <c r="E106" s="943"/>
      <c r="F106" s="943"/>
      <c r="G106" s="943"/>
      <c r="H106" s="943"/>
      <c r="I106" s="943"/>
      <c r="J106" s="943"/>
      <c r="K106" s="943"/>
      <c r="L106" s="943"/>
      <c r="M106" s="943"/>
      <c r="N106" s="943"/>
      <c r="O106" s="943"/>
      <c r="P106" s="943"/>
      <c r="Q106" s="943"/>
      <c r="R106" s="943"/>
      <c r="S106" s="943"/>
      <c r="T106" s="943"/>
      <c r="U106" s="943"/>
      <c r="V106" s="943"/>
      <c r="W106" s="943"/>
      <c r="X106" s="943"/>
      <c r="Y106" s="943"/>
      <c r="Z106" s="943"/>
    </row>
    <row r="107" spans="1:26" ht="15.75" customHeight="1">
      <c r="A107" s="943"/>
      <c r="B107" s="943"/>
      <c r="C107" s="943"/>
      <c r="D107" s="943"/>
      <c r="E107" s="943"/>
      <c r="F107" s="943"/>
      <c r="G107" s="943"/>
      <c r="H107" s="943"/>
      <c r="I107" s="943"/>
      <c r="J107" s="943"/>
      <c r="K107" s="943"/>
      <c r="L107" s="943"/>
      <c r="M107" s="943"/>
      <c r="N107" s="943"/>
      <c r="O107" s="943"/>
      <c r="P107" s="943"/>
      <c r="Q107" s="943"/>
      <c r="R107" s="943"/>
      <c r="S107" s="943"/>
      <c r="T107" s="943"/>
      <c r="U107" s="943"/>
      <c r="V107" s="943"/>
      <c r="W107" s="943"/>
      <c r="X107" s="943"/>
      <c r="Y107" s="943"/>
      <c r="Z107" s="943"/>
    </row>
    <row r="108" spans="1:26" ht="15.75" customHeight="1">
      <c r="A108" s="943"/>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row>
    <row r="109" spans="1:26" ht="15.75" customHeight="1">
      <c r="A109" s="943"/>
      <c r="B109" s="943"/>
      <c r="C109" s="943"/>
      <c r="D109" s="943"/>
      <c r="E109" s="943"/>
      <c r="F109" s="943"/>
      <c r="G109" s="943"/>
      <c r="H109" s="943"/>
      <c r="I109" s="943"/>
      <c r="J109" s="943"/>
      <c r="K109" s="943"/>
      <c r="L109" s="943"/>
      <c r="M109" s="943"/>
      <c r="N109" s="943"/>
      <c r="O109" s="943"/>
      <c r="P109" s="943"/>
      <c r="Q109" s="943"/>
      <c r="R109" s="943"/>
      <c r="S109" s="943"/>
      <c r="T109" s="943"/>
      <c r="U109" s="943"/>
      <c r="V109" s="943"/>
      <c r="W109" s="943"/>
      <c r="X109" s="943"/>
      <c r="Y109" s="943"/>
      <c r="Z109" s="943"/>
    </row>
    <row r="110" spans="1:26" ht="15.75" customHeight="1">
      <c r="A110" s="943"/>
      <c r="B110" s="943"/>
      <c r="C110" s="943"/>
      <c r="D110" s="943"/>
      <c r="E110" s="943"/>
      <c r="F110" s="943"/>
      <c r="G110" s="943"/>
      <c r="H110" s="943"/>
      <c r="I110" s="943"/>
      <c r="J110" s="943"/>
      <c r="K110" s="943"/>
      <c r="L110" s="943"/>
      <c r="M110" s="943"/>
      <c r="N110" s="943"/>
      <c r="O110" s="943"/>
      <c r="P110" s="943"/>
      <c r="Q110" s="943"/>
      <c r="R110" s="943"/>
      <c r="S110" s="943"/>
      <c r="T110" s="943"/>
      <c r="U110" s="943"/>
      <c r="V110" s="943"/>
      <c r="W110" s="943"/>
      <c r="X110" s="943"/>
      <c r="Y110" s="943"/>
      <c r="Z110" s="943"/>
    </row>
    <row r="111" spans="1:26" ht="15.75" customHeight="1">
      <c r="A111" s="943"/>
      <c r="B111" s="943"/>
      <c r="C111" s="943"/>
      <c r="D111" s="943"/>
      <c r="E111" s="943"/>
      <c r="F111" s="943"/>
      <c r="G111" s="943"/>
      <c r="H111" s="943"/>
      <c r="I111" s="943"/>
      <c r="J111" s="943"/>
      <c r="K111" s="943"/>
      <c r="L111" s="943"/>
      <c r="M111" s="943"/>
      <c r="N111" s="943"/>
      <c r="O111" s="943"/>
      <c r="P111" s="943"/>
      <c r="Q111" s="943"/>
      <c r="R111" s="943"/>
      <c r="S111" s="943"/>
      <c r="T111" s="943"/>
      <c r="U111" s="943"/>
      <c r="V111" s="943"/>
      <c r="W111" s="943"/>
      <c r="X111" s="943"/>
      <c r="Y111" s="943"/>
      <c r="Z111" s="943"/>
    </row>
    <row r="112" spans="1:26" ht="15.75" customHeight="1">
      <c r="A112" s="943"/>
      <c r="B112" s="943"/>
      <c r="C112" s="943"/>
      <c r="D112" s="943"/>
      <c r="E112" s="943"/>
      <c r="F112" s="943"/>
      <c r="G112" s="943"/>
      <c r="H112" s="943"/>
      <c r="I112" s="943"/>
      <c r="J112" s="943"/>
      <c r="K112" s="943"/>
      <c r="L112" s="943"/>
      <c r="M112" s="943"/>
      <c r="N112" s="943"/>
      <c r="O112" s="943"/>
      <c r="P112" s="943"/>
      <c r="Q112" s="943"/>
      <c r="R112" s="943"/>
      <c r="S112" s="943"/>
      <c r="T112" s="943"/>
      <c r="U112" s="943"/>
      <c r="V112" s="943"/>
      <c r="W112" s="943"/>
      <c r="X112" s="943"/>
      <c r="Y112" s="943"/>
      <c r="Z112" s="943"/>
    </row>
    <row r="113" spans="1:26" ht="15.75" customHeight="1">
      <c r="A113" s="943"/>
      <c r="B113" s="943"/>
      <c r="C113" s="943"/>
      <c r="D113" s="943"/>
      <c r="E113" s="943"/>
      <c r="F113" s="943"/>
      <c r="G113" s="943"/>
      <c r="H113" s="943"/>
      <c r="I113" s="943"/>
      <c r="J113" s="943"/>
      <c r="K113" s="943"/>
      <c r="L113" s="943"/>
      <c r="M113" s="943"/>
      <c r="N113" s="943"/>
      <c r="O113" s="943"/>
      <c r="P113" s="943"/>
      <c r="Q113" s="943"/>
      <c r="R113" s="943"/>
      <c r="S113" s="943"/>
      <c r="T113" s="943"/>
      <c r="U113" s="943"/>
      <c r="V113" s="943"/>
      <c r="W113" s="943"/>
      <c r="X113" s="943"/>
      <c r="Y113" s="943"/>
      <c r="Z113" s="943"/>
    </row>
    <row r="114" spans="1:26" ht="15.75" customHeight="1">
      <c r="A114" s="943"/>
      <c r="B114" s="943"/>
      <c r="C114" s="943"/>
      <c r="D114" s="943"/>
      <c r="E114" s="943"/>
      <c r="F114" s="943"/>
      <c r="G114" s="943"/>
      <c r="H114" s="943"/>
      <c r="I114" s="943"/>
      <c r="J114" s="943"/>
      <c r="K114" s="943"/>
      <c r="L114" s="943"/>
      <c r="M114" s="943"/>
      <c r="N114" s="943"/>
      <c r="O114" s="943"/>
      <c r="P114" s="943"/>
      <c r="Q114" s="943"/>
      <c r="R114" s="943"/>
      <c r="S114" s="943"/>
      <c r="T114" s="943"/>
      <c r="U114" s="943"/>
      <c r="V114" s="943"/>
      <c r="W114" s="943"/>
      <c r="X114" s="943"/>
      <c r="Y114" s="943"/>
      <c r="Z114" s="943"/>
    </row>
    <row r="115" spans="1:26" ht="15.75" customHeight="1">
      <c r="A115" s="943"/>
      <c r="B115" s="943"/>
      <c r="C115" s="943"/>
      <c r="D115" s="943"/>
      <c r="E115" s="943"/>
      <c r="F115" s="943"/>
      <c r="G115" s="943"/>
      <c r="H115" s="943"/>
      <c r="I115" s="943"/>
      <c r="J115" s="943"/>
      <c r="K115" s="943"/>
      <c r="L115" s="943"/>
      <c r="M115" s="943"/>
      <c r="N115" s="943"/>
      <c r="O115" s="943"/>
      <c r="P115" s="943"/>
      <c r="Q115" s="943"/>
      <c r="R115" s="943"/>
      <c r="S115" s="943"/>
      <c r="T115" s="943"/>
      <c r="U115" s="943"/>
      <c r="V115" s="943"/>
      <c r="W115" s="943"/>
      <c r="X115" s="943"/>
      <c r="Y115" s="943"/>
      <c r="Z115" s="943"/>
    </row>
    <row r="116" spans="1:26" ht="15.75" customHeight="1">
      <c r="A116" s="943"/>
      <c r="B116" s="943"/>
      <c r="C116" s="943"/>
      <c r="D116" s="943"/>
      <c r="E116" s="943"/>
      <c r="F116" s="943"/>
      <c r="G116" s="943"/>
      <c r="H116" s="943"/>
      <c r="I116" s="943"/>
      <c r="J116" s="943"/>
      <c r="K116" s="943"/>
      <c r="L116" s="943"/>
      <c r="M116" s="943"/>
      <c r="N116" s="943"/>
      <c r="O116" s="943"/>
      <c r="P116" s="943"/>
      <c r="Q116" s="943"/>
      <c r="R116" s="943"/>
      <c r="S116" s="943"/>
      <c r="T116" s="943"/>
      <c r="U116" s="943"/>
      <c r="V116" s="943"/>
      <c r="W116" s="943"/>
      <c r="X116" s="943"/>
      <c r="Y116" s="943"/>
      <c r="Z116" s="943"/>
    </row>
    <row r="117" spans="1:26" ht="15.75" customHeight="1">
      <c r="A117" s="943"/>
      <c r="B117" s="943"/>
      <c r="C117" s="943"/>
      <c r="D117" s="943"/>
      <c r="E117" s="943"/>
      <c r="F117" s="943"/>
      <c r="G117" s="943"/>
      <c r="H117" s="943"/>
      <c r="I117" s="943"/>
      <c r="J117" s="943"/>
      <c r="K117" s="943"/>
      <c r="L117" s="943"/>
      <c r="M117" s="943"/>
      <c r="N117" s="943"/>
      <c r="O117" s="943"/>
      <c r="P117" s="943"/>
      <c r="Q117" s="943"/>
      <c r="R117" s="943"/>
      <c r="S117" s="943"/>
      <c r="T117" s="943"/>
      <c r="U117" s="943"/>
      <c r="V117" s="943"/>
      <c r="W117" s="943"/>
      <c r="X117" s="943"/>
      <c r="Y117" s="943"/>
      <c r="Z117" s="943"/>
    </row>
    <row r="118" spans="1:26" ht="15.75" customHeight="1">
      <c r="A118" s="943"/>
      <c r="B118" s="943"/>
      <c r="C118" s="943"/>
      <c r="D118" s="943"/>
      <c r="E118" s="943"/>
      <c r="F118" s="943"/>
      <c r="G118" s="943"/>
      <c r="H118" s="943"/>
      <c r="I118" s="943"/>
      <c r="J118" s="943"/>
      <c r="K118" s="943"/>
      <c r="L118" s="943"/>
      <c r="M118" s="943"/>
      <c r="N118" s="943"/>
      <c r="O118" s="943"/>
      <c r="P118" s="943"/>
      <c r="Q118" s="943"/>
      <c r="R118" s="943"/>
      <c r="S118" s="943"/>
      <c r="T118" s="943"/>
      <c r="U118" s="943"/>
      <c r="V118" s="943"/>
      <c r="W118" s="943"/>
      <c r="X118" s="943"/>
      <c r="Y118" s="943"/>
      <c r="Z118" s="943"/>
    </row>
    <row r="119" spans="1:26" ht="15.75" customHeight="1">
      <c r="A119" s="943"/>
      <c r="B119" s="943"/>
      <c r="C119" s="943"/>
      <c r="D119" s="943"/>
      <c r="E119" s="943"/>
      <c r="F119" s="943"/>
      <c r="G119" s="943"/>
      <c r="H119" s="943"/>
      <c r="I119" s="943"/>
      <c r="J119" s="943"/>
      <c r="K119" s="943"/>
      <c r="L119" s="943"/>
      <c r="M119" s="943"/>
      <c r="N119" s="943"/>
      <c r="O119" s="943"/>
      <c r="P119" s="943"/>
      <c r="Q119" s="943"/>
      <c r="R119" s="943"/>
      <c r="S119" s="943"/>
      <c r="T119" s="943"/>
      <c r="U119" s="943"/>
      <c r="V119" s="943"/>
      <c r="W119" s="943"/>
      <c r="X119" s="943"/>
      <c r="Y119" s="943"/>
      <c r="Z119" s="943"/>
    </row>
    <row r="120" spans="1:26" ht="15.75" customHeight="1">
      <c r="A120" s="943"/>
      <c r="B120" s="943"/>
      <c r="C120" s="943"/>
      <c r="D120" s="943"/>
      <c r="E120" s="943"/>
      <c r="F120" s="943"/>
      <c r="G120" s="943"/>
      <c r="H120" s="943"/>
      <c r="I120" s="943"/>
      <c r="J120" s="943"/>
      <c r="K120" s="943"/>
      <c r="L120" s="943"/>
      <c r="M120" s="943"/>
      <c r="N120" s="943"/>
      <c r="O120" s="943"/>
      <c r="P120" s="943"/>
      <c r="Q120" s="943"/>
      <c r="R120" s="943"/>
      <c r="S120" s="943"/>
      <c r="T120" s="943"/>
      <c r="U120" s="943"/>
      <c r="V120" s="943"/>
      <c r="W120" s="943"/>
      <c r="X120" s="943"/>
      <c r="Y120" s="943"/>
      <c r="Z120" s="943"/>
    </row>
    <row r="121" spans="1:26" ht="15.75" customHeight="1">
      <c r="A121" s="943"/>
      <c r="B121" s="943"/>
      <c r="C121" s="943"/>
      <c r="D121" s="943"/>
      <c r="E121" s="943"/>
      <c r="F121" s="943"/>
      <c r="G121" s="943"/>
      <c r="H121" s="943"/>
      <c r="I121" s="943"/>
      <c r="J121" s="943"/>
      <c r="K121" s="943"/>
      <c r="L121" s="943"/>
      <c r="M121" s="943"/>
      <c r="N121" s="943"/>
      <c r="O121" s="943"/>
      <c r="P121" s="943"/>
      <c r="Q121" s="943"/>
      <c r="R121" s="943"/>
      <c r="S121" s="943"/>
      <c r="T121" s="943"/>
      <c r="U121" s="943"/>
      <c r="V121" s="943"/>
      <c r="W121" s="943"/>
      <c r="X121" s="943"/>
      <c r="Y121" s="943"/>
      <c r="Z121" s="943"/>
    </row>
    <row r="122" spans="1:26" ht="15.75" customHeight="1">
      <c r="A122" s="943"/>
      <c r="B122" s="943"/>
      <c r="C122" s="943"/>
      <c r="D122" s="943"/>
      <c r="E122" s="943"/>
      <c r="F122" s="943"/>
      <c r="G122" s="943"/>
      <c r="H122" s="943"/>
      <c r="I122" s="943"/>
      <c r="J122" s="943"/>
      <c r="K122" s="943"/>
      <c r="L122" s="943"/>
      <c r="M122" s="943"/>
      <c r="N122" s="943"/>
      <c r="O122" s="943"/>
      <c r="P122" s="943"/>
      <c r="Q122" s="943"/>
      <c r="R122" s="943"/>
      <c r="S122" s="943"/>
      <c r="T122" s="943"/>
      <c r="U122" s="943"/>
      <c r="V122" s="943"/>
      <c r="W122" s="943"/>
      <c r="X122" s="943"/>
      <c r="Y122" s="943"/>
      <c r="Z122" s="943"/>
    </row>
    <row r="123" spans="1:26" ht="15.75" customHeight="1">
      <c r="A123" s="943"/>
      <c r="B123" s="943"/>
      <c r="C123" s="943"/>
      <c r="D123" s="943"/>
      <c r="E123" s="943"/>
      <c r="F123" s="943"/>
      <c r="G123" s="943"/>
      <c r="H123" s="943"/>
      <c r="I123" s="943"/>
      <c r="J123" s="943"/>
      <c r="K123" s="943"/>
      <c r="L123" s="943"/>
      <c r="M123" s="943"/>
      <c r="N123" s="943"/>
      <c r="O123" s="943"/>
      <c r="P123" s="943"/>
      <c r="Q123" s="943"/>
      <c r="R123" s="943"/>
      <c r="S123" s="943"/>
      <c r="T123" s="943"/>
      <c r="U123" s="943"/>
      <c r="V123" s="943"/>
      <c r="W123" s="943"/>
      <c r="X123" s="943"/>
      <c r="Y123" s="943"/>
      <c r="Z123" s="943"/>
    </row>
    <row r="124" spans="1:26" ht="15.75" customHeight="1">
      <c r="A124" s="943"/>
      <c r="B124" s="943"/>
      <c r="C124" s="943"/>
      <c r="D124" s="943"/>
      <c r="E124" s="943"/>
      <c r="F124" s="943"/>
      <c r="G124" s="943"/>
      <c r="H124" s="943"/>
      <c r="I124" s="943"/>
      <c r="J124" s="943"/>
      <c r="K124" s="943"/>
      <c r="L124" s="943"/>
      <c r="M124" s="943"/>
      <c r="N124" s="943"/>
      <c r="O124" s="943"/>
      <c r="P124" s="943"/>
      <c r="Q124" s="943"/>
      <c r="R124" s="943"/>
      <c r="S124" s="943"/>
      <c r="T124" s="943"/>
      <c r="U124" s="943"/>
      <c r="V124" s="943"/>
      <c r="W124" s="943"/>
      <c r="X124" s="943"/>
      <c r="Y124" s="943"/>
      <c r="Z124" s="943"/>
    </row>
    <row r="125" spans="1:26" ht="15.75" customHeight="1">
      <c r="A125" s="943"/>
      <c r="B125" s="943"/>
      <c r="C125" s="943"/>
      <c r="D125" s="943"/>
      <c r="E125" s="943"/>
      <c r="F125" s="943"/>
      <c r="G125" s="943"/>
      <c r="H125" s="943"/>
      <c r="I125" s="943"/>
      <c r="J125" s="943"/>
      <c r="K125" s="943"/>
      <c r="L125" s="943"/>
      <c r="M125" s="943"/>
      <c r="N125" s="943"/>
      <c r="O125" s="943"/>
      <c r="P125" s="943"/>
      <c r="Q125" s="943"/>
      <c r="R125" s="943"/>
      <c r="S125" s="943"/>
      <c r="T125" s="943"/>
      <c r="U125" s="943"/>
      <c r="V125" s="943"/>
      <c r="W125" s="943"/>
      <c r="X125" s="943"/>
      <c r="Y125" s="943"/>
      <c r="Z125" s="943"/>
    </row>
    <row r="126" spans="1:26" ht="15.75" customHeight="1">
      <c r="A126" s="943"/>
      <c r="B126" s="943"/>
      <c r="C126" s="943"/>
      <c r="D126" s="943"/>
      <c r="E126" s="943"/>
      <c r="F126" s="943"/>
      <c r="G126" s="943"/>
      <c r="H126" s="943"/>
      <c r="I126" s="943"/>
      <c r="J126" s="943"/>
      <c r="K126" s="943"/>
      <c r="L126" s="943"/>
      <c r="M126" s="943"/>
      <c r="N126" s="943"/>
      <c r="O126" s="943"/>
      <c r="P126" s="943"/>
      <c r="Q126" s="943"/>
      <c r="R126" s="943"/>
      <c r="S126" s="943"/>
      <c r="T126" s="943"/>
      <c r="U126" s="943"/>
      <c r="V126" s="943"/>
      <c r="W126" s="943"/>
      <c r="X126" s="943"/>
      <c r="Y126" s="943"/>
      <c r="Z126" s="943"/>
    </row>
    <row r="127" spans="1:26" ht="15.75" customHeight="1">
      <c r="A127" s="943"/>
      <c r="B127" s="943"/>
      <c r="C127" s="943"/>
      <c r="D127" s="943"/>
      <c r="E127" s="943"/>
      <c r="F127" s="943"/>
      <c r="G127" s="943"/>
      <c r="H127" s="943"/>
      <c r="I127" s="943"/>
      <c r="J127" s="943"/>
      <c r="K127" s="943"/>
      <c r="L127" s="943"/>
      <c r="M127" s="943"/>
      <c r="N127" s="943"/>
      <c r="O127" s="943"/>
      <c r="P127" s="943"/>
      <c r="Q127" s="943"/>
      <c r="R127" s="943"/>
      <c r="S127" s="943"/>
      <c r="T127" s="943"/>
      <c r="U127" s="943"/>
      <c r="V127" s="943"/>
      <c r="W127" s="943"/>
      <c r="X127" s="943"/>
      <c r="Y127" s="943"/>
      <c r="Z127" s="943"/>
    </row>
    <row r="128" spans="1:26" ht="15.75" customHeight="1">
      <c r="A128" s="943"/>
      <c r="B128" s="943"/>
      <c r="C128" s="943"/>
      <c r="D128" s="943"/>
      <c r="E128" s="943"/>
      <c r="F128" s="943"/>
      <c r="G128" s="943"/>
      <c r="H128" s="943"/>
      <c r="I128" s="943"/>
      <c r="J128" s="943"/>
      <c r="K128" s="943"/>
      <c r="L128" s="943"/>
      <c r="M128" s="943"/>
      <c r="N128" s="943"/>
      <c r="O128" s="943"/>
      <c r="P128" s="943"/>
      <c r="Q128" s="943"/>
      <c r="R128" s="943"/>
      <c r="S128" s="943"/>
      <c r="T128" s="943"/>
      <c r="U128" s="943"/>
      <c r="V128" s="943"/>
      <c r="W128" s="943"/>
      <c r="X128" s="943"/>
      <c r="Y128" s="943"/>
      <c r="Z128" s="943"/>
    </row>
    <row r="129" spans="1:26" ht="15.75" customHeight="1">
      <c r="A129" s="943"/>
      <c r="B129" s="943"/>
      <c r="C129" s="943"/>
      <c r="D129" s="943"/>
      <c r="E129" s="943"/>
      <c r="F129" s="943"/>
      <c r="G129" s="943"/>
      <c r="H129" s="943"/>
      <c r="I129" s="943"/>
      <c r="J129" s="943"/>
      <c r="K129" s="943"/>
      <c r="L129" s="943"/>
      <c r="M129" s="943"/>
      <c r="N129" s="943"/>
      <c r="O129" s="943"/>
      <c r="P129" s="943"/>
      <c r="Q129" s="943"/>
      <c r="R129" s="943"/>
      <c r="S129" s="943"/>
      <c r="T129" s="943"/>
      <c r="U129" s="943"/>
      <c r="V129" s="943"/>
      <c r="W129" s="943"/>
      <c r="X129" s="943"/>
      <c r="Y129" s="943"/>
      <c r="Z129" s="943"/>
    </row>
    <row r="130" spans="1:26" ht="15.75" customHeight="1">
      <c r="A130" s="943"/>
      <c r="B130" s="943"/>
      <c r="C130" s="943"/>
      <c r="D130" s="943"/>
      <c r="E130" s="943"/>
      <c r="F130" s="943"/>
      <c r="G130" s="943"/>
      <c r="H130" s="943"/>
      <c r="I130" s="943"/>
      <c r="J130" s="943"/>
      <c r="K130" s="943"/>
      <c r="L130" s="943"/>
      <c r="M130" s="943"/>
      <c r="N130" s="943"/>
      <c r="O130" s="943"/>
      <c r="P130" s="943"/>
      <c r="Q130" s="943"/>
      <c r="R130" s="943"/>
      <c r="S130" s="943"/>
      <c r="T130" s="943"/>
      <c r="U130" s="943"/>
      <c r="V130" s="943"/>
      <c r="W130" s="943"/>
      <c r="X130" s="943"/>
      <c r="Y130" s="943"/>
      <c r="Z130" s="943"/>
    </row>
    <row r="131" spans="1:26" ht="15.75" customHeight="1">
      <c r="A131" s="943"/>
      <c r="B131" s="943"/>
      <c r="C131" s="943"/>
      <c r="D131" s="943"/>
      <c r="E131" s="943"/>
      <c r="F131" s="943"/>
      <c r="G131" s="943"/>
      <c r="H131" s="943"/>
      <c r="I131" s="943"/>
      <c r="J131" s="943"/>
      <c r="K131" s="943"/>
      <c r="L131" s="943"/>
      <c r="M131" s="943"/>
      <c r="N131" s="943"/>
      <c r="O131" s="943"/>
      <c r="P131" s="943"/>
      <c r="Q131" s="943"/>
      <c r="R131" s="943"/>
      <c r="S131" s="943"/>
      <c r="T131" s="943"/>
      <c r="U131" s="943"/>
      <c r="V131" s="943"/>
      <c r="W131" s="943"/>
      <c r="X131" s="943"/>
      <c r="Y131" s="943"/>
      <c r="Z131" s="943"/>
    </row>
    <row r="132" spans="1:26" ht="15.75" customHeight="1">
      <c r="A132" s="943"/>
      <c r="B132" s="943"/>
      <c r="C132" s="943"/>
      <c r="D132" s="943"/>
      <c r="E132" s="943"/>
      <c r="F132" s="943"/>
      <c r="G132" s="943"/>
      <c r="H132" s="943"/>
      <c r="I132" s="943"/>
      <c r="J132" s="943"/>
      <c r="K132" s="943"/>
      <c r="L132" s="943"/>
      <c r="M132" s="943"/>
      <c r="N132" s="943"/>
      <c r="O132" s="943"/>
      <c r="P132" s="943"/>
      <c r="Q132" s="943"/>
      <c r="R132" s="943"/>
      <c r="S132" s="943"/>
      <c r="T132" s="943"/>
      <c r="U132" s="943"/>
      <c r="V132" s="943"/>
      <c r="W132" s="943"/>
      <c r="X132" s="943"/>
      <c r="Y132" s="943"/>
      <c r="Z132" s="943"/>
    </row>
    <row r="133" spans="1:26" ht="15.75" customHeight="1">
      <c r="A133" s="943"/>
      <c r="B133" s="943"/>
      <c r="C133" s="943"/>
      <c r="D133" s="943"/>
      <c r="E133" s="943"/>
      <c r="F133" s="943"/>
      <c r="G133" s="943"/>
      <c r="H133" s="943"/>
      <c r="I133" s="943"/>
      <c r="J133" s="943"/>
      <c r="K133" s="943"/>
      <c r="L133" s="943"/>
      <c r="M133" s="943"/>
      <c r="N133" s="943"/>
      <c r="O133" s="943"/>
      <c r="P133" s="943"/>
      <c r="Q133" s="943"/>
      <c r="R133" s="943"/>
      <c r="S133" s="943"/>
      <c r="T133" s="943"/>
      <c r="U133" s="943"/>
      <c r="V133" s="943"/>
      <c r="W133" s="943"/>
      <c r="X133" s="943"/>
      <c r="Y133" s="943"/>
      <c r="Z133" s="943"/>
    </row>
    <row r="134" spans="1:26" ht="15.75" customHeight="1">
      <c r="A134" s="943"/>
      <c r="B134" s="943"/>
      <c r="C134" s="943"/>
      <c r="D134" s="943"/>
      <c r="E134" s="943"/>
      <c r="F134" s="943"/>
      <c r="G134" s="943"/>
      <c r="H134" s="943"/>
      <c r="I134" s="943"/>
      <c r="J134" s="943"/>
      <c r="K134" s="943"/>
      <c r="L134" s="943"/>
      <c r="M134" s="943"/>
      <c r="N134" s="943"/>
      <c r="O134" s="943"/>
      <c r="P134" s="943"/>
      <c r="Q134" s="943"/>
      <c r="R134" s="943"/>
      <c r="S134" s="943"/>
      <c r="T134" s="943"/>
      <c r="U134" s="943"/>
      <c r="V134" s="943"/>
      <c r="W134" s="943"/>
      <c r="X134" s="943"/>
      <c r="Y134" s="943"/>
      <c r="Z134" s="943"/>
    </row>
    <row r="135" spans="1:26" ht="15.75" customHeight="1">
      <c r="A135" s="943"/>
      <c r="B135" s="943"/>
      <c r="C135" s="943"/>
      <c r="D135" s="943"/>
      <c r="E135" s="943"/>
      <c r="F135" s="943"/>
      <c r="G135" s="943"/>
      <c r="H135" s="943"/>
      <c r="I135" s="943"/>
      <c r="J135" s="943"/>
      <c r="K135" s="943"/>
      <c r="L135" s="943"/>
      <c r="M135" s="943"/>
      <c r="N135" s="943"/>
      <c r="O135" s="943"/>
      <c r="P135" s="943"/>
      <c r="Q135" s="943"/>
      <c r="R135" s="943"/>
      <c r="S135" s="943"/>
      <c r="T135" s="943"/>
      <c r="U135" s="943"/>
      <c r="V135" s="943"/>
      <c r="W135" s="943"/>
      <c r="X135" s="943"/>
      <c r="Y135" s="943"/>
      <c r="Z135" s="943"/>
    </row>
    <row r="136" spans="1:26" ht="15.75" customHeight="1">
      <c r="A136" s="943"/>
      <c r="B136" s="943"/>
      <c r="C136" s="943"/>
      <c r="D136" s="943"/>
      <c r="E136" s="943"/>
      <c r="F136" s="943"/>
      <c r="G136" s="943"/>
      <c r="H136" s="943"/>
      <c r="I136" s="943"/>
      <c r="J136" s="943"/>
      <c r="K136" s="943"/>
      <c r="L136" s="943"/>
      <c r="M136" s="943"/>
      <c r="N136" s="943"/>
      <c r="O136" s="943"/>
      <c r="P136" s="943"/>
      <c r="Q136" s="943"/>
      <c r="R136" s="943"/>
      <c r="S136" s="943"/>
      <c r="T136" s="943"/>
      <c r="U136" s="943"/>
      <c r="V136" s="943"/>
      <c r="W136" s="943"/>
      <c r="X136" s="943"/>
      <c r="Y136" s="943"/>
      <c r="Z136" s="943"/>
    </row>
    <row r="137" spans="1:26" ht="15.75" customHeight="1">
      <c r="A137" s="943"/>
      <c r="B137" s="943"/>
      <c r="C137" s="943"/>
      <c r="D137" s="943"/>
      <c r="E137" s="943"/>
      <c r="F137" s="943"/>
      <c r="G137" s="943"/>
      <c r="H137" s="943"/>
      <c r="I137" s="943"/>
      <c r="J137" s="943"/>
      <c r="K137" s="943"/>
      <c r="L137" s="943"/>
      <c r="M137" s="943"/>
      <c r="N137" s="943"/>
      <c r="O137" s="943"/>
      <c r="P137" s="943"/>
      <c r="Q137" s="943"/>
      <c r="R137" s="943"/>
      <c r="S137" s="943"/>
      <c r="T137" s="943"/>
      <c r="U137" s="943"/>
      <c r="V137" s="943"/>
      <c r="W137" s="943"/>
      <c r="X137" s="943"/>
      <c r="Y137" s="943"/>
      <c r="Z137" s="943"/>
    </row>
    <row r="138" spans="1:26" ht="15.75" customHeight="1">
      <c r="A138" s="943"/>
      <c r="B138" s="943"/>
      <c r="C138" s="943"/>
      <c r="D138" s="943"/>
      <c r="E138" s="943"/>
      <c r="F138" s="943"/>
      <c r="G138" s="943"/>
      <c r="H138" s="943"/>
      <c r="I138" s="943"/>
      <c r="J138" s="943"/>
      <c r="K138" s="943"/>
      <c r="L138" s="943"/>
      <c r="M138" s="943"/>
      <c r="N138" s="943"/>
      <c r="O138" s="943"/>
      <c r="P138" s="943"/>
      <c r="Q138" s="943"/>
      <c r="R138" s="943"/>
      <c r="S138" s="943"/>
      <c r="T138" s="943"/>
      <c r="U138" s="943"/>
      <c r="V138" s="943"/>
      <c r="W138" s="943"/>
      <c r="X138" s="943"/>
      <c r="Y138" s="943"/>
      <c r="Z138" s="943"/>
    </row>
    <row r="139" spans="1:26" ht="15.75" customHeight="1">
      <c r="A139" s="943"/>
      <c r="B139" s="943"/>
      <c r="C139" s="943"/>
      <c r="D139" s="943"/>
      <c r="E139" s="943"/>
      <c r="F139" s="943"/>
      <c r="G139" s="943"/>
      <c r="H139" s="943"/>
      <c r="I139" s="943"/>
      <c r="J139" s="943"/>
      <c r="K139" s="943"/>
      <c r="L139" s="943"/>
      <c r="M139" s="943"/>
      <c r="N139" s="943"/>
      <c r="O139" s="943"/>
      <c r="P139" s="943"/>
      <c r="Q139" s="943"/>
      <c r="R139" s="943"/>
      <c r="S139" s="943"/>
      <c r="T139" s="943"/>
      <c r="U139" s="943"/>
      <c r="V139" s="943"/>
      <c r="W139" s="943"/>
      <c r="X139" s="943"/>
      <c r="Y139" s="943"/>
      <c r="Z139" s="943"/>
    </row>
    <row r="140" spans="1:26" ht="15.75" customHeight="1">
      <c r="A140" s="943"/>
      <c r="B140" s="943"/>
      <c r="C140" s="943"/>
      <c r="D140" s="943"/>
      <c r="E140" s="943"/>
      <c r="F140" s="943"/>
      <c r="G140" s="943"/>
      <c r="H140" s="943"/>
      <c r="I140" s="943"/>
      <c r="J140" s="943"/>
      <c r="K140" s="943"/>
      <c r="L140" s="943"/>
      <c r="M140" s="943"/>
      <c r="N140" s="943"/>
      <c r="O140" s="943"/>
      <c r="P140" s="943"/>
      <c r="Q140" s="943"/>
      <c r="R140" s="943"/>
      <c r="S140" s="943"/>
      <c r="T140" s="943"/>
      <c r="U140" s="943"/>
      <c r="V140" s="943"/>
      <c r="W140" s="943"/>
      <c r="X140" s="943"/>
      <c r="Y140" s="943"/>
      <c r="Z140" s="943"/>
    </row>
    <row r="141" spans="1:26" ht="15.75" customHeight="1">
      <c r="A141" s="943"/>
      <c r="B141" s="943"/>
      <c r="C141" s="943"/>
      <c r="D141" s="943"/>
      <c r="E141" s="943"/>
      <c r="F141" s="943"/>
      <c r="G141" s="943"/>
      <c r="H141" s="943"/>
      <c r="I141" s="943"/>
      <c r="J141" s="943"/>
      <c r="K141" s="943"/>
      <c r="L141" s="943"/>
      <c r="M141" s="943"/>
      <c r="N141" s="943"/>
      <c r="O141" s="943"/>
      <c r="P141" s="943"/>
      <c r="Q141" s="943"/>
      <c r="R141" s="943"/>
      <c r="S141" s="943"/>
      <c r="T141" s="943"/>
      <c r="U141" s="943"/>
      <c r="V141" s="943"/>
      <c r="W141" s="943"/>
      <c r="X141" s="943"/>
      <c r="Y141" s="943"/>
      <c r="Z141" s="943"/>
    </row>
    <row r="142" spans="1:26" ht="15.75" customHeight="1">
      <c r="A142" s="943"/>
      <c r="B142" s="943"/>
      <c r="C142" s="943"/>
      <c r="D142" s="943"/>
      <c r="E142" s="943"/>
      <c r="F142" s="943"/>
      <c r="G142" s="943"/>
      <c r="H142" s="943"/>
      <c r="I142" s="943"/>
      <c r="J142" s="943"/>
      <c r="K142" s="943"/>
      <c r="L142" s="943"/>
      <c r="M142" s="943"/>
      <c r="N142" s="943"/>
      <c r="O142" s="943"/>
      <c r="P142" s="943"/>
      <c r="Q142" s="943"/>
      <c r="R142" s="943"/>
      <c r="S142" s="943"/>
      <c r="T142" s="943"/>
      <c r="U142" s="943"/>
      <c r="V142" s="943"/>
      <c r="W142" s="943"/>
      <c r="X142" s="943"/>
      <c r="Y142" s="943"/>
      <c r="Z142" s="943"/>
    </row>
    <row r="143" spans="1:26" ht="15.75" customHeight="1">
      <c r="A143" s="943"/>
      <c r="B143" s="943"/>
      <c r="C143" s="943"/>
      <c r="D143" s="943"/>
      <c r="E143" s="943"/>
      <c r="F143" s="943"/>
      <c r="G143" s="943"/>
      <c r="H143" s="943"/>
      <c r="I143" s="943"/>
      <c r="J143" s="943"/>
      <c r="K143" s="943"/>
      <c r="L143" s="943"/>
      <c r="M143" s="943"/>
      <c r="N143" s="943"/>
      <c r="O143" s="943"/>
      <c r="P143" s="943"/>
      <c r="Q143" s="943"/>
      <c r="R143" s="943"/>
      <c r="S143" s="943"/>
      <c r="T143" s="943"/>
      <c r="U143" s="943"/>
      <c r="V143" s="943"/>
      <c r="W143" s="943"/>
      <c r="X143" s="943"/>
      <c r="Y143" s="943"/>
      <c r="Z143" s="943"/>
    </row>
    <row r="144" spans="1:26" ht="15.75" customHeight="1">
      <c r="A144" s="943"/>
      <c r="B144" s="943"/>
      <c r="C144" s="943"/>
      <c r="D144" s="943"/>
      <c r="E144" s="943"/>
      <c r="F144" s="943"/>
      <c r="G144" s="943"/>
      <c r="H144" s="943"/>
      <c r="I144" s="943"/>
      <c r="J144" s="943"/>
      <c r="K144" s="943"/>
      <c r="L144" s="943"/>
      <c r="M144" s="943"/>
      <c r="N144" s="943"/>
      <c r="O144" s="943"/>
      <c r="P144" s="943"/>
      <c r="Q144" s="943"/>
      <c r="R144" s="943"/>
      <c r="S144" s="943"/>
      <c r="T144" s="943"/>
      <c r="U144" s="943"/>
      <c r="V144" s="943"/>
      <c r="W144" s="943"/>
      <c r="X144" s="943"/>
      <c r="Y144" s="943"/>
      <c r="Z144" s="943"/>
    </row>
    <row r="145" spans="1:26" ht="15.75" customHeight="1">
      <c r="A145" s="943"/>
      <c r="B145" s="943"/>
      <c r="C145" s="943"/>
      <c r="D145" s="943"/>
      <c r="E145" s="943"/>
      <c r="F145" s="943"/>
      <c r="G145" s="943"/>
      <c r="H145" s="943"/>
      <c r="I145" s="943"/>
      <c r="J145" s="943"/>
      <c r="K145" s="943"/>
      <c r="L145" s="943"/>
      <c r="M145" s="943"/>
      <c r="N145" s="943"/>
      <c r="O145" s="943"/>
      <c r="P145" s="943"/>
      <c r="Q145" s="943"/>
      <c r="R145" s="943"/>
      <c r="S145" s="943"/>
      <c r="T145" s="943"/>
      <c r="U145" s="943"/>
      <c r="V145" s="943"/>
      <c r="W145" s="943"/>
      <c r="X145" s="943"/>
      <c r="Y145" s="943"/>
      <c r="Z145" s="943"/>
    </row>
    <row r="146" spans="1:26" ht="15.75" customHeight="1">
      <c r="A146" s="943"/>
      <c r="B146" s="943"/>
      <c r="C146" s="943"/>
      <c r="D146" s="943"/>
      <c r="E146" s="943"/>
      <c r="F146" s="943"/>
      <c r="G146" s="943"/>
      <c r="H146" s="943"/>
      <c r="I146" s="943"/>
      <c r="J146" s="943"/>
      <c r="K146" s="943"/>
      <c r="L146" s="943"/>
      <c r="M146" s="943"/>
      <c r="N146" s="943"/>
      <c r="O146" s="943"/>
      <c r="P146" s="943"/>
      <c r="Q146" s="943"/>
      <c r="R146" s="943"/>
      <c r="S146" s="943"/>
      <c r="T146" s="943"/>
      <c r="U146" s="943"/>
      <c r="V146" s="943"/>
      <c r="W146" s="943"/>
      <c r="X146" s="943"/>
      <c r="Y146" s="943"/>
      <c r="Z146" s="943"/>
    </row>
    <row r="147" spans="1:26" ht="15.75" customHeight="1">
      <c r="A147" s="943"/>
      <c r="B147" s="943"/>
      <c r="C147" s="943"/>
      <c r="D147" s="943"/>
      <c r="E147" s="943"/>
      <c r="F147" s="943"/>
      <c r="G147" s="943"/>
      <c r="H147" s="943"/>
      <c r="I147" s="943"/>
      <c r="J147" s="943"/>
      <c r="K147" s="943"/>
      <c r="L147" s="943"/>
      <c r="M147" s="943"/>
      <c r="N147" s="943"/>
      <c r="O147" s="943"/>
      <c r="P147" s="943"/>
      <c r="Q147" s="943"/>
      <c r="R147" s="943"/>
      <c r="S147" s="943"/>
      <c r="T147" s="943"/>
      <c r="U147" s="943"/>
      <c r="V147" s="943"/>
      <c r="W147" s="943"/>
      <c r="X147" s="943"/>
      <c r="Y147" s="943"/>
      <c r="Z147" s="943"/>
    </row>
    <row r="148" spans="1:26" ht="15.75" customHeight="1">
      <c r="A148" s="943"/>
      <c r="B148" s="943"/>
      <c r="C148" s="943"/>
      <c r="D148" s="943"/>
      <c r="E148" s="943"/>
      <c r="F148" s="943"/>
      <c r="G148" s="943"/>
      <c r="H148" s="943"/>
      <c r="I148" s="943"/>
      <c r="J148" s="943"/>
      <c r="K148" s="943"/>
      <c r="L148" s="943"/>
      <c r="M148" s="943"/>
      <c r="N148" s="943"/>
      <c r="O148" s="943"/>
      <c r="P148" s="943"/>
      <c r="Q148" s="943"/>
      <c r="R148" s="943"/>
      <c r="S148" s="943"/>
      <c r="T148" s="943"/>
      <c r="U148" s="943"/>
      <c r="V148" s="943"/>
      <c r="W148" s="943"/>
      <c r="X148" s="943"/>
      <c r="Y148" s="943"/>
      <c r="Z148" s="943"/>
    </row>
    <row r="149" spans="1:26" ht="15.75" customHeight="1">
      <c r="A149" s="943"/>
      <c r="B149" s="943"/>
      <c r="C149" s="943"/>
      <c r="D149" s="943"/>
      <c r="E149" s="943"/>
      <c r="F149" s="943"/>
      <c r="G149" s="943"/>
      <c r="H149" s="943"/>
      <c r="I149" s="943"/>
      <c r="J149" s="943"/>
      <c r="K149" s="943"/>
      <c r="L149" s="943"/>
      <c r="M149" s="943"/>
      <c r="N149" s="943"/>
      <c r="O149" s="943"/>
      <c r="P149" s="943"/>
      <c r="Q149" s="943"/>
      <c r="R149" s="943"/>
      <c r="S149" s="943"/>
      <c r="T149" s="943"/>
      <c r="U149" s="943"/>
      <c r="V149" s="943"/>
      <c r="W149" s="943"/>
      <c r="X149" s="943"/>
      <c r="Y149" s="943"/>
      <c r="Z149" s="943"/>
    </row>
    <row r="150" spans="1:26" ht="15.75" customHeight="1">
      <c r="A150" s="943"/>
      <c r="B150" s="943"/>
      <c r="C150" s="943"/>
      <c r="D150" s="943"/>
      <c r="E150" s="943"/>
      <c r="F150" s="943"/>
      <c r="G150" s="943"/>
      <c r="H150" s="943"/>
      <c r="I150" s="943"/>
      <c r="J150" s="943"/>
      <c r="K150" s="943"/>
      <c r="L150" s="943"/>
      <c r="M150" s="943"/>
      <c r="N150" s="943"/>
      <c r="O150" s="943"/>
      <c r="P150" s="943"/>
      <c r="Q150" s="943"/>
      <c r="R150" s="943"/>
      <c r="S150" s="943"/>
      <c r="T150" s="943"/>
      <c r="U150" s="943"/>
      <c r="V150" s="943"/>
      <c r="W150" s="943"/>
      <c r="X150" s="943"/>
      <c r="Y150" s="943"/>
      <c r="Z150" s="943"/>
    </row>
    <row r="151" spans="1:26" ht="15.75" customHeight="1">
      <c r="A151" s="943"/>
      <c r="B151" s="943"/>
      <c r="C151" s="943"/>
      <c r="D151" s="943"/>
      <c r="E151" s="943"/>
      <c r="F151" s="943"/>
      <c r="G151" s="943"/>
      <c r="H151" s="943"/>
      <c r="I151" s="943"/>
      <c r="J151" s="943"/>
      <c r="K151" s="943"/>
      <c r="L151" s="943"/>
      <c r="M151" s="943"/>
      <c r="N151" s="943"/>
      <c r="O151" s="943"/>
      <c r="P151" s="943"/>
      <c r="Q151" s="943"/>
      <c r="R151" s="943"/>
      <c r="S151" s="943"/>
      <c r="T151" s="943"/>
      <c r="U151" s="943"/>
      <c r="V151" s="943"/>
      <c r="W151" s="943"/>
      <c r="X151" s="943"/>
      <c r="Y151" s="943"/>
      <c r="Z151" s="943"/>
    </row>
    <row r="152" spans="1:26" ht="15.75" customHeight="1">
      <c r="A152" s="943"/>
      <c r="B152" s="943"/>
      <c r="C152" s="943"/>
      <c r="D152" s="943"/>
      <c r="E152" s="943"/>
      <c r="F152" s="943"/>
      <c r="G152" s="943"/>
      <c r="H152" s="943"/>
      <c r="I152" s="943"/>
      <c r="J152" s="943"/>
      <c r="K152" s="943"/>
      <c r="L152" s="943"/>
      <c r="M152" s="943"/>
      <c r="N152" s="943"/>
      <c r="O152" s="943"/>
      <c r="P152" s="943"/>
      <c r="Q152" s="943"/>
      <c r="R152" s="943"/>
      <c r="S152" s="943"/>
      <c r="T152" s="943"/>
      <c r="U152" s="943"/>
      <c r="V152" s="943"/>
      <c r="W152" s="943"/>
      <c r="X152" s="943"/>
      <c r="Y152" s="943"/>
      <c r="Z152" s="943"/>
    </row>
    <row r="153" spans="1:26" ht="15.75" customHeight="1">
      <c r="A153" s="943"/>
      <c r="B153" s="943"/>
      <c r="C153" s="943"/>
      <c r="D153" s="943"/>
      <c r="E153" s="943"/>
      <c r="F153" s="943"/>
      <c r="G153" s="943"/>
      <c r="H153" s="943"/>
      <c r="I153" s="943"/>
      <c r="J153" s="943"/>
      <c r="K153" s="943"/>
      <c r="L153" s="943"/>
      <c r="M153" s="943"/>
      <c r="N153" s="943"/>
      <c r="O153" s="943"/>
      <c r="P153" s="943"/>
      <c r="Q153" s="943"/>
      <c r="R153" s="943"/>
      <c r="S153" s="943"/>
      <c r="T153" s="943"/>
      <c r="U153" s="943"/>
      <c r="V153" s="943"/>
      <c r="W153" s="943"/>
      <c r="X153" s="943"/>
      <c r="Y153" s="943"/>
      <c r="Z153" s="943"/>
    </row>
    <row r="154" spans="1:26" ht="15.75" customHeight="1">
      <c r="A154" s="943"/>
      <c r="B154" s="943"/>
      <c r="C154" s="943"/>
      <c r="D154" s="943"/>
      <c r="E154" s="943"/>
      <c r="F154" s="943"/>
      <c r="G154" s="943"/>
      <c r="H154" s="943"/>
      <c r="I154" s="943"/>
      <c r="J154" s="943"/>
      <c r="K154" s="943"/>
      <c r="L154" s="943"/>
      <c r="M154" s="943"/>
      <c r="N154" s="943"/>
      <c r="O154" s="943"/>
      <c r="P154" s="943"/>
      <c r="Q154" s="943"/>
      <c r="R154" s="943"/>
      <c r="S154" s="943"/>
      <c r="T154" s="943"/>
      <c r="U154" s="943"/>
      <c r="V154" s="943"/>
      <c r="W154" s="943"/>
      <c r="X154" s="943"/>
      <c r="Y154" s="943"/>
      <c r="Z154" s="943"/>
    </row>
    <row r="155" spans="1:26" ht="15.75" customHeight="1">
      <c r="A155" s="943"/>
      <c r="B155" s="943"/>
      <c r="C155" s="943"/>
      <c r="D155" s="943"/>
      <c r="E155" s="943"/>
      <c r="F155" s="943"/>
      <c r="G155" s="943"/>
      <c r="H155" s="943"/>
      <c r="I155" s="943"/>
      <c r="J155" s="943"/>
      <c r="K155" s="943"/>
      <c r="L155" s="943"/>
      <c r="M155" s="943"/>
      <c r="N155" s="943"/>
      <c r="O155" s="943"/>
      <c r="P155" s="943"/>
      <c r="Q155" s="943"/>
      <c r="R155" s="943"/>
      <c r="S155" s="943"/>
      <c r="T155" s="943"/>
      <c r="U155" s="943"/>
      <c r="V155" s="943"/>
      <c r="W155" s="943"/>
      <c r="X155" s="943"/>
      <c r="Y155" s="943"/>
      <c r="Z155" s="943"/>
    </row>
    <row r="156" spans="1:26" ht="15.75" customHeight="1">
      <c r="A156" s="943"/>
      <c r="B156" s="943"/>
      <c r="C156" s="943"/>
      <c r="D156" s="943"/>
      <c r="E156" s="943"/>
      <c r="F156" s="943"/>
      <c r="G156" s="943"/>
      <c r="H156" s="943"/>
      <c r="I156" s="943"/>
      <c r="J156" s="943"/>
      <c r="K156" s="943"/>
      <c r="L156" s="943"/>
      <c r="M156" s="943"/>
      <c r="N156" s="943"/>
      <c r="O156" s="943"/>
      <c r="P156" s="943"/>
      <c r="Q156" s="943"/>
      <c r="R156" s="943"/>
      <c r="S156" s="943"/>
      <c r="T156" s="943"/>
      <c r="U156" s="943"/>
      <c r="V156" s="943"/>
      <c r="W156" s="943"/>
      <c r="X156" s="943"/>
      <c r="Y156" s="943"/>
      <c r="Z156" s="943"/>
    </row>
    <row r="157" spans="1:26" ht="15.75" customHeight="1">
      <c r="A157" s="943"/>
      <c r="B157" s="943"/>
      <c r="C157" s="943"/>
      <c r="D157" s="943"/>
      <c r="E157" s="943"/>
      <c r="F157" s="943"/>
      <c r="G157" s="943"/>
      <c r="H157" s="943"/>
      <c r="I157" s="943"/>
      <c r="J157" s="943"/>
      <c r="K157" s="943"/>
      <c r="L157" s="943"/>
      <c r="M157" s="943"/>
      <c r="N157" s="943"/>
      <c r="O157" s="943"/>
      <c r="P157" s="943"/>
      <c r="Q157" s="943"/>
      <c r="R157" s="943"/>
      <c r="S157" s="943"/>
      <c r="T157" s="943"/>
      <c r="U157" s="943"/>
      <c r="V157" s="943"/>
      <c r="W157" s="943"/>
      <c r="X157" s="943"/>
      <c r="Y157" s="943"/>
      <c r="Z157" s="943"/>
    </row>
    <row r="158" spans="1:26" ht="15.75" customHeight="1">
      <c r="A158" s="943"/>
      <c r="B158" s="943"/>
      <c r="C158" s="943"/>
      <c r="D158" s="943"/>
      <c r="E158" s="943"/>
      <c r="F158" s="943"/>
      <c r="G158" s="943"/>
      <c r="H158" s="943"/>
      <c r="I158" s="943"/>
      <c r="J158" s="943"/>
      <c r="K158" s="943"/>
      <c r="L158" s="943"/>
      <c r="M158" s="943"/>
      <c r="N158" s="943"/>
      <c r="O158" s="943"/>
      <c r="P158" s="943"/>
      <c r="Q158" s="943"/>
      <c r="R158" s="943"/>
      <c r="S158" s="943"/>
      <c r="T158" s="943"/>
      <c r="U158" s="943"/>
      <c r="V158" s="943"/>
      <c r="W158" s="943"/>
      <c r="X158" s="943"/>
      <c r="Y158" s="943"/>
      <c r="Z158" s="943"/>
    </row>
    <row r="159" spans="1:26" ht="15.75" customHeight="1">
      <c r="A159" s="943"/>
      <c r="B159" s="943"/>
      <c r="C159" s="943"/>
      <c r="D159" s="943"/>
      <c r="E159" s="943"/>
      <c r="F159" s="943"/>
      <c r="G159" s="943"/>
      <c r="H159" s="943"/>
      <c r="I159" s="943"/>
      <c r="J159" s="943"/>
      <c r="K159" s="943"/>
      <c r="L159" s="943"/>
      <c r="M159" s="943"/>
      <c r="N159" s="943"/>
      <c r="O159" s="943"/>
      <c r="P159" s="943"/>
      <c r="Q159" s="943"/>
      <c r="R159" s="943"/>
      <c r="S159" s="943"/>
      <c r="T159" s="943"/>
      <c r="U159" s="943"/>
      <c r="V159" s="943"/>
      <c r="W159" s="943"/>
      <c r="X159" s="943"/>
      <c r="Y159" s="943"/>
      <c r="Z159" s="943"/>
    </row>
    <row r="160" spans="1:26" ht="15.75" customHeight="1">
      <c r="A160" s="943"/>
      <c r="B160" s="943"/>
      <c r="C160" s="943"/>
      <c r="D160" s="943"/>
      <c r="E160" s="943"/>
      <c r="F160" s="943"/>
      <c r="G160" s="943"/>
      <c r="H160" s="943"/>
      <c r="I160" s="943"/>
      <c r="J160" s="943"/>
      <c r="K160" s="943"/>
      <c r="L160" s="943"/>
      <c r="M160" s="943"/>
      <c r="N160" s="943"/>
      <c r="O160" s="943"/>
      <c r="P160" s="943"/>
      <c r="Q160" s="943"/>
      <c r="R160" s="943"/>
      <c r="S160" s="943"/>
      <c r="T160" s="943"/>
      <c r="U160" s="943"/>
      <c r="V160" s="943"/>
      <c r="W160" s="943"/>
      <c r="X160" s="943"/>
      <c r="Y160" s="943"/>
      <c r="Z160" s="943"/>
    </row>
    <row r="161" spans="1:26" ht="15.75" customHeight="1">
      <c r="A161" s="943"/>
      <c r="B161" s="943"/>
      <c r="C161" s="943"/>
      <c r="D161" s="943"/>
      <c r="E161" s="943"/>
      <c r="F161" s="943"/>
      <c r="G161" s="943"/>
      <c r="H161" s="943"/>
      <c r="I161" s="943"/>
      <c r="J161" s="943"/>
      <c r="K161" s="943"/>
      <c r="L161" s="943"/>
      <c r="M161" s="943"/>
      <c r="N161" s="943"/>
      <c r="O161" s="943"/>
      <c r="P161" s="943"/>
      <c r="Q161" s="943"/>
      <c r="R161" s="943"/>
      <c r="S161" s="943"/>
      <c r="T161" s="943"/>
      <c r="U161" s="943"/>
      <c r="V161" s="943"/>
      <c r="W161" s="943"/>
      <c r="X161" s="943"/>
      <c r="Y161" s="943"/>
      <c r="Z161" s="943"/>
    </row>
    <row r="162" spans="1:26" ht="15.75" customHeight="1">
      <c r="A162" s="943"/>
      <c r="B162" s="943"/>
      <c r="C162" s="943"/>
      <c r="D162" s="943"/>
      <c r="E162" s="943"/>
      <c r="F162" s="943"/>
      <c r="G162" s="943"/>
      <c r="H162" s="943"/>
      <c r="I162" s="943"/>
      <c r="J162" s="943"/>
      <c r="K162" s="943"/>
      <c r="L162" s="943"/>
      <c r="M162" s="943"/>
      <c r="N162" s="943"/>
      <c r="O162" s="943"/>
      <c r="P162" s="943"/>
      <c r="Q162" s="943"/>
      <c r="R162" s="943"/>
      <c r="S162" s="943"/>
      <c r="T162" s="943"/>
      <c r="U162" s="943"/>
      <c r="V162" s="943"/>
      <c r="W162" s="943"/>
      <c r="X162" s="943"/>
      <c r="Y162" s="943"/>
      <c r="Z162" s="943"/>
    </row>
    <row r="163" spans="1:26" ht="15.75" customHeight="1">
      <c r="A163" s="943"/>
      <c r="B163" s="943"/>
      <c r="C163" s="943"/>
      <c r="D163" s="943"/>
      <c r="E163" s="943"/>
      <c r="F163" s="943"/>
      <c r="G163" s="943"/>
      <c r="H163" s="943"/>
      <c r="I163" s="943"/>
      <c r="J163" s="943"/>
      <c r="K163" s="943"/>
      <c r="L163" s="943"/>
      <c r="M163" s="943"/>
      <c r="N163" s="943"/>
      <c r="O163" s="943"/>
      <c r="P163" s="943"/>
      <c r="Q163" s="943"/>
      <c r="R163" s="943"/>
      <c r="S163" s="943"/>
      <c r="T163" s="943"/>
      <c r="U163" s="943"/>
      <c r="V163" s="943"/>
      <c r="W163" s="943"/>
      <c r="X163" s="943"/>
      <c r="Y163" s="943"/>
      <c r="Z163" s="943"/>
    </row>
    <row r="164" spans="1:26" ht="15.75" customHeight="1">
      <c r="A164" s="943"/>
      <c r="B164" s="943"/>
      <c r="C164" s="943"/>
      <c r="D164" s="943"/>
      <c r="E164" s="943"/>
      <c r="F164" s="943"/>
      <c r="G164" s="943"/>
      <c r="H164" s="943"/>
      <c r="I164" s="943"/>
      <c r="J164" s="943"/>
      <c r="K164" s="943"/>
      <c r="L164" s="943"/>
      <c r="M164" s="943"/>
      <c r="N164" s="943"/>
      <c r="O164" s="943"/>
      <c r="P164" s="943"/>
      <c r="Q164" s="943"/>
      <c r="R164" s="943"/>
      <c r="S164" s="943"/>
      <c r="T164" s="943"/>
      <c r="U164" s="943"/>
      <c r="V164" s="943"/>
      <c r="W164" s="943"/>
      <c r="X164" s="943"/>
      <c r="Y164" s="943"/>
      <c r="Z164" s="943"/>
    </row>
    <row r="165" spans="1:26" ht="15.75" customHeight="1">
      <c r="A165" s="943"/>
      <c r="B165" s="943"/>
      <c r="C165" s="943"/>
      <c r="D165" s="943"/>
      <c r="E165" s="943"/>
      <c r="F165" s="943"/>
      <c r="G165" s="943"/>
      <c r="H165" s="943"/>
      <c r="I165" s="943"/>
      <c r="J165" s="943"/>
      <c r="K165" s="943"/>
      <c r="L165" s="943"/>
      <c r="M165" s="943"/>
      <c r="N165" s="943"/>
      <c r="O165" s="943"/>
      <c r="P165" s="943"/>
      <c r="Q165" s="943"/>
      <c r="R165" s="943"/>
      <c r="S165" s="943"/>
      <c r="T165" s="943"/>
      <c r="U165" s="943"/>
      <c r="V165" s="943"/>
      <c r="W165" s="943"/>
      <c r="X165" s="943"/>
      <c r="Y165" s="943"/>
      <c r="Z165" s="943"/>
    </row>
    <row r="166" spans="1:26" ht="15.75" customHeight="1">
      <c r="A166" s="943"/>
      <c r="B166" s="943"/>
      <c r="C166" s="943"/>
      <c r="D166" s="943"/>
      <c r="E166" s="943"/>
      <c r="F166" s="943"/>
      <c r="G166" s="943"/>
      <c r="H166" s="943"/>
      <c r="I166" s="943"/>
      <c r="J166" s="943"/>
      <c r="K166" s="943"/>
      <c r="L166" s="943"/>
      <c r="M166" s="943"/>
      <c r="N166" s="943"/>
      <c r="O166" s="943"/>
      <c r="P166" s="943"/>
      <c r="Q166" s="943"/>
      <c r="R166" s="943"/>
      <c r="S166" s="943"/>
      <c r="T166" s="943"/>
      <c r="U166" s="943"/>
      <c r="V166" s="943"/>
      <c r="W166" s="943"/>
      <c r="X166" s="943"/>
      <c r="Y166" s="943"/>
      <c r="Z166" s="943"/>
    </row>
    <row r="167" spans="1:26" ht="15.75" customHeight="1">
      <c r="A167" s="943"/>
      <c r="B167" s="943"/>
      <c r="C167" s="943"/>
      <c r="D167" s="943"/>
      <c r="E167" s="943"/>
      <c r="F167" s="943"/>
      <c r="G167" s="943"/>
      <c r="H167" s="943"/>
      <c r="I167" s="943"/>
      <c r="J167" s="943"/>
      <c r="K167" s="943"/>
      <c r="L167" s="943"/>
      <c r="M167" s="943"/>
      <c r="N167" s="943"/>
      <c r="O167" s="943"/>
      <c r="P167" s="943"/>
      <c r="Q167" s="943"/>
      <c r="R167" s="943"/>
      <c r="S167" s="943"/>
      <c r="T167" s="943"/>
      <c r="U167" s="943"/>
      <c r="V167" s="943"/>
      <c r="W167" s="943"/>
      <c r="X167" s="943"/>
      <c r="Y167" s="943"/>
      <c r="Z167" s="943"/>
    </row>
    <row r="168" spans="1:26" ht="15.75" customHeight="1">
      <c r="A168" s="943"/>
      <c r="B168" s="943"/>
      <c r="C168" s="943"/>
      <c r="D168" s="943"/>
      <c r="E168" s="943"/>
      <c r="F168" s="943"/>
      <c r="G168" s="943"/>
      <c r="H168" s="943"/>
      <c r="I168" s="943"/>
      <c r="J168" s="943"/>
      <c r="K168" s="943"/>
      <c r="L168" s="943"/>
      <c r="M168" s="943"/>
      <c r="N168" s="943"/>
      <c r="O168" s="943"/>
      <c r="P168" s="943"/>
      <c r="Q168" s="943"/>
      <c r="R168" s="943"/>
      <c r="S168" s="943"/>
      <c r="T168" s="943"/>
      <c r="U168" s="943"/>
      <c r="V168" s="943"/>
      <c r="W168" s="943"/>
      <c r="X168" s="943"/>
      <c r="Y168" s="943"/>
      <c r="Z168" s="943"/>
    </row>
    <row r="169" spans="1:26" ht="15.75" customHeight="1">
      <c r="A169" s="943"/>
      <c r="B169" s="943"/>
      <c r="C169" s="943"/>
      <c r="D169" s="943"/>
      <c r="E169" s="943"/>
      <c r="F169" s="943"/>
      <c r="G169" s="943"/>
      <c r="H169" s="943"/>
      <c r="I169" s="943"/>
      <c r="J169" s="943"/>
      <c r="K169" s="943"/>
      <c r="L169" s="943"/>
      <c r="M169" s="943"/>
      <c r="N169" s="943"/>
      <c r="O169" s="943"/>
      <c r="P169" s="943"/>
      <c r="Q169" s="943"/>
      <c r="R169" s="943"/>
      <c r="S169" s="943"/>
      <c r="T169" s="943"/>
      <c r="U169" s="943"/>
      <c r="V169" s="943"/>
      <c r="W169" s="943"/>
      <c r="X169" s="943"/>
      <c r="Y169" s="943"/>
      <c r="Z169" s="943"/>
    </row>
    <row r="170" spans="1:26" ht="15.75" customHeight="1">
      <c r="A170" s="943"/>
      <c r="B170" s="943"/>
      <c r="C170" s="943"/>
      <c r="D170" s="943"/>
      <c r="E170" s="943"/>
      <c r="F170" s="943"/>
      <c r="G170" s="943"/>
      <c r="H170" s="943"/>
      <c r="I170" s="943"/>
      <c r="J170" s="943"/>
      <c r="K170" s="943"/>
      <c r="L170" s="943"/>
      <c r="M170" s="943"/>
      <c r="N170" s="943"/>
      <c r="O170" s="943"/>
      <c r="P170" s="943"/>
      <c r="Q170" s="943"/>
      <c r="R170" s="943"/>
      <c r="S170" s="943"/>
      <c r="T170" s="943"/>
      <c r="U170" s="943"/>
      <c r="V170" s="943"/>
      <c r="W170" s="943"/>
      <c r="X170" s="943"/>
      <c r="Y170" s="943"/>
      <c r="Z170" s="943"/>
    </row>
    <row r="171" spans="1:26" ht="15.75" customHeight="1">
      <c r="A171" s="943"/>
      <c r="B171" s="943"/>
      <c r="C171" s="943"/>
      <c r="D171" s="943"/>
      <c r="E171" s="943"/>
      <c r="F171" s="943"/>
      <c r="G171" s="943"/>
      <c r="H171" s="943"/>
      <c r="I171" s="943"/>
      <c r="J171" s="943"/>
      <c r="K171" s="943"/>
      <c r="L171" s="943"/>
      <c r="M171" s="943"/>
      <c r="N171" s="943"/>
      <c r="O171" s="943"/>
      <c r="P171" s="943"/>
      <c r="Q171" s="943"/>
      <c r="R171" s="943"/>
      <c r="S171" s="943"/>
      <c r="T171" s="943"/>
      <c r="U171" s="943"/>
      <c r="V171" s="943"/>
      <c r="W171" s="943"/>
      <c r="X171" s="943"/>
      <c r="Y171" s="943"/>
      <c r="Z171" s="943"/>
    </row>
    <row r="172" spans="1:26" ht="15.75" customHeight="1">
      <c r="A172" s="943"/>
      <c r="B172" s="943"/>
      <c r="C172" s="943"/>
      <c r="D172" s="943"/>
      <c r="E172" s="943"/>
      <c r="F172" s="943"/>
      <c r="G172" s="943"/>
      <c r="H172" s="943"/>
      <c r="I172" s="943"/>
      <c r="J172" s="943"/>
      <c r="K172" s="943"/>
      <c r="L172" s="943"/>
      <c r="M172" s="943"/>
      <c r="N172" s="943"/>
      <c r="O172" s="943"/>
      <c r="P172" s="943"/>
      <c r="Q172" s="943"/>
      <c r="R172" s="943"/>
      <c r="S172" s="943"/>
      <c r="T172" s="943"/>
      <c r="U172" s="943"/>
      <c r="V172" s="943"/>
      <c r="W172" s="943"/>
      <c r="X172" s="943"/>
      <c r="Y172" s="943"/>
      <c r="Z172" s="943"/>
    </row>
    <row r="173" spans="1:26" ht="15.75" customHeight="1">
      <c r="A173" s="943"/>
      <c r="B173" s="943"/>
      <c r="C173" s="943"/>
      <c r="D173" s="943"/>
      <c r="E173" s="943"/>
      <c r="F173" s="943"/>
      <c r="G173" s="943"/>
      <c r="H173" s="943"/>
      <c r="I173" s="943"/>
      <c r="J173" s="943"/>
      <c r="K173" s="943"/>
      <c r="L173" s="943"/>
      <c r="M173" s="943"/>
      <c r="N173" s="943"/>
      <c r="O173" s="943"/>
      <c r="P173" s="943"/>
      <c r="Q173" s="943"/>
      <c r="R173" s="943"/>
      <c r="S173" s="943"/>
      <c r="T173" s="943"/>
      <c r="U173" s="943"/>
      <c r="V173" s="943"/>
      <c r="W173" s="943"/>
      <c r="X173" s="943"/>
      <c r="Y173" s="943"/>
      <c r="Z173" s="943"/>
    </row>
    <row r="174" spans="1:26" ht="15.75" customHeight="1">
      <c r="A174" s="943"/>
      <c r="B174" s="943"/>
      <c r="C174" s="943"/>
      <c r="D174" s="943"/>
      <c r="E174" s="943"/>
      <c r="F174" s="943"/>
      <c r="G174" s="943"/>
      <c r="H174" s="943"/>
      <c r="I174" s="943"/>
      <c r="J174" s="943"/>
      <c r="K174" s="943"/>
      <c r="L174" s="943"/>
      <c r="M174" s="943"/>
      <c r="N174" s="943"/>
      <c r="O174" s="943"/>
      <c r="P174" s="943"/>
      <c r="Q174" s="943"/>
      <c r="R174" s="943"/>
      <c r="S174" s="943"/>
      <c r="T174" s="943"/>
      <c r="U174" s="943"/>
      <c r="V174" s="943"/>
      <c r="W174" s="943"/>
      <c r="X174" s="943"/>
      <c r="Y174" s="943"/>
      <c r="Z174" s="943"/>
    </row>
    <row r="175" spans="1:26" ht="15.75" customHeight="1">
      <c r="A175" s="943"/>
      <c r="B175" s="943"/>
      <c r="C175" s="943"/>
      <c r="D175" s="943"/>
      <c r="E175" s="943"/>
      <c r="F175" s="943"/>
      <c r="G175" s="943"/>
      <c r="H175" s="943"/>
      <c r="I175" s="943"/>
      <c r="J175" s="943"/>
      <c r="K175" s="943"/>
      <c r="L175" s="943"/>
      <c r="M175" s="943"/>
      <c r="N175" s="943"/>
      <c r="O175" s="943"/>
      <c r="P175" s="943"/>
      <c r="Q175" s="943"/>
      <c r="R175" s="943"/>
      <c r="S175" s="943"/>
      <c r="T175" s="943"/>
      <c r="U175" s="943"/>
      <c r="V175" s="943"/>
      <c r="W175" s="943"/>
      <c r="X175" s="943"/>
      <c r="Y175" s="943"/>
      <c r="Z175" s="943"/>
    </row>
    <row r="176" spans="1:26" ht="15.75" customHeight="1">
      <c r="A176" s="943"/>
      <c r="B176" s="943"/>
      <c r="C176" s="943"/>
      <c r="D176" s="943"/>
      <c r="E176" s="943"/>
      <c r="F176" s="943"/>
      <c r="G176" s="943"/>
      <c r="H176" s="943"/>
      <c r="I176" s="943"/>
      <c r="J176" s="943"/>
      <c r="K176" s="943"/>
      <c r="L176" s="943"/>
      <c r="M176" s="943"/>
      <c r="N176" s="943"/>
      <c r="O176" s="943"/>
      <c r="P176" s="943"/>
      <c r="Q176" s="943"/>
      <c r="R176" s="943"/>
      <c r="S176" s="943"/>
      <c r="T176" s="943"/>
      <c r="U176" s="943"/>
      <c r="V176" s="943"/>
      <c r="W176" s="943"/>
      <c r="X176" s="943"/>
      <c r="Y176" s="943"/>
      <c r="Z176" s="943"/>
    </row>
    <row r="177" spans="1:26" ht="15.75" customHeight="1">
      <c r="A177" s="943"/>
      <c r="B177" s="943"/>
      <c r="C177" s="943"/>
      <c r="D177" s="943"/>
      <c r="E177" s="943"/>
      <c r="F177" s="943"/>
      <c r="G177" s="943"/>
      <c r="H177" s="943"/>
      <c r="I177" s="943"/>
      <c r="J177" s="943"/>
      <c r="K177" s="943"/>
      <c r="L177" s="943"/>
      <c r="M177" s="943"/>
      <c r="N177" s="943"/>
      <c r="O177" s="943"/>
      <c r="P177" s="943"/>
      <c r="Q177" s="943"/>
      <c r="R177" s="943"/>
      <c r="S177" s="943"/>
      <c r="T177" s="943"/>
      <c r="U177" s="943"/>
      <c r="V177" s="943"/>
      <c r="W177" s="943"/>
      <c r="X177" s="943"/>
      <c r="Y177" s="943"/>
      <c r="Z177" s="943"/>
    </row>
    <row r="178" spans="1:26" ht="15.75" customHeight="1">
      <c r="A178" s="943"/>
      <c r="B178" s="943"/>
      <c r="C178" s="943"/>
      <c r="D178" s="943"/>
      <c r="E178" s="943"/>
      <c r="F178" s="943"/>
      <c r="G178" s="943"/>
      <c r="H178" s="943"/>
      <c r="I178" s="943"/>
      <c r="J178" s="943"/>
      <c r="K178" s="943"/>
      <c r="L178" s="943"/>
      <c r="M178" s="943"/>
      <c r="N178" s="943"/>
      <c r="O178" s="943"/>
      <c r="P178" s="943"/>
      <c r="Q178" s="943"/>
      <c r="R178" s="943"/>
      <c r="S178" s="943"/>
      <c r="T178" s="943"/>
      <c r="U178" s="943"/>
      <c r="V178" s="943"/>
      <c r="W178" s="943"/>
      <c r="X178" s="943"/>
      <c r="Y178" s="943"/>
      <c r="Z178" s="943"/>
    </row>
    <row r="179" spans="1:26" ht="15.75" customHeight="1">
      <c r="A179" s="943"/>
      <c r="B179" s="943"/>
      <c r="C179" s="943"/>
      <c r="D179" s="943"/>
      <c r="E179" s="943"/>
      <c r="F179" s="943"/>
      <c r="G179" s="943"/>
      <c r="H179" s="943"/>
      <c r="I179" s="943"/>
      <c r="J179" s="943"/>
      <c r="K179" s="943"/>
      <c r="L179" s="943"/>
      <c r="M179" s="943"/>
      <c r="N179" s="943"/>
      <c r="O179" s="943"/>
      <c r="P179" s="943"/>
      <c r="Q179" s="943"/>
      <c r="R179" s="943"/>
      <c r="S179" s="943"/>
      <c r="T179" s="943"/>
      <c r="U179" s="943"/>
      <c r="V179" s="943"/>
      <c r="W179" s="943"/>
      <c r="X179" s="943"/>
      <c r="Y179" s="943"/>
      <c r="Z179" s="943"/>
    </row>
    <row r="180" spans="1:26" ht="15.75" customHeight="1">
      <c r="A180" s="943"/>
      <c r="B180" s="943"/>
      <c r="C180" s="943"/>
      <c r="D180" s="943"/>
      <c r="E180" s="943"/>
      <c r="F180" s="943"/>
      <c r="G180" s="943"/>
      <c r="H180" s="943"/>
      <c r="I180" s="943"/>
      <c r="J180" s="943"/>
      <c r="K180" s="943"/>
      <c r="L180" s="943"/>
      <c r="M180" s="943"/>
      <c r="N180" s="943"/>
      <c r="O180" s="943"/>
      <c r="P180" s="943"/>
      <c r="Q180" s="943"/>
      <c r="R180" s="943"/>
      <c r="S180" s="943"/>
      <c r="T180" s="943"/>
      <c r="U180" s="943"/>
      <c r="V180" s="943"/>
      <c r="W180" s="943"/>
      <c r="X180" s="943"/>
      <c r="Y180" s="943"/>
      <c r="Z180" s="943"/>
    </row>
    <row r="181" spans="1:26" ht="15.75" customHeight="1">
      <c r="A181" s="943"/>
      <c r="B181" s="943"/>
      <c r="C181" s="943"/>
      <c r="D181" s="943"/>
      <c r="E181" s="943"/>
      <c r="F181" s="943"/>
      <c r="G181" s="943"/>
      <c r="H181" s="943"/>
      <c r="I181" s="943"/>
      <c r="J181" s="943"/>
      <c r="K181" s="943"/>
      <c r="L181" s="943"/>
      <c r="M181" s="943"/>
      <c r="N181" s="943"/>
      <c r="O181" s="943"/>
      <c r="P181" s="943"/>
      <c r="Q181" s="943"/>
      <c r="R181" s="943"/>
      <c r="S181" s="943"/>
      <c r="T181" s="943"/>
      <c r="U181" s="943"/>
      <c r="V181" s="943"/>
      <c r="W181" s="943"/>
      <c r="X181" s="943"/>
      <c r="Y181" s="943"/>
      <c r="Z181" s="943"/>
    </row>
    <row r="182" spans="1:26" ht="15.75" customHeight="1">
      <c r="A182" s="943"/>
      <c r="B182" s="943"/>
      <c r="C182" s="943"/>
      <c r="D182" s="943"/>
      <c r="E182" s="943"/>
      <c r="F182" s="943"/>
      <c r="G182" s="943"/>
      <c r="H182" s="943"/>
      <c r="I182" s="943"/>
      <c r="J182" s="943"/>
      <c r="K182" s="943"/>
      <c r="L182" s="943"/>
      <c r="M182" s="943"/>
      <c r="N182" s="943"/>
      <c r="O182" s="943"/>
      <c r="P182" s="943"/>
      <c r="Q182" s="943"/>
      <c r="R182" s="943"/>
      <c r="S182" s="943"/>
      <c r="T182" s="943"/>
      <c r="U182" s="943"/>
      <c r="V182" s="943"/>
      <c r="W182" s="943"/>
      <c r="X182" s="943"/>
      <c r="Y182" s="943"/>
      <c r="Z182" s="943"/>
    </row>
    <row r="183" spans="1:26" ht="15.75" customHeight="1">
      <c r="A183" s="943"/>
      <c r="B183" s="943"/>
      <c r="C183" s="943"/>
      <c r="D183" s="943"/>
      <c r="E183" s="943"/>
      <c r="F183" s="943"/>
      <c r="G183" s="943"/>
      <c r="H183" s="943"/>
      <c r="I183" s="943"/>
      <c r="J183" s="943"/>
      <c r="K183" s="943"/>
      <c r="L183" s="943"/>
      <c r="M183" s="943"/>
      <c r="N183" s="943"/>
      <c r="O183" s="943"/>
      <c r="P183" s="943"/>
      <c r="Q183" s="943"/>
      <c r="R183" s="943"/>
      <c r="S183" s="943"/>
      <c r="T183" s="943"/>
      <c r="U183" s="943"/>
      <c r="V183" s="943"/>
      <c r="W183" s="943"/>
      <c r="X183" s="943"/>
      <c r="Y183" s="943"/>
      <c r="Z183" s="943"/>
    </row>
    <row r="184" spans="1:26" ht="15.75" customHeight="1">
      <c r="A184" s="943"/>
      <c r="B184" s="943"/>
      <c r="C184" s="943"/>
      <c r="D184" s="943"/>
      <c r="E184" s="943"/>
      <c r="F184" s="943"/>
      <c r="G184" s="943"/>
      <c r="H184" s="943"/>
      <c r="I184" s="943"/>
      <c r="J184" s="943"/>
      <c r="K184" s="943"/>
      <c r="L184" s="943"/>
      <c r="M184" s="943"/>
      <c r="N184" s="943"/>
      <c r="O184" s="943"/>
      <c r="P184" s="943"/>
      <c r="Q184" s="943"/>
      <c r="R184" s="943"/>
      <c r="S184" s="943"/>
      <c r="T184" s="943"/>
      <c r="U184" s="943"/>
      <c r="V184" s="943"/>
      <c r="W184" s="943"/>
      <c r="X184" s="943"/>
      <c r="Y184" s="943"/>
      <c r="Z184" s="943"/>
    </row>
    <row r="185" spans="1:26" ht="15.75" customHeight="1">
      <c r="A185" s="943"/>
      <c r="B185" s="943"/>
      <c r="C185" s="943"/>
      <c r="D185" s="943"/>
      <c r="E185" s="943"/>
      <c r="F185" s="943"/>
      <c r="G185" s="943"/>
      <c r="H185" s="943"/>
      <c r="I185" s="943"/>
      <c r="J185" s="943"/>
      <c r="K185" s="943"/>
      <c r="L185" s="943"/>
      <c r="M185" s="943"/>
      <c r="N185" s="943"/>
      <c r="O185" s="943"/>
      <c r="P185" s="943"/>
      <c r="Q185" s="943"/>
      <c r="R185" s="943"/>
      <c r="S185" s="943"/>
      <c r="T185" s="943"/>
      <c r="U185" s="943"/>
      <c r="V185" s="943"/>
      <c r="W185" s="943"/>
      <c r="X185" s="943"/>
      <c r="Y185" s="943"/>
      <c r="Z185" s="943"/>
    </row>
    <row r="186" spans="1:26" ht="15.75" customHeight="1">
      <c r="A186" s="943"/>
      <c r="B186" s="943"/>
      <c r="C186" s="943"/>
      <c r="D186" s="943"/>
      <c r="E186" s="943"/>
      <c r="F186" s="943"/>
      <c r="G186" s="943"/>
      <c r="H186" s="943"/>
      <c r="I186" s="943"/>
      <c r="J186" s="943"/>
      <c r="K186" s="943"/>
      <c r="L186" s="943"/>
      <c r="M186" s="943"/>
      <c r="N186" s="943"/>
      <c r="O186" s="943"/>
      <c r="P186" s="943"/>
      <c r="Q186" s="943"/>
      <c r="R186" s="943"/>
      <c r="S186" s="943"/>
      <c r="T186" s="943"/>
      <c r="U186" s="943"/>
      <c r="V186" s="943"/>
      <c r="W186" s="943"/>
      <c r="X186" s="943"/>
      <c r="Y186" s="943"/>
      <c r="Z186" s="943"/>
    </row>
    <row r="187" spans="1:26" ht="15.75" customHeight="1">
      <c r="A187" s="943"/>
      <c r="B187" s="943"/>
      <c r="C187" s="943"/>
      <c r="D187" s="943"/>
      <c r="E187" s="943"/>
      <c r="F187" s="943"/>
      <c r="G187" s="943"/>
      <c r="H187" s="943"/>
      <c r="I187" s="943"/>
      <c r="J187" s="943"/>
      <c r="K187" s="943"/>
      <c r="L187" s="943"/>
      <c r="M187" s="943"/>
      <c r="N187" s="943"/>
      <c r="O187" s="943"/>
      <c r="P187" s="943"/>
      <c r="Q187" s="943"/>
      <c r="R187" s="943"/>
      <c r="S187" s="943"/>
      <c r="T187" s="943"/>
      <c r="U187" s="943"/>
      <c r="V187" s="943"/>
      <c r="W187" s="943"/>
      <c r="X187" s="943"/>
      <c r="Y187" s="943"/>
      <c r="Z187" s="943"/>
    </row>
    <row r="188" spans="1:26" ht="15.75" customHeight="1">
      <c r="A188" s="943"/>
      <c r="B188" s="943"/>
      <c r="C188" s="943"/>
      <c r="D188" s="943"/>
      <c r="E188" s="943"/>
      <c r="F188" s="943"/>
      <c r="G188" s="943"/>
      <c r="H188" s="943"/>
      <c r="I188" s="943"/>
      <c r="J188" s="943"/>
      <c r="K188" s="943"/>
      <c r="L188" s="943"/>
      <c r="M188" s="943"/>
      <c r="N188" s="943"/>
      <c r="O188" s="943"/>
      <c r="P188" s="943"/>
      <c r="Q188" s="943"/>
      <c r="R188" s="943"/>
      <c r="S188" s="943"/>
      <c r="T188" s="943"/>
      <c r="U188" s="943"/>
      <c r="V188" s="943"/>
      <c r="W188" s="943"/>
      <c r="X188" s="943"/>
      <c r="Y188" s="943"/>
      <c r="Z188" s="943"/>
    </row>
    <row r="189" spans="1:26" ht="15.75" customHeight="1">
      <c r="A189" s="943"/>
      <c r="B189" s="943"/>
      <c r="C189" s="943"/>
      <c r="D189" s="943"/>
      <c r="E189" s="943"/>
      <c r="F189" s="943"/>
      <c r="G189" s="943"/>
      <c r="H189" s="943"/>
      <c r="I189" s="943"/>
      <c r="J189" s="943"/>
      <c r="K189" s="943"/>
      <c r="L189" s="943"/>
      <c r="M189" s="943"/>
      <c r="N189" s="943"/>
      <c r="O189" s="943"/>
      <c r="P189" s="943"/>
      <c r="Q189" s="943"/>
      <c r="R189" s="943"/>
      <c r="S189" s="943"/>
      <c r="T189" s="943"/>
      <c r="U189" s="943"/>
      <c r="V189" s="943"/>
      <c r="W189" s="943"/>
      <c r="X189" s="943"/>
      <c r="Y189" s="943"/>
      <c r="Z189" s="943"/>
    </row>
    <row r="190" spans="1:26" ht="15.75" customHeight="1">
      <c r="A190" s="943"/>
      <c r="B190" s="943"/>
      <c r="C190" s="943"/>
      <c r="D190" s="943"/>
      <c r="E190" s="943"/>
      <c r="F190" s="943"/>
      <c r="G190" s="943"/>
      <c r="H190" s="943"/>
      <c r="I190" s="943"/>
      <c r="J190" s="943"/>
      <c r="K190" s="943"/>
      <c r="L190" s="943"/>
      <c r="M190" s="943"/>
      <c r="N190" s="943"/>
      <c r="O190" s="943"/>
      <c r="P190" s="943"/>
      <c r="Q190" s="943"/>
      <c r="R190" s="943"/>
      <c r="S190" s="943"/>
      <c r="T190" s="943"/>
      <c r="U190" s="943"/>
      <c r="V190" s="943"/>
      <c r="W190" s="943"/>
      <c r="X190" s="943"/>
      <c r="Y190" s="943"/>
      <c r="Z190" s="943"/>
    </row>
    <row r="191" spans="1:26" ht="15.75" customHeight="1">
      <c r="A191" s="943"/>
      <c r="B191" s="943"/>
      <c r="C191" s="943"/>
      <c r="D191" s="943"/>
      <c r="E191" s="943"/>
      <c r="F191" s="943"/>
      <c r="G191" s="943"/>
      <c r="H191" s="943"/>
      <c r="I191" s="943"/>
      <c r="J191" s="943"/>
      <c r="K191" s="943"/>
      <c r="L191" s="943"/>
      <c r="M191" s="943"/>
      <c r="N191" s="943"/>
      <c r="O191" s="943"/>
      <c r="P191" s="943"/>
      <c r="Q191" s="943"/>
      <c r="R191" s="943"/>
      <c r="S191" s="943"/>
      <c r="T191" s="943"/>
      <c r="U191" s="943"/>
      <c r="V191" s="943"/>
      <c r="W191" s="943"/>
      <c r="X191" s="943"/>
      <c r="Y191" s="943"/>
      <c r="Z191" s="943"/>
    </row>
    <row r="192" spans="1:26" ht="15.75" customHeight="1">
      <c r="A192" s="943"/>
      <c r="B192" s="943"/>
      <c r="C192" s="943"/>
      <c r="D192" s="943"/>
      <c r="E192" s="943"/>
      <c r="F192" s="943"/>
      <c r="G192" s="943"/>
      <c r="H192" s="943"/>
      <c r="I192" s="943"/>
      <c r="J192" s="943"/>
      <c r="K192" s="943"/>
      <c r="L192" s="943"/>
      <c r="M192" s="943"/>
      <c r="N192" s="943"/>
      <c r="O192" s="943"/>
      <c r="P192" s="943"/>
      <c r="Q192" s="943"/>
      <c r="R192" s="943"/>
      <c r="S192" s="943"/>
      <c r="T192" s="943"/>
      <c r="U192" s="943"/>
      <c r="V192" s="943"/>
      <c r="W192" s="943"/>
      <c r="X192" s="943"/>
      <c r="Y192" s="943"/>
      <c r="Z192" s="943"/>
    </row>
    <row r="193" spans="1:26" ht="15.75" customHeight="1">
      <c r="A193" s="943"/>
      <c r="B193" s="943"/>
      <c r="C193" s="943"/>
      <c r="D193" s="943"/>
      <c r="E193" s="943"/>
      <c r="F193" s="943"/>
      <c r="G193" s="943"/>
      <c r="H193" s="943"/>
      <c r="I193" s="943"/>
      <c r="J193" s="943"/>
      <c r="K193" s="943"/>
      <c r="L193" s="943"/>
      <c r="M193" s="943"/>
      <c r="N193" s="943"/>
      <c r="O193" s="943"/>
      <c r="P193" s="943"/>
      <c r="Q193" s="943"/>
      <c r="R193" s="943"/>
      <c r="S193" s="943"/>
      <c r="T193" s="943"/>
      <c r="U193" s="943"/>
      <c r="V193" s="943"/>
      <c r="W193" s="943"/>
      <c r="X193" s="943"/>
      <c r="Y193" s="943"/>
      <c r="Z193" s="943"/>
    </row>
    <row r="194" spans="1:26" ht="15.75" customHeight="1">
      <c r="A194" s="943"/>
      <c r="B194" s="943"/>
      <c r="C194" s="943"/>
      <c r="D194" s="943"/>
      <c r="E194" s="943"/>
      <c r="F194" s="943"/>
      <c r="G194" s="943"/>
      <c r="H194" s="943"/>
      <c r="I194" s="943"/>
      <c r="J194" s="943"/>
      <c r="K194" s="943"/>
      <c r="L194" s="943"/>
      <c r="M194" s="943"/>
      <c r="N194" s="943"/>
      <c r="O194" s="943"/>
      <c r="P194" s="943"/>
      <c r="Q194" s="943"/>
      <c r="R194" s="943"/>
      <c r="S194" s="943"/>
      <c r="T194" s="943"/>
      <c r="U194" s="943"/>
      <c r="V194" s="943"/>
      <c r="W194" s="943"/>
      <c r="X194" s="943"/>
      <c r="Y194" s="943"/>
      <c r="Z194" s="943"/>
    </row>
    <row r="195" spans="1:26" ht="15.75" customHeight="1">
      <c r="A195" s="943"/>
      <c r="B195" s="943"/>
      <c r="C195" s="943"/>
      <c r="D195" s="943"/>
      <c r="E195" s="943"/>
      <c r="F195" s="943"/>
      <c r="G195" s="943"/>
      <c r="H195" s="943"/>
      <c r="I195" s="943"/>
      <c r="J195" s="943"/>
      <c r="K195" s="943"/>
      <c r="L195" s="943"/>
      <c r="M195" s="943"/>
      <c r="N195" s="943"/>
      <c r="O195" s="943"/>
      <c r="P195" s="943"/>
      <c r="Q195" s="943"/>
      <c r="R195" s="943"/>
      <c r="S195" s="943"/>
      <c r="T195" s="943"/>
      <c r="U195" s="943"/>
      <c r="V195" s="943"/>
      <c r="W195" s="943"/>
      <c r="X195" s="943"/>
      <c r="Y195" s="943"/>
      <c r="Z195" s="943"/>
    </row>
    <row r="196" spans="1:26" ht="15.75" customHeight="1">
      <c r="A196" s="943"/>
      <c r="B196" s="943"/>
      <c r="C196" s="943"/>
      <c r="D196" s="943"/>
      <c r="E196" s="943"/>
      <c r="F196" s="943"/>
      <c r="G196" s="943"/>
      <c r="H196" s="943"/>
      <c r="I196" s="943"/>
      <c r="J196" s="943"/>
      <c r="K196" s="943"/>
      <c r="L196" s="943"/>
      <c r="M196" s="943"/>
      <c r="N196" s="943"/>
      <c r="O196" s="943"/>
      <c r="P196" s="943"/>
      <c r="Q196" s="943"/>
      <c r="R196" s="943"/>
      <c r="S196" s="943"/>
      <c r="T196" s="943"/>
      <c r="U196" s="943"/>
      <c r="V196" s="943"/>
      <c r="W196" s="943"/>
      <c r="X196" s="943"/>
      <c r="Y196" s="943"/>
      <c r="Z196" s="943"/>
    </row>
    <row r="197" spans="1:26" ht="15.75" customHeight="1">
      <c r="A197" s="943"/>
      <c r="B197" s="943"/>
      <c r="C197" s="943"/>
      <c r="D197" s="943"/>
      <c r="E197" s="943"/>
      <c r="F197" s="943"/>
      <c r="G197" s="943"/>
      <c r="H197" s="943"/>
      <c r="I197" s="943"/>
      <c r="J197" s="943"/>
      <c r="K197" s="943"/>
      <c r="L197" s="943"/>
      <c r="M197" s="943"/>
      <c r="N197" s="943"/>
      <c r="O197" s="943"/>
      <c r="P197" s="943"/>
      <c r="Q197" s="943"/>
      <c r="R197" s="943"/>
      <c r="S197" s="943"/>
      <c r="T197" s="943"/>
      <c r="U197" s="943"/>
      <c r="V197" s="943"/>
      <c r="W197" s="943"/>
      <c r="X197" s="943"/>
      <c r="Y197" s="943"/>
      <c r="Z197" s="943"/>
    </row>
    <row r="198" spans="1:26" ht="15.75" customHeight="1">
      <c r="A198" s="943"/>
      <c r="B198" s="943"/>
      <c r="C198" s="943"/>
      <c r="D198" s="943"/>
      <c r="E198" s="943"/>
      <c r="F198" s="943"/>
      <c r="G198" s="943"/>
      <c r="H198" s="943"/>
      <c r="I198" s="943"/>
      <c r="J198" s="943"/>
      <c r="K198" s="943"/>
      <c r="L198" s="943"/>
      <c r="M198" s="943"/>
      <c r="N198" s="943"/>
      <c r="O198" s="943"/>
      <c r="P198" s="943"/>
      <c r="Q198" s="943"/>
      <c r="R198" s="943"/>
      <c r="S198" s="943"/>
      <c r="T198" s="943"/>
      <c r="U198" s="943"/>
      <c r="V198" s="943"/>
      <c r="W198" s="943"/>
      <c r="X198" s="943"/>
      <c r="Y198" s="943"/>
      <c r="Z198" s="943"/>
    </row>
    <row r="199" spans="1:26" ht="15.75" customHeight="1">
      <c r="A199" s="943"/>
      <c r="B199" s="943"/>
      <c r="C199" s="943"/>
      <c r="D199" s="943"/>
      <c r="E199" s="943"/>
      <c r="F199" s="943"/>
      <c r="G199" s="943"/>
      <c r="H199" s="943"/>
      <c r="I199" s="943"/>
      <c r="J199" s="943"/>
      <c r="K199" s="943"/>
      <c r="L199" s="943"/>
      <c r="M199" s="943"/>
      <c r="N199" s="943"/>
      <c r="O199" s="943"/>
      <c r="P199" s="943"/>
      <c r="Q199" s="943"/>
      <c r="R199" s="943"/>
      <c r="S199" s="943"/>
      <c r="T199" s="943"/>
      <c r="U199" s="943"/>
      <c r="V199" s="943"/>
      <c r="W199" s="943"/>
      <c r="X199" s="943"/>
      <c r="Y199" s="943"/>
      <c r="Z199" s="943"/>
    </row>
    <row r="200" spans="1:26" ht="15.75" customHeight="1">
      <c r="A200" s="943"/>
      <c r="B200" s="943"/>
      <c r="C200" s="943"/>
      <c r="D200" s="943"/>
      <c r="E200" s="943"/>
      <c r="F200" s="943"/>
      <c r="G200" s="943"/>
      <c r="H200" s="943"/>
      <c r="I200" s="943"/>
      <c r="J200" s="943"/>
      <c r="K200" s="943"/>
      <c r="L200" s="943"/>
      <c r="M200" s="943"/>
      <c r="N200" s="943"/>
      <c r="O200" s="943"/>
      <c r="P200" s="943"/>
      <c r="Q200" s="943"/>
      <c r="R200" s="943"/>
      <c r="S200" s="943"/>
      <c r="T200" s="943"/>
      <c r="U200" s="943"/>
      <c r="V200" s="943"/>
      <c r="W200" s="943"/>
      <c r="X200" s="943"/>
      <c r="Y200" s="943"/>
      <c r="Z200" s="943"/>
    </row>
    <row r="201" spans="1:26" ht="15.75" customHeight="1">
      <c r="A201" s="943"/>
      <c r="B201" s="943"/>
      <c r="C201" s="943"/>
      <c r="D201" s="943"/>
      <c r="E201" s="943"/>
      <c r="F201" s="943"/>
      <c r="G201" s="943"/>
      <c r="H201" s="943"/>
      <c r="I201" s="943"/>
      <c r="J201" s="943"/>
      <c r="K201" s="943"/>
      <c r="L201" s="943"/>
      <c r="M201" s="943"/>
      <c r="N201" s="943"/>
      <c r="O201" s="943"/>
      <c r="P201" s="943"/>
      <c r="Q201" s="943"/>
      <c r="R201" s="943"/>
      <c r="S201" s="943"/>
      <c r="T201" s="943"/>
      <c r="U201" s="943"/>
      <c r="V201" s="943"/>
      <c r="W201" s="943"/>
      <c r="X201" s="943"/>
      <c r="Y201" s="943"/>
      <c r="Z201" s="943"/>
    </row>
    <row r="202" spans="1:26" ht="15.75" customHeight="1">
      <c r="A202" s="943"/>
      <c r="B202" s="943"/>
      <c r="C202" s="943"/>
      <c r="D202" s="943"/>
      <c r="E202" s="943"/>
      <c r="F202" s="943"/>
      <c r="G202" s="943"/>
      <c r="H202" s="943"/>
      <c r="I202" s="943"/>
      <c r="J202" s="943"/>
      <c r="K202" s="943"/>
      <c r="L202" s="943"/>
      <c r="M202" s="943"/>
      <c r="N202" s="943"/>
      <c r="O202" s="943"/>
      <c r="P202" s="943"/>
      <c r="Q202" s="943"/>
      <c r="R202" s="943"/>
      <c r="S202" s="943"/>
      <c r="T202" s="943"/>
      <c r="U202" s="943"/>
      <c r="V202" s="943"/>
      <c r="W202" s="943"/>
      <c r="X202" s="943"/>
      <c r="Y202" s="943"/>
      <c r="Z202" s="943"/>
    </row>
    <row r="203" spans="1:26" ht="15.75" customHeight="1">
      <c r="A203" s="943"/>
      <c r="B203" s="943"/>
      <c r="C203" s="943"/>
      <c r="D203" s="943"/>
      <c r="E203" s="943"/>
      <c r="F203" s="943"/>
      <c r="G203" s="943"/>
      <c r="H203" s="943"/>
      <c r="I203" s="943"/>
      <c r="J203" s="943"/>
      <c r="K203" s="943"/>
      <c r="L203" s="943"/>
      <c r="M203" s="943"/>
      <c r="N203" s="943"/>
      <c r="O203" s="943"/>
      <c r="P203" s="943"/>
      <c r="Q203" s="943"/>
      <c r="R203" s="943"/>
      <c r="S203" s="943"/>
      <c r="T203" s="943"/>
      <c r="U203" s="943"/>
      <c r="V203" s="943"/>
      <c r="W203" s="943"/>
      <c r="X203" s="943"/>
      <c r="Y203" s="943"/>
      <c r="Z203" s="943"/>
    </row>
    <row r="204" spans="1:26" ht="15.75" customHeight="1">
      <c r="A204" s="943"/>
      <c r="B204" s="943"/>
      <c r="C204" s="943"/>
      <c r="D204" s="943"/>
      <c r="E204" s="943"/>
      <c r="F204" s="943"/>
      <c r="G204" s="943"/>
      <c r="H204" s="943"/>
      <c r="I204" s="943"/>
      <c r="J204" s="943"/>
      <c r="K204" s="943"/>
      <c r="L204" s="943"/>
      <c r="M204" s="943"/>
      <c r="N204" s="943"/>
      <c r="O204" s="943"/>
      <c r="P204" s="943"/>
      <c r="Q204" s="943"/>
      <c r="R204" s="943"/>
      <c r="S204" s="943"/>
      <c r="T204" s="943"/>
      <c r="U204" s="943"/>
      <c r="V204" s="943"/>
      <c r="W204" s="943"/>
      <c r="X204" s="943"/>
      <c r="Y204" s="943"/>
      <c r="Z204" s="943"/>
    </row>
    <row r="205" spans="1:26" ht="15.75" customHeight="1">
      <c r="A205" s="943"/>
      <c r="B205" s="943"/>
      <c r="C205" s="943"/>
      <c r="D205" s="943"/>
      <c r="E205" s="943"/>
      <c r="F205" s="943"/>
      <c r="G205" s="943"/>
      <c r="H205" s="943"/>
      <c r="I205" s="943"/>
      <c r="J205" s="943"/>
      <c r="K205" s="943"/>
      <c r="L205" s="943"/>
      <c r="M205" s="943"/>
      <c r="N205" s="943"/>
      <c r="O205" s="943"/>
      <c r="P205" s="943"/>
      <c r="Q205" s="943"/>
      <c r="R205" s="943"/>
      <c r="S205" s="943"/>
      <c r="T205" s="943"/>
      <c r="U205" s="943"/>
      <c r="V205" s="943"/>
      <c r="W205" s="943"/>
      <c r="X205" s="943"/>
      <c r="Y205" s="943"/>
      <c r="Z205" s="943"/>
    </row>
    <row r="206" spans="1:26" ht="15.75" customHeight="1">
      <c r="A206" s="943"/>
      <c r="B206" s="943"/>
      <c r="C206" s="943"/>
      <c r="D206" s="943"/>
      <c r="E206" s="943"/>
      <c r="F206" s="943"/>
      <c r="G206" s="943"/>
      <c r="H206" s="943"/>
      <c r="I206" s="943"/>
      <c r="J206" s="943"/>
      <c r="K206" s="943"/>
      <c r="L206" s="943"/>
      <c r="M206" s="943"/>
      <c r="N206" s="943"/>
      <c r="O206" s="943"/>
      <c r="P206" s="943"/>
      <c r="Q206" s="943"/>
      <c r="R206" s="943"/>
      <c r="S206" s="943"/>
      <c r="T206" s="943"/>
      <c r="U206" s="943"/>
      <c r="V206" s="943"/>
      <c r="W206" s="943"/>
      <c r="X206" s="943"/>
      <c r="Y206" s="943"/>
      <c r="Z206" s="943"/>
    </row>
    <row r="207" spans="1:26" ht="15.75" customHeight="1">
      <c r="A207" s="943"/>
      <c r="B207" s="943"/>
      <c r="C207" s="943"/>
      <c r="D207" s="943"/>
      <c r="E207" s="943"/>
      <c r="F207" s="943"/>
      <c r="G207" s="943"/>
      <c r="H207" s="943"/>
      <c r="I207" s="943"/>
      <c r="J207" s="943"/>
      <c r="K207" s="943"/>
      <c r="L207" s="943"/>
      <c r="M207" s="943"/>
      <c r="N207" s="943"/>
      <c r="O207" s="943"/>
      <c r="P207" s="943"/>
      <c r="Q207" s="943"/>
      <c r="R207" s="943"/>
      <c r="S207" s="943"/>
      <c r="T207" s="943"/>
      <c r="U207" s="943"/>
      <c r="V207" s="943"/>
      <c r="W207" s="943"/>
      <c r="X207" s="943"/>
      <c r="Y207" s="943"/>
      <c r="Z207" s="943"/>
    </row>
    <row r="208" spans="1:26" ht="15.75" customHeight="1">
      <c r="A208" s="943"/>
      <c r="B208" s="943"/>
      <c r="C208" s="943"/>
      <c r="D208" s="943"/>
      <c r="E208" s="943"/>
      <c r="F208" s="943"/>
      <c r="G208" s="943"/>
      <c r="H208" s="943"/>
      <c r="I208" s="943"/>
      <c r="J208" s="943"/>
      <c r="K208" s="943"/>
      <c r="L208" s="943"/>
      <c r="M208" s="943"/>
      <c r="N208" s="943"/>
      <c r="O208" s="943"/>
      <c r="P208" s="943"/>
      <c r="Q208" s="943"/>
      <c r="R208" s="943"/>
      <c r="S208" s="943"/>
      <c r="T208" s="943"/>
      <c r="U208" s="943"/>
      <c r="V208" s="943"/>
      <c r="W208" s="943"/>
      <c r="X208" s="943"/>
      <c r="Y208" s="943"/>
      <c r="Z208" s="943"/>
    </row>
    <row r="209" spans="1:26" ht="15.75" customHeight="1">
      <c r="A209" s="943"/>
      <c r="B209" s="943"/>
      <c r="C209" s="943"/>
      <c r="D209" s="943"/>
      <c r="E209" s="943"/>
      <c r="F209" s="943"/>
      <c r="G209" s="943"/>
      <c r="H209" s="943"/>
      <c r="I209" s="943"/>
      <c r="J209" s="943"/>
      <c r="K209" s="943"/>
      <c r="L209" s="943"/>
      <c r="M209" s="943"/>
      <c r="N209" s="943"/>
      <c r="O209" s="943"/>
      <c r="P209" s="943"/>
      <c r="Q209" s="943"/>
      <c r="R209" s="943"/>
      <c r="S209" s="943"/>
      <c r="T209" s="943"/>
      <c r="U209" s="943"/>
      <c r="V209" s="943"/>
      <c r="W209" s="943"/>
      <c r="X209" s="943"/>
      <c r="Y209" s="943"/>
      <c r="Z209" s="943"/>
    </row>
    <row r="210" spans="1:26" ht="15.75" customHeight="1">
      <c r="A210" s="943"/>
      <c r="B210" s="943"/>
      <c r="C210" s="943"/>
      <c r="D210" s="943"/>
      <c r="E210" s="943"/>
      <c r="F210" s="943"/>
      <c r="G210" s="943"/>
      <c r="H210" s="943"/>
      <c r="I210" s="943"/>
      <c r="J210" s="943"/>
      <c r="K210" s="943"/>
      <c r="L210" s="943"/>
      <c r="M210" s="943"/>
      <c r="N210" s="943"/>
      <c r="O210" s="943"/>
      <c r="P210" s="943"/>
      <c r="Q210" s="943"/>
      <c r="R210" s="943"/>
      <c r="S210" s="943"/>
      <c r="T210" s="943"/>
      <c r="U210" s="943"/>
      <c r="V210" s="943"/>
      <c r="W210" s="943"/>
      <c r="X210" s="943"/>
      <c r="Y210" s="943"/>
      <c r="Z210" s="943"/>
    </row>
    <row r="211" spans="1:26" ht="15.75" customHeight="1">
      <c r="A211" s="943"/>
      <c r="B211" s="943"/>
      <c r="C211" s="943"/>
      <c r="D211" s="943"/>
      <c r="E211" s="943"/>
      <c r="F211" s="943"/>
      <c r="G211" s="943"/>
      <c r="H211" s="943"/>
      <c r="I211" s="943"/>
      <c r="J211" s="943"/>
      <c r="K211" s="943"/>
      <c r="L211" s="943"/>
      <c r="M211" s="943"/>
      <c r="N211" s="943"/>
      <c r="O211" s="943"/>
      <c r="P211" s="943"/>
      <c r="Q211" s="943"/>
      <c r="R211" s="943"/>
      <c r="S211" s="943"/>
      <c r="T211" s="943"/>
      <c r="U211" s="943"/>
      <c r="V211" s="943"/>
      <c r="W211" s="943"/>
      <c r="X211" s="943"/>
      <c r="Y211" s="943"/>
      <c r="Z211" s="943"/>
    </row>
    <row r="212" spans="1:26" ht="15.75" customHeight="1">
      <c r="A212" s="943"/>
      <c r="B212" s="943"/>
      <c r="C212" s="943"/>
      <c r="D212" s="943"/>
      <c r="E212" s="943"/>
      <c r="F212" s="943"/>
      <c r="G212" s="943"/>
      <c r="H212" s="943"/>
      <c r="I212" s="943"/>
      <c r="J212" s="943"/>
      <c r="K212" s="943"/>
      <c r="L212" s="943"/>
      <c r="M212" s="943"/>
      <c r="N212" s="943"/>
      <c r="O212" s="943"/>
      <c r="P212" s="943"/>
      <c r="Q212" s="943"/>
      <c r="R212" s="943"/>
      <c r="S212" s="943"/>
      <c r="T212" s="943"/>
      <c r="U212" s="943"/>
      <c r="V212" s="943"/>
      <c r="W212" s="943"/>
      <c r="X212" s="943"/>
      <c r="Y212" s="943"/>
      <c r="Z212" s="943"/>
    </row>
    <row r="213" spans="1:26" ht="15.75" customHeight="1">
      <c r="A213" s="943"/>
      <c r="B213" s="943"/>
      <c r="C213" s="943"/>
      <c r="D213" s="943"/>
      <c r="E213" s="943"/>
      <c r="F213" s="943"/>
      <c r="G213" s="943"/>
      <c r="H213" s="943"/>
      <c r="I213" s="943"/>
      <c r="J213" s="943"/>
      <c r="K213" s="943"/>
      <c r="L213" s="943"/>
      <c r="M213" s="943"/>
      <c r="N213" s="943"/>
      <c r="O213" s="943"/>
      <c r="P213" s="943"/>
      <c r="Q213" s="943"/>
      <c r="R213" s="943"/>
      <c r="S213" s="943"/>
      <c r="T213" s="943"/>
      <c r="U213" s="943"/>
      <c r="V213" s="943"/>
      <c r="W213" s="943"/>
      <c r="X213" s="943"/>
      <c r="Y213" s="943"/>
      <c r="Z213" s="943"/>
    </row>
    <row r="214" spans="1:26" ht="15.75" customHeight="1">
      <c r="A214" s="943"/>
      <c r="B214" s="943"/>
      <c r="C214" s="943"/>
      <c r="D214" s="943"/>
      <c r="E214" s="943"/>
      <c r="F214" s="943"/>
      <c r="G214" s="943"/>
      <c r="H214" s="943"/>
      <c r="I214" s="943"/>
      <c r="J214" s="943"/>
      <c r="K214" s="943"/>
      <c r="L214" s="943"/>
      <c r="M214" s="943"/>
      <c r="N214" s="943"/>
      <c r="O214" s="943"/>
      <c r="P214" s="943"/>
      <c r="Q214" s="943"/>
      <c r="R214" s="943"/>
      <c r="S214" s="943"/>
      <c r="T214" s="943"/>
      <c r="U214" s="943"/>
      <c r="V214" s="943"/>
      <c r="W214" s="943"/>
      <c r="X214" s="943"/>
      <c r="Y214" s="943"/>
      <c r="Z214" s="943"/>
    </row>
    <row r="215" spans="1:26" ht="15.75" customHeight="1">
      <c r="A215" s="943"/>
      <c r="B215" s="943"/>
      <c r="C215" s="943"/>
      <c r="D215" s="943"/>
      <c r="E215" s="943"/>
      <c r="F215" s="943"/>
      <c r="G215" s="943"/>
      <c r="H215" s="943"/>
      <c r="I215" s="943"/>
      <c r="J215" s="943"/>
      <c r="K215" s="943"/>
      <c r="L215" s="943"/>
      <c r="M215" s="943"/>
      <c r="N215" s="943"/>
      <c r="O215" s="943"/>
      <c r="P215" s="943"/>
      <c r="Q215" s="943"/>
      <c r="R215" s="943"/>
      <c r="S215" s="943"/>
      <c r="T215" s="943"/>
      <c r="U215" s="943"/>
      <c r="V215" s="943"/>
      <c r="W215" s="943"/>
      <c r="X215" s="943"/>
      <c r="Y215" s="943"/>
      <c r="Z215" s="943"/>
    </row>
    <row r="216" spans="1:26" ht="15.75" customHeight="1">
      <c r="A216" s="943"/>
      <c r="B216" s="943"/>
      <c r="C216" s="943"/>
      <c r="D216" s="943"/>
      <c r="E216" s="943"/>
      <c r="F216" s="943"/>
      <c r="G216" s="943"/>
      <c r="H216" s="943"/>
      <c r="I216" s="943"/>
      <c r="J216" s="943"/>
      <c r="K216" s="943"/>
      <c r="L216" s="943"/>
      <c r="M216" s="943"/>
      <c r="N216" s="943"/>
      <c r="O216" s="943"/>
      <c r="P216" s="943"/>
      <c r="Q216" s="943"/>
      <c r="R216" s="943"/>
      <c r="S216" s="943"/>
      <c r="T216" s="943"/>
      <c r="U216" s="943"/>
      <c r="V216" s="943"/>
      <c r="W216" s="943"/>
      <c r="X216" s="943"/>
      <c r="Y216" s="943"/>
      <c r="Z216" s="943"/>
    </row>
    <row r="217" spans="1:26" ht="15.75" customHeight="1">
      <c r="A217" s="943"/>
      <c r="B217" s="943"/>
      <c r="C217" s="943"/>
      <c r="D217" s="943"/>
      <c r="E217" s="943"/>
      <c r="F217" s="943"/>
      <c r="G217" s="943"/>
      <c r="H217" s="943"/>
      <c r="I217" s="943"/>
      <c r="J217" s="943"/>
      <c r="K217" s="943"/>
      <c r="L217" s="943"/>
      <c r="M217" s="943"/>
      <c r="N217" s="943"/>
      <c r="O217" s="943"/>
      <c r="P217" s="943"/>
      <c r="Q217" s="943"/>
      <c r="R217" s="943"/>
      <c r="S217" s="943"/>
      <c r="T217" s="943"/>
      <c r="U217" s="943"/>
      <c r="V217" s="943"/>
      <c r="W217" s="943"/>
      <c r="X217" s="943"/>
      <c r="Y217" s="943"/>
      <c r="Z217" s="943"/>
    </row>
    <row r="218" spans="1:26" ht="15.75" customHeight="1">
      <c r="A218" s="943"/>
      <c r="B218" s="943"/>
      <c r="C218" s="943"/>
      <c r="D218" s="943"/>
      <c r="E218" s="943"/>
      <c r="F218" s="943"/>
      <c r="G218" s="943"/>
      <c r="H218" s="943"/>
      <c r="I218" s="943"/>
      <c r="J218" s="943"/>
      <c r="K218" s="943"/>
      <c r="L218" s="943"/>
      <c r="M218" s="943"/>
      <c r="N218" s="943"/>
      <c r="O218" s="943"/>
      <c r="P218" s="943"/>
      <c r="Q218" s="943"/>
      <c r="R218" s="943"/>
      <c r="S218" s="943"/>
      <c r="T218" s="943"/>
      <c r="U218" s="943"/>
      <c r="V218" s="943"/>
      <c r="W218" s="943"/>
      <c r="X218" s="943"/>
      <c r="Y218" s="943"/>
      <c r="Z218" s="943"/>
    </row>
    <row r="219" spans="1:26" ht="15.75" customHeight="1">
      <c r="A219" s="943"/>
      <c r="B219" s="943"/>
      <c r="C219" s="943"/>
      <c r="D219" s="943"/>
      <c r="E219" s="943"/>
      <c r="F219" s="943"/>
      <c r="G219" s="943"/>
      <c r="H219" s="943"/>
      <c r="I219" s="943"/>
      <c r="J219" s="943"/>
      <c r="K219" s="943"/>
      <c r="L219" s="943"/>
      <c r="M219" s="943"/>
      <c r="N219" s="943"/>
      <c r="O219" s="943"/>
      <c r="P219" s="943"/>
      <c r="Q219" s="943"/>
      <c r="R219" s="943"/>
      <c r="S219" s="943"/>
      <c r="T219" s="943"/>
      <c r="U219" s="943"/>
      <c r="V219" s="943"/>
      <c r="W219" s="943"/>
      <c r="X219" s="943"/>
      <c r="Y219" s="943"/>
      <c r="Z219" s="943"/>
    </row>
    <row r="220" spans="1:26" ht="15.75" customHeight="1">
      <c r="A220" s="943"/>
      <c r="B220" s="943"/>
      <c r="C220" s="943"/>
      <c r="D220" s="943"/>
      <c r="E220" s="943"/>
      <c r="F220" s="943"/>
      <c r="G220" s="943"/>
      <c r="H220" s="943"/>
      <c r="I220" s="943"/>
      <c r="J220" s="943"/>
      <c r="K220" s="943"/>
      <c r="L220" s="943"/>
      <c r="M220" s="943"/>
      <c r="N220" s="943"/>
      <c r="O220" s="943"/>
      <c r="P220" s="943"/>
      <c r="Q220" s="943"/>
      <c r="R220" s="943"/>
      <c r="S220" s="943"/>
      <c r="T220" s="943"/>
      <c r="U220" s="943"/>
      <c r="V220" s="943"/>
      <c r="W220" s="943"/>
      <c r="X220" s="943"/>
      <c r="Y220" s="943"/>
      <c r="Z220" s="943"/>
    </row>
    <row r="221" spans="1:26" ht="15.75" customHeight="1">
      <c r="A221" s="943"/>
      <c r="B221" s="943"/>
      <c r="C221" s="943"/>
      <c r="D221" s="943"/>
      <c r="E221" s="943"/>
      <c r="F221" s="943"/>
      <c r="G221" s="943"/>
      <c r="H221" s="943"/>
      <c r="I221" s="943"/>
      <c r="J221" s="943"/>
      <c r="K221" s="943"/>
      <c r="L221" s="943"/>
      <c r="M221" s="943"/>
      <c r="N221" s="943"/>
      <c r="O221" s="943"/>
      <c r="P221" s="943"/>
      <c r="Q221" s="943"/>
      <c r="R221" s="943"/>
      <c r="S221" s="943"/>
      <c r="T221" s="943"/>
      <c r="U221" s="943"/>
      <c r="V221" s="943"/>
      <c r="W221" s="943"/>
      <c r="X221" s="943"/>
      <c r="Y221" s="943"/>
      <c r="Z221" s="943"/>
    </row>
    <row r="222" spans="1:26" ht="15.75" customHeight="1">
      <c r="A222" s="943"/>
      <c r="B222" s="943"/>
      <c r="C222" s="943"/>
      <c r="D222" s="943"/>
      <c r="E222" s="943"/>
      <c r="F222" s="943"/>
      <c r="G222" s="943"/>
      <c r="H222" s="943"/>
      <c r="I222" s="943"/>
      <c r="J222" s="943"/>
      <c r="K222" s="943"/>
      <c r="L222" s="943"/>
      <c r="M222" s="943"/>
      <c r="N222" s="943"/>
      <c r="O222" s="943"/>
      <c r="P222" s="943"/>
      <c r="Q222" s="943"/>
      <c r="R222" s="943"/>
      <c r="S222" s="943"/>
      <c r="T222" s="943"/>
      <c r="U222" s="943"/>
      <c r="V222" s="943"/>
      <c r="W222" s="943"/>
      <c r="X222" s="943"/>
      <c r="Y222" s="943"/>
      <c r="Z222" s="943"/>
    </row>
    <row r="223" spans="1:26" ht="15.75" customHeight="1">
      <c r="A223" s="943"/>
      <c r="B223" s="943"/>
      <c r="C223" s="943"/>
      <c r="D223" s="943"/>
      <c r="E223" s="943"/>
      <c r="F223" s="943"/>
      <c r="G223" s="943"/>
      <c r="H223" s="943"/>
      <c r="I223" s="943"/>
      <c r="J223" s="943"/>
      <c r="K223" s="943"/>
      <c r="L223" s="943"/>
      <c r="M223" s="943"/>
      <c r="N223" s="943"/>
      <c r="O223" s="943"/>
      <c r="P223" s="943"/>
      <c r="Q223" s="943"/>
      <c r="R223" s="943"/>
      <c r="S223" s="943"/>
      <c r="T223" s="943"/>
      <c r="U223" s="943"/>
      <c r="V223" s="943"/>
      <c r="W223" s="943"/>
      <c r="X223" s="943"/>
      <c r="Y223" s="943"/>
      <c r="Z223" s="943"/>
    </row>
    <row r="224" spans="1:26" ht="15.75" customHeight="1">
      <c r="A224" s="943"/>
      <c r="B224" s="943"/>
      <c r="C224" s="943"/>
      <c r="D224" s="943"/>
      <c r="E224" s="943"/>
      <c r="F224" s="943"/>
      <c r="G224" s="943"/>
      <c r="H224" s="943"/>
      <c r="I224" s="943"/>
      <c r="J224" s="943"/>
      <c r="K224" s="943"/>
      <c r="L224" s="943"/>
      <c r="M224" s="943"/>
      <c r="N224" s="943"/>
      <c r="O224" s="943"/>
      <c r="P224" s="943"/>
      <c r="Q224" s="943"/>
      <c r="R224" s="943"/>
      <c r="S224" s="943"/>
      <c r="T224" s="943"/>
      <c r="U224" s="943"/>
      <c r="V224" s="943"/>
      <c r="W224" s="943"/>
      <c r="X224" s="943"/>
      <c r="Y224" s="943"/>
      <c r="Z224" s="943"/>
    </row>
    <row r="225" spans="1:26" ht="15.75" customHeight="1">
      <c r="A225" s="943"/>
      <c r="B225" s="943"/>
      <c r="C225" s="943"/>
      <c r="D225" s="943"/>
      <c r="E225" s="943"/>
      <c r="F225" s="943"/>
      <c r="G225" s="943"/>
      <c r="H225" s="943"/>
      <c r="I225" s="943"/>
      <c r="J225" s="943"/>
      <c r="K225" s="943"/>
      <c r="L225" s="943"/>
      <c r="M225" s="943"/>
      <c r="N225" s="943"/>
      <c r="O225" s="943"/>
      <c r="P225" s="943"/>
      <c r="Q225" s="943"/>
      <c r="R225" s="943"/>
      <c r="S225" s="943"/>
      <c r="T225" s="943"/>
      <c r="U225" s="943"/>
      <c r="V225" s="943"/>
      <c r="W225" s="943"/>
      <c r="X225" s="943"/>
      <c r="Y225" s="943"/>
      <c r="Z225" s="943"/>
    </row>
    <row r="226" spans="1:26" ht="15.75" customHeight="1">
      <c r="A226" s="943"/>
      <c r="B226" s="943"/>
      <c r="C226" s="943"/>
      <c r="D226" s="943"/>
      <c r="E226" s="943"/>
      <c r="F226" s="943"/>
      <c r="G226" s="943"/>
      <c r="H226" s="943"/>
      <c r="I226" s="943"/>
      <c r="J226" s="943"/>
      <c r="K226" s="943"/>
      <c r="L226" s="943"/>
      <c r="M226" s="943"/>
      <c r="N226" s="943"/>
      <c r="O226" s="943"/>
      <c r="P226" s="943"/>
      <c r="Q226" s="943"/>
      <c r="R226" s="943"/>
      <c r="S226" s="943"/>
      <c r="T226" s="943"/>
      <c r="U226" s="943"/>
      <c r="V226" s="943"/>
      <c r="W226" s="943"/>
      <c r="X226" s="943"/>
      <c r="Y226" s="943"/>
      <c r="Z226" s="943"/>
    </row>
    <row r="227" spans="1:26" ht="15.75" customHeight="1">
      <c r="A227" s="943"/>
      <c r="B227" s="943"/>
      <c r="C227" s="943"/>
      <c r="D227" s="943"/>
      <c r="E227" s="943"/>
      <c r="F227" s="943"/>
      <c r="G227" s="943"/>
      <c r="H227" s="943"/>
      <c r="I227" s="943"/>
      <c r="J227" s="943"/>
      <c r="K227" s="943"/>
      <c r="L227" s="943"/>
      <c r="M227" s="943"/>
      <c r="N227" s="943"/>
      <c r="O227" s="943"/>
      <c r="P227" s="943"/>
      <c r="Q227" s="943"/>
      <c r="R227" s="943"/>
      <c r="S227" s="943"/>
      <c r="T227" s="943"/>
      <c r="U227" s="943"/>
      <c r="V227" s="943"/>
      <c r="W227" s="943"/>
      <c r="X227" s="943"/>
      <c r="Y227" s="943"/>
      <c r="Z227" s="943"/>
    </row>
    <row r="228" spans="1:26" ht="15.75" customHeight="1">
      <c r="A228" s="943"/>
      <c r="B228" s="943"/>
      <c r="C228" s="943"/>
      <c r="D228" s="943"/>
      <c r="E228" s="943"/>
      <c r="F228" s="943"/>
      <c r="G228" s="943"/>
      <c r="H228" s="943"/>
      <c r="I228" s="943"/>
      <c r="J228" s="943"/>
      <c r="K228" s="943"/>
      <c r="L228" s="943"/>
      <c r="M228" s="943"/>
      <c r="N228" s="943"/>
      <c r="O228" s="943"/>
      <c r="P228" s="943"/>
      <c r="Q228" s="943"/>
      <c r="R228" s="943"/>
      <c r="S228" s="943"/>
      <c r="T228" s="943"/>
      <c r="U228" s="943"/>
      <c r="V228" s="943"/>
      <c r="W228" s="943"/>
      <c r="X228" s="943"/>
      <c r="Y228" s="943"/>
      <c r="Z228" s="943"/>
    </row>
    <row r="229" spans="1:26" ht="15.75" customHeight="1">
      <c r="A229" s="943"/>
      <c r="B229" s="943"/>
      <c r="C229" s="943"/>
      <c r="D229" s="943"/>
      <c r="E229" s="943"/>
      <c r="F229" s="943"/>
      <c r="G229" s="943"/>
      <c r="H229" s="943"/>
      <c r="I229" s="943"/>
      <c r="J229" s="943"/>
      <c r="K229" s="943"/>
      <c r="L229" s="943"/>
      <c r="M229" s="943"/>
      <c r="N229" s="943"/>
      <c r="O229" s="943"/>
      <c r="P229" s="943"/>
      <c r="Q229" s="943"/>
      <c r="R229" s="943"/>
      <c r="S229" s="943"/>
      <c r="T229" s="943"/>
      <c r="U229" s="943"/>
      <c r="V229" s="943"/>
      <c r="W229" s="943"/>
      <c r="X229" s="943"/>
      <c r="Y229" s="943"/>
      <c r="Z229" s="943"/>
    </row>
    <row r="230" spans="1:26" ht="15.75" customHeight="1">
      <c r="A230" s="943"/>
      <c r="B230" s="943"/>
      <c r="C230" s="943"/>
      <c r="D230" s="943"/>
      <c r="E230" s="943"/>
      <c r="F230" s="943"/>
      <c r="G230" s="943"/>
      <c r="H230" s="943"/>
      <c r="I230" s="943"/>
      <c r="J230" s="943"/>
      <c r="K230" s="943"/>
      <c r="L230" s="943"/>
      <c r="M230" s="943"/>
      <c r="N230" s="943"/>
      <c r="O230" s="943"/>
      <c r="P230" s="943"/>
      <c r="Q230" s="943"/>
      <c r="R230" s="943"/>
      <c r="S230" s="943"/>
      <c r="T230" s="943"/>
      <c r="U230" s="943"/>
      <c r="V230" s="943"/>
      <c r="W230" s="943"/>
      <c r="X230" s="943"/>
      <c r="Y230" s="943"/>
      <c r="Z230" s="943"/>
    </row>
    <row r="231" spans="1:26" ht="15.75" customHeight="1">
      <c r="A231" s="943"/>
      <c r="B231" s="943"/>
      <c r="C231" s="943"/>
      <c r="D231" s="943"/>
      <c r="E231" s="943"/>
      <c r="F231" s="943"/>
      <c r="G231" s="943"/>
      <c r="H231" s="943"/>
      <c r="I231" s="943"/>
      <c r="J231" s="943"/>
      <c r="K231" s="943"/>
      <c r="L231" s="943"/>
      <c r="M231" s="943"/>
      <c r="N231" s="943"/>
      <c r="O231" s="943"/>
      <c r="P231" s="943"/>
      <c r="Q231" s="943"/>
      <c r="R231" s="943"/>
      <c r="S231" s="943"/>
      <c r="T231" s="943"/>
      <c r="U231" s="943"/>
      <c r="V231" s="943"/>
      <c r="W231" s="943"/>
      <c r="X231" s="943"/>
      <c r="Y231" s="943"/>
      <c r="Z231" s="943"/>
    </row>
    <row r="232" spans="1:26" ht="15.75" customHeight="1">
      <c r="A232" s="943"/>
      <c r="B232" s="943"/>
      <c r="C232" s="943"/>
      <c r="D232" s="943"/>
      <c r="E232" s="943"/>
      <c r="F232" s="943"/>
      <c r="G232" s="943"/>
      <c r="H232" s="943"/>
      <c r="I232" s="943"/>
      <c r="J232" s="943"/>
      <c r="K232" s="943"/>
      <c r="L232" s="943"/>
      <c r="M232" s="943"/>
      <c r="N232" s="943"/>
      <c r="O232" s="943"/>
      <c r="P232" s="943"/>
      <c r="Q232" s="943"/>
      <c r="R232" s="943"/>
      <c r="S232" s="943"/>
      <c r="T232" s="943"/>
      <c r="U232" s="943"/>
      <c r="V232" s="943"/>
      <c r="W232" s="943"/>
      <c r="X232" s="943"/>
      <c r="Y232" s="943"/>
      <c r="Z232" s="943"/>
    </row>
    <row r="233" spans="1:26" ht="15.75" customHeight="1">
      <c r="A233" s="943"/>
      <c r="B233" s="943"/>
      <c r="C233" s="943"/>
      <c r="D233" s="943"/>
      <c r="E233" s="943"/>
      <c r="F233" s="943"/>
      <c r="G233" s="943"/>
      <c r="H233" s="943"/>
      <c r="I233" s="943"/>
      <c r="J233" s="943"/>
      <c r="K233" s="943"/>
      <c r="L233" s="943"/>
      <c r="M233" s="943"/>
      <c r="N233" s="943"/>
      <c r="O233" s="943"/>
      <c r="P233" s="943"/>
      <c r="Q233" s="943"/>
      <c r="R233" s="943"/>
      <c r="S233" s="943"/>
      <c r="T233" s="943"/>
      <c r="U233" s="943"/>
      <c r="V233" s="943"/>
      <c r="W233" s="943"/>
      <c r="X233" s="943"/>
      <c r="Y233" s="943"/>
      <c r="Z233" s="943"/>
    </row>
    <row r="234" spans="1:26" ht="15.75" customHeight="1">
      <c r="A234" s="943"/>
      <c r="B234" s="943"/>
      <c r="C234" s="943"/>
      <c r="D234" s="943"/>
      <c r="E234" s="943"/>
      <c r="F234" s="943"/>
      <c r="G234" s="943"/>
      <c r="H234" s="943"/>
      <c r="I234" s="943"/>
      <c r="J234" s="943"/>
      <c r="K234" s="943"/>
      <c r="L234" s="943"/>
      <c r="M234" s="943"/>
      <c r="N234" s="943"/>
      <c r="O234" s="943"/>
      <c r="P234" s="943"/>
      <c r="Q234" s="943"/>
      <c r="R234" s="943"/>
      <c r="S234" s="943"/>
      <c r="T234" s="943"/>
      <c r="U234" s="943"/>
      <c r="V234" s="943"/>
      <c r="W234" s="943"/>
      <c r="X234" s="943"/>
      <c r="Y234" s="943"/>
      <c r="Z234" s="943"/>
    </row>
    <row r="235" spans="1:26" ht="15.75" customHeight="1">
      <c r="A235" s="943"/>
      <c r="B235" s="943"/>
      <c r="C235" s="943"/>
      <c r="D235" s="943"/>
      <c r="E235" s="943"/>
      <c r="F235" s="943"/>
      <c r="G235" s="943"/>
      <c r="H235" s="943"/>
      <c r="I235" s="943"/>
      <c r="J235" s="943"/>
      <c r="K235" s="943"/>
      <c r="L235" s="943"/>
      <c r="M235" s="943"/>
      <c r="N235" s="943"/>
      <c r="O235" s="943"/>
      <c r="P235" s="943"/>
      <c r="Q235" s="943"/>
      <c r="R235" s="943"/>
      <c r="S235" s="943"/>
      <c r="T235" s="943"/>
      <c r="U235" s="943"/>
      <c r="V235" s="943"/>
      <c r="W235" s="943"/>
      <c r="X235" s="943"/>
      <c r="Y235" s="943"/>
      <c r="Z235" s="943"/>
    </row>
    <row r="236" spans="1:26" ht="15.75" customHeight="1">
      <c r="A236" s="943"/>
      <c r="B236" s="943"/>
      <c r="C236" s="943"/>
      <c r="D236" s="943"/>
      <c r="E236" s="943"/>
      <c r="F236" s="943"/>
      <c r="G236" s="943"/>
      <c r="H236" s="943"/>
      <c r="I236" s="943"/>
      <c r="J236" s="943"/>
      <c r="K236" s="943"/>
      <c r="L236" s="943"/>
      <c r="M236" s="943"/>
      <c r="N236" s="943"/>
      <c r="O236" s="943"/>
      <c r="P236" s="943"/>
      <c r="Q236" s="943"/>
      <c r="R236" s="943"/>
      <c r="S236" s="943"/>
      <c r="T236" s="943"/>
      <c r="U236" s="943"/>
      <c r="V236" s="943"/>
      <c r="W236" s="943"/>
      <c r="X236" s="943"/>
      <c r="Y236" s="943"/>
      <c r="Z236" s="943"/>
    </row>
    <row r="237" spans="1:26" ht="15.75" customHeight="1">
      <c r="A237" s="943"/>
      <c r="B237" s="943"/>
      <c r="C237" s="943"/>
      <c r="D237" s="943"/>
      <c r="E237" s="943"/>
      <c r="F237" s="943"/>
      <c r="G237" s="943"/>
      <c r="H237" s="943"/>
      <c r="I237" s="943"/>
      <c r="J237" s="943"/>
      <c r="K237" s="943"/>
      <c r="L237" s="943"/>
      <c r="M237" s="943"/>
      <c r="N237" s="943"/>
      <c r="O237" s="943"/>
      <c r="P237" s="943"/>
      <c r="Q237" s="943"/>
      <c r="R237" s="943"/>
      <c r="S237" s="943"/>
      <c r="T237" s="943"/>
      <c r="U237" s="943"/>
      <c r="V237" s="943"/>
      <c r="W237" s="943"/>
      <c r="X237" s="943"/>
      <c r="Y237" s="943"/>
      <c r="Z237" s="943"/>
    </row>
    <row r="238" spans="1:26" ht="15.75" customHeight="1">
      <c r="A238" s="943"/>
      <c r="B238" s="943"/>
      <c r="C238" s="943"/>
      <c r="D238" s="943"/>
      <c r="E238" s="943"/>
      <c r="F238" s="943"/>
      <c r="G238" s="943"/>
      <c r="H238" s="943"/>
      <c r="I238" s="943"/>
      <c r="J238" s="943"/>
      <c r="K238" s="943"/>
      <c r="L238" s="943"/>
      <c r="M238" s="943"/>
      <c r="N238" s="943"/>
      <c r="O238" s="943"/>
      <c r="P238" s="943"/>
      <c r="Q238" s="943"/>
      <c r="R238" s="943"/>
      <c r="S238" s="943"/>
      <c r="T238" s="943"/>
      <c r="U238" s="943"/>
      <c r="V238" s="943"/>
      <c r="W238" s="943"/>
      <c r="X238" s="943"/>
      <c r="Y238" s="943"/>
      <c r="Z238" s="943"/>
    </row>
    <row r="239" spans="1:26" ht="15.75" customHeight="1">
      <c r="A239" s="943"/>
      <c r="B239" s="943"/>
      <c r="C239" s="943"/>
      <c r="D239" s="943"/>
      <c r="E239" s="943"/>
      <c r="F239" s="943"/>
      <c r="G239" s="943"/>
      <c r="H239" s="943"/>
      <c r="I239" s="943"/>
      <c r="J239" s="943"/>
      <c r="K239" s="943"/>
      <c r="L239" s="943"/>
      <c r="M239" s="943"/>
      <c r="N239" s="943"/>
      <c r="O239" s="943"/>
      <c r="P239" s="943"/>
      <c r="Q239" s="943"/>
      <c r="R239" s="943"/>
      <c r="S239" s="943"/>
      <c r="T239" s="943"/>
      <c r="U239" s="943"/>
      <c r="V239" s="943"/>
      <c r="W239" s="943"/>
      <c r="X239" s="943"/>
      <c r="Y239" s="943"/>
      <c r="Z239" s="943"/>
    </row>
    <row r="240" spans="1:26" ht="15.75" customHeight="1">
      <c r="A240" s="943"/>
      <c r="B240" s="943"/>
      <c r="C240" s="943"/>
      <c r="D240" s="943"/>
      <c r="E240" s="943"/>
      <c r="F240" s="943"/>
      <c r="G240" s="943"/>
      <c r="H240" s="943"/>
      <c r="I240" s="943"/>
      <c r="J240" s="943"/>
      <c r="K240" s="943"/>
      <c r="L240" s="943"/>
      <c r="M240" s="943"/>
      <c r="N240" s="943"/>
      <c r="O240" s="943"/>
      <c r="P240" s="943"/>
      <c r="Q240" s="943"/>
      <c r="R240" s="943"/>
      <c r="S240" s="943"/>
      <c r="T240" s="943"/>
      <c r="U240" s="943"/>
      <c r="V240" s="943"/>
      <c r="W240" s="943"/>
      <c r="X240" s="943"/>
      <c r="Y240" s="943"/>
      <c r="Z240" s="943"/>
    </row>
    <row r="241" spans="1:26" ht="15.75" customHeight="1">
      <c r="A241" s="943"/>
      <c r="B241" s="943"/>
      <c r="C241" s="943"/>
      <c r="D241" s="943"/>
      <c r="E241" s="943"/>
      <c r="F241" s="943"/>
      <c r="G241" s="943"/>
      <c r="H241" s="943"/>
      <c r="I241" s="943"/>
      <c r="J241" s="943"/>
      <c r="K241" s="943"/>
      <c r="L241" s="943"/>
      <c r="M241" s="943"/>
      <c r="N241" s="943"/>
      <c r="O241" s="943"/>
      <c r="P241" s="943"/>
      <c r="Q241" s="943"/>
      <c r="R241" s="943"/>
      <c r="S241" s="943"/>
      <c r="T241" s="943"/>
      <c r="U241" s="943"/>
      <c r="V241" s="943"/>
      <c r="W241" s="943"/>
      <c r="X241" s="943"/>
      <c r="Y241" s="943"/>
      <c r="Z241" s="943"/>
    </row>
    <row r="242" spans="1:26" ht="15.75" customHeight="1">
      <c r="A242" s="943"/>
      <c r="B242" s="943"/>
      <c r="C242" s="943"/>
      <c r="D242" s="943"/>
      <c r="E242" s="943"/>
      <c r="F242" s="943"/>
      <c r="G242" s="943"/>
      <c r="H242" s="943"/>
      <c r="I242" s="943"/>
      <c r="J242" s="943"/>
      <c r="K242" s="943"/>
      <c r="L242" s="943"/>
      <c r="M242" s="943"/>
      <c r="N242" s="943"/>
      <c r="O242" s="943"/>
      <c r="P242" s="943"/>
      <c r="Q242" s="943"/>
      <c r="R242" s="943"/>
      <c r="S242" s="943"/>
      <c r="T242" s="943"/>
      <c r="U242" s="943"/>
      <c r="V242" s="943"/>
      <c r="W242" s="943"/>
      <c r="X242" s="943"/>
      <c r="Y242" s="943"/>
      <c r="Z242" s="943"/>
    </row>
    <row r="243" spans="1:26" ht="15.75" customHeight="1">
      <c r="A243" s="943"/>
      <c r="B243" s="943"/>
      <c r="C243" s="943"/>
      <c r="D243" s="943"/>
      <c r="E243" s="943"/>
      <c r="F243" s="943"/>
      <c r="G243" s="943"/>
      <c r="H243" s="943"/>
      <c r="I243" s="943"/>
      <c r="J243" s="943"/>
      <c r="K243" s="943"/>
      <c r="L243" s="943"/>
      <c r="M243" s="943"/>
      <c r="N243" s="943"/>
      <c r="O243" s="943"/>
      <c r="P243" s="943"/>
      <c r="Q243" s="943"/>
      <c r="R243" s="943"/>
      <c r="S243" s="943"/>
      <c r="T243" s="943"/>
      <c r="U243" s="943"/>
      <c r="V243" s="943"/>
      <c r="W243" s="943"/>
      <c r="X243" s="943"/>
      <c r="Y243" s="943"/>
      <c r="Z243" s="943"/>
    </row>
    <row r="244" spans="1:26" ht="15.75" customHeight="1">
      <c r="A244" s="943"/>
      <c r="B244" s="943"/>
      <c r="C244" s="943"/>
      <c r="D244" s="943"/>
      <c r="E244" s="943"/>
      <c r="F244" s="943"/>
      <c r="G244" s="943"/>
      <c r="H244" s="943"/>
      <c r="I244" s="943"/>
      <c r="J244" s="943"/>
      <c r="K244" s="943"/>
      <c r="L244" s="943"/>
      <c r="M244" s="943"/>
      <c r="N244" s="943"/>
      <c r="O244" s="943"/>
      <c r="P244" s="943"/>
      <c r="Q244" s="943"/>
      <c r="R244" s="943"/>
      <c r="S244" s="943"/>
      <c r="T244" s="943"/>
      <c r="U244" s="943"/>
      <c r="V244" s="943"/>
      <c r="W244" s="943"/>
      <c r="X244" s="943"/>
      <c r="Y244" s="943"/>
      <c r="Z244" s="943"/>
    </row>
    <row r="245" spans="1:26" ht="15.75" customHeight="1">
      <c r="A245" s="943"/>
      <c r="B245" s="943"/>
      <c r="C245" s="943"/>
      <c r="D245" s="943"/>
      <c r="E245" s="943"/>
      <c r="F245" s="943"/>
      <c r="G245" s="943"/>
      <c r="H245" s="943"/>
      <c r="I245" s="943"/>
      <c r="J245" s="943"/>
      <c r="K245" s="943"/>
      <c r="L245" s="943"/>
      <c r="M245" s="943"/>
      <c r="N245" s="943"/>
      <c r="O245" s="943"/>
      <c r="P245" s="943"/>
      <c r="Q245" s="943"/>
      <c r="R245" s="943"/>
      <c r="S245" s="943"/>
      <c r="T245" s="943"/>
      <c r="U245" s="943"/>
      <c r="V245" s="943"/>
      <c r="W245" s="943"/>
      <c r="X245" s="943"/>
      <c r="Y245" s="943"/>
      <c r="Z245" s="943"/>
    </row>
    <row r="246" spans="1:26" ht="15.75" customHeight="1">
      <c r="A246" s="943"/>
      <c r="B246" s="943"/>
      <c r="C246" s="943"/>
      <c r="D246" s="943"/>
      <c r="E246" s="943"/>
      <c r="F246" s="943"/>
      <c r="G246" s="943"/>
      <c r="H246" s="943"/>
      <c r="I246" s="943"/>
      <c r="J246" s="943"/>
      <c r="K246" s="943"/>
      <c r="L246" s="943"/>
      <c r="M246" s="943"/>
      <c r="N246" s="943"/>
      <c r="O246" s="943"/>
      <c r="P246" s="943"/>
      <c r="Q246" s="943"/>
      <c r="R246" s="943"/>
      <c r="S246" s="943"/>
      <c r="T246" s="943"/>
      <c r="U246" s="943"/>
      <c r="V246" s="943"/>
      <c r="W246" s="943"/>
      <c r="X246" s="943"/>
      <c r="Y246" s="943"/>
      <c r="Z246" s="943"/>
    </row>
    <row r="247" spans="1:26" ht="15.75" customHeight="1">
      <c r="A247" s="943"/>
      <c r="B247" s="943"/>
      <c r="C247" s="943"/>
      <c r="D247" s="943"/>
      <c r="E247" s="943"/>
      <c r="F247" s="943"/>
      <c r="G247" s="943"/>
      <c r="H247" s="943"/>
      <c r="I247" s="943"/>
      <c r="J247" s="943"/>
      <c r="K247" s="943"/>
      <c r="L247" s="943"/>
      <c r="M247" s="943"/>
      <c r="N247" s="943"/>
      <c r="O247" s="943"/>
      <c r="P247" s="943"/>
      <c r="Q247" s="943"/>
      <c r="R247" s="943"/>
      <c r="S247" s="943"/>
      <c r="T247" s="943"/>
      <c r="U247" s="943"/>
      <c r="V247" s="943"/>
      <c r="W247" s="943"/>
      <c r="X247" s="943"/>
      <c r="Y247" s="943"/>
      <c r="Z247" s="943"/>
    </row>
    <row r="248" spans="1:26" ht="15.75" customHeight="1">
      <c r="A248" s="943"/>
      <c r="B248" s="943"/>
      <c r="C248" s="943"/>
      <c r="D248" s="943"/>
      <c r="E248" s="943"/>
      <c r="F248" s="943"/>
      <c r="G248" s="943"/>
      <c r="H248" s="943"/>
      <c r="I248" s="943"/>
      <c r="J248" s="943"/>
      <c r="K248" s="943"/>
      <c r="L248" s="943"/>
      <c r="M248" s="943"/>
      <c r="N248" s="943"/>
      <c r="O248" s="943"/>
      <c r="P248" s="943"/>
      <c r="Q248" s="943"/>
      <c r="R248" s="943"/>
      <c r="S248" s="943"/>
      <c r="T248" s="943"/>
      <c r="U248" s="943"/>
      <c r="V248" s="943"/>
      <c r="W248" s="943"/>
      <c r="X248" s="943"/>
      <c r="Y248" s="943"/>
      <c r="Z248" s="943"/>
    </row>
    <row r="249" spans="1:26" ht="15.75" customHeight="1">
      <c r="A249" s="943"/>
      <c r="B249" s="943"/>
      <c r="C249" s="943"/>
      <c r="D249" s="943"/>
      <c r="E249" s="943"/>
      <c r="F249" s="943"/>
      <c r="G249" s="943"/>
      <c r="H249" s="943"/>
      <c r="I249" s="943"/>
      <c r="J249" s="943"/>
      <c r="K249" s="943"/>
      <c r="L249" s="943"/>
      <c r="M249" s="943"/>
      <c r="N249" s="943"/>
      <c r="O249" s="943"/>
      <c r="P249" s="943"/>
      <c r="Q249" s="943"/>
      <c r="R249" s="943"/>
      <c r="S249" s="943"/>
      <c r="T249" s="943"/>
      <c r="U249" s="943"/>
      <c r="V249" s="943"/>
      <c r="W249" s="943"/>
      <c r="X249" s="943"/>
      <c r="Y249" s="943"/>
      <c r="Z249" s="943"/>
    </row>
    <row r="250" spans="1:26" ht="15.75" customHeight="1">
      <c r="A250" s="943"/>
      <c r="B250" s="943"/>
      <c r="C250" s="943"/>
      <c r="D250" s="943"/>
      <c r="E250" s="943"/>
      <c r="F250" s="943"/>
      <c r="G250" s="943"/>
      <c r="H250" s="943"/>
      <c r="I250" s="943"/>
      <c r="J250" s="943"/>
      <c r="K250" s="943"/>
      <c r="L250" s="943"/>
      <c r="M250" s="943"/>
      <c r="N250" s="943"/>
      <c r="O250" s="943"/>
      <c r="P250" s="943"/>
      <c r="Q250" s="943"/>
      <c r="R250" s="943"/>
      <c r="S250" s="943"/>
      <c r="T250" s="943"/>
      <c r="U250" s="943"/>
      <c r="V250" s="943"/>
      <c r="W250" s="943"/>
      <c r="X250" s="943"/>
      <c r="Y250" s="943"/>
      <c r="Z250" s="943"/>
    </row>
    <row r="251" spans="1:26" ht="15.75" customHeight="1">
      <c r="A251" s="943"/>
      <c r="B251" s="943"/>
      <c r="C251" s="943"/>
      <c r="D251" s="943"/>
      <c r="E251" s="943"/>
      <c r="F251" s="943"/>
      <c r="G251" s="943"/>
      <c r="H251" s="943"/>
      <c r="I251" s="943"/>
      <c r="J251" s="943"/>
      <c r="K251" s="943"/>
      <c r="L251" s="943"/>
      <c r="M251" s="943"/>
      <c r="N251" s="943"/>
      <c r="O251" s="943"/>
      <c r="P251" s="943"/>
      <c r="Q251" s="943"/>
      <c r="R251" s="943"/>
      <c r="S251" s="943"/>
      <c r="T251" s="943"/>
      <c r="U251" s="943"/>
      <c r="V251" s="943"/>
      <c r="W251" s="943"/>
      <c r="X251" s="943"/>
      <c r="Y251" s="943"/>
      <c r="Z251" s="943"/>
    </row>
    <row r="252" spans="1:26" ht="15.75" customHeight="1">
      <c r="A252" s="943"/>
      <c r="B252" s="943"/>
      <c r="C252" s="943"/>
      <c r="D252" s="943"/>
      <c r="E252" s="943"/>
      <c r="F252" s="943"/>
      <c r="G252" s="943"/>
      <c r="H252" s="943"/>
      <c r="I252" s="943"/>
      <c r="J252" s="943"/>
      <c r="K252" s="943"/>
      <c r="L252" s="943"/>
      <c r="M252" s="943"/>
      <c r="N252" s="943"/>
      <c r="O252" s="943"/>
      <c r="P252" s="943"/>
      <c r="Q252" s="943"/>
      <c r="R252" s="943"/>
      <c r="S252" s="943"/>
      <c r="T252" s="943"/>
      <c r="U252" s="943"/>
      <c r="V252" s="943"/>
      <c r="W252" s="943"/>
      <c r="X252" s="943"/>
      <c r="Y252" s="943"/>
      <c r="Z252" s="943"/>
    </row>
    <row r="253" spans="1:26" ht="15.75" customHeight="1">
      <c r="A253" s="943"/>
      <c r="B253" s="943"/>
      <c r="C253" s="943"/>
      <c r="D253" s="943"/>
      <c r="E253" s="943"/>
      <c r="F253" s="943"/>
      <c r="G253" s="943"/>
      <c r="H253" s="943"/>
      <c r="I253" s="943"/>
      <c r="J253" s="943"/>
      <c r="K253" s="943"/>
      <c r="L253" s="943"/>
      <c r="M253" s="943"/>
      <c r="N253" s="943"/>
      <c r="O253" s="943"/>
      <c r="P253" s="943"/>
      <c r="Q253" s="943"/>
      <c r="R253" s="943"/>
      <c r="S253" s="943"/>
      <c r="T253" s="943"/>
      <c r="U253" s="943"/>
      <c r="V253" s="943"/>
      <c r="W253" s="943"/>
      <c r="X253" s="943"/>
      <c r="Y253" s="943"/>
      <c r="Z253" s="943"/>
    </row>
    <row r="254" spans="1:26" ht="15.75" customHeight="1">
      <c r="A254" s="943"/>
      <c r="B254" s="943"/>
      <c r="C254" s="943"/>
      <c r="D254" s="943"/>
      <c r="E254" s="943"/>
      <c r="F254" s="943"/>
      <c r="G254" s="943"/>
      <c r="H254" s="943"/>
      <c r="I254" s="943"/>
      <c r="J254" s="943"/>
      <c r="K254" s="943"/>
      <c r="L254" s="943"/>
      <c r="M254" s="943"/>
      <c r="N254" s="943"/>
      <c r="O254" s="943"/>
      <c r="P254" s="943"/>
      <c r="Q254" s="943"/>
      <c r="R254" s="943"/>
      <c r="S254" s="943"/>
      <c r="T254" s="943"/>
      <c r="U254" s="943"/>
      <c r="V254" s="943"/>
      <c r="W254" s="943"/>
      <c r="X254" s="943"/>
      <c r="Y254" s="943"/>
      <c r="Z254" s="943"/>
    </row>
    <row r="255" spans="1:26" ht="15.75" customHeight="1">
      <c r="A255" s="943"/>
      <c r="B255" s="943"/>
      <c r="C255" s="943"/>
      <c r="D255" s="943"/>
      <c r="E255" s="943"/>
      <c r="F255" s="943"/>
      <c r="G255" s="943"/>
      <c r="H255" s="943"/>
      <c r="I255" s="943"/>
      <c r="J255" s="943"/>
      <c r="K255" s="943"/>
      <c r="L255" s="943"/>
      <c r="M255" s="943"/>
      <c r="N255" s="943"/>
      <c r="O255" s="943"/>
      <c r="P255" s="943"/>
      <c r="Q255" s="943"/>
      <c r="R255" s="943"/>
      <c r="S255" s="943"/>
      <c r="T255" s="943"/>
      <c r="U255" s="943"/>
      <c r="V255" s="943"/>
      <c r="W255" s="943"/>
      <c r="X255" s="943"/>
      <c r="Y255" s="943"/>
      <c r="Z255" s="943"/>
    </row>
    <row r="256" spans="1:26" ht="15.75" customHeight="1">
      <c r="A256" s="943"/>
      <c r="B256" s="943"/>
      <c r="C256" s="943"/>
      <c r="D256" s="943"/>
      <c r="E256" s="943"/>
      <c r="F256" s="943"/>
      <c r="G256" s="943"/>
      <c r="H256" s="943"/>
      <c r="I256" s="943"/>
      <c r="J256" s="943"/>
      <c r="K256" s="943"/>
      <c r="L256" s="943"/>
      <c r="M256" s="943"/>
      <c r="N256" s="943"/>
      <c r="O256" s="943"/>
      <c r="P256" s="943"/>
      <c r="Q256" s="943"/>
      <c r="R256" s="943"/>
      <c r="S256" s="943"/>
      <c r="T256" s="943"/>
      <c r="U256" s="943"/>
      <c r="V256" s="943"/>
      <c r="W256" s="943"/>
      <c r="X256" s="943"/>
      <c r="Y256" s="943"/>
      <c r="Z256" s="943"/>
    </row>
    <row r="257" spans="1:26" ht="15.75" customHeight="1">
      <c r="A257" s="943"/>
      <c r="B257" s="943"/>
      <c r="C257" s="943"/>
      <c r="D257" s="943"/>
      <c r="E257" s="943"/>
      <c r="F257" s="943"/>
      <c r="G257" s="943"/>
      <c r="H257" s="943"/>
      <c r="I257" s="943"/>
      <c r="J257" s="943"/>
      <c r="K257" s="943"/>
      <c r="L257" s="943"/>
      <c r="M257" s="943"/>
      <c r="N257" s="943"/>
      <c r="O257" s="943"/>
      <c r="P257" s="943"/>
      <c r="Q257" s="943"/>
      <c r="R257" s="943"/>
      <c r="S257" s="943"/>
      <c r="T257" s="943"/>
      <c r="U257" s="943"/>
      <c r="V257" s="943"/>
      <c r="W257" s="943"/>
      <c r="X257" s="943"/>
      <c r="Y257" s="943"/>
      <c r="Z257" s="943"/>
    </row>
    <row r="258" spans="1:26" ht="15.75" customHeight="1">
      <c r="A258" s="943"/>
      <c r="B258" s="943"/>
      <c r="C258" s="943"/>
      <c r="D258" s="943"/>
      <c r="E258" s="943"/>
      <c r="F258" s="943"/>
      <c r="G258" s="943"/>
      <c r="H258" s="943"/>
      <c r="I258" s="943"/>
      <c r="J258" s="943"/>
      <c r="K258" s="943"/>
      <c r="L258" s="943"/>
      <c r="M258" s="943"/>
      <c r="N258" s="943"/>
      <c r="O258" s="943"/>
      <c r="P258" s="943"/>
      <c r="Q258" s="943"/>
      <c r="R258" s="943"/>
      <c r="S258" s="943"/>
      <c r="T258" s="943"/>
      <c r="U258" s="943"/>
      <c r="V258" s="943"/>
      <c r="W258" s="943"/>
      <c r="X258" s="943"/>
      <c r="Y258" s="943"/>
      <c r="Z258" s="943"/>
    </row>
    <row r="259" spans="1:26" ht="15.75" customHeight="1">
      <c r="A259" s="943"/>
      <c r="B259" s="943"/>
      <c r="C259" s="943"/>
      <c r="D259" s="943"/>
      <c r="E259" s="943"/>
      <c r="F259" s="943"/>
      <c r="G259" s="943"/>
      <c r="H259" s="943"/>
      <c r="I259" s="943"/>
      <c r="J259" s="943"/>
      <c r="K259" s="943"/>
      <c r="L259" s="943"/>
      <c r="M259" s="943"/>
      <c r="N259" s="943"/>
      <c r="O259" s="943"/>
      <c r="P259" s="943"/>
      <c r="Q259" s="943"/>
      <c r="R259" s="943"/>
      <c r="S259" s="943"/>
      <c r="T259" s="943"/>
      <c r="U259" s="943"/>
      <c r="V259" s="943"/>
      <c r="W259" s="943"/>
      <c r="X259" s="943"/>
      <c r="Y259" s="943"/>
      <c r="Z259" s="943"/>
    </row>
    <row r="260" spans="1:26" ht="15.75" customHeight="1">
      <c r="A260" s="943"/>
      <c r="B260" s="943"/>
      <c r="C260" s="943"/>
      <c r="D260" s="943"/>
      <c r="E260" s="943"/>
      <c r="F260" s="943"/>
      <c r="G260" s="943"/>
      <c r="H260" s="943"/>
      <c r="I260" s="943"/>
      <c r="J260" s="943"/>
      <c r="K260" s="943"/>
      <c r="L260" s="943"/>
      <c r="M260" s="943"/>
      <c r="N260" s="943"/>
      <c r="O260" s="943"/>
      <c r="P260" s="943"/>
      <c r="Q260" s="943"/>
      <c r="R260" s="943"/>
      <c r="S260" s="943"/>
      <c r="T260" s="943"/>
      <c r="U260" s="943"/>
      <c r="V260" s="943"/>
      <c r="W260" s="943"/>
      <c r="X260" s="943"/>
      <c r="Y260" s="943"/>
      <c r="Z260" s="943"/>
    </row>
    <row r="261" spans="1:26" ht="15.75" customHeight="1">
      <c r="A261" s="943"/>
      <c r="B261" s="943"/>
      <c r="C261" s="943"/>
      <c r="D261" s="943"/>
      <c r="E261" s="943"/>
      <c r="F261" s="943"/>
      <c r="G261" s="943"/>
      <c r="H261" s="943"/>
      <c r="I261" s="943"/>
      <c r="J261" s="943"/>
      <c r="K261" s="943"/>
      <c r="L261" s="943"/>
      <c r="M261" s="943"/>
      <c r="N261" s="943"/>
      <c r="O261" s="943"/>
      <c r="P261" s="943"/>
      <c r="Q261" s="943"/>
      <c r="R261" s="943"/>
      <c r="S261" s="943"/>
      <c r="T261" s="943"/>
      <c r="U261" s="943"/>
      <c r="V261" s="943"/>
      <c r="W261" s="943"/>
      <c r="X261" s="943"/>
      <c r="Y261" s="943"/>
      <c r="Z261" s="943"/>
    </row>
    <row r="262" spans="1:26" ht="15.75" customHeight="1">
      <c r="A262" s="943"/>
      <c r="B262" s="943"/>
      <c r="C262" s="943"/>
      <c r="D262" s="943"/>
      <c r="E262" s="943"/>
      <c r="F262" s="943"/>
      <c r="G262" s="943"/>
      <c r="H262" s="943"/>
      <c r="I262" s="943"/>
      <c r="J262" s="943"/>
      <c r="K262" s="943"/>
      <c r="L262" s="943"/>
      <c r="M262" s="943"/>
      <c r="N262" s="943"/>
      <c r="O262" s="943"/>
      <c r="P262" s="943"/>
      <c r="Q262" s="943"/>
      <c r="R262" s="943"/>
      <c r="S262" s="943"/>
      <c r="T262" s="943"/>
      <c r="U262" s="943"/>
      <c r="V262" s="943"/>
      <c r="W262" s="943"/>
      <c r="X262" s="943"/>
      <c r="Y262" s="943"/>
      <c r="Z262" s="943"/>
    </row>
    <row r="263" spans="1:26" ht="15.75" customHeight="1">
      <c r="A263" s="943"/>
      <c r="B263" s="943"/>
      <c r="C263" s="943"/>
      <c r="D263" s="943"/>
      <c r="E263" s="943"/>
      <c r="F263" s="943"/>
      <c r="G263" s="943"/>
      <c r="H263" s="943"/>
      <c r="I263" s="943"/>
      <c r="J263" s="943"/>
      <c r="K263" s="943"/>
      <c r="L263" s="943"/>
      <c r="M263" s="943"/>
      <c r="N263" s="943"/>
      <c r="O263" s="943"/>
      <c r="P263" s="943"/>
      <c r="Q263" s="943"/>
      <c r="R263" s="943"/>
      <c r="S263" s="943"/>
      <c r="T263" s="943"/>
      <c r="U263" s="943"/>
      <c r="V263" s="943"/>
      <c r="W263" s="943"/>
      <c r="X263" s="943"/>
      <c r="Y263" s="943"/>
      <c r="Z263" s="943"/>
    </row>
    <row r="264" spans="1:26" ht="15.75" customHeight="1">
      <c r="A264" s="943"/>
      <c r="B264" s="943"/>
      <c r="C264" s="943"/>
      <c r="D264" s="943"/>
      <c r="E264" s="943"/>
      <c r="F264" s="943"/>
      <c r="G264" s="943"/>
      <c r="H264" s="943"/>
      <c r="I264" s="943"/>
      <c r="J264" s="943"/>
      <c r="K264" s="943"/>
      <c r="L264" s="943"/>
      <c r="M264" s="943"/>
      <c r="N264" s="943"/>
      <c r="O264" s="943"/>
      <c r="P264" s="943"/>
      <c r="Q264" s="943"/>
      <c r="R264" s="943"/>
      <c r="S264" s="943"/>
      <c r="T264" s="943"/>
      <c r="U264" s="943"/>
      <c r="V264" s="943"/>
      <c r="W264" s="943"/>
      <c r="X264" s="943"/>
      <c r="Y264" s="943"/>
      <c r="Z264" s="943"/>
    </row>
    <row r="265" spans="1:26" ht="15.75" customHeight="1">
      <c r="A265" s="943"/>
      <c r="B265" s="943"/>
      <c r="C265" s="943"/>
      <c r="D265" s="943"/>
      <c r="E265" s="943"/>
      <c r="F265" s="943"/>
      <c r="G265" s="943"/>
      <c r="H265" s="943"/>
      <c r="I265" s="943"/>
      <c r="J265" s="943"/>
      <c r="K265" s="943"/>
      <c r="L265" s="943"/>
      <c r="M265" s="943"/>
      <c r="N265" s="943"/>
      <c r="O265" s="943"/>
      <c r="P265" s="943"/>
      <c r="Q265" s="943"/>
      <c r="R265" s="943"/>
      <c r="S265" s="943"/>
      <c r="T265" s="943"/>
      <c r="U265" s="943"/>
      <c r="V265" s="943"/>
      <c r="W265" s="943"/>
      <c r="X265" s="943"/>
      <c r="Y265" s="943"/>
      <c r="Z265" s="943"/>
    </row>
    <row r="266" spans="1:26" ht="15.75" customHeight="1">
      <c r="A266" s="943"/>
      <c r="B266" s="943"/>
      <c r="C266" s="943"/>
      <c r="D266" s="943"/>
      <c r="E266" s="943"/>
      <c r="F266" s="943"/>
      <c r="G266" s="943"/>
      <c r="H266" s="943"/>
      <c r="I266" s="943"/>
      <c r="J266" s="943"/>
      <c r="K266" s="943"/>
      <c r="L266" s="943"/>
      <c r="M266" s="943"/>
      <c r="N266" s="943"/>
      <c r="O266" s="943"/>
      <c r="P266" s="943"/>
      <c r="Q266" s="943"/>
      <c r="R266" s="943"/>
      <c r="S266" s="943"/>
      <c r="T266" s="943"/>
      <c r="U266" s="943"/>
      <c r="V266" s="943"/>
      <c r="W266" s="943"/>
      <c r="X266" s="943"/>
      <c r="Y266" s="943"/>
      <c r="Z266" s="943"/>
    </row>
    <row r="267" spans="1:26" ht="15.75" customHeight="1">
      <c r="A267" s="943"/>
      <c r="B267" s="943"/>
      <c r="C267" s="943"/>
      <c r="D267" s="943"/>
      <c r="E267" s="943"/>
      <c r="F267" s="943"/>
      <c r="G267" s="943"/>
      <c r="H267" s="943"/>
      <c r="I267" s="943"/>
      <c r="J267" s="943"/>
      <c r="K267" s="943"/>
      <c r="L267" s="943"/>
      <c r="M267" s="943"/>
      <c r="N267" s="943"/>
      <c r="O267" s="943"/>
      <c r="P267" s="943"/>
      <c r="Q267" s="943"/>
      <c r="R267" s="943"/>
      <c r="S267" s="943"/>
      <c r="T267" s="943"/>
      <c r="U267" s="943"/>
      <c r="V267" s="943"/>
      <c r="W267" s="943"/>
      <c r="X267" s="943"/>
      <c r="Y267" s="943"/>
      <c r="Z267" s="943"/>
    </row>
    <row r="268" spans="1:26" ht="15.75" customHeight="1">
      <c r="A268" s="943"/>
      <c r="B268" s="943"/>
      <c r="C268" s="943"/>
      <c r="D268" s="943"/>
      <c r="E268" s="943"/>
      <c r="F268" s="943"/>
      <c r="G268" s="943"/>
      <c r="H268" s="943"/>
      <c r="I268" s="943"/>
      <c r="J268" s="943"/>
      <c r="K268" s="943"/>
      <c r="L268" s="943"/>
      <c r="M268" s="943"/>
      <c r="N268" s="943"/>
      <c r="O268" s="943"/>
      <c r="P268" s="943"/>
      <c r="Q268" s="943"/>
      <c r="R268" s="943"/>
      <c r="S268" s="943"/>
      <c r="T268" s="943"/>
      <c r="U268" s="943"/>
      <c r="V268" s="943"/>
      <c r="W268" s="943"/>
      <c r="X268" s="943"/>
      <c r="Y268" s="943"/>
      <c r="Z268" s="943"/>
    </row>
    <row r="269" spans="1:26" ht="15.75" customHeight="1">
      <c r="A269" s="943"/>
      <c r="B269" s="943"/>
      <c r="C269" s="943"/>
      <c r="D269" s="943"/>
      <c r="E269" s="943"/>
      <c r="F269" s="943"/>
      <c r="G269" s="943"/>
      <c r="H269" s="943"/>
      <c r="I269" s="943"/>
      <c r="J269" s="943"/>
      <c r="K269" s="943"/>
      <c r="L269" s="943"/>
      <c r="M269" s="943"/>
      <c r="N269" s="943"/>
      <c r="O269" s="943"/>
      <c r="P269" s="943"/>
      <c r="Q269" s="943"/>
      <c r="R269" s="943"/>
      <c r="S269" s="943"/>
      <c r="T269" s="943"/>
      <c r="U269" s="943"/>
      <c r="V269" s="943"/>
      <c r="W269" s="943"/>
      <c r="X269" s="943"/>
      <c r="Y269" s="943"/>
      <c r="Z269" s="943"/>
    </row>
    <row r="270" spans="1:26" ht="15.75" customHeight="1">
      <c r="A270" s="943"/>
      <c r="B270" s="943"/>
      <c r="C270" s="943"/>
      <c r="D270" s="943"/>
      <c r="E270" s="943"/>
      <c r="F270" s="943"/>
      <c r="G270" s="943"/>
      <c r="H270" s="943"/>
      <c r="I270" s="943"/>
      <c r="J270" s="943"/>
      <c r="K270" s="943"/>
      <c r="L270" s="943"/>
      <c r="M270" s="943"/>
      <c r="N270" s="943"/>
      <c r="O270" s="943"/>
      <c r="P270" s="943"/>
      <c r="Q270" s="943"/>
      <c r="R270" s="943"/>
      <c r="S270" s="943"/>
      <c r="T270" s="943"/>
      <c r="U270" s="943"/>
      <c r="V270" s="943"/>
      <c r="W270" s="943"/>
      <c r="X270" s="943"/>
      <c r="Y270" s="943"/>
      <c r="Z270" s="943"/>
    </row>
    <row r="271" spans="1:26" ht="15.75" customHeight="1">
      <c r="A271" s="943"/>
      <c r="B271" s="943"/>
      <c r="C271" s="943"/>
      <c r="D271" s="943"/>
      <c r="E271" s="943"/>
      <c r="F271" s="943"/>
      <c r="G271" s="943"/>
      <c r="H271" s="943"/>
      <c r="I271" s="943"/>
      <c r="J271" s="943"/>
      <c r="K271" s="943"/>
      <c r="L271" s="943"/>
      <c r="M271" s="943"/>
      <c r="N271" s="943"/>
      <c r="O271" s="943"/>
      <c r="P271" s="943"/>
      <c r="Q271" s="943"/>
      <c r="R271" s="943"/>
      <c r="S271" s="943"/>
      <c r="T271" s="943"/>
      <c r="U271" s="943"/>
      <c r="V271" s="943"/>
      <c r="W271" s="943"/>
      <c r="X271" s="943"/>
      <c r="Y271" s="943"/>
      <c r="Z271" s="943"/>
    </row>
    <row r="272" spans="1:26" ht="15.75" customHeight="1">
      <c r="A272" s="943"/>
      <c r="B272" s="943"/>
      <c r="C272" s="943"/>
      <c r="D272" s="943"/>
      <c r="E272" s="943"/>
      <c r="F272" s="943"/>
      <c r="G272" s="943"/>
      <c r="H272" s="943"/>
      <c r="I272" s="943"/>
      <c r="J272" s="943"/>
      <c r="K272" s="943"/>
      <c r="L272" s="943"/>
      <c r="M272" s="943"/>
      <c r="N272" s="943"/>
      <c r="O272" s="943"/>
      <c r="P272" s="943"/>
      <c r="Q272" s="943"/>
      <c r="R272" s="943"/>
      <c r="S272" s="943"/>
      <c r="T272" s="943"/>
      <c r="U272" s="943"/>
      <c r="V272" s="943"/>
      <c r="W272" s="943"/>
      <c r="X272" s="943"/>
      <c r="Y272" s="943"/>
      <c r="Z272" s="943"/>
    </row>
    <row r="273" spans="1:26" ht="15.75" customHeight="1">
      <c r="A273" s="943"/>
      <c r="B273" s="943"/>
      <c r="C273" s="943"/>
      <c r="D273" s="943"/>
      <c r="E273" s="943"/>
      <c r="F273" s="943"/>
      <c r="G273" s="943"/>
      <c r="H273" s="943"/>
      <c r="I273" s="943"/>
      <c r="J273" s="943"/>
      <c r="K273" s="943"/>
      <c r="L273" s="943"/>
      <c r="M273" s="943"/>
      <c r="N273" s="943"/>
      <c r="O273" s="943"/>
      <c r="P273" s="943"/>
      <c r="Q273" s="943"/>
      <c r="R273" s="943"/>
      <c r="S273" s="943"/>
      <c r="T273" s="943"/>
      <c r="U273" s="943"/>
      <c r="V273" s="943"/>
      <c r="W273" s="943"/>
      <c r="X273" s="943"/>
      <c r="Y273" s="943"/>
      <c r="Z273" s="943"/>
    </row>
    <row r="274" spans="1:26" ht="15.75" customHeight="1">
      <c r="A274" s="943"/>
      <c r="B274" s="943"/>
      <c r="C274" s="943"/>
      <c r="D274" s="943"/>
      <c r="E274" s="943"/>
      <c r="F274" s="943"/>
      <c r="G274" s="943"/>
      <c r="H274" s="943"/>
      <c r="I274" s="943"/>
      <c r="J274" s="943"/>
      <c r="K274" s="943"/>
      <c r="L274" s="943"/>
      <c r="M274" s="943"/>
      <c r="N274" s="943"/>
      <c r="O274" s="943"/>
      <c r="P274" s="943"/>
      <c r="Q274" s="943"/>
      <c r="R274" s="943"/>
      <c r="S274" s="943"/>
      <c r="T274" s="943"/>
      <c r="U274" s="943"/>
      <c r="V274" s="943"/>
      <c r="W274" s="943"/>
      <c r="X274" s="943"/>
      <c r="Y274" s="943"/>
      <c r="Z274" s="943"/>
    </row>
    <row r="275" spans="1:26" ht="15.75" customHeight="1">
      <c r="A275" s="943"/>
      <c r="B275" s="943"/>
      <c r="C275" s="943"/>
      <c r="D275" s="943"/>
      <c r="E275" s="943"/>
      <c r="F275" s="943"/>
      <c r="G275" s="943"/>
      <c r="H275" s="943"/>
      <c r="I275" s="943"/>
      <c r="J275" s="943"/>
      <c r="K275" s="943"/>
      <c r="L275" s="943"/>
      <c r="M275" s="943"/>
      <c r="N275" s="943"/>
      <c r="O275" s="943"/>
      <c r="P275" s="943"/>
      <c r="Q275" s="943"/>
      <c r="R275" s="943"/>
      <c r="S275" s="943"/>
      <c r="T275" s="943"/>
      <c r="U275" s="943"/>
      <c r="V275" s="943"/>
      <c r="W275" s="943"/>
      <c r="X275" s="943"/>
      <c r="Y275" s="943"/>
      <c r="Z275" s="943"/>
    </row>
    <row r="276" spans="1:26" ht="15.75" customHeight="1">
      <c r="A276" s="943"/>
      <c r="B276" s="943"/>
      <c r="C276" s="943"/>
      <c r="D276" s="943"/>
      <c r="E276" s="943"/>
      <c r="F276" s="943"/>
      <c r="G276" s="943"/>
      <c r="H276" s="943"/>
      <c r="I276" s="943"/>
      <c r="J276" s="943"/>
      <c r="K276" s="943"/>
      <c r="L276" s="943"/>
      <c r="M276" s="943"/>
      <c r="N276" s="943"/>
      <c r="O276" s="943"/>
      <c r="P276" s="943"/>
      <c r="Q276" s="943"/>
      <c r="R276" s="943"/>
      <c r="S276" s="943"/>
      <c r="T276" s="943"/>
      <c r="U276" s="943"/>
      <c r="V276" s="943"/>
      <c r="W276" s="943"/>
      <c r="X276" s="943"/>
      <c r="Y276" s="943"/>
      <c r="Z276" s="943"/>
    </row>
    <row r="277" spans="1:26" ht="15.75" customHeight="1">
      <c r="A277" s="943"/>
      <c r="B277" s="943"/>
      <c r="C277" s="943"/>
      <c r="D277" s="943"/>
      <c r="E277" s="943"/>
      <c r="F277" s="943"/>
      <c r="G277" s="943"/>
      <c r="H277" s="943"/>
      <c r="I277" s="943"/>
      <c r="J277" s="943"/>
      <c r="K277" s="943"/>
      <c r="L277" s="943"/>
      <c r="M277" s="943"/>
      <c r="N277" s="943"/>
      <c r="O277" s="943"/>
      <c r="P277" s="943"/>
      <c r="Q277" s="943"/>
      <c r="R277" s="943"/>
      <c r="S277" s="943"/>
      <c r="T277" s="943"/>
      <c r="U277" s="943"/>
      <c r="V277" s="943"/>
      <c r="W277" s="943"/>
      <c r="X277" s="943"/>
      <c r="Y277" s="943"/>
      <c r="Z277" s="943"/>
    </row>
    <row r="278" spans="1:26" ht="15.75" customHeight="1">
      <c r="A278" s="943"/>
      <c r="B278" s="943"/>
      <c r="C278" s="943"/>
      <c r="D278" s="943"/>
      <c r="E278" s="943"/>
      <c r="F278" s="943"/>
      <c r="G278" s="943"/>
      <c r="H278" s="943"/>
      <c r="I278" s="943"/>
      <c r="J278" s="943"/>
      <c r="K278" s="943"/>
      <c r="L278" s="943"/>
      <c r="M278" s="943"/>
      <c r="N278" s="943"/>
      <c r="O278" s="943"/>
      <c r="P278" s="943"/>
      <c r="Q278" s="943"/>
      <c r="R278" s="943"/>
      <c r="S278" s="943"/>
      <c r="T278" s="943"/>
      <c r="U278" s="943"/>
      <c r="V278" s="943"/>
      <c r="W278" s="943"/>
      <c r="X278" s="943"/>
      <c r="Y278" s="943"/>
      <c r="Z278" s="943"/>
    </row>
    <row r="279" spans="1:26" ht="15.75" customHeight="1">
      <c r="A279" s="943"/>
      <c r="B279" s="943"/>
      <c r="C279" s="943"/>
      <c r="D279" s="943"/>
      <c r="E279" s="943"/>
      <c r="F279" s="943"/>
      <c r="G279" s="943"/>
      <c r="H279" s="943"/>
      <c r="I279" s="943"/>
      <c r="J279" s="943"/>
      <c r="K279" s="943"/>
      <c r="L279" s="943"/>
      <c r="M279" s="943"/>
      <c r="N279" s="943"/>
      <c r="O279" s="943"/>
      <c r="P279" s="943"/>
      <c r="Q279" s="943"/>
      <c r="R279" s="943"/>
      <c r="S279" s="943"/>
      <c r="T279" s="943"/>
      <c r="U279" s="943"/>
      <c r="V279" s="943"/>
      <c r="W279" s="943"/>
      <c r="X279" s="943"/>
      <c r="Y279" s="943"/>
      <c r="Z279" s="943"/>
    </row>
    <row r="280" spans="1:26" ht="15.75" customHeight="1">
      <c r="A280" s="943"/>
      <c r="B280" s="943"/>
      <c r="C280" s="943"/>
      <c r="D280" s="943"/>
      <c r="E280" s="943"/>
      <c r="F280" s="943"/>
      <c r="G280" s="943"/>
      <c r="H280" s="943"/>
      <c r="I280" s="943"/>
      <c r="J280" s="943"/>
      <c r="K280" s="943"/>
      <c r="L280" s="943"/>
      <c r="M280" s="943"/>
      <c r="N280" s="943"/>
      <c r="O280" s="943"/>
      <c r="P280" s="943"/>
      <c r="Q280" s="943"/>
      <c r="R280" s="943"/>
      <c r="S280" s="943"/>
      <c r="T280" s="943"/>
      <c r="U280" s="943"/>
      <c r="V280" s="943"/>
      <c r="W280" s="943"/>
      <c r="X280" s="943"/>
      <c r="Y280" s="943"/>
      <c r="Z280" s="943"/>
    </row>
    <row r="281" spans="1:26" ht="15.75" customHeight="1">
      <c r="A281" s="943"/>
      <c r="B281" s="943"/>
      <c r="C281" s="943"/>
      <c r="D281" s="943"/>
      <c r="E281" s="943"/>
      <c r="F281" s="943"/>
      <c r="G281" s="943"/>
      <c r="H281" s="943"/>
      <c r="I281" s="943"/>
      <c r="J281" s="943"/>
      <c r="K281" s="943"/>
      <c r="L281" s="943"/>
      <c r="M281" s="943"/>
      <c r="N281" s="943"/>
      <c r="O281" s="943"/>
      <c r="P281" s="943"/>
      <c r="Q281" s="943"/>
      <c r="R281" s="943"/>
      <c r="S281" s="943"/>
      <c r="T281" s="943"/>
      <c r="U281" s="943"/>
      <c r="V281" s="943"/>
      <c r="W281" s="943"/>
      <c r="X281" s="943"/>
      <c r="Y281" s="943"/>
      <c r="Z281" s="943"/>
    </row>
    <row r="282" spans="1:26" ht="15.75" customHeight="1">
      <c r="A282" s="943"/>
      <c r="B282" s="943"/>
      <c r="C282" s="943"/>
      <c r="D282" s="943"/>
      <c r="E282" s="943"/>
      <c r="F282" s="943"/>
      <c r="G282" s="943"/>
      <c r="H282" s="943"/>
      <c r="I282" s="943"/>
      <c r="J282" s="943"/>
      <c r="K282" s="943"/>
      <c r="L282" s="943"/>
      <c r="M282" s="943"/>
      <c r="N282" s="943"/>
      <c r="O282" s="943"/>
      <c r="P282" s="943"/>
      <c r="Q282" s="943"/>
      <c r="R282" s="943"/>
      <c r="S282" s="943"/>
      <c r="T282" s="943"/>
      <c r="U282" s="943"/>
      <c r="V282" s="943"/>
      <c r="W282" s="943"/>
      <c r="X282" s="943"/>
      <c r="Y282" s="943"/>
      <c r="Z282" s="943"/>
    </row>
    <row r="283" spans="1:26" ht="15.75" customHeight="1">
      <c r="A283" s="943"/>
      <c r="B283" s="943"/>
      <c r="C283" s="943"/>
      <c r="D283" s="943"/>
      <c r="E283" s="943"/>
      <c r="F283" s="943"/>
      <c r="G283" s="943"/>
      <c r="H283" s="943"/>
      <c r="I283" s="943"/>
      <c r="J283" s="943"/>
      <c r="K283" s="943"/>
      <c r="L283" s="943"/>
      <c r="M283" s="943"/>
      <c r="N283" s="943"/>
      <c r="O283" s="943"/>
      <c r="P283" s="943"/>
      <c r="Q283" s="943"/>
      <c r="R283" s="943"/>
      <c r="S283" s="943"/>
      <c r="T283" s="943"/>
      <c r="U283" s="943"/>
      <c r="V283" s="943"/>
      <c r="W283" s="943"/>
      <c r="X283" s="943"/>
      <c r="Y283" s="943"/>
      <c r="Z283" s="943"/>
    </row>
    <row r="284" spans="1:26" ht="15.75" customHeight="1">
      <c r="A284" s="943"/>
      <c r="B284" s="943"/>
      <c r="C284" s="943"/>
      <c r="D284" s="943"/>
      <c r="E284" s="943"/>
      <c r="F284" s="943"/>
      <c r="G284" s="943"/>
      <c r="H284" s="943"/>
      <c r="I284" s="943"/>
      <c r="J284" s="943"/>
      <c r="K284" s="943"/>
      <c r="L284" s="943"/>
      <c r="M284" s="943"/>
      <c r="N284" s="943"/>
      <c r="O284" s="943"/>
      <c r="P284" s="943"/>
      <c r="Q284" s="943"/>
      <c r="R284" s="943"/>
      <c r="S284" s="943"/>
      <c r="T284" s="943"/>
      <c r="U284" s="943"/>
      <c r="V284" s="943"/>
      <c r="W284" s="943"/>
      <c r="X284" s="943"/>
      <c r="Y284" s="943"/>
      <c r="Z284" s="943"/>
    </row>
    <row r="285" spans="1:26" ht="15.75" customHeight="1">
      <c r="A285" s="943"/>
      <c r="B285" s="943"/>
      <c r="C285" s="943"/>
      <c r="D285" s="943"/>
      <c r="E285" s="943"/>
      <c r="F285" s="943"/>
      <c r="G285" s="943"/>
      <c r="H285" s="943"/>
      <c r="I285" s="943"/>
      <c r="J285" s="943"/>
      <c r="K285" s="943"/>
      <c r="L285" s="943"/>
      <c r="M285" s="943"/>
      <c r="N285" s="943"/>
      <c r="O285" s="943"/>
      <c r="P285" s="943"/>
      <c r="Q285" s="943"/>
      <c r="R285" s="943"/>
      <c r="S285" s="943"/>
      <c r="T285" s="943"/>
      <c r="U285" s="943"/>
      <c r="V285" s="943"/>
      <c r="W285" s="943"/>
      <c r="X285" s="943"/>
      <c r="Y285" s="943"/>
      <c r="Z285" s="943"/>
    </row>
    <row r="286" spans="1:26" ht="15.75" customHeight="1">
      <c r="A286" s="943"/>
      <c r="B286" s="943"/>
      <c r="C286" s="943"/>
      <c r="D286" s="943"/>
      <c r="E286" s="943"/>
      <c r="F286" s="943"/>
      <c r="G286" s="943"/>
      <c r="H286" s="943"/>
      <c r="I286" s="943"/>
      <c r="J286" s="943"/>
      <c r="K286" s="943"/>
      <c r="L286" s="943"/>
      <c r="M286" s="943"/>
      <c r="N286" s="943"/>
      <c r="O286" s="943"/>
      <c r="P286" s="943"/>
      <c r="Q286" s="943"/>
      <c r="R286" s="943"/>
      <c r="S286" s="943"/>
      <c r="T286" s="943"/>
      <c r="U286" s="943"/>
      <c r="V286" s="943"/>
      <c r="W286" s="943"/>
      <c r="X286" s="943"/>
      <c r="Y286" s="943"/>
      <c r="Z286" s="943"/>
    </row>
    <row r="287" spans="1:26" ht="15.75" customHeight="1">
      <c r="A287" s="943"/>
      <c r="B287" s="943"/>
      <c r="C287" s="943"/>
      <c r="D287" s="943"/>
      <c r="E287" s="943"/>
      <c r="F287" s="943"/>
      <c r="G287" s="943"/>
      <c r="H287" s="943"/>
      <c r="I287" s="943"/>
      <c r="J287" s="943"/>
      <c r="K287" s="943"/>
      <c r="L287" s="943"/>
      <c r="M287" s="943"/>
      <c r="N287" s="943"/>
      <c r="O287" s="943"/>
      <c r="P287" s="943"/>
      <c r="Q287" s="943"/>
      <c r="R287" s="943"/>
      <c r="S287" s="943"/>
      <c r="T287" s="943"/>
      <c r="U287" s="943"/>
      <c r="V287" s="943"/>
      <c r="W287" s="943"/>
      <c r="X287" s="943"/>
      <c r="Y287" s="943"/>
      <c r="Z287" s="943"/>
    </row>
    <row r="288" spans="1:26" ht="15.75" customHeight="1">
      <c r="A288" s="943"/>
      <c r="B288" s="943"/>
      <c r="C288" s="943"/>
      <c r="D288" s="943"/>
      <c r="E288" s="943"/>
      <c r="F288" s="943"/>
      <c r="G288" s="943"/>
      <c r="H288" s="943"/>
      <c r="I288" s="943"/>
      <c r="J288" s="943"/>
      <c r="K288" s="943"/>
      <c r="L288" s="943"/>
      <c r="M288" s="943"/>
      <c r="N288" s="943"/>
      <c r="O288" s="943"/>
      <c r="P288" s="943"/>
      <c r="Q288" s="943"/>
      <c r="R288" s="943"/>
      <c r="S288" s="943"/>
      <c r="T288" s="943"/>
      <c r="U288" s="943"/>
      <c r="V288" s="943"/>
      <c r="W288" s="943"/>
      <c r="X288" s="943"/>
      <c r="Y288" s="943"/>
      <c r="Z288" s="943"/>
    </row>
    <row r="289" spans="1:26" ht="15.75" customHeight="1">
      <c r="A289" s="943"/>
      <c r="B289" s="943"/>
      <c r="C289" s="943"/>
      <c r="D289" s="943"/>
      <c r="E289" s="943"/>
      <c r="F289" s="943"/>
      <c r="G289" s="943"/>
      <c r="H289" s="943"/>
      <c r="I289" s="943"/>
      <c r="J289" s="943"/>
      <c r="K289" s="943"/>
      <c r="L289" s="943"/>
      <c r="M289" s="943"/>
      <c r="N289" s="943"/>
      <c r="O289" s="943"/>
      <c r="P289" s="943"/>
      <c r="Q289" s="943"/>
      <c r="R289" s="943"/>
      <c r="S289" s="943"/>
      <c r="T289" s="943"/>
      <c r="U289" s="943"/>
      <c r="V289" s="943"/>
      <c r="W289" s="943"/>
      <c r="X289" s="943"/>
      <c r="Y289" s="943"/>
      <c r="Z289" s="943"/>
    </row>
    <row r="290" spans="1:26" ht="15.75" customHeight="1">
      <c r="A290" s="943"/>
      <c r="B290" s="943"/>
      <c r="C290" s="943"/>
      <c r="D290" s="943"/>
      <c r="E290" s="943"/>
      <c r="F290" s="943"/>
      <c r="G290" s="943"/>
      <c r="H290" s="943"/>
      <c r="I290" s="943"/>
      <c r="J290" s="943"/>
      <c r="K290" s="943"/>
      <c r="L290" s="943"/>
      <c r="M290" s="943"/>
      <c r="N290" s="943"/>
      <c r="O290" s="943"/>
      <c r="P290" s="943"/>
      <c r="Q290" s="943"/>
      <c r="R290" s="943"/>
      <c r="S290" s="943"/>
      <c r="T290" s="943"/>
      <c r="U290" s="943"/>
      <c r="V290" s="943"/>
      <c r="W290" s="943"/>
      <c r="X290" s="943"/>
      <c r="Y290" s="943"/>
      <c r="Z290" s="943"/>
    </row>
    <row r="291" spans="1:26" ht="15.75" customHeight="1">
      <c r="A291" s="943"/>
      <c r="B291" s="943"/>
      <c r="C291" s="943"/>
      <c r="D291" s="943"/>
      <c r="E291" s="943"/>
      <c r="F291" s="943"/>
      <c r="G291" s="943"/>
      <c r="H291" s="943"/>
      <c r="I291" s="943"/>
      <c r="J291" s="943"/>
      <c r="K291" s="943"/>
      <c r="L291" s="943"/>
      <c r="M291" s="943"/>
      <c r="N291" s="943"/>
      <c r="O291" s="943"/>
      <c r="P291" s="943"/>
      <c r="Q291" s="943"/>
      <c r="R291" s="943"/>
      <c r="S291" s="943"/>
      <c r="T291" s="943"/>
      <c r="U291" s="943"/>
      <c r="V291" s="943"/>
      <c r="W291" s="943"/>
      <c r="X291" s="943"/>
      <c r="Y291" s="943"/>
      <c r="Z291" s="943"/>
    </row>
    <row r="292" spans="1:26" ht="15.75" customHeight="1">
      <c r="A292" s="943"/>
      <c r="B292" s="943"/>
      <c r="C292" s="943"/>
      <c r="D292" s="943"/>
      <c r="E292" s="943"/>
      <c r="F292" s="943"/>
      <c r="G292" s="943"/>
      <c r="H292" s="943"/>
      <c r="I292" s="943"/>
      <c r="J292" s="943"/>
      <c r="K292" s="943"/>
      <c r="L292" s="943"/>
      <c r="M292" s="943"/>
      <c r="N292" s="943"/>
      <c r="O292" s="943"/>
      <c r="P292" s="943"/>
      <c r="Q292" s="943"/>
      <c r="R292" s="943"/>
      <c r="S292" s="943"/>
      <c r="T292" s="943"/>
      <c r="U292" s="943"/>
      <c r="V292" s="943"/>
      <c r="W292" s="943"/>
      <c r="X292" s="943"/>
      <c r="Y292" s="943"/>
      <c r="Z292" s="943"/>
    </row>
    <row r="293" spans="1:26" ht="15.75" customHeight="1">
      <c r="A293" s="943"/>
      <c r="B293" s="943"/>
      <c r="C293" s="943"/>
      <c r="D293" s="943"/>
      <c r="E293" s="943"/>
      <c r="F293" s="943"/>
      <c r="G293" s="943"/>
      <c r="H293" s="943"/>
      <c r="I293" s="943"/>
      <c r="J293" s="943"/>
      <c r="K293" s="943"/>
      <c r="L293" s="943"/>
      <c r="M293" s="943"/>
      <c r="N293" s="943"/>
      <c r="O293" s="943"/>
      <c r="P293" s="943"/>
      <c r="Q293" s="943"/>
      <c r="R293" s="943"/>
      <c r="S293" s="943"/>
      <c r="T293" s="943"/>
      <c r="U293" s="943"/>
      <c r="V293" s="943"/>
      <c r="W293" s="943"/>
      <c r="X293" s="943"/>
      <c r="Y293" s="943"/>
      <c r="Z293" s="943"/>
    </row>
    <row r="294" spans="1:26" ht="15.75" customHeight="1">
      <c r="A294" s="943"/>
      <c r="B294" s="943"/>
      <c r="C294" s="943"/>
      <c r="D294" s="943"/>
      <c r="E294" s="943"/>
      <c r="F294" s="943"/>
      <c r="G294" s="943"/>
      <c r="H294" s="943"/>
      <c r="I294" s="943"/>
      <c r="J294" s="943"/>
      <c r="K294" s="943"/>
      <c r="L294" s="943"/>
      <c r="M294" s="943"/>
      <c r="N294" s="943"/>
      <c r="O294" s="943"/>
      <c r="P294" s="943"/>
      <c r="Q294" s="943"/>
      <c r="R294" s="943"/>
      <c r="S294" s="943"/>
      <c r="T294" s="943"/>
      <c r="U294" s="943"/>
      <c r="V294" s="943"/>
      <c r="W294" s="943"/>
      <c r="X294" s="943"/>
      <c r="Y294" s="943"/>
      <c r="Z294" s="943"/>
    </row>
    <row r="295" spans="1:26" ht="15.75" customHeight="1">
      <c r="A295" s="943"/>
      <c r="B295" s="943"/>
      <c r="C295" s="943"/>
      <c r="D295" s="943"/>
      <c r="E295" s="943"/>
      <c r="F295" s="943"/>
      <c r="G295" s="943"/>
      <c r="H295" s="943"/>
      <c r="I295" s="943"/>
      <c r="J295" s="943"/>
      <c r="K295" s="943"/>
      <c r="L295" s="943"/>
      <c r="M295" s="943"/>
      <c r="N295" s="943"/>
      <c r="O295" s="943"/>
      <c r="P295" s="943"/>
      <c r="Q295" s="943"/>
      <c r="R295" s="943"/>
      <c r="S295" s="943"/>
      <c r="T295" s="943"/>
      <c r="U295" s="943"/>
      <c r="V295" s="943"/>
      <c r="W295" s="943"/>
      <c r="X295" s="943"/>
      <c r="Y295" s="943"/>
      <c r="Z295" s="943"/>
    </row>
    <row r="296" spans="1:26" ht="15.75" customHeight="1">
      <c r="A296" s="943"/>
      <c r="B296" s="943"/>
      <c r="C296" s="943"/>
      <c r="D296" s="943"/>
      <c r="E296" s="943"/>
      <c r="F296" s="943"/>
      <c r="G296" s="943"/>
      <c r="H296" s="943"/>
      <c r="I296" s="943"/>
      <c r="J296" s="943"/>
      <c r="K296" s="943"/>
      <c r="L296" s="943"/>
      <c r="M296" s="943"/>
      <c r="N296" s="943"/>
      <c r="O296" s="943"/>
      <c r="P296" s="943"/>
      <c r="Q296" s="943"/>
      <c r="R296" s="943"/>
      <c r="S296" s="943"/>
      <c r="T296" s="943"/>
      <c r="U296" s="943"/>
      <c r="V296" s="943"/>
      <c r="W296" s="943"/>
      <c r="X296" s="943"/>
      <c r="Y296" s="943"/>
      <c r="Z296" s="943"/>
    </row>
    <row r="297" spans="1:26" ht="15.75" customHeight="1">
      <c r="A297" s="943"/>
      <c r="B297" s="943"/>
      <c r="C297" s="943"/>
      <c r="D297" s="943"/>
      <c r="E297" s="943"/>
      <c r="F297" s="943"/>
      <c r="G297" s="943"/>
      <c r="H297" s="943"/>
      <c r="I297" s="943"/>
      <c r="J297" s="943"/>
      <c r="K297" s="943"/>
      <c r="L297" s="943"/>
      <c r="M297" s="943"/>
      <c r="N297" s="943"/>
      <c r="O297" s="943"/>
      <c r="P297" s="943"/>
      <c r="Q297" s="943"/>
      <c r="R297" s="943"/>
      <c r="S297" s="943"/>
      <c r="T297" s="943"/>
      <c r="U297" s="943"/>
      <c r="V297" s="943"/>
      <c r="W297" s="943"/>
      <c r="X297" s="943"/>
      <c r="Y297" s="943"/>
      <c r="Z297" s="943"/>
    </row>
    <row r="298" spans="1:26" ht="15.75" customHeight="1">
      <c r="A298" s="943"/>
      <c r="B298" s="943"/>
      <c r="C298" s="943"/>
      <c r="D298" s="943"/>
      <c r="E298" s="943"/>
      <c r="F298" s="943"/>
      <c r="G298" s="943"/>
      <c r="H298" s="943"/>
      <c r="I298" s="943"/>
      <c r="J298" s="943"/>
      <c r="K298" s="943"/>
      <c r="L298" s="943"/>
      <c r="M298" s="943"/>
      <c r="N298" s="943"/>
      <c r="O298" s="943"/>
      <c r="P298" s="943"/>
      <c r="Q298" s="943"/>
      <c r="R298" s="943"/>
      <c r="S298" s="943"/>
      <c r="T298" s="943"/>
      <c r="U298" s="943"/>
      <c r="V298" s="943"/>
      <c r="W298" s="943"/>
      <c r="X298" s="943"/>
      <c r="Y298" s="943"/>
      <c r="Z298" s="943"/>
    </row>
    <row r="299" spans="1:26" ht="15.75" customHeight="1">
      <c r="A299" s="943"/>
      <c r="B299" s="943"/>
      <c r="C299" s="943"/>
      <c r="D299" s="943"/>
      <c r="E299" s="943"/>
      <c r="F299" s="943"/>
      <c r="G299" s="943"/>
      <c r="H299" s="943"/>
      <c r="I299" s="943"/>
      <c r="J299" s="943"/>
      <c r="K299" s="943"/>
      <c r="L299" s="943"/>
      <c r="M299" s="943"/>
      <c r="N299" s="943"/>
      <c r="O299" s="943"/>
      <c r="P299" s="943"/>
      <c r="Q299" s="943"/>
      <c r="R299" s="943"/>
      <c r="S299" s="943"/>
      <c r="T299" s="943"/>
      <c r="U299" s="943"/>
      <c r="V299" s="943"/>
      <c r="W299" s="943"/>
      <c r="X299" s="943"/>
      <c r="Y299" s="943"/>
      <c r="Z299" s="943"/>
    </row>
    <row r="300" spans="1:26" ht="15.75" customHeight="1">
      <c r="A300" s="943"/>
      <c r="B300" s="943"/>
      <c r="C300" s="943"/>
      <c r="D300" s="943"/>
      <c r="E300" s="943"/>
      <c r="F300" s="943"/>
      <c r="G300" s="943"/>
      <c r="H300" s="943"/>
      <c r="I300" s="943"/>
      <c r="J300" s="943"/>
      <c r="K300" s="943"/>
      <c r="L300" s="943"/>
      <c r="M300" s="943"/>
      <c r="N300" s="943"/>
      <c r="O300" s="943"/>
      <c r="P300" s="943"/>
      <c r="Q300" s="943"/>
      <c r="R300" s="943"/>
      <c r="S300" s="943"/>
      <c r="T300" s="943"/>
      <c r="U300" s="943"/>
      <c r="V300" s="943"/>
      <c r="W300" s="943"/>
      <c r="X300" s="943"/>
      <c r="Y300" s="943"/>
      <c r="Z300" s="943"/>
    </row>
    <row r="301" spans="1:26" ht="15.75" customHeight="1">
      <c r="A301" s="943"/>
      <c r="B301" s="943"/>
      <c r="C301" s="943"/>
      <c r="D301" s="943"/>
      <c r="E301" s="943"/>
      <c r="F301" s="943"/>
      <c r="G301" s="943"/>
      <c r="H301" s="943"/>
      <c r="I301" s="943"/>
      <c r="J301" s="943"/>
      <c r="K301" s="943"/>
      <c r="L301" s="943"/>
      <c r="M301" s="943"/>
      <c r="N301" s="943"/>
      <c r="O301" s="943"/>
      <c r="P301" s="943"/>
      <c r="Q301" s="943"/>
      <c r="R301" s="943"/>
      <c r="S301" s="943"/>
      <c r="T301" s="943"/>
      <c r="U301" s="943"/>
      <c r="V301" s="943"/>
      <c r="W301" s="943"/>
      <c r="X301" s="943"/>
      <c r="Y301" s="943"/>
      <c r="Z301" s="943"/>
    </row>
    <row r="302" spans="1:26" ht="15.75" customHeight="1">
      <c r="A302" s="943"/>
      <c r="B302" s="943"/>
      <c r="C302" s="943"/>
      <c r="D302" s="943"/>
      <c r="E302" s="943"/>
      <c r="F302" s="943"/>
      <c r="G302" s="943"/>
      <c r="H302" s="943"/>
      <c r="I302" s="943"/>
      <c r="J302" s="943"/>
      <c r="K302" s="943"/>
      <c r="L302" s="943"/>
      <c r="M302" s="943"/>
      <c r="N302" s="943"/>
      <c r="O302" s="943"/>
      <c r="P302" s="943"/>
      <c r="Q302" s="943"/>
      <c r="R302" s="943"/>
      <c r="S302" s="943"/>
      <c r="T302" s="943"/>
      <c r="U302" s="943"/>
      <c r="V302" s="943"/>
      <c r="W302" s="943"/>
      <c r="X302" s="943"/>
      <c r="Y302" s="943"/>
      <c r="Z302" s="943"/>
    </row>
    <row r="303" spans="1:26" ht="15.75" customHeight="1">
      <c r="A303" s="943"/>
      <c r="B303" s="943"/>
      <c r="C303" s="943"/>
      <c r="D303" s="943"/>
      <c r="E303" s="943"/>
      <c r="F303" s="943"/>
      <c r="G303" s="943"/>
      <c r="H303" s="943"/>
      <c r="I303" s="943"/>
      <c r="J303" s="943"/>
      <c r="K303" s="943"/>
      <c r="L303" s="943"/>
      <c r="M303" s="943"/>
      <c r="N303" s="943"/>
      <c r="O303" s="943"/>
      <c r="P303" s="943"/>
      <c r="Q303" s="943"/>
      <c r="R303" s="943"/>
      <c r="S303" s="943"/>
      <c r="T303" s="943"/>
      <c r="U303" s="943"/>
      <c r="V303" s="943"/>
      <c r="W303" s="943"/>
      <c r="X303" s="943"/>
      <c r="Y303" s="943"/>
      <c r="Z303" s="943"/>
    </row>
    <row r="304" spans="1:26" ht="15.75" customHeight="1">
      <c r="A304" s="943"/>
      <c r="B304" s="943"/>
      <c r="C304" s="943"/>
      <c r="D304" s="943"/>
      <c r="E304" s="943"/>
      <c r="F304" s="943"/>
      <c r="G304" s="943"/>
      <c r="H304" s="943"/>
      <c r="I304" s="943"/>
      <c r="J304" s="943"/>
      <c r="K304" s="943"/>
      <c r="L304" s="943"/>
      <c r="M304" s="943"/>
      <c r="N304" s="943"/>
      <c r="O304" s="943"/>
      <c r="P304" s="943"/>
      <c r="Q304" s="943"/>
      <c r="R304" s="943"/>
      <c r="S304" s="943"/>
      <c r="T304" s="943"/>
      <c r="U304" s="943"/>
      <c r="V304" s="943"/>
      <c r="W304" s="943"/>
      <c r="X304" s="943"/>
      <c r="Y304" s="943"/>
      <c r="Z304" s="943"/>
    </row>
    <row r="305" spans="1:26" ht="15.75" customHeight="1">
      <c r="A305" s="943"/>
      <c r="B305" s="943"/>
      <c r="C305" s="943"/>
      <c r="D305" s="943"/>
      <c r="E305" s="943"/>
      <c r="F305" s="943"/>
      <c r="G305" s="943"/>
      <c r="H305" s="943"/>
      <c r="I305" s="943"/>
      <c r="J305" s="943"/>
      <c r="K305" s="943"/>
      <c r="L305" s="943"/>
      <c r="M305" s="943"/>
      <c r="N305" s="943"/>
      <c r="O305" s="943"/>
      <c r="P305" s="943"/>
      <c r="Q305" s="943"/>
      <c r="R305" s="943"/>
      <c r="S305" s="943"/>
      <c r="T305" s="943"/>
      <c r="U305" s="943"/>
      <c r="V305" s="943"/>
      <c r="W305" s="943"/>
      <c r="X305" s="943"/>
      <c r="Y305" s="943"/>
      <c r="Z305" s="943"/>
    </row>
    <row r="306" spans="1:26" ht="15.75" customHeight="1">
      <c r="A306" s="943"/>
      <c r="B306" s="943"/>
      <c r="C306" s="943"/>
      <c r="D306" s="943"/>
      <c r="E306" s="943"/>
      <c r="F306" s="943"/>
      <c r="G306" s="943"/>
      <c r="H306" s="943"/>
      <c r="I306" s="943"/>
      <c r="J306" s="943"/>
      <c r="K306" s="943"/>
      <c r="L306" s="943"/>
      <c r="M306" s="943"/>
      <c r="N306" s="943"/>
      <c r="O306" s="943"/>
      <c r="P306" s="943"/>
      <c r="Q306" s="943"/>
      <c r="R306" s="943"/>
      <c r="S306" s="943"/>
      <c r="T306" s="943"/>
      <c r="U306" s="943"/>
      <c r="V306" s="943"/>
      <c r="W306" s="943"/>
      <c r="X306" s="943"/>
      <c r="Y306" s="943"/>
      <c r="Z306" s="943"/>
    </row>
    <row r="307" spans="1:26" ht="15.75" customHeight="1">
      <c r="A307" s="943"/>
      <c r="B307" s="943"/>
      <c r="C307" s="943"/>
      <c r="D307" s="943"/>
      <c r="E307" s="943"/>
      <c r="F307" s="943"/>
      <c r="G307" s="943"/>
      <c r="H307" s="943"/>
      <c r="I307" s="943"/>
      <c r="J307" s="943"/>
      <c r="K307" s="943"/>
      <c r="L307" s="943"/>
      <c r="M307" s="943"/>
      <c r="N307" s="943"/>
      <c r="O307" s="943"/>
      <c r="P307" s="943"/>
      <c r="Q307" s="943"/>
      <c r="R307" s="943"/>
      <c r="S307" s="943"/>
      <c r="T307" s="943"/>
      <c r="U307" s="943"/>
      <c r="V307" s="943"/>
      <c r="W307" s="943"/>
      <c r="X307" s="943"/>
      <c r="Y307" s="943"/>
      <c r="Z307" s="943"/>
    </row>
    <row r="308" spans="1:26" ht="15.75" customHeight="1">
      <c r="A308" s="943"/>
      <c r="B308" s="943"/>
      <c r="C308" s="943"/>
      <c r="D308" s="943"/>
      <c r="E308" s="943"/>
      <c r="F308" s="943"/>
      <c r="G308" s="943"/>
      <c r="H308" s="943"/>
      <c r="I308" s="943"/>
      <c r="J308" s="943"/>
      <c r="K308" s="943"/>
      <c r="L308" s="943"/>
      <c r="M308" s="943"/>
      <c r="N308" s="943"/>
      <c r="O308" s="943"/>
      <c r="P308" s="943"/>
      <c r="Q308" s="943"/>
      <c r="R308" s="943"/>
      <c r="S308" s="943"/>
      <c r="T308" s="943"/>
      <c r="U308" s="943"/>
      <c r="V308" s="943"/>
      <c r="W308" s="943"/>
      <c r="X308" s="943"/>
      <c r="Y308" s="943"/>
      <c r="Z308" s="943"/>
    </row>
    <row r="309" spans="1:26" ht="15.75" customHeight="1">
      <c r="A309" s="943"/>
      <c r="B309" s="943"/>
      <c r="C309" s="943"/>
      <c r="D309" s="943"/>
      <c r="E309" s="943"/>
      <c r="F309" s="943"/>
      <c r="G309" s="943"/>
      <c r="H309" s="943"/>
      <c r="I309" s="943"/>
      <c r="J309" s="943"/>
      <c r="K309" s="943"/>
      <c r="L309" s="943"/>
      <c r="M309" s="943"/>
      <c r="N309" s="943"/>
      <c r="O309" s="943"/>
      <c r="P309" s="943"/>
      <c r="Q309" s="943"/>
      <c r="R309" s="943"/>
      <c r="S309" s="943"/>
      <c r="T309" s="943"/>
      <c r="U309" s="943"/>
      <c r="V309" s="943"/>
      <c r="W309" s="943"/>
      <c r="X309" s="943"/>
      <c r="Y309" s="943"/>
      <c r="Z309" s="943"/>
    </row>
    <row r="310" spans="1:26" ht="15.75" customHeight="1">
      <c r="A310" s="943"/>
      <c r="B310" s="943"/>
      <c r="C310" s="943"/>
      <c r="D310" s="943"/>
      <c r="E310" s="943"/>
      <c r="F310" s="943"/>
      <c r="G310" s="943"/>
      <c r="H310" s="943"/>
      <c r="I310" s="943"/>
      <c r="J310" s="943"/>
      <c r="K310" s="943"/>
      <c r="L310" s="943"/>
      <c r="M310" s="943"/>
      <c r="N310" s="943"/>
      <c r="O310" s="943"/>
      <c r="P310" s="943"/>
      <c r="Q310" s="943"/>
      <c r="R310" s="943"/>
      <c r="S310" s="943"/>
      <c r="T310" s="943"/>
      <c r="U310" s="943"/>
      <c r="V310" s="943"/>
      <c r="W310" s="943"/>
      <c r="X310" s="943"/>
      <c r="Y310" s="943"/>
      <c r="Z310" s="943"/>
    </row>
    <row r="311" spans="1:26" ht="15.75" customHeight="1">
      <c r="A311" s="943"/>
      <c r="B311" s="943"/>
      <c r="C311" s="943"/>
      <c r="D311" s="943"/>
      <c r="E311" s="943"/>
      <c r="F311" s="943"/>
      <c r="G311" s="943"/>
      <c r="H311" s="943"/>
      <c r="I311" s="943"/>
      <c r="J311" s="943"/>
      <c r="K311" s="943"/>
      <c r="L311" s="943"/>
      <c r="M311" s="943"/>
      <c r="N311" s="943"/>
      <c r="O311" s="943"/>
      <c r="P311" s="943"/>
      <c r="Q311" s="943"/>
      <c r="R311" s="943"/>
      <c r="S311" s="943"/>
      <c r="T311" s="943"/>
      <c r="U311" s="943"/>
      <c r="V311" s="943"/>
      <c r="W311" s="943"/>
      <c r="X311" s="943"/>
      <c r="Y311" s="943"/>
      <c r="Z311" s="943"/>
    </row>
    <row r="312" spans="1:26" ht="15.75" customHeight="1">
      <c r="A312" s="943"/>
      <c r="B312" s="943"/>
      <c r="C312" s="943"/>
      <c r="D312" s="943"/>
      <c r="E312" s="943"/>
      <c r="F312" s="943"/>
      <c r="G312" s="943"/>
      <c r="H312" s="943"/>
      <c r="I312" s="943"/>
      <c r="J312" s="943"/>
      <c r="K312" s="943"/>
      <c r="L312" s="943"/>
      <c r="M312" s="943"/>
      <c r="N312" s="943"/>
      <c r="O312" s="943"/>
      <c r="P312" s="943"/>
      <c r="Q312" s="943"/>
      <c r="R312" s="943"/>
      <c r="S312" s="943"/>
      <c r="T312" s="943"/>
      <c r="U312" s="943"/>
      <c r="V312" s="943"/>
      <c r="W312" s="943"/>
      <c r="X312" s="943"/>
      <c r="Y312" s="943"/>
      <c r="Z312" s="943"/>
    </row>
    <row r="313" spans="1:26" ht="15.75" customHeight="1">
      <c r="A313" s="943"/>
      <c r="B313" s="943"/>
      <c r="C313" s="943"/>
      <c r="D313" s="943"/>
      <c r="E313" s="943"/>
      <c r="F313" s="943"/>
      <c r="G313" s="943"/>
      <c r="H313" s="943"/>
      <c r="I313" s="943"/>
      <c r="J313" s="943"/>
      <c r="K313" s="943"/>
      <c r="L313" s="943"/>
      <c r="M313" s="943"/>
      <c r="N313" s="943"/>
      <c r="O313" s="943"/>
      <c r="P313" s="943"/>
      <c r="Q313" s="943"/>
      <c r="R313" s="943"/>
      <c r="S313" s="943"/>
      <c r="T313" s="943"/>
      <c r="U313" s="943"/>
      <c r="V313" s="943"/>
      <c r="W313" s="943"/>
      <c r="X313" s="943"/>
      <c r="Y313" s="943"/>
      <c r="Z313" s="943"/>
    </row>
    <row r="314" spans="1:26" ht="15.75" customHeight="1">
      <c r="A314" s="943"/>
      <c r="B314" s="943"/>
      <c r="C314" s="943"/>
      <c r="D314" s="943"/>
      <c r="E314" s="943"/>
      <c r="F314" s="943"/>
      <c r="G314" s="943"/>
      <c r="H314" s="943"/>
      <c r="I314" s="943"/>
      <c r="J314" s="943"/>
      <c r="K314" s="943"/>
      <c r="L314" s="943"/>
      <c r="M314" s="943"/>
      <c r="N314" s="943"/>
      <c r="O314" s="943"/>
      <c r="P314" s="943"/>
      <c r="Q314" s="943"/>
      <c r="R314" s="943"/>
      <c r="S314" s="943"/>
      <c r="T314" s="943"/>
      <c r="U314" s="943"/>
      <c r="V314" s="943"/>
      <c r="W314" s="943"/>
      <c r="X314" s="943"/>
      <c r="Y314" s="943"/>
      <c r="Z314" s="943"/>
    </row>
    <row r="315" spans="1:26" ht="15.75" customHeight="1">
      <c r="A315" s="943"/>
      <c r="B315" s="943"/>
      <c r="C315" s="943"/>
      <c r="D315" s="943"/>
      <c r="E315" s="943"/>
      <c r="F315" s="943"/>
      <c r="G315" s="943"/>
      <c r="H315" s="943"/>
      <c r="I315" s="943"/>
      <c r="J315" s="943"/>
      <c r="K315" s="943"/>
      <c r="L315" s="943"/>
      <c r="M315" s="943"/>
      <c r="N315" s="943"/>
      <c r="O315" s="943"/>
      <c r="P315" s="943"/>
      <c r="Q315" s="943"/>
      <c r="R315" s="943"/>
      <c r="S315" s="943"/>
      <c r="T315" s="943"/>
      <c r="U315" s="943"/>
      <c r="V315" s="943"/>
      <c r="W315" s="943"/>
      <c r="X315" s="943"/>
      <c r="Y315" s="943"/>
      <c r="Z315" s="943"/>
    </row>
    <row r="316" spans="1:26" ht="15.75" customHeight="1">
      <c r="A316" s="943"/>
      <c r="B316" s="943"/>
      <c r="C316" s="943"/>
      <c r="D316" s="943"/>
      <c r="E316" s="943"/>
      <c r="F316" s="943"/>
      <c r="G316" s="943"/>
      <c r="H316" s="943"/>
      <c r="I316" s="943"/>
      <c r="J316" s="943"/>
      <c r="K316" s="943"/>
      <c r="L316" s="943"/>
      <c r="M316" s="943"/>
      <c r="N316" s="943"/>
      <c r="O316" s="943"/>
      <c r="P316" s="943"/>
      <c r="Q316" s="943"/>
      <c r="R316" s="943"/>
      <c r="S316" s="943"/>
      <c r="T316" s="943"/>
      <c r="U316" s="943"/>
      <c r="V316" s="943"/>
      <c r="W316" s="943"/>
      <c r="X316" s="943"/>
      <c r="Y316" s="943"/>
      <c r="Z316" s="943"/>
    </row>
    <row r="317" spans="1:26" ht="15.75" customHeight="1">
      <c r="A317" s="943"/>
      <c r="B317" s="943"/>
      <c r="C317" s="943"/>
      <c r="D317" s="943"/>
      <c r="E317" s="943"/>
      <c r="F317" s="943"/>
      <c r="G317" s="943"/>
      <c r="H317" s="943"/>
      <c r="I317" s="943"/>
      <c r="J317" s="943"/>
      <c r="K317" s="943"/>
      <c r="L317" s="943"/>
      <c r="M317" s="943"/>
      <c r="N317" s="943"/>
      <c r="O317" s="943"/>
      <c r="P317" s="943"/>
      <c r="Q317" s="943"/>
      <c r="R317" s="943"/>
      <c r="S317" s="943"/>
      <c r="T317" s="943"/>
      <c r="U317" s="943"/>
      <c r="V317" s="943"/>
      <c r="W317" s="943"/>
      <c r="X317" s="943"/>
      <c r="Y317" s="943"/>
      <c r="Z317" s="943"/>
    </row>
    <row r="318" spans="1:26" ht="15.75" customHeight="1">
      <c r="A318" s="943"/>
      <c r="B318" s="943"/>
      <c r="C318" s="943"/>
      <c r="D318" s="943"/>
      <c r="E318" s="943"/>
      <c r="F318" s="943"/>
      <c r="G318" s="943"/>
      <c r="H318" s="943"/>
      <c r="I318" s="943"/>
      <c r="J318" s="943"/>
      <c r="K318" s="943"/>
      <c r="L318" s="943"/>
      <c r="M318" s="943"/>
      <c r="N318" s="943"/>
      <c r="O318" s="943"/>
      <c r="P318" s="943"/>
      <c r="Q318" s="943"/>
      <c r="R318" s="943"/>
      <c r="S318" s="943"/>
      <c r="T318" s="943"/>
      <c r="U318" s="943"/>
      <c r="V318" s="943"/>
      <c r="W318" s="943"/>
      <c r="X318" s="943"/>
      <c r="Y318" s="943"/>
      <c r="Z318" s="943"/>
    </row>
    <row r="319" spans="1:26" ht="15.75" customHeight="1">
      <c r="A319" s="943"/>
      <c r="B319" s="943"/>
      <c r="C319" s="943"/>
      <c r="D319" s="943"/>
      <c r="E319" s="943"/>
      <c r="F319" s="943"/>
      <c r="G319" s="943"/>
      <c r="H319" s="943"/>
      <c r="I319" s="943"/>
      <c r="J319" s="943"/>
      <c r="K319" s="943"/>
      <c r="L319" s="943"/>
      <c r="M319" s="943"/>
      <c r="N319" s="943"/>
      <c r="O319" s="943"/>
      <c r="P319" s="943"/>
      <c r="Q319" s="943"/>
      <c r="R319" s="943"/>
      <c r="S319" s="943"/>
      <c r="T319" s="943"/>
      <c r="U319" s="943"/>
      <c r="V319" s="943"/>
      <c r="W319" s="943"/>
      <c r="X319" s="943"/>
      <c r="Y319" s="943"/>
      <c r="Z319" s="943"/>
    </row>
    <row r="320" spans="1:26" ht="15.75" customHeight="1">
      <c r="A320" s="943"/>
      <c r="B320" s="943"/>
      <c r="C320" s="943"/>
      <c r="D320" s="943"/>
      <c r="E320" s="943"/>
      <c r="F320" s="943"/>
      <c r="G320" s="943"/>
      <c r="H320" s="943"/>
      <c r="I320" s="943"/>
      <c r="J320" s="943"/>
      <c r="K320" s="943"/>
      <c r="L320" s="943"/>
      <c r="M320" s="943"/>
      <c r="N320" s="943"/>
      <c r="O320" s="943"/>
      <c r="P320" s="943"/>
      <c r="Q320" s="943"/>
      <c r="R320" s="943"/>
      <c r="S320" s="943"/>
      <c r="T320" s="943"/>
      <c r="U320" s="943"/>
      <c r="V320" s="943"/>
      <c r="W320" s="943"/>
      <c r="X320" s="943"/>
      <c r="Y320" s="943"/>
      <c r="Z320" s="943"/>
    </row>
    <row r="321" spans="1:26" ht="15.75" customHeight="1">
      <c r="A321" s="943"/>
      <c r="B321" s="943"/>
      <c r="C321" s="943"/>
      <c r="D321" s="943"/>
      <c r="E321" s="943"/>
      <c r="F321" s="943"/>
      <c r="G321" s="943"/>
      <c r="H321" s="943"/>
      <c r="I321" s="943"/>
      <c r="J321" s="943"/>
      <c r="K321" s="943"/>
      <c r="L321" s="943"/>
      <c r="M321" s="943"/>
      <c r="N321" s="943"/>
      <c r="O321" s="943"/>
      <c r="P321" s="943"/>
      <c r="Q321" s="943"/>
      <c r="R321" s="943"/>
      <c r="S321" s="943"/>
      <c r="T321" s="943"/>
      <c r="U321" s="943"/>
      <c r="V321" s="943"/>
      <c r="W321" s="943"/>
      <c r="X321" s="943"/>
      <c r="Y321" s="943"/>
      <c r="Z321" s="943"/>
    </row>
    <row r="322" spans="1:26" ht="15.75" customHeight="1">
      <c r="A322" s="943"/>
      <c r="B322" s="943"/>
      <c r="C322" s="943"/>
      <c r="D322" s="943"/>
      <c r="E322" s="943"/>
      <c r="F322" s="943"/>
      <c r="G322" s="943"/>
      <c r="H322" s="943"/>
      <c r="I322" s="943"/>
      <c r="J322" s="943"/>
      <c r="K322" s="943"/>
      <c r="L322" s="943"/>
      <c r="M322" s="943"/>
      <c r="N322" s="943"/>
      <c r="O322" s="943"/>
      <c r="P322" s="943"/>
      <c r="Q322" s="943"/>
      <c r="R322" s="943"/>
      <c r="S322" s="943"/>
      <c r="T322" s="943"/>
      <c r="U322" s="943"/>
      <c r="V322" s="943"/>
      <c r="W322" s="943"/>
      <c r="X322" s="943"/>
      <c r="Y322" s="943"/>
      <c r="Z322" s="943"/>
    </row>
    <row r="323" spans="1:26" ht="15.75" customHeight="1">
      <c r="A323" s="943"/>
      <c r="B323" s="943"/>
      <c r="C323" s="943"/>
      <c r="D323" s="943"/>
      <c r="E323" s="943"/>
      <c r="F323" s="943"/>
      <c r="G323" s="943"/>
      <c r="H323" s="943"/>
      <c r="I323" s="943"/>
      <c r="J323" s="943"/>
      <c r="K323" s="943"/>
      <c r="L323" s="943"/>
      <c r="M323" s="943"/>
      <c r="N323" s="943"/>
      <c r="O323" s="943"/>
      <c r="P323" s="943"/>
      <c r="Q323" s="943"/>
      <c r="R323" s="943"/>
      <c r="S323" s="943"/>
      <c r="T323" s="943"/>
      <c r="U323" s="943"/>
      <c r="V323" s="943"/>
      <c r="W323" s="943"/>
      <c r="X323" s="943"/>
      <c r="Y323" s="943"/>
      <c r="Z323" s="943"/>
    </row>
    <row r="324" spans="1:26" ht="15.75" customHeight="1">
      <c r="A324" s="943"/>
      <c r="B324" s="943"/>
      <c r="C324" s="943"/>
      <c r="D324" s="943"/>
      <c r="E324" s="943"/>
      <c r="F324" s="943"/>
      <c r="G324" s="943"/>
      <c r="H324" s="943"/>
      <c r="I324" s="943"/>
      <c r="J324" s="943"/>
      <c r="K324" s="943"/>
      <c r="L324" s="943"/>
      <c r="M324" s="943"/>
      <c r="N324" s="943"/>
      <c r="O324" s="943"/>
      <c r="P324" s="943"/>
      <c r="Q324" s="943"/>
      <c r="R324" s="943"/>
      <c r="S324" s="943"/>
      <c r="T324" s="943"/>
      <c r="U324" s="943"/>
      <c r="V324" s="943"/>
      <c r="W324" s="943"/>
      <c r="X324" s="943"/>
      <c r="Y324" s="943"/>
      <c r="Z324" s="943"/>
    </row>
    <row r="325" spans="1:26" ht="15.75" customHeight="1">
      <c r="A325" s="943"/>
      <c r="B325" s="943"/>
      <c r="C325" s="943"/>
      <c r="D325" s="943"/>
      <c r="E325" s="943"/>
      <c r="F325" s="943"/>
      <c r="G325" s="943"/>
      <c r="H325" s="943"/>
      <c r="I325" s="943"/>
      <c r="J325" s="943"/>
      <c r="K325" s="943"/>
      <c r="L325" s="943"/>
      <c r="M325" s="943"/>
      <c r="N325" s="943"/>
      <c r="O325" s="943"/>
      <c r="P325" s="943"/>
      <c r="Q325" s="943"/>
      <c r="R325" s="943"/>
      <c r="S325" s="943"/>
      <c r="T325" s="943"/>
      <c r="U325" s="943"/>
      <c r="V325" s="943"/>
      <c r="W325" s="943"/>
      <c r="X325" s="943"/>
      <c r="Y325" s="943"/>
      <c r="Z325" s="943"/>
    </row>
    <row r="326" spans="1:26" ht="15.75" customHeight="1">
      <c r="A326" s="943"/>
      <c r="B326" s="943"/>
      <c r="C326" s="943"/>
      <c r="D326" s="943"/>
      <c r="E326" s="943"/>
      <c r="F326" s="943"/>
      <c r="G326" s="943"/>
      <c r="H326" s="943"/>
      <c r="I326" s="943"/>
      <c r="J326" s="943"/>
      <c r="K326" s="943"/>
      <c r="L326" s="943"/>
      <c r="M326" s="943"/>
      <c r="N326" s="943"/>
      <c r="O326" s="943"/>
      <c r="P326" s="943"/>
      <c r="Q326" s="943"/>
      <c r="R326" s="943"/>
      <c r="S326" s="943"/>
      <c r="T326" s="943"/>
      <c r="U326" s="943"/>
      <c r="V326" s="943"/>
      <c r="W326" s="943"/>
      <c r="X326" s="943"/>
      <c r="Y326" s="943"/>
      <c r="Z326" s="943"/>
    </row>
    <row r="327" spans="1:26" ht="15.75" customHeight="1">
      <c r="A327" s="943"/>
      <c r="B327" s="943"/>
      <c r="C327" s="943"/>
      <c r="D327" s="943"/>
      <c r="E327" s="943"/>
      <c r="F327" s="943"/>
      <c r="G327" s="943"/>
      <c r="H327" s="943"/>
      <c r="I327" s="943"/>
      <c r="J327" s="943"/>
      <c r="K327" s="943"/>
      <c r="L327" s="943"/>
      <c r="M327" s="943"/>
      <c r="N327" s="943"/>
      <c r="O327" s="943"/>
      <c r="P327" s="943"/>
      <c r="Q327" s="943"/>
      <c r="R327" s="943"/>
      <c r="S327" s="943"/>
      <c r="T327" s="943"/>
      <c r="U327" s="943"/>
      <c r="V327" s="943"/>
      <c r="W327" s="943"/>
      <c r="X327" s="943"/>
      <c r="Y327" s="943"/>
      <c r="Z327" s="943"/>
    </row>
    <row r="328" spans="1:26" ht="15.75" customHeight="1">
      <c r="A328" s="943"/>
      <c r="B328" s="943"/>
      <c r="C328" s="943"/>
      <c r="D328" s="943"/>
      <c r="E328" s="943"/>
      <c r="F328" s="943"/>
      <c r="G328" s="943"/>
      <c r="H328" s="943"/>
      <c r="I328" s="943"/>
      <c r="J328" s="943"/>
      <c r="K328" s="943"/>
      <c r="L328" s="943"/>
      <c r="M328" s="943"/>
      <c r="N328" s="943"/>
      <c r="O328" s="943"/>
      <c r="P328" s="943"/>
      <c r="Q328" s="943"/>
      <c r="R328" s="943"/>
      <c r="S328" s="943"/>
      <c r="T328" s="943"/>
      <c r="U328" s="943"/>
      <c r="V328" s="943"/>
      <c r="W328" s="943"/>
      <c r="X328" s="943"/>
      <c r="Y328" s="943"/>
      <c r="Z328" s="943"/>
    </row>
    <row r="329" spans="1:26" ht="15.75" customHeight="1">
      <c r="A329" s="943"/>
      <c r="B329" s="943"/>
      <c r="C329" s="943"/>
      <c r="D329" s="943"/>
      <c r="E329" s="943"/>
      <c r="F329" s="943"/>
      <c r="G329" s="943"/>
      <c r="H329" s="943"/>
      <c r="I329" s="943"/>
      <c r="J329" s="943"/>
      <c r="K329" s="943"/>
      <c r="L329" s="943"/>
      <c r="M329" s="943"/>
      <c r="N329" s="943"/>
      <c r="O329" s="943"/>
      <c r="P329" s="943"/>
      <c r="Q329" s="943"/>
      <c r="R329" s="943"/>
      <c r="S329" s="943"/>
      <c r="T329" s="943"/>
      <c r="U329" s="943"/>
      <c r="V329" s="943"/>
      <c r="W329" s="943"/>
      <c r="X329" s="943"/>
      <c r="Y329" s="943"/>
      <c r="Z329" s="943"/>
    </row>
    <row r="330" spans="1:26" ht="15.75" customHeight="1">
      <c r="A330" s="943"/>
      <c r="B330" s="943"/>
      <c r="C330" s="943"/>
      <c r="D330" s="943"/>
      <c r="E330" s="943"/>
      <c r="F330" s="943"/>
      <c r="G330" s="943"/>
      <c r="H330" s="943"/>
      <c r="I330" s="943"/>
      <c r="J330" s="943"/>
      <c r="K330" s="943"/>
      <c r="L330" s="943"/>
      <c r="M330" s="943"/>
      <c r="N330" s="943"/>
      <c r="O330" s="943"/>
      <c r="P330" s="943"/>
      <c r="Q330" s="943"/>
      <c r="R330" s="943"/>
      <c r="S330" s="943"/>
      <c r="T330" s="943"/>
      <c r="U330" s="943"/>
      <c r="V330" s="943"/>
      <c r="W330" s="943"/>
      <c r="X330" s="943"/>
      <c r="Y330" s="943"/>
      <c r="Z330" s="943"/>
    </row>
    <row r="331" spans="1:26" ht="15.75" customHeight="1">
      <c r="A331" s="943"/>
      <c r="B331" s="943"/>
      <c r="C331" s="943"/>
      <c r="D331" s="943"/>
      <c r="E331" s="943"/>
      <c r="F331" s="943"/>
      <c r="G331" s="943"/>
      <c r="H331" s="943"/>
      <c r="I331" s="943"/>
      <c r="J331" s="943"/>
      <c r="K331" s="943"/>
      <c r="L331" s="943"/>
      <c r="M331" s="943"/>
      <c r="N331" s="943"/>
      <c r="O331" s="943"/>
      <c r="P331" s="943"/>
      <c r="Q331" s="943"/>
      <c r="R331" s="943"/>
      <c r="S331" s="943"/>
      <c r="T331" s="943"/>
      <c r="U331" s="943"/>
      <c r="V331" s="943"/>
      <c r="W331" s="943"/>
      <c r="X331" s="943"/>
      <c r="Y331" s="943"/>
      <c r="Z331" s="943"/>
    </row>
    <row r="332" spans="1:26" ht="15.75" customHeight="1">
      <c r="A332" s="943"/>
      <c r="B332" s="943"/>
      <c r="C332" s="943"/>
      <c r="D332" s="943"/>
      <c r="E332" s="943"/>
      <c r="F332" s="943"/>
      <c r="G332" s="943"/>
      <c r="H332" s="943"/>
      <c r="I332" s="943"/>
      <c r="J332" s="943"/>
      <c r="K332" s="943"/>
      <c r="L332" s="943"/>
      <c r="M332" s="943"/>
      <c r="N332" s="943"/>
      <c r="O332" s="943"/>
      <c r="P332" s="943"/>
      <c r="Q332" s="943"/>
      <c r="R332" s="943"/>
      <c r="S332" s="943"/>
      <c r="T332" s="943"/>
      <c r="U332" s="943"/>
      <c r="V332" s="943"/>
      <c r="W332" s="943"/>
      <c r="X332" s="943"/>
      <c r="Y332" s="943"/>
      <c r="Z332" s="943"/>
    </row>
    <row r="333" spans="1:26" ht="15.75" customHeight="1">
      <c r="A333" s="943"/>
      <c r="B333" s="943"/>
      <c r="C333" s="943"/>
      <c r="D333" s="943"/>
      <c r="E333" s="943"/>
      <c r="F333" s="943"/>
      <c r="G333" s="943"/>
      <c r="H333" s="943"/>
      <c r="I333" s="943"/>
      <c r="J333" s="943"/>
      <c r="K333" s="943"/>
      <c r="L333" s="943"/>
      <c r="M333" s="943"/>
      <c r="N333" s="943"/>
      <c r="O333" s="943"/>
      <c r="P333" s="943"/>
      <c r="Q333" s="943"/>
      <c r="R333" s="943"/>
      <c r="S333" s="943"/>
      <c r="T333" s="943"/>
      <c r="U333" s="943"/>
      <c r="V333" s="943"/>
      <c r="W333" s="943"/>
      <c r="X333" s="943"/>
      <c r="Y333" s="943"/>
      <c r="Z333" s="943"/>
    </row>
    <row r="334" spans="1:26" ht="15.75" customHeight="1">
      <c r="A334" s="943"/>
      <c r="B334" s="943"/>
      <c r="C334" s="943"/>
      <c r="D334" s="943"/>
      <c r="E334" s="943"/>
      <c r="F334" s="943"/>
      <c r="G334" s="943"/>
      <c r="H334" s="943"/>
      <c r="I334" s="943"/>
      <c r="J334" s="943"/>
      <c r="K334" s="943"/>
      <c r="L334" s="943"/>
      <c r="M334" s="943"/>
      <c r="N334" s="943"/>
      <c r="O334" s="943"/>
      <c r="P334" s="943"/>
      <c r="Q334" s="943"/>
      <c r="R334" s="943"/>
      <c r="S334" s="943"/>
      <c r="T334" s="943"/>
      <c r="U334" s="943"/>
      <c r="V334" s="943"/>
      <c r="W334" s="943"/>
      <c r="X334" s="943"/>
      <c r="Y334" s="943"/>
      <c r="Z334" s="943"/>
    </row>
    <row r="335" spans="1:26" ht="15.75" customHeight="1">
      <c r="A335" s="943"/>
      <c r="B335" s="943"/>
      <c r="C335" s="943"/>
      <c r="D335" s="943"/>
      <c r="E335" s="943"/>
      <c r="F335" s="943"/>
      <c r="G335" s="943"/>
      <c r="H335" s="943"/>
      <c r="I335" s="943"/>
      <c r="J335" s="943"/>
      <c r="K335" s="943"/>
      <c r="L335" s="943"/>
      <c r="M335" s="943"/>
      <c r="N335" s="943"/>
      <c r="O335" s="943"/>
      <c r="P335" s="943"/>
      <c r="Q335" s="943"/>
      <c r="R335" s="943"/>
      <c r="S335" s="943"/>
      <c r="T335" s="943"/>
      <c r="U335" s="943"/>
      <c r="V335" s="943"/>
      <c r="W335" s="943"/>
      <c r="X335" s="943"/>
      <c r="Y335" s="943"/>
      <c r="Z335" s="943"/>
    </row>
    <row r="336" spans="1:26" ht="15.75" customHeight="1">
      <c r="A336" s="943"/>
      <c r="B336" s="943"/>
      <c r="C336" s="943"/>
      <c r="D336" s="943"/>
      <c r="E336" s="943"/>
      <c r="F336" s="943"/>
      <c r="G336" s="943"/>
      <c r="H336" s="943"/>
      <c r="I336" s="943"/>
      <c r="J336" s="943"/>
      <c r="K336" s="943"/>
      <c r="L336" s="943"/>
      <c r="M336" s="943"/>
      <c r="N336" s="943"/>
      <c r="O336" s="943"/>
      <c r="P336" s="943"/>
      <c r="Q336" s="943"/>
      <c r="R336" s="943"/>
      <c r="S336" s="943"/>
      <c r="T336" s="943"/>
      <c r="U336" s="943"/>
      <c r="V336" s="943"/>
      <c r="W336" s="943"/>
      <c r="X336" s="943"/>
      <c r="Y336" s="943"/>
      <c r="Z336" s="943"/>
    </row>
    <row r="337" spans="1:26" ht="15.75" customHeight="1">
      <c r="A337" s="943"/>
      <c r="B337" s="943"/>
      <c r="C337" s="943"/>
      <c r="D337" s="943"/>
      <c r="E337" s="943"/>
      <c r="F337" s="943"/>
      <c r="G337" s="943"/>
      <c r="H337" s="943"/>
      <c r="I337" s="943"/>
      <c r="J337" s="943"/>
      <c r="K337" s="943"/>
      <c r="L337" s="943"/>
      <c r="M337" s="943"/>
      <c r="N337" s="943"/>
      <c r="O337" s="943"/>
      <c r="P337" s="943"/>
      <c r="Q337" s="943"/>
      <c r="R337" s="943"/>
      <c r="S337" s="943"/>
      <c r="T337" s="943"/>
      <c r="U337" s="943"/>
      <c r="V337" s="943"/>
      <c r="W337" s="943"/>
      <c r="X337" s="943"/>
      <c r="Y337" s="943"/>
      <c r="Z337" s="943"/>
    </row>
    <row r="338" spans="1:26" ht="15.75" customHeight="1">
      <c r="A338" s="943"/>
      <c r="B338" s="943"/>
      <c r="C338" s="943"/>
      <c r="D338" s="943"/>
      <c r="E338" s="943"/>
      <c r="F338" s="943"/>
      <c r="G338" s="943"/>
      <c r="H338" s="943"/>
      <c r="I338" s="943"/>
      <c r="J338" s="943"/>
      <c r="K338" s="943"/>
      <c r="L338" s="943"/>
      <c r="M338" s="943"/>
      <c r="N338" s="943"/>
      <c r="O338" s="943"/>
      <c r="P338" s="943"/>
      <c r="Q338" s="943"/>
      <c r="R338" s="943"/>
      <c r="S338" s="943"/>
      <c r="T338" s="943"/>
      <c r="U338" s="943"/>
      <c r="V338" s="943"/>
      <c r="W338" s="943"/>
      <c r="X338" s="943"/>
      <c r="Y338" s="943"/>
      <c r="Z338" s="943"/>
    </row>
    <row r="339" spans="1:26" ht="15.75" customHeight="1">
      <c r="A339" s="943"/>
      <c r="B339" s="943"/>
      <c r="C339" s="943"/>
      <c r="D339" s="943"/>
      <c r="E339" s="943"/>
      <c r="F339" s="943"/>
      <c r="G339" s="943"/>
      <c r="H339" s="943"/>
      <c r="I339" s="943"/>
      <c r="J339" s="943"/>
      <c r="K339" s="943"/>
      <c r="L339" s="943"/>
      <c r="M339" s="943"/>
      <c r="N339" s="943"/>
      <c r="O339" s="943"/>
      <c r="P339" s="943"/>
      <c r="Q339" s="943"/>
      <c r="R339" s="943"/>
      <c r="S339" s="943"/>
      <c r="T339" s="943"/>
      <c r="U339" s="943"/>
      <c r="V339" s="943"/>
      <c r="W339" s="943"/>
      <c r="X339" s="943"/>
      <c r="Y339" s="943"/>
      <c r="Z339" s="943"/>
    </row>
    <row r="340" spans="1:26" ht="15.75" customHeight="1">
      <c r="A340" s="943"/>
      <c r="B340" s="943"/>
      <c r="C340" s="943"/>
      <c r="D340" s="943"/>
      <c r="E340" s="943"/>
      <c r="F340" s="943"/>
      <c r="G340" s="943"/>
      <c r="H340" s="943"/>
      <c r="I340" s="943"/>
      <c r="J340" s="943"/>
      <c r="K340" s="943"/>
      <c r="L340" s="943"/>
      <c r="M340" s="943"/>
      <c r="N340" s="943"/>
      <c r="O340" s="943"/>
      <c r="P340" s="943"/>
      <c r="Q340" s="943"/>
      <c r="R340" s="943"/>
      <c r="S340" s="943"/>
      <c r="T340" s="943"/>
      <c r="U340" s="943"/>
      <c r="V340" s="943"/>
      <c r="W340" s="943"/>
      <c r="X340" s="943"/>
      <c r="Y340" s="943"/>
      <c r="Z340" s="943"/>
    </row>
    <row r="341" spans="1:26" ht="15.75" customHeight="1">
      <c r="A341" s="943"/>
      <c r="B341" s="943"/>
      <c r="C341" s="943"/>
      <c r="D341" s="943"/>
      <c r="E341" s="943"/>
      <c r="F341" s="943"/>
      <c r="G341" s="943"/>
      <c r="H341" s="943"/>
      <c r="I341" s="943"/>
      <c r="J341" s="943"/>
      <c r="K341" s="943"/>
      <c r="L341" s="943"/>
      <c r="M341" s="943"/>
      <c r="N341" s="943"/>
      <c r="O341" s="943"/>
      <c r="P341" s="943"/>
      <c r="Q341" s="943"/>
      <c r="R341" s="943"/>
      <c r="S341" s="943"/>
      <c r="T341" s="943"/>
      <c r="U341" s="943"/>
      <c r="V341" s="943"/>
      <c r="W341" s="943"/>
      <c r="X341" s="943"/>
      <c r="Y341" s="943"/>
      <c r="Z341" s="943"/>
    </row>
    <row r="342" spans="1:26" ht="15.75" customHeight="1">
      <c r="A342" s="943"/>
      <c r="B342" s="943"/>
      <c r="C342" s="943"/>
      <c r="D342" s="943"/>
      <c r="E342" s="943"/>
      <c r="F342" s="943"/>
      <c r="G342" s="943"/>
      <c r="H342" s="943"/>
      <c r="I342" s="943"/>
      <c r="J342" s="943"/>
      <c r="K342" s="943"/>
      <c r="L342" s="943"/>
      <c r="M342" s="943"/>
      <c r="N342" s="943"/>
      <c r="O342" s="943"/>
      <c r="P342" s="943"/>
      <c r="Q342" s="943"/>
      <c r="R342" s="943"/>
      <c r="S342" s="943"/>
      <c r="T342" s="943"/>
      <c r="U342" s="943"/>
      <c r="V342" s="943"/>
      <c r="W342" s="943"/>
      <c r="X342" s="943"/>
      <c r="Y342" s="943"/>
      <c r="Z342" s="943"/>
    </row>
    <row r="343" spans="1:26" ht="15.75" customHeight="1">
      <c r="A343" s="943"/>
      <c r="B343" s="943"/>
      <c r="C343" s="943"/>
      <c r="D343" s="943"/>
      <c r="E343" s="943"/>
      <c r="F343" s="943"/>
      <c r="G343" s="943"/>
      <c r="H343" s="943"/>
      <c r="I343" s="943"/>
      <c r="J343" s="943"/>
      <c r="K343" s="943"/>
      <c r="L343" s="943"/>
      <c r="M343" s="943"/>
      <c r="N343" s="943"/>
      <c r="O343" s="943"/>
      <c r="P343" s="943"/>
      <c r="Q343" s="943"/>
      <c r="R343" s="943"/>
      <c r="S343" s="943"/>
      <c r="T343" s="943"/>
      <c r="U343" s="943"/>
      <c r="V343" s="943"/>
      <c r="W343" s="943"/>
      <c r="X343" s="943"/>
      <c r="Y343" s="943"/>
      <c r="Z343" s="943"/>
    </row>
    <row r="344" spans="1:26" ht="15.75" customHeight="1">
      <c r="A344" s="943"/>
      <c r="B344" s="943"/>
      <c r="C344" s="943"/>
      <c r="D344" s="943"/>
      <c r="E344" s="943"/>
      <c r="F344" s="943"/>
      <c r="G344" s="943"/>
      <c r="H344" s="943"/>
      <c r="I344" s="943"/>
      <c r="J344" s="943"/>
      <c r="K344" s="943"/>
      <c r="L344" s="943"/>
      <c r="M344" s="943"/>
      <c r="N344" s="943"/>
      <c r="O344" s="943"/>
      <c r="P344" s="943"/>
      <c r="Q344" s="943"/>
      <c r="R344" s="943"/>
      <c r="S344" s="943"/>
      <c r="T344" s="943"/>
      <c r="U344" s="943"/>
      <c r="V344" s="943"/>
      <c r="W344" s="943"/>
      <c r="X344" s="943"/>
      <c r="Y344" s="943"/>
      <c r="Z344" s="943"/>
    </row>
    <row r="345" spans="1:26" ht="15.75" customHeight="1">
      <c r="A345" s="943"/>
      <c r="B345" s="943"/>
      <c r="C345" s="943"/>
      <c r="D345" s="943"/>
      <c r="E345" s="943"/>
      <c r="F345" s="943"/>
      <c r="G345" s="943"/>
      <c r="H345" s="943"/>
      <c r="I345" s="943"/>
      <c r="J345" s="943"/>
      <c r="K345" s="943"/>
      <c r="L345" s="943"/>
      <c r="M345" s="943"/>
      <c r="N345" s="943"/>
      <c r="O345" s="943"/>
      <c r="P345" s="943"/>
      <c r="Q345" s="943"/>
      <c r="R345" s="943"/>
      <c r="S345" s="943"/>
      <c r="T345" s="943"/>
      <c r="U345" s="943"/>
      <c r="V345" s="943"/>
      <c r="W345" s="943"/>
      <c r="X345" s="943"/>
      <c r="Y345" s="943"/>
      <c r="Z345" s="943"/>
    </row>
    <row r="346" spans="1:26" ht="15.75" customHeight="1">
      <c r="A346" s="943"/>
      <c r="B346" s="943"/>
      <c r="C346" s="943"/>
      <c r="D346" s="943"/>
      <c r="E346" s="943"/>
      <c r="F346" s="943"/>
      <c r="G346" s="943"/>
      <c r="H346" s="943"/>
      <c r="I346" s="943"/>
      <c r="J346" s="943"/>
      <c r="K346" s="943"/>
      <c r="L346" s="943"/>
      <c r="M346" s="943"/>
      <c r="N346" s="943"/>
      <c r="O346" s="943"/>
      <c r="P346" s="943"/>
      <c r="Q346" s="943"/>
      <c r="R346" s="943"/>
      <c r="S346" s="943"/>
      <c r="T346" s="943"/>
      <c r="U346" s="943"/>
      <c r="V346" s="943"/>
      <c r="W346" s="943"/>
      <c r="X346" s="943"/>
      <c r="Y346" s="943"/>
      <c r="Z346" s="943"/>
    </row>
    <row r="347" spans="1:26" ht="15.75" customHeight="1">
      <c r="A347" s="943"/>
      <c r="B347" s="943"/>
      <c r="C347" s="943"/>
      <c r="D347" s="943"/>
      <c r="E347" s="943"/>
      <c r="F347" s="943"/>
      <c r="G347" s="943"/>
      <c r="H347" s="943"/>
      <c r="I347" s="943"/>
      <c r="J347" s="943"/>
      <c r="K347" s="943"/>
      <c r="L347" s="943"/>
      <c r="M347" s="943"/>
      <c r="N347" s="943"/>
      <c r="O347" s="943"/>
      <c r="P347" s="943"/>
      <c r="Q347" s="943"/>
      <c r="R347" s="943"/>
      <c r="S347" s="943"/>
      <c r="T347" s="943"/>
      <c r="U347" s="943"/>
      <c r="V347" s="943"/>
      <c r="W347" s="943"/>
      <c r="X347" s="943"/>
      <c r="Y347" s="943"/>
      <c r="Z347" s="943"/>
    </row>
    <row r="348" spans="1:26" ht="15.75" customHeight="1">
      <c r="A348" s="943"/>
      <c r="B348" s="943"/>
      <c r="C348" s="943"/>
      <c r="D348" s="943"/>
      <c r="E348" s="943"/>
      <c r="F348" s="943"/>
      <c r="G348" s="943"/>
      <c r="H348" s="943"/>
      <c r="I348" s="943"/>
      <c r="J348" s="943"/>
      <c r="K348" s="943"/>
      <c r="L348" s="943"/>
      <c r="M348" s="943"/>
      <c r="N348" s="943"/>
      <c r="O348" s="943"/>
      <c r="P348" s="943"/>
      <c r="Q348" s="943"/>
      <c r="R348" s="943"/>
      <c r="S348" s="943"/>
      <c r="T348" s="943"/>
      <c r="U348" s="943"/>
      <c r="V348" s="943"/>
      <c r="W348" s="943"/>
      <c r="X348" s="943"/>
      <c r="Y348" s="943"/>
      <c r="Z348" s="943"/>
    </row>
    <row r="349" spans="1:26" ht="15.75" customHeight="1">
      <c r="A349" s="943"/>
      <c r="B349" s="943"/>
      <c r="C349" s="943"/>
      <c r="D349" s="943"/>
      <c r="E349" s="943"/>
      <c r="F349" s="943"/>
      <c r="G349" s="943"/>
      <c r="H349" s="943"/>
      <c r="I349" s="943"/>
      <c r="J349" s="943"/>
      <c r="K349" s="943"/>
      <c r="L349" s="943"/>
      <c r="M349" s="943"/>
      <c r="N349" s="943"/>
      <c r="O349" s="943"/>
      <c r="P349" s="943"/>
      <c r="Q349" s="943"/>
      <c r="R349" s="943"/>
      <c r="S349" s="943"/>
      <c r="T349" s="943"/>
      <c r="U349" s="943"/>
      <c r="V349" s="943"/>
      <c r="W349" s="943"/>
      <c r="X349" s="943"/>
      <c r="Y349" s="943"/>
      <c r="Z349" s="943"/>
    </row>
    <row r="350" spans="1:26" ht="15.75" customHeight="1">
      <c r="A350" s="943"/>
      <c r="B350" s="943"/>
      <c r="C350" s="943"/>
      <c r="D350" s="943"/>
      <c r="E350" s="943"/>
      <c r="F350" s="943"/>
      <c r="G350" s="943"/>
      <c r="H350" s="943"/>
      <c r="I350" s="943"/>
      <c r="J350" s="943"/>
      <c r="K350" s="943"/>
      <c r="L350" s="943"/>
      <c r="M350" s="943"/>
      <c r="N350" s="943"/>
      <c r="O350" s="943"/>
      <c r="P350" s="943"/>
      <c r="Q350" s="943"/>
      <c r="R350" s="943"/>
      <c r="S350" s="943"/>
      <c r="T350" s="943"/>
      <c r="U350" s="943"/>
      <c r="V350" s="943"/>
      <c r="W350" s="943"/>
      <c r="X350" s="943"/>
      <c r="Y350" s="943"/>
      <c r="Z350" s="943"/>
    </row>
    <row r="351" spans="1:26" ht="15.75" customHeight="1">
      <c r="A351" s="943"/>
      <c r="B351" s="943"/>
      <c r="C351" s="943"/>
      <c r="D351" s="943"/>
      <c r="E351" s="943"/>
      <c r="F351" s="943"/>
      <c r="G351" s="943"/>
      <c r="H351" s="943"/>
      <c r="I351" s="943"/>
      <c r="J351" s="943"/>
      <c r="K351" s="943"/>
      <c r="L351" s="943"/>
      <c r="M351" s="943"/>
      <c r="N351" s="943"/>
      <c r="O351" s="943"/>
      <c r="P351" s="943"/>
      <c r="Q351" s="943"/>
      <c r="R351" s="943"/>
      <c r="S351" s="943"/>
      <c r="T351" s="943"/>
      <c r="U351" s="943"/>
      <c r="V351" s="943"/>
      <c r="W351" s="943"/>
      <c r="X351" s="943"/>
      <c r="Y351" s="943"/>
      <c r="Z351" s="943"/>
    </row>
    <row r="352" spans="1:26" ht="15.75" customHeight="1">
      <c r="A352" s="943"/>
      <c r="B352" s="943"/>
      <c r="C352" s="943"/>
      <c r="D352" s="943"/>
      <c r="E352" s="943"/>
      <c r="F352" s="943"/>
      <c r="G352" s="943"/>
      <c r="H352" s="943"/>
      <c r="I352" s="943"/>
      <c r="J352" s="943"/>
      <c r="K352" s="943"/>
      <c r="L352" s="943"/>
      <c r="M352" s="943"/>
      <c r="N352" s="943"/>
      <c r="O352" s="943"/>
      <c r="P352" s="943"/>
      <c r="Q352" s="943"/>
      <c r="R352" s="943"/>
      <c r="S352" s="943"/>
      <c r="T352" s="943"/>
      <c r="U352" s="943"/>
      <c r="V352" s="943"/>
      <c r="W352" s="943"/>
      <c r="X352" s="943"/>
      <c r="Y352" s="943"/>
      <c r="Z352" s="943"/>
    </row>
    <row r="353" spans="1:26" ht="15.75" customHeight="1">
      <c r="A353" s="943"/>
      <c r="B353" s="943"/>
      <c r="C353" s="943"/>
      <c r="D353" s="943"/>
      <c r="E353" s="943"/>
      <c r="F353" s="943"/>
      <c r="G353" s="943"/>
      <c r="H353" s="943"/>
      <c r="I353" s="943"/>
      <c r="J353" s="943"/>
      <c r="K353" s="943"/>
      <c r="L353" s="943"/>
      <c r="M353" s="943"/>
      <c r="N353" s="943"/>
      <c r="O353" s="943"/>
      <c r="P353" s="943"/>
      <c r="Q353" s="943"/>
      <c r="R353" s="943"/>
      <c r="S353" s="943"/>
      <c r="T353" s="943"/>
      <c r="U353" s="943"/>
      <c r="V353" s="943"/>
      <c r="W353" s="943"/>
      <c r="X353" s="943"/>
      <c r="Y353" s="943"/>
      <c r="Z353" s="943"/>
    </row>
    <row r="354" spans="1:26" ht="15.75" customHeight="1">
      <c r="A354" s="943"/>
      <c r="B354" s="943"/>
      <c r="C354" s="943"/>
      <c r="D354" s="943"/>
      <c r="E354" s="943"/>
      <c r="F354" s="943"/>
      <c r="G354" s="943"/>
      <c r="H354" s="943"/>
      <c r="I354" s="943"/>
      <c r="J354" s="943"/>
      <c r="K354" s="943"/>
      <c r="L354" s="943"/>
      <c r="M354" s="943"/>
      <c r="N354" s="943"/>
      <c r="O354" s="943"/>
      <c r="P354" s="943"/>
      <c r="Q354" s="943"/>
      <c r="R354" s="943"/>
      <c r="S354" s="943"/>
      <c r="T354" s="943"/>
      <c r="U354" s="943"/>
      <c r="V354" s="943"/>
      <c r="W354" s="943"/>
      <c r="X354" s="943"/>
      <c r="Y354" s="943"/>
      <c r="Z354" s="943"/>
    </row>
    <row r="355" spans="1:26" ht="15.75" customHeight="1">
      <c r="A355" s="943"/>
      <c r="B355" s="943"/>
      <c r="C355" s="943"/>
      <c r="D355" s="943"/>
      <c r="E355" s="943"/>
      <c r="F355" s="943"/>
      <c r="G355" s="943"/>
      <c r="H355" s="943"/>
      <c r="I355" s="943"/>
      <c r="J355" s="943"/>
      <c r="K355" s="943"/>
      <c r="L355" s="943"/>
      <c r="M355" s="943"/>
      <c r="N355" s="943"/>
      <c r="O355" s="943"/>
      <c r="P355" s="943"/>
      <c r="Q355" s="943"/>
      <c r="R355" s="943"/>
      <c r="S355" s="943"/>
      <c r="T355" s="943"/>
      <c r="U355" s="943"/>
      <c r="V355" s="943"/>
      <c r="W355" s="943"/>
      <c r="X355" s="943"/>
      <c r="Y355" s="943"/>
      <c r="Z355" s="943"/>
    </row>
    <row r="356" spans="1:26" ht="15.75" customHeight="1">
      <c r="A356" s="943"/>
      <c r="B356" s="943"/>
      <c r="C356" s="943"/>
      <c r="D356" s="943"/>
      <c r="E356" s="943"/>
      <c r="F356" s="943"/>
      <c r="G356" s="943"/>
      <c r="H356" s="943"/>
      <c r="I356" s="943"/>
      <c r="J356" s="943"/>
      <c r="K356" s="943"/>
      <c r="L356" s="943"/>
      <c r="M356" s="943"/>
      <c r="N356" s="943"/>
      <c r="O356" s="943"/>
      <c r="P356" s="943"/>
      <c r="Q356" s="943"/>
      <c r="R356" s="943"/>
      <c r="S356" s="943"/>
      <c r="T356" s="943"/>
      <c r="U356" s="943"/>
      <c r="V356" s="943"/>
      <c r="W356" s="943"/>
      <c r="X356" s="943"/>
      <c r="Y356" s="943"/>
      <c r="Z356" s="943"/>
    </row>
    <row r="357" spans="1:26" ht="15.75" customHeight="1">
      <c r="A357" s="943"/>
      <c r="B357" s="943"/>
      <c r="C357" s="943"/>
      <c r="D357" s="943"/>
      <c r="E357" s="943"/>
      <c r="F357" s="943"/>
      <c r="G357" s="943"/>
      <c r="H357" s="943"/>
      <c r="I357" s="943"/>
      <c r="J357" s="943"/>
      <c r="K357" s="943"/>
      <c r="L357" s="943"/>
      <c r="M357" s="943"/>
      <c r="N357" s="943"/>
      <c r="O357" s="943"/>
      <c r="P357" s="943"/>
      <c r="Q357" s="943"/>
      <c r="R357" s="943"/>
      <c r="S357" s="943"/>
      <c r="T357" s="943"/>
      <c r="U357" s="943"/>
      <c r="V357" s="943"/>
      <c r="W357" s="943"/>
      <c r="X357" s="943"/>
      <c r="Y357" s="943"/>
      <c r="Z357" s="943"/>
    </row>
    <row r="358" spans="1:26" ht="15.75" customHeight="1">
      <c r="A358" s="943"/>
      <c r="B358" s="943"/>
      <c r="C358" s="943"/>
      <c r="D358" s="943"/>
      <c r="E358" s="943"/>
      <c r="F358" s="943"/>
      <c r="G358" s="943"/>
      <c r="H358" s="943"/>
      <c r="I358" s="943"/>
      <c r="J358" s="943"/>
      <c r="K358" s="943"/>
      <c r="L358" s="943"/>
      <c r="M358" s="943"/>
      <c r="N358" s="943"/>
      <c r="O358" s="943"/>
      <c r="P358" s="943"/>
      <c r="Q358" s="943"/>
      <c r="R358" s="943"/>
      <c r="S358" s="943"/>
      <c r="T358" s="943"/>
      <c r="U358" s="943"/>
      <c r="V358" s="943"/>
      <c r="W358" s="943"/>
      <c r="X358" s="943"/>
      <c r="Y358" s="943"/>
      <c r="Z358" s="943"/>
    </row>
    <row r="359" spans="1:26" ht="15.75" customHeight="1">
      <c r="A359" s="943"/>
      <c r="B359" s="943"/>
      <c r="C359" s="943"/>
      <c r="D359" s="943"/>
      <c r="E359" s="943"/>
      <c r="F359" s="943"/>
      <c r="G359" s="943"/>
      <c r="H359" s="943"/>
      <c r="I359" s="943"/>
      <c r="J359" s="943"/>
      <c r="K359" s="943"/>
      <c r="L359" s="943"/>
      <c r="M359" s="943"/>
      <c r="N359" s="943"/>
      <c r="O359" s="943"/>
      <c r="P359" s="943"/>
      <c r="Q359" s="943"/>
      <c r="R359" s="943"/>
      <c r="S359" s="943"/>
      <c r="T359" s="943"/>
      <c r="U359" s="943"/>
      <c r="V359" s="943"/>
      <c r="W359" s="943"/>
      <c r="X359" s="943"/>
      <c r="Y359" s="943"/>
      <c r="Z359" s="943"/>
    </row>
    <row r="360" spans="1:26" ht="15.75" customHeight="1">
      <c r="A360" s="943"/>
      <c r="B360" s="943"/>
      <c r="C360" s="943"/>
      <c r="D360" s="943"/>
      <c r="E360" s="943"/>
      <c r="F360" s="943"/>
      <c r="G360" s="943"/>
      <c r="H360" s="943"/>
      <c r="I360" s="943"/>
      <c r="J360" s="943"/>
      <c r="K360" s="943"/>
      <c r="L360" s="943"/>
      <c r="M360" s="943"/>
      <c r="N360" s="943"/>
      <c r="O360" s="943"/>
      <c r="P360" s="943"/>
      <c r="Q360" s="943"/>
      <c r="R360" s="943"/>
      <c r="S360" s="943"/>
      <c r="T360" s="943"/>
      <c r="U360" s="943"/>
      <c r="V360" s="943"/>
      <c r="W360" s="943"/>
      <c r="X360" s="943"/>
      <c r="Y360" s="943"/>
      <c r="Z360" s="943"/>
    </row>
    <row r="361" spans="1:26" ht="15.75" customHeight="1">
      <c r="A361" s="943"/>
      <c r="B361" s="943"/>
      <c r="C361" s="943"/>
      <c r="D361" s="943"/>
      <c r="E361" s="943"/>
      <c r="F361" s="943"/>
      <c r="G361" s="943"/>
      <c r="H361" s="943"/>
      <c r="I361" s="943"/>
      <c r="J361" s="943"/>
      <c r="K361" s="943"/>
      <c r="L361" s="943"/>
      <c r="M361" s="943"/>
      <c r="N361" s="943"/>
      <c r="O361" s="943"/>
      <c r="P361" s="943"/>
      <c r="Q361" s="943"/>
      <c r="R361" s="943"/>
      <c r="S361" s="943"/>
      <c r="T361" s="943"/>
      <c r="U361" s="943"/>
      <c r="V361" s="943"/>
      <c r="W361" s="943"/>
      <c r="X361" s="943"/>
      <c r="Y361" s="943"/>
      <c r="Z361" s="943"/>
    </row>
    <row r="362" spans="1:26" ht="15.75" customHeight="1">
      <c r="A362" s="943"/>
      <c r="B362" s="943"/>
      <c r="C362" s="943"/>
      <c r="D362" s="943"/>
      <c r="E362" s="943"/>
      <c r="F362" s="943"/>
      <c r="G362" s="943"/>
      <c r="H362" s="943"/>
      <c r="I362" s="943"/>
      <c r="J362" s="943"/>
      <c r="K362" s="943"/>
      <c r="L362" s="943"/>
      <c r="M362" s="943"/>
      <c r="N362" s="943"/>
      <c r="O362" s="943"/>
      <c r="P362" s="943"/>
      <c r="Q362" s="943"/>
      <c r="R362" s="943"/>
      <c r="S362" s="943"/>
      <c r="T362" s="943"/>
      <c r="U362" s="943"/>
      <c r="V362" s="943"/>
      <c r="W362" s="943"/>
      <c r="X362" s="943"/>
      <c r="Y362" s="943"/>
      <c r="Z362" s="943"/>
    </row>
    <row r="363" spans="1:26" ht="15.75" customHeight="1">
      <c r="A363" s="943"/>
      <c r="B363" s="943"/>
      <c r="C363" s="943"/>
      <c r="D363" s="943"/>
      <c r="E363" s="943"/>
      <c r="F363" s="943"/>
      <c r="G363" s="943"/>
      <c r="H363" s="943"/>
      <c r="I363" s="943"/>
      <c r="J363" s="943"/>
      <c r="K363" s="943"/>
      <c r="L363" s="943"/>
      <c r="M363" s="943"/>
      <c r="N363" s="943"/>
      <c r="O363" s="943"/>
      <c r="P363" s="943"/>
      <c r="Q363" s="943"/>
      <c r="R363" s="943"/>
      <c r="S363" s="943"/>
      <c r="T363" s="943"/>
      <c r="U363" s="943"/>
      <c r="V363" s="943"/>
      <c r="W363" s="943"/>
      <c r="X363" s="943"/>
      <c r="Y363" s="943"/>
      <c r="Z363" s="943"/>
    </row>
    <row r="364" spans="1:26" ht="15.75" customHeight="1">
      <c r="A364" s="943"/>
      <c r="B364" s="943"/>
      <c r="C364" s="943"/>
      <c r="D364" s="943"/>
      <c r="E364" s="943"/>
      <c r="F364" s="943"/>
      <c r="G364" s="943"/>
      <c r="H364" s="943"/>
      <c r="I364" s="943"/>
      <c r="J364" s="943"/>
      <c r="K364" s="943"/>
      <c r="L364" s="943"/>
      <c r="M364" s="943"/>
      <c r="N364" s="943"/>
      <c r="O364" s="943"/>
      <c r="P364" s="943"/>
      <c r="Q364" s="943"/>
      <c r="R364" s="943"/>
      <c r="S364" s="943"/>
      <c r="T364" s="943"/>
      <c r="U364" s="943"/>
      <c r="V364" s="943"/>
      <c r="W364" s="943"/>
      <c r="X364" s="943"/>
      <c r="Y364" s="943"/>
      <c r="Z364" s="943"/>
    </row>
    <row r="365" spans="1:26" ht="15.75" customHeight="1">
      <c r="A365" s="943"/>
      <c r="B365" s="943"/>
      <c r="C365" s="943"/>
      <c r="D365" s="943"/>
      <c r="E365" s="943"/>
      <c r="F365" s="943"/>
      <c r="G365" s="943"/>
      <c r="H365" s="943"/>
      <c r="I365" s="943"/>
      <c r="J365" s="943"/>
      <c r="K365" s="943"/>
      <c r="L365" s="943"/>
      <c r="M365" s="943"/>
      <c r="N365" s="943"/>
      <c r="O365" s="943"/>
      <c r="P365" s="943"/>
      <c r="Q365" s="943"/>
      <c r="R365" s="943"/>
      <c r="S365" s="943"/>
      <c r="T365" s="943"/>
      <c r="U365" s="943"/>
      <c r="V365" s="943"/>
      <c r="W365" s="943"/>
      <c r="X365" s="943"/>
      <c r="Y365" s="943"/>
      <c r="Z365" s="943"/>
    </row>
    <row r="366" spans="1:26" ht="15.75" customHeight="1">
      <c r="A366" s="943"/>
      <c r="B366" s="943"/>
      <c r="C366" s="943"/>
      <c r="D366" s="943"/>
      <c r="E366" s="943"/>
      <c r="F366" s="943"/>
      <c r="G366" s="943"/>
      <c r="H366" s="943"/>
      <c r="I366" s="943"/>
      <c r="J366" s="943"/>
      <c r="K366" s="943"/>
      <c r="L366" s="943"/>
      <c r="M366" s="943"/>
      <c r="N366" s="943"/>
      <c r="O366" s="943"/>
      <c r="P366" s="943"/>
      <c r="Q366" s="943"/>
      <c r="R366" s="943"/>
      <c r="S366" s="943"/>
      <c r="T366" s="943"/>
      <c r="U366" s="943"/>
      <c r="V366" s="943"/>
      <c r="W366" s="943"/>
      <c r="X366" s="943"/>
      <c r="Y366" s="943"/>
      <c r="Z366" s="943"/>
    </row>
    <row r="367" spans="1:26" ht="15.75" customHeight="1">
      <c r="A367" s="943"/>
      <c r="B367" s="943"/>
      <c r="C367" s="943"/>
      <c r="D367" s="943"/>
      <c r="E367" s="943"/>
      <c r="F367" s="943"/>
      <c r="G367" s="943"/>
      <c r="H367" s="943"/>
      <c r="I367" s="943"/>
      <c r="J367" s="943"/>
      <c r="K367" s="943"/>
      <c r="L367" s="943"/>
      <c r="M367" s="943"/>
      <c r="N367" s="943"/>
      <c r="O367" s="943"/>
      <c r="P367" s="943"/>
      <c r="Q367" s="943"/>
      <c r="R367" s="943"/>
      <c r="S367" s="943"/>
      <c r="T367" s="943"/>
      <c r="U367" s="943"/>
      <c r="V367" s="943"/>
      <c r="W367" s="943"/>
      <c r="X367" s="943"/>
      <c r="Y367" s="943"/>
      <c r="Z367" s="943"/>
    </row>
    <row r="368" spans="1:26" ht="15.75" customHeight="1">
      <c r="A368" s="943"/>
      <c r="B368" s="943"/>
      <c r="C368" s="943"/>
      <c r="D368" s="943"/>
      <c r="E368" s="943"/>
      <c r="F368" s="943"/>
      <c r="G368" s="943"/>
      <c r="H368" s="943"/>
      <c r="I368" s="943"/>
      <c r="J368" s="943"/>
      <c r="K368" s="943"/>
      <c r="L368" s="943"/>
      <c r="M368" s="943"/>
      <c r="N368" s="943"/>
      <c r="O368" s="943"/>
      <c r="P368" s="943"/>
      <c r="Q368" s="943"/>
      <c r="R368" s="943"/>
      <c r="S368" s="943"/>
      <c r="T368" s="943"/>
      <c r="U368" s="943"/>
      <c r="V368" s="943"/>
      <c r="W368" s="943"/>
      <c r="X368" s="943"/>
      <c r="Y368" s="943"/>
      <c r="Z368" s="943"/>
    </row>
    <row r="369" spans="1:26" ht="15.75" customHeight="1">
      <c r="A369" s="943"/>
      <c r="B369" s="943"/>
      <c r="C369" s="943"/>
      <c r="D369" s="943"/>
      <c r="E369" s="943"/>
      <c r="F369" s="943"/>
      <c r="G369" s="943"/>
      <c r="H369" s="943"/>
      <c r="I369" s="943"/>
      <c r="J369" s="943"/>
      <c r="K369" s="943"/>
      <c r="L369" s="943"/>
      <c r="M369" s="943"/>
      <c r="N369" s="943"/>
      <c r="O369" s="943"/>
      <c r="P369" s="943"/>
      <c r="Q369" s="943"/>
      <c r="R369" s="943"/>
      <c r="S369" s="943"/>
      <c r="T369" s="943"/>
      <c r="U369" s="943"/>
      <c r="V369" s="943"/>
      <c r="W369" s="943"/>
      <c r="X369" s="943"/>
      <c r="Y369" s="943"/>
      <c r="Z369" s="943"/>
    </row>
    <row r="370" spans="1:26" ht="15.75" customHeight="1">
      <c r="A370" s="943"/>
      <c r="B370" s="943"/>
      <c r="C370" s="943"/>
      <c r="D370" s="943"/>
      <c r="E370" s="943"/>
      <c r="F370" s="943"/>
      <c r="G370" s="943"/>
      <c r="H370" s="943"/>
      <c r="I370" s="943"/>
      <c r="J370" s="943"/>
      <c r="K370" s="943"/>
      <c r="L370" s="943"/>
      <c r="M370" s="943"/>
      <c r="N370" s="943"/>
      <c r="O370" s="943"/>
      <c r="P370" s="943"/>
      <c r="Q370" s="943"/>
      <c r="R370" s="943"/>
      <c r="S370" s="943"/>
      <c r="T370" s="943"/>
      <c r="U370" s="943"/>
      <c r="V370" s="943"/>
      <c r="W370" s="943"/>
      <c r="X370" s="943"/>
      <c r="Y370" s="943"/>
      <c r="Z370" s="943"/>
    </row>
    <row r="371" spans="1:26" ht="15.75" customHeight="1">
      <c r="A371" s="943"/>
      <c r="B371" s="943"/>
      <c r="C371" s="943"/>
      <c r="D371" s="943"/>
      <c r="E371" s="943"/>
      <c r="F371" s="943"/>
      <c r="G371" s="943"/>
      <c r="H371" s="943"/>
      <c r="I371" s="943"/>
      <c r="J371" s="943"/>
      <c r="K371" s="943"/>
      <c r="L371" s="943"/>
      <c r="M371" s="943"/>
      <c r="N371" s="943"/>
      <c r="O371" s="943"/>
      <c r="P371" s="943"/>
      <c r="Q371" s="943"/>
      <c r="R371" s="943"/>
      <c r="S371" s="943"/>
      <c r="T371" s="943"/>
      <c r="U371" s="943"/>
      <c r="V371" s="943"/>
      <c r="W371" s="943"/>
      <c r="X371" s="943"/>
      <c r="Y371" s="943"/>
      <c r="Z371" s="943"/>
    </row>
    <row r="372" spans="1:26" ht="15.75" customHeight="1">
      <c r="A372" s="943"/>
      <c r="B372" s="943"/>
      <c r="C372" s="943"/>
      <c r="D372" s="943"/>
      <c r="E372" s="943"/>
      <c r="F372" s="943"/>
      <c r="G372" s="943"/>
      <c r="H372" s="943"/>
      <c r="I372" s="943"/>
      <c r="J372" s="943"/>
      <c r="K372" s="943"/>
      <c r="L372" s="943"/>
      <c r="M372" s="943"/>
      <c r="N372" s="943"/>
      <c r="O372" s="943"/>
      <c r="P372" s="943"/>
      <c r="Q372" s="943"/>
      <c r="R372" s="943"/>
      <c r="S372" s="943"/>
      <c r="T372" s="943"/>
      <c r="U372" s="943"/>
      <c r="V372" s="943"/>
      <c r="W372" s="943"/>
      <c r="X372" s="943"/>
      <c r="Y372" s="943"/>
      <c r="Z372" s="943"/>
    </row>
    <row r="373" spans="1:26" ht="15.75" customHeight="1">
      <c r="A373" s="943"/>
      <c r="B373" s="943"/>
      <c r="C373" s="943"/>
      <c r="D373" s="943"/>
      <c r="E373" s="943"/>
      <c r="F373" s="943"/>
      <c r="G373" s="943"/>
      <c r="H373" s="943"/>
      <c r="I373" s="943"/>
      <c r="J373" s="943"/>
      <c r="K373" s="943"/>
      <c r="L373" s="943"/>
      <c r="M373" s="943"/>
      <c r="N373" s="943"/>
      <c r="O373" s="943"/>
      <c r="P373" s="943"/>
      <c r="Q373" s="943"/>
      <c r="R373" s="943"/>
      <c r="S373" s="943"/>
      <c r="T373" s="943"/>
      <c r="U373" s="943"/>
      <c r="V373" s="943"/>
      <c r="W373" s="943"/>
      <c r="X373" s="943"/>
      <c r="Y373" s="943"/>
      <c r="Z373" s="943"/>
    </row>
    <row r="374" spans="1:26" ht="15.75" customHeight="1">
      <c r="A374" s="943"/>
      <c r="B374" s="943"/>
      <c r="C374" s="943"/>
      <c r="D374" s="943"/>
      <c r="E374" s="943"/>
      <c r="F374" s="943"/>
      <c r="G374" s="943"/>
      <c r="H374" s="943"/>
      <c r="I374" s="943"/>
      <c r="J374" s="943"/>
      <c r="K374" s="943"/>
      <c r="L374" s="943"/>
      <c r="M374" s="943"/>
      <c r="N374" s="943"/>
      <c r="O374" s="943"/>
      <c r="P374" s="943"/>
      <c r="Q374" s="943"/>
      <c r="R374" s="943"/>
      <c r="S374" s="943"/>
      <c r="T374" s="943"/>
      <c r="U374" s="943"/>
      <c r="V374" s="943"/>
      <c r="W374" s="943"/>
      <c r="X374" s="943"/>
      <c r="Y374" s="943"/>
      <c r="Z374" s="943"/>
    </row>
    <row r="375" spans="1:26" ht="15.75" customHeight="1">
      <c r="A375" s="943"/>
      <c r="B375" s="943"/>
      <c r="C375" s="943"/>
      <c r="D375" s="943"/>
      <c r="E375" s="943"/>
      <c r="F375" s="943"/>
      <c r="G375" s="943"/>
      <c r="H375" s="943"/>
      <c r="I375" s="943"/>
      <c r="J375" s="943"/>
      <c r="K375" s="943"/>
      <c r="L375" s="943"/>
      <c r="M375" s="943"/>
      <c r="N375" s="943"/>
      <c r="O375" s="943"/>
      <c r="P375" s="943"/>
      <c r="Q375" s="943"/>
      <c r="R375" s="943"/>
      <c r="S375" s="943"/>
      <c r="T375" s="943"/>
      <c r="U375" s="943"/>
      <c r="V375" s="943"/>
      <c r="W375" s="943"/>
      <c r="X375" s="943"/>
      <c r="Y375" s="943"/>
      <c r="Z375" s="943"/>
    </row>
    <row r="376" spans="1:26" ht="15.75" customHeight="1">
      <c r="A376" s="943"/>
      <c r="B376" s="943"/>
      <c r="C376" s="943"/>
      <c r="D376" s="943"/>
      <c r="E376" s="943"/>
      <c r="F376" s="943"/>
      <c r="G376" s="943"/>
      <c r="H376" s="943"/>
      <c r="I376" s="943"/>
      <c r="J376" s="943"/>
      <c r="K376" s="943"/>
      <c r="L376" s="943"/>
      <c r="M376" s="943"/>
      <c r="N376" s="943"/>
      <c r="O376" s="943"/>
      <c r="P376" s="943"/>
      <c r="Q376" s="943"/>
      <c r="R376" s="943"/>
      <c r="S376" s="943"/>
      <c r="T376" s="943"/>
      <c r="U376" s="943"/>
      <c r="V376" s="943"/>
      <c r="W376" s="943"/>
      <c r="X376" s="943"/>
      <c r="Y376" s="943"/>
      <c r="Z376" s="943"/>
    </row>
    <row r="377" spans="1:26" ht="15.75" customHeight="1">
      <c r="A377" s="943"/>
      <c r="B377" s="943"/>
      <c r="C377" s="943"/>
      <c r="D377" s="943"/>
      <c r="E377" s="943"/>
      <c r="F377" s="943"/>
      <c r="G377" s="943"/>
      <c r="H377" s="943"/>
      <c r="I377" s="943"/>
      <c r="J377" s="943"/>
      <c r="K377" s="943"/>
      <c r="L377" s="943"/>
      <c r="M377" s="943"/>
      <c r="N377" s="943"/>
      <c r="O377" s="943"/>
      <c r="P377" s="943"/>
      <c r="Q377" s="943"/>
      <c r="R377" s="943"/>
      <c r="S377" s="943"/>
      <c r="T377" s="943"/>
      <c r="U377" s="943"/>
      <c r="V377" s="943"/>
      <c r="W377" s="943"/>
      <c r="X377" s="943"/>
      <c r="Y377" s="943"/>
      <c r="Z377" s="943"/>
    </row>
    <row r="378" spans="1:26" ht="15.75" customHeight="1">
      <c r="A378" s="943"/>
      <c r="B378" s="943"/>
      <c r="C378" s="943"/>
      <c r="D378" s="943"/>
      <c r="E378" s="943"/>
      <c r="F378" s="943"/>
      <c r="G378" s="943"/>
      <c r="H378" s="943"/>
      <c r="I378" s="943"/>
      <c r="J378" s="943"/>
      <c r="K378" s="943"/>
      <c r="L378" s="943"/>
      <c r="M378" s="943"/>
      <c r="N378" s="943"/>
      <c r="O378" s="943"/>
      <c r="P378" s="943"/>
      <c r="Q378" s="943"/>
      <c r="R378" s="943"/>
      <c r="S378" s="943"/>
      <c r="T378" s="943"/>
      <c r="U378" s="943"/>
      <c r="V378" s="943"/>
      <c r="W378" s="943"/>
      <c r="X378" s="943"/>
      <c r="Y378" s="943"/>
      <c r="Z378" s="943"/>
    </row>
    <row r="379" spans="1:26" ht="15.75" customHeight="1">
      <c r="A379" s="943"/>
      <c r="B379" s="943"/>
      <c r="C379" s="943"/>
      <c r="D379" s="943"/>
      <c r="E379" s="943"/>
      <c r="F379" s="943"/>
      <c r="G379" s="943"/>
      <c r="H379" s="943"/>
      <c r="I379" s="943"/>
      <c r="J379" s="943"/>
      <c r="K379" s="943"/>
      <c r="L379" s="943"/>
      <c r="M379" s="943"/>
      <c r="N379" s="943"/>
      <c r="O379" s="943"/>
      <c r="P379" s="943"/>
      <c r="Q379" s="943"/>
      <c r="R379" s="943"/>
      <c r="S379" s="943"/>
      <c r="T379" s="943"/>
      <c r="U379" s="943"/>
      <c r="V379" s="943"/>
      <c r="W379" s="943"/>
      <c r="X379" s="943"/>
      <c r="Y379" s="943"/>
      <c r="Z379" s="943"/>
    </row>
    <row r="380" spans="1:26" ht="15.75" customHeight="1">
      <c r="A380" s="943"/>
      <c r="B380" s="943"/>
      <c r="C380" s="943"/>
      <c r="D380" s="943"/>
      <c r="E380" s="943"/>
      <c r="F380" s="943"/>
      <c r="G380" s="943"/>
      <c r="H380" s="943"/>
      <c r="I380" s="943"/>
      <c r="J380" s="943"/>
      <c r="K380" s="943"/>
      <c r="L380" s="943"/>
      <c r="M380" s="943"/>
      <c r="N380" s="943"/>
      <c r="O380" s="943"/>
      <c r="P380" s="943"/>
      <c r="Q380" s="943"/>
      <c r="R380" s="943"/>
      <c r="S380" s="943"/>
      <c r="T380" s="943"/>
      <c r="U380" s="943"/>
      <c r="V380" s="943"/>
      <c r="W380" s="943"/>
      <c r="X380" s="943"/>
      <c r="Y380" s="943"/>
      <c r="Z380" s="943"/>
    </row>
    <row r="381" spans="1:26" ht="15.75" customHeight="1">
      <c r="A381" s="943"/>
      <c r="B381" s="943"/>
      <c r="C381" s="943"/>
      <c r="D381" s="943"/>
      <c r="E381" s="943"/>
      <c r="F381" s="943"/>
      <c r="G381" s="943"/>
      <c r="H381" s="943"/>
      <c r="I381" s="943"/>
      <c r="J381" s="943"/>
      <c r="K381" s="943"/>
      <c r="L381" s="943"/>
      <c r="M381" s="943"/>
      <c r="N381" s="943"/>
      <c r="O381" s="943"/>
      <c r="P381" s="943"/>
      <c r="Q381" s="943"/>
      <c r="R381" s="943"/>
      <c r="S381" s="943"/>
      <c r="T381" s="943"/>
      <c r="U381" s="943"/>
      <c r="V381" s="943"/>
      <c r="W381" s="943"/>
      <c r="X381" s="943"/>
      <c r="Y381" s="943"/>
      <c r="Z381" s="943"/>
    </row>
    <row r="382" spans="1:26" ht="15.75" customHeight="1">
      <c r="A382" s="943"/>
      <c r="B382" s="943"/>
      <c r="C382" s="943"/>
      <c r="D382" s="943"/>
      <c r="E382" s="943"/>
      <c r="F382" s="943"/>
      <c r="G382" s="943"/>
      <c r="H382" s="943"/>
      <c r="I382" s="943"/>
      <c r="J382" s="943"/>
      <c r="K382" s="943"/>
      <c r="L382" s="943"/>
      <c r="M382" s="943"/>
      <c r="N382" s="943"/>
      <c r="O382" s="943"/>
      <c r="P382" s="943"/>
      <c r="Q382" s="943"/>
      <c r="R382" s="943"/>
      <c r="S382" s="943"/>
      <c r="T382" s="943"/>
      <c r="U382" s="943"/>
      <c r="V382" s="943"/>
      <c r="W382" s="943"/>
      <c r="X382" s="943"/>
      <c r="Y382" s="943"/>
      <c r="Z382" s="943"/>
    </row>
    <row r="383" spans="1:26" ht="15.75" customHeight="1">
      <c r="A383" s="943"/>
      <c r="B383" s="943"/>
      <c r="C383" s="943"/>
      <c r="D383" s="943"/>
      <c r="E383" s="943"/>
      <c r="F383" s="943"/>
      <c r="G383" s="943"/>
      <c r="H383" s="943"/>
      <c r="I383" s="943"/>
      <c r="J383" s="943"/>
      <c r="K383" s="943"/>
      <c r="L383" s="943"/>
      <c r="M383" s="943"/>
      <c r="N383" s="943"/>
      <c r="O383" s="943"/>
      <c r="P383" s="943"/>
      <c r="Q383" s="943"/>
      <c r="R383" s="943"/>
      <c r="S383" s="943"/>
      <c r="T383" s="943"/>
      <c r="U383" s="943"/>
      <c r="V383" s="943"/>
      <c r="W383" s="943"/>
      <c r="X383" s="943"/>
      <c r="Y383" s="943"/>
      <c r="Z383" s="943"/>
    </row>
    <row r="384" spans="1:26" ht="15.75" customHeight="1">
      <c r="A384" s="943"/>
      <c r="B384" s="943"/>
      <c r="C384" s="943"/>
      <c r="D384" s="943"/>
      <c r="E384" s="943"/>
      <c r="F384" s="943"/>
      <c r="G384" s="943"/>
      <c r="H384" s="943"/>
      <c r="I384" s="943"/>
      <c r="J384" s="943"/>
      <c r="K384" s="943"/>
      <c r="L384" s="943"/>
      <c r="M384" s="943"/>
      <c r="N384" s="943"/>
      <c r="O384" s="943"/>
      <c r="P384" s="943"/>
      <c r="Q384" s="943"/>
      <c r="R384" s="943"/>
      <c r="S384" s="943"/>
      <c r="T384" s="943"/>
      <c r="U384" s="943"/>
      <c r="V384" s="943"/>
      <c r="W384" s="943"/>
      <c r="X384" s="943"/>
      <c r="Y384" s="943"/>
      <c r="Z384" s="943"/>
    </row>
    <row r="385" spans="1:26" ht="15.75" customHeight="1">
      <c r="A385" s="943"/>
      <c r="B385" s="943"/>
      <c r="C385" s="943"/>
      <c r="D385" s="943"/>
      <c r="E385" s="943"/>
      <c r="F385" s="943"/>
      <c r="G385" s="943"/>
      <c r="H385" s="943"/>
      <c r="I385" s="943"/>
      <c r="J385" s="943"/>
      <c r="K385" s="943"/>
      <c r="L385" s="943"/>
      <c r="M385" s="943"/>
      <c r="N385" s="943"/>
      <c r="O385" s="943"/>
      <c r="P385" s="943"/>
      <c r="Q385" s="943"/>
      <c r="R385" s="943"/>
      <c r="S385" s="943"/>
      <c r="T385" s="943"/>
      <c r="U385" s="943"/>
      <c r="V385" s="943"/>
      <c r="W385" s="943"/>
      <c r="X385" s="943"/>
      <c r="Y385" s="943"/>
      <c r="Z385" s="943"/>
    </row>
    <row r="386" spans="1:26" ht="15.75" customHeight="1">
      <c r="A386" s="943"/>
      <c r="B386" s="943"/>
      <c r="C386" s="943"/>
      <c r="D386" s="943"/>
      <c r="E386" s="943"/>
      <c r="F386" s="943"/>
      <c r="G386" s="943"/>
      <c r="H386" s="943"/>
      <c r="I386" s="943"/>
      <c r="J386" s="943"/>
      <c r="K386" s="943"/>
      <c r="L386" s="943"/>
      <c r="M386" s="943"/>
      <c r="N386" s="943"/>
      <c r="O386" s="943"/>
      <c r="P386" s="943"/>
      <c r="Q386" s="943"/>
      <c r="R386" s="943"/>
      <c r="S386" s="943"/>
      <c r="T386" s="943"/>
      <c r="U386" s="943"/>
      <c r="V386" s="943"/>
      <c r="W386" s="943"/>
      <c r="X386" s="943"/>
      <c r="Y386" s="943"/>
      <c r="Z386" s="943"/>
    </row>
    <row r="387" spans="1:26" ht="15.75" customHeight="1">
      <c r="A387" s="943"/>
      <c r="B387" s="943"/>
      <c r="C387" s="943"/>
      <c r="D387" s="943"/>
      <c r="E387" s="943"/>
      <c r="F387" s="943"/>
      <c r="G387" s="943"/>
      <c r="H387" s="943"/>
      <c r="I387" s="943"/>
      <c r="J387" s="943"/>
      <c r="K387" s="943"/>
      <c r="L387" s="943"/>
      <c r="M387" s="943"/>
      <c r="N387" s="943"/>
      <c r="O387" s="943"/>
      <c r="P387" s="943"/>
      <c r="Q387" s="943"/>
      <c r="R387" s="943"/>
      <c r="S387" s="943"/>
      <c r="T387" s="943"/>
      <c r="U387" s="943"/>
      <c r="V387" s="943"/>
      <c r="W387" s="943"/>
      <c r="X387" s="943"/>
      <c r="Y387" s="943"/>
      <c r="Z387" s="943"/>
    </row>
    <row r="388" spans="1:26" ht="15.75" customHeight="1">
      <c r="A388" s="943"/>
      <c r="B388" s="943"/>
      <c r="C388" s="943"/>
      <c r="D388" s="943"/>
      <c r="E388" s="943"/>
      <c r="F388" s="943"/>
      <c r="G388" s="943"/>
      <c r="H388" s="943"/>
      <c r="I388" s="943"/>
      <c r="J388" s="943"/>
      <c r="K388" s="943"/>
      <c r="L388" s="943"/>
      <c r="M388" s="943"/>
      <c r="N388" s="943"/>
      <c r="O388" s="943"/>
      <c r="P388" s="943"/>
      <c r="Q388" s="943"/>
      <c r="R388" s="943"/>
      <c r="S388" s="943"/>
      <c r="T388" s="943"/>
      <c r="U388" s="943"/>
      <c r="V388" s="943"/>
      <c r="W388" s="943"/>
      <c r="X388" s="943"/>
      <c r="Y388" s="943"/>
      <c r="Z388" s="943"/>
    </row>
    <row r="389" spans="1:26" ht="15.75" customHeight="1">
      <c r="A389" s="943"/>
      <c r="B389" s="943"/>
      <c r="C389" s="943"/>
      <c r="D389" s="943"/>
      <c r="E389" s="943"/>
      <c r="F389" s="943"/>
      <c r="G389" s="943"/>
      <c r="H389" s="943"/>
      <c r="I389" s="943"/>
      <c r="J389" s="943"/>
      <c r="K389" s="943"/>
      <c r="L389" s="943"/>
      <c r="M389" s="943"/>
      <c r="N389" s="943"/>
      <c r="O389" s="943"/>
      <c r="P389" s="943"/>
      <c r="Q389" s="943"/>
      <c r="R389" s="943"/>
      <c r="S389" s="943"/>
      <c r="T389" s="943"/>
      <c r="U389" s="943"/>
      <c r="V389" s="943"/>
      <c r="W389" s="943"/>
      <c r="X389" s="943"/>
      <c r="Y389" s="943"/>
      <c r="Z389" s="943"/>
    </row>
    <row r="390" spans="1:26" ht="15.75" customHeight="1">
      <c r="A390" s="943"/>
      <c r="B390" s="943"/>
      <c r="C390" s="943"/>
      <c r="D390" s="943"/>
      <c r="E390" s="943"/>
      <c r="F390" s="943"/>
      <c r="G390" s="943"/>
      <c r="H390" s="943"/>
      <c r="I390" s="943"/>
      <c r="J390" s="943"/>
      <c r="K390" s="943"/>
      <c r="L390" s="943"/>
      <c r="M390" s="943"/>
      <c r="N390" s="943"/>
      <c r="O390" s="943"/>
      <c r="P390" s="943"/>
      <c r="Q390" s="943"/>
      <c r="R390" s="943"/>
      <c r="S390" s="943"/>
      <c r="T390" s="943"/>
      <c r="U390" s="943"/>
      <c r="V390" s="943"/>
      <c r="W390" s="943"/>
      <c r="X390" s="943"/>
      <c r="Y390" s="943"/>
      <c r="Z390" s="943"/>
    </row>
    <row r="391" spans="1:26" ht="15.75" customHeight="1">
      <c r="A391" s="943"/>
      <c r="B391" s="943"/>
      <c r="C391" s="943"/>
      <c r="D391" s="943"/>
      <c r="E391" s="943"/>
      <c r="F391" s="943"/>
      <c r="G391" s="943"/>
      <c r="H391" s="943"/>
      <c r="I391" s="943"/>
      <c r="J391" s="943"/>
      <c r="K391" s="943"/>
      <c r="L391" s="943"/>
      <c r="M391" s="943"/>
      <c r="N391" s="943"/>
      <c r="O391" s="943"/>
      <c r="P391" s="943"/>
      <c r="Q391" s="943"/>
      <c r="R391" s="943"/>
      <c r="S391" s="943"/>
      <c r="T391" s="943"/>
      <c r="U391" s="943"/>
      <c r="V391" s="943"/>
      <c r="W391" s="943"/>
      <c r="X391" s="943"/>
      <c r="Y391" s="943"/>
      <c r="Z391" s="943"/>
    </row>
    <row r="392" spans="1:26" ht="15.75" customHeight="1">
      <c r="A392" s="943"/>
      <c r="B392" s="943"/>
      <c r="C392" s="943"/>
      <c r="D392" s="943"/>
      <c r="E392" s="943"/>
      <c r="F392" s="943"/>
      <c r="G392" s="943"/>
      <c r="H392" s="943"/>
      <c r="I392" s="943"/>
      <c r="J392" s="943"/>
      <c r="K392" s="943"/>
      <c r="L392" s="943"/>
      <c r="M392" s="943"/>
      <c r="N392" s="943"/>
      <c r="O392" s="943"/>
      <c r="P392" s="943"/>
      <c r="Q392" s="943"/>
      <c r="R392" s="943"/>
      <c r="S392" s="943"/>
      <c r="T392" s="943"/>
      <c r="U392" s="943"/>
      <c r="V392" s="943"/>
      <c r="W392" s="943"/>
      <c r="X392" s="943"/>
      <c r="Y392" s="943"/>
      <c r="Z392" s="943"/>
    </row>
    <row r="393" spans="1:26" ht="15.75" customHeight="1">
      <c r="A393" s="943"/>
      <c r="B393" s="943"/>
      <c r="C393" s="943"/>
      <c r="D393" s="943"/>
      <c r="E393" s="943"/>
      <c r="F393" s="943"/>
      <c r="G393" s="943"/>
      <c r="H393" s="943"/>
      <c r="I393" s="943"/>
      <c r="J393" s="943"/>
      <c r="K393" s="943"/>
      <c r="L393" s="943"/>
      <c r="M393" s="943"/>
      <c r="N393" s="943"/>
      <c r="O393" s="943"/>
      <c r="P393" s="943"/>
      <c r="Q393" s="943"/>
      <c r="R393" s="943"/>
      <c r="S393" s="943"/>
      <c r="T393" s="943"/>
      <c r="U393" s="943"/>
      <c r="V393" s="943"/>
      <c r="W393" s="943"/>
      <c r="X393" s="943"/>
      <c r="Y393" s="943"/>
      <c r="Z393" s="943"/>
    </row>
    <row r="394" spans="1:26" ht="15.75" customHeight="1">
      <c r="A394" s="943"/>
      <c r="B394" s="943"/>
      <c r="C394" s="943"/>
      <c r="D394" s="943"/>
      <c r="E394" s="943"/>
      <c r="F394" s="943"/>
      <c r="G394" s="943"/>
      <c r="H394" s="943"/>
      <c r="I394" s="943"/>
      <c r="J394" s="943"/>
      <c r="K394" s="943"/>
      <c r="L394" s="943"/>
      <c r="M394" s="943"/>
      <c r="N394" s="943"/>
      <c r="O394" s="943"/>
      <c r="P394" s="943"/>
      <c r="Q394" s="943"/>
      <c r="R394" s="943"/>
      <c r="S394" s="943"/>
      <c r="T394" s="943"/>
      <c r="U394" s="943"/>
      <c r="V394" s="943"/>
      <c r="W394" s="943"/>
      <c r="X394" s="943"/>
      <c r="Y394" s="943"/>
      <c r="Z394" s="943"/>
    </row>
    <row r="395" spans="1:26" ht="15.75" customHeight="1">
      <c r="A395" s="943"/>
      <c r="B395" s="943"/>
      <c r="C395" s="943"/>
      <c r="D395" s="943"/>
      <c r="E395" s="943"/>
      <c r="F395" s="943"/>
      <c r="G395" s="943"/>
      <c r="H395" s="943"/>
      <c r="I395" s="943"/>
      <c r="J395" s="943"/>
      <c r="K395" s="943"/>
      <c r="L395" s="943"/>
      <c r="M395" s="943"/>
      <c r="N395" s="943"/>
      <c r="O395" s="943"/>
      <c r="P395" s="943"/>
      <c r="Q395" s="943"/>
      <c r="R395" s="943"/>
      <c r="S395" s="943"/>
      <c r="T395" s="943"/>
      <c r="U395" s="943"/>
      <c r="V395" s="943"/>
      <c r="W395" s="943"/>
      <c r="X395" s="943"/>
      <c r="Y395" s="943"/>
      <c r="Z395" s="943"/>
    </row>
    <row r="396" spans="1:26" ht="15.75" customHeight="1">
      <c r="A396" s="943"/>
      <c r="B396" s="943"/>
      <c r="C396" s="943"/>
      <c r="D396" s="943"/>
      <c r="E396" s="943"/>
      <c r="F396" s="943"/>
      <c r="G396" s="943"/>
      <c r="H396" s="943"/>
      <c r="I396" s="943"/>
      <c r="J396" s="943"/>
      <c r="K396" s="943"/>
      <c r="L396" s="943"/>
      <c r="M396" s="943"/>
      <c r="N396" s="943"/>
      <c r="O396" s="943"/>
      <c r="P396" s="943"/>
      <c r="Q396" s="943"/>
      <c r="R396" s="943"/>
      <c r="S396" s="943"/>
      <c r="T396" s="943"/>
      <c r="U396" s="943"/>
      <c r="V396" s="943"/>
      <c r="W396" s="943"/>
      <c r="X396" s="943"/>
      <c r="Y396" s="943"/>
      <c r="Z396" s="943"/>
    </row>
    <row r="397" spans="1:26" ht="15.75" customHeight="1">
      <c r="A397" s="943"/>
      <c r="B397" s="943"/>
      <c r="C397" s="943"/>
      <c r="D397" s="943"/>
      <c r="E397" s="943"/>
      <c r="F397" s="943"/>
      <c r="G397" s="943"/>
      <c r="H397" s="943"/>
      <c r="I397" s="943"/>
      <c r="J397" s="943"/>
      <c r="K397" s="943"/>
      <c r="L397" s="943"/>
      <c r="M397" s="943"/>
      <c r="N397" s="943"/>
      <c r="O397" s="943"/>
      <c r="P397" s="943"/>
      <c r="Q397" s="943"/>
      <c r="R397" s="943"/>
      <c r="S397" s="943"/>
      <c r="T397" s="943"/>
      <c r="U397" s="943"/>
      <c r="V397" s="943"/>
      <c r="W397" s="943"/>
      <c r="X397" s="943"/>
      <c r="Y397" s="943"/>
      <c r="Z397" s="943"/>
    </row>
    <row r="398" spans="1:26" ht="15.75" customHeight="1">
      <c r="A398" s="943"/>
      <c r="B398" s="943"/>
      <c r="C398" s="943"/>
      <c r="D398" s="943"/>
      <c r="E398" s="943"/>
      <c r="F398" s="943"/>
      <c r="G398" s="943"/>
      <c r="H398" s="943"/>
      <c r="I398" s="943"/>
      <c r="J398" s="943"/>
      <c r="K398" s="943"/>
      <c r="L398" s="943"/>
      <c r="M398" s="943"/>
      <c r="N398" s="943"/>
      <c r="O398" s="943"/>
      <c r="P398" s="943"/>
      <c r="Q398" s="943"/>
      <c r="R398" s="943"/>
      <c r="S398" s="943"/>
      <c r="T398" s="943"/>
      <c r="U398" s="943"/>
      <c r="V398" s="943"/>
      <c r="W398" s="943"/>
      <c r="X398" s="943"/>
      <c r="Y398" s="943"/>
      <c r="Z398" s="943"/>
    </row>
    <row r="399" spans="1:26" ht="15.75" customHeight="1">
      <c r="A399" s="943"/>
      <c r="B399" s="943"/>
      <c r="C399" s="943"/>
      <c r="D399" s="943"/>
      <c r="E399" s="943"/>
      <c r="F399" s="943"/>
      <c r="G399" s="943"/>
      <c r="H399" s="943"/>
      <c r="I399" s="943"/>
      <c r="J399" s="943"/>
      <c r="K399" s="943"/>
      <c r="L399" s="943"/>
      <c r="M399" s="943"/>
      <c r="N399" s="943"/>
      <c r="O399" s="943"/>
      <c r="P399" s="943"/>
      <c r="Q399" s="943"/>
      <c r="R399" s="943"/>
      <c r="S399" s="943"/>
      <c r="T399" s="943"/>
      <c r="U399" s="943"/>
      <c r="V399" s="943"/>
      <c r="W399" s="943"/>
      <c r="X399" s="943"/>
      <c r="Y399" s="943"/>
      <c r="Z399" s="943"/>
    </row>
    <row r="400" spans="1:26" ht="15.75" customHeight="1">
      <c r="A400" s="943"/>
      <c r="B400" s="943"/>
      <c r="C400" s="943"/>
      <c r="D400" s="943"/>
      <c r="E400" s="943"/>
      <c r="F400" s="943"/>
      <c r="G400" s="943"/>
      <c r="H400" s="943"/>
      <c r="I400" s="943"/>
      <c r="J400" s="943"/>
      <c r="K400" s="943"/>
      <c r="L400" s="943"/>
      <c r="M400" s="943"/>
      <c r="N400" s="943"/>
      <c r="O400" s="943"/>
      <c r="P400" s="943"/>
      <c r="Q400" s="943"/>
      <c r="R400" s="943"/>
      <c r="S400" s="943"/>
      <c r="T400" s="943"/>
      <c r="U400" s="943"/>
      <c r="V400" s="943"/>
      <c r="W400" s="943"/>
      <c r="X400" s="943"/>
      <c r="Y400" s="943"/>
      <c r="Z400" s="943"/>
    </row>
    <row r="401" spans="1:26" ht="15.75" customHeight="1">
      <c r="A401" s="943"/>
      <c r="B401" s="943"/>
      <c r="C401" s="943"/>
      <c r="D401" s="943"/>
      <c r="E401" s="943"/>
      <c r="F401" s="943"/>
      <c r="G401" s="943"/>
      <c r="H401" s="943"/>
      <c r="I401" s="943"/>
      <c r="J401" s="943"/>
      <c r="K401" s="943"/>
      <c r="L401" s="943"/>
      <c r="M401" s="943"/>
      <c r="N401" s="943"/>
      <c r="O401" s="943"/>
      <c r="P401" s="943"/>
      <c r="Q401" s="943"/>
      <c r="R401" s="943"/>
      <c r="S401" s="943"/>
      <c r="T401" s="943"/>
      <c r="U401" s="943"/>
      <c r="V401" s="943"/>
      <c r="W401" s="943"/>
      <c r="X401" s="943"/>
      <c r="Y401" s="943"/>
      <c r="Z401" s="943"/>
    </row>
    <row r="402" spans="1:26" ht="15.75" customHeight="1">
      <c r="A402" s="943"/>
      <c r="B402" s="943"/>
      <c r="C402" s="943"/>
      <c r="D402" s="943"/>
      <c r="E402" s="943"/>
      <c r="F402" s="943"/>
      <c r="G402" s="943"/>
      <c r="H402" s="943"/>
      <c r="I402" s="943"/>
      <c r="J402" s="943"/>
      <c r="K402" s="943"/>
      <c r="L402" s="943"/>
      <c r="M402" s="943"/>
      <c r="N402" s="943"/>
      <c r="O402" s="943"/>
      <c r="P402" s="943"/>
      <c r="Q402" s="943"/>
      <c r="R402" s="943"/>
      <c r="S402" s="943"/>
      <c r="T402" s="943"/>
      <c r="U402" s="943"/>
      <c r="V402" s="943"/>
      <c r="W402" s="943"/>
      <c r="X402" s="943"/>
      <c r="Y402" s="943"/>
      <c r="Z402" s="943"/>
    </row>
    <row r="403" spans="1:26" ht="15.75" customHeight="1">
      <c r="A403" s="943"/>
      <c r="B403" s="943"/>
      <c r="C403" s="943"/>
      <c r="D403" s="943"/>
      <c r="E403" s="943"/>
      <c r="F403" s="943"/>
      <c r="G403" s="943"/>
      <c r="H403" s="943"/>
      <c r="I403" s="943"/>
      <c r="J403" s="943"/>
      <c r="K403" s="943"/>
      <c r="L403" s="943"/>
      <c r="M403" s="943"/>
      <c r="N403" s="943"/>
      <c r="O403" s="943"/>
      <c r="P403" s="943"/>
      <c r="Q403" s="943"/>
      <c r="R403" s="943"/>
      <c r="S403" s="943"/>
      <c r="T403" s="943"/>
      <c r="U403" s="943"/>
      <c r="V403" s="943"/>
      <c r="W403" s="943"/>
      <c r="X403" s="943"/>
      <c r="Y403" s="943"/>
      <c r="Z403" s="943"/>
    </row>
    <row r="404" spans="1:26" ht="15.75" customHeight="1">
      <c r="A404" s="943"/>
      <c r="B404" s="943"/>
      <c r="C404" s="943"/>
      <c r="D404" s="943"/>
      <c r="E404" s="943"/>
      <c r="F404" s="943"/>
      <c r="G404" s="943"/>
      <c r="H404" s="943"/>
      <c r="I404" s="943"/>
      <c r="J404" s="943"/>
      <c r="K404" s="943"/>
      <c r="L404" s="943"/>
      <c r="M404" s="943"/>
      <c r="N404" s="943"/>
      <c r="O404" s="943"/>
      <c r="P404" s="943"/>
      <c r="Q404" s="943"/>
      <c r="R404" s="943"/>
      <c r="S404" s="943"/>
      <c r="T404" s="943"/>
      <c r="U404" s="943"/>
      <c r="V404" s="943"/>
      <c r="W404" s="943"/>
      <c r="X404" s="943"/>
      <c r="Y404" s="943"/>
      <c r="Z404" s="943"/>
    </row>
    <row r="405" spans="1:26" ht="15.75" customHeight="1">
      <c r="A405" s="943"/>
      <c r="B405" s="943"/>
      <c r="C405" s="943"/>
      <c r="D405" s="943"/>
      <c r="E405" s="943"/>
      <c r="F405" s="943"/>
      <c r="G405" s="943"/>
      <c r="H405" s="943"/>
      <c r="I405" s="943"/>
      <c r="J405" s="943"/>
      <c r="K405" s="943"/>
      <c r="L405" s="943"/>
      <c r="M405" s="943"/>
      <c r="N405" s="943"/>
      <c r="O405" s="943"/>
      <c r="P405" s="943"/>
      <c r="Q405" s="943"/>
      <c r="R405" s="943"/>
      <c r="S405" s="943"/>
      <c r="T405" s="943"/>
      <c r="U405" s="943"/>
      <c r="V405" s="943"/>
      <c r="W405" s="943"/>
      <c r="X405" s="943"/>
      <c r="Y405" s="943"/>
      <c r="Z405" s="943"/>
    </row>
    <row r="406" spans="1:26" ht="15.75" customHeight="1">
      <c r="A406" s="943"/>
      <c r="B406" s="943"/>
      <c r="C406" s="943"/>
      <c r="D406" s="943"/>
      <c r="E406" s="943"/>
      <c r="F406" s="943"/>
      <c r="G406" s="943"/>
      <c r="H406" s="943"/>
      <c r="I406" s="943"/>
      <c r="J406" s="943"/>
      <c r="K406" s="943"/>
      <c r="L406" s="943"/>
      <c r="M406" s="943"/>
      <c r="N406" s="943"/>
      <c r="O406" s="943"/>
      <c r="P406" s="943"/>
      <c r="Q406" s="943"/>
      <c r="R406" s="943"/>
      <c r="S406" s="943"/>
      <c r="T406" s="943"/>
      <c r="U406" s="943"/>
      <c r="V406" s="943"/>
      <c r="W406" s="943"/>
      <c r="X406" s="943"/>
      <c r="Y406" s="943"/>
      <c r="Z406" s="943"/>
    </row>
    <row r="407" spans="1:26" ht="15.75" customHeight="1">
      <c r="A407" s="943"/>
      <c r="B407" s="943"/>
      <c r="C407" s="943"/>
      <c r="D407" s="943"/>
      <c r="E407" s="943"/>
      <c r="F407" s="943"/>
      <c r="G407" s="943"/>
      <c r="H407" s="943"/>
      <c r="I407" s="943"/>
      <c r="J407" s="943"/>
      <c r="K407" s="943"/>
      <c r="L407" s="943"/>
      <c r="M407" s="943"/>
      <c r="N407" s="943"/>
      <c r="O407" s="943"/>
      <c r="P407" s="943"/>
      <c r="Q407" s="943"/>
      <c r="R407" s="943"/>
      <c r="S407" s="943"/>
      <c r="T407" s="943"/>
      <c r="U407" s="943"/>
      <c r="V407" s="943"/>
      <c r="W407" s="943"/>
      <c r="X407" s="943"/>
      <c r="Y407" s="943"/>
      <c r="Z407" s="943"/>
    </row>
    <row r="408" spans="1:26" ht="15.75" customHeight="1">
      <c r="A408" s="943"/>
      <c r="B408" s="943"/>
      <c r="C408" s="943"/>
      <c r="D408" s="943"/>
      <c r="E408" s="943"/>
      <c r="F408" s="943"/>
      <c r="G408" s="943"/>
      <c r="H408" s="943"/>
      <c r="I408" s="943"/>
      <c r="J408" s="943"/>
      <c r="K408" s="943"/>
      <c r="L408" s="943"/>
      <c r="M408" s="943"/>
      <c r="N408" s="943"/>
      <c r="O408" s="943"/>
      <c r="P408" s="943"/>
      <c r="Q408" s="943"/>
      <c r="R408" s="943"/>
      <c r="S408" s="943"/>
      <c r="T408" s="943"/>
      <c r="U408" s="943"/>
      <c r="V408" s="943"/>
      <c r="W408" s="943"/>
      <c r="X408" s="943"/>
      <c r="Y408" s="943"/>
      <c r="Z408" s="943"/>
    </row>
    <row r="409" spans="1:26" ht="15.75" customHeight="1">
      <c r="A409" s="943"/>
      <c r="B409" s="943"/>
      <c r="C409" s="943"/>
      <c r="D409" s="943"/>
      <c r="E409" s="943"/>
      <c r="F409" s="943"/>
      <c r="G409" s="943"/>
      <c r="H409" s="943"/>
      <c r="I409" s="943"/>
      <c r="J409" s="943"/>
      <c r="K409" s="943"/>
      <c r="L409" s="943"/>
      <c r="M409" s="943"/>
      <c r="N409" s="943"/>
      <c r="O409" s="943"/>
      <c r="P409" s="943"/>
      <c r="Q409" s="943"/>
      <c r="R409" s="943"/>
      <c r="S409" s="943"/>
      <c r="T409" s="943"/>
      <c r="U409" s="943"/>
      <c r="V409" s="943"/>
      <c r="W409" s="943"/>
      <c r="X409" s="943"/>
      <c r="Y409" s="943"/>
      <c r="Z409" s="943"/>
    </row>
    <row r="410" spans="1:26" ht="15.75" customHeight="1">
      <c r="A410" s="943"/>
      <c r="B410" s="943"/>
      <c r="C410" s="943"/>
      <c r="D410" s="943"/>
      <c r="E410" s="943"/>
      <c r="F410" s="943"/>
      <c r="G410" s="943"/>
      <c r="H410" s="943"/>
      <c r="I410" s="943"/>
      <c r="J410" s="943"/>
      <c r="K410" s="943"/>
      <c r="L410" s="943"/>
      <c r="M410" s="943"/>
      <c r="N410" s="943"/>
      <c r="O410" s="943"/>
      <c r="P410" s="943"/>
      <c r="Q410" s="943"/>
      <c r="R410" s="943"/>
      <c r="S410" s="943"/>
      <c r="T410" s="943"/>
      <c r="U410" s="943"/>
      <c r="V410" s="943"/>
      <c r="W410" s="943"/>
      <c r="X410" s="943"/>
      <c r="Y410" s="943"/>
      <c r="Z410" s="943"/>
    </row>
    <row r="411" spans="1:26" ht="15.75" customHeight="1">
      <c r="A411" s="943"/>
      <c r="B411" s="943"/>
      <c r="C411" s="943"/>
      <c r="D411" s="943"/>
      <c r="E411" s="943"/>
      <c r="F411" s="943"/>
      <c r="G411" s="943"/>
      <c r="H411" s="943"/>
      <c r="I411" s="943"/>
      <c r="J411" s="943"/>
      <c r="K411" s="943"/>
      <c r="L411" s="943"/>
      <c r="M411" s="943"/>
      <c r="N411" s="943"/>
      <c r="O411" s="943"/>
      <c r="P411" s="943"/>
      <c r="Q411" s="943"/>
      <c r="R411" s="943"/>
      <c r="S411" s="943"/>
      <c r="T411" s="943"/>
      <c r="U411" s="943"/>
      <c r="V411" s="943"/>
      <c r="W411" s="943"/>
      <c r="X411" s="943"/>
      <c r="Y411" s="943"/>
      <c r="Z411" s="943"/>
    </row>
    <row r="412" spans="1:26" ht="15.75" customHeight="1">
      <c r="A412" s="943"/>
      <c r="B412" s="943"/>
      <c r="C412" s="943"/>
      <c r="D412" s="943"/>
      <c r="E412" s="943"/>
      <c r="F412" s="943"/>
      <c r="G412" s="943"/>
      <c r="H412" s="943"/>
      <c r="I412" s="943"/>
      <c r="J412" s="943"/>
      <c r="K412" s="943"/>
      <c r="L412" s="943"/>
      <c r="M412" s="943"/>
      <c r="N412" s="943"/>
      <c r="O412" s="943"/>
      <c r="P412" s="943"/>
      <c r="Q412" s="943"/>
      <c r="R412" s="943"/>
      <c r="S412" s="943"/>
      <c r="T412" s="943"/>
      <c r="U412" s="943"/>
      <c r="V412" s="943"/>
      <c r="W412" s="943"/>
      <c r="X412" s="943"/>
      <c r="Y412" s="943"/>
      <c r="Z412" s="943"/>
    </row>
    <row r="413" spans="1:26" ht="15.75" customHeight="1">
      <c r="A413" s="943"/>
      <c r="B413" s="943"/>
      <c r="C413" s="943"/>
      <c r="D413" s="943"/>
      <c r="E413" s="943"/>
      <c r="F413" s="943"/>
      <c r="G413" s="943"/>
      <c r="H413" s="943"/>
      <c r="I413" s="943"/>
      <c r="J413" s="943"/>
      <c r="K413" s="943"/>
      <c r="L413" s="943"/>
      <c r="M413" s="943"/>
      <c r="N413" s="943"/>
      <c r="O413" s="943"/>
      <c r="P413" s="943"/>
      <c r="Q413" s="943"/>
      <c r="R413" s="943"/>
      <c r="S413" s="943"/>
      <c r="T413" s="943"/>
      <c r="U413" s="943"/>
      <c r="V413" s="943"/>
      <c r="W413" s="943"/>
      <c r="X413" s="943"/>
      <c r="Y413" s="943"/>
      <c r="Z413" s="943"/>
    </row>
    <row r="414" spans="1:26" ht="15.75" customHeight="1">
      <c r="A414" s="943"/>
      <c r="B414" s="943"/>
      <c r="C414" s="943"/>
      <c r="D414" s="943"/>
      <c r="E414" s="943"/>
      <c r="F414" s="943"/>
      <c r="G414" s="943"/>
      <c r="H414" s="943"/>
      <c r="I414" s="943"/>
      <c r="J414" s="943"/>
      <c r="K414" s="943"/>
      <c r="L414" s="943"/>
      <c r="M414" s="943"/>
      <c r="N414" s="943"/>
      <c r="O414" s="943"/>
      <c r="P414" s="943"/>
      <c r="Q414" s="943"/>
      <c r="R414" s="943"/>
      <c r="S414" s="943"/>
      <c r="T414" s="943"/>
      <c r="U414" s="943"/>
      <c r="V414" s="943"/>
      <c r="W414" s="943"/>
      <c r="X414" s="943"/>
      <c r="Y414" s="943"/>
      <c r="Z414" s="943"/>
    </row>
    <row r="415" spans="1:26" ht="15.75" customHeight="1">
      <c r="A415" s="943"/>
      <c r="B415" s="943"/>
      <c r="C415" s="943"/>
      <c r="D415" s="943"/>
      <c r="E415" s="943"/>
      <c r="F415" s="943"/>
      <c r="G415" s="943"/>
      <c r="H415" s="943"/>
      <c r="I415" s="943"/>
      <c r="J415" s="943"/>
      <c r="K415" s="943"/>
      <c r="L415" s="943"/>
      <c r="M415" s="943"/>
      <c r="N415" s="943"/>
      <c r="O415" s="943"/>
      <c r="P415" s="943"/>
      <c r="Q415" s="943"/>
      <c r="R415" s="943"/>
      <c r="S415" s="943"/>
      <c r="T415" s="943"/>
      <c r="U415" s="943"/>
      <c r="V415" s="943"/>
      <c r="W415" s="943"/>
      <c r="X415" s="943"/>
      <c r="Y415" s="943"/>
      <c r="Z415" s="943"/>
    </row>
    <row r="416" spans="1:26" ht="15.75" customHeight="1">
      <c r="A416" s="943"/>
      <c r="B416" s="943"/>
      <c r="C416" s="943"/>
      <c r="D416" s="943"/>
      <c r="E416" s="943"/>
      <c r="F416" s="943"/>
      <c r="G416" s="943"/>
      <c r="H416" s="943"/>
      <c r="I416" s="943"/>
      <c r="J416" s="943"/>
      <c r="K416" s="943"/>
      <c r="L416" s="943"/>
      <c r="M416" s="943"/>
      <c r="N416" s="943"/>
      <c r="O416" s="943"/>
      <c r="P416" s="943"/>
      <c r="Q416" s="943"/>
      <c r="R416" s="943"/>
      <c r="S416" s="943"/>
      <c r="T416" s="943"/>
      <c r="U416" s="943"/>
      <c r="V416" s="943"/>
      <c r="W416" s="943"/>
      <c r="X416" s="943"/>
      <c r="Y416" s="943"/>
      <c r="Z416" s="943"/>
    </row>
    <row r="417" spans="1:26" ht="15.75" customHeight="1">
      <c r="A417" s="943"/>
      <c r="B417" s="943"/>
      <c r="C417" s="943"/>
      <c r="D417" s="943"/>
      <c r="E417" s="943"/>
      <c r="F417" s="943"/>
      <c r="G417" s="943"/>
      <c r="H417" s="943"/>
      <c r="I417" s="943"/>
      <c r="J417" s="943"/>
      <c r="K417" s="943"/>
      <c r="L417" s="943"/>
      <c r="M417" s="943"/>
      <c r="N417" s="943"/>
      <c r="O417" s="943"/>
      <c r="P417" s="943"/>
      <c r="Q417" s="943"/>
      <c r="R417" s="943"/>
      <c r="S417" s="943"/>
      <c r="T417" s="943"/>
      <c r="U417" s="943"/>
      <c r="V417" s="943"/>
      <c r="W417" s="943"/>
      <c r="X417" s="943"/>
      <c r="Y417" s="943"/>
      <c r="Z417" s="943"/>
    </row>
    <row r="418" spans="1:26" ht="15.75" customHeight="1">
      <c r="A418" s="943"/>
      <c r="B418" s="943"/>
      <c r="C418" s="943"/>
      <c r="D418" s="943"/>
      <c r="E418" s="943"/>
      <c r="F418" s="943"/>
      <c r="G418" s="943"/>
      <c r="H418" s="943"/>
      <c r="I418" s="943"/>
      <c r="J418" s="943"/>
      <c r="K418" s="943"/>
      <c r="L418" s="943"/>
      <c r="M418" s="943"/>
      <c r="N418" s="943"/>
      <c r="O418" s="943"/>
      <c r="P418" s="943"/>
      <c r="Q418" s="943"/>
      <c r="R418" s="943"/>
      <c r="S418" s="943"/>
      <c r="T418" s="943"/>
      <c r="U418" s="943"/>
      <c r="V418" s="943"/>
      <c r="W418" s="943"/>
      <c r="X418" s="943"/>
      <c r="Y418" s="943"/>
      <c r="Z418" s="943"/>
    </row>
    <row r="419" spans="1:26" ht="15.75" customHeight="1">
      <c r="A419" s="943"/>
      <c r="B419" s="943"/>
      <c r="C419" s="943"/>
      <c r="D419" s="943"/>
      <c r="E419" s="943"/>
      <c r="F419" s="943"/>
      <c r="G419" s="943"/>
      <c r="H419" s="943"/>
      <c r="I419" s="943"/>
      <c r="J419" s="943"/>
      <c r="K419" s="943"/>
      <c r="L419" s="943"/>
      <c r="M419" s="943"/>
      <c r="N419" s="943"/>
      <c r="O419" s="943"/>
      <c r="P419" s="943"/>
      <c r="Q419" s="943"/>
      <c r="R419" s="943"/>
      <c r="S419" s="943"/>
      <c r="T419" s="943"/>
      <c r="U419" s="943"/>
      <c r="V419" s="943"/>
      <c r="W419" s="943"/>
      <c r="X419" s="943"/>
      <c r="Y419" s="943"/>
      <c r="Z419" s="943"/>
    </row>
    <row r="420" spans="1:26" ht="15.75" customHeight="1">
      <c r="A420" s="943"/>
      <c r="B420" s="943"/>
      <c r="C420" s="943"/>
      <c r="D420" s="943"/>
      <c r="E420" s="943"/>
      <c r="F420" s="943"/>
      <c r="G420" s="943"/>
      <c r="H420" s="943"/>
      <c r="I420" s="943"/>
      <c r="J420" s="943"/>
      <c r="K420" s="943"/>
      <c r="L420" s="943"/>
      <c r="M420" s="943"/>
      <c r="N420" s="943"/>
      <c r="O420" s="943"/>
      <c r="P420" s="943"/>
      <c r="Q420" s="943"/>
      <c r="R420" s="943"/>
      <c r="S420" s="943"/>
      <c r="T420" s="943"/>
      <c r="U420" s="943"/>
      <c r="V420" s="943"/>
      <c r="W420" s="943"/>
      <c r="X420" s="943"/>
      <c r="Y420" s="943"/>
      <c r="Z420" s="943"/>
    </row>
    <row r="421" spans="1:26" ht="15.75" customHeight="1">
      <c r="A421" s="943"/>
      <c r="B421" s="943"/>
      <c r="C421" s="943"/>
      <c r="D421" s="943"/>
      <c r="E421" s="943"/>
      <c r="F421" s="943"/>
      <c r="G421" s="943"/>
      <c r="H421" s="943"/>
      <c r="I421" s="943"/>
      <c r="J421" s="943"/>
      <c r="K421" s="943"/>
      <c r="L421" s="943"/>
      <c r="M421" s="943"/>
      <c r="N421" s="943"/>
      <c r="O421" s="943"/>
      <c r="P421" s="943"/>
      <c r="Q421" s="943"/>
      <c r="R421" s="943"/>
      <c r="S421" s="943"/>
      <c r="T421" s="943"/>
      <c r="U421" s="943"/>
      <c r="V421" s="943"/>
      <c r="W421" s="943"/>
      <c r="X421" s="943"/>
      <c r="Y421" s="943"/>
      <c r="Z421" s="943"/>
    </row>
    <row r="422" spans="1:26" ht="15.75" customHeight="1">
      <c r="A422" s="943"/>
      <c r="B422" s="943"/>
      <c r="C422" s="943"/>
      <c r="D422" s="943"/>
      <c r="E422" s="943"/>
      <c r="F422" s="943"/>
      <c r="G422" s="943"/>
      <c r="H422" s="943"/>
      <c r="I422" s="943"/>
      <c r="J422" s="943"/>
      <c r="K422" s="943"/>
      <c r="L422" s="943"/>
      <c r="M422" s="943"/>
      <c r="N422" s="943"/>
      <c r="O422" s="943"/>
      <c r="P422" s="943"/>
      <c r="Q422" s="943"/>
      <c r="R422" s="943"/>
      <c r="S422" s="943"/>
      <c r="T422" s="943"/>
      <c r="U422" s="943"/>
      <c r="V422" s="943"/>
      <c r="W422" s="943"/>
      <c r="X422" s="943"/>
      <c r="Y422" s="943"/>
      <c r="Z422" s="943"/>
    </row>
    <row r="423" spans="1:26" ht="15.75" customHeight="1">
      <c r="A423" s="943"/>
      <c r="B423" s="943"/>
      <c r="C423" s="943"/>
      <c r="D423" s="943"/>
      <c r="E423" s="943"/>
      <c r="F423" s="943"/>
      <c r="G423" s="943"/>
      <c r="H423" s="943"/>
      <c r="I423" s="943"/>
      <c r="J423" s="943"/>
      <c r="K423" s="943"/>
      <c r="L423" s="943"/>
      <c r="M423" s="943"/>
      <c r="N423" s="943"/>
      <c r="O423" s="943"/>
      <c r="P423" s="943"/>
      <c r="Q423" s="943"/>
      <c r="R423" s="943"/>
      <c r="S423" s="943"/>
      <c r="T423" s="943"/>
      <c r="U423" s="943"/>
      <c r="V423" s="943"/>
      <c r="W423" s="943"/>
      <c r="X423" s="943"/>
      <c r="Y423" s="943"/>
      <c r="Z423" s="943"/>
    </row>
    <row r="424" spans="1:26" ht="15.75" customHeight="1">
      <c r="A424" s="943"/>
      <c r="B424" s="943"/>
      <c r="C424" s="943"/>
      <c r="D424" s="943"/>
      <c r="E424" s="943"/>
      <c r="F424" s="943"/>
      <c r="G424" s="943"/>
      <c r="H424" s="943"/>
      <c r="I424" s="943"/>
      <c r="J424" s="943"/>
      <c r="K424" s="943"/>
      <c r="L424" s="943"/>
      <c r="M424" s="943"/>
      <c r="N424" s="943"/>
      <c r="O424" s="943"/>
      <c r="P424" s="943"/>
      <c r="Q424" s="943"/>
      <c r="R424" s="943"/>
      <c r="S424" s="943"/>
      <c r="T424" s="943"/>
      <c r="U424" s="943"/>
      <c r="V424" s="943"/>
      <c r="W424" s="943"/>
      <c r="X424" s="943"/>
      <c r="Y424" s="943"/>
      <c r="Z424" s="943"/>
    </row>
    <row r="425" spans="1:26" ht="15.75" customHeight="1">
      <c r="A425" s="943"/>
      <c r="B425" s="943"/>
      <c r="C425" s="943"/>
      <c r="D425" s="943"/>
      <c r="E425" s="943"/>
      <c r="F425" s="943"/>
      <c r="G425" s="943"/>
      <c r="H425" s="943"/>
      <c r="I425" s="943"/>
      <c r="J425" s="943"/>
      <c r="K425" s="943"/>
      <c r="L425" s="943"/>
      <c r="M425" s="943"/>
      <c r="N425" s="943"/>
      <c r="O425" s="943"/>
      <c r="P425" s="943"/>
      <c r="Q425" s="943"/>
      <c r="R425" s="943"/>
      <c r="S425" s="943"/>
      <c r="T425" s="943"/>
      <c r="U425" s="943"/>
      <c r="V425" s="943"/>
      <c r="W425" s="943"/>
      <c r="X425" s="943"/>
      <c r="Y425" s="943"/>
      <c r="Z425" s="943"/>
    </row>
    <row r="426" spans="1:26" ht="15.75" customHeight="1">
      <c r="A426" s="943"/>
      <c r="B426" s="943"/>
      <c r="C426" s="943"/>
      <c r="D426" s="943"/>
      <c r="E426" s="943"/>
      <c r="F426" s="943"/>
      <c r="G426" s="943"/>
      <c r="H426" s="943"/>
      <c r="I426" s="943"/>
      <c r="J426" s="943"/>
      <c r="K426" s="943"/>
      <c r="L426" s="943"/>
      <c r="M426" s="943"/>
      <c r="N426" s="943"/>
      <c r="O426" s="943"/>
      <c r="P426" s="943"/>
      <c r="Q426" s="943"/>
      <c r="R426" s="943"/>
      <c r="S426" s="943"/>
      <c r="T426" s="943"/>
      <c r="U426" s="943"/>
      <c r="V426" s="943"/>
      <c r="W426" s="943"/>
      <c r="X426" s="943"/>
      <c r="Y426" s="943"/>
      <c r="Z426" s="943"/>
    </row>
    <row r="427" spans="1:26" ht="15.75" customHeight="1">
      <c r="A427" s="943"/>
      <c r="B427" s="943"/>
      <c r="C427" s="943"/>
      <c r="D427" s="943"/>
      <c r="E427" s="943"/>
      <c r="F427" s="943"/>
      <c r="G427" s="943"/>
      <c r="H427" s="943"/>
      <c r="I427" s="943"/>
      <c r="J427" s="943"/>
      <c r="K427" s="943"/>
      <c r="L427" s="943"/>
      <c r="M427" s="943"/>
      <c r="N427" s="943"/>
      <c r="O427" s="943"/>
      <c r="P427" s="943"/>
      <c r="Q427" s="943"/>
      <c r="R427" s="943"/>
      <c r="S427" s="943"/>
      <c r="T427" s="943"/>
      <c r="U427" s="943"/>
      <c r="V427" s="943"/>
      <c r="W427" s="943"/>
      <c r="X427" s="943"/>
      <c r="Y427" s="943"/>
      <c r="Z427" s="943"/>
    </row>
    <row r="428" spans="1:26" ht="15.75" customHeight="1">
      <c r="A428" s="943"/>
      <c r="B428" s="943"/>
      <c r="C428" s="943"/>
      <c r="D428" s="943"/>
      <c r="E428" s="943"/>
      <c r="F428" s="943"/>
      <c r="G428" s="943"/>
      <c r="H428" s="943"/>
      <c r="I428" s="943"/>
      <c r="J428" s="943"/>
      <c r="K428" s="943"/>
      <c r="L428" s="943"/>
      <c r="M428" s="943"/>
      <c r="N428" s="943"/>
      <c r="O428" s="943"/>
      <c r="P428" s="943"/>
      <c r="Q428" s="943"/>
      <c r="R428" s="943"/>
      <c r="S428" s="943"/>
      <c r="T428" s="943"/>
      <c r="U428" s="943"/>
      <c r="V428" s="943"/>
      <c r="W428" s="943"/>
      <c r="X428" s="943"/>
      <c r="Y428" s="943"/>
      <c r="Z428" s="943"/>
    </row>
    <row r="429" spans="1:26" ht="15.75" customHeight="1">
      <c r="A429" s="943"/>
      <c r="B429" s="943"/>
      <c r="C429" s="943"/>
      <c r="D429" s="943"/>
      <c r="E429" s="943"/>
      <c r="F429" s="943"/>
      <c r="G429" s="943"/>
      <c r="H429" s="943"/>
      <c r="I429" s="943"/>
      <c r="J429" s="943"/>
      <c r="K429" s="943"/>
      <c r="L429" s="943"/>
      <c r="M429" s="943"/>
      <c r="N429" s="943"/>
      <c r="O429" s="943"/>
      <c r="P429" s="943"/>
      <c r="Q429" s="943"/>
      <c r="R429" s="943"/>
      <c r="S429" s="943"/>
      <c r="T429" s="943"/>
      <c r="U429" s="943"/>
      <c r="V429" s="943"/>
      <c r="W429" s="943"/>
      <c r="X429" s="943"/>
      <c r="Y429" s="943"/>
      <c r="Z429" s="943"/>
    </row>
    <row r="430" spans="1:26" ht="15.75" customHeight="1">
      <c r="A430" s="943"/>
      <c r="B430" s="943"/>
      <c r="C430" s="943"/>
      <c r="D430" s="943"/>
      <c r="E430" s="943"/>
      <c r="F430" s="943"/>
      <c r="G430" s="943"/>
      <c r="H430" s="943"/>
      <c r="I430" s="943"/>
      <c r="J430" s="943"/>
      <c r="K430" s="943"/>
      <c r="L430" s="943"/>
      <c r="M430" s="943"/>
      <c r="N430" s="943"/>
      <c r="O430" s="943"/>
      <c r="P430" s="943"/>
      <c r="Q430" s="943"/>
      <c r="R430" s="943"/>
      <c r="S430" s="943"/>
      <c r="T430" s="943"/>
      <c r="U430" s="943"/>
      <c r="V430" s="943"/>
      <c r="W430" s="943"/>
      <c r="X430" s="943"/>
      <c r="Y430" s="943"/>
      <c r="Z430" s="943"/>
    </row>
    <row r="431" spans="1:26" ht="15.75" customHeight="1">
      <c r="A431" s="943"/>
      <c r="B431" s="943"/>
      <c r="C431" s="943"/>
      <c r="D431" s="943"/>
      <c r="E431" s="943"/>
      <c r="F431" s="943"/>
      <c r="G431" s="943"/>
      <c r="H431" s="943"/>
      <c r="I431" s="943"/>
      <c r="J431" s="943"/>
      <c r="K431" s="943"/>
      <c r="L431" s="943"/>
      <c r="M431" s="943"/>
      <c r="N431" s="943"/>
      <c r="O431" s="943"/>
      <c r="P431" s="943"/>
      <c r="Q431" s="943"/>
      <c r="R431" s="943"/>
      <c r="S431" s="943"/>
      <c r="T431" s="943"/>
      <c r="U431" s="943"/>
      <c r="V431" s="943"/>
      <c r="W431" s="943"/>
      <c r="X431" s="943"/>
      <c r="Y431" s="943"/>
      <c r="Z431" s="943"/>
    </row>
    <row r="432" spans="1:26" ht="15.75" customHeight="1">
      <c r="A432" s="943"/>
      <c r="B432" s="943"/>
      <c r="C432" s="943"/>
      <c r="D432" s="943"/>
      <c r="E432" s="943"/>
      <c r="F432" s="943"/>
      <c r="G432" s="943"/>
      <c r="H432" s="943"/>
      <c r="I432" s="943"/>
      <c r="J432" s="943"/>
      <c r="K432" s="943"/>
      <c r="L432" s="943"/>
      <c r="M432" s="943"/>
      <c r="N432" s="943"/>
      <c r="O432" s="943"/>
      <c r="P432" s="943"/>
      <c r="Q432" s="943"/>
      <c r="R432" s="943"/>
      <c r="S432" s="943"/>
      <c r="T432" s="943"/>
      <c r="U432" s="943"/>
      <c r="V432" s="943"/>
      <c r="W432" s="943"/>
      <c r="X432" s="943"/>
      <c r="Y432" s="943"/>
      <c r="Z432" s="943"/>
    </row>
    <row r="433" spans="1:26" ht="15.75" customHeight="1">
      <c r="A433" s="943"/>
      <c r="B433" s="943"/>
      <c r="C433" s="943"/>
      <c r="D433" s="943"/>
      <c r="E433" s="943"/>
      <c r="F433" s="943"/>
      <c r="G433" s="943"/>
      <c r="H433" s="943"/>
      <c r="I433" s="943"/>
      <c r="J433" s="943"/>
      <c r="K433" s="943"/>
      <c r="L433" s="943"/>
      <c r="M433" s="943"/>
      <c r="N433" s="943"/>
      <c r="O433" s="943"/>
      <c r="P433" s="943"/>
      <c r="Q433" s="943"/>
      <c r="R433" s="943"/>
      <c r="S433" s="943"/>
      <c r="T433" s="943"/>
      <c r="U433" s="943"/>
      <c r="V433" s="943"/>
      <c r="W433" s="943"/>
      <c r="X433" s="943"/>
      <c r="Y433" s="943"/>
      <c r="Z433" s="943"/>
    </row>
    <row r="434" spans="1:26" ht="15.75" customHeight="1">
      <c r="A434" s="943"/>
      <c r="B434" s="943"/>
      <c r="C434" s="943"/>
      <c r="D434" s="943"/>
      <c r="E434" s="943"/>
      <c r="F434" s="943"/>
      <c r="G434" s="943"/>
      <c r="H434" s="943"/>
      <c r="I434" s="943"/>
      <c r="J434" s="943"/>
      <c r="K434" s="943"/>
      <c r="L434" s="943"/>
      <c r="M434" s="943"/>
      <c r="N434" s="943"/>
      <c r="O434" s="943"/>
      <c r="P434" s="943"/>
      <c r="Q434" s="943"/>
      <c r="R434" s="943"/>
      <c r="S434" s="943"/>
      <c r="T434" s="943"/>
      <c r="U434" s="943"/>
      <c r="V434" s="943"/>
      <c r="W434" s="943"/>
      <c r="X434" s="943"/>
      <c r="Y434" s="943"/>
      <c r="Z434" s="943"/>
    </row>
    <row r="435" spans="1:26" ht="15.75" customHeight="1">
      <c r="A435" s="943"/>
      <c r="B435" s="943"/>
      <c r="C435" s="943"/>
      <c r="D435" s="943"/>
      <c r="E435" s="943"/>
      <c r="F435" s="943"/>
      <c r="G435" s="943"/>
      <c r="H435" s="943"/>
      <c r="I435" s="943"/>
      <c r="J435" s="943"/>
      <c r="K435" s="943"/>
      <c r="L435" s="943"/>
      <c r="M435" s="943"/>
      <c r="N435" s="943"/>
      <c r="O435" s="943"/>
      <c r="P435" s="943"/>
      <c r="Q435" s="943"/>
      <c r="R435" s="943"/>
      <c r="S435" s="943"/>
      <c r="T435" s="943"/>
      <c r="U435" s="943"/>
      <c r="V435" s="943"/>
      <c r="W435" s="943"/>
      <c r="X435" s="943"/>
      <c r="Y435" s="943"/>
      <c r="Z435" s="943"/>
    </row>
    <row r="436" spans="1:26" ht="15.75" customHeight="1">
      <c r="A436" s="943"/>
      <c r="B436" s="943"/>
      <c r="C436" s="943"/>
      <c r="D436" s="943"/>
      <c r="E436" s="943"/>
      <c r="F436" s="943"/>
      <c r="G436" s="943"/>
      <c r="H436" s="943"/>
      <c r="I436" s="943"/>
      <c r="J436" s="943"/>
      <c r="K436" s="943"/>
      <c r="L436" s="943"/>
      <c r="M436" s="943"/>
      <c r="N436" s="943"/>
      <c r="O436" s="943"/>
      <c r="P436" s="943"/>
      <c r="Q436" s="943"/>
      <c r="R436" s="943"/>
      <c r="S436" s="943"/>
      <c r="T436" s="943"/>
      <c r="U436" s="943"/>
      <c r="V436" s="943"/>
      <c r="W436" s="943"/>
      <c r="X436" s="943"/>
      <c r="Y436" s="943"/>
      <c r="Z436" s="943"/>
    </row>
    <row r="437" spans="1:26" ht="15.75" customHeight="1">
      <c r="A437" s="943"/>
      <c r="B437" s="943"/>
      <c r="C437" s="943"/>
      <c r="D437" s="943"/>
      <c r="E437" s="943"/>
      <c r="F437" s="943"/>
      <c r="G437" s="943"/>
      <c r="H437" s="943"/>
      <c r="I437" s="943"/>
      <c r="J437" s="943"/>
      <c r="K437" s="943"/>
      <c r="L437" s="943"/>
      <c r="M437" s="943"/>
      <c r="N437" s="943"/>
      <c r="O437" s="943"/>
      <c r="P437" s="943"/>
      <c r="Q437" s="943"/>
      <c r="R437" s="943"/>
      <c r="S437" s="943"/>
      <c r="T437" s="943"/>
      <c r="U437" s="943"/>
      <c r="V437" s="943"/>
      <c r="W437" s="943"/>
      <c r="X437" s="943"/>
      <c r="Y437" s="943"/>
      <c r="Z437" s="943"/>
    </row>
    <row r="438" spans="1:26" ht="15.75" customHeight="1">
      <c r="A438" s="943"/>
      <c r="B438" s="943"/>
      <c r="C438" s="943"/>
      <c r="D438" s="943"/>
      <c r="E438" s="943"/>
      <c r="F438" s="943"/>
      <c r="G438" s="943"/>
      <c r="H438" s="943"/>
      <c r="I438" s="943"/>
      <c r="J438" s="943"/>
      <c r="K438" s="943"/>
      <c r="L438" s="943"/>
      <c r="M438" s="943"/>
      <c r="N438" s="943"/>
      <c r="O438" s="943"/>
      <c r="P438" s="943"/>
      <c r="Q438" s="943"/>
      <c r="R438" s="943"/>
      <c r="S438" s="943"/>
      <c r="T438" s="943"/>
      <c r="U438" s="943"/>
      <c r="V438" s="943"/>
      <c r="W438" s="943"/>
      <c r="X438" s="943"/>
      <c r="Y438" s="943"/>
      <c r="Z438" s="943"/>
    </row>
    <row r="439" spans="1:26" ht="15.75" customHeight="1">
      <c r="A439" s="943"/>
      <c r="B439" s="943"/>
      <c r="C439" s="943"/>
      <c r="D439" s="943"/>
      <c r="E439" s="943"/>
      <c r="F439" s="943"/>
      <c r="G439" s="943"/>
      <c r="H439" s="943"/>
      <c r="I439" s="943"/>
      <c r="J439" s="943"/>
      <c r="K439" s="943"/>
      <c r="L439" s="943"/>
      <c r="M439" s="943"/>
      <c r="N439" s="943"/>
      <c r="O439" s="943"/>
      <c r="P439" s="943"/>
      <c r="Q439" s="943"/>
      <c r="R439" s="943"/>
      <c r="S439" s="943"/>
      <c r="T439" s="943"/>
      <c r="U439" s="943"/>
      <c r="V439" s="943"/>
      <c r="W439" s="943"/>
      <c r="X439" s="943"/>
      <c r="Y439" s="943"/>
      <c r="Z439" s="943"/>
    </row>
    <row r="440" spans="1:26" ht="15.75" customHeight="1">
      <c r="A440" s="943"/>
      <c r="B440" s="943"/>
      <c r="C440" s="943"/>
      <c r="D440" s="943"/>
      <c r="E440" s="943"/>
      <c r="F440" s="943"/>
      <c r="G440" s="943"/>
      <c r="H440" s="943"/>
      <c r="I440" s="943"/>
      <c r="J440" s="943"/>
      <c r="K440" s="943"/>
      <c r="L440" s="943"/>
      <c r="M440" s="943"/>
      <c r="N440" s="943"/>
      <c r="O440" s="943"/>
      <c r="P440" s="943"/>
      <c r="Q440" s="943"/>
      <c r="R440" s="943"/>
      <c r="S440" s="943"/>
      <c r="T440" s="943"/>
      <c r="U440" s="943"/>
      <c r="V440" s="943"/>
      <c r="W440" s="943"/>
      <c r="X440" s="943"/>
      <c r="Y440" s="943"/>
      <c r="Z440" s="943"/>
    </row>
    <row r="441" spans="1:26" ht="15.75" customHeight="1">
      <c r="A441" s="943"/>
      <c r="B441" s="943"/>
      <c r="C441" s="943"/>
      <c r="D441" s="943"/>
      <c r="E441" s="943"/>
      <c r="F441" s="943"/>
      <c r="G441" s="943"/>
      <c r="H441" s="943"/>
      <c r="I441" s="943"/>
      <c r="J441" s="943"/>
      <c r="K441" s="943"/>
      <c r="L441" s="943"/>
      <c r="M441" s="943"/>
      <c r="N441" s="943"/>
      <c r="O441" s="943"/>
      <c r="P441" s="943"/>
      <c r="Q441" s="943"/>
      <c r="R441" s="943"/>
      <c r="S441" s="943"/>
      <c r="T441" s="943"/>
      <c r="U441" s="943"/>
      <c r="V441" s="943"/>
      <c r="W441" s="943"/>
      <c r="X441" s="943"/>
      <c r="Y441" s="943"/>
      <c r="Z441" s="943"/>
    </row>
    <row r="442" spans="1:26" ht="15.75" customHeight="1">
      <c r="A442" s="943"/>
      <c r="B442" s="943"/>
      <c r="C442" s="943"/>
      <c r="D442" s="943"/>
      <c r="E442" s="943"/>
      <c r="F442" s="943"/>
      <c r="G442" s="943"/>
      <c r="H442" s="943"/>
      <c r="I442" s="943"/>
      <c r="J442" s="943"/>
      <c r="K442" s="943"/>
      <c r="L442" s="943"/>
      <c r="M442" s="943"/>
      <c r="N442" s="943"/>
      <c r="O442" s="943"/>
      <c r="P442" s="943"/>
      <c r="Q442" s="943"/>
      <c r="R442" s="943"/>
      <c r="S442" s="943"/>
      <c r="T442" s="943"/>
      <c r="U442" s="943"/>
      <c r="V442" s="943"/>
      <c r="W442" s="943"/>
      <c r="X442" s="943"/>
      <c r="Y442" s="943"/>
      <c r="Z442" s="943"/>
    </row>
    <row r="443" spans="1:26" ht="15.75" customHeight="1">
      <c r="A443" s="943"/>
      <c r="B443" s="943"/>
      <c r="C443" s="943"/>
      <c r="D443" s="943"/>
      <c r="E443" s="943"/>
      <c r="F443" s="943"/>
      <c r="G443" s="943"/>
      <c r="H443" s="943"/>
      <c r="I443" s="943"/>
      <c r="J443" s="943"/>
      <c r="K443" s="943"/>
      <c r="L443" s="943"/>
      <c r="M443" s="943"/>
      <c r="N443" s="943"/>
      <c r="O443" s="943"/>
      <c r="P443" s="943"/>
      <c r="Q443" s="943"/>
      <c r="R443" s="943"/>
      <c r="S443" s="943"/>
      <c r="T443" s="943"/>
      <c r="U443" s="943"/>
      <c r="V443" s="943"/>
      <c r="W443" s="943"/>
      <c r="X443" s="943"/>
      <c r="Y443" s="943"/>
      <c r="Z443" s="943"/>
    </row>
    <row r="444" spans="1:26" ht="15.75" customHeight="1">
      <c r="A444" s="943"/>
      <c r="B444" s="943"/>
      <c r="C444" s="943"/>
      <c r="D444" s="943"/>
      <c r="E444" s="943"/>
      <c r="F444" s="943"/>
      <c r="G444" s="943"/>
      <c r="H444" s="943"/>
      <c r="I444" s="943"/>
      <c r="J444" s="943"/>
      <c r="K444" s="943"/>
      <c r="L444" s="943"/>
      <c r="M444" s="943"/>
      <c r="N444" s="943"/>
      <c r="O444" s="943"/>
      <c r="P444" s="943"/>
      <c r="Q444" s="943"/>
      <c r="R444" s="943"/>
      <c r="S444" s="943"/>
      <c r="T444" s="943"/>
      <c r="U444" s="943"/>
      <c r="V444" s="943"/>
      <c r="W444" s="943"/>
      <c r="X444" s="943"/>
      <c r="Y444" s="943"/>
      <c r="Z444" s="943"/>
    </row>
    <row r="445" spans="1:26" ht="15.75" customHeight="1">
      <c r="A445" s="943"/>
      <c r="B445" s="943"/>
      <c r="C445" s="943"/>
      <c r="D445" s="943"/>
      <c r="E445" s="943"/>
      <c r="F445" s="943"/>
      <c r="G445" s="943"/>
      <c r="H445" s="943"/>
      <c r="I445" s="943"/>
      <c r="J445" s="943"/>
      <c r="K445" s="943"/>
      <c r="L445" s="943"/>
      <c r="M445" s="943"/>
      <c r="N445" s="943"/>
      <c r="O445" s="943"/>
      <c r="P445" s="943"/>
      <c r="Q445" s="943"/>
      <c r="R445" s="943"/>
      <c r="S445" s="943"/>
      <c r="T445" s="943"/>
      <c r="U445" s="943"/>
      <c r="V445" s="943"/>
      <c r="W445" s="943"/>
      <c r="X445" s="943"/>
      <c r="Y445" s="943"/>
      <c r="Z445" s="943"/>
    </row>
    <row r="446" spans="1:26" ht="15.75" customHeight="1">
      <c r="A446" s="943"/>
      <c r="B446" s="943"/>
      <c r="C446" s="943"/>
      <c r="D446" s="943"/>
      <c r="E446" s="943"/>
      <c r="F446" s="943"/>
      <c r="G446" s="943"/>
      <c r="H446" s="943"/>
      <c r="I446" s="943"/>
      <c r="J446" s="943"/>
      <c r="K446" s="943"/>
      <c r="L446" s="943"/>
      <c r="M446" s="943"/>
      <c r="N446" s="943"/>
      <c r="O446" s="943"/>
      <c r="P446" s="943"/>
      <c r="Q446" s="943"/>
      <c r="R446" s="943"/>
      <c r="S446" s="943"/>
      <c r="T446" s="943"/>
      <c r="U446" s="943"/>
      <c r="V446" s="943"/>
      <c r="W446" s="943"/>
      <c r="X446" s="943"/>
      <c r="Y446" s="943"/>
      <c r="Z446" s="943"/>
    </row>
    <row r="447" spans="1:26" ht="15.75" customHeight="1">
      <c r="A447" s="943"/>
      <c r="B447" s="943"/>
      <c r="C447" s="943"/>
      <c r="D447" s="943"/>
      <c r="E447" s="943"/>
      <c r="F447" s="943"/>
      <c r="G447" s="943"/>
      <c r="H447" s="943"/>
      <c r="I447" s="943"/>
      <c r="J447" s="943"/>
      <c r="K447" s="943"/>
      <c r="L447" s="943"/>
      <c r="M447" s="943"/>
      <c r="N447" s="943"/>
      <c r="O447" s="943"/>
      <c r="P447" s="943"/>
      <c r="Q447" s="943"/>
      <c r="R447" s="943"/>
      <c r="S447" s="943"/>
      <c r="T447" s="943"/>
      <c r="U447" s="943"/>
      <c r="V447" s="943"/>
      <c r="W447" s="943"/>
      <c r="X447" s="943"/>
      <c r="Y447" s="943"/>
      <c r="Z447" s="943"/>
    </row>
    <row r="448" spans="1:26" ht="15.75" customHeight="1">
      <c r="A448" s="943"/>
      <c r="B448" s="943"/>
      <c r="C448" s="943"/>
      <c r="D448" s="943"/>
      <c r="E448" s="943"/>
      <c r="F448" s="943"/>
      <c r="G448" s="943"/>
      <c r="H448" s="943"/>
      <c r="I448" s="943"/>
      <c r="J448" s="943"/>
      <c r="K448" s="943"/>
      <c r="L448" s="943"/>
      <c r="M448" s="943"/>
      <c r="N448" s="943"/>
      <c r="O448" s="943"/>
      <c r="P448" s="943"/>
      <c r="Q448" s="943"/>
      <c r="R448" s="943"/>
      <c r="S448" s="943"/>
      <c r="T448" s="943"/>
      <c r="U448" s="943"/>
      <c r="V448" s="943"/>
      <c r="W448" s="943"/>
      <c r="X448" s="943"/>
      <c r="Y448" s="943"/>
      <c r="Z448" s="943"/>
    </row>
    <row r="449" spans="1:26" ht="15.75" customHeight="1">
      <c r="A449" s="943"/>
      <c r="B449" s="943"/>
      <c r="C449" s="943"/>
      <c r="D449" s="943"/>
      <c r="E449" s="943"/>
      <c r="F449" s="943"/>
      <c r="G449" s="943"/>
      <c r="H449" s="943"/>
      <c r="I449" s="943"/>
      <c r="J449" s="943"/>
      <c r="K449" s="943"/>
      <c r="L449" s="943"/>
      <c r="M449" s="943"/>
      <c r="N449" s="943"/>
      <c r="O449" s="943"/>
      <c r="P449" s="943"/>
      <c r="Q449" s="943"/>
      <c r="R449" s="943"/>
      <c r="S449" s="943"/>
      <c r="T449" s="943"/>
      <c r="U449" s="943"/>
      <c r="V449" s="943"/>
      <c r="W449" s="943"/>
      <c r="X449" s="943"/>
      <c r="Y449" s="943"/>
      <c r="Z449" s="943"/>
    </row>
    <row r="450" spans="1:26" ht="15.75" customHeight="1">
      <c r="A450" s="943"/>
      <c r="B450" s="943"/>
      <c r="C450" s="943"/>
      <c r="D450" s="943"/>
      <c r="E450" s="943"/>
      <c r="F450" s="943"/>
      <c r="G450" s="943"/>
      <c r="H450" s="943"/>
      <c r="I450" s="943"/>
      <c r="J450" s="943"/>
      <c r="K450" s="943"/>
      <c r="L450" s="943"/>
      <c r="M450" s="943"/>
      <c r="N450" s="943"/>
      <c r="O450" s="943"/>
      <c r="P450" s="943"/>
      <c r="Q450" s="943"/>
      <c r="R450" s="943"/>
      <c r="S450" s="943"/>
      <c r="T450" s="943"/>
      <c r="U450" s="943"/>
      <c r="V450" s="943"/>
      <c r="W450" s="943"/>
      <c r="X450" s="943"/>
      <c r="Y450" s="943"/>
      <c r="Z450" s="943"/>
    </row>
    <row r="451" spans="1:26" ht="15.75" customHeight="1">
      <c r="A451" s="943"/>
      <c r="B451" s="943"/>
      <c r="C451" s="943"/>
      <c r="D451" s="943"/>
      <c r="E451" s="943"/>
      <c r="F451" s="943"/>
      <c r="G451" s="943"/>
      <c r="H451" s="943"/>
      <c r="I451" s="943"/>
      <c r="J451" s="943"/>
      <c r="K451" s="943"/>
      <c r="L451" s="943"/>
      <c r="M451" s="943"/>
      <c r="N451" s="943"/>
      <c r="O451" s="943"/>
      <c r="P451" s="943"/>
      <c r="Q451" s="943"/>
      <c r="R451" s="943"/>
      <c r="S451" s="943"/>
      <c r="T451" s="943"/>
      <c r="U451" s="943"/>
      <c r="V451" s="943"/>
      <c r="W451" s="943"/>
      <c r="X451" s="943"/>
      <c r="Y451" s="943"/>
      <c r="Z451" s="943"/>
    </row>
    <row r="452" spans="1:26" ht="15.75" customHeight="1">
      <c r="A452" s="943"/>
      <c r="B452" s="943"/>
      <c r="C452" s="943"/>
      <c r="D452" s="943"/>
      <c r="E452" s="943"/>
      <c r="F452" s="943"/>
      <c r="G452" s="943"/>
      <c r="H452" s="943"/>
      <c r="I452" s="943"/>
      <c r="J452" s="943"/>
      <c r="K452" s="943"/>
      <c r="L452" s="943"/>
      <c r="M452" s="943"/>
      <c r="N452" s="943"/>
      <c r="O452" s="943"/>
      <c r="P452" s="943"/>
      <c r="Q452" s="943"/>
      <c r="R452" s="943"/>
      <c r="S452" s="943"/>
      <c r="T452" s="943"/>
      <c r="U452" s="943"/>
      <c r="V452" s="943"/>
      <c r="W452" s="943"/>
      <c r="X452" s="943"/>
      <c r="Y452" s="943"/>
      <c r="Z452" s="943"/>
    </row>
    <row r="453" spans="1:26" ht="15.75" customHeight="1">
      <c r="A453" s="943"/>
      <c r="B453" s="943"/>
      <c r="C453" s="943"/>
      <c r="D453" s="943"/>
      <c r="E453" s="943"/>
      <c r="F453" s="943"/>
      <c r="G453" s="943"/>
      <c r="H453" s="943"/>
      <c r="I453" s="943"/>
      <c r="J453" s="943"/>
      <c r="K453" s="943"/>
      <c r="L453" s="943"/>
      <c r="M453" s="943"/>
      <c r="N453" s="943"/>
      <c r="O453" s="943"/>
      <c r="P453" s="943"/>
      <c r="Q453" s="943"/>
      <c r="R453" s="943"/>
      <c r="S453" s="943"/>
      <c r="T453" s="943"/>
      <c r="U453" s="943"/>
      <c r="V453" s="943"/>
      <c r="W453" s="943"/>
      <c r="X453" s="943"/>
      <c r="Y453" s="943"/>
      <c r="Z453" s="943"/>
    </row>
    <row r="454" spans="1:26" ht="15.75" customHeight="1">
      <c r="A454" s="943"/>
      <c r="B454" s="943"/>
      <c r="C454" s="943"/>
      <c r="D454" s="943"/>
      <c r="E454" s="943"/>
      <c r="F454" s="943"/>
      <c r="G454" s="943"/>
      <c r="H454" s="943"/>
      <c r="I454" s="943"/>
      <c r="J454" s="943"/>
      <c r="K454" s="943"/>
      <c r="L454" s="943"/>
      <c r="M454" s="943"/>
      <c r="N454" s="943"/>
      <c r="O454" s="943"/>
      <c r="P454" s="943"/>
      <c r="Q454" s="943"/>
      <c r="R454" s="943"/>
      <c r="S454" s="943"/>
      <c r="T454" s="943"/>
      <c r="U454" s="943"/>
      <c r="V454" s="943"/>
      <c r="W454" s="943"/>
      <c r="X454" s="943"/>
      <c r="Y454" s="943"/>
      <c r="Z454" s="943"/>
    </row>
    <row r="455" spans="1:26" ht="15.75" customHeight="1">
      <c r="A455" s="943"/>
      <c r="B455" s="943"/>
      <c r="C455" s="943"/>
      <c r="D455" s="943"/>
      <c r="E455" s="943"/>
      <c r="F455" s="943"/>
      <c r="G455" s="943"/>
      <c r="H455" s="943"/>
      <c r="I455" s="943"/>
      <c r="J455" s="943"/>
      <c r="K455" s="943"/>
      <c r="L455" s="943"/>
      <c r="M455" s="943"/>
      <c r="N455" s="943"/>
      <c r="O455" s="943"/>
      <c r="P455" s="943"/>
      <c r="Q455" s="943"/>
      <c r="R455" s="943"/>
      <c r="S455" s="943"/>
      <c r="T455" s="943"/>
      <c r="U455" s="943"/>
      <c r="V455" s="943"/>
      <c r="W455" s="943"/>
      <c r="X455" s="943"/>
      <c r="Y455" s="943"/>
      <c r="Z455" s="943"/>
    </row>
    <row r="456" spans="1:26" ht="15.75" customHeight="1">
      <c r="A456" s="943"/>
      <c r="B456" s="943"/>
      <c r="C456" s="943"/>
      <c r="D456" s="943"/>
      <c r="E456" s="943"/>
      <c r="F456" s="943"/>
      <c r="G456" s="943"/>
      <c r="H456" s="943"/>
      <c r="I456" s="943"/>
      <c r="J456" s="943"/>
      <c r="K456" s="943"/>
      <c r="L456" s="943"/>
      <c r="M456" s="943"/>
      <c r="N456" s="943"/>
      <c r="O456" s="943"/>
      <c r="P456" s="943"/>
      <c r="Q456" s="943"/>
      <c r="R456" s="943"/>
      <c r="S456" s="943"/>
      <c r="T456" s="943"/>
      <c r="U456" s="943"/>
      <c r="V456" s="943"/>
      <c r="W456" s="943"/>
      <c r="X456" s="943"/>
      <c r="Y456" s="943"/>
      <c r="Z456" s="943"/>
    </row>
    <row r="457" spans="1:26" ht="15.75" customHeight="1">
      <c r="A457" s="943"/>
      <c r="B457" s="943"/>
      <c r="C457" s="943"/>
      <c r="D457" s="943"/>
      <c r="E457" s="943"/>
      <c r="F457" s="943"/>
      <c r="G457" s="943"/>
      <c r="H457" s="943"/>
      <c r="I457" s="943"/>
      <c r="J457" s="943"/>
      <c r="K457" s="943"/>
      <c r="L457" s="943"/>
      <c r="M457" s="943"/>
      <c r="N457" s="943"/>
      <c r="O457" s="943"/>
      <c r="P457" s="943"/>
      <c r="Q457" s="943"/>
      <c r="R457" s="943"/>
      <c r="S457" s="943"/>
      <c r="T457" s="943"/>
      <c r="U457" s="943"/>
      <c r="V457" s="943"/>
      <c r="W457" s="943"/>
      <c r="X457" s="943"/>
      <c r="Y457" s="943"/>
      <c r="Z457" s="943"/>
    </row>
    <row r="458" spans="1:26" ht="15.75" customHeight="1">
      <c r="A458" s="943"/>
      <c r="B458" s="943"/>
      <c r="C458" s="943"/>
      <c r="D458" s="943"/>
      <c r="E458" s="943"/>
      <c r="F458" s="943"/>
      <c r="G458" s="943"/>
      <c r="H458" s="943"/>
      <c r="I458" s="943"/>
      <c r="J458" s="943"/>
      <c r="K458" s="943"/>
      <c r="L458" s="943"/>
      <c r="M458" s="943"/>
      <c r="N458" s="943"/>
      <c r="O458" s="943"/>
      <c r="P458" s="943"/>
      <c r="Q458" s="943"/>
      <c r="R458" s="943"/>
      <c r="S458" s="943"/>
      <c r="T458" s="943"/>
      <c r="U458" s="943"/>
      <c r="V458" s="943"/>
      <c r="W458" s="943"/>
      <c r="X458" s="943"/>
      <c r="Y458" s="943"/>
      <c r="Z458" s="943"/>
    </row>
    <row r="459" spans="1:26" ht="15.75" customHeight="1">
      <c r="A459" s="943"/>
      <c r="B459" s="943"/>
      <c r="C459" s="943"/>
      <c r="D459" s="943"/>
      <c r="E459" s="943"/>
      <c r="F459" s="943"/>
      <c r="G459" s="943"/>
      <c r="H459" s="943"/>
      <c r="I459" s="943"/>
      <c r="J459" s="943"/>
      <c r="K459" s="943"/>
      <c r="L459" s="943"/>
      <c r="M459" s="943"/>
      <c r="N459" s="943"/>
      <c r="O459" s="943"/>
      <c r="P459" s="943"/>
      <c r="Q459" s="943"/>
      <c r="R459" s="943"/>
      <c r="S459" s="943"/>
      <c r="T459" s="943"/>
      <c r="U459" s="943"/>
      <c r="V459" s="943"/>
      <c r="W459" s="943"/>
      <c r="X459" s="943"/>
      <c r="Y459" s="943"/>
      <c r="Z459" s="943"/>
    </row>
    <row r="460" spans="1:26" ht="15.75" customHeight="1">
      <c r="A460" s="943"/>
      <c r="B460" s="943"/>
      <c r="C460" s="943"/>
      <c r="D460" s="943"/>
      <c r="E460" s="943"/>
      <c r="F460" s="943"/>
      <c r="G460" s="943"/>
      <c r="H460" s="943"/>
      <c r="I460" s="943"/>
      <c r="J460" s="943"/>
      <c r="K460" s="943"/>
      <c r="L460" s="943"/>
      <c r="M460" s="943"/>
      <c r="N460" s="943"/>
      <c r="O460" s="943"/>
      <c r="P460" s="943"/>
      <c r="Q460" s="943"/>
      <c r="R460" s="943"/>
      <c r="S460" s="943"/>
      <c r="T460" s="943"/>
      <c r="U460" s="943"/>
      <c r="V460" s="943"/>
      <c r="W460" s="943"/>
      <c r="X460" s="943"/>
      <c r="Y460" s="943"/>
      <c r="Z460" s="943"/>
    </row>
    <row r="461" spans="1:26" ht="15.75" customHeight="1">
      <c r="A461" s="943"/>
      <c r="B461" s="943"/>
      <c r="C461" s="943"/>
      <c r="D461" s="943"/>
      <c r="E461" s="943"/>
      <c r="F461" s="943"/>
      <c r="G461" s="943"/>
      <c r="H461" s="943"/>
      <c r="I461" s="943"/>
      <c r="J461" s="943"/>
      <c r="K461" s="943"/>
      <c r="L461" s="943"/>
      <c r="M461" s="943"/>
      <c r="N461" s="943"/>
      <c r="O461" s="943"/>
      <c r="P461" s="943"/>
      <c r="Q461" s="943"/>
      <c r="R461" s="943"/>
      <c r="S461" s="943"/>
      <c r="T461" s="943"/>
      <c r="U461" s="943"/>
      <c r="V461" s="943"/>
      <c r="W461" s="943"/>
      <c r="X461" s="943"/>
      <c r="Y461" s="943"/>
      <c r="Z461" s="943"/>
    </row>
    <row r="462" spans="1:26" ht="15.75" customHeight="1">
      <c r="A462" s="943"/>
      <c r="B462" s="943"/>
      <c r="C462" s="943"/>
      <c r="D462" s="943"/>
      <c r="E462" s="943"/>
      <c r="F462" s="943"/>
      <c r="G462" s="943"/>
      <c r="H462" s="943"/>
      <c r="I462" s="943"/>
      <c r="J462" s="943"/>
      <c r="K462" s="943"/>
      <c r="L462" s="943"/>
      <c r="M462" s="943"/>
      <c r="N462" s="943"/>
      <c r="O462" s="943"/>
      <c r="P462" s="943"/>
      <c r="Q462" s="943"/>
      <c r="R462" s="943"/>
      <c r="S462" s="943"/>
      <c r="T462" s="943"/>
      <c r="U462" s="943"/>
      <c r="V462" s="943"/>
      <c r="W462" s="943"/>
      <c r="X462" s="943"/>
      <c r="Y462" s="943"/>
      <c r="Z462" s="943"/>
    </row>
    <row r="463" spans="1:26" ht="15.75" customHeight="1">
      <c r="A463" s="943"/>
      <c r="B463" s="943"/>
      <c r="C463" s="943"/>
      <c r="D463" s="943"/>
      <c r="E463" s="943"/>
      <c r="F463" s="943"/>
      <c r="G463" s="943"/>
      <c r="H463" s="943"/>
      <c r="I463" s="943"/>
      <c r="J463" s="943"/>
      <c r="K463" s="943"/>
      <c r="L463" s="943"/>
      <c r="M463" s="943"/>
      <c r="N463" s="943"/>
      <c r="O463" s="943"/>
      <c r="P463" s="943"/>
      <c r="Q463" s="943"/>
      <c r="R463" s="943"/>
      <c r="S463" s="943"/>
      <c r="T463" s="943"/>
      <c r="U463" s="943"/>
      <c r="V463" s="943"/>
      <c r="W463" s="943"/>
      <c r="X463" s="943"/>
      <c r="Y463" s="943"/>
      <c r="Z463" s="943"/>
    </row>
    <row r="464" spans="1:26" ht="15.75" customHeight="1">
      <c r="A464" s="943"/>
      <c r="B464" s="943"/>
      <c r="C464" s="943"/>
      <c r="D464" s="943"/>
      <c r="E464" s="943"/>
      <c r="F464" s="943"/>
      <c r="G464" s="943"/>
      <c r="H464" s="943"/>
      <c r="I464" s="943"/>
      <c r="J464" s="943"/>
      <c r="K464" s="943"/>
      <c r="L464" s="943"/>
      <c r="M464" s="943"/>
      <c r="N464" s="943"/>
      <c r="O464" s="943"/>
      <c r="P464" s="943"/>
      <c r="Q464" s="943"/>
      <c r="R464" s="943"/>
      <c r="S464" s="943"/>
      <c r="T464" s="943"/>
      <c r="U464" s="943"/>
      <c r="V464" s="943"/>
      <c r="W464" s="943"/>
      <c r="X464" s="943"/>
      <c r="Y464" s="943"/>
      <c r="Z464" s="943"/>
    </row>
    <row r="465" spans="1:26" ht="15.75" customHeight="1">
      <c r="A465" s="943"/>
      <c r="B465" s="943"/>
      <c r="C465" s="943"/>
      <c r="D465" s="943"/>
      <c r="E465" s="943"/>
      <c r="F465" s="943"/>
      <c r="G465" s="943"/>
      <c r="H465" s="943"/>
      <c r="I465" s="943"/>
      <c r="J465" s="943"/>
      <c r="K465" s="943"/>
      <c r="L465" s="943"/>
      <c r="M465" s="943"/>
      <c r="N465" s="943"/>
      <c r="O465" s="943"/>
      <c r="P465" s="943"/>
      <c r="Q465" s="943"/>
      <c r="R465" s="943"/>
      <c r="S465" s="943"/>
      <c r="T465" s="943"/>
      <c r="U465" s="943"/>
      <c r="V465" s="943"/>
      <c r="W465" s="943"/>
      <c r="X465" s="943"/>
      <c r="Y465" s="943"/>
      <c r="Z465" s="943"/>
    </row>
    <row r="466" spans="1:26" ht="15.75" customHeight="1">
      <c r="A466" s="943"/>
      <c r="B466" s="943"/>
      <c r="C466" s="943"/>
      <c r="D466" s="943"/>
      <c r="E466" s="943"/>
      <c r="F466" s="943"/>
      <c r="G466" s="943"/>
      <c r="H466" s="943"/>
      <c r="I466" s="943"/>
      <c r="J466" s="943"/>
      <c r="K466" s="943"/>
      <c r="L466" s="943"/>
      <c r="M466" s="943"/>
      <c r="N466" s="943"/>
      <c r="O466" s="943"/>
      <c r="P466" s="943"/>
      <c r="Q466" s="943"/>
      <c r="R466" s="943"/>
      <c r="S466" s="943"/>
      <c r="T466" s="943"/>
      <c r="U466" s="943"/>
      <c r="V466" s="943"/>
      <c r="W466" s="943"/>
      <c r="X466" s="943"/>
      <c r="Y466" s="943"/>
      <c r="Z466" s="943"/>
    </row>
    <row r="467" spans="1:26" ht="15.75" customHeight="1">
      <c r="A467" s="943"/>
      <c r="B467" s="943"/>
      <c r="C467" s="943"/>
      <c r="D467" s="943"/>
      <c r="E467" s="943"/>
      <c r="F467" s="943"/>
      <c r="G467" s="943"/>
      <c r="H467" s="943"/>
      <c r="I467" s="943"/>
      <c r="J467" s="943"/>
      <c r="K467" s="943"/>
      <c r="L467" s="943"/>
      <c r="M467" s="943"/>
      <c r="N467" s="943"/>
      <c r="O467" s="943"/>
      <c r="P467" s="943"/>
      <c r="Q467" s="943"/>
      <c r="R467" s="943"/>
      <c r="S467" s="943"/>
      <c r="T467" s="943"/>
      <c r="U467" s="943"/>
      <c r="V467" s="943"/>
      <c r="W467" s="943"/>
      <c r="X467" s="943"/>
      <c r="Y467" s="943"/>
      <c r="Z467" s="943"/>
    </row>
    <row r="468" spans="1:26" ht="15.75" customHeight="1">
      <c r="A468" s="943"/>
      <c r="B468" s="943"/>
      <c r="C468" s="943"/>
      <c r="D468" s="943"/>
      <c r="E468" s="943"/>
      <c r="F468" s="943"/>
      <c r="G468" s="943"/>
      <c r="H468" s="943"/>
      <c r="I468" s="943"/>
      <c r="J468" s="943"/>
      <c r="K468" s="943"/>
      <c r="L468" s="943"/>
      <c r="M468" s="943"/>
      <c r="N468" s="943"/>
      <c r="O468" s="943"/>
      <c r="P468" s="943"/>
      <c r="Q468" s="943"/>
      <c r="R468" s="943"/>
      <c r="S468" s="943"/>
      <c r="T468" s="943"/>
      <c r="U468" s="943"/>
      <c r="V468" s="943"/>
      <c r="W468" s="943"/>
      <c r="X468" s="943"/>
      <c r="Y468" s="943"/>
      <c r="Z468" s="943"/>
    </row>
    <row r="469" spans="1:26" ht="15.75" customHeight="1">
      <c r="A469" s="943"/>
      <c r="B469" s="943"/>
      <c r="C469" s="943"/>
      <c r="D469" s="943"/>
      <c r="E469" s="943"/>
      <c r="F469" s="943"/>
      <c r="G469" s="943"/>
      <c r="H469" s="943"/>
      <c r="I469" s="943"/>
      <c r="J469" s="943"/>
      <c r="K469" s="943"/>
      <c r="L469" s="943"/>
      <c r="M469" s="943"/>
      <c r="N469" s="943"/>
      <c r="O469" s="943"/>
      <c r="P469" s="943"/>
      <c r="Q469" s="943"/>
      <c r="R469" s="943"/>
      <c r="S469" s="943"/>
      <c r="T469" s="943"/>
      <c r="U469" s="943"/>
      <c r="V469" s="943"/>
      <c r="W469" s="943"/>
      <c r="X469" s="943"/>
      <c r="Y469" s="943"/>
      <c r="Z469" s="943"/>
    </row>
    <row r="470" spans="1:26" ht="15.75" customHeight="1">
      <c r="A470" s="943"/>
      <c r="B470" s="943"/>
      <c r="C470" s="943"/>
      <c r="D470" s="943"/>
      <c r="E470" s="943"/>
      <c r="F470" s="943"/>
      <c r="G470" s="943"/>
      <c r="H470" s="943"/>
      <c r="I470" s="943"/>
      <c r="J470" s="943"/>
      <c r="K470" s="943"/>
      <c r="L470" s="943"/>
      <c r="M470" s="943"/>
      <c r="N470" s="943"/>
      <c r="O470" s="943"/>
      <c r="P470" s="943"/>
      <c r="Q470" s="943"/>
      <c r="R470" s="943"/>
      <c r="S470" s="943"/>
      <c r="T470" s="943"/>
      <c r="U470" s="943"/>
      <c r="V470" s="943"/>
      <c r="W470" s="943"/>
      <c r="X470" s="943"/>
      <c r="Y470" s="943"/>
      <c r="Z470" s="943"/>
    </row>
    <row r="471" spans="1:26" ht="15.75" customHeight="1">
      <c r="A471" s="943"/>
      <c r="B471" s="943"/>
      <c r="C471" s="943"/>
      <c r="D471" s="943"/>
      <c r="E471" s="943"/>
      <c r="F471" s="943"/>
      <c r="G471" s="943"/>
      <c r="H471" s="943"/>
      <c r="I471" s="943"/>
      <c r="J471" s="943"/>
      <c r="K471" s="943"/>
      <c r="L471" s="943"/>
      <c r="M471" s="943"/>
      <c r="N471" s="943"/>
      <c r="O471" s="943"/>
      <c r="P471" s="943"/>
      <c r="Q471" s="943"/>
      <c r="R471" s="943"/>
      <c r="S471" s="943"/>
      <c r="T471" s="943"/>
      <c r="U471" s="943"/>
      <c r="V471" s="943"/>
      <c r="W471" s="943"/>
      <c r="X471" s="943"/>
      <c r="Y471" s="943"/>
      <c r="Z471" s="943"/>
    </row>
    <row r="472" spans="1:26" ht="15.75" customHeight="1">
      <c r="A472" s="943"/>
      <c r="B472" s="943"/>
      <c r="C472" s="943"/>
      <c r="D472" s="943"/>
      <c r="E472" s="943"/>
      <c r="F472" s="943"/>
      <c r="G472" s="943"/>
      <c r="H472" s="943"/>
      <c r="I472" s="943"/>
      <c r="J472" s="943"/>
      <c r="K472" s="943"/>
      <c r="L472" s="943"/>
      <c r="M472" s="943"/>
      <c r="N472" s="943"/>
      <c r="O472" s="943"/>
      <c r="P472" s="943"/>
      <c r="Q472" s="943"/>
      <c r="R472" s="943"/>
      <c r="S472" s="943"/>
      <c r="T472" s="943"/>
      <c r="U472" s="943"/>
      <c r="V472" s="943"/>
      <c r="W472" s="943"/>
      <c r="X472" s="943"/>
      <c r="Y472" s="943"/>
      <c r="Z472" s="943"/>
    </row>
    <row r="473" spans="1:26" ht="15.75" customHeight="1">
      <c r="A473" s="943"/>
      <c r="B473" s="943"/>
      <c r="C473" s="943"/>
      <c r="D473" s="943"/>
      <c r="E473" s="943"/>
      <c r="F473" s="943"/>
      <c r="G473" s="943"/>
      <c r="H473" s="943"/>
      <c r="I473" s="943"/>
      <c r="J473" s="943"/>
      <c r="K473" s="943"/>
      <c r="L473" s="943"/>
      <c r="M473" s="943"/>
      <c r="N473" s="943"/>
      <c r="O473" s="943"/>
      <c r="P473" s="943"/>
      <c r="Q473" s="943"/>
      <c r="R473" s="943"/>
      <c r="S473" s="943"/>
      <c r="T473" s="943"/>
      <c r="U473" s="943"/>
      <c r="V473" s="943"/>
      <c r="W473" s="943"/>
      <c r="X473" s="943"/>
      <c r="Y473" s="943"/>
      <c r="Z473" s="943"/>
    </row>
    <row r="474" spans="1:26" ht="15.75" customHeight="1">
      <c r="A474" s="943"/>
      <c r="B474" s="943"/>
      <c r="C474" s="943"/>
      <c r="D474" s="943"/>
      <c r="E474" s="943"/>
      <c r="F474" s="943"/>
      <c r="G474" s="943"/>
      <c r="H474" s="943"/>
      <c r="I474" s="943"/>
      <c r="J474" s="943"/>
      <c r="K474" s="943"/>
      <c r="L474" s="943"/>
      <c r="M474" s="943"/>
      <c r="N474" s="943"/>
      <c r="O474" s="943"/>
      <c r="P474" s="943"/>
      <c r="Q474" s="943"/>
      <c r="R474" s="943"/>
      <c r="S474" s="943"/>
      <c r="T474" s="943"/>
      <c r="U474" s="943"/>
      <c r="V474" s="943"/>
      <c r="W474" s="943"/>
      <c r="X474" s="943"/>
      <c r="Y474" s="943"/>
      <c r="Z474" s="943"/>
    </row>
    <row r="475" spans="1:26" ht="15.75" customHeight="1">
      <c r="A475" s="943"/>
      <c r="B475" s="943"/>
      <c r="C475" s="943"/>
      <c r="D475" s="943"/>
      <c r="E475" s="943"/>
      <c r="F475" s="943"/>
      <c r="G475" s="943"/>
      <c r="H475" s="943"/>
      <c r="I475" s="943"/>
      <c r="J475" s="943"/>
      <c r="K475" s="943"/>
      <c r="L475" s="943"/>
      <c r="M475" s="943"/>
      <c r="N475" s="943"/>
      <c r="O475" s="943"/>
      <c r="P475" s="943"/>
      <c r="Q475" s="943"/>
      <c r="R475" s="943"/>
      <c r="S475" s="943"/>
      <c r="T475" s="943"/>
      <c r="U475" s="943"/>
      <c r="V475" s="943"/>
      <c r="W475" s="943"/>
      <c r="X475" s="943"/>
      <c r="Y475" s="943"/>
      <c r="Z475" s="943"/>
    </row>
    <row r="476" spans="1:26" ht="15.75" customHeight="1">
      <c r="A476" s="943"/>
      <c r="B476" s="943"/>
      <c r="C476" s="943"/>
      <c r="D476" s="943"/>
      <c r="E476" s="943"/>
      <c r="F476" s="943"/>
      <c r="G476" s="943"/>
      <c r="H476" s="943"/>
      <c r="I476" s="943"/>
      <c r="J476" s="943"/>
      <c r="K476" s="943"/>
      <c r="L476" s="943"/>
      <c r="M476" s="943"/>
      <c r="N476" s="943"/>
      <c r="O476" s="943"/>
      <c r="P476" s="943"/>
      <c r="Q476" s="943"/>
      <c r="R476" s="943"/>
      <c r="S476" s="943"/>
      <c r="T476" s="943"/>
      <c r="U476" s="943"/>
      <c r="V476" s="943"/>
      <c r="W476" s="943"/>
      <c r="X476" s="943"/>
      <c r="Y476" s="943"/>
      <c r="Z476" s="943"/>
    </row>
    <row r="477" spans="1:26" ht="15.75" customHeight="1">
      <c r="A477" s="943"/>
      <c r="B477" s="943"/>
      <c r="C477" s="943"/>
      <c r="D477" s="943"/>
      <c r="E477" s="943"/>
      <c r="F477" s="943"/>
      <c r="G477" s="943"/>
      <c r="H477" s="943"/>
      <c r="I477" s="943"/>
      <c r="J477" s="943"/>
      <c r="K477" s="943"/>
      <c r="L477" s="943"/>
      <c r="M477" s="943"/>
      <c r="N477" s="943"/>
      <c r="O477" s="943"/>
      <c r="P477" s="943"/>
      <c r="Q477" s="943"/>
      <c r="R477" s="943"/>
      <c r="S477" s="943"/>
      <c r="T477" s="943"/>
      <c r="U477" s="943"/>
      <c r="V477" s="943"/>
      <c r="W477" s="943"/>
      <c r="X477" s="943"/>
      <c r="Y477" s="943"/>
      <c r="Z477" s="943"/>
    </row>
    <row r="478" spans="1:26" ht="15.75" customHeight="1">
      <c r="A478" s="943"/>
      <c r="B478" s="943"/>
      <c r="C478" s="943"/>
      <c r="D478" s="943"/>
      <c r="E478" s="943"/>
      <c r="F478" s="943"/>
      <c r="G478" s="943"/>
      <c r="H478" s="943"/>
      <c r="I478" s="943"/>
      <c r="J478" s="943"/>
      <c r="K478" s="943"/>
      <c r="L478" s="943"/>
      <c r="M478" s="943"/>
      <c r="N478" s="943"/>
      <c r="O478" s="943"/>
      <c r="P478" s="943"/>
      <c r="Q478" s="943"/>
      <c r="R478" s="943"/>
      <c r="S478" s="943"/>
      <c r="T478" s="943"/>
      <c r="U478" s="943"/>
      <c r="V478" s="943"/>
      <c r="W478" s="943"/>
      <c r="X478" s="943"/>
      <c r="Y478" s="943"/>
      <c r="Z478" s="943"/>
    </row>
    <row r="479" spans="1:26" ht="15.75" customHeight="1">
      <c r="A479" s="943"/>
      <c r="B479" s="943"/>
      <c r="C479" s="943"/>
      <c r="D479" s="943"/>
      <c r="E479" s="943"/>
      <c r="F479" s="943"/>
      <c r="G479" s="943"/>
      <c r="H479" s="943"/>
      <c r="I479" s="943"/>
      <c r="J479" s="943"/>
      <c r="K479" s="943"/>
      <c r="L479" s="943"/>
      <c r="M479" s="943"/>
      <c r="N479" s="943"/>
      <c r="O479" s="943"/>
      <c r="P479" s="943"/>
      <c r="Q479" s="943"/>
      <c r="R479" s="943"/>
      <c r="S479" s="943"/>
      <c r="T479" s="943"/>
      <c r="U479" s="943"/>
      <c r="V479" s="943"/>
      <c r="W479" s="943"/>
      <c r="X479" s="943"/>
      <c r="Y479" s="943"/>
      <c r="Z479" s="943"/>
    </row>
    <row r="480" spans="1:26" ht="15.75" customHeight="1">
      <c r="A480" s="943"/>
      <c r="B480" s="943"/>
      <c r="C480" s="943"/>
      <c r="D480" s="943"/>
      <c r="E480" s="943"/>
      <c r="F480" s="943"/>
      <c r="G480" s="943"/>
      <c r="H480" s="943"/>
      <c r="I480" s="943"/>
      <c r="J480" s="943"/>
      <c r="K480" s="943"/>
      <c r="L480" s="943"/>
      <c r="M480" s="943"/>
      <c r="N480" s="943"/>
      <c r="O480" s="943"/>
      <c r="P480" s="943"/>
      <c r="Q480" s="943"/>
      <c r="R480" s="943"/>
      <c r="S480" s="943"/>
      <c r="T480" s="943"/>
      <c r="U480" s="943"/>
      <c r="V480" s="943"/>
      <c r="W480" s="943"/>
      <c r="X480" s="943"/>
      <c r="Y480" s="943"/>
      <c r="Z480" s="943"/>
    </row>
    <row r="481" spans="1:26" ht="15.75" customHeight="1">
      <c r="A481" s="943"/>
      <c r="B481" s="943"/>
      <c r="C481" s="943"/>
      <c r="D481" s="943"/>
      <c r="E481" s="943"/>
      <c r="F481" s="943"/>
      <c r="G481" s="943"/>
      <c r="H481" s="943"/>
      <c r="I481" s="943"/>
      <c r="J481" s="943"/>
      <c r="K481" s="943"/>
      <c r="L481" s="943"/>
      <c r="M481" s="943"/>
      <c r="N481" s="943"/>
      <c r="O481" s="943"/>
      <c r="P481" s="943"/>
      <c r="Q481" s="943"/>
      <c r="R481" s="943"/>
      <c r="S481" s="943"/>
      <c r="T481" s="943"/>
      <c r="U481" s="943"/>
      <c r="V481" s="943"/>
      <c r="W481" s="943"/>
      <c r="X481" s="943"/>
      <c r="Y481" s="943"/>
      <c r="Z481" s="943"/>
    </row>
    <row r="482" spans="1:26" ht="15.75" customHeight="1">
      <c r="A482" s="943"/>
      <c r="B482" s="943"/>
      <c r="C482" s="943"/>
      <c r="D482" s="943"/>
      <c r="E482" s="943"/>
      <c r="F482" s="943"/>
      <c r="G482" s="943"/>
      <c r="H482" s="943"/>
      <c r="I482" s="943"/>
      <c r="J482" s="943"/>
      <c r="K482" s="943"/>
      <c r="L482" s="943"/>
      <c r="M482" s="943"/>
      <c r="N482" s="943"/>
      <c r="O482" s="943"/>
      <c r="P482" s="943"/>
      <c r="Q482" s="943"/>
      <c r="R482" s="943"/>
      <c r="S482" s="943"/>
      <c r="T482" s="943"/>
      <c r="U482" s="943"/>
      <c r="V482" s="943"/>
      <c r="W482" s="943"/>
      <c r="X482" s="943"/>
      <c r="Y482" s="943"/>
      <c r="Z482" s="943"/>
    </row>
    <row r="483" spans="1:26" ht="15.75" customHeight="1">
      <c r="A483" s="943"/>
      <c r="B483" s="943"/>
      <c r="C483" s="943"/>
      <c r="D483" s="943"/>
      <c r="E483" s="943"/>
      <c r="F483" s="943"/>
      <c r="G483" s="943"/>
      <c r="H483" s="943"/>
      <c r="I483" s="943"/>
      <c r="J483" s="943"/>
      <c r="K483" s="943"/>
      <c r="L483" s="943"/>
      <c r="M483" s="943"/>
      <c r="N483" s="943"/>
      <c r="O483" s="943"/>
      <c r="P483" s="943"/>
      <c r="Q483" s="943"/>
      <c r="R483" s="943"/>
      <c r="S483" s="943"/>
      <c r="T483" s="943"/>
      <c r="U483" s="943"/>
      <c r="V483" s="943"/>
      <c r="W483" s="943"/>
      <c r="X483" s="943"/>
      <c r="Y483" s="943"/>
      <c r="Z483" s="943"/>
    </row>
    <row r="484" spans="1:26" ht="15.75" customHeight="1">
      <c r="A484" s="943"/>
      <c r="B484" s="943"/>
      <c r="C484" s="943"/>
      <c r="D484" s="943"/>
      <c r="E484" s="943"/>
      <c r="F484" s="943"/>
      <c r="G484" s="943"/>
      <c r="H484" s="943"/>
      <c r="I484" s="943"/>
      <c r="J484" s="943"/>
      <c r="K484" s="943"/>
      <c r="L484" s="943"/>
      <c r="M484" s="943"/>
      <c r="N484" s="943"/>
      <c r="O484" s="943"/>
      <c r="P484" s="943"/>
      <c r="Q484" s="943"/>
      <c r="R484" s="943"/>
      <c r="S484" s="943"/>
      <c r="T484" s="943"/>
      <c r="U484" s="943"/>
      <c r="V484" s="943"/>
      <c r="W484" s="943"/>
      <c r="X484" s="943"/>
      <c r="Y484" s="943"/>
      <c r="Z484" s="943"/>
    </row>
    <row r="485" spans="1:26" ht="15.75" customHeight="1">
      <c r="A485" s="943"/>
      <c r="B485" s="943"/>
      <c r="C485" s="943"/>
      <c r="D485" s="943"/>
      <c r="E485" s="943"/>
      <c r="F485" s="943"/>
      <c r="G485" s="943"/>
      <c r="H485" s="943"/>
      <c r="I485" s="943"/>
      <c r="J485" s="943"/>
      <c r="K485" s="943"/>
      <c r="L485" s="943"/>
      <c r="M485" s="943"/>
      <c r="N485" s="943"/>
      <c r="O485" s="943"/>
      <c r="P485" s="943"/>
      <c r="Q485" s="943"/>
      <c r="R485" s="943"/>
      <c r="S485" s="943"/>
      <c r="T485" s="943"/>
      <c r="U485" s="943"/>
      <c r="V485" s="943"/>
      <c r="W485" s="943"/>
      <c r="X485" s="943"/>
      <c r="Y485" s="943"/>
      <c r="Z485" s="943"/>
    </row>
    <row r="486" spans="1:26" ht="15.75" customHeight="1">
      <c r="A486" s="943"/>
      <c r="B486" s="943"/>
      <c r="C486" s="943"/>
      <c r="D486" s="943"/>
      <c r="E486" s="943"/>
      <c r="F486" s="943"/>
      <c r="G486" s="943"/>
      <c r="H486" s="943"/>
      <c r="I486" s="943"/>
      <c r="J486" s="943"/>
      <c r="K486" s="943"/>
      <c r="L486" s="943"/>
      <c r="M486" s="943"/>
      <c r="N486" s="943"/>
      <c r="O486" s="943"/>
      <c r="P486" s="943"/>
      <c r="Q486" s="943"/>
      <c r="R486" s="943"/>
      <c r="S486" s="943"/>
      <c r="T486" s="943"/>
      <c r="U486" s="943"/>
      <c r="V486" s="943"/>
      <c r="W486" s="943"/>
      <c r="X486" s="943"/>
      <c r="Y486" s="943"/>
      <c r="Z486" s="943"/>
    </row>
    <row r="487" spans="1:26" ht="15.75" customHeight="1">
      <c r="A487" s="943"/>
      <c r="B487" s="943"/>
      <c r="C487" s="943"/>
      <c r="D487" s="943"/>
      <c r="E487" s="943"/>
      <c r="F487" s="943"/>
      <c r="G487" s="943"/>
      <c r="H487" s="943"/>
      <c r="I487" s="943"/>
      <c r="J487" s="943"/>
      <c r="K487" s="943"/>
      <c r="L487" s="943"/>
      <c r="M487" s="943"/>
      <c r="N487" s="943"/>
      <c r="O487" s="943"/>
      <c r="P487" s="943"/>
      <c r="Q487" s="943"/>
      <c r="R487" s="943"/>
      <c r="S487" s="943"/>
      <c r="T487" s="943"/>
      <c r="U487" s="943"/>
      <c r="V487" s="943"/>
      <c r="W487" s="943"/>
      <c r="X487" s="943"/>
      <c r="Y487" s="943"/>
      <c r="Z487" s="943"/>
    </row>
    <row r="488" spans="1:26" ht="15.75" customHeight="1">
      <c r="A488" s="943"/>
      <c r="B488" s="943"/>
      <c r="C488" s="943"/>
      <c r="D488" s="943"/>
      <c r="E488" s="943"/>
      <c r="F488" s="943"/>
      <c r="G488" s="943"/>
      <c r="H488" s="943"/>
      <c r="I488" s="943"/>
      <c r="J488" s="943"/>
      <c r="K488" s="943"/>
      <c r="L488" s="943"/>
      <c r="M488" s="943"/>
      <c r="N488" s="943"/>
      <c r="O488" s="943"/>
      <c r="P488" s="943"/>
      <c r="Q488" s="943"/>
      <c r="R488" s="943"/>
      <c r="S488" s="943"/>
      <c r="T488" s="943"/>
      <c r="U488" s="943"/>
      <c r="V488" s="943"/>
      <c r="W488" s="943"/>
      <c r="X488" s="943"/>
      <c r="Y488" s="943"/>
      <c r="Z488" s="943"/>
    </row>
    <row r="489" spans="1:26" ht="15.75" customHeight="1">
      <c r="A489" s="943"/>
      <c r="B489" s="943"/>
      <c r="C489" s="943"/>
      <c r="D489" s="943"/>
      <c r="E489" s="943"/>
      <c r="F489" s="943"/>
      <c r="G489" s="943"/>
      <c r="H489" s="943"/>
      <c r="I489" s="943"/>
      <c r="J489" s="943"/>
      <c r="K489" s="943"/>
      <c r="L489" s="943"/>
      <c r="M489" s="943"/>
      <c r="N489" s="943"/>
      <c r="O489" s="943"/>
      <c r="P489" s="943"/>
      <c r="Q489" s="943"/>
      <c r="R489" s="943"/>
      <c r="S489" s="943"/>
      <c r="T489" s="943"/>
      <c r="U489" s="943"/>
      <c r="V489" s="943"/>
      <c r="W489" s="943"/>
      <c r="X489" s="943"/>
      <c r="Y489" s="943"/>
      <c r="Z489" s="943"/>
    </row>
    <row r="490" spans="1:26" ht="15.75" customHeight="1">
      <c r="A490" s="943"/>
      <c r="B490" s="943"/>
      <c r="C490" s="943"/>
      <c r="D490" s="943"/>
      <c r="E490" s="943"/>
      <c r="F490" s="943"/>
      <c r="G490" s="943"/>
      <c r="H490" s="943"/>
      <c r="I490" s="943"/>
      <c r="J490" s="943"/>
      <c r="K490" s="943"/>
      <c r="L490" s="943"/>
      <c r="M490" s="943"/>
      <c r="N490" s="943"/>
      <c r="O490" s="943"/>
      <c r="P490" s="943"/>
      <c r="Q490" s="943"/>
      <c r="R490" s="943"/>
      <c r="S490" s="943"/>
      <c r="T490" s="943"/>
      <c r="U490" s="943"/>
      <c r="V490" s="943"/>
      <c r="W490" s="943"/>
      <c r="X490" s="943"/>
      <c r="Y490" s="943"/>
      <c r="Z490" s="943"/>
    </row>
    <row r="491" spans="1:26" ht="15.75" customHeight="1">
      <c r="A491" s="943"/>
      <c r="B491" s="943"/>
      <c r="C491" s="943"/>
      <c r="D491" s="943"/>
      <c r="E491" s="943"/>
      <c r="F491" s="943"/>
      <c r="G491" s="943"/>
      <c r="H491" s="943"/>
      <c r="I491" s="943"/>
      <c r="J491" s="943"/>
      <c r="K491" s="943"/>
      <c r="L491" s="943"/>
      <c r="M491" s="943"/>
      <c r="N491" s="943"/>
      <c r="O491" s="943"/>
      <c r="P491" s="943"/>
      <c r="Q491" s="943"/>
      <c r="R491" s="943"/>
      <c r="S491" s="943"/>
      <c r="T491" s="943"/>
      <c r="U491" s="943"/>
      <c r="V491" s="943"/>
      <c r="W491" s="943"/>
      <c r="X491" s="943"/>
      <c r="Y491" s="943"/>
      <c r="Z491" s="943"/>
    </row>
    <row r="492" spans="1:26" ht="15.75" customHeight="1">
      <c r="A492" s="943"/>
      <c r="B492" s="943"/>
      <c r="C492" s="943"/>
      <c r="D492" s="943"/>
      <c r="E492" s="943"/>
      <c r="F492" s="943"/>
      <c r="G492" s="943"/>
      <c r="H492" s="943"/>
      <c r="I492" s="943"/>
      <c r="J492" s="943"/>
      <c r="K492" s="943"/>
      <c r="L492" s="943"/>
      <c r="M492" s="943"/>
      <c r="N492" s="943"/>
      <c r="O492" s="943"/>
      <c r="P492" s="943"/>
      <c r="Q492" s="943"/>
      <c r="R492" s="943"/>
      <c r="S492" s="943"/>
      <c r="T492" s="943"/>
      <c r="U492" s="943"/>
      <c r="V492" s="943"/>
      <c r="W492" s="943"/>
      <c r="X492" s="943"/>
      <c r="Y492" s="943"/>
      <c r="Z492" s="943"/>
    </row>
    <row r="493" spans="1:26" ht="15.75" customHeight="1">
      <c r="A493" s="943"/>
      <c r="B493" s="943"/>
      <c r="C493" s="943"/>
      <c r="D493" s="943"/>
      <c r="E493" s="943"/>
      <c r="F493" s="943"/>
      <c r="G493" s="943"/>
      <c r="H493" s="943"/>
      <c r="I493" s="943"/>
      <c r="J493" s="943"/>
      <c r="K493" s="943"/>
      <c r="L493" s="943"/>
      <c r="M493" s="943"/>
      <c r="N493" s="943"/>
      <c r="O493" s="943"/>
      <c r="P493" s="943"/>
      <c r="Q493" s="943"/>
      <c r="R493" s="943"/>
      <c r="S493" s="943"/>
      <c r="T493" s="943"/>
      <c r="U493" s="943"/>
      <c r="V493" s="943"/>
      <c r="W493" s="943"/>
      <c r="X493" s="943"/>
      <c r="Y493" s="943"/>
      <c r="Z493" s="943"/>
    </row>
    <row r="494" spans="1:26" ht="15.75" customHeight="1">
      <c r="A494" s="943"/>
      <c r="B494" s="943"/>
      <c r="C494" s="943"/>
      <c r="D494" s="943"/>
      <c r="E494" s="943"/>
      <c r="F494" s="943"/>
      <c r="G494" s="943"/>
      <c r="H494" s="943"/>
      <c r="I494" s="943"/>
      <c r="J494" s="943"/>
      <c r="K494" s="943"/>
      <c r="L494" s="943"/>
      <c r="M494" s="943"/>
      <c r="N494" s="943"/>
      <c r="O494" s="943"/>
      <c r="P494" s="943"/>
      <c r="Q494" s="943"/>
      <c r="R494" s="943"/>
      <c r="S494" s="943"/>
      <c r="T494" s="943"/>
      <c r="U494" s="943"/>
      <c r="V494" s="943"/>
      <c r="W494" s="943"/>
      <c r="X494" s="943"/>
      <c r="Y494" s="943"/>
      <c r="Z494" s="943"/>
    </row>
    <row r="495" spans="1:26" ht="15.75" customHeight="1">
      <c r="A495" s="943"/>
      <c r="B495" s="943"/>
      <c r="C495" s="943"/>
      <c r="D495" s="943"/>
      <c r="E495" s="943"/>
      <c r="F495" s="943"/>
      <c r="G495" s="943"/>
      <c r="H495" s="943"/>
      <c r="I495" s="943"/>
      <c r="J495" s="943"/>
      <c r="K495" s="943"/>
      <c r="L495" s="943"/>
      <c r="M495" s="943"/>
      <c r="N495" s="943"/>
      <c r="O495" s="943"/>
      <c r="P495" s="943"/>
      <c r="Q495" s="943"/>
      <c r="R495" s="943"/>
      <c r="S495" s="943"/>
      <c r="T495" s="943"/>
      <c r="U495" s="943"/>
      <c r="V495" s="943"/>
      <c r="W495" s="943"/>
      <c r="X495" s="943"/>
      <c r="Y495" s="943"/>
      <c r="Z495" s="943"/>
    </row>
    <row r="496" spans="1:26" ht="15.75" customHeight="1">
      <c r="A496" s="943"/>
      <c r="B496" s="943"/>
      <c r="C496" s="943"/>
      <c r="D496" s="943"/>
      <c r="E496" s="943"/>
      <c r="F496" s="943"/>
      <c r="G496" s="943"/>
      <c r="H496" s="943"/>
      <c r="I496" s="943"/>
      <c r="J496" s="943"/>
      <c r="K496" s="943"/>
      <c r="L496" s="943"/>
      <c r="M496" s="943"/>
      <c r="N496" s="943"/>
      <c r="O496" s="943"/>
      <c r="P496" s="943"/>
      <c r="Q496" s="943"/>
      <c r="R496" s="943"/>
      <c r="S496" s="943"/>
      <c r="T496" s="943"/>
      <c r="U496" s="943"/>
      <c r="V496" s="943"/>
      <c r="W496" s="943"/>
      <c r="X496" s="943"/>
      <c r="Y496" s="943"/>
      <c r="Z496" s="943"/>
    </row>
    <row r="497" spans="1:26" ht="15.75" customHeight="1">
      <c r="A497" s="943"/>
      <c r="B497" s="943"/>
      <c r="C497" s="943"/>
      <c r="D497" s="943"/>
      <c r="E497" s="943"/>
      <c r="F497" s="943"/>
      <c r="G497" s="943"/>
      <c r="H497" s="943"/>
      <c r="I497" s="943"/>
      <c r="J497" s="943"/>
      <c r="K497" s="943"/>
      <c r="L497" s="943"/>
      <c r="M497" s="943"/>
      <c r="N497" s="943"/>
      <c r="O497" s="943"/>
      <c r="P497" s="943"/>
      <c r="Q497" s="943"/>
      <c r="R497" s="943"/>
      <c r="S497" s="943"/>
      <c r="T497" s="943"/>
      <c r="U497" s="943"/>
      <c r="V497" s="943"/>
      <c r="W497" s="943"/>
      <c r="X497" s="943"/>
      <c r="Y497" s="943"/>
      <c r="Z497" s="943"/>
    </row>
    <row r="498" spans="1:26" ht="15.75" customHeight="1">
      <c r="A498" s="943"/>
      <c r="B498" s="943"/>
      <c r="C498" s="943"/>
      <c r="D498" s="943"/>
      <c r="E498" s="943"/>
      <c r="F498" s="943"/>
      <c r="G498" s="943"/>
      <c r="H498" s="943"/>
      <c r="I498" s="943"/>
      <c r="J498" s="943"/>
      <c r="K498" s="943"/>
      <c r="L498" s="943"/>
      <c r="M498" s="943"/>
      <c r="N498" s="943"/>
      <c r="O498" s="943"/>
      <c r="P498" s="943"/>
      <c r="Q498" s="943"/>
      <c r="R498" s="943"/>
      <c r="S498" s="943"/>
      <c r="T498" s="943"/>
      <c r="U498" s="943"/>
      <c r="V498" s="943"/>
      <c r="W498" s="943"/>
      <c r="X498" s="943"/>
      <c r="Y498" s="943"/>
      <c r="Z498" s="943"/>
    </row>
    <row r="499" spans="1:26" ht="15.75" customHeight="1">
      <c r="A499" s="943"/>
      <c r="B499" s="943"/>
      <c r="C499" s="943"/>
      <c r="D499" s="943"/>
      <c r="E499" s="943"/>
      <c r="F499" s="943"/>
      <c r="G499" s="943"/>
      <c r="H499" s="943"/>
      <c r="I499" s="943"/>
      <c r="J499" s="943"/>
      <c r="K499" s="943"/>
      <c r="L499" s="943"/>
      <c r="M499" s="943"/>
      <c r="N499" s="943"/>
      <c r="O499" s="943"/>
      <c r="P499" s="943"/>
      <c r="Q499" s="943"/>
      <c r="R499" s="943"/>
      <c r="S499" s="943"/>
      <c r="T499" s="943"/>
      <c r="U499" s="943"/>
      <c r="V499" s="943"/>
      <c r="W499" s="943"/>
      <c r="X499" s="943"/>
      <c r="Y499" s="943"/>
      <c r="Z499" s="943"/>
    </row>
    <row r="500" spans="1:26" ht="15.75" customHeight="1">
      <c r="A500" s="943"/>
      <c r="B500" s="943"/>
      <c r="C500" s="943"/>
      <c r="D500" s="943"/>
      <c r="E500" s="943"/>
      <c r="F500" s="943"/>
      <c r="G500" s="943"/>
      <c r="H500" s="943"/>
      <c r="I500" s="943"/>
      <c r="J500" s="943"/>
      <c r="K500" s="943"/>
      <c r="L500" s="943"/>
      <c r="M500" s="943"/>
      <c r="N500" s="943"/>
      <c r="O500" s="943"/>
      <c r="P500" s="943"/>
      <c r="Q500" s="943"/>
      <c r="R500" s="943"/>
      <c r="S500" s="943"/>
      <c r="T500" s="943"/>
      <c r="U500" s="943"/>
      <c r="V500" s="943"/>
      <c r="W500" s="943"/>
      <c r="X500" s="943"/>
      <c r="Y500" s="943"/>
      <c r="Z500" s="943"/>
    </row>
    <row r="501" spans="1:26" ht="15.75" customHeight="1">
      <c r="A501" s="943"/>
      <c r="B501" s="943"/>
      <c r="C501" s="943"/>
      <c r="D501" s="943"/>
      <c r="E501" s="943"/>
      <c r="F501" s="943"/>
      <c r="G501" s="943"/>
      <c r="H501" s="943"/>
      <c r="I501" s="943"/>
      <c r="J501" s="943"/>
      <c r="K501" s="943"/>
      <c r="L501" s="943"/>
      <c r="M501" s="943"/>
      <c r="N501" s="943"/>
      <c r="O501" s="943"/>
      <c r="P501" s="943"/>
      <c r="Q501" s="943"/>
      <c r="R501" s="943"/>
      <c r="S501" s="943"/>
      <c r="T501" s="943"/>
      <c r="U501" s="943"/>
      <c r="V501" s="943"/>
      <c r="W501" s="943"/>
      <c r="X501" s="943"/>
      <c r="Y501" s="943"/>
      <c r="Z501" s="943"/>
    </row>
    <row r="502" spans="1:26" ht="15.75" customHeight="1">
      <c r="A502" s="943"/>
      <c r="B502" s="943"/>
      <c r="C502" s="943"/>
      <c r="D502" s="943"/>
      <c r="E502" s="943"/>
      <c r="F502" s="943"/>
      <c r="G502" s="943"/>
      <c r="H502" s="943"/>
      <c r="I502" s="943"/>
      <c r="J502" s="943"/>
      <c r="K502" s="943"/>
      <c r="L502" s="943"/>
      <c r="M502" s="943"/>
      <c r="N502" s="943"/>
      <c r="O502" s="943"/>
      <c r="P502" s="943"/>
      <c r="Q502" s="943"/>
      <c r="R502" s="943"/>
      <c r="S502" s="943"/>
      <c r="T502" s="943"/>
      <c r="U502" s="943"/>
      <c r="V502" s="943"/>
      <c r="W502" s="943"/>
      <c r="X502" s="943"/>
      <c r="Y502" s="943"/>
      <c r="Z502" s="943"/>
    </row>
    <row r="503" spans="1:26" ht="15.75" customHeight="1">
      <c r="A503" s="943"/>
      <c r="B503" s="943"/>
      <c r="C503" s="943"/>
      <c r="D503" s="943"/>
      <c r="E503" s="943"/>
      <c r="F503" s="943"/>
      <c r="G503" s="943"/>
      <c r="H503" s="943"/>
      <c r="I503" s="943"/>
      <c r="J503" s="943"/>
      <c r="K503" s="943"/>
      <c r="L503" s="943"/>
      <c r="M503" s="943"/>
      <c r="N503" s="943"/>
      <c r="O503" s="943"/>
      <c r="P503" s="943"/>
      <c r="Q503" s="943"/>
      <c r="R503" s="943"/>
      <c r="S503" s="943"/>
      <c r="T503" s="943"/>
      <c r="U503" s="943"/>
      <c r="V503" s="943"/>
      <c r="W503" s="943"/>
      <c r="X503" s="943"/>
      <c r="Y503" s="943"/>
      <c r="Z503" s="943"/>
    </row>
    <row r="504" spans="1:26" ht="15.75" customHeight="1">
      <c r="A504" s="943"/>
      <c r="B504" s="943"/>
      <c r="C504" s="943"/>
      <c r="D504" s="943"/>
      <c r="E504" s="943"/>
      <c r="F504" s="943"/>
      <c r="G504" s="943"/>
      <c r="H504" s="943"/>
      <c r="I504" s="943"/>
      <c r="J504" s="943"/>
      <c r="K504" s="943"/>
      <c r="L504" s="943"/>
      <c r="M504" s="943"/>
      <c r="N504" s="943"/>
      <c r="O504" s="943"/>
      <c r="P504" s="943"/>
      <c r="Q504" s="943"/>
      <c r="R504" s="943"/>
      <c r="S504" s="943"/>
      <c r="T504" s="943"/>
      <c r="U504" s="943"/>
      <c r="V504" s="943"/>
      <c r="W504" s="943"/>
      <c r="X504" s="943"/>
      <c r="Y504" s="943"/>
      <c r="Z504" s="943"/>
    </row>
    <row r="505" spans="1:26" ht="15.75" customHeight="1">
      <c r="A505" s="943"/>
      <c r="B505" s="943"/>
      <c r="C505" s="943"/>
      <c r="D505" s="943"/>
      <c r="E505" s="943"/>
      <c r="F505" s="943"/>
      <c r="G505" s="943"/>
      <c r="H505" s="943"/>
      <c r="I505" s="943"/>
      <c r="J505" s="943"/>
      <c r="K505" s="943"/>
      <c r="L505" s="943"/>
      <c r="M505" s="943"/>
      <c r="N505" s="943"/>
      <c r="O505" s="943"/>
      <c r="P505" s="943"/>
      <c r="Q505" s="943"/>
      <c r="R505" s="943"/>
      <c r="S505" s="943"/>
      <c r="T505" s="943"/>
      <c r="U505" s="943"/>
      <c r="V505" s="943"/>
      <c r="W505" s="943"/>
      <c r="X505" s="943"/>
      <c r="Y505" s="943"/>
      <c r="Z505" s="943"/>
    </row>
    <row r="506" spans="1:26" ht="15.75" customHeight="1">
      <c r="A506" s="943"/>
      <c r="B506" s="943"/>
      <c r="C506" s="943"/>
      <c r="D506" s="943"/>
      <c r="E506" s="943"/>
      <c r="F506" s="943"/>
      <c r="G506" s="943"/>
      <c r="H506" s="943"/>
      <c r="I506" s="943"/>
      <c r="J506" s="943"/>
      <c r="K506" s="943"/>
      <c r="L506" s="943"/>
      <c r="M506" s="943"/>
      <c r="N506" s="943"/>
      <c r="O506" s="943"/>
      <c r="P506" s="943"/>
      <c r="Q506" s="943"/>
      <c r="R506" s="943"/>
      <c r="S506" s="943"/>
      <c r="T506" s="943"/>
      <c r="U506" s="943"/>
      <c r="V506" s="943"/>
      <c r="W506" s="943"/>
      <c r="X506" s="943"/>
      <c r="Y506" s="943"/>
      <c r="Z506" s="943"/>
    </row>
    <row r="507" spans="1:26" ht="15.75" customHeight="1">
      <c r="A507" s="943"/>
      <c r="B507" s="943"/>
      <c r="C507" s="943"/>
      <c r="D507" s="943"/>
      <c r="E507" s="943"/>
      <c r="F507" s="943"/>
      <c r="G507" s="943"/>
      <c r="H507" s="943"/>
      <c r="I507" s="943"/>
      <c r="J507" s="943"/>
      <c r="K507" s="943"/>
      <c r="L507" s="943"/>
      <c r="M507" s="943"/>
      <c r="N507" s="943"/>
      <c r="O507" s="943"/>
      <c r="P507" s="943"/>
      <c r="Q507" s="943"/>
      <c r="R507" s="943"/>
      <c r="S507" s="943"/>
      <c r="T507" s="943"/>
      <c r="U507" s="943"/>
      <c r="V507" s="943"/>
      <c r="W507" s="943"/>
      <c r="X507" s="943"/>
      <c r="Y507" s="943"/>
      <c r="Z507" s="943"/>
    </row>
    <row r="508" spans="1:26" ht="15.75" customHeight="1">
      <c r="A508" s="943"/>
      <c r="B508" s="943"/>
      <c r="C508" s="943"/>
      <c r="D508" s="943"/>
      <c r="E508" s="943"/>
      <c r="F508" s="943"/>
      <c r="G508" s="943"/>
      <c r="H508" s="943"/>
      <c r="I508" s="943"/>
      <c r="J508" s="943"/>
      <c r="K508" s="943"/>
      <c r="L508" s="943"/>
      <c r="M508" s="943"/>
      <c r="N508" s="943"/>
      <c r="O508" s="943"/>
      <c r="P508" s="943"/>
      <c r="Q508" s="943"/>
      <c r="R508" s="943"/>
      <c r="S508" s="943"/>
      <c r="T508" s="943"/>
      <c r="U508" s="943"/>
      <c r="V508" s="943"/>
      <c r="W508" s="943"/>
      <c r="X508" s="943"/>
      <c r="Y508" s="943"/>
      <c r="Z508" s="943"/>
    </row>
    <row r="509" spans="1:26" ht="15.75" customHeight="1">
      <c r="A509" s="943"/>
      <c r="B509" s="943"/>
      <c r="C509" s="943"/>
      <c r="D509" s="943"/>
      <c r="E509" s="943"/>
      <c r="F509" s="943"/>
      <c r="G509" s="943"/>
      <c r="H509" s="943"/>
      <c r="I509" s="943"/>
      <c r="J509" s="943"/>
      <c r="K509" s="943"/>
      <c r="L509" s="943"/>
      <c r="M509" s="943"/>
      <c r="N509" s="943"/>
      <c r="O509" s="943"/>
      <c r="P509" s="943"/>
      <c r="Q509" s="943"/>
      <c r="R509" s="943"/>
      <c r="S509" s="943"/>
      <c r="T509" s="943"/>
      <c r="U509" s="943"/>
      <c r="V509" s="943"/>
      <c r="W509" s="943"/>
      <c r="X509" s="943"/>
      <c r="Y509" s="943"/>
      <c r="Z509" s="943"/>
    </row>
    <row r="510" spans="1:26" ht="15.75" customHeight="1">
      <c r="A510" s="943"/>
      <c r="B510" s="943"/>
      <c r="C510" s="943"/>
      <c r="D510" s="943"/>
      <c r="E510" s="943"/>
      <c r="F510" s="943"/>
      <c r="G510" s="943"/>
      <c r="H510" s="943"/>
      <c r="I510" s="943"/>
      <c r="J510" s="943"/>
      <c r="K510" s="943"/>
      <c r="L510" s="943"/>
      <c r="M510" s="943"/>
      <c r="N510" s="943"/>
      <c r="O510" s="943"/>
      <c r="P510" s="943"/>
      <c r="Q510" s="943"/>
      <c r="R510" s="943"/>
      <c r="S510" s="943"/>
      <c r="T510" s="943"/>
      <c r="U510" s="943"/>
      <c r="V510" s="943"/>
      <c r="W510" s="943"/>
      <c r="X510" s="943"/>
      <c r="Y510" s="943"/>
      <c r="Z510" s="943"/>
    </row>
    <row r="511" spans="1:26" ht="15.75" customHeight="1">
      <c r="A511" s="943"/>
      <c r="B511" s="943"/>
      <c r="C511" s="943"/>
      <c r="D511" s="943"/>
      <c r="E511" s="943"/>
      <c r="F511" s="943"/>
      <c r="G511" s="943"/>
      <c r="H511" s="943"/>
      <c r="I511" s="943"/>
      <c r="J511" s="943"/>
      <c r="K511" s="943"/>
      <c r="L511" s="943"/>
      <c r="M511" s="943"/>
      <c r="N511" s="943"/>
      <c r="O511" s="943"/>
      <c r="P511" s="943"/>
      <c r="Q511" s="943"/>
      <c r="R511" s="943"/>
      <c r="S511" s="943"/>
      <c r="T511" s="943"/>
      <c r="U511" s="943"/>
      <c r="V511" s="943"/>
      <c r="W511" s="943"/>
      <c r="X511" s="943"/>
      <c r="Y511" s="943"/>
      <c r="Z511" s="943"/>
    </row>
    <row r="512" spans="1:26" ht="15.75" customHeight="1">
      <c r="A512" s="943"/>
      <c r="B512" s="943"/>
      <c r="C512" s="943"/>
      <c r="D512" s="943"/>
      <c r="E512" s="943"/>
      <c r="F512" s="943"/>
      <c r="G512" s="943"/>
      <c r="H512" s="943"/>
      <c r="I512" s="943"/>
      <c r="J512" s="943"/>
      <c r="K512" s="943"/>
      <c r="L512" s="943"/>
      <c r="M512" s="943"/>
      <c r="N512" s="943"/>
      <c r="O512" s="943"/>
      <c r="P512" s="943"/>
      <c r="Q512" s="943"/>
      <c r="R512" s="943"/>
      <c r="S512" s="943"/>
      <c r="T512" s="943"/>
      <c r="U512" s="943"/>
      <c r="V512" s="943"/>
      <c r="W512" s="943"/>
      <c r="X512" s="943"/>
      <c r="Y512" s="943"/>
      <c r="Z512" s="943"/>
    </row>
    <row r="513" spans="1:26" ht="15.75" customHeight="1">
      <c r="A513" s="943"/>
      <c r="B513" s="943"/>
      <c r="C513" s="943"/>
      <c r="D513" s="943"/>
      <c r="E513" s="943"/>
      <c r="F513" s="943"/>
      <c r="G513" s="943"/>
      <c r="H513" s="943"/>
      <c r="I513" s="943"/>
      <c r="J513" s="943"/>
      <c r="K513" s="943"/>
      <c r="L513" s="943"/>
      <c r="M513" s="943"/>
      <c r="N513" s="943"/>
      <c r="O513" s="943"/>
      <c r="P513" s="943"/>
      <c r="Q513" s="943"/>
      <c r="R513" s="943"/>
      <c r="S513" s="943"/>
      <c r="T513" s="943"/>
      <c r="U513" s="943"/>
      <c r="V513" s="943"/>
      <c r="W513" s="943"/>
      <c r="X513" s="943"/>
      <c r="Y513" s="943"/>
      <c r="Z513" s="943"/>
    </row>
    <row r="514" spans="1:26" ht="15.75" customHeight="1">
      <c r="A514" s="943"/>
      <c r="B514" s="943"/>
      <c r="C514" s="943"/>
      <c r="D514" s="943"/>
      <c r="E514" s="943"/>
      <c r="F514" s="943"/>
      <c r="G514" s="943"/>
      <c r="H514" s="943"/>
      <c r="I514" s="943"/>
      <c r="J514" s="943"/>
      <c r="K514" s="943"/>
      <c r="L514" s="943"/>
      <c r="M514" s="943"/>
      <c r="N514" s="943"/>
      <c r="O514" s="943"/>
      <c r="P514" s="943"/>
      <c r="Q514" s="943"/>
      <c r="R514" s="943"/>
      <c r="S514" s="943"/>
      <c r="T514" s="943"/>
      <c r="U514" s="943"/>
      <c r="V514" s="943"/>
      <c r="W514" s="943"/>
      <c r="X514" s="943"/>
      <c r="Y514" s="943"/>
      <c r="Z514" s="943"/>
    </row>
    <row r="515" spans="1:26" ht="15.75" customHeight="1">
      <c r="A515" s="943"/>
      <c r="B515" s="943"/>
      <c r="C515" s="943"/>
      <c r="D515" s="943"/>
      <c r="E515" s="943"/>
      <c r="F515" s="943"/>
      <c r="G515" s="943"/>
      <c r="H515" s="943"/>
      <c r="I515" s="943"/>
      <c r="J515" s="943"/>
      <c r="K515" s="943"/>
      <c r="L515" s="943"/>
      <c r="M515" s="943"/>
      <c r="N515" s="943"/>
      <c r="O515" s="943"/>
      <c r="P515" s="943"/>
      <c r="Q515" s="943"/>
      <c r="R515" s="943"/>
      <c r="S515" s="943"/>
      <c r="T515" s="943"/>
      <c r="U515" s="943"/>
      <c r="V515" s="943"/>
      <c r="W515" s="943"/>
      <c r="X515" s="943"/>
      <c r="Y515" s="943"/>
      <c r="Z515" s="943"/>
    </row>
    <row r="516" spans="1:26" ht="15.75" customHeight="1">
      <c r="A516" s="943"/>
      <c r="B516" s="943"/>
      <c r="C516" s="943"/>
      <c r="D516" s="943"/>
      <c r="E516" s="943"/>
      <c r="F516" s="943"/>
      <c r="G516" s="943"/>
      <c r="H516" s="943"/>
      <c r="I516" s="943"/>
      <c r="J516" s="943"/>
      <c r="K516" s="943"/>
      <c r="L516" s="943"/>
      <c r="M516" s="943"/>
      <c r="N516" s="943"/>
      <c r="O516" s="943"/>
      <c r="P516" s="943"/>
      <c r="Q516" s="943"/>
      <c r="R516" s="943"/>
      <c r="S516" s="943"/>
      <c r="T516" s="943"/>
      <c r="U516" s="943"/>
      <c r="V516" s="943"/>
      <c r="W516" s="943"/>
      <c r="X516" s="943"/>
      <c r="Y516" s="943"/>
      <c r="Z516" s="943"/>
    </row>
    <row r="517" spans="1:26" ht="15.75" customHeight="1">
      <c r="A517" s="943"/>
      <c r="B517" s="943"/>
      <c r="C517" s="943"/>
      <c r="D517" s="943"/>
      <c r="E517" s="943"/>
      <c r="F517" s="943"/>
      <c r="G517" s="943"/>
      <c r="H517" s="943"/>
      <c r="I517" s="943"/>
      <c r="J517" s="943"/>
      <c r="K517" s="943"/>
      <c r="L517" s="943"/>
      <c r="M517" s="943"/>
      <c r="N517" s="943"/>
      <c r="O517" s="943"/>
      <c r="P517" s="943"/>
      <c r="Q517" s="943"/>
      <c r="R517" s="943"/>
      <c r="S517" s="943"/>
      <c r="T517" s="943"/>
      <c r="U517" s="943"/>
      <c r="V517" s="943"/>
      <c r="W517" s="943"/>
      <c r="X517" s="943"/>
      <c r="Y517" s="943"/>
      <c r="Z517" s="943"/>
    </row>
    <row r="518" spans="1:26" ht="15.75" customHeight="1">
      <c r="A518" s="943"/>
      <c r="B518" s="943"/>
      <c r="C518" s="943"/>
      <c r="D518" s="943"/>
      <c r="E518" s="943"/>
      <c r="F518" s="943"/>
      <c r="G518" s="943"/>
      <c r="H518" s="943"/>
      <c r="I518" s="943"/>
      <c r="J518" s="943"/>
      <c r="K518" s="943"/>
      <c r="L518" s="943"/>
      <c r="M518" s="943"/>
      <c r="N518" s="943"/>
      <c r="O518" s="943"/>
      <c r="P518" s="943"/>
      <c r="Q518" s="943"/>
      <c r="R518" s="943"/>
      <c r="S518" s="943"/>
      <c r="T518" s="943"/>
      <c r="U518" s="943"/>
      <c r="V518" s="943"/>
      <c r="W518" s="943"/>
      <c r="X518" s="943"/>
      <c r="Y518" s="943"/>
      <c r="Z518" s="943"/>
    </row>
    <row r="519" spans="1:26" ht="15.75" customHeight="1">
      <c r="A519" s="943"/>
      <c r="B519" s="943"/>
      <c r="C519" s="943"/>
      <c r="D519" s="943"/>
      <c r="E519" s="943"/>
      <c r="F519" s="943"/>
      <c r="G519" s="943"/>
      <c r="H519" s="943"/>
      <c r="I519" s="943"/>
      <c r="J519" s="943"/>
      <c r="K519" s="943"/>
      <c r="L519" s="943"/>
      <c r="M519" s="943"/>
      <c r="N519" s="943"/>
      <c r="O519" s="943"/>
      <c r="P519" s="943"/>
      <c r="Q519" s="943"/>
      <c r="R519" s="943"/>
      <c r="S519" s="943"/>
      <c r="T519" s="943"/>
      <c r="U519" s="943"/>
      <c r="V519" s="943"/>
      <c r="W519" s="943"/>
      <c r="X519" s="943"/>
      <c r="Y519" s="943"/>
      <c r="Z519" s="943"/>
    </row>
    <row r="520" spans="1:26" ht="15.75" customHeight="1">
      <c r="A520" s="943"/>
      <c r="B520" s="943"/>
      <c r="C520" s="943"/>
      <c r="D520" s="943"/>
      <c r="E520" s="943"/>
      <c r="F520" s="943"/>
      <c r="G520" s="943"/>
      <c r="H520" s="943"/>
      <c r="I520" s="943"/>
      <c r="J520" s="943"/>
      <c r="K520" s="943"/>
      <c r="L520" s="943"/>
      <c r="M520" s="943"/>
      <c r="N520" s="943"/>
      <c r="O520" s="943"/>
      <c r="P520" s="943"/>
      <c r="Q520" s="943"/>
      <c r="R520" s="943"/>
      <c r="S520" s="943"/>
      <c r="T520" s="943"/>
      <c r="U520" s="943"/>
      <c r="V520" s="943"/>
      <c r="W520" s="943"/>
      <c r="X520" s="943"/>
      <c r="Y520" s="943"/>
      <c r="Z520" s="943"/>
    </row>
    <row r="521" spans="1:26" ht="15.75" customHeight="1">
      <c r="A521" s="943"/>
      <c r="B521" s="943"/>
      <c r="C521" s="943"/>
      <c r="D521" s="943"/>
      <c r="E521" s="943"/>
      <c r="F521" s="943"/>
      <c r="G521" s="943"/>
      <c r="H521" s="943"/>
      <c r="I521" s="943"/>
      <c r="J521" s="943"/>
      <c r="K521" s="943"/>
      <c r="L521" s="943"/>
      <c r="M521" s="943"/>
      <c r="N521" s="943"/>
      <c r="O521" s="943"/>
      <c r="P521" s="943"/>
      <c r="Q521" s="943"/>
      <c r="R521" s="943"/>
      <c r="S521" s="943"/>
      <c r="T521" s="943"/>
      <c r="U521" s="943"/>
      <c r="V521" s="943"/>
      <c r="W521" s="943"/>
      <c r="X521" s="943"/>
      <c r="Y521" s="943"/>
      <c r="Z521" s="943"/>
    </row>
    <row r="522" spans="1:26" ht="15.75" customHeight="1">
      <c r="A522" s="943"/>
      <c r="B522" s="943"/>
      <c r="C522" s="943"/>
      <c r="D522" s="943"/>
      <c r="E522" s="943"/>
      <c r="F522" s="943"/>
      <c r="G522" s="943"/>
      <c r="H522" s="943"/>
      <c r="I522" s="943"/>
      <c r="J522" s="943"/>
      <c r="K522" s="943"/>
      <c r="L522" s="943"/>
      <c r="M522" s="943"/>
      <c r="N522" s="943"/>
      <c r="O522" s="943"/>
      <c r="P522" s="943"/>
      <c r="Q522" s="943"/>
      <c r="R522" s="943"/>
      <c r="S522" s="943"/>
      <c r="T522" s="943"/>
      <c r="U522" s="943"/>
      <c r="V522" s="943"/>
      <c r="W522" s="943"/>
      <c r="X522" s="943"/>
      <c r="Y522" s="943"/>
      <c r="Z522" s="943"/>
    </row>
    <row r="523" spans="1:26" ht="15.75" customHeight="1">
      <c r="A523" s="943"/>
      <c r="B523" s="943"/>
      <c r="C523" s="943"/>
      <c r="D523" s="943"/>
      <c r="E523" s="943"/>
      <c r="F523" s="943"/>
      <c r="G523" s="943"/>
      <c r="H523" s="943"/>
      <c r="I523" s="943"/>
      <c r="J523" s="943"/>
      <c r="K523" s="943"/>
      <c r="L523" s="943"/>
      <c r="M523" s="943"/>
      <c r="N523" s="943"/>
      <c r="O523" s="943"/>
      <c r="P523" s="943"/>
      <c r="Q523" s="943"/>
      <c r="R523" s="943"/>
      <c r="S523" s="943"/>
      <c r="T523" s="943"/>
      <c r="U523" s="943"/>
      <c r="V523" s="943"/>
      <c r="W523" s="943"/>
      <c r="X523" s="943"/>
      <c r="Y523" s="943"/>
      <c r="Z523" s="943"/>
    </row>
    <row r="524" spans="1:26" ht="15.75" customHeight="1">
      <c r="A524" s="943"/>
      <c r="B524" s="943"/>
      <c r="C524" s="943"/>
      <c r="D524" s="943"/>
      <c r="E524" s="943"/>
      <c r="F524" s="943"/>
      <c r="G524" s="943"/>
      <c r="H524" s="943"/>
      <c r="I524" s="943"/>
      <c r="J524" s="943"/>
      <c r="K524" s="943"/>
      <c r="L524" s="943"/>
      <c r="M524" s="943"/>
      <c r="N524" s="943"/>
      <c r="O524" s="943"/>
      <c r="P524" s="943"/>
      <c r="Q524" s="943"/>
      <c r="R524" s="943"/>
      <c r="S524" s="943"/>
      <c r="T524" s="943"/>
      <c r="U524" s="943"/>
      <c r="V524" s="943"/>
      <c r="W524" s="943"/>
      <c r="X524" s="943"/>
      <c r="Y524" s="943"/>
      <c r="Z524" s="943"/>
    </row>
    <row r="525" spans="1:26" ht="15.75" customHeight="1">
      <c r="A525" s="943"/>
      <c r="B525" s="943"/>
      <c r="C525" s="943"/>
      <c r="D525" s="943"/>
      <c r="E525" s="943"/>
      <c r="F525" s="943"/>
      <c r="G525" s="943"/>
      <c r="H525" s="943"/>
      <c r="I525" s="943"/>
      <c r="J525" s="943"/>
      <c r="K525" s="943"/>
      <c r="L525" s="943"/>
      <c r="M525" s="943"/>
      <c r="N525" s="943"/>
      <c r="O525" s="943"/>
      <c r="P525" s="943"/>
      <c r="Q525" s="943"/>
      <c r="R525" s="943"/>
      <c r="S525" s="943"/>
      <c r="T525" s="943"/>
      <c r="U525" s="943"/>
      <c r="V525" s="943"/>
      <c r="W525" s="943"/>
      <c r="X525" s="943"/>
      <c r="Y525" s="943"/>
      <c r="Z525" s="943"/>
    </row>
    <row r="526" spans="1:26" ht="15.75" customHeight="1">
      <c r="A526" s="943"/>
      <c r="B526" s="943"/>
      <c r="C526" s="943"/>
      <c r="D526" s="943"/>
      <c r="E526" s="943"/>
      <c r="F526" s="943"/>
      <c r="G526" s="943"/>
      <c r="H526" s="943"/>
      <c r="I526" s="943"/>
      <c r="J526" s="943"/>
      <c r="K526" s="943"/>
      <c r="L526" s="943"/>
      <c r="M526" s="943"/>
      <c r="N526" s="943"/>
      <c r="O526" s="943"/>
      <c r="P526" s="943"/>
      <c r="Q526" s="943"/>
      <c r="R526" s="943"/>
      <c r="S526" s="943"/>
      <c r="T526" s="943"/>
      <c r="U526" s="943"/>
      <c r="V526" s="943"/>
      <c r="W526" s="943"/>
      <c r="X526" s="943"/>
      <c r="Y526" s="943"/>
      <c r="Z526" s="943"/>
    </row>
    <row r="527" spans="1:26" ht="15.75" customHeight="1">
      <c r="A527" s="943"/>
      <c r="B527" s="943"/>
      <c r="C527" s="943"/>
      <c r="D527" s="943"/>
      <c r="E527" s="943"/>
      <c r="F527" s="943"/>
      <c r="G527" s="943"/>
      <c r="H527" s="943"/>
      <c r="I527" s="943"/>
      <c r="J527" s="943"/>
      <c r="K527" s="943"/>
      <c r="L527" s="943"/>
      <c r="M527" s="943"/>
      <c r="N527" s="943"/>
      <c r="O527" s="943"/>
      <c r="P527" s="943"/>
      <c r="Q527" s="943"/>
      <c r="R527" s="943"/>
      <c r="S527" s="943"/>
      <c r="T527" s="943"/>
      <c r="U527" s="943"/>
      <c r="V527" s="943"/>
      <c r="W527" s="943"/>
      <c r="X527" s="943"/>
      <c r="Y527" s="943"/>
      <c r="Z527" s="943"/>
    </row>
    <row r="528" spans="1:26" ht="15.75" customHeight="1">
      <c r="A528" s="943"/>
      <c r="B528" s="943"/>
      <c r="C528" s="943"/>
      <c r="D528" s="943"/>
      <c r="E528" s="943"/>
      <c r="F528" s="943"/>
      <c r="G528" s="943"/>
      <c r="H528" s="943"/>
      <c r="I528" s="943"/>
      <c r="J528" s="943"/>
      <c r="K528" s="943"/>
      <c r="L528" s="943"/>
      <c r="M528" s="943"/>
      <c r="N528" s="943"/>
      <c r="O528" s="943"/>
      <c r="P528" s="943"/>
      <c r="Q528" s="943"/>
      <c r="R528" s="943"/>
      <c r="S528" s="943"/>
      <c r="T528" s="943"/>
      <c r="U528" s="943"/>
      <c r="V528" s="943"/>
      <c r="W528" s="943"/>
      <c r="X528" s="943"/>
      <c r="Y528" s="943"/>
      <c r="Z528" s="943"/>
    </row>
    <row r="529" spans="1:26" ht="15.75" customHeight="1">
      <c r="A529" s="943"/>
      <c r="B529" s="943"/>
      <c r="C529" s="943"/>
      <c r="D529" s="943"/>
      <c r="E529" s="943"/>
      <c r="F529" s="943"/>
      <c r="G529" s="943"/>
      <c r="H529" s="943"/>
      <c r="I529" s="943"/>
      <c r="J529" s="943"/>
      <c r="K529" s="943"/>
      <c r="L529" s="943"/>
      <c r="M529" s="943"/>
      <c r="N529" s="943"/>
      <c r="O529" s="943"/>
      <c r="P529" s="943"/>
      <c r="Q529" s="943"/>
      <c r="R529" s="943"/>
      <c r="S529" s="943"/>
      <c r="T529" s="943"/>
      <c r="U529" s="943"/>
      <c r="V529" s="943"/>
      <c r="W529" s="943"/>
      <c r="X529" s="943"/>
      <c r="Y529" s="943"/>
      <c r="Z529" s="943"/>
    </row>
    <row r="530" spans="1:26" ht="15.75" customHeight="1">
      <c r="A530" s="943"/>
      <c r="B530" s="943"/>
      <c r="C530" s="943"/>
      <c r="D530" s="943"/>
      <c r="E530" s="943"/>
      <c r="F530" s="943"/>
      <c r="G530" s="943"/>
      <c r="H530" s="943"/>
      <c r="I530" s="943"/>
      <c r="J530" s="943"/>
      <c r="K530" s="943"/>
      <c r="L530" s="943"/>
      <c r="M530" s="943"/>
      <c r="N530" s="943"/>
      <c r="O530" s="943"/>
      <c r="P530" s="943"/>
      <c r="Q530" s="943"/>
      <c r="R530" s="943"/>
      <c r="S530" s="943"/>
      <c r="T530" s="943"/>
      <c r="U530" s="943"/>
      <c r="V530" s="943"/>
      <c r="W530" s="943"/>
      <c r="X530" s="943"/>
      <c r="Y530" s="943"/>
      <c r="Z530" s="943"/>
    </row>
    <row r="531" spans="1:26" ht="15.75" customHeight="1">
      <c r="A531" s="943"/>
      <c r="B531" s="943"/>
      <c r="C531" s="943"/>
      <c r="D531" s="943"/>
      <c r="E531" s="943"/>
      <c r="F531" s="943"/>
      <c r="G531" s="943"/>
      <c r="H531" s="943"/>
      <c r="I531" s="943"/>
      <c r="J531" s="943"/>
      <c r="K531" s="943"/>
      <c r="L531" s="943"/>
      <c r="M531" s="943"/>
      <c r="N531" s="943"/>
      <c r="O531" s="943"/>
      <c r="P531" s="943"/>
      <c r="Q531" s="943"/>
      <c r="R531" s="943"/>
      <c r="S531" s="943"/>
      <c r="T531" s="943"/>
      <c r="U531" s="943"/>
      <c r="V531" s="943"/>
      <c r="W531" s="943"/>
      <c r="X531" s="943"/>
      <c r="Y531" s="943"/>
      <c r="Z531" s="943"/>
    </row>
    <row r="532" spans="1:26" ht="15.75" customHeight="1">
      <c r="A532" s="943"/>
      <c r="B532" s="943"/>
      <c r="C532" s="943"/>
      <c r="D532" s="943"/>
      <c r="E532" s="943"/>
      <c r="F532" s="943"/>
      <c r="G532" s="943"/>
      <c r="H532" s="943"/>
      <c r="I532" s="943"/>
      <c r="J532" s="943"/>
      <c r="K532" s="943"/>
      <c r="L532" s="943"/>
      <c r="M532" s="943"/>
      <c r="N532" s="943"/>
      <c r="O532" s="943"/>
      <c r="P532" s="943"/>
      <c r="Q532" s="943"/>
      <c r="R532" s="943"/>
      <c r="S532" s="943"/>
      <c r="T532" s="943"/>
      <c r="U532" s="943"/>
      <c r="V532" s="943"/>
      <c r="W532" s="943"/>
      <c r="X532" s="943"/>
      <c r="Y532" s="943"/>
      <c r="Z532" s="943"/>
    </row>
    <row r="533" spans="1:26" ht="15.75" customHeight="1">
      <c r="A533" s="943"/>
      <c r="B533" s="943"/>
      <c r="C533" s="943"/>
      <c r="D533" s="943"/>
      <c r="E533" s="943"/>
      <c r="F533" s="943"/>
      <c r="G533" s="943"/>
      <c r="H533" s="943"/>
      <c r="I533" s="943"/>
      <c r="J533" s="943"/>
      <c r="K533" s="943"/>
      <c r="L533" s="943"/>
      <c r="M533" s="943"/>
      <c r="N533" s="943"/>
      <c r="O533" s="943"/>
      <c r="P533" s="943"/>
      <c r="Q533" s="943"/>
      <c r="R533" s="943"/>
      <c r="S533" s="943"/>
      <c r="T533" s="943"/>
      <c r="U533" s="943"/>
      <c r="V533" s="943"/>
      <c r="W533" s="943"/>
      <c r="X533" s="943"/>
      <c r="Y533" s="943"/>
      <c r="Z533" s="943"/>
    </row>
    <row r="534" spans="1:26" ht="15.75" customHeight="1">
      <c r="A534" s="943"/>
      <c r="B534" s="943"/>
      <c r="C534" s="943"/>
      <c r="D534" s="943"/>
      <c r="E534" s="943"/>
      <c r="F534" s="943"/>
      <c r="G534" s="943"/>
      <c r="H534" s="943"/>
      <c r="I534" s="943"/>
      <c r="J534" s="943"/>
      <c r="K534" s="943"/>
      <c r="L534" s="943"/>
      <c r="M534" s="943"/>
      <c r="N534" s="943"/>
      <c r="O534" s="943"/>
      <c r="P534" s="943"/>
      <c r="Q534" s="943"/>
      <c r="R534" s="943"/>
      <c r="S534" s="943"/>
      <c r="T534" s="943"/>
      <c r="U534" s="943"/>
      <c r="V534" s="943"/>
      <c r="W534" s="943"/>
      <c r="X534" s="943"/>
      <c r="Y534" s="943"/>
      <c r="Z534" s="943"/>
    </row>
    <row r="535" spans="1:26" ht="15.75" customHeight="1">
      <c r="A535" s="943"/>
      <c r="B535" s="943"/>
      <c r="C535" s="943"/>
      <c r="D535" s="943"/>
      <c r="E535" s="943"/>
      <c r="F535" s="943"/>
      <c r="G535" s="943"/>
      <c r="H535" s="943"/>
      <c r="I535" s="943"/>
      <c r="J535" s="943"/>
      <c r="K535" s="943"/>
      <c r="L535" s="943"/>
      <c r="M535" s="943"/>
      <c r="N535" s="943"/>
      <c r="O535" s="943"/>
      <c r="P535" s="943"/>
      <c r="Q535" s="943"/>
      <c r="R535" s="943"/>
      <c r="S535" s="943"/>
      <c r="T535" s="943"/>
      <c r="U535" s="943"/>
      <c r="V535" s="943"/>
      <c r="W535" s="943"/>
      <c r="X535" s="943"/>
      <c r="Y535" s="943"/>
      <c r="Z535" s="943"/>
    </row>
    <row r="536" spans="1:26" ht="15.75" customHeight="1">
      <c r="A536" s="943"/>
      <c r="B536" s="943"/>
      <c r="C536" s="943"/>
      <c r="D536" s="943"/>
      <c r="E536" s="943"/>
      <c r="F536" s="943"/>
      <c r="G536" s="943"/>
      <c r="H536" s="943"/>
      <c r="I536" s="943"/>
      <c r="J536" s="943"/>
      <c r="K536" s="943"/>
      <c r="L536" s="943"/>
      <c r="M536" s="943"/>
      <c r="N536" s="943"/>
      <c r="O536" s="943"/>
      <c r="P536" s="943"/>
      <c r="Q536" s="943"/>
      <c r="R536" s="943"/>
      <c r="S536" s="943"/>
      <c r="T536" s="943"/>
      <c r="U536" s="943"/>
      <c r="V536" s="943"/>
      <c r="W536" s="943"/>
      <c r="X536" s="943"/>
      <c r="Y536" s="943"/>
      <c r="Z536" s="943"/>
    </row>
    <row r="537" spans="1:26" ht="15.75" customHeight="1">
      <c r="A537" s="943"/>
      <c r="B537" s="943"/>
      <c r="C537" s="943"/>
      <c r="D537" s="943"/>
      <c r="E537" s="943"/>
      <c r="F537" s="943"/>
      <c r="G537" s="943"/>
      <c r="H537" s="943"/>
      <c r="I537" s="943"/>
      <c r="J537" s="943"/>
      <c r="K537" s="943"/>
      <c r="L537" s="943"/>
      <c r="M537" s="943"/>
      <c r="N537" s="943"/>
      <c r="O537" s="943"/>
      <c r="P537" s="943"/>
      <c r="Q537" s="943"/>
      <c r="R537" s="943"/>
      <c r="S537" s="943"/>
      <c r="T537" s="943"/>
      <c r="U537" s="943"/>
      <c r="V537" s="943"/>
      <c r="W537" s="943"/>
      <c r="X537" s="943"/>
      <c r="Y537" s="943"/>
      <c r="Z537" s="943"/>
    </row>
    <row r="538" spans="1:26" ht="15.75" customHeight="1">
      <c r="A538" s="943"/>
      <c r="B538" s="943"/>
      <c r="C538" s="943"/>
      <c r="D538" s="943"/>
      <c r="E538" s="943"/>
      <c r="F538" s="943"/>
      <c r="G538" s="943"/>
      <c r="H538" s="943"/>
      <c r="I538" s="943"/>
      <c r="J538" s="943"/>
      <c r="K538" s="943"/>
      <c r="L538" s="943"/>
      <c r="M538" s="943"/>
      <c r="N538" s="943"/>
      <c r="O538" s="943"/>
      <c r="P538" s="943"/>
      <c r="Q538" s="943"/>
      <c r="R538" s="943"/>
      <c r="S538" s="943"/>
      <c r="T538" s="943"/>
      <c r="U538" s="943"/>
      <c r="V538" s="943"/>
      <c r="W538" s="943"/>
      <c r="X538" s="943"/>
      <c r="Y538" s="943"/>
      <c r="Z538" s="943"/>
    </row>
    <row r="539" spans="1:26" ht="15.75" customHeight="1">
      <c r="A539" s="943"/>
      <c r="B539" s="943"/>
      <c r="C539" s="943"/>
      <c r="D539" s="943"/>
      <c r="E539" s="943"/>
      <c r="F539" s="943"/>
      <c r="G539" s="943"/>
      <c r="H539" s="943"/>
      <c r="I539" s="943"/>
      <c r="J539" s="943"/>
      <c r="K539" s="943"/>
      <c r="L539" s="943"/>
      <c r="M539" s="943"/>
      <c r="N539" s="943"/>
      <c r="O539" s="943"/>
      <c r="P539" s="943"/>
      <c r="Q539" s="943"/>
      <c r="R539" s="943"/>
      <c r="S539" s="943"/>
      <c r="T539" s="943"/>
      <c r="U539" s="943"/>
      <c r="V539" s="943"/>
      <c r="W539" s="943"/>
      <c r="X539" s="943"/>
      <c r="Y539" s="943"/>
      <c r="Z539" s="943"/>
    </row>
    <row r="540" spans="1:26" ht="15.75" customHeight="1">
      <c r="A540" s="943"/>
      <c r="B540" s="943"/>
      <c r="C540" s="943"/>
      <c r="D540" s="943"/>
      <c r="E540" s="943"/>
      <c r="F540" s="943"/>
      <c r="G540" s="943"/>
      <c r="H540" s="943"/>
      <c r="I540" s="943"/>
      <c r="J540" s="943"/>
      <c r="K540" s="943"/>
      <c r="L540" s="943"/>
      <c r="M540" s="943"/>
      <c r="N540" s="943"/>
      <c r="O540" s="943"/>
      <c r="P540" s="943"/>
      <c r="Q540" s="943"/>
      <c r="R540" s="943"/>
      <c r="S540" s="943"/>
      <c r="T540" s="943"/>
      <c r="U540" s="943"/>
      <c r="V540" s="943"/>
      <c r="W540" s="943"/>
      <c r="X540" s="943"/>
      <c r="Y540" s="943"/>
      <c r="Z540" s="943"/>
    </row>
    <row r="541" spans="1:26" ht="15.75" customHeight="1">
      <c r="A541" s="943"/>
      <c r="B541" s="943"/>
      <c r="C541" s="943"/>
      <c r="D541" s="943"/>
      <c r="E541" s="943"/>
      <c r="F541" s="943"/>
      <c r="G541" s="943"/>
      <c r="H541" s="943"/>
      <c r="I541" s="943"/>
      <c r="J541" s="943"/>
      <c r="K541" s="943"/>
      <c r="L541" s="943"/>
      <c r="M541" s="943"/>
      <c r="N541" s="943"/>
      <c r="O541" s="943"/>
      <c r="P541" s="943"/>
      <c r="Q541" s="943"/>
      <c r="R541" s="943"/>
      <c r="S541" s="943"/>
      <c r="T541" s="943"/>
      <c r="U541" s="943"/>
      <c r="V541" s="943"/>
      <c r="W541" s="943"/>
      <c r="X541" s="943"/>
      <c r="Y541" s="943"/>
      <c r="Z541" s="943"/>
    </row>
    <row r="542" spans="1:26" ht="15.75" customHeight="1">
      <c r="A542" s="943"/>
      <c r="B542" s="943"/>
      <c r="C542" s="943"/>
      <c r="D542" s="943"/>
      <c r="E542" s="943"/>
      <c r="F542" s="943"/>
      <c r="G542" s="943"/>
      <c r="H542" s="943"/>
      <c r="I542" s="943"/>
      <c r="J542" s="943"/>
      <c r="K542" s="943"/>
      <c r="L542" s="943"/>
      <c r="M542" s="943"/>
      <c r="N542" s="943"/>
      <c r="O542" s="943"/>
      <c r="P542" s="943"/>
      <c r="Q542" s="943"/>
      <c r="R542" s="943"/>
      <c r="S542" s="943"/>
      <c r="T542" s="943"/>
      <c r="U542" s="943"/>
      <c r="V542" s="943"/>
      <c r="W542" s="943"/>
      <c r="X542" s="943"/>
      <c r="Y542" s="943"/>
      <c r="Z542" s="943"/>
    </row>
    <row r="543" spans="1:26" ht="15.75" customHeight="1">
      <c r="A543" s="943"/>
      <c r="B543" s="943"/>
      <c r="C543" s="943"/>
      <c r="D543" s="943"/>
      <c r="E543" s="943"/>
      <c r="F543" s="943"/>
      <c r="G543" s="943"/>
      <c r="H543" s="943"/>
      <c r="I543" s="943"/>
      <c r="J543" s="943"/>
      <c r="K543" s="943"/>
      <c r="L543" s="943"/>
      <c r="M543" s="943"/>
      <c r="N543" s="943"/>
      <c r="O543" s="943"/>
      <c r="P543" s="943"/>
      <c r="Q543" s="943"/>
      <c r="R543" s="943"/>
      <c r="S543" s="943"/>
      <c r="T543" s="943"/>
      <c r="U543" s="943"/>
      <c r="V543" s="943"/>
      <c r="W543" s="943"/>
      <c r="X543" s="943"/>
      <c r="Y543" s="943"/>
      <c r="Z543" s="943"/>
    </row>
    <row r="544" spans="1:26" ht="15.75" customHeight="1">
      <c r="A544" s="943"/>
      <c r="B544" s="943"/>
      <c r="C544" s="943"/>
      <c r="D544" s="943"/>
      <c r="E544" s="943"/>
      <c r="F544" s="943"/>
      <c r="G544" s="943"/>
      <c r="H544" s="943"/>
      <c r="I544" s="943"/>
      <c r="J544" s="943"/>
      <c r="K544" s="943"/>
      <c r="L544" s="943"/>
      <c r="M544" s="943"/>
      <c r="N544" s="943"/>
      <c r="O544" s="943"/>
      <c r="P544" s="943"/>
      <c r="Q544" s="943"/>
      <c r="R544" s="943"/>
      <c r="S544" s="943"/>
      <c r="T544" s="943"/>
      <c r="U544" s="943"/>
      <c r="V544" s="943"/>
      <c r="W544" s="943"/>
      <c r="X544" s="943"/>
      <c r="Y544" s="943"/>
      <c r="Z544" s="943"/>
    </row>
    <row r="545" spans="1:26" ht="15.75" customHeight="1">
      <c r="A545" s="943"/>
      <c r="B545" s="943"/>
      <c r="C545" s="943"/>
      <c r="D545" s="943"/>
      <c r="E545" s="943"/>
      <c r="F545" s="943"/>
      <c r="G545" s="943"/>
      <c r="H545" s="943"/>
      <c r="I545" s="943"/>
      <c r="J545" s="943"/>
      <c r="K545" s="943"/>
      <c r="L545" s="943"/>
      <c r="M545" s="943"/>
      <c r="N545" s="943"/>
      <c r="O545" s="943"/>
      <c r="P545" s="943"/>
      <c r="Q545" s="943"/>
      <c r="R545" s="943"/>
      <c r="S545" s="943"/>
      <c r="T545" s="943"/>
      <c r="U545" s="943"/>
      <c r="V545" s="943"/>
      <c r="W545" s="943"/>
      <c r="X545" s="943"/>
      <c r="Y545" s="943"/>
      <c r="Z545" s="943"/>
    </row>
    <row r="546" spans="1:26" ht="15.75" customHeight="1">
      <c r="A546" s="943"/>
      <c r="B546" s="943"/>
      <c r="C546" s="943"/>
      <c r="D546" s="943"/>
      <c r="E546" s="943"/>
      <c r="F546" s="943"/>
      <c r="G546" s="943"/>
      <c r="H546" s="943"/>
      <c r="I546" s="943"/>
      <c r="J546" s="943"/>
      <c r="K546" s="943"/>
      <c r="L546" s="943"/>
      <c r="M546" s="943"/>
      <c r="N546" s="943"/>
      <c r="O546" s="943"/>
      <c r="P546" s="943"/>
      <c r="Q546" s="943"/>
      <c r="R546" s="943"/>
      <c r="S546" s="943"/>
      <c r="T546" s="943"/>
      <c r="U546" s="943"/>
      <c r="V546" s="943"/>
      <c r="W546" s="943"/>
      <c r="X546" s="943"/>
      <c r="Y546" s="943"/>
      <c r="Z546" s="943"/>
    </row>
    <row r="547" spans="1:26" ht="15.75" customHeight="1">
      <c r="A547" s="943"/>
      <c r="B547" s="943"/>
      <c r="C547" s="943"/>
      <c r="D547" s="943"/>
      <c r="E547" s="943"/>
      <c r="F547" s="943"/>
      <c r="G547" s="943"/>
      <c r="H547" s="943"/>
      <c r="I547" s="943"/>
      <c r="J547" s="943"/>
      <c r="K547" s="943"/>
      <c r="L547" s="943"/>
      <c r="M547" s="943"/>
      <c r="N547" s="943"/>
      <c r="O547" s="943"/>
      <c r="P547" s="943"/>
      <c r="Q547" s="943"/>
      <c r="R547" s="943"/>
      <c r="S547" s="943"/>
      <c r="T547" s="943"/>
      <c r="U547" s="943"/>
      <c r="V547" s="943"/>
      <c r="W547" s="943"/>
      <c r="X547" s="943"/>
      <c r="Y547" s="943"/>
      <c r="Z547" s="943"/>
    </row>
    <row r="548" spans="1:26" ht="15.75" customHeight="1">
      <c r="A548" s="943"/>
      <c r="B548" s="943"/>
      <c r="C548" s="943"/>
      <c r="D548" s="943"/>
      <c r="E548" s="943"/>
      <c r="F548" s="943"/>
      <c r="G548" s="943"/>
      <c r="H548" s="943"/>
      <c r="I548" s="943"/>
      <c r="J548" s="943"/>
      <c r="K548" s="943"/>
      <c r="L548" s="943"/>
      <c r="M548" s="943"/>
      <c r="N548" s="943"/>
      <c r="O548" s="943"/>
      <c r="P548" s="943"/>
      <c r="Q548" s="943"/>
      <c r="R548" s="943"/>
      <c r="S548" s="943"/>
      <c r="T548" s="943"/>
      <c r="U548" s="943"/>
      <c r="V548" s="943"/>
      <c r="W548" s="943"/>
      <c r="X548" s="943"/>
      <c r="Y548" s="943"/>
      <c r="Z548" s="943"/>
    </row>
    <row r="549" spans="1:26" ht="15.75" customHeight="1">
      <c r="A549" s="943"/>
      <c r="B549" s="943"/>
      <c r="C549" s="943"/>
      <c r="D549" s="943"/>
      <c r="E549" s="943"/>
      <c r="F549" s="943"/>
      <c r="G549" s="943"/>
      <c r="H549" s="943"/>
      <c r="I549" s="943"/>
      <c r="J549" s="943"/>
      <c r="K549" s="943"/>
      <c r="L549" s="943"/>
      <c r="M549" s="943"/>
      <c r="N549" s="943"/>
      <c r="O549" s="943"/>
      <c r="P549" s="943"/>
      <c r="Q549" s="943"/>
      <c r="R549" s="943"/>
      <c r="S549" s="943"/>
      <c r="T549" s="943"/>
      <c r="U549" s="943"/>
      <c r="V549" s="943"/>
      <c r="W549" s="943"/>
      <c r="X549" s="943"/>
      <c r="Y549" s="943"/>
      <c r="Z549" s="943"/>
    </row>
    <row r="550" spans="1:26" ht="15.75" customHeight="1">
      <c r="A550" s="943"/>
      <c r="B550" s="943"/>
      <c r="C550" s="943"/>
      <c r="D550" s="943"/>
      <c r="E550" s="943"/>
      <c r="F550" s="943"/>
      <c r="G550" s="943"/>
      <c r="H550" s="943"/>
      <c r="I550" s="943"/>
      <c r="J550" s="943"/>
      <c r="K550" s="943"/>
      <c r="L550" s="943"/>
      <c r="M550" s="943"/>
      <c r="N550" s="943"/>
      <c r="O550" s="943"/>
      <c r="P550" s="943"/>
      <c r="Q550" s="943"/>
      <c r="R550" s="943"/>
      <c r="S550" s="943"/>
      <c r="T550" s="943"/>
      <c r="U550" s="943"/>
      <c r="V550" s="943"/>
      <c r="W550" s="943"/>
      <c r="X550" s="943"/>
      <c r="Y550" s="943"/>
      <c r="Z550" s="943"/>
    </row>
    <row r="551" spans="1:26" ht="15.75" customHeight="1">
      <c r="A551" s="943"/>
      <c r="B551" s="943"/>
      <c r="C551" s="943"/>
      <c r="D551" s="943"/>
      <c r="E551" s="943"/>
      <c r="F551" s="943"/>
      <c r="G551" s="943"/>
      <c r="H551" s="943"/>
      <c r="I551" s="943"/>
      <c r="J551" s="943"/>
      <c r="K551" s="943"/>
      <c r="L551" s="943"/>
      <c r="M551" s="943"/>
      <c r="N551" s="943"/>
      <c r="O551" s="943"/>
      <c r="P551" s="943"/>
      <c r="Q551" s="943"/>
      <c r="R551" s="943"/>
      <c r="S551" s="943"/>
      <c r="T551" s="943"/>
      <c r="U551" s="943"/>
      <c r="V551" s="943"/>
      <c r="W551" s="943"/>
      <c r="X551" s="943"/>
      <c r="Y551" s="943"/>
      <c r="Z551" s="943"/>
    </row>
    <row r="552" spans="1:26" ht="15.75" customHeight="1">
      <c r="A552" s="943"/>
      <c r="B552" s="943"/>
      <c r="C552" s="943"/>
      <c r="D552" s="943"/>
      <c r="E552" s="943"/>
      <c r="F552" s="943"/>
      <c r="G552" s="943"/>
      <c r="H552" s="943"/>
      <c r="I552" s="943"/>
      <c r="J552" s="943"/>
      <c r="K552" s="943"/>
      <c r="L552" s="943"/>
      <c r="M552" s="943"/>
      <c r="N552" s="943"/>
      <c r="O552" s="943"/>
      <c r="P552" s="943"/>
      <c r="Q552" s="943"/>
      <c r="R552" s="943"/>
      <c r="S552" s="943"/>
      <c r="T552" s="943"/>
      <c r="U552" s="943"/>
      <c r="V552" s="943"/>
      <c r="W552" s="943"/>
      <c r="X552" s="943"/>
      <c r="Y552" s="943"/>
      <c r="Z552" s="943"/>
    </row>
    <row r="553" spans="1:26" ht="15.75" customHeight="1">
      <c r="A553" s="943"/>
      <c r="B553" s="943"/>
      <c r="C553" s="943"/>
      <c r="D553" s="943"/>
      <c r="E553" s="943"/>
      <c r="F553" s="943"/>
      <c r="G553" s="943"/>
      <c r="H553" s="943"/>
      <c r="I553" s="943"/>
      <c r="J553" s="943"/>
      <c r="K553" s="943"/>
      <c r="L553" s="943"/>
      <c r="M553" s="943"/>
      <c r="N553" s="943"/>
      <c r="O553" s="943"/>
      <c r="P553" s="943"/>
      <c r="Q553" s="943"/>
      <c r="R553" s="943"/>
      <c r="S553" s="943"/>
      <c r="T553" s="943"/>
      <c r="U553" s="943"/>
      <c r="V553" s="943"/>
      <c r="W553" s="943"/>
      <c r="X553" s="943"/>
      <c r="Y553" s="943"/>
      <c r="Z553" s="943"/>
    </row>
    <row r="554" spans="1:26" ht="15.75" customHeight="1">
      <c r="A554" s="943"/>
      <c r="B554" s="943"/>
      <c r="C554" s="943"/>
      <c r="D554" s="943"/>
      <c r="E554" s="943"/>
      <c r="F554" s="943"/>
      <c r="G554" s="943"/>
      <c r="H554" s="943"/>
      <c r="I554" s="943"/>
      <c r="J554" s="943"/>
      <c r="K554" s="943"/>
      <c r="L554" s="943"/>
      <c r="M554" s="943"/>
      <c r="N554" s="943"/>
      <c r="O554" s="943"/>
      <c r="P554" s="943"/>
      <c r="Q554" s="943"/>
      <c r="R554" s="943"/>
      <c r="S554" s="943"/>
      <c r="T554" s="943"/>
      <c r="U554" s="943"/>
      <c r="V554" s="943"/>
      <c r="W554" s="943"/>
      <c r="X554" s="943"/>
      <c r="Y554" s="943"/>
      <c r="Z554" s="943"/>
    </row>
    <row r="555" spans="1:26" ht="15.75" customHeight="1">
      <c r="A555" s="943"/>
      <c r="B555" s="943"/>
      <c r="C555" s="943"/>
      <c r="D555" s="943"/>
      <c r="E555" s="943"/>
      <c r="F555" s="943"/>
      <c r="G555" s="943"/>
      <c r="H555" s="943"/>
      <c r="I555" s="943"/>
      <c r="J555" s="943"/>
      <c r="K555" s="943"/>
      <c r="L555" s="943"/>
      <c r="M555" s="943"/>
      <c r="N555" s="943"/>
      <c r="O555" s="943"/>
      <c r="P555" s="943"/>
      <c r="Q555" s="943"/>
      <c r="R555" s="943"/>
      <c r="S555" s="943"/>
      <c r="T555" s="943"/>
      <c r="U555" s="943"/>
      <c r="V555" s="943"/>
      <c r="W555" s="943"/>
      <c r="X555" s="943"/>
      <c r="Y555" s="943"/>
      <c r="Z555" s="943"/>
    </row>
    <row r="556" spans="1:26" ht="15.75" customHeight="1">
      <c r="A556" s="943"/>
      <c r="B556" s="943"/>
      <c r="C556" s="943"/>
      <c r="D556" s="943"/>
      <c r="E556" s="943"/>
      <c r="F556" s="943"/>
      <c r="G556" s="943"/>
      <c r="H556" s="943"/>
      <c r="I556" s="943"/>
      <c r="J556" s="943"/>
      <c r="K556" s="943"/>
      <c r="L556" s="943"/>
      <c r="M556" s="943"/>
      <c r="N556" s="943"/>
      <c r="O556" s="943"/>
      <c r="P556" s="943"/>
      <c r="Q556" s="943"/>
      <c r="R556" s="943"/>
      <c r="S556" s="943"/>
      <c r="T556" s="943"/>
      <c r="U556" s="943"/>
      <c r="V556" s="943"/>
      <c r="W556" s="943"/>
      <c r="X556" s="943"/>
      <c r="Y556" s="943"/>
      <c r="Z556" s="943"/>
    </row>
    <row r="557" spans="1:26" ht="15.75" customHeight="1">
      <c r="A557" s="943"/>
      <c r="B557" s="943"/>
      <c r="C557" s="943"/>
      <c r="D557" s="943"/>
      <c r="E557" s="943"/>
      <c r="F557" s="943"/>
      <c r="G557" s="943"/>
      <c r="H557" s="943"/>
      <c r="I557" s="943"/>
      <c r="J557" s="943"/>
      <c r="K557" s="943"/>
      <c r="L557" s="943"/>
      <c r="M557" s="943"/>
      <c r="N557" s="943"/>
      <c r="O557" s="943"/>
      <c r="P557" s="943"/>
      <c r="Q557" s="943"/>
      <c r="R557" s="943"/>
      <c r="S557" s="943"/>
      <c r="T557" s="943"/>
      <c r="U557" s="943"/>
      <c r="V557" s="943"/>
      <c r="W557" s="943"/>
      <c r="X557" s="943"/>
      <c r="Y557" s="943"/>
      <c r="Z557" s="943"/>
    </row>
    <row r="558" spans="1:26" ht="15.75" customHeight="1">
      <c r="A558" s="943"/>
      <c r="B558" s="943"/>
      <c r="C558" s="943"/>
      <c r="D558" s="943"/>
      <c r="E558" s="943"/>
      <c r="F558" s="943"/>
      <c r="G558" s="943"/>
      <c r="H558" s="943"/>
      <c r="I558" s="943"/>
      <c r="J558" s="943"/>
      <c r="K558" s="943"/>
      <c r="L558" s="943"/>
      <c r="M558" s="943"/>
      <c r="N558" s="943"/>
      <c r="O558" s="943"/>
      <c r="P558" s="943"/>
      <c r="Q558" s="943"/>
      <c r="R558" s="943"/>
      <c r="S558" s="943"/>
      <c r="T558" s="943"/>
      <c r="U558" s="943"/>
      <c r="V558" s="943"/>
      <c r="W558" s="943"/>
      <c r="X558" s="943"/>
      <c r="Y558" s="943"/>
      <c r="Z558" s="943"/>
    </row>
    <row r="559" spans="1:26" ht="15.75" customHeight="1">
      <c r="A559" s="943"/>
      <c r="B559" s="943"/>
      <c r="C559" s="943"/>
      <c r="D559" s="943"/>
      <c r="E559" s="943"/>
      <c r="F559" s="943"/>
      <c r="G559" s="943"/>
      <c r="H559" s="943"/>
      <c r="I559" s="943"/>
      <c r="J559" s="943"/>
      <c r="K559" s="943"/>
      <c r="L559" s="943"/>
      <c r="M559" s="943"/>
      <c r="N559" s="943"/>
      <c r="O559" s="943"/>
      <c r="P559" s="943"/>
      <c r="Q559" s="943"/>
      <c r="R559" s="943"/>
      <c r="S559" s="943"/>
      <c r="T559" s="943"/>
      <c r="U559" s="943"/>
      <c r="V559" s="943"/>
      <c r="W559" s="943"/>
      <c r="X559" s="943"/>
      <c r="Y559" s="943"/>
      <c r="Z559" s="943"/>
    </row>
    <row r="560" spans="1:26" ht="15.75" customHeight="1">
      <c r="A560" s="943"/>
      <c r="B560" s="943"/>
      <c r="C560" s="943"/>
      <c r="D560" s="943"/>
      <c r="E560" s="943"/>
      <c r="F560" s="943"/>
      <c r="G560" s="943"/>
      <c r="H560" s="943"/>
      <c r="I560" s="943"/>
      <c r="J560" s="943"/>
      <c r="K560" s="943"/>
      <c r="L560" s="943"/>
      <c r="M560" s="943"/>
      <c r="N560" s="943"/>
      <c r="O560" s="943"/>
      <c r="P560" s="943"/>
      <c r="Q560" s="943"/>
      <c r="R560" s="943"/>
      <c r="S560" s="943"/>
      <c r="T560" s="943"/>
      <c r="U560" s="943"/>
      <c r="V560" s="943"/>
      <c r="W560" s="943"/>
      <c r="X560" s="943"/>
      <c r="Y560" s="943"/>
      <c r="Z560" s="943"/>
    </row>
    <row r="561" spans="1:26" ht="15.75" customHeight="1">
      <c r="A561" s="943"/>
      <c r="B561" s="943"/>
      <c r="C561" s="943"/>
      <c r="D561" s="943"/>
      <c r="E561" s="943"/>
      <c r="F561" s="943"/>
      <c r="G561" s="943"/>
      <c r="H561" s="943"/>
      <c r="I561" s="943"/>
      <c r="J561" s="943"/>
      <c r="K561" s="943"/>
      <c r="L561" s="943"/>
      <c r="M561" s="943"/>
      <c r="N561" s="943"/>
      <c r="O561" s="943"/>
      <c r="P561" s="943"/>
      <c r="Q561" s="943"/>
      <c r="R561" s="943"/>
      <c r="S561" s="943"/>
      <c r="T561" s="943"/>
      <c r="U561" s="943"/>
      <c r="V561" s="943"/>
      <c r="W561" s="943"/>
      <c r="X561" s="943"/>
      <c r="Y561" s="943"/>
      <c r="Z561" s="943"/>
    </row>
    <row r="562" spans="1:26" ht="15.75" customHeight="1">
      <c r="A562" s="943"/>
      <c r="B562" s="943"/>
      <c r="C562" s="943"/>
      <c r="D562" s="943"/>
      <c r="E562" s="943"/>
      <c r="F562" s="943"/>
      <c r="G562" s="943"/>
      <c r="H562" s="943"/>
      <c r="I562" s="943"/>
      <c r="J562" s="943"/>
      <c r="K562" s="943"/>
      <c r="L562" s="943"/>
      <c r="M562" s="943"/>
      <c r="N562" s="943"/>
      <c r="O562" s="943"/>
      <c r="P562" s="943"/>
      <c r="Q562" s="943"/>
      <c r="R562" s="943"/>
      <c r="S562" s="943"/>
      <c r="T562" s="943"/>
      <c r="U562" s="943"/>
      <c r="V562" s="943"/>
      <c r="W562" s="943"/>
      <c r="X562" s="943"/>
      <c r="Y562" s="943"/>
      <c r="Z562" s="943"/>
    </row>
    <row r="563" spans="1:26" ht="15.75" customHeight="1">
      <c r="A563" s="943"/>
      <c r="B563" s="943"/>
      <c r="C563" s="943"/>
      <c r="D563" s="943"/>
      <c r="E563" s="943"/>
      <c r="F563" s="943"/>
      <c r="G563" s="943"/>
      <c r="H563" s="943"/>
      <c r="I563" s="943"/>
      <c r="J563" s="943"/>
      <c r="K563" s="943"/>
      <c r="L563" s="943"/>
      <c r="M563" s="943"/>
      <c r="N563" s="943"/>
      <c r="O563" s="943"/>
      <c r="P563" s="943"/>
      <c r="Q563" s="943"/>
      <c r="R563" s="943"/>
      <c r="S563" s="943"/>
      <c r="T563" s="943"/>
      <c r="U563" s="943"/>
      <c r="V563" s="943"/>
      <c r="W563" s="943"/>
      <c r="X563" s="943"/>
      <c r="Y563" s="943"/>
      <c r="Z563" s="943"/>
    </row>
    <row r="564" spans="1:26" ht="15.75" customHeight="1">
      <c r="A564" s="943"/>
      <c r="B564" s="943"/>
      <c r="C564" s="943"/>
      <c r="D564" s="943"/>
      <c r="E564" s="943"/>
      <c r="F564" s="943"/>
      <c r="G564" s="943"/>
      <c r="H564" s="943"/>
      <c r="I564" s="943"/>
      <c r="J564" s="943"/>
      <c r="K564" s="943"/>
      <c r="L564" s="943"/>
      <c r="M564" s="943"/>
      <c r="N564" s="943"/>
      <c r="O564" s="943"/>
      <c r="P564" s="943"/>
      <c r="Q564" s="943"/>
      <c r="R564" s="943"/>
      <c r="S564" s="943"/>
      <c r="T564" s="943"/>
      <c r="U564" s="943"/>
      <c r="V564" s="943"/>
      <c r="W564" s="943"/>
      <c r="X564" s="943"/>
      <c r="Y564" s="943"/>
      <c r="Z564" s="943"/>
    </row>
    <row r="565" spans="1:26" ht="15.75" customHeight="1">
      <c r="A565" s="943"/>
      <c r="B565" s="943"/>
      <c r="C565" s="943"/>
      <c r="D565" s="943"/>
      <c r="E565" s="943"/>
      <c r="F565" s="943"/>
      <c r="G565" s="943"/>
      <c r="H565" s="943"/>
      <c r="I565" s="943"/>
      <c r="J565" s="943"/>
      <c r="K565" s="943"/>
      <c r="L565" s="943"/>
      <c r="M565" s="943"/>
      <c r="N565" s="943"/>
      <c r="O565" s="943"/>
      <c r="P565" s="943"/>
      <c r="Q565" s="943"/>
      <c r="R565" s="943"/>
      <c r="S565" s="943"/>
      <c r="T565" s="943"/>
      <c r="U565" s="943"/>
      <c r="V565" s="943"/>
      <c r="W565" s="943"/>
      <c r="X565" s="943"/>
      <c r="Y565" s="943"/>
      <c r="Z565" s="943"/>
    </row>
    <row r="566" spans="1:26" ht="15.75" customHeight="1">
      <c r="A566" s="943"/>
      <c r="B566" s="943"/>
      <c r="C566" s="943"/>
      <c r="D566" s="943"/>
      <c r="E566" s="943"/>
      <c r="F566" s="943"/>
      <c r="G566" s="943"/>
      <c r="H566" s="943"/>
      <c r="I566" s="943"/>
      <c r="J566" s="943"/>
      <c r="K566" s="943"/>
      <c r="L566" s="943"/>
      <c r="M566" s="943"/>
      <c r="N566" s="943"/>
      <c r="O566" s="943"/>
      <c r="P566" s="943"/>
      <c r="Q566" s="943"/>
      <c r="R566" s="943"/>
      <c r="S566" s="943"/>
      <c r="T566" s="943"/>
      <c r="U566" s="943"/>
      <c r="V566" s="943"/>
      <c r="W566" s="943"/>
      <c r="X566" s="943"/>
      <c r="Y566" s="943"/>
      <c r="Z566" s="943"/>
    </row>
    <row r="567" spans="1:26" ht="15.75" customHeight="1">
      <c r="A567" s="943"/>
      <c r="B567" s="943"/>
      <c r="C567" s="943"/>
      <c r="D567" s="943"/>
      <c r="E567" s="943"/>
      <c r="F567" s="943"/>
      <c r="G567" s="943"/>
      <c r="H567" s="943"/>
      <c r="I567" s="943"/>
      <c r="J567" s="943"/>
      <c r="K567" s="943"/>
      <c r="L567" s="943"/>
      <c r="M567" s="943"/>
      <c r="N567" s="943"/>
      <c r="O567" s="943"/>
      <c r="P567" s="943"/>
      <c r="Q567" s="943"/>
      <c r="R567" s="943"/>
      <c r="S567" s="943"/>
      <c r="T567" s="943"/>
      <c r="U567" s="943"/>
      <c r="V567" s="943"/>
      <c r="W567" s="943"/>
      <c r="X567" s="943"/>
      <c r="Y567" s="943"/>
      <c r="Z567" s="943"/>
    </row>
    <row r="568" spans="1:26" ht="15.75" customHeight="1">
      <c r="A568" s="943"/>
      <c r="B568" s="943"/>
      <c r="C568" s="943"/>
      <c r="D568" s="943"/>
      <c r="E568" s="943"/>
      <c r="F568" s="943"/>
      <c r="G568" s="943"/>
      <c r="H568" s="943"/>
      <c r="I568" s="943"/>
      <c r="J568" s="943"/>
      <c r="K568" s="943"/>
      <c r="L568" s="943"/>
      <c r="M568" s="943"/>
      <c r="N568" s="943"/>
      <c r="O568" s="943"/>
      <c r="P568" s="943"/>
      <c r="Q568" s="943"/>
      <c r="R568" s="943"/>
      <c r="S568" s="943"/>
      <c r="T568" s="943"/>
      <c r="U568" s="943"/>
      <c r="V568" s="943"/>
      <c r="W568" s="943"/>
      <c r="X568" s="943"/>
      <c r="Y568" s="943"/>
      <c r="Z568" s="943"/>
    </row>
    <row r="569" spans="1:26" ht="15.75" customHeight="1">
      <c r="A569" s="943"/>
      <c r="B569" s="943"/>
      <c r="C569" s="943"/>
      <c r="D569" s="943"/>
      <c r="E569" s="943"/>
      <c r="F569" s="943"/>
      <c r="G569" s="943"/>
      <c r="H569" s="943"/>
      <c r="I569" s="943"/>
      <c r="J569" s="943"/>
      <c r="K569" s="943"/>
      <c r="L569" s="943"/>
      <c r="M569" s="943"/>
      <c r="N569" s="943"/>
      <c r="O569" s="943"/>
      <c r="P569" s="943"/>
      <c r="Q569" s="943"/>
      <c r="R569" s="943"/>
      <c r="S569" s="943"/>
      <c r="T569" s="943"/>
      <c r="U569" s="943"/>
      <c r="V569" s="943"/>
      <c r="W569" s="943"/>
      <c r="X569" s="943"/>
      <c r="Y569" s="943"/>
      <c r="Z569" s="943"/>
    </row>
    <row r="570" spans="1:26" ht="15.75" customHeight="1">
      <c r="A570" s="943"/>
      <c r="B570" s="943"/>
      <c r="C570" s="943"/>
      <c r="D570" s="943"/>
      <c r="E570" s="943"/>
      <c r="F570" s="943"/>
      <c r="G570" s="943"/>
      <c r="H570" s="943"/>
      <c r="I570" s="943"/>
      <c r="J570" s="943"/>
      <c r="K570" s="943"/>
      <c r="L570" s="943"/>
      <c r="M570" s="943"/>
      <c r="N570" s="943"/>
      <c r="O570" s="943"/>
      <c r="P570" s="943"/>
      <c r="Q570" s="943"/>
      <c r="R570" s="943"/>
      <c r="S570" s="943"/>
      <c r="T570" s="943"/>
      <c r="U570" s="943"/>
      <c r="V570" s="943"/>
      <c r="W570" s="943"/>
      <c r="X570" s="943"/>
      <c r="Y570" s="943"/>
      <c r="Z570" s="943"/>
    </row>
    <row r="571" spans="1:26" ht="15.75" customHeight="1">
      <c r="A571" s="943"/>
      <c r="B571" s="943"/>
      <c r="C571" s="943"/>
      <c r="D571" s="943"/>
      <c r="E571" s="943"/>
      <c r="F571" s="943"/>
      <c r="G571" s="943"/>
      <c r="H571" s="943"/>
      <c r="I571" s="943"/>
      <c r="J571" s="943"/>
      <c r="K571" s="943"/>
      <c r="L571" s="943"/>
      <c r="M571" s="943"/>
      <c r="N571" s="943"/>
      <c r="O571" s="943"/>
      <c r="P571" s="943"/>
      <c r="Q571" s="943"/>
      <c r="R571" s="943"/>
      <c r="S571" s="943"/>
      <c r="T571" s="943"/>
      <c r="U571" s="943"/>
      <c r="V571" s="943"/>
      <c r="W571" s="943"/>
      <c r="X571" s="943"/>
      <c r="Y571" s="943"/>
      <c r="Z571" s="943"/>
    </row>
    <row r="572" spans="1:26" ht="15.75" customHeight="1">
      <c r="A572" s="943"/>
      <c r="B572" s="943"/>
      <c r="C572" s="943"/>
      <c r="D572" s="943"/>
      <c r="E572" s="943"/>
      <c r="F572" s="943"/>
      <c r="G572" s="943"/>
      <c r="H572" s="943"/>
      <c r="I572" s="943"/>
      <c r="J572" s="943"/>
      <c r="K572" s="943"/>
      <c r="L572" s="943"/>
      <c r="M572" s="943"/>
      <c r="N572" s="943"/>
      <c r="O572" s="943"/>
      <c r="P572" s="943"/>
      <c r="Q572" s="943"/>
      <c r="R572" s="943"/>
      <c r="S572" s="943"/>
      <c r="T572" s="943"/>
      <c r="U572" s="943"/>
      <c r="V572" s="943"/>
      <c r="W572" s="943"/>
      <c r="X572" s="943"/>
      <c r="Y572" s="943"/>
      <c r="Z572" s="943"/>
    </row>
    <row r="573" spans="1:26" ht="15.75" customHeight="1">
      <c r="A573" s="943"/>
      <c r="B573" s="943"/>
      <c r="C573" s="943"/>
      <c r="D573" s="943"/>
      <c r="E573" s="943"/>
      <c r="F573" s="943"/>
      <c r="G573" s="943"/>
      <c r="H573" s="943"/>
      <c r="I573" s="943"/>
      <c r="J573" s="943"/>
      <c r="K573" s="943"/>
      <c r="L573" s="943"/>
      <c r="M573" s="943"/>
      <c r="N573" s="943"/>
      <c r="O573" s="943"/>
      <c r="P573" s="943"/>
      <c r="Q573" s="943"/>
      <c r="R573" s="943"/>
      <c r="S573" s="943"/>
      <c r="T573" s="943"/>
      <c r="U573" s="943"/>
      <c r="V573" s="943"/>
      <c r="W573" s="943"/>
      <c r="X573" s="943"/>
      <c r="Y573" s="943"/>
      <c r="Z573" s="943"/>
    </row>
    <row r="574" spans="1:26" ht="15.75" customHeight="1">
      <c r="A574" s="943"/>
      <c r="B574" s="943"/>
      <c r="C574" s="943"/>
      <c r="D574" s="943"/>
      <c r="E574" s="943"/>
      <c r="F574" s="943"/>
      <c r="G574" s="943"/>
      <c r="H574" s="943"/>
      <c r="I574" s="943"/>
      <c r="J574" s="943"/>
      <c r="K574" s="943"/>
      <c r="L574" s="943"/>
      <c r="M574" s="943"/>
      <c r="N574" s="943"/>
      <c r="O574" s="943"/>
      <c r="P574" s="943"/>
      <c r="Q574" s="943"/>
      <c r="R574" s="943"/>
      <c r="S574" s="943"/>
      <c r="T574" s="943"/>
      <c r="U574" s="943"/>
      <c r="V574" s="943"/>
      <c r="W574" s="943"/>
      <c r="X574" s="943"/>
      <c r="Y574" s="943"/>
      <c r="Z574" s="943"/>
    </row>
    <row r="575" spans="1:26" ht="15.75" customHeight="1">
      <c r="A575" s="943"/>
      <c r="B575" s="943"/>
      <c r="C575" s="943"/>
      <c r="D575" s="943"/>
      <c r="E575" s="943"/>
      <c r="F575" s="943"/>
      <c r="G575" s="943"/>
      <c r="H575" s="943"/>
      <c r="I575" s="943"/>
      <c r="J575" s="943"/>
      <c r="K575" s="943"/>
      <c r="L575" s="943"/>
      <c r="M575" s="943"/>
      <c r="N575" s="943"/>
      <c r="O575" s="943"/>
      <c r="P575" s="943"/>
      <c r="Q575" s="943"/>
      <c r="R575" s="943"/>
      <c r="S575" s="943"/>
      <c r="T575" s="943"/>
      <c r="U575" s="943"/>
      <c r="V575" s="943"/>
      <c r="W575" s="943"/>
      <c r="X575" s="943"/>
      <c r="Y575" s="943"/>
      <c r="Z575" s="943"/>
    </row>
    <row r="576" spans="1:26" ht="15.75" customHeight="1">
      <c r="A576" s="943"/>
      <c r="B576" s="943"/>
      <c r="C576" s="943"/>
      <c r="D576" s="943"/>
      <c r="E576" s="943"/>
      <c r="F576" s="943"/>
      <c r="G576" s="943"/>
      <c r="H576" s="943"/>
      <c r="I576" s="943"/>
      <c r="J576" s="943"/>
      <c r="K576" s="943"/>
      <c r="L576" s="943"/>
      <c r="M576" s="943"/>
      <c r="N576" s="943"/>
      <c r="O576" s="943"/>
      <c r="P576" s="943"/>
      <c r="Q576" s="943"/>
      <c r="R576" s="943"/>
      <c r="S576" s="943"/>
      <c r="T576" s="943"/>
      <c r="U576" s="943"/>
      <c r="V576" s="943"/>
      <c r="W576" s="943"/>
      <c r="X576" s="943"/>
      <c r="Y576" s="943"/>
      <c r="Z576" s="943"/>
    </row>
    <row r="577" spans="1:26" ht="15.75" customHeight="1">
      <c r="A577" s="943"/>
      <c r="B577" s="943"/>
      <c r="C577" s="943"/>
      <c r="D577" s="943"/>
      <c r="E577" s="943"/>
      <c r="F577" s="943"/>
      <c r="G577" s="943"/>
      <c r="H577" s="943"/>
      <c r="I577" s="943"/>
      <c r="J577" s="943"/>
      <c r="K577" s="943"/>
      <c r="L577" s="943"/>
      <c r="M577" s="943"/>
      <c r="N577" s="943"/>
      <c r="O577" s="943"/>
      <c r="P577" s="943"/>
      <c r="Q577" s="943"/>
      <c r="R577" s="943"/>
      <c r="S577" s="943"/>
      <c r="T577" s="943"/>
      <c r="U577" s="943"/>
      <c r="V577" s="943"/>
      <c r="W577" s="943"/>
      <c r="X577" s="943"/>
      <c r="Y577" s="943"/>
      <c r="Z577" s="943"/>
    </row>
    <row r="578" spans="1:26" ht="15.75" customHeight="1">
      <c r="A578" s="943"/>
      <c r="B578" s="943"/>
      <c r="C578" s="943"/>
      <c r="D578" s="943"/>
      <c r="E578" s="943"/>
      <c r="F578" s="943"/>
      <c r="G578" s="943"/>
      <c r="H578" s="943"/>
      <c r="I578" s="943"/>
      <c r="J578" s="943"/>
      <c r="K578" s="943"/>
      <c r="L578" s="943"/>
      <c r="M578" s="943"/>
      <c r="N578" s="943"/>
      <c r="O578" s="943"/>
      <c r="P578" s="943"/>
      <c r="Q578" s="943"/>
      <c r="R578" s="943"/>
      <c r="S578" s="943"/>
      <c r="T578" s="943"/>
      <c r="U578" s="943"/>
      <c r="V578" s="943"/>
      <c r="W578" s="943"/>
      <c r="X578" s="943"/>
      <c r="Y578" s="943"/>
      <c r="Z578" s="943"/>
    </row>
    <row r="579" spans="1:26" ht="15.75" customHeight="1">
      <c r="A579" s="943"/>
      <c r="B579" s="943"/>
      <c r="C579" s="943"/>
      <c r="D579" s="943"/>
      <c r="E579" s="943"/>
      <c r="F579" s="943"/>
      <c r="G579" s="943"/>
      <c r="H579" s="943"/>
      <c r="I579" s="943"/>
      <c r="J579" s="943"/>
      <c r="K579" s="943"/>
      <c r="L579" s="943"/>
      <c r="M579" s="943"/>
      <c r="N579" s="943"/>
      <c r="O579" s="943"/>
      <c r="P579" s="943"/>
      <c r="Q579" s="943"/>
      <c r="R579" s="943"/>
      <c r="S579" s="943"/>
      <c r="T579" s="943"/>
      <c r="U579" s="943"/>
      <c r="V579" s="943"/>
      <c r="W579" s="943"/>
      <c r="X579" s="943"/>
      <c r="Y579" s="943"/>
      <c r="Z579" s="943"/>
    </row>
    <row r="580" spans="1:26" ht="15.75" customHeight="1">
      <c r="A580" s="943"/>
      <c r="B580" s="943"/>
      <c r="C580" s="943"/>
      <c r="D580" s="943"/>
      <c r="E580" s="943"/>
      <c r="F580" s="943"/>
      <c r="G580" s="943"/>
      <c r="H580" s="943"/>
      <c r="I580" s="943"/>
      <c r="J580" s="943"/>
      <c r="K580" s="943"/>
      <c r="L580" s="943"/>
      <c r="M580" s="943"/>
      <c r="N580" s="943"/>
      <c r="O580" s="943"/>
      <c r="P580" s="943"/>
      <c r="Q580" s="943"/>
      <c r="R580" s="943"/>
      <c r="S580" s="943"/>
      <c r="T580" s="943"/>
      <c r="U580" s="943"/>
      <c r="V580" s="943"/>
      <c r="W580" s="943"/>
      <c r="X580" s="943"/>
      <c r="Y580" s="943"/>
      <c r="Z580" s="943"/>
    </row>
    <row r="581" spans="1:26" ht="15.75" customHeight="1">
      <c r="A581" s="943"/>
      <c r="B581" s="943"/>
      <c r="C581" s="943"/>
      <c r="D581" s="943"/>
      <c r="E581" s="943"/>
      <c r="F581" s="943"/>
      <c r="G581" s="943"/>
      <c r="H581" s="943"/>
      <c r="I581" s="943"/>
      <c r="J581" s="943"/>
      <c r="K581" s="943"/>
      <c r="L581" s="943"/>
      <c r="M581" s="943"/>
      <c r="N581" s="943"/>
      <c r="O581" s="943"/>
      <c r="P581" s="943"/>
      <c r="Q581" s="943"/>
      <c r="R581" s="943"/>
      <c r="S581" s="943"/>
      <c r="T581" s="943"/>
      <c r="U581" s="943"/>
      <c r="V581" s="943"/>
      <c r="W581" s="943"/>
      <c r="X581" s="943"/>
      <c r="Y581" s="943"/>
      <c r="Z581" s="943"/>
    </row>
    <row r="582" spans="1:26" ht="15.75" customHeight="1">
      <c r="A582" s="943"/>
      <c r="B582" s="943"/>
      <c r="C582" s="943"/>
      <c r="D582" s="943"/>
      <c r="E582" s="943"/>
      <c r="F582" s="943"/>
      <c r="G582" s="943"/>
      <c r="H582" s="943"/>
      <c r="I582" s="943"/>
      <c r="J582" s="943"/>
      <c r="K582" s="943"/>
      <c r="L582" s="943"/>
      <c r="M582" s="943"/>
      <c r="N582" s="943"/>
      <c r="O582" s="943"/>
      <c r="P582" s="943"/>
      <c r="Q582" s="943"/>
      <c r="R582" s="943"/>
      <c r="S582" s="943"/>
      <c r="T582" s="943"/>
      <c r="U582" s="943"/>
      <c r="V582" s="943"/>
      <c r="W582" s="943"/>
      <c r="X582" s="943"/>
      <c r="Y582" s="943"/>
      <c r="Z582" s="943"/>
    </row>
    <row r="583" spans="1:26" ht="15.75" customHeight="1">
      <c r="A583" s="943"/>
      <c r="B583" s="943"/>
      <c r="C583" s="943"/>
      <c r="D583" s="943"/>
      <c r="E583" s="943"/>
      <c r="F583" s="943"/>
      <c r="G583" s="943"/>
      <c r="H583" s="943"/>
      <c r="I583" s="943"/>
      <c r="J583" s="943"/>
      <c r="K583" s="943"/>
      <c r="L583" s="943"/>
      <c r="M583" s="943"/>
      <c r="N583" s="943"/>
      <c r="O583" s="943"/>
      <c r="P583" s="943"/>
      <c r="Q583" s="943"/>
      <c r="R583" s="943"/>
      <c r="S583" s="943"/>
      <c r="T583" s="943"/>
      <c r="U583" s="943"/>
      <c r="V583" s="943"/>
      <c r="W583" s="943"/>
      <c r="X583" s="943"/>
      <c r="Y583" s="943"/>
      <c r="Z583" s="943"/>
    </row>
    <row r="584" spans="1:26" ht="15.75" customHeight="1">
      <c r="A584" s="943"/>
      <c r="B584" s="943"/>
      <c r="C584" s="943"/>
      <c r="D584" s="943"/>
      <c r="E584" s="943"/>
      <c r="F584" s="943"/>
      <c r="G584" s="943"/>
      <c r="H584" s="943"/>
      <c r="I584" s="943"/>
      <c r="J584" s="943"/>
      <c r="K584" s="943"/>
      <c r="L584" s="943"/>
      <c r="M584" s="943"/>
      <c r="N584" s="943"/>
      <c r="O584" s="943"/>
      <c r="P584" s="943"/>
      <c r="Q584" s="943"/>
      <c r="R584" s="943"/>
      <c r="S584" s="943"/>
      <c r="T584" s="943"/>
      <c r="U584" s="943"/>
      <c r="V584" s="943"/>
      <c r="W584" s="943"/>
      <c r="X584" s="943"/>
      <c r="Y584" s="943"/>
      <c r="Z584" s="943"/>
    </row>
    <row r="585" spans="1:26" ht="15.75" customHeight="1">
      <c r="A585" s="943"/>
      <c r="B585" s="943"/>
      <c r="C585" s="943"/>
      <c r="D585" s="943"/>
      <c r="E585" s="943"/>
      <c r="F585" s="943"/>
      <c r="G585" s="943"/>
      <c r="H585" s="943"/>
      <c r="I585" s="943"/>
      <c r="J585" s="943"/>
      <c r="K585" s="943"/>
      <c r="L585" s="943"/>
      <c r="M585" s="943"/>
      <c r="N585" s="943"/>
      <c r="O585" s="943"/>
      <c r="P585" s="943"/>
      <c r="Q585" s="943"/>
      <c r="R585" s="943"/>
      <c r="S585" s="943"/>
      <c r="T585" s="943"/>
      <c r="U585" s="943"/>
      <c r="V585" s="943"/>
      <c r="W585" s="943"/>
      <c r="X585" s="943"/>
      <c r="Y585" s="943"/>
      <c r="Z585" s="943"/>
    </row>
    <row r="586" spans="1:26" ht="15.75" customHeight="1">
      <c r="A586" s="943"/>
      <c r="B586" s="943"/>
      <c r="C586" s="943"/>
      <c r="D586" s="943"/>
      <c r="E586" s="943"/>
      <c r="F586" s="943"/>
      <c r="G586" s="943"/>
      <c r="H586" s="943"/>
      <c r="I586" s="943"/>
      <c r="J586" s="943"/>
      <c r="K586" s="943"/>
      <c r="L586" s="943"/>
      <c r="M586" s="943"/>
      <c r="N586" s="943"/>
      <c r="O586" s="943"/>
      <c r="P586" s="943"/>
      <c r="Q586" s="943"/>
      <c r="R586" s="943"/>
      <c r="S586" s="943"/>
      <c r="T586" s="943"/>
      <c r="U586" s="943"/>
      <c r="V586" s="943"/>
      <c r="W586" s="943"/>
      <c r="X586" s="943"/>
      <c r="Y586" s="943"/>
      <c r="Z586" s="943"/>
    </row>
    <row r="587" spans="1:26" ht="15.75" customHeight="1">
      <c r="A587" s="943"/>
      <c r="B587" s="943"/>
      <c r="C587" s="943"/>
      <c r="D587" s="943"/>
      <c r="E587" s="943"/>
      <c r="F587" s="943"/>
      <c r="G587" s="943"/>
      <c r="H587" s="943"/>
      <c r="I587" s="943"/>
      <c r="J587" s="943"/>
      <c r="K587" s="943"/>
      <c r="L587" s="943"/>
      <c r="M587" s="943"/>
      <c r="N587" s="943"/>
      <c r="O587" s="943"/>
      <c r="P587" s="943"/>
      <c r="Q587" s="943"/>
      <c r="R587" s="943"/>
      <c r="S587" s="943"/>
      <c r="T587" s="943"/>
      <c r="U587" s="943"/>
      <c r="V587" s="943"/>
      <c r="W587" s="943"/>
      <c r="X587" s="943"/>
      <c r="Y587" s="943"/>
      <c r="Z587" s="943"/>
    </row>
    <row r="588" spans="1:26" ht="15.75" customHeight="1">
      <c r="A588" s="943"/>
      <c r="B588" s="943"/>
      <c r="C588" s="943"/>
      <c r="D588" s="943"/>
      <c r="E588" s="943"/>
      <c r="F588" s="943"/>
      <c r="G588" s="943"/>
      <c r="H588" s="943"/>
      <c r="I588" s="943"/>
      <c r="J588" s="943"/>
      <c r="K588" s="943"/>
      <c r="L588" s="943"/>
      <c r="M588" s="943"/>
      <c r="N588" s="943"/>
      <c r="O588" s="943"/>
      <c r="P588" s="943"/>
      <c r="Q588" s="943"/>
      <c r="R588" s="943"/>
      <c r="S588" s="943"/>
      <c r="T588" s="943"/>
      <c r="U588" s="943"/>
      <c r="V588" s="943"/>
      <c r="W588" s="943"/>
      <c r="X588" s="943"/>
      <c r="Y588" s="943"/>
      <c r="Z588" s="943"/>
    </row>
    <row r="589" spans="1:26" ht="15.75" customHeight="1">
      <c r="A589" s="943"/>
      <c r="B589" s="943"/>
      <c r="C589" s="943"/>
      <c r="D589" s="943"/>
      <c r="E589" s="943"/>
      <c r="F589" s="943"/>
      <c r="G589" s="943"/>
      <c r="H589" s="943"/>
      <c r="I589" s="943"/>
      <c r="J589" s="943"/>
      <c r="K589" s="943"/>
      <c r="L589" s="943"/>
      <c r="M589" s="943"/>
      <c r="N589" s="943"/>
      <c r="O589" s="943"/>
      <c r="P589" s="943"/>
      <c r="Q589" s="943"/>
      <c r="R589" s="943"/>
      <c r="S589" s="943"/>
      <c r="T589" s="943"/>
      <c r="U589" s="943"/>
      <c r="V589" s="943"/>
      <c r="W589" s="943"/>
      <c r="X589" s="943"/>
      <c r="Y589" s="943"/>
      <c r="Z589" s="943"/>
    </row>
    <row r="590" spans="1:26" ht="15.75" customHeight="1">
      <c r="A590" s="943"/>
      <c r="B590" s="943"/>
      <c r="C590" s="943"/>
      <c r="D590" s="943"/>
      <c r="E590" s="943"/>
      <c r="F590" s="943"/>
      <c r="G590" s="943"/>
      <c r="H590" s="943"/>
      <c r="I590" s="943"/>
      <c r="J590" s="943"/>
      <c r="K590" s="943"/>
      <c r="L590" s="943"/>
      <c r="M590" s="943"/>
      <c r="N590" s="943"/>
      <c r="O590" s="943"/>
      <c r="P590" s="943"/>
      <c r="Q590" s="943"/>
      <c r="R590" s="943"/>
      <c r="S590" s="943"/>
      <c r="T590" s="943"/>
      <c r="U590" s="943"/>
      <c r="V590" s="943"/>
      <c r="W590" s="943"/>
      <c r="X590" s="943"/>
      <c r="Y590" s="943"/>
      <c r="Z590" s="943"/>
    </row>
    <row r="591" spans="1:26" ht="15.75" customHeight="1">
      <c r="A591" s="943"/>
      <c r="B591" s="943"/>
      <c r="C591" s="943"/>
      <c r="D591" s="943"/>
      <c r="E591" s="943"/>
      <c r="F591" s="943"/>
      <c r="G591" s="943"/>
      <c r="H591" s="943"/>
      <c r="I591" s="943"/>
      <c r="J591" s="943"/>
      <c r="K591" s="943"/>
      <c r="L591" s="943"/>
      <c r="M591" s="943"/>
      <c r="N591" s="943"/>
      <c r="O591" s="943"/>
      <c r="P591" s="943"/>
      <c r="Q591" s="943"/>
      <c r="R591" s="943"/>
      <c r="S591" s="943"/>
      <c r="T591" s="943"/>
      <c r="U591" s="943"/>
      <c r="V591" s="943"/>
      <c r="W591" s="943"/>
      <c r="X591" s="943"/>
      <c r="Y591" s="943"/>
      <c r="Z591" s="943"/>
    </row>
    <row r="592" spans="1:26" ht="15.75" customHeight="1">
      <c r="A592" s="943"/>
      <c r="B592" s="943"/>
      <c r="C592" s="943"/>
      <c r="D592" s="943"/>
      <c r="E592" s="943"/>
      <c r="F592" s="943"/>
      <c r="G592" s="943"/>
      <c r="H592" s="943"/>
      <c r="I592" s="943"/>
      <c r="J592" s="943"/>
      <c r="K592" s="943"/>
      <c r="L592" s="943"/>
      <c r="M592" s="943"/>
      <c r="N592" s="943"/>
      <c r="O592" s="943"/>
      <c r="P592" s="943"/>
      <c r="Q592" s="943"/>
      <c r="R592" s="943"/>
      <c r="S592" s="943"/>
      <c r="T592" s="943"/>
      <c r="U592" s="943"/>
      <c r="V592" s="943"/>
      <c r="W592" s="943"/>
      <c r="X592" s="943"/>
      <c r="Y592" s="943"/>
      <c r="Z592" s="943"/>
    </row>
    <row r="593" spans="1:26" ht="15.75" customHeight="1">
      <c r="A593" s="943"/>
      <c r="B593" s="943"/>
      <c r="C593" s="943"/>
      <c r="D593" s="943"/>
      <c r="E593" s="943"/>
      <c r="F593" s="943"/>
      <c r="G593" s="943"/>
      <c r="H593" s="943"/>
      <c r="I593" s="943"/>
      <c r="J593" s="943"/>
      <c r="K593" s="943"/>
      <c r="L593" s="943"/>
      <c r="M593" s="943"/>
      <c r="N593" s="943"/>
      <c r="O593" s="943"/>
      <c r="P593" s="943"/>
      <c r="Q593" s="943"/>
      <c r="R593" s="943"/>
      <c r="S593" s="943"/>
      <c r="T593" s="943"/>
      <c r="U593" s="943"/>
      <c r="V593" s="943"/>
      <c r="W593" s="943"/>
      <c r="X593" s="943"/>
      <c r="Y593" s="943"/>
      <c r="Z593" s="943"/>
    </row>
    <row r="594" spans="1:26" ht="15.75" customHeight="1">
      <c r="A594" s="943"/>
      <c r="B594" s="943"/>
      <c r="C594" s="943"/>
      <c r="D594" s="943"/>
      <c r="E594" s="943"/>
      <c r="F594" s="943"/>
      <c r="G594" s="943"/>
      <c r="H594" s="943"/>
      <c r="I594" s="943"/>
      <c r="J594" s="943"/>
      <c r="K594" s="943"/>
      <c r="L594" s="943"/>
      <c r="M594" s="943"/>
      <c r="N594" s="943"/>
      <c r="O594" s="943"/>
      <c r="P594" s="943"/>
      <c r="Q594" s="943"/>
      <c r="R594" s="943"/>
      <c r="S594" s="943"/>
      <c r="T594" s="943"/>
      <c r="U594" s="943"/>
      <c r="V594" s="943"/>
      <c r="W594" s="943"/>
      <c r="X594" s="943"/>
      <c r="Y594" s="943"/>
      <c r="Z594" s="943"/>
    </row>
    <row r="595" spans="1:26" ht="15.75" customHeight="1">
      <c r="A595" s="943"/>
      <c r="B595" s="943"/>
      <c r="C595" s="943"/>
      <c r="D595" s="943"/>
      <c r="E595" s="943"/>
      <c r="F595" s="943"/>
      <c r="G595" s="943"/>
      <c r="H595" s="943"/>
      <c r="I595" s="943"/>
      <c r="J595" s="943"/>
      <c r="K595" s="943"/>
      <c r="L595" s="943"/>
      <c r="M595" s="943"/>
      <c r="N595" s="943"/>
      <c r="O595" s="943"/>
      <c r="P595" s="943"/>
      <c r="Q595" s="943"/>
      <c r="R595" s="943"/>
      <c r="S595" s="943"/>
      <c r="T595" s="943"/>
      <c r="U595" s="943"/>
      <c r="V595" s="943"/>
      <c r="W595" s="943"/>
      <c r="X595" s="943"/>
      <c r="Y595" s="943"/>
      <c r="Z595" s="943"/>
    </row>
    <row r="596" spans="1:26" ht="15.75" customHeight="1">
      <c r="A596" s="943"/>
      <c r="B596" s="943"/>
      <c r="C596" s="943"/>
      <c r="D596" s="943"/>
      <c r="E596" s="943"/>
      <c r="F596" s="943"/>
      <c r="G596" s="943"/>
      <c r="H596" s="943"/>
      <c r="I596" s="943"/>
      <c r="J596" s="943"/>
      <c r="K596" s="943"/>
      <c r="L596" s="943"/>
      <c r="M596" s="943"/>
      <c r="N596" s="943"/>
      <c r="O596" s="943"/>
      <c r="P596" s="943"/>
      <c r="Q596" s="943"/>
      <c r="R596" s="943"/>
      <c r="S596" s="943"/>
      <c r="T596" s="943"/>
      <c r="U596" s="943"/>
      <c r="V596" s="943"/>
      <c r="W596" s="943"/>
      <c r="X596" s="943"/>
      <c r="Y596" s="943"/>
      <c r="Z596" s="943"/>
    </row>
    <row r="597" spans="1:26" ht="15.75" customHeight="1">
      <c r="A597" s="943"/>
      <c r="B597" s="943"/>
      <c r="C597" s="943"/>
      <c r="D597" s="943"/>
      <c r="E597" s="943"/>
      <c r="F597" s="943"/>
      <c r="G597" s="943"/>
      <c r="H597" s="943"/>
      <c r="I597" s="943"/>
      <c r="J597" s="943"/>
      <c r="K597" s="943"/>
      <c r="L597" s="943"/>
      <c r="M597" s="943"/>
      <c r="N597" s="943"/>
      <c r="O597" s="943"/>
      <c r="P597" s="943"/>
      <c r="Q597" s="943"/>
      <c r="R597" s="943"/>
      <c r="S597" s="943"/>
      <c r="T597" s="943"/>
      <c r="U597" s="943"/>
      <c r="V597" s="943"/>
      <c r="W597" s="943"/>
      <c r="X597" s="943"/>
      <c r="Y597" s="943"/>
      <c r="Z597" s="943"/>
    </row>
    <row r="598" spans="1:26" ht="15.75" customHeight="1">
      <c r="A598" s="943"/>
      <c r="B598" s="943"/>
      <c r="C598" s="943"/>
      <c r="D598" s="943"/>
      <c r="E598" s="943"/>
      <c r="F598" s="943"/>
      <c r="G598" s="943"/>
      <c r="H598" s="943"/>
      <c r="I598" s="943"/>
      <c r="J598" s="943"/>
      <c r="K598" s="943"/>
      <c r="L598" s="943"/>
      <c r="M598" s="943"/>
      <c r="N598" s="943"/>
      <c r="O598" s="943"/>
      <c r="P598" s="943"/>
      <c r="Q598" s="943"/>
      <c r="R598" s="943"/>
      <c r="S598" s="943"/>
      <c r="T598" s="943"/>
      <c r="U598" s="943"/>
      <c r="V598" s="943"/>
      <c r="W598" s="943"/>
      <c r="X598" s="943"/>
      <c r="Y598" s="943"/>
      <c r="Z598" s="943"/>
    </row>
    <row r="599" spans="1:26" ht="15.75" customHeight="1">
      <c r="A599" s="943"/>
      <c r="B599" s="943"/>
      <c r="C599" s="943"/>
      <c r="D599" s="943"/>
      <c r="E599" s="943"/>
      <c r="F599" s="943"/>
      <c r="G599" s="943"/>
      <c r="H599" s="943"/>
      <c r="I599" s="943"/>
      <c r="J599" s="943"/>
      <c r="K599" s="943"/>
      <c r="L599" s="943"/>
      <c r="M599" s="943"/>
      <c r="N599" s="943"/>
      <c r="O599" s="943"/>
      <c r="P599" s="943"/>
      <c r="Q599" s="943"/>
      <c r="R599" s="943"/>
      <c r="S599" s="943"/>
      <c r="T599" s="943"/>
      <c r="U599" s="943"/>
      <c r="V599" s="943"/>
      <c r="W599" s="943"/>
      <c r="X599" s="943"/>
      <c r="Y599" s="943"/>
      <c r="Z599" s="943"/>
    </row>
    <row r="600" spans="1:26" ht="15.75" customHeight="1">
      <c r="A600" s="943"/>
      <c r="B600" s="943"/>
      <c r="C600" s="943"/>
      <c r="D600" s="943"/>
      <c r="E600" s="943"/>
      <c r="F600" s="943"/>
      <c r="G600" s="943"/>
      <c r="H600" s="943"/>
      <c r="I600" s="943"/>
      <c r="J600" s="943"/>
      <c r="K600" s="943"/>
      <c r="L600" s="943"/>
      <c r="M600" s="943"/>
      <c r="N600" s="943"/>
      <c r="O600" s="943"/>
      <c r="P600" s="943"/>
      <c r="Q600" s="943"/>
      <c r="R600" s="943"/>
      <c r="S600" s="943"/>
      <c r="T600" s="943"/>
      <c r="U600" s="943"/>
      <c r="V600" s="943"/>
      <c r="W600" s="943"/>
      <c r="X600" s="943"/>
      <c r="Y600" s="943"/>
      <c r="Z600" s="943"/>
    </row>
    <row r="601" spans="1:26" ht="15.75" customHeight="1">
      <c r="A601" s="943"/>
      <c r="B601" s="943"/>
      <c r="C601" s="943"/>
      <c r="D601" s="943"/>
      <c r="E601" s="943"/>
      <c r="F601" s="943"/>
      <c r="G601" s="943"/>
      <c r="H601" s="943"/>
      <c r="I601" s="943"/>
      <c r="J601" s="943"/>
      <c r="K601" s="943"/>
      <c r="L601" s="943"/>
      <c r="M601" s="943"/>
      <c r="N601" s="943"/>
      <c r="O601" s="943"/>
      <c r="P601" s="943"/>
      <c r="Q601" s="943"/>
      <c r="R601" s="943"/>
      <c r="S601" s="943"/>
      <c r="T601" s="943"/>
      <c r="U601" s="943"/>
      <c r="V601" s="943"/>
      <c r="W601" s="943"/>
      <c r="X601" s="943"/>
      <c r="Y601" s="943"/>
      <c r="Z601" s="943"/>
    </row>
    <row r="602" spans="1:26" ht="15.75" customHeight="1">
      <c r="A602" s="943"/>
      <c r="B602" s="943"/>
      <c r="C602" s="943"/>
      <c r="D602" s="943"/>
      <c r="E602" s="943"/>
      <c r="F602" s="943"/>
      <c r="G602" s="943"/>
      <c r="H602" s="943"/>
      <c r="I602" s="943"/>
      <c r="J602" s="943"/>
      <c r="K602" s="943"/>
      <c r="L602" s="943"/>
      <c r="M602" s="943"/>
      <c r="N602" s="943"/>
      <c r="O602" s="943"/>
      <c r="P602" s="943"/>
      <c r="Q602" s="943"/>
      <c r="R602" s="943"/>
      <c r="S602" s="943"/>
      <c r="T602" s="943"/>
      <c r="U602" s="943"/>
      <c r="V602" s="943"/>
      <c r="W602" s="943"/>
      <c r="X602" s="943"/>
      <c r="Y602" s="943"/>
      <c r="Z602" s="943"/>
    </row>
    <row r="603" spans="1:26" ht="15.75" customHeight="1">
      <c r="A603" s="943"/>
      <c r="B603" s="943"/>
      <c r="C603" s="943"/>
      <c r="D603" s="943"/>
      <c r="E603" s="943"/>
      <c r="F603" s="943"/>
      <c r="G603" s="943"/>
      <c r="H603" s="943"/>
      <c r="I603" s="943"/>
      <c r="J603" s="943"/>
      <c r="K603" s="943"/>
      <c r="L603" s="943"/>
      <c r="M603" s="943"/>
      <c r="N603" s="943"/>
      <c r="O603" s="943"/>
      <c r="P603" s="943"/>
      <c r="Q603" s="943"/>
      <c r="R603" s="943"/>
      <c r="S603" s="943"/>
      <c r="T603" s="943"/>
      <c r="U603" s="943"/>
      <c r="V603" s="943"/>
      <c r="W603" s="943"/>
      <c r="X603" s="943"/>
      <c r="Y603" s="943"/>
      <c r="Z603" s="943"/>
    </row>
    <row r="604" spans="1:26" ht="15.75" customHeight="1">
      <c r="A604" s="943"/>
      <c r="B604" s="943"/>
      <c r="C604" s="943"/>
      <c r="D604" s="943"/>
      <c r="E604" s="943"/>
      <c r="F604" s="943"/>
      <c r="G604" s="943"/>
      <c r="H604" s="943"/>
      <c r="I604" s="943"/>
      <c r="J604" s="943"/>
      <c r="K604" s="943"/>
      <c r="L604" s="943"/>
      <c r="M604" s="943"/>
      <c r="N604" s="943"/>
      <c r="O604" s="943"/>
      <c r="P604" s="943"/>
      <c r="Q604" s="943"/>
      <c r="R604" s="943"/>
      <c r="S604" s="943"/>
      <c r="T604" s="943"/>
      <c r="U604" s="943"/>
      <c r="V604" s="943"/>
      <c r="W604" s="943"/>
      <c r="X604" s="943"/>
      <c r="Y604" s="943"/>
      <c r="Z604" s="943"/>
    </row>
    <row r="605" spans="1:26" ht="15.75" customHeight="1">
      <c r="A605" s="943"/>
      <c r="B605" s="943"/>
      <c r="C605" s="943"/>
      <c r="D605" s="943"/>
      <c r="E605" s="943"/>
      <c r="F605" s="943"/>
      <c r="G605" s="943"/>
      <c r="H605" s="943"/>
      <c r="I605" s="943"/>
      <c r="J605" s="943"/>
      <c r="K605" s="943"/>
      <c r="L605" s="943"/>
      <c r="M605" s="943"/>
      <c r="N605" s="943"/>
      <c r="O605" s="943"/>
      <c r="P605" s="943"/>
      <c r="Q605" s="943"/>
      <c r="R605" s="943"/>
      <c r="S605" s="943"/>
      <c r="T605" s="943"/>
      <c r="U605" s="943"/>
      <c r="V605" s="943"/>
      <c r="W605" s="943"/>
      <c r="X605" s="943"/>
      <c r="Y605" s="943"/>
      <c r="Z605" s="943"/>
    </row>
    <row r="606" spans="1:26" ht="15.75" customHeight="1">
      <c r="A606" s="943"/>
      <c r="B606" s="943"/>
      <c r="C606" s="943"/>
      <c r="D606" s="943"/>
      <c r="E606" s="943"/>
      <c r="F606" s="943"/>
      <c r="G606" s="943"/>
      <c r="H606" s="943"/>
      <c r="I606" s="943"/>
      <c r="J606" s="943"/>
      <c r="K606" s="943"/>
      <c r="L606" s="943"/>
      <c r="M606" s="943"/>
      <c r="N606" s="943"/>
      <c r="O606" s="943"/>
      <c r="P606" s="943"/>
      <c r="Q606" s="943"/>
      <c r="R606" s="943"/>
      <c r="S606" s="943"/>
      <c r="T606" s="943"/>
      <c r="U606" s="943"/>
      <c r="V606" s="943"/>
      <c r="W606" s="943"/>
      <c r="X606" s="943"/>
      <c r="Y606" s="943"/>
      <c r="Z606" s="943"/>
    </row>
    <row r="607" spans="1:26" ht="15.75" customHeight="1">
      <c r="A607" s="943"/>
      <c r="B607" s="943"/>
      <c r="C607" s="943"/>
      <c r="D607" s="943"/>
      <c r="E607" s="943"/>
      <c r="F607" s="943"/>
      <c r="G607" s="943"/>
      <c r="H607" s="943"/>
      <c r="I607" s="943"/>
      <c r="J607" s="943"/>
      <c r="K607" s="943"/>
      <c r="L607" s="943"/>
      <c r="M607" s="943"/>
      <c r="N607" s="943"/>
      <c r="O607" s="943"/>
      <c r="P607" s="943"/>
      <c r="Q607" s="943"/>
      <c r="R607" s="943"/>
      <c r="S607" s="943"/>
      <c r="T607" s="943"/>
      <c r="U607" s="943"/>
      <c r="V607" s="943"/>
      <c r="W607" s="943"/>
      <c r="X607" s="943"/>
      <c r="Y607" s="943"/>
      <c r="Z607" s="943"/>
    </row>
    <row r="608" spans="1:26" ht="15.75" customHeight="1">
      <c r="A608" s="943"/>
      <c r="B608" s="943"/>
      <c r="C608" s="943"/>
      <c r="D608" s="943"/>
      <c r="E608" s="943"/>
      <c r="F608" s="943"/>
      <c r="G608" s="943"/>
      <c r="H608" s="943"/>
      <c r="I608" s="943"/>
      <c r="J608" s="943"/>
      <c r="K608" s="943"/>
      <c r="L608" s="943"/>
      <c r="M608" s="943"/>
      <c r="N608" s="943"/>
      <c r="O608" s="943"/>
      <c r="P608" s="943"/>
      <c r="Q608" s="943"/>
      <c r="R608" s="943"/>
      <c r="S608" s="943"/>
      <c r="T608" s="943"/>
      <c r="U608" s="943"/>
      <c r="V608" s="943"/>
      <c r="W608" s="943"/>
      <c r="X608" s="943"/>
      <c r="Y608" s="943"/>
      <c r="Z608" s="943"/>
    </row>
    <row r="609" spans="1:26" ht="15.75" customHeight="1">
      <c r="A609" s="943"/>
      <c r="B609" s="943"/>
      <c r="C609" s="943"/>
      <c r="D609" s="943"/>
      <c r="E609" s="943"/>
      <c r="F609" s="943"/>
      <c r="G609" s="943"/>
      <c r="H609" s="943"/>
      <c r="I609" s="943"/>
      <c r="J609" s="943"/>
      <c r="K609" s="943"/>
      <c r="L609" s="943"/>
      <c r="M609" s="943"/>
      <c r="N609" s="943"/>
      <c r="O609" s="943"/>
      <c r="P609" s="943"/>
      <c r="Q609" s="943"/>
      <c r="R609" s="943"/>
      <c r="S609" s="943"/>
      <c r="T609" s="943"/>
      <c r="U609" s="943"/>
      <c r="V609" s="943"/>
      <c r="W609" s="943"/>
      <c r="X609" s="943"/>
      <c r="Y609" s="943"/>
      <c r="Z609" s="943"/>
    </row>
    <row r="610" spans="1:26" ht="15.75" customHeight="1">
      <c r="A610" s="943"/>
      <c r="B610" s="943"/>
      <c r="C610" s="943"/>
      <c r="D610" s="943"/>
      <c r="E610" s="943"/>
      <c r="F610" s="943"/>
      <c r="G610" s="943"/>
      <c r="H610" s="943"/>
      <c r="I610" s="943"/>
      <c r="J610" s="943"/>
      <c r="K610" s="943"/>
      <c r="L610" s="943"/>
      <c r="M610" s="943"/>
      <c r="N610" s="943"/>
      <c r="O610" s="943"/>
      <c r="P610" s="943"/>
      <c r="Q610" s="943"/>
      <c r="R610" s="943"/>
      <c r="S610" s="943"/>
      <c r="T610" s="943"/>
      <c r="U610" s="943"/>
      <c r="V610" s="943"/>
      <c r="W610" s="943"/>
      <c r="X610" s="943"/>
      <c r="Y610" s="943"/>
      <c r="Z610" s="943"/>
    </row>
    <row r="611" spans="1:26" ht="15.75" customHeight="1">
      <c r="A611" s="943"/>
      <c r="B611" s="943"/>
      <c r="C611" s="943"/>
      <c r="D611" s="943"/>
      <c r="E611" s="943"/>
      <c r="F611" s="943"/>
      <c r="G611" s="943"/>
      <c r="H611" s="943"/>
      <c r="I611" s="943"/>
      <c r="J611" s="943"/>
      <c r="K611" s="943"/>
      <c r="L611" s="943"/>
      <c r="M611" s="943"/>
      <c r="N611" s="943"/>
      <c r="O611" s="943"/>
      <c r="P611" s="943"/>
      <c r="Q611" s="943"/>
      <c r="R611" s="943"/>
      <c r="S611" s="943"/>
      <c r="T611" s="943"/>
      <c r="U611" s="943"/>
      <c r="V611" s="943"/>
      <c r="W611" s="943"/>
      <c r="X611" s="943"/>
      <c r="Y611" s="943"/>
      <c r="Z611" s="943"/>
    </row>
    <row r="612" spans="1:26" ht="15.75" customHeight="1">
      <c r="A612" s="943"/>
      <c r="B612" s="943"/>
      <c r="C612" s="943"/>
      <c r="D612" s="943"/>
      <c r="E612" s="943"/>
      <c r="F612" s="943"/>
      <c r="G612" s="943"/>
      <c r="H612" s="943"/>
      <c r="I612" s="943"/>
      <c r="J612" s="943"/>
      <c r="K612" s="943"/>
      <c r="L612" s="943"/>
      <c r="M612" s="943"/>
      <c r="N612" s="943"/>
      <c r="O612" s="943"/>
      <c r="P612" s="943"/>
      <c r="Q612" s="943"/>
      <c r="R612" s="943"/>
      <c r="S612" s="943"/>
      <c r="T612" s="943"/>
      <c r="U612" s="943"/>
      <c r="V612" s="943"/>
      <c r="W612" s="943"/>
      <c r="X612" s="943"/>
      <c r="Y612" s="943"/>
      <c r="Z612" s="943"/>
    </row>
    <row r="613" spans="1:26" ht="15.75" customHeight="1">
      <c r="A613" s="943"/>
      <c r="B613" s="943"/>
      <c r="C613" s="943"/>
      <c r="D613" s="943"/>
      <c r="E613" s="943"/>
      <c r="F613" s="943"/>
      <c r="G613" s="943"/>
      <c r="H613" s="943"/>
      <c r="I613" s="943"/>
      <c r="J613" s="943"/>
      <c r="K613" s="943"/>
      <c r="L613" s="943"/>
      <c r="M613" s="943"/>
      <c r="N613" s="943"/>
      <c r="O613" s="943"/>
      <c r="P613" s="943"/>
      <c r="Q613" s="943"/>
      <c r="R613" s="943"/>
      <c r="S613" s="943"/>
      <c r="T613" s="943"/>
      <c r="U613" s="943"/>
      <c r="V613" s="943"/>
      <c r="W613" s="943"/>
      <c r="X613" s="943"/>
      <c r="Y613" s="943"/>
      <c r="Z613" s="943"/>
    </row>
    <row r="614" spans="1:26" ht="15.75" customHeight="1">
      <c r="A614" s="943"/>
      <c r="B614" s="943"/>
      <c r="C614" s="943"/>
      <c r="D614" s="943"/>
      <c r="E614" s="943"/>
      <c r="F614" s="943"/>
      <c r="G614" s="943"/>
      <c r="H614" s="943"/>
      <c r="I614" s="943"/>
      <c r="J614" s="943"/>
      <c r="K614" s="943"/>
      <c r="L614" s="943"/>
      <c r="M614" s="943"/>
      <c r="N614" s="943"/>
      <c r="O614" s="943"/>
      <c r="P614" s="943"/>
      <c r="Q614" s="943"/>
      <c r="R614" s="943"/>
      <c r="S614" s="943"/>
      <c r="T614" s="943"/>
      <c r="U614" s="943"/>
      <c r="V614" s="943"/>
      <c r="W614" s="943"/>
      <c r="X614" s="943"/>
      <c r="Y614" s="943"/>
      <c r="Z614" s="943"/>
    </row>
    <row r="615" spans="1:26" ht="15.75" customHeight="1">
      <c r="A615" s="943"/>
      <c r="B615" s="943"/>
      <c r="C615" s="943"/>
      <c r="D615" s="943"/>
      <c r="E615" s="943"/>
      <c r="F615" s="943"/>
      <c r="G615" s="943"/>
      <c r="H615" s="943"/>
      <c r="I615" s="943"/>
      <c r="J615" s="943"/>
      <c r="K615" s="943"/>
      <c r="L615" s="943"/>
      <c r="M615" s="943"/>
      <c r="N615" s="943"/>
      <c r="O615" s="943"/>
      <c r="P615" s="943"/>
      <c r="Q615" s="943"/>
      <c r="R615" s="943"/>
      <c r="S615" s="943"/>
      <c r="T615" s="943"/>
      <c r="U615" s="943"/>
      <c r="V615" s="943"/>
      <c r="W615" s="943"/>
      <c r="X615" s="943"/>
      <c r="Y615" s="943"/>
      <c r="Z615" s="943"/>
    </row>
    <row r="616" spans="1:26" ht="15.75" customHeight="1">
      <c r="A616" s="943"/>
      <c r="B616" s="943"/>
      <c r="C616" s="943"/>
      <c r="D616" s="943"/>
      <c r="E616" s="943"/>
      <c r="F616" s="943"/>
      <c r="G616" s="943"/>
      <c r="H616" s="943"/>
      <c r="I616" s="943"/>
      <c r="J616" s="943"/>
      <c r="K616" s="943"/>
      <c r="L616" s="943"/>
      <c r="M616" s="943"/>
      <c r="N616" s="943"/>
      <c r="O616" s="943"/>
      <c r="P616" s="943"/>
      <c r="Q616" s="943"/>
      <c r="R616" s="943"/>
      <c r="S616" s="943"/>
      <c r="T616" s="943"/>
      <c r="U616" s="943"/>
      <c r="V616" s="943"/>
      <c r="W616" s="943"/>
      <c r="X616" s="943"/>
      <c r="Y616" s="943"/>
      <c r="Z616" s="943"/>
    </row>
    <row r="617" spans="1:26" ht="15.75" customHeight="1">
      <c r="A617" s="943"/>
      <c r="B617" s="943"/>
      <c r="C617" s="943"/>
      <c r="D617" s="943"/>
      <c r="E617" s="943"/>
      <c r="F617" s="943"/>
      <c r="G617" s="943"/>
      <c r="H617" s="943"/>
      <c r="I617" s="943"/>
      <c r="J617" s="943"/>
      <c r="K617" s="943"/>
      <c r="L617" s="943"/>
      <c r="M617" s="943"/>
      <c r="N617" s="943"/>
      <c r="O617" s="943"/>
      <c r="P617" s="943"/>
      <c r="Q617" s="943"/>
      <c r="R617" s="943"/>
      <c r="S617" s="943"/>
      <c r="T617" s="943"/>
      <c r="U617" s="943"/>
      <c r="V617" s="943"/>
      <c r="W617" s="943"/>
      <c r="X617" s="943"/>
      <c r="Y617" s="943"/>
      <c r="Z617" s="943"/>
    </row>
    <row r="618" spans="1:26" ht="15.75" customHeight="1">
      <c r="A618" s="943"/>
      <c r="B618" s="943"/>
      <c r="C618" s="943"/>
      <c r="D618" s="943"/>
      <c r="E618" s="943"/>
      <c r="F618" s="943"/>
      <c r="G618" s="943"/>
      <c r="H618" s="943"/>
      <c r="I618" s="943"/>
      <c r="J618" s="943"/>
      <c r="K618" s="943"/>
      <c r="L618" s="943"/>
      <c r="M618" s="943"/>
      <c r="N618" s="943"/>
      <c r="O618" s="943"/>
      <c r="P618" s="943"/>
      <c r="Q618" s="943"/>
      <c r="R618" s="943"/>
      <c r="S618" s="943"/>
      <c r="T618" s="943"/>
      <c r="U618" s="943"/>
      <c r="V618" s="943"/>
      <c r="W618" s="943"/>
      <c r="X618" s="943"/>
      <c r="Y618" s="943"/>
      <c r="Z618" s="943"/>
    </row>
    <row r="619" spans="1:26" ht="15.75" customHeight="1">
      <c r="A619" s="943"/>
      <c r="B619" s="943"/>
      <c r="C619" s="943"/>
      <c r="D619" s="943"/>
      <c r="E619" s="943"/>
      <c r="F619" s="943"/>
      <c r="G619" s="943"/>
      <c r="H619" s="943"/>
      <c r="I619" s="943"/>
      <c r="J619" s="943"/>
      <c r="K619" s="943"/>
      <c r="L619" s="943"/>
      <c r="M619" s="943"/>
      <c r="N619" s="943"/>
      <c r="O619" s="943"/>
      <c r="P619" s="943"/>
      <c r="Q619" s="943"/>
      <c r="R619" s="943"/>
      <c r="S619" s="943"/>
      <c r="T619" s="943"/>
      <c r="U619" s="943"/>
      <c r="V619" s="943"/>
      <c r="W619" s="943"/>
      <c r="X619" s="943"/>
      <c r="Y619" s="943"/>
      <c r="Z619" s="943"/>
    </row>
    <row r="620" spans="1:26" ht="15.75" customHeight="1">
      <c r="A620" s="943"/>
      <c r="B620" s="943"/>
      <c r="C620" s="943"/>
      <c r="D620" s="943"/>
      <c r="E620" s="943"/>
      <c r="F620" s="943"/>
      <c r="G620" s="943"/>
      <c r="H620" s="943"/>
      <c r="I620" s="943"/>
      <c r="J620" s="943"/>
      <c r="K620" s="943"/>
      <c r="L620" s="943"/>
      <c r="M620" s="943"/>
      <c r="N620" s="943"/>
      <c r="O620" s="943"/>
      <c r="P620" s="943"/>
      <c r="Q620" s="943"/>
      <c r="R620" s="943"/>
      <c r="S620" s="943"/>
      <c r="T620" s="943"/>
      <c r="U620" s="943"/>
      <c r="V620" s="943"/>
      <c r="W620" s="943"/>
      <c r="X620" s="943"/>
      <c r="Y620" s="943"/>
      <c r="Z620" s="943"/>
    </row>
    <row r="621" spans="1:26" ht="15.75" customHeight="1">
      <c r="A621" s="943"/>
      <c r="B621" s="943"/>
      <c r="C621" s="943"/>
      <c r="D621" s="943"/>
      <c r="E621" s="943"/>
      <c r="F621" s="943"/>
      <c r="G621" s="943"/>
      <c r="H621" s="943"/>
      <c r="I621" s="943"/>
      <c r="J621" s="943"/>
      <c r="K621" s="943"/>
      <c r="L621" s="943"/>
      <c r="M621" s="943"/>
      <c r="N621" s="943"/>
      <c r="O621" s="943"/>
      <c r="P621" s="943"/>
      <c r="Q621" s="943"/>
      <c r="R621" s="943"/>
      <c r="S621" s="943"/>
      <c r="T621" s="943"/>
      <c r="U621" s="943"/>
      <c r="V621" s="943"/>
      <c r="W621" s="943"/>
      <c r="X621" s="943"/>
      <c r="Y621" s="943"/>
      <c r="Z621" s="943"/>
    </row>
    <row r="622" spans="1:26" ht="15.75" customHeight="1">
      <c r="A622" s="943"/>
      <c r="B622" s="943"/>
      <c r="C622" s="943"/>
      <c r="D622" s="943"/>
      <c r="E622" s="943"/>
      <c r="F622" s="943"/>
      <c r="G622" s="943"/>
      <c r="H622" s="943"/>
      <c r="I622" s="943"/>
      <c r="J622" s="943"/>
      <c r="K622" s="943"/>
      <c r="L622" s="943"/>
      <c r="M622" s="943"/>
      <c r="N622" s="943"/>
      <c r="O622" s="943"/>
      <c r="P622" s="943"/>
      <c r="Q622" s="943"/>
      <c r="R622" s="943"/>
      <c r="S622" s="943"/>
      <c r="T622" s="943"/>
      <c r="U622" s="943"/>
      <c r="V622" s="943"/>
      <c r="W622" s="943"/>
      <c r="X622" s="943"/>
      <c r="Y622" s="943"/>
      <c r="Z622" s="943"/>
    </row>
    <row r="623" spans="1:26" ht="15.75" customHeight="1">
      <c r="A623" s="943"/>
      <c r="B623" s="943"/>
      <c r="C623" s="943"/>
      <c r="D623" s="943"/>
      <c r="E623" s="943"/>
      <c r="F623" s="943"/>
      <c r="G623" s="943"/>
      <c r="H623" s="943"/>
      <c r="I623" s="943"/>
      <c r="J623" s="943"/>
      <c r="K623" s="943"/>
      <c r="L623" s="943"/>
      <c r="M623" s="943"/>
      <c r="N623" s="943"/>
      <c r="O623" s="943"/>
      <c r="P623" s="943"/>
      <c r="Q623" s="943"/>
      <c r="R623" s="943"/>
      <c r="S623" s="943"/>
      <c r="T623" s="943"/>
      <c r="U623" s="943"/>
      <c r="V623" s="943"/>
      <c r="W623" s="943"/>
      <c r="X623" s="943"/>
      <c r="Y623" s="943"/>
      <c r="Z623" s="943"/>
    </row>
    <row r="624" spans="1:26" ht="15.75" customHeight="1">
      <c r="A624" s="943"/>
      <c r="B624" s="943"/>
      <c r="C624" s="943"/>
      <c r="D624" s="943"/>
      <c r="E624" s="943"/>
      <c r="F624" s="943"/>
      <c r="G624" s="943"/>
      <c r="H624" s="943"/>
      <c r="I624" s="943"/>
      <c r="J624" s="943"/>
      <c r="K624" s="943"/>
      <c r="L624" s="943"/>
      <c r="M624" s="943"/>
      <c r="N624" s="943"/>
      <c r="O624" s="943"/>
      <c r="P624" s="943"/>
      <c r="Q624" s="943"/>
      <c r="R624" s="943"/>
      <c r="S624" s="943"/>
      <c r="T624" s="943"/>
      <c r="U624" s="943"/>
      <c r="V624" s="943"/>
      <c r="W624" s="943"/>
      <c r="X624" s="943"/>
      <c r="Y624" s="943"/>
      <c r="Z624" s="943"/>
    </row>
    <row r="625" spans="1:26" ht="15.75" customHeight="1">
      <c r="A625" s="943"/>
      <c r="B625" s="943"/>
      <c r="C625" s="943"/>
      <c r="D625" s="943"/>
      <c r="E625" s="943"/>
      <c r="F625" s="943"/>
      <c r="G625" s="943"/>
      <c r="H625" s="943"/>
      <c r="I625" s="943"/>
      <c r="J625" s="943"/>
      <c r="K625" s="943"/>
      <c r="L625" s="943"/>
      <c r="M625" s="943"/>
      <c r="N625" s="943"/>
      <c r="O625" s="943"/>
      <c r="P625" s="943"/>
      <c r="Q625" s="943"/>
      <c r="R625" s="943"/>
      <c r="S625" s="943"/>
      <c r="T625" s="943"/>
      <c r="U625" s="943"/>
      <c r="V625" s="943"/>
      <c r="W625" s="943"/>
      <c r="X625" s="943"/>
      <c r="Y625" s="943"/>
      <c r="Z625" s="943"/>
    </row>
    <row r="626" spans="1:26" ht="15.75" customHeight="1">
      <c r="A626" s="943"/>
      <c r="B626" s="943"/>
      <c r="C626" s="943"/>
      <c r="D626" s="943"/>
      <c r="E626" s="943"/>
      <c r="F626" s="943"/>
      <c r="G626" s="943"/>
      <c r="H626" s="943"/>
      <c r="I626" s="943"/>
      <c r="J626" s="943"/>
      <c r="K626" s="943"/>
      <c r="L626" s="943"/>
      <c r="M626" s="943"/>
      <c r="N626" s="943"/>
      <c r="O626" s="943"/>
      <c r="P626" s="943"/>
      <c r="Q626" s="943"/>
      <c r="R626" s="943"/>
      <c r="S626" s="943"/>
      <c r="T626" s="943"/>
      <c r="U626" s="943"/>
      <c r="V626" s="943"/>
      <c r="W626" s="943"/>
      <c r="X626" s="943"/>
      <c r="Y626" s="943"/>
      <c r="Z626" s="943"/>
    </row>
    <row r="627" spans="1:26" ht="15.75" customHeight="1">
      <c r="A627" s="943"/>
      <c r="B627" s="943"/>
      <c r="C627" s="943"/>
      <c r="D627" s="943"/>
      <c r="E627" s="943"/>
      <c r="F627" s="943"/>
      <c r="G627" s="943"/>
      <c r="H627" s="943"/>
      <c r="I627" s="943"/>
      <c r="J627" s="943"/>
      <c r="K627" s="943"/>
      <c r="L627" s="943"/>
      <c r="M627" s="943"/>
      <c r="N627" s="943"/>
      <c r="O627" s="943"/>
      <c r="P627" s="943"/>
      <c r="Q627" s="943"/>
      <c r="R627" s="943"/>
      <c r="S627" s="943"/>
      <c r="T627" s="943"/>
      <c r="U627" s="943"/>
      <c r="V627" s="943"/>
      <c r="W627" s="943"/>
      <c r="X627" s="943"/>
      <c r="Y627" s="943"/>
      <c r="Z627" s="943"/>
    </row>
    <row r="628" spans="1:26" ht="15.75" customHeight="1">
      <c r="A628" s="943"/>
      <c r="B628" s="943"/>
      <c r="C628" s="943"/>
      <c r="D628" s="943"/>
      <c r="E628" s="943"/>
      <c r="F628" s="943"/>
      <c r="G628" s="943"/>
      <c r="H628" s="943"/>
      <c r="I628" s="943"/>
      <c r="J628" s="943"/>
      <c r="K628" s="943"/>
      <c r="L628" s="943"/>
      <c r="M628" s="943"/>
      <c r="N628" s="943"/>
      <c r="O628" s="943"/>
      <c r="P628" s="943"/>
      <c r="Q628" s="943"/>
      <c r="R628" s="943"/>
      <c r="S628" s="943"/>
      <c r="T628" s="943"/>
      <c r="U628" s="943"/>
      <c r="V628" s="943"/>
      <c r="W628" s="943"/>
      <c r="X628" s="943"/>
      <c r="Y628" s="943"/>
      <c r="Z628" s="943"/>
    </row>
    <row r="629" spans="1:26" ht="15.75" customHeight="1">
      <c r="A629" s="943"/>
      <c r="B629" s="943"/>
      <c r="C629" s="943"/>
      <c r="D629" s="943"/>
      <c r="E629" s="943"/>
      <c r="F629" s="943"/>
      <c r="G629" s="943"/>
      <c r="H629" s="943"/>
      <c r="I629" s="943"/>
      <c r="J629" s="943"/>
      <c r="K629" s="943"/>
      <c r="L629" s="943"/>
      <c r="M629" s="943"/>
      <c r="N629" s="943"/>
      <c r="O629" s="943"/>
      <c r="P629" s="943"/>
      <c r="Q629" s="943"/>
      <c r="R629" s="943"/>
      <c r="S629" s="943"/>
      <c r="T629" s="943"/>
      <c r="U629" s="943"/>
      <c r="V629" s="943"/>
      <c r="W629" s="943"/>
      <c r="X629" s="943"/>
      <c r="Y629" s="943"/>
      <c r="Z629" s="943"/>
    </row>
    <row r="630" spans="1:26" ht="15.75" customHeight="1">
      <c r="A630" s="943"/>
      <c r="B630" s="943"/>
      <c r="C630" s="943"/>
      <c r="D630" s="943"/>
      <c r="E630" s="943"/>
      <c r="F630" s="943"/>
      <c r="G630" s="943"/>
      <c r="H630" s="943"/>
      <c r="I630" s="943"/>
      <c r="J630" s="943"/>
      <c r="K630" s="943"/>
      <c r="L630" s="943"/>
      <c r="M630" s="943"/>
      <c r="N630" s="943"/>
      <c r="O630" s="943"/>
      <c r="P630" s="943"/>
      <c r="Q630" s="943"/>
      <c r="R630" s="943"/>
      <c r="S630" s="943"/>
      <c r="T630" s="943"/>
      <c r="U630" s="943"/>
      <c r="V630" s="943"/>
      <c r="W630" s="943"/>
      <c r="X630" s="943"/>
      <c r="Y630" s="943"/>
      <c r="Z630" s="943"/>
    </row>
    <row r="631" spans="1:26" ht="15.75" customHeight="1">
      <c r="A631" s="943"/>
      <c r="B631" s="943"/>
      <c r="C631" s="943"/>
      <c r="D631" s="943"/>
      <c r="E631" s="943"/>
      <c r="F631" s="943"/>
      <c r="G631" s="943"/>
      <c r="H631" s="943"/>
      <c r="I631" s="943"/>
      <c r="J631" s="943"/>
      <c r="K631" s="943"/>
      <c r="L631" s="943"/>
      <c r="M631" s="943"/>
      <c r="N631" s="943"/>
      <c r="O631" s="943"/>
      <c r="P631" s="943"/>
      <c r="Q631" s="943"/>
      <c r="R631" s="943"/>
      <c r="S631" s="943"/>
      <c r="T631" s="943"/>
      <c r="U631" s="943"/>
      <c r="V631" s="943"/>
      <c r="W631" s="943"/>
      <c r="X631" s="943"/>
      <c r="Y631" s="943"/>
      <c r="Z631" s="943"/>
    </row>
    <row r="632" spans="1:26" ht="15.75" customHeight="1">
      <c r="A632" s="943"/>
      <c r="B632" s="943"/>
      <c r="C632" s="943"/>
      <c r="D632" s="943"/>
      <c r="E632" s="943"/>
      <c r="F632" s="943"/>
      <c r="G632" s="943"/>
      <c r="H632" s="943"/>
      <c r="I632" s="943"/>
      <c r="J632" s="943"/>
      <c r="K632" s="943"/>
      <c r="L632" s="943"/>
      <c r="M632" s="943"/>
      <c r="N632" s="943"/>
      <c r="O632" s="943"/>
      <c r="P632" s="943"/>
      <c r="Q632" s="943"/>
      <c r="R632" s="943"/>
      <c r="S632" s="943"/>
      <c r="T632" s="943"/>
      <c r="U632" s="943"/>
      <c r="V632" s="943"/>
      <c r="W632" s="943"/>
      <c r="X632" s="943"/>
      <c r="Y632" s="943"/>
      <c r="Z632" s="943"/>
    </row>
    <row r="633" spans="1:26" ht="15.75" customHeight="1">
      <c r="A633" s="943"/>
      <c r="B633" s="943"/>
      <c r="C633" s="943"/>
      <c r="D633" s="943"/>
      <c r="E633" s="943"/>
      <c r="F633" s="943"/>
      <c r="G633" s="943"/>
      <c r="H633" s="943"/>
      <c r="I633" s="943"/>
      <c r="J633" s="943"/>
      <c r="K633" s="943"/>
      <c r="L633" s="943"/>
      <c r="M633" s="943"/>
      <c r="N633" s="943"/>
      <c r="O633" s="943"/>
      <c r="P633" s="943"/>
      <c r="Q633" s="943"/>
      <c r="R633" s="943"/>
      <c r="S633" s="943"/>
      <c r="T633" s="943"/>
      <c r="U633" s="943"/>
      <c r="V633" s="943"/>
      <c r="W633" s="943"/>
      <c r="X633" s="943"/>
      <c r="Y633" s="943"/>
      <c r="Z633" s="943"/>
    </row>
    <row r="634" spans="1:26" ht="15.75" customHeight="1">
      <c r="A634" s="943"/>
      <c r="B634" s="943"/>
      <c r="C634" s="943"/>
      <c r="D634" s="943"/>
      <c r="E634" s="943"/>
      <c r="F634" s="943"/>
      <c r="G634" s="943"/>
      <c r="H634" s="943"/>
      <c r="I634" s="943"/>
      <c r="J634" s="943"/>
      <c r="K634" s="943"/>
      <c r="L634" s="943"/>
      <c r="M634" s="943"/>
      <c r="N634" s="943"/>
      <c r="O634" s="943"/>
      <c r="P634" s="943"/>
      <c r="Q634" s="943"/>
      <c r="R634" s="943"/>
      <c r="S634" s="943"/>
      <c r="T634" s="943"/>
      <c r="U634" s="943"/>
      <c r="V634" s="943"/>
      <c r="W634" s="943"/>
      <c r="X634" s="943"/>
      <c r="Y634" s="943"/>
      <c r="Z634" s="943"/>
    </row>
    <row r="635" spans="1:26" ht="15.75" customHeight="1">
      <c r="A635" s="943"/>
      <c r="B635" s="943"/>
      <c r="C635" s="943"/>
      <c r="D635" s="943"/>
      <c r="E635" s="943"/>
      <c r="F635" s="943"/>
      <c r="G635" s="943"/>
      <c r="H635" s="943"/>
      <c r="I635" s="943"/>
      <c r="J635" s="943"/>
      <c r="K635" s="943"/>
      <c r="L635" s="943"/>
      <c r="M635" s="943"/>
      <c r="N635" s="943"/>
      <c r="O635" s="943"/>
      <c r="P635" s="943"/>
      <c r="Q635" s="943"/>
      <c r="R635" s="943"/>
      <c r="S635" s="943"/>
      <c r="T635" s="943"/>
      <c r="U635" s="943"/>
      <c r="V635" s="943"/>
      <c r="W635" s="943"/>
      <c r="X635" s="943"/>
      <c r="Y635" s="943"/>
      <c r="Z635" s="943"/>
    </row>
    <row r="636" spans="1:26" ht="15.75" customHeight="1">
      <c r="A636" s="943"/>
      <c r="B636" s="943"/>
      <c r="C636" s="943"/>
      <c r="D636" s="943"/>
      <c r="E636" s="943"/>
      <c r="F636" s="943"/>
      <c r="G636" s="943"/>
      <c r="H636" s="943"/>
      <c r="I636" s="943"/>
      <c r="J636" s="943"/>
      <c r="K636" s="943"/>
      <c r="L636" s="943"/>
      <c r="M636" s="943"/>
      <c r="N636" s="943"/>
      <c r="O636" s="943"/>
      <c r="P636" s="943"/>
      <c r="Q636" s="943"/>
      <c r="R636" s="943"/>
      <c r="S636" s="943"/>
      <c r="T636" s="943"/>
      <c r="U636" s="943"/>
      <c r="V636" s="943"/>
      <c r="W636" s="943"/>
      <c r="X636" s="943"/>
      <c r="Y636" s="943"/>
      <c r="Z636" s="943"/>
    </row>
    <row r="637" spans="1:26" ht="15.75" customHeight="1">
      <c r="A637" s="943"/>
      <c r="B637" s="943"/>
      <c r="C637" s="943"/>
      <c r="D637" s="943"/>
      <c r="E637" s="943"/>
      <c r="F637" s="943"/>
      <c r="G637" s="943"/>
      <c r="H637" s="943"/>
      <c r="I637" s="943"/>
      <c r="J637" s="943"/>
      <c r="K637" s="943"/>
      <c r="L637" s="943"/>
      <c r="M637" s="943"/>
      <c r="N637" s="943"/>
      <c r="O637" s="943"/>
      <c r="P637" s="943"/>
      <c r="Q637" s="943"/>
      <c r="R637" s="943"/>
      <c r="S637" s="943"/>
      <c r="T637" s="943"/>
      <c r="U637" s="943"/>
      <c r="V637" s="943"/>
      <c r="W637" s="943"/>
      <c r="X637" s="943"/>
      <c r="Y637" s="943"/>
      <c r="Z637" s="943"/>
    </row>
    <row r="638" spans="1:26" ht="15.75" customHeight="1">
      <c r="A638" s="943"/>
      <c r="B638" s="943"/>
      <c r="C638" s="943"/>
      <c r="D638" s="943"/>
      <c r="E638" s="943"/>
      <c r="F638" s="943"/>
      <c r="G638" s="943"/>
      <c r="H638" s="943"/>
      <c r="I638" s="943"/>
      <c r="J638" s="943"/>
      <c r="K638" s="943"/>
      <c r="L638" s="943"/>
      <c r="M638" s="943"/>
      <c r="N638" s="943"/>
      <c r="O638" s="943"/>
      <c r="P638" s="943"/>
      <c r="Q638" s="943"/>
      <c r="R638" s="943"/>
      <c r="S638" s="943"/>
      <c r="T638" s="943"/>
      <c r="U638" s="943"/>
      <c r="V638" s="943"/>
      <c r="W638" s="943"/>
      <c r="X638" s="943"/>
      <c r="Y638" s="943"/>
      <c r="Z638" s="943"/>
    </row>
    <row r="639" spans="1:26" ht="15.75" customHeight="1">
      <c r="A639" s="943"/>
      <c r="B639" s="943"/>
      <c r="C639" s="943"/>
      <c r="D639" s="943"/>
      <c r="E639" s="943"/>
      <c r="F639" s="943"/>
      <c r="G639" s="943"/>
      <c r="H639" s="943"/>
      <c r="I639" s="943"/>
      <c r="J639" s="943"/>
      <c r="K639" s="943"/>
      <c r="L639" s="943"/>
      <c r="M639" s="943"/>
      <c r="N639" s="943"/>
      <c r="O639" s="943"/>
      <c r="P639" s="943"/>
      <c r="Q639" s="943"/>
      <c r="R639" s="943"/>
      <c r="S639" s="943"/>
      <c r="T639" s="943"/>
      <c r="U639" s="943"/>
      <c r="V639" s="943"/>
      <c r="W639" s="943"/>
      <c r="X639" s="943"/>
      <c r="Y639" s="943"/>
      <c r="Z639" s="943"/>
    </row>
    <row r="640" spans="1:26" ht="15.75" customHeight="1">
      <c r="A640" s="943"/>
      <c r="B640" s="943"/>
      <c r="C640" s="943"/>
      <c r="D640" s="943"/>
      <c r="E640" s="943"/>
      <c r="F640" s="943"/>
      <c r="G640" s="943"/>
      <c r="H640" s="943"/>
      <c r="I640" s="943"/>
      <c r="J640" s="943"/>
      <c r="K640" s="943"/>
      <c r="L640" s="943"/>
      <c r="M640" s="943"/>
      <c r="N640" s="943"/>
      <c r="O640" s="943"/>
      <c r="P640" s="943"/>
      <c r="Q640" s="943"/>
      <c r="R640" s="943"/>
      <c r="S640" s="943"/>
      <c r="T640" s="943"/>
      <c r="U640" s="943"/>
      <c r="V640" s="943"/>
      <c r="W640" s="943"/>
      <c r="X640" s="943"/>
      <c r="Y640" s="943"/>
      <c r="Z640" s="943"/>
    </row>
    <row r="641" spans="1:26" ht="15.75" customHeight="1">
      <c r="A641" s="943"/>
      <c r="B641" s="943"/>
      <c r="C641" s="943"/>
      <c r="D641" s="943"/>
      <c r="E641" s="943"/>
      <c r="F641" s="943"/>
      <c r="G641" s="943"/>
      <c r="H641" s="943"/>
      <c r="I641" s="943"/>
      <c r="J641" s="943"/>
      <c r="K641" s="943"/>
      <c r="L641" s="943"/>
      <c r="M641" s="943"/>
      <c r="N641" s="943"/>
      <c r="O641" s="943"/>
      <c r="P641" s="943"/>
      <c r="Q641" s="943"/>
      <c r="R641" s="943"/>
      <c r="S641" s="943"/>
      <c r="T641" s="943"/>
      <c r="U641" s="943"/>
      <c r="V641" s="943"/>
      <c r="W641" s="943"/>
      <c r="X641" s="943"/>
      <c r="Y641" s="943"/>
      <c r="Z641" s="943"/>
    </row>
    <row r="642" spans="1:26" ht="15.75" customHeight="1">
      <c r="A642" s="943"/>
      <c r="B642" s="943"/>
      <c r="C642" s="943"/>
      <c r="D642" s="943"/>
      <c r="E642" s="943"/>
      <c r="F642" s="943"/>
      <c r="G642" s="943"/>
      <c r="H642" s="943"/>
      <c r="I642" s="943"/>
      <c r="J642" s="943"/>
      <c r="K642" s="943"/>
      <c r="L642" s="943"/>
      <c r="M642" s="943"/>
      <c r="N642" s="943"/>
      <c r="O642" s="943"/>
      <c r="P642" s="943"/>
      <c r="Q642" s="943"/>
      <c r="R642" s="943"/>
      <c r="S642" s="943"/>
      <c r="T642" s="943"/>
      <c r="U642" s="943"/>
      <c r="V642" s="943"/>
      <c r="W642" s="943"/>
      <c r="X642" s="943"/>
      <c r="Y642" s="943"/>
      <c r="Z642" s="943"/>
    </row>
    <row r="643" spans="1:26" ht="15.75" customHeight="1">
      <c r="A643" s="943"/>
      <c r="B643" s="943"/>
      <c r="C643" s="943"/>
      <c r="D643" s="943"/>
      <c r="E643" s="943"/>
      <c r="F643" s="943"/>
      <c r="G643" s="943"/>
      <c r="H643" s="943"/>
      <c r="I643" s="943"/>
      <c r="J643" s="943"/>
      <c r="K643" s="943"/>
      <c r="L643" s="943"/>
      <c r="M643" s="943"/>
      <c r="N643" s="943"/>
      <c r="O643" s="943"/>
      <c r="P643" s="943"/>
      <c r="Q643" s="943"/>
      <c r="R643" s="943"/>
      <c r="S643" s="943"/>
      <c r="T643" s="943"/>
      <c r="U643" s="943"/>
      <c r="V643" s="943"/>
      <c r="W643" s="943"/>
      <c r="X643" s="943"/>
      <c r="Y643" s="943"/>
      <c r="Z643" s="943"/>
    </row>
    <row r="644" spans="1:26" ht="15.75" customHeight="1">
      <c r="A644" s="943"/>
      <c r="B644" s="943"/>
      <c r="C644" s="943"/>
      <c r="D644" s="943"/>
      <c r="E644" s="943"/>
      <c r="F644" s="943"/>
      <c r="G644" s="943"/>
      <c r="H644" s="943"/>
      <c r="I644" s="943"/>
      <c r="J644" s="943"/>
      <c r="K644" s="943"/>
      <c r="L644" s="943"/>
      <c r="M644" s="943"/>
      <c r="N644" s="943"/>
      <c r="O644" s="943"/>
      <c r="P644" s="943"/>
      <c r="Q644" s="943"/>
      <c r="R644" s="943"/>
      <c r="S644" s="943"/>
      <c r="T644" s="943"/>
      <c r="U644" s="943"/>
      <c r="V644" s="943"/>
      <c r="W644" s="943"/>
      <c r="X644" s="943"/>
      <c r="Y644" s="943"/>
      <c r="Z644" s="943"/>
    </row>
    <row r="645" spans="1:26" ht="15.75" customHeight="1">
      <c r="A645" s="943"/>
      <c r="B645" s="943"/>
      <c r="C645" s="943"/>
      <c r="D645" s="943"/>
      <c r="E645" s="943"/>
      <c r="F645" s="943"/>
      <c r="G645" s="943"/>
      <c r="H645" s="943"/>
      <c r="I645" s="943"/>
      <c r="J645" s="943"/>
      <c r="K645" s="943"/>
      <c r="L645" s="943"/>
      <c r="M645" s="943"/>
      <c r="N645" s="943"/>
      <c r="O645" s="943"/>
      <c r="P645" s="943"/>
      <c r="Q645" s="943"/>
      <c r="R645" s="943"/>
      <c r="S645" s="943"/>
      <c r="T645" s="943"/>
      <c r="U645" s="943"/>
      <c r="V645" s="943"/>
      <c r="W645" s="943"/>
      <c r="X645" s="943"/>
      <c r="Y645" s="943"/>
      <c r="Z645" s="943"/>
    </row>
    <row r="646" spans="1:26" ht="15.75" customHeight="1">
      <c r="A646" s="943"/>
      <c r="B646" s="943"/>
      <c r="C646" s="943"/>
      <c r="D646" s="943"/>
      <c r="E646" s="943"/>
      <c r="F646" s="943"/>
      <c r="G646" s="943"/>
      <c r="H646" s="943"/>
      <c r="I646" s="943"/>
      <c r="J646" s="943"/>
      <c r="K646" s="943"/>
      <c r="L646" s="943"/>
      <c r="M646" s="943"/>
      <c r="N646" s="943"/>
      <c r="O646" s="943"/>
      <c r="P646" s="943"/>
      <c r="Q646" s="943"/>
      <c r="R646" s="943"/>
      <c r="S646" s="943"/>
      <c r="T646" s="943"/>
      <c r="U646" s="943"/>
      <c r="V646" s="943"/>
      <c r="W646" s="943"/>
      <c r="X646" s="943"/>
      <c r="Y646" s="943"/>
      <c r="Z646" s="943"/>
    </row>
    <row r="647" spans="1:26" ht="15.75" customHeight="1">
      <c r="A647" s="943"/>
      <c r="B647" s="943"/>
      <c r="C647" s="943"/>
      <c r="D647" s="943"/>
      <c r="E647" s="943"/>
      <c r="F647" s="943"/>
      <c r="G647" s="943"/>
      <c r="H647" s="943"/>
      <c r="I647" s="943"/>
      <c r="J647" s="943"/>
      <c r="K647" s="943"/>
      <c r="L647" s="943"/>
      <c r="M647" s="943"/>
      <c r="N647" s="943"/>
      <c r="O647" s="943"/>
      <c r="P647" s="943"/>
      <c r="Q647" s="943"/>
      <c r="R647" s="943"/>
      <c r="S647" s="943"/>
      <c r="T647" s="943"/>
      <c r="U647" s="943"/>
      <c r="V647" s="943"/>
      <c r="W647" s="943"/>
      <c r="X647" s="943"/>
      <c r="Y647" s="943"/>
      <c r="Z647" s="943"/>
    </row>
    <row r="648" spans="1:26" ht="15.75" customHeight="1">
      <c r="A648" s="943"/>
      <c r="B648" s="943"/>
      <c r="C648" s="943"/>
      <c r="D648" s="943"/>
      <c r="E648" s="943"/>
      <c r="F648" s="943"/>
      <c r="G648" s="943"/>
      <c r="H648" s="943"/>
      <c r="I648" s="943"/>
      <c r="J648" s="943"/>
      <c r="K648" s="943"/>
      <c r="L648" s="943"/>
      <c r="M648" s="943"/>
      <c r="N648" s="943"/>
      <c r="O648" s="943"/>
      <c r="P648" s="943"/>
      <c r="Q648" s="943"/>
      <c r="R648" s="943"/>
      <c r="S648" s="943"/>
      <c r="T648" s="943"/>
      <c r="U648" s="943"/>
      <c r="V648" s="943"/>
      <c r="W648" s="943"/>
      <c r="X648" s="943"/>
      <c r="Y648" s="943"/>
      <c r="Z648" s="943"/>
    </row>
    <row r="649" spans="1:26" ht="15.75" customHeight="1">
      <c r="A649" s="943"/>
      <c r="B649" s="943"/>
      <c r="C649" s="943"/>
      <c r="D649" s="943"/>
      <c r="E649" s="943"/>
      <c r="F649" s="943"/>
      <c r="G649" s="943"/>
      <c r="H649" s="943"/>
      <c r="I649" s="943"/>
      <c r="J649" s="943"/>
      <c r="K649" s="943"/>
      <c r="L649" s="943"/>
      <c r="M649" s="943"/>
      <c r="N649" s="943"/>
      <c r="O649" s="943"/>
      <c r="P649" s="943"/>
      <c r="Q649" s="943"/>
      <c r="R649" s="943"/>
      <c r="S649" s="943"/>
      <c r="T649" s="943"/>
      <c r="U649" s="943"/>
      <c r="V649" s="943"/>
      <c r="W649" s="943"/>
      <c r="X649" s="943"/>
      <c r="Y649" s="943"/>
      <c r="Z649" s="943"/>
    </row>
    <row r="650" spans="1:26" ht="15.75" customHeight="1">
      <c r="A650" s="943"/>
      <c r="B650" s="943"/>
      <c r="C650" s="943"/>
      <c r="D650" s="943"/>
      <c r="E650" s="943"/>
      <c r="F650" s="943"/>
      <c r="G650" s="943"/>
      <c r="H650" s="943"/>
      <c r="I650" s="943"/>
      <c r="J650" s="943"/>
      <c r="K650" s="943"/>
      <c r="L650" s="943"/>
      <c r="M650" s="943"/>
      <c r="N650" s="943"/>
      <c r="O650" s="943"/>
      <c r="P650" s="943"/>
      <c r="Q650" s="943"/>
      <c r="R650" s="943"/>
      <c r="S650" s="943"/>
      <c r="T650" s="943"/>
      <c r="U650" s="943"/>
      <c r="V650" s="943"/>
      <c r="W650" s="943"/>
      <c r="X650" s="943"/>
      <c r="Y650" s="943"/>
      <c r="Z650" s="943"/>
    </row>
    <row r="651" spans="1:26" ht="15.75" customHeight="1">
      <c r="A651" s="943"/>
      <c r="B651" s="943"/>
      <c r="C651" s="943"/>
      <c r="D651" s="943"/>
      <c r="E651" s="943"/>
      <c r="F651" s="943"/>
      <c r="G651" s="943"/>
      <c r="H651" s="943"/>
      <c r="I651" s="943"/>
      <c r="J651" s="943"/>
      <c r="K651" s="943"/>
      <c r="L651" s="943"/>
      <c r="M651" s="943"/>
      <c r="N651" s="943"/>
      <c r="O651" s="943"/>
      <c r="P651" s="943"/>
      <c r="Q651" s="943"/>
      <c r="R651" s="943"/>
      <c r="S651" s="943"/>
      <c r="T651" s="943"/>
      <c r="U651" s="943"/>
      <c r="V651" s="943"/>
      <c r="W651" s="943"/>
      <c r="X651" s="943"/>
      <c r="Y651" s="943"/>
      <c r="Z651" s="943"/>
    </row>
    <row r="652" spans="1:26" ht="15.75" customHeight="1">
      <c r="A652" s="943"/>
      <c r="B652" s="943"/>
      <c r="C652" s="943"/>
      <c r="D652" s="943"/>
      <c r="E652" s="943"/>
      <c r="F652" s="943"/>
      <c r="G652" s="943"/>
      <c r="H652" s="943"/>
      <c r="I652" s="943"/>
      <c r="J652" s="943"/>
      <c r="K652" s="943"/>
      <c r="L652" s="943"/>
      <c r="M652" s="943"/>
      <c r="N652" s="943"/>
      <c r="O652" s="943"/>
      <c r="P652" s="943"/>
      <c r="Q652" s="943"/>
      <c r="R652" s="943"/>
      <c r="S652" s="943"/>
      <c r="T652" s="943"/>
      <c r="U652" s="943"/>
      <c r="V652" s="943"/>
      <c r="W652" s="943"/>
      <c r="X652" s="943"/>
      <c r="Y652" s="943"/>
      <c r="Z652" s="943"/>
    </row>
    <row r="653" spans="1:26" ht="15.75" customHeight="1">
      <c r="A653" s="943"/>
      <c r="B653" s="943"/>
      <c r="C653" s="943"/>
      <c r="D653" s="943"/>
      <c r="E653" s="943"/>
      <c r="F653" s="943"/>
      <c r="G653" s="943"/>
      <c r="H653" s="943"/>
      <c r="I653" s="943"/>
      <c r="J653" s="943"/>
      <c r="K653" s="943"/>
      <c r="L653" s="943"/>
      <c r="M653" s="943"/>
      <c r="N653" s="943"/>
      <c r="O653" s="943"/>
      <c r="P653" s="943"/>
      <c r="Q653" s="943"/>
      <c r="R653" s="943"/>
      <c r="S653" s="943"/>
      <c r="T653" s="943"/>
      <c r="U653" s="943"/>
      <c r="V653" s="943"/>
      <c r="W653" s="943"/>
      <c r="X653" s="943"/>
      <c r="Y653" s="943"/>
      <c r="Z653" s="943"/>
    </row>
    <row r="654" spans="1:26" ht="15.75" customHeight="1">
      <c r="A654" s="943"/>
      <c r="B654" s="943"/>
      <c r="C654" s="943"/>
      <c r="D654" s="943"/>
      <c r="E654" s="943"/>
      <c r="F654" s="943"/>
      <c r="G654" s="943"/>
      <c r="H654" s="943"/>
      <c r="I654" s="943"/>
      <c r="J654" s="943"/>
      <c r="K654" s="943"/>
      <c r="L654" s="943"/>
      <c r="M654" s="943"/>
      <c r="N654" s="943"/>
      <c r="O654" s="943"/>
      <c r="P654" s="943"/>
      <c r="Q654" s="943"/>
      <c r="R654" s="943"/>
      <c r="S654" s="943"/>
      <c r="T654" s="943"/>
      <c r="U654" s="943"/>
      <c r="V654" s="943"/>
      <c r="W654" s="943"/>
      <c r="X654" s="943"/>
      <c r="Y654" s="943"/>
      <c r="Z654" s="943"/>
    </row>
    <row r="655" spans="1:26" ht="15.75" customHeight="1">
      <c r="A655" s="943"/>
      <c r="B655" s="943"/>
      <c r="C655" s="943"/>
      <c r="D655" s="943"/>
      <c r="E655" s="943"/>
      <c r="F655" s="943"/>
      <c r="G655" s="943"/>
      <c r="H655" s="943"/>
      <c r="I655" s="943"/>
      <c r="J655" s="943"/>
      <c r="K655" s="943"/>
      <c r="L655" s="943"/>
      <c r="M655" s="943"/>
      <c r="N655" s="943"/>
      <c r="O655" s="943"/>
      <c r="P655" s="943"/>
      <c r="Q655" s="943"/>
      <c r="R655" s="943"/>
      <c r="S655" s="943"/>
      <c r="T655" s="943"/>
      <c r="U655" s="943"/>
      <c r="V655" s="943"/>
      <c r="W655" s="943"/>
      <c r="X655" s="943"/>
      <c r="Y655" s="943"/>
      <c r="Z655" s="943"/>
    </row>
    <row r="656" spans="1:26" ht="15.75" customHeight="1">
      <c r="A656" s="943"/>
      <c r="B656" s="943"/>
      <c r="C656" s="943"/>
      <c r="D656" s="943"/>
      <c r="E656" s="943"/>
      <c r="F656" s="943"/>
      <c r="G656" s="943"/>
      <c r="H656" s="943"/>
      <c r="I656" s="943"/>
      <c r="J656" s="943"/>
      <c r="K656" s="943"/>
      <c r="L656" s="943"/>
      <c r="M656" s="943"/>
      <c r="N656" s="943"/>
      <c r="O656" s="943"/>
      <c r="P656" s="943"/>
      <c r="Q656" s="943"/>
      <c r="R656" s="943"/>
      <c r="S656" s="943"/>
      <c r="T656" s="943"/>
      <c r="U656" s="943"/>
      <c r="V656" s="943"/>
      <c r="W656" s="943"/>
      <c r="X656" s="943"/>
      <c r="Y656" s="943"/>
      <c r="Z656" s="943"/>
    </row>
    <row r="657" spans="1:26" ht="15.75" customHeight="1">
      <c r="A657" s="943"/>
      <c r="B657" s="943"/>
      <c r="C657" s="943"/>
      <c r="D657" s="943"/>
      <c r="E657" s="943"/>
      <c r="F657" s="943"/>
      <c r="G657" s="943"/>
      <c r="H657" s="943"/>
      <c r="I657" s="943"/>
      <c r="J657" s="943"/>
      <c r="K657" s="943"/>
      <c r="L657" s="943"/>
      <c r="M657" s="943"/>
      <c r="N657" s="943"/>
      <c r="O657" s="943"/>
      <c r="P657" s="943"/>
      <c r="Q657" s="943"/>
      <c r="R657" s="943"/>
      <c r="S657" s="943"/>
      <c r="T657" s="943"/>
      <c r="U657" s="943"/>
      <c r="V657" s="943"/>
      <c r="W657" s="943"/>
      <c r="X657" s="943"/>
      <c r="Y657" s="943"/>
      <c r="Z657" s="943"/>
    </row>
    <row r="658" spans="1:26" ht="15.75" customHeight="1">
      <c r="A658" s="943"/>
      <c r="B658" s="943"/>
      <c r="C658" s="943"/>
      <c r="D658" s="943"/>
      <c r="E658" s="943"/>
      <c r="F658" s="943"/>
      <c r="G658" s="943"/>
      <c r="H658" s="943"/>
      <c r="I658" s="943"/>
      <c r="J658" s="943"/>
      <c r="K658" s="943"/>
      <c r="L658" s="943"/>
      <c r="M658" s="943"/>
      <c r="N658" s="943"/>
      <c r="O658" s="943"/>
      <c r="P658" s="943"/>
      <c r="Q658" s="943"/>
      <c r="R658" s="943"/>
      <c r="S658" s="943"/>
      <c r="T658" s="943"/>
      <c r="U658" s="943"/>
      <c r="V658" s="943"/>
      <c r="W658" s="943"/>
      <c r="X658" s="943"/>
      <c r="Y658" s="943"/>
      <c r="Z658" s="943"/>
    </row>
    <row r="659" spans="1:26" ht="15.75" customHeight="1">
      <c r="A659" s="943"/>
      <c r="B659" s="943"/>
      <c r="C659" s="943"/>
      <c r="D659" s="943"/>
      <c r="E659" s="943"/>
      <c r="F659" s="943"/>
      <c r="G659" s="943"/>
      <c r="H659" s="943"/>
      <c r="I659" s="943"/>
      <c r="J659" s="943"/>
      <c r="K659" s="943"/>
      <c r="L659" s="943"/>
      <c r="M659" s="943"/>
      <c r="N659" s="943"/>
      <c r="O659" s="943"/>
      <c r="P659" s="943"/>
      <c r="Q659" s="943"/>
      <c r="R659" s="943"/>
      <c r="S659" s="943"/>
      <c r="T659" s="943"/>
      <c r="U659" s="943"/>
      <c r="V659" s="943"/>
      <c r="W659" s="943"/>
      <c r="X659" s="943"/>
      <c r="Y659" s="943"/>
      <c r="Z659" s="943"/>
    </row>
    <row r="660" spans="1:26" ht="15.75" customHeight="1">
      <c r="A660" s="943"/>
      <c r="B660" s="943"/>
      <c r="C660" s="943"/>
      <c r="D660" s="943"/>
      <c r="E660" s="943"/>
      <c r="F660" s="943"/>
      <c r="G660" s="943"/>
      <c r="H660" s="943"/>
      <c r="I660" s="943"/>
      <c r="J660" s="943"/>
      <c r="K660" s="943"/>
      <c r="L660" s="943"/>
      <c r="M660" s="943"/>
      <c r="N660" s="943"/>
      <c r="O660" s="943"/>
      <c r="P660" s="943"/>
      <c r="Q660" s="943"/>
      <c r="R660" s="943"/>
      <c r="S660" s="943"/>
      <c r="T660" s="943"/>
      <c r="U660" s="943"/>
      <c r="V660" s="943"/>
      <c r="W660" s="943"/>
      <c r="X660" s="943"/>
      <c r="Y660" s="943"/>
      <c r="Z660" s="943"/>
    </row>
    <row r="661" spans="1:26" ht="15.75" customHeight="1">
      <c r="A661" s="943"/>
      <c r="B661" s="943"/>
      <c r="C661" s="943"/>
      <c r="D661" s="943"/>
      <c r="E661" s="943"/>
      <c r="F661" s="943"/>
      <c r="G661" s="943"/>
      <c r="H661" s="943"/>
      <c r="I661" s="943"/>
      <c r="J661" s="943"/>
      <c r="K661" s="943"/>
      <c r="L661" s="943"/>
      <c r="M661" s="943"/>
      <c r="N661" s="943"/>
      <c r="O661" s="943"/>
      <c r="P661" s="943"/>
      <c r="Q661" s="943"/>
      <c r="R661" s="943"/>
      <c r="S661" s="943"/>
      <c r="T661" s="943"/>
      <c r="U661" s="943"/>
      <c r="V661" s="943"/>
      <c r="W661" s="943"/>
      <c r="X661" s="943"/>
      <c r="Y661" s="943"/>
      <c r="Z661" s="943"/>
    </row>
    <row r="662" spans="1:26" ht="15.75" customHeight="1">
      <c r="A662" s="943"/>
      <c r="B662" s="943"/>
      <c r="C662" s="943"/>
      <c r="D662" s="943"/>
      <c r="E662" s="943"/>
      <c r="F662" s="943"/>
      <c r="G662" s="943"/>
      <c r="H662" s="943"/>
      <c r="I662" s="943"/>
      <c r="J662" s="943"/>
      <c r="K662" s="943"/>
      <c r="L662" s="943"/>
      <c r="M662" s="943"/>
      <c r="N662" s="943"/>
      <c r="O662" s="943"/>
      <c r="P662" s="943"/>
      <c r="Q662" s="943"/>
      <c r="R662" s="943"/>
      <c r="S662" s="943"/>
      <c r="T662" s="943"/>
      <c r="U662" s="943"/>
      <c r="V662" s="943"/>
      <c r="W662" s="943"/>
      <c r="X662" s="943"/>
      <c r="Y662" s="943"/>
      <c r="Z662" s="943"/>
    </row>
    <row r="663" spans="1:26" ht="15.75" customHeight="1">
      <c r="A663" s="943"/>
      <c r="B663" s="943"/>
      <c r="C663" s="943"/>
      <c r="D663" s="943"/>
      <c r="E663" s="943"/>
      <c r="F663" s="943"/>
      <c r="G663" s="943"/>
      <c r="H663" s="943"/>
      <c r="I663" s="943"/>
      <c r="J663" s="943"/>
      <c r="K663" s="943"/>
      <c r="L663" s="943"/>
      <c r="M663" s="943"/>
      <c r="N663" s="943"/>
      <c r="O663" s="943"/>
      <c r="P663" s="943"/>
      <c r="Q663" s="943"/>
      <c r="R663" s="943"/>
      <c r="S663" s="943"/>
      <c r="T663" s="943"/>
      <c r="U663" s="943"/>
      <c r="V663" s="943"/>
      <c r="W663" s="943"/>
      <c r="X663" s="943"/>
      <c r="Y663" s="943"/>
      <c r="Z663" s="943"/>
    </row>
    <row r="664" spans="1:26" ht="15.75" customHeight="1">
      <c r="A664" s="943"/>
      <c r="B664" s="943"/>
      <c r="C664" s="943"/>
      <c r="D664" s="943"/>
      <c r="E664" s="943"/>
      <c r="F664" s="943"/>
      <c r="G664" s="943"/>
      <c r="H664" s="943"/>
      <c r="I664" s="943"/>
      <c r="J664" s="943"/>
      <c r="K664" s="943"/>
      <c r="L664" s="943"/>
      <c r="M664" s="943"/>
      <c r="N664" s="943"/>
      <c r="O664" s="943"/>
      <c r="P664" s="943"/>
      <c r="Q664" s="943"/>
      <c r="R664" s="943"/>
      <c r="S664" s="943"/>
      <c r="T664" s="943"/>
      <c r="U664" s="943"/>
      <c r="V664" s="943"/>
      <c r="W664" s="943"/>
      <c r="X664" s="943"/>
      <c r="Y664" s="943"/>
      <c r="Z664" s="943"/>
    </row>
    <row r="665" spans="1:26" ht="15.75" customHeight="1">
      <c r="A665" s="943"/>
      <c r="B665" s="943"/>
      <c r="C665" s="943"/>
      <c r="D665" s="943"/>
      <c r="E665" s="943"/>
      <c r="F665" s="943"/>
      <c r="G665" s="943"/>
      <c r="H665" s="943"/>
      <c r="I665" s="943"/>
      <c r="J665" s="943"/>
      <c r="K665" s="943"/>
      <c r="L665" s="943"/>
      <c r="M665" s="943"/>
      <c r="N665" s="943"/>
      <c r="O665" s="943"/>
      <c r="P665" s="943"/>
      <c r="Q665" s="943"/>
      <c r="R665" s="943"/>
      <c r="S665" s="943"/>
      <c r="T665" s="943"/>
      <c r="U665" s="943"/>
      <c r="V665" s="943"/>
      <c r="W665" s="943"/>
      <c r="X665" s="943"/>
      <c r="Y665" s="943"/>
      <c r="Z665" s="943"/>
    </row>
    <row r="666" spans="1:26" ht="15.75" customHeight="1">
      <c r="A666" s="943"/>
      <c r="B666" s="943"/>
      <c r="C666" s="943"/>
      <c r="D666" s="943"/>
      <c r="E666" s="943"/>
      <c r="F666" s="943"/>
      <c r="G666" s="943"/>
      <c r="H666" s="943"/>
      <c r="I666" s="943"/>
      <c r="J666" s="943"/>
      <c r="K666" s="943"/>
      <c r="L666" s="943"/>
      <c r="M666" s="943"/>
      <c r="N666" s="943"/>
      <c r="O666" s="943"/>
      <c r="P666" s="943"/>
      <c r="Q666" s="943"/>
      <c r="R666" s="943"/>
      <c r="S666" s="943"/>
      <c r="T666" s="943"/>
      <c r="U666" s="943"/>
      <c r="V666" s="943"/>
      <c r="W666" s="943"/>
      <c r="X666" s="943"/>
      <c r="Y666" s="943"/>
      <c r="Z666" s="943"/>
    </row>
    <row r="667" spans="1:26" ht="15.75" customHeight="1">
      <c r="A667" s="943"/>
      <c r="B667" s="943"/>
      <c r="C667" s="943"/>
      <c r="D667" s="943"/>
      <c r="E667" s="943"/>
      <c r="F667" s="943"/>
      <c r="G667" s="943"/>
      <c r="H667" s="943"/>
      <c r="I667" s="943"/>
      <c r="J667" s="943"/>
      <c r="K667" s="943"/>
      <c r="L667" s="943"/>
      <c r="M667" s="943"/>
      <c r="N667" s="943"/>
      <c r="O667" s="943"/>
      <c r="P667" s="943"/>
      <c r="Q667" s="943"/>
      <c r="R667" s="943"/>
      <c r="S667" s="943"/>
      <c r="T667" s="943"/>
      <c r="U667" s="943"/>
      <c r="V667" s="943"/>
      <c r="W667" s="943"/>
      <c r="X667" s="943"/>
      <c r="Y667" s="943"/>
      <c r="Z667" s="943"/>
    </row>
    <row r="668" spans="1:26" ht="15.75" customHeight="1">
      <c r="A668" s="943"/>
      <c r="B668" s="943"/>
      <c r="C668" s="943"/>
      <c r="D668" s="943"/>
      <c r="E668" s="943"/>
      <c r="F668" s="943"/>
      <c r="G668" s="943"/>
      <c r="H668" s="943"/>
      <c r="I668" s="943"/>
      <c r="J668" s="943"/>
      <c r="K668" s="943"/>
      <c r="L668" s="943"/>
      <c r="M668" s="943"/>
      <c r="N668" s="943"/>
      <c r="O668" s="943"/>
      <c r="P668" s="943"/>
      <c r="Q668" s="943"/>
      <c r="R668" s="943"/>
      <c r="S668" s="943"/>
      <c r="T668" s="943"/>
      <c r="U668" s="943"/>
      <c r="V668" s="943"/>
      <c r="W668" s="943"/>
      <c r="X668" s="943"/>
      <c r="Y668" s="943"/>
      <c r="Z668" s="943"/>
    </row>
    <row r="669" spans="1:26" ht="15.75" customHeight="1">
      <c r="A669" s="943"/>
      <c r="B669" s="943"/>
      <c r="C669" s="943"/>
      <c r="D669" s="943"/>
      <c r="E669" s="943"/>
      <c r="F669" s="943"/>
      <c r="G669" s="943"/>
      <c r="H669" s="943"/>
      <c r="I669" s="943"/>
      <c r="J669" s="943"/>
      <c r="K669" s="943"/>
      <c r="L669" s="943"/>
      <c r="M669" s="943"/>
      <c r="N669" s="943"/>
      <c r="O669" s="943"/>
      <c r="P669" s="943"/>
      <c r="Q669" s="943"/>
      <c r="R669" s="943"/>
      <c r="S669" s="943"/>
      <c r="T669" s="943"/>
      <c r="U669" s="943"/>
      <c r="V669" s="943"/>
      <c r="W669" s="943"/>
      <c r="X669" s="943"/>
      <c r="Y669" s="943"/>
      <c r="Z669" s="943"/>
    </row>
    <row r="670" spans="1:26" ht="15.75" customHeight="1">
      <c r="A670" s="943"/>
      <c r="B670" s="943"/>
      <c r="C670" s="943"/>
      <c r="D670" s="943"/>
      <c r="E670" s="943"/>
      <c r="F670" s="943"/>
      <c r="G670" s="943"/>
      <c r="H670" s="943"/>
      <c r="I670" s="943"/>
      <c r="J670" s="943"/>
      <c r="K670" s="943"/>
      <c r="L670" s="943"/>
      <c r="M670" s="943"/>
      <c r="N670" s="943"/>
      <c r="O670" s="943"/>
      <c r="P670" s="943"/>
      <c r="Q670" s="943"/>
      <c r="R670" s="943"/>
      <c r="S670" s="943"/>
      <c r="T670" s="943"/>
      <c r="U670" s="943"/>
      <c r="V670" s="943"/>
      <c r="W670" s="943"/>
      <c r="X670" s="943"/>
      <c r="Y670" s="943"/>
      <c r="Z670" s="943"/>
    </row>
    <row r="671" spans="1:26" ht="15.75" customHeight="1">
      <c r="A671" s="943"/>
      <c r="B671" s="943"/>
      <c r="C671" s="943"/>
      <c r="D671" s="943"/>
      <c r="E671" s="943"/>
      <c r="F671" s="943"/>
      <c r="G671" s="943"/>
      <c r="H671" s="943"/>
      <c r="I671" s="943"/>
      <c r="J671" s="943"/>
      <c r="K671" s="943"/>
      <c r="L671" s="943"/>
      <c r="M671" s="943"/>
      <c r="N671" s="943"/>
      <c r="O671" s="943"/>
      <c r="P671" s="943"/>
      <c r="Q671" s="943"/>
      <c r="R671" s="943"/>
      <c r="S671" s="943"/>
      <c r="T671" s="943"/>
      <c r="U671" s="943"/>
      <c r="V671" s="943"/>
      <c r="W671" s="943"/>
      <c r="X671" s="943"/>
      <c r="Y671" s="943"/>
      <c r="Z671" s="943"/>
    </row>
    <row r="672" spans="1:26" ht="15.75" customHeight="1">
      <c r="A672" s="943"/>
      <c r="B672" s="943"/>
      <c r="C672" s="943"/>
      <c r="D672" s="943"/>
      <c r="E672" s="943"/>
      <c r="F672" s="943"/>
      <c r="G672" s="943"/>
      <c r="H672" s="943"/>
      <c r="I672" s="943"/>
      <c r="J672" s="943"/>
      <c r="K672" s="943"/>
      <c r="L672" s="943"/>
      <c r="M672" s="943"/>
      <c r="N672" s="943"/>
      <c r="O672" s="943"/>
      <c r="P672" s="943"/>
      <c r="Q672" s="943"/>
      <c r="R672" s="943"/>
      <c r="S672" s="943"/>
      <c r="T672" s="943"/>
      <c r="U672" s="943"/>
      <c r="V672" s="943"/>
      <c r="W672" s="943"/>
      <c r="X672" s="943"/>
      <c r="Y672" s="943"/>
      <c r="Z672" s="943"/>
    </row>
    <row r="673" spans="1:26" ht="15.75" customHeight="1">
      <c r="A673" s="943"/>
      <c r="B673" s="943"/>
      <c r="C673" s="943"/>
      <c r="D673" s="943"/>
      <c r="E673" s="943"/>
      <c r="F673" s="943"/>
      <c r="G673" s="943"/>
      <c r="H673" s="943"/>
      <c r="I673" s="943"/>
      <c r="J673" s="943"/>
      <c r="K673" s="943"/>
      <c r="L673" s="943"/>
      <c r="M673" s="943"/>
      <c r="N673" s="943"/>
      <c r="O673" s="943"/>
      <c r="P673" s="943"/>
      <c r="Q673" s="943"/>
      <c r="R673" s="943"/>
      <c r="S673" s="943"/>
      <c r="T673" s="943"/>
      <c r="U673" s="943"/>
      <c r="V673" s="943"/>
      <c r="W673" s="943"/>
      <c r="X673" s="943"/>
      <c r="Y673" s="943"/>
      <c r="Z673" s="943"/>
    </row>
    <row r="674" spans="1:26" ht="15.75" customHeight="1">
      <c r="A674" s="943"/>
      <c r="B674" s="943"/>
      <c r="C674" s="943"/>
      <c r="D674" s="943"/>
      <c r="E674" s="943"/>
      <c r="F674" s="943"/>
      <c r="G674" s="943"/>
      <c r="H674" s="943"/>
      <c r="I674" s="943"/>
      <c r="J674" s="943"/>
      <c r="K674" s="943"/>
      <c r="L674" s="943"/>
      <c r="M674" s="943"/>
      <c r="N674" s="943"/>
      <c r="O674" s="943"/>
      <c r="P674" s="943"/>
      <c r="Q674" s="943"/>
      <c r="R674" s="943"/>
      <c r="S674" s="943"/>
      <c r="T674" s="943"/>
      <c r="U674" s="943"/>
      <c r="V674" s="943"/>
      <c r="W674" s="943"/>
      <c r="X674" s="943"/>
      <c r="Y674" s="943"/>
      <c r="Z674" s="943"/>
    </row>
    <row r="675" spans="1:26" ht="15.75" customHeight="1">
      <c r="A675" s="943"/>
      <c r="B675" s="943"/>
      <c r="C675" s="943"/>
      <c r="D675" s="943"/>
      <c r="E675" s="943"/>
      <c r="F675" s="943"/>
      <c r="G675" s="943"/>
      <c r="H675" s="943"/>
      <c r="I675" s="943"/>
      <c r="J675" s="943"/>
      <c r="K675" s="943"/>
      <c r="L675" s="943"/>
      <c r="M675" s="943"/>
      <c r="N675" s="943"/>
      <c r="O675" s="943"/>
      <c r="P675" s="943"/>
      <c r="Q675" s="943"/>
      <c r="R675" s="943"/>
      <c r="S675" s="943"/>
      <c r="T675" s="943"/>
      <c r="U675" s="943"/>
      <c r="V675" s="943"/>
      <c r="W675" s="943"/>
      <c r="X675" s="943"/>
      <c r="Y675" s="943"/>
      <c r="Z675" s="943"/>
    </row>
    <row r="676" spans="1:26" ht="15.75" customHeight="1">
      <c r="A676" s="943"/>
      <c r="B676" s="943"/>
      <c r="C676" s="943"/>
      <c r="D676" s="943"/>
      <c r="E676" s="943"/>
      <c r="F676" s="943"/>
      <c r="G676" s="943"/>
      <c r="H676" s="943"/>
      <c r="I676" s="943"/>
      <c r="J676" s="943"/>
      <c r="K676" s="943"/>
      <c r="L676" s="943"/>
      <c r="M676" s="943"/>
      <c r="N676" s="943"/>
      <c r="O676" s="943"/>
      <c r="P676" s="943"/>
      <c r="Q676" s="943"/>
      <c r="R676" s="943"/>
      <c r="S676" s="943"/>
      <c r="T676" s="943"/>
      <c r="U676" s="943"/>
      <c r="V676" s="943"/>
      <c r="W676" s="943"/>
      <c r="X676" s="943"/>
      <c r="Y676" s="943"/>
      <c r="Z676" s="943"/>
    </row>
    <row r="677" spans="1:26" ht="15.75" customHeight="1">
      <c r="A677" s="943"/>
      <c r="B677" s="943"/>
      <c r="C677" s="943"/>
      <c r="D677" s="943"/>
      <c r="E677" s="943"/>
      <c r="F677" s="943"/>
      <c r="G677" s="943"/>
      <c r="H677" s="943"/>
      <c r="I677" s="943"/>
      <c r="J677" s="943"/>
      <c r="K677" s="943"/>
      <c r="L677" s="943"/>
      <c r="M677" s="943"/>
      <c r="N677" s="943"/>
      <c r="O677" s="943"/>
      <c r="P677" s="943"/>
      <c r="Q677" s="943"/>
      <c r="R677" s="943"/>
      <c r="S677" s="943"/>
      <c r="T677" s="943"/>
      <c r="U677" s="943"/>
      <c r="V677" s="943"/>
      <c r="W677" s="943"/>
      <c r="X677" s="943"/>
      <c r="Y677" s="943"/>
      <c r="Z677" s="943"/>
    </row>
    <row r="678" spans="1:26" ht="15.75" customHeight="1">
      <c r="A678" s="943"/>
      <c r="B678" s="943"/>
      <c r="C678" s="943"/>
      <c r="D678" s="943"/>
      <c r="E678" s="943"/>
      <c r="F678" s="943"/>
      <c r="G678" s="943"/>
      <c r="H678" s="943"/>
      <c r="I678" s="943"/>
      <c r="J678" s="943"/>
      <c r="K678" s="943"/>
      <c r="L678" s="943"/>
      <c r="M678" s="943"/>
      <c r="N678" s="943"/>
      <c r="O678" s="943"/>
      <c r="P678" s="943"/>
      <c r="Q678" s="943"/>
      <c r="R678" s="943"/>
      <c r="S678" s="943"/>
      <c r="T678" s="943"/>
      <c r="U678" s="943"/>
      <c r="V678" s="943"/>
      <c r="W678" s="943"/>
      <c r="X678" s="943"/>
      <c r="Y678" s="943"/>
      <c r="Z678" s="943"/>
    </row>
    <row r="679" spans="1:26" ht="15.75" customHeight="1">
      <c r="A679" s="943"/>
      <c r="B679" s="943"/>
      <c r="C679" s="943"/>
      <c r="D679" s="943"/>
      <c r="E679" s="943"/>
      <c r="F679" s="943"/>
      <c r="G679" s="943"/>
      <c r="H679" s="943"/>
      <c r="I679" s="943"/>
      <c r="J679" s="943"/>
      <c r="K679" s="943"/>
      <c r="L679" s="943"/>
      <c r="M679" s="943"/>
      <c r="N679" s="943"/>
      <c r="O679" s="943"/>
      <c r="P679" s="943"/>
      <c r="Q679" s="943"/>
      <c r="R679" s="943"/>
      <c r="S679" s="943"/>
      <c r="T679" s="943"/>
      <c r="U679" s="943"/>
      <c r="V679" s="943"/>
      <c r="W679" s="943"/>
      <c r="X679" s="943"/>
      <c r="Y679" s="943"/>
      <c r="Z679" s="943"/>
    </row>
    <row r="680" spans="1:26" ht="15.75" customHeight="1">
      <c r="A680" s="943"/>
      <c r="B680" s="943"/>
      <c r="C680" s="943"/>
      <c r="D680" s="943"/>
      <c r="E680" s="943"/>
      <c r="F680" s="943"/>
      <c r="G680" s="943"/>
      <c r="H680" s="943"/>
      <c r="I680" s="943"/>
      <c r="J680" s="943"/>
      <c r="K680" s="943"/>
      <c r="L680" s="943"/>
      <c r="M680" s="943"/>
      <c r="N680" s="943"/>
      <c r="O680" s="943"/>
      <c r="P680" s="943"/>
      <c r="Q680" s="943"/>
      <c r="R680" s="943"/>
      <c r="S680" s="943"/>
      <c r="T680" s="943"/>
      <c r="U680" s="943"/>
      <c r="V680" s="943"/>
      <c r="W680" s="943"/>
      <c r="X680" s="943"/>
      <c r="Y680" s="943"/>
      <c r="Z680" s="943"/>
    </row>
    <row r="681" spans="1:26" ht="15.75" customHeight="1">
      <c r="A681" s="943"/>
      <c r="B681" s="943"/>
      <c r="C681" s="943"/>
      <c r="D681" s="943"/>
      <c r="E681" s="943"/>
      <c r="F681" s="943"/>
      <c r="G681" s="943"/>
      <c r="H681" s="943"/>
      <c r="I681" s="943"/>
      <c r="J681" s="943"/>
      <c r="K681" s="943"/>
      <c r="L681" s="943"/>
      <c r="M681" s="943"/>
      <c r="N681" s="943"/>
      <c r="O681" s="943"/>
      <c r="P681" s="943"/>
      <c r="Q681" s="943"/>
      <c r="R681" s="943"/>
      <c r="S681" s="943"/>
      <c r="T681" s="943"/>
      <c r="U681" s="943"/>
      <c r="V681" s="943"/>
      <c r="W681" s="943"/>
      <c r="X681" s="943"/>
      <c r="Y681" s="943"/>
      <c r="Z681" s="943"/>
    </row>
    <row r="682" spans="1:26" ht="15.75" customHeight="1">
      <c r="A682" s="943"/>
      <c r="B682" s="943"/>
      <c r="C682" s="943"/>
      <c r="D682" s="943"/>
      <c r="E682" s="943"/>
      <c r="F682" s="943"/>
      <c r="G682" s="943"/>
      <c r="H682" s="943"/>
      <c r="I682" s="943"/>
      <c r="J682" s="943"/>
      <c r="K682" s="943"/>
      <c r="L682" s="943"/>
      <c r="M682" s="943"/>
      <c r="N682" s="943"/>
      <c r="O682" s="943"/>
      <c r="P682" s="943"/>
      <c r="Q682" s="943"/>
      <c r="R682" s="943"/>
      <c r="S682" s="943"/>
      <c r="T682" s="943"/>
      <c r="U682" s="943"/>
      <c r="V682" s="943"/>
      <c r="W682" s="943"/>
      <c r="X682" s="943"/>
      <c r="Y682" s="943"/>
      <c r="Z682" s="943"/>
    </row>
    <row r="683" spans="1:26" ht="15.75" customHeight="1">
      <c r="A683" s="943"/>
      <c r="B683" s="943"/>
      <c r="C683" s="943"/>
      <c r="D683" s="943"/>
      <c r="E683" s="943"/>
      <c r="F683" s="943"/>
      <c r="G683" s="943"/>
      <c r="H683" s="943"/>
      <c r="I683" s="943"/>
      <c r="J683" s="943"/>
      <c r="K683" s="943"/>
      <c r="L683" s="943"/>
      <c r="M683" s="943"/>
      <c r="N683" s="943"/>
      <c r="O683" s="943"/>
      <c r="P683" s="943"/>
      <c r="Q683" s="943"/>
      <c r="R683" s="943"/>
      <c r="S683" s="943"/>
      <c r="T683" s="943"/>
      <c r="U683" s="943"/>
      <c r="V683" s="943"/>
      <c r="W683" s="943"/>
      <c r="X683" s="943"/>
      <c r="Y683" s="943"/>
      <c r="Z683" s="943"/>
    </row>
    <row r="684" spans="1:26" ht="15.75" customHeight="1">
      <c r="A684" s="943"/>
      <c r="B684" s="943"/>
      <c r="C684" s="943"/>
      <c r="D684" s="943"/>
      <c r="E684" s="943"/>
      <c r="F684" s="943"/>
      <c r="G684" s="943"/>
      <c r="H684" s="943"/>
      <c r="I684" s="943"/>
      <c r="J684" s="943"/>
      <c r="K684" s="943"/>
      <c r="L684" s="943"/>
      <c r="M684" s="943"/>
      <c r="N684" s="943"/>
      <c r="O684" s="943"/>
      <c r="P684" s="943"/>
      <c r="Q684" s="943"/>
      <c r="R684" s="943"/>
      <c r="S684" s="943"/>
      <c r="T684" s="943"/>
      <c r="U684" s="943"/>
      <c r="V684" s="943"/>
      <c r="W684" s="943"/>
      <c r="X684" s="943"/>
      <c r="Y684" s="943"/>
      <c r="Z684" s="943"/>
    </row>
    <row r="685" spans="1:26" ht="15.75" customHeight="1">
      <c r="A685" s="943"/>
      <c r="B685" s="943"/>
      <c r="C685" s="943"/>
      <c r="D685" s="943"/>
      <c r="E685" s="943"/>
      <c r="F685" s="943"/>
      <c r="G685" s="943"/>
      <c r="H685" s="943"/>
      <c r="I685" s="943"/>
      <c r="J685" s="943"/>
      <c r="K685" s="943"/>
      <c r="L685" s="943"/>
      <c r="M685" s="943"/>
      <c r="N685" s="943"/>
      <c r="O685" s="943"/>
      <c r="P685" s="943"/>
      <c r="Q685" s="943"/>
      <c r="R685" s="943"/>
      <c r="S685" s="943"/>
      <c r="T685" s="943"/>
      <c r="U685" s="943"/>
      <c r="V685" s="943"/>
      <c r="W685" s="943"/>
      <c r="X685" s="943"/>
      <c r="Y685" s="943"/>
      <c r="Z685" s="943"/>
    </row>
    <row r="686" spans="1:26" ht="15.75" customHeight="1">
      <c r="A686" s="943"/>
      <c r="B686" s="943"/>
      <c r="C686" s="943"/>
      <c r="D686" s="943"/>
      <c r="E686" s="943"/>
      <c r="F686" s="943"/>
      <c r="G686" s="943"/>
      <c r="H686" s="943"/>
      <c r="I686" s="943"/>
      <c r="J686" s="943"/>
      <c r="K686" s="943"/>
      <c r="L686" s="943"/>
      <c r="M686" s="943"/>
      <c r="N686" s="943"/>
      <c r="O686" s="943"/>
      <c r="P686" s="943"/>
      <c r="Q686" s="943"/>
      <c r="R686" s="943"/>
      <c r="S686" s="943"/>
      <c r="T686" s="943"/>
      <c r="U686" s="943"/>
      <c r="V686" s="943"/>
      <c r="W686" s="943"/>
      <c r="X686" s="943"/>
      <c r="Y686" s="943"/>
      <c r="Z686" s="943"/>
    </row>
    <row r="687" spans="1:26" ht="15.75" customHeight="1">
      <c r="A687" s="943"/>
      <c r="B687" s="943"/>
      <c r="C687" s="943"/>
      <c r="D687" s="943"/>
      <c r="E687" s="943"/>
      <c r="F687" s="943"/>
      <c r="G687" s="943"/>
      <c r="H687" s="943"/>
      <c r="I687" s="943"/>
      <c r="J687" s="943"/>
      <c r="K687" s="943"/>
      <c r="L687" s="943"/>
      <c r="M687" s="943"/>
      <c r="N687" s="943"/>
      <c r="O687" s="943"/>
      <c r="P687" s="943"/>
      <c r="Q687" s="943"/>
      <c r="R687" s="943"/>
      <c r="S687" s="943"/>
      <c r="T687" s="943"/>
      <c r="U687" s="943"/>
      <c r="V687" s="943"/>
      <c r="W687" s="943"/>
      <c r="X687" s="943"/>
      <c r="Y687" s="943"/>
      <c r="Z687" s="943"/>
    </row>
    <row r="688" spans="1:26" ht="15.75" customHeight="1">
      <c r="A688" s="943"/>
      <c r="B688" s="943"/>
      <c r="C688" s="943"/>
      <c r="D688" s="943"/>
      <c r="E688" s="943"/>
      <c r="F688" s="943"/>
      <c r="G688" s="943"/>
      <c r="H688" s="943"/>
      <c r="I688" s="943"/>
      <c r="J688" s="943"/>
      <c r="K688" s="943"/>
      <c r="L688" s="943"/>
      <c r="M688" s="943"/>
      <c r="N688" s="943"/>
      <c r="O688" s="943"/>
      <c r="P688" s="943"/>
      <c r="Q688" s="943"/>
      <c r="R688" s="943"/>
      <c r="S688" s="943"/>
      <c r="T688" s="943"/>
      <c r="U688" s="943"/>
      <c r="V688" s="943"/>
      <c r="W688" s="943"/>
      <c r="X688" s="943"/>
      <c r="Y688" s="943"/>
      <c r="Z688" s="943"/>
    </row>
    <row r="689" spans="1:26" ht="15.75" customHeight="1">
      <c r="A689" s="943"/>
      <c r="B689" s="943"/>
      <c r="C689" s="943"/>
      <c r="D689" s="943"/>
      <c r="E689" s="943"/>
      <c r="F689" s="943"/>
      <c r="G689" s="943"/>
      <c r="H689" s="943"/>
      <c r="I689" s="943"/>
      <c r="J689" s="943"/>
      <c r="K689" s="943"/>
      <c r="L689" s="943"/>
      <c r="M689" s="943"/>
      <c r="N689" s="943"/>
      <c r="O689" s="943"/>
      <c r="P689" s="943"/>
      <c r="Q689" s="943"/>
      <c r="R689" s="943"/>
      <c r="S689" s="943"/>
      <c r="T689" s="943"/>
      <c r="U689" s="943"/>
      <c r="V689" s="943"/>
      <c r="W689" s="943"/>
      <c r="X689" s="943"/>
      <c r="Y689" s="943"/>
      <c r="Z689" s="943"/>
    </row>
    <row r="690" spans="1:26" ht="15.75" customHeight="1">
      <c r="A690" s="943"/>
      <c r="B690" s="943"/>
      <c r="C690" s="943"/>
      <c r="D690" s="943"/>
      <c r="E690" s="943"/>
      <c r="F690" s="943"/>
      <c r="G690" s="943"/>
      <c r="H690" s="943"/>
      <c r="I690" s="943"/>
      <c r="J690" s="943"/>
      <c r="K690" s="943"/>
      <c r="L690" s="943"/>
      <c r="M690" s="943"/>
      <c r="N690" s="943"/>
      <c r="O690" s="943"/>
      <c r="P690" s="943"/>
      <c r="Q690" s="943"/>
      <c r="R690" s="943"/>
      <c r="S690" s="943"/>
      <c r="T690" s="943"/>
      <c r="U690" s="943"/>
      <c r="V690" s="943"/>
      <c r="W690" s="943"/>
      <c r="X690" s="943"/>
      <c r="Y690" s="943"/>
      <c r="Z690" s="943"/>
    </row>
    <row r="691" spans="1:26" ht="15.75" customHeight="1">
      <c r="A691" s="943"/>
      <c r="B691" s="943"/>
      <c r="C691" s="943"/>
      <c r="D691" s="943"/>
      <c r="E691" s="943"/>
      <c r="F691" s="943"/>
      <c r="G691" s="943"/>
      <c r="H691" s="943"/>
      <c r="I691" s="943"/>
      <c r="J691" s="943"/>
      <c r="K691" s="943"/>
      <c r="L691" s="943"/>
      <c r="M691" s="943"/>
      <c r="N691" s="943"/>
      <c r="O691" s="943"/>
      <c r="P691" s="943"/>
      <c r="Q691" s="943"/>
      <c r="R691" s="943"/>
      <c r="S691" s="943"/>
      <c r="T691" s="943"/>
      <c r="U691" s="943"/>
      <c r="V691" s="943"/>
      <c r="W691" s="943"/>
      <c r="X691" s="943"/>
      <c r="Y691" s="943"/>
      <c r="Z691" s="943"/>
    </row>
    <row r="692" spans="1:26" ht="15.75" customHeight="1">
      <c r="A692" s="943"/>
      <c r="B692" s="943"/>
      <c r="C692" s="943"/>
      <c r="D692" s="943"/>
      <c r="E692" s="943"/>
      <c r="F692" s="943"/>
      <c r="G692" s="943"/>
      <c r="H692" s="943"/>
      <c r="I692" s="943"/>
      <c r="J692" s="943"/>
      <c r="K692" s="943"/>
      <c r="L692" s="943"/>
      <c r="M692" s="943"/>
      <c r="N692" s="943"/>
      <c r="O692" s="943"/>
      <c r="P692" s="943"/>
      <c r="Q692" s="943"/>
      <c r="R692" s="943"/>
      <c r="S692" s="943"/>
      <c r="T692" s="943"/>
      <c r="U692" s="943"/>
      <c r="V692" s="943"/>
      <c r="W692" s="943"/>
      <c r="X692" s="943"/>
      <c r="Y692" s="943"/>
      <c r="Z692" s="943"/>
    </row>
    <row r="693" spans="1:26" ht="15.75" customHeight="1">
      <c r="A693" s="943"/>
      <c r="B693" s="943"/>
      <c r="C693" s="943"/>
      <c r="D693" s="943"/>
      <c r="E693" s="943"/>
      <c r="F693" s="943"/>
      <c r="G693" s="943"/>
      <c r="H693" s="943"/>
      <c r="I693" s="943"/>
      <c r="J693" s="943"/>
      <c r="K693" s="943"/>
      <c r="L693" s="943"/>
      <c r="M693" s="943"/>
      <c r="N693" s="943"/>
      <c r="O693" s="943"/>
      <c r="P693" s="943"/>
      <c r="Q693" s="943"/>
      <c r="R693" s="943"/>
      <c r="S693" s="943"/>
      <c r="T693" s="943"/>
      <c r="U693" s="943"/>
      <c r="V693" s="943"/>
      <c r="W693" s="943"/>
      <c r="X693" s="943"/>
      <c r="Y693" s="943"/>
      <c r="Z693" s="943"/>
    </row>
    <row r="694" spans="1:26" ht="15.75" customHeight="1">
      <c r="A694" s="943"/>
      <c r="B694" s="943"/>
      <c r="C694" s="943"/>
      <c r="D694" s="943"/>
      <c r="E694" s="943"/>
      <c r="F694" s="943"/>
      <c r="G694" s="943"/>
      <c r="H694" s="943"/>
      <c r="I694" s="943"/>
      <c r="J694" s="943"/>
      <c r="K694" s="943"/>
      <c r="L694" s="943"/>
      <c r="M694" s="943"/>
      <c r="N694" s="943"/>
      <c r="O694" s="943"/>
      <c r="P694" s="943"/>
      <c r="Q694" s="943"/>
      <c r="R694" s="943"/>
      <c r="S694" s="943"/>
      <c r="T694" s="943"/>
      <c r="U694" s="943"/>
      <c r="V694" s="943"/>
      <c r="W694" s="943"/>
      <c r="X694" s="943"/>
      <c r="Y694" s="943"/>
      <c r="Z694" s="943"/>
    </row>
    <row r="695" spans="1:26" ht="15.75" customHeight="1">
      <c r="A695" s="943"/>
      <c r="B695" s="943"/>
      <c r="C695" s="943"/>
      <c r="D695" s="943"/>
      <c r="E695" s="943"/>
      <c r="F695" s="943"/>
      <c r="G695" s="943"/>
      <c r="H695" s="943"/>
      <c r="I695" s="943"/>
      <c r="J695" s="943"/>
      <c r="K695" s="943"/>
      <c r="L695" s="943"/>
      <c r="M695" s="943"/>
      <c r="N695" s="943"/>
      <c r="O695" s="943"/>
      <c r="P695" s="943"/>
      <c r="Q695" s="943"/>
      <c r="R695" s="943"/>
      <c r="S695" s="943"/>
      <c r="T695" s="943"/>
      <c r="U695" s="943"/>
      <c r="V695" s="943"/>
      <c r="W695" s="943"/>
      <c r="X695" s="943"/>
      <c r="Y695" s="943"/>
      <c r="Z695" s="943"/>
    </row>
    <row r="696" spans="1:26" ht="15.75" customHeight="1">
      <c r="A696" s="943"/>
      <c r="B696" s="943"/>
      <c r="C696" s="943"/>
      <c r="D696" s="943"/>
      <c r="E696" s="943"/>
      <c r="F696" s="943"/>
      <c r="G696" s="943"/>
      <c r="H696" s="943"/>
      <c r="I696" s="943"/>
      <c r="J696" s="943"/>
      <c r="K696" s="943"/>
      <c r="L696" s="943"/>
      <c r="M696" s="943"/>
      <c r="N696" s="943"/>
      <c r="O696" s="943"/>
      <c r="P696" s="943"/>
      <c r="Q696" s="943"/>
      <c r="R696" s="943"/>
      <c r="S696" s="943"/>
      <c r="T696" s="943"/>
      <c r="U696" s="943"/>
      <c r="V696" s="943"/>
      <c r="W696" s="943"/>
      <c r="X696" s="943"/>
      <c r="Y696" s="943"/>
      <c r="Z696" s="943"/>
    </row>
    <row r="697" spans="1:26" ht="15.75" customHeight="1">
      <c r="A697" s="943"/>
      <c r="B697" s="943"/>
      <c r="C697" s="943"/>
      <c r="D697" s="943"/>
      <c r="E697" s="943"/>
      <c r="F697" s="943"/>
      <c r="G697" s="943"/>
      <c r="H697" s="943"/>
      <c r="I697" s="943"/>
      <c r="J697" s="943"/>
      <c r="K697" s="943"/>
      <c r="L697" s="943"/>
      <c r="M697" s="943"/>
      <c r="N697" s="943"/>
      <c r="O697" s="943"/>
      <c r="P697" s="943"/>
      <c r="Q697" s="943"/>
      <c r="R697" s="943"/>
      <c r="S697" s="943"/>
      <c r="T697" s="943"/>
      <c r="U697" s="943"/>
      <c r="V697" s="943"/>
      <c r="W697" s="943"/>
      <c r="X697" s="943"/>
      <c r="Y697" s="943"/>
      <c r="Z697" s="943"/>
    </row>
    <row r="698" spans="1:26" ht="15.75" customHeight="1">
      <c r="A698" s="943"/>
      <c r="B698" s="943"/>
      <c r="C698" s="943"/>
      <c r="D698" s="943"/>
      <c r="E698" s="943"/>
      <c r="F698" s="943"/>
      <c r="G698" s="943"/>
      <c r="H698" s="943"/>
      <c r="I698" s="943"/>
      <c r="J698" s="943"/>
      <c r="K698" s="943"/>
      <c r="L698" s="943"/>
      <c r="M698" s="943"/>
      <c r="N698" s="943"/>
      <c r="O698" s="943"/>
      <c r="P698" s="943"/>
      <c r="Q698" s="943"/>
      <c r="R698" s="943"/>
      <c r="S698" s="943"/>
      <c r="T698" s="943"/>
      <c r="U698" s="943"/>
      <c r="V698" s="943"/>
      <c r="W698" s="943"/>
      <c r="X698" s="943"/>
      <c r="Y698" s="943"/>
      <c r="Z698" s="943"/>
    </row>
    <row r="699" spans="1:26" ht="15.75" customHeight="1">
      <c r="A699" s="943"/>
      <c r="B699" s="943"/>
      <c r="C699" s="943"/>
      <c r="D699" s="943"/>
      <c r="E699" s="943"/>
      <c r="F699" s="943"/>
      <c r="G699" s="943"/>
      <c r="H699" s="943"/>
      <c r="I699" s="943"/>
      <c r="J699" s="943"/>
      <c r="K699" s="943"/>
      <c r="L699" s="943"/>
      <c r="M699" s="943"/>
      <c r="N699" s="943"/>
      <c r="O699" s="943"/>
      <c r="P699" s="943"/>
      <c r="Q699" s="943"/>
      <c r="R699" s="943"/>
      <c r="S699" s="943"/>
      <c r="T699" s="943"/>
      <c r="U699" s="943"/>
      <c r="V699" s="943"/>
      <c r="W699" s="943"/>
      <c r="X699" s="943"/>
      <c r="Y699" s="943"/>
      <c r="Z699" s="943"/>
    </row>
    <row r="700" spans="1:26" ht="15.75" customHeight="1">
      <c r="A700" s="943"/>
      <c r="B700" s="943"/>
      <c r="C700" s="943"/>
      <c r="D700" s="943"/>
      <c r="E700" s="943"/>
      <c r="F700" s="943"/>
      <c r="G700" s="943"/>
      <c r="H700" s="943"/>
      <c r="I700" s="943"/>
      <c r="J700" s="943"/>
      <c r="K700" s="943"/>
      <c r="L700" s="943"/>
      <c r="M700" s="943"/>
      <c r="N700" s="943"/>
      <c r="O700" s="943"/>
      <c r="P700" s="943"/>
      <c r="Q700" s="943"/>
      <c r="R700" s="943"/>
      <c r="S700" s="943"/>
      <c r="T700" s="943"/>
      <c r="U700" s="943"/>
      <c r="V700" s="943"/>
      <c r="W700" s="943"/>
      <c r="X700" s="943"/>
      <c r="Y700" s="943"/>
      <c r="Z700" s="943"/>
    </row>
    <row r="701" spans="1:26" ht="15.75" customHeight="1">
      <c r="A701" s="943"/>
      <c r="B701" s="943"/>
      <c r="C701" s="943"/>
      <c r="D701" s="943"/>
      <c r="E701" s="943"/>
      <c r="F701" s="943"/>
      <c r="G701" s="943"/>
      <c r="H701" s="943"/>
      <c r="I701" s="943"/>
      <c r="J701" s="943"/>
      <c r="K701" s="943"/>
      <c r="L701" s="943"/>
      <c r="M701" s="943"/>
      <c r="N701" s="943"/>
      <c r="O701" s="943"/>
      <c r="P701" s="943"/>
      <c r="Q701" s="943"/>
      <c r="R701" s="943"/>
      <c r="S701" s="943"/>
      <c r="T701" s="943"/>
      <c r="U701" s="943"/>
      <c r="V701" s="943"/>
      <c r="W701" s="943"/>
      <c r="X701" s="943"/>
      <c r="Y701" s="943"/>
      <c r="Z701" s="943"/>
    </row>
    <row r="702" spans="1:26" ht="15.75" customHeight="1">
      <c r="A702" s="943"/>
      <c r="B702" s="943"/>
      <c r="C702" s="943"/>
      <c r="D702" s="943"/>
      <c r="E702" s="943"/>
      <c r="F702" s="943"/>
      <c r="G702" s="943"/>
      <c r="H702" s="943"/>
      <c r="I702" s="943"/>
      <c r="J702" s="943"/>
      <c r="K702" s="943"/>
      <c r="L702" s="943"/>
      <c r="M702" s="943"/>
      <c r="N702" s="943"/>
      <c r="O702" s="943"/>
      <c r="P702" s="943"/>
      <c r="Q702" s="943"/>
      <c r="R702" s="943"/>
      <c r="S702" s="943"/>
      <c r="T702" s="943"/>
      <c r="U702" s="943"/>
      <c r="V702" s="943"/>
      <c r="W702" s="943"/>
      <c r="X702" s="943"/>
      <c r="Y702" s="943"/>
      <c r="Z702" s="943"/>
    </row>
    <row r="703" spans="1:26" ht="15.75" customHeight="1">
      <c r="A703" s="943"/>
      <c r="B703" s="943"/>
      <c r="C703" s="943"/>
      <c r="D703" s="943"/>
      <c r="E703" s="943"/>
      <c r="F703" s="943"/>
      <c r="G703" s="943"/>
      <c r="H703" s="943"/>
      <c r="I703" s="943"/>
      <c r="J703" s="943"/>
      <c r="K703" s="943"/>
      <c r="L703" s="943"/>
      <c r="M703" s="943"/>
      <c r="N703" s="943"/>
      <c r="O703" s="943"/>
      <c r="P703" s="943"/>
      <c r="Q703" s="943"/>
      <c r="R703" s="943"/>
      <c r="S703" s="943"/>
      <c r="T703" s="943"/>
      <c r="U703" s="943"/>
      <c r="V703" s="943"/>
      <c r="W703" s="943"/>
      <c r="X703" s="943"/>
      <c r="Y703" s="943"/>
      <c r="Z703" s="943"/>
    </row>
    <row r="704" spans="1:26" ht="15.75" customHeight="1">
      <c r="A704" s="943"/>
      <c r="B704" s="943"/>
      <c r="C704" s="943"/>
      <c r="D704" s="943"/>
      <c r="E704" s="943"/>
      <c r="F704" s="943"/>
      <c r="G704" s="943"/>
      <c r="H704" s="943"/>
      <c r="I704" s="943"/>
      <c r="J704" s="943"/>
      <c r="K704" s="943"/>
      <c r="L704" s="943"/>
      <c r="M704" s="943"/>
      <c r="N704" s="943"/>
      <c r="O704" s="943"/>
      <c r="P704" s="943"/>
      <c r="Q704" s="943"/>
      <c r="R704" s="943"/>
      <c r="S704" s="943"/>
      <c r="T704" s="943"/>
      <c r="U704" s="943"/>
      <c r="V704" s="943"/>
      <c r="W704" s="943"/>
      <c r="X704" s="943"/>
      <c r="Y704" s="943"/>
      <c r="Z704" s="943"/>
    </row>
    <row r="705" spans="1:26" ht="15.75" customHeight="1">
      <c r="A705" s="943"/>
      <c r="B705" s="943"/>
      <c r="C705" s="943"/>
      <c r="D705" s="943"/>
      <c r="E705" s="943"/>
      <c r="F705" s="943"/>
      <c r="G705" s="943"/>
      <c r="H705" s="943"/>
      <c r="I705" s="943"/>
      <c r="J705" s="943"/>
      <c r="K705" s="943"/>
      <c r="L705" s="943"/>
      <c r="M705" s="943"/>
      <c r="N705" s="943"/>
      <c r="O705" s="943"/>
      <c r="P705" s="943"/>
      <c r="Q705" s="943"/>
      <c r="R705" s="943"/>
      <c r="S705" s="943"/>
      <c r="T705" s="943"/>
      <c r="U705" s="943"/>
      <c r="V705" s="943"/>
      <c r="W705" s="943"/>
      <c r="X705" s="943"/>
      <c r="Y705" s="943"/>
      <c r="Z705" s="943"/>
    </row>
    <row r="706" spans="1:26" ht="15.75" customHeight="1">
      <c r="A706" s="943"/>
      <c r="B706" s="943"/>
      <c r="C706" s="943"/>
      <c r="D706" s="943"/>
      <c r="E706" s="943"/>
      <c r="F706" s="943"/>
      <c r="G706" s="943"/>
      <c r="H706" s="943"/>
      <c r="I706" s="943"/>
      <c r="J706" s="943"/>
      <c r="K706" s="943"/>
      <c r="L706" s="943"/>
      <c r="M706" s="943"/>
      <c r="N706" s="943"/>
      <c r="O706" s="943"/>
      <c r="P706" s="943"/>
      <c r="Q706" s="943"/>
      <c r="R706" s="943"/>
      <c r="S706" s="943"/>
      <c r="T706" s="943"/>
      <c r="U706" s="943"/>
      <c r="V706" s="943"/>
      <c r="W706" s="943"/>
      <c r="X706" s="943"/>
      <c r="Y706" s="943"/>
      <c r="Z706" s="943"/>
    </row>
    <row r="707" spans="1:26" ht="15.75" customHeight="1">
      <c r="A707" s="943"/>
      <c r="B707" s="943"/>
      <c r="C707" s="943"/>
      <c r="D707" s="943"/>
      <c r="E707" s="943"/>
      <c r="F707" s="943"/>
      <c r="G707" s="943"/>
      <c r="H707" s="943"/>
      <c r="I707" s="943"/>
      <c r="J707" s="943"/>
      <c r="K707" s="943"/>
      <c r="L707" s="943"/>
      <c r="M707" s="943"/>
      <c r="N707" s="943"/>
      <c r="O707" s="943"/>
      <c r="P707" s="943"/>
      <c r="Q707" s="943"/>
      <c r="R707" s="943"/>
      <c r="S707" s="943"/>
      <c r="T707" s="943"/>
      <c r="U707" s="943"/>
      <c r="V707" s="943"/>
      <c r="W707" s="943"/>
      <c r="X707" s="943"/>
      <c r="Y707" s="943"/>
      <c r="Z707" s="943"/>
    </row>
    <row r="708" spans="1:26" ht="15.75" customHeight="1">
      <c r="A708" s="943"/>
      <c r="B708" s="943"/>
      <c r="C708" s="943"/>
      <c r="D708" s="943"/>
      <c r="E708" s="943"/>
      <c r="F708" s="943"/>
      <c r="G708" s="943"/>
      <c r="H708" s="943"/>
      <c r="I708" s="943"/>
      <c r="J708" s="943"/>
      <c r="K708" s="943"/>
      <c r="L708" s="943"/>
      <c r="M708" s="943"/>
      <c r="N708" s="943"/>
      <c r="O708" s="943"/>
      <c r="P708" s="943"/>
      <c r="Q708" s="943"/>
      <c r="R708" s="943"/>
      <c r="S708" s="943"/>
      <c r="T708" s="943"/>
      <c r="U708" s="943"/>
      <c r="V708" s="943"/>
      <c r="W708" s="943"/>
      <c r="X708" s="943"/>
      <c r="Y708" s="943"/>
      <c r="Z708" s="943"/>
    </row>
    <row r="709" spans="1:26" ht="15.75" customHeight="1">
      <c r="A709" s="943"/>
      <c r="B709" s="943"/>
      <c r="C709" s="943"/>
      <c r="D709" s="943"/>
      <c r="E709" s="943"/>
      <c r="F709" s="943"/>
      <c r="G709" s="943"/>
      <c r="H709" s="943"/>
      <c r="I709" s="943"/>
      <c r="J709" s="943"/>
      <c r="K709" s="943"/>
      <c r="L709" s="943"/>
      <c r="M709" s="943"/>
      <c r="N709" s="943"/>
      <c r="O709" s="943"/>
      <c r="P709" s="943"/>
      <c r="Q709" s="943"/>
      <c r="R709" s="943"/>
      <c r="S709" s="943"/>
      <c r="T709" s="943"/>
      <c r="U709" s="943"/>
      <c r="V709" s="943"/>
      <c r="W709" s="943"/>
      <c r="X709" s="943"/>
      <c r="Y709" s="943"/>
      <c r="Z709" s="943"/>
    </row>
    <row r="710" spans="1:26" ht="15.75" customHeight="1">
      <c r="A710" s="943"/>
      <c r="B710" s="943"/>
      <c r="C710" s="943"/>
      <c r="D710" s="943"/>
      <c r="E710" s="943"/>
      <c r="F710" s="943"/>
      <c r="G710" s="943"/>
      <c r="H710" s="943"/>
      <c r="I710" s="943"/>
      <c r="J710" s="943"/>
      <c r="K710" s="943"/>
      <c r="L710" s="943"/>
      <c r="M710" s="943"/>
      <c r="N710" s="943"/>
      <c r="O710" s="943"/>
      <c r="P710" s="943"/>
      <c r="Q710" s="943"/>
      <c r="R710" s="943"/>
      <c r="S710" s="943"/>
      <c r="T710" s="943"/>
      <c r="U710" s="943"/>
      <c r="V710" s="943"/>
      <c r="W710" s="943"/>
      <c r="X710" s="943"/>
      <c r="Y710" s="943"/>
      <c r="Z710" s="943"/>
    </row>
    <row r="711" spans="1:26" ht="15.75" customHeight="1">
      <c r="A711" s="943"/>
      <c r="B711" s="943"/>
      <c r="C711" s="943"/>
      <c r="D711" s="943"/>
      <c r="E711" s="943"/>
      <c r="F711" s="943"/>
      <c r="G711" s="943"/>
      <c r="H711" s="943"/>
      <c r="I711" s="943"/>
      <c r="J711" s="943"/>
      <c r="K711" s="943"/>
      <c r="L711" s="943"/>
      <c r="M711" s="943"/>
      <c r="N711" s="943"/>
      <c r="O711" s="943"/>
      <c r="P711" s="943"/>
      <c r="Q711" s="943"/>
      <c r="R711" s="943"/>
      <c r="S711" s="943"/>
      <c r="T711" s="943"/>
      <c r="U711" s="943"/>
      <c r="V711" s="943"/>
      <c r="W711" s="943"/>
      <c r="X711" s="943"/>
      <c r="Y711" s="943"/>
      <c r="Z711" s="943"/>
    </row>
    <row r="712" spans="1:26" ht="15.75" customHeight="1">
      <c r="A712" s="943"/>
      <c r="B712" s="943"/>
      <c r="C712" s="943"/>
      <c r="D712" s="943"/>
      <c r="E712" s="943"/>
      <c r="F712" s="943"/>
      <c r="G712" s="943"/>
      <c r="H712" s="943"/>
      <c r="I712" s="943"/>
      <c r="J712" s="943"/>
      <c r="K712" s="943"/>
      <c r="L712" s="943"/>
      <c r="M712" s="943"/>
      <c r="N712" s="943"/>
      <c r="O712" s="943"/>
      <c r="P712" s="943"/>
      <c r="Q712" s="943"/>
      <c r="R712" s="943"/>
      <c r="S712" s="943"/>
      <c r="T712" s="943"/>
      <c r="U712" s="943"/>
      <c r="V712" s="943"/>
      <c r="W712" s="943"/>
      <c r="X712" s="943"/>
      <c r="Y712" s="943"/>
      <c r="Z712" s="943"/>
    </row>
    <row r="713" spans="1:26" ht="15.75" customHeight="1">
      <c r="A713" s="943"/>
      <c r="B713" s="943"/>
      <c r="C713" s="943"/>
      <c r="D713" s="943"/>
      <c r="E713" s="943"/>
      <c r="F713" s="943"/>
      <c r="G713" s="943"/>
      <c r="H713" s="943"/>
      <c r="I713" s="943"/>
      <c r="J713" s="943"/>
      <c r="K713" s="943"/>
      <c r="L713" s="943"/>
      <c r="M713" s="943"/>
      <c r="N713" s="943"/>
      <c r="O713" s="943"/>
      <c r="P713" s="943"/>
      <c r="Q713" s="943"/>
      <c r="R713" s="943"/>
      <c r="S713" s="943"/>
      <c r="T713" s="943"/>
      <c r="U713" s="943"/>
      <c r="V713" s="943"/>
      <c r="W713" s="943"/>
      <c r="X713" s="943"/>
      <c r="Y713" s="943"/>
      <c r="Z713" s="943"/>
    </row>
    <row r="714" spans="1:26" ht="15.75" customHeight="1">
      <c r="A714" s="943"/>
      <c r="B714" s="943"/>
      <c r="C714" s="943"/>
      <c r="D714" s="943"/>
      <c r="E714" s="943"/>
      <c r="F714" s="943"/>
      <c r="G714" s="943"/>
      <c r="H714" s="943"/>
      <c r="I714" s="943"/>
      <c r="J714" s="943"/>
      <c r="K714" s="943"/>
      <c r="L714" s="943"/>
      <c r="M714" s="943"/>
      <c r="N714" s="943"/>
      <c r="O714" s="943"/>
      <c r="P714" s="943"/>
      <c r="Q714" s="943"/>
      <c r="R714" s="943"/>
      <c r="S714" s="943"/>
      <c r="T714" s="943"/>
      <c r="U714" s="943"/>
      <c r="V714" s="943"/>
      <c r="W714" s="943"/>
      <c r="X714" s="943"/>
      <c r="Y714" s="943"/>
      <c r="Z714" s="943"/>
    </row>
    <row r="715" spans="1:26" ht="15.75" customHeight="1">
      <c r="A715" s="943"/>
      <c r="B715" s="943"/>
      <c r="C715" s="943"/>
      <c r="D715" s="943"/>
      <c r="E715" s="943"/>
      <c r="F715" s="943"/>
      <c r="G715" s="943"/>
      <c r="H715" s="943"/>
      <c r="I715" s="943"/>
      <c r="J715" s="943"/>
      <c r="K715" s="943"/>
      <c r="L715" s="943"/>
      <c r="M715" s="943"/>
      <c r="N715" s="943"/>
      <c r="O715" s="943"/>
      <c r="P715" s="943"/>
      <c r="Q715" s="943"/>
      <c r="R715" s="943"/>
      <c r="S715" s="943"/>
      <c r="T715" s="943"/>
      <c r="U715" s="943"/>
      <c r="V715" s="943"/>
      <c r="W715" s="943"/>
      <c r="X715" s="943"/>
      <c r="Y715" s="943"/>
      <c r="Z715" s="943"/>
    </row>
    <row r="716" spans="1:26" ht="15.75" customHeight="1">
      <c r="A716" s="943"/>
      <c r="B716" s="943"/>
      <c r="C716" s="943"/>
      <c r="D716" s="943"/>
      <c r="E716" s="943"/>
      <c r="F716" s="943"/>
      <c r="G716" s="943"/>
      <c r="H716" s="943"/>
      <c r="I716" s="943"/>
      <c r="J716" s="943"/>
      <c r="K716" s="943"/>
      <c r="L716" s="943"/>
      <c r="M716" s="943"/>
      <c r="N716" s="943"/>
      <c r="O716" s="943"/>
      <c r="P716" s="943"/>
      <c r="Q716" s="943"/>
      <c r="R716" s="943"/>
      <c r="S716" s="943"/>
      <c r="T716" s="943"/>
      <c r="U716" s="943"/>
      <c r="V716" s="943"/>
      <c r="W716" s="943"/>
      <c r="X716" s="943"/>
      <c r="Y716" s="943"/>
      <c r="Z716" s="943"/>
    </row>
    <row r="717" spans="1:26" ht="15.75" customHeight="1">
      <c r="A717" s="943"/>
      <c r="B717" s="943"/>
      <c r="C717" s="943"/>
      <c r="D717" s="943"/>
      <c r="E717" s="943"/>
      <c r="F717" s="943"/>
      <c r="G717" s="943"/>
      <c r="H717" s="943"/>
      <c r="I717" s="943"/>
      <c r="J717" s="943"/>
      <c r="K717" s="943"/>
      <c r="L717" s="943"/>
      <c r="M717" s="943"/>
      <c r="N717" s="943"/>
      <c r="O717" s="943"/>
      <c r="P717" s="943"/>
      <c r="Q717" s="943"/>
      <c r="R717" s="943"/>
      <c r="S717" s="943"/>
      <c r="T717" s="943"/>
      <c r="U717" s="943"/>
      <c r="V717" s="943"/>
      <c r="W717" s="943"/>
      <c r="X717" s="943"/>
      <c r="Y717" s="943"/>
      <c r="Z717" s="943"/>
    </row>
    <row r="718" spans="1:26" ht="15.75" customHeight="1">
      <c r="A718" s="943"/>
      <c r="B718" s="943"/>
      <c r="C718" s="943"/>
      <c r="D718" s="943"/>
      <c r="E718" s="943"/>
      <c r="F718" s="943"/>
      <c r="G718" s="943"/>
      <c r="H718" s="943"/>
      <c r="I718" s="943"/>
      <c r="J718" s="943"/>
      <c r="K718" s="943"/>
      <c r="L718" s="943"/>
      <c r="M718" s="943"/>
      <c r="N718" s="943"/>
      <c r="O718" s="943"/>
      <c r="P718" s="943"/>
      <c r="Q718" s="943"/>
      <c r="R718" s="943"/>
      <c r="S718" s="943"/>
      <c r="T718" s="943"/>
      <c r="U718" s="943"/>
      <c r="V718" s="943"/>
      <c r="W718" s="943"/>
      <c r="X718" s="943"/>
      <c r="Y718" s="943"/>
      <c r="Z718" s="943"/>
    </row>
    <row r="719" spans="1:26" ht="15.75" customHeight="1">
      <c r="A719" s="943"/>
      <c r="B719" s="943"/>
      <c r="C719" s="943"/>
      <c r="D719" s="943"/>
      <c r="E719" s="943"/>
      <c r="F719" s="943"/>
      <c r="G719" s="943"/>
      <c r="H719" s="943"/>
      <c r="I719" s="943"/>
      <c r="J719" s="943"/>
      <c r="K719" s="943"/>
      <c r="L719" s="943"/>
      <c r="M719" s="943"/>
      <c r="N719" s="943"/>
      <c r="O719" s="943"/>
      <c r="P719" s="943"/>
      <c r="Q719" s="943"/>
      <c r="R719" s="943"/>
      <c r="S719" s="943"/>
      <c r="T719" s="943"/>
      <c r="U719" s="943"/>
      <c r="V719" s="943"/>
      <c r="W719" s="943"/>
      <c r="X719" s="943"/>
      <c r="Y719" s="943"/>
      <c r="Z719" s="943"/>
    </row>
    <row r="720" spans="1:26" ht="15.75" customHeight="1">
      <c r="A720" s="943"/>
      <c r="B720" s="943"/>
      <c r="C720" s="943"/>
      <c r="D720" s="943"/>
      <c r="E720" s="943"/>
      <c r="F720" s="943"/>
      <c r="G720" s="943"/>
      <c r="H720" s="943"/>
      <c r="I720" s="943"/>
      <c r="J720" s="943"/>
      <c r="K720" s="943"/>
      <c r="L720" s="943"/>
      <c r="M720" s="943"/>
      <c r="N720" s="943"/>
      <c r="O720" s="943"/>
      <c r="P720" s="943"/>
      <c r="Q720" s="943"/>
      <c r="R720" s="943"/>
      <c r="S720" s="943"/>
      <c r="T720" s="943"/>
      <c r="U720" s="943"/>
      <c r="V720" s="943"/>
      <c r="W720" s="943"/>
      <c r="X720" s="943"/>
      <c r="Y720" s="943"/>
      <c r="Z720" s="943"/>
    </row>
    <row r="721" spans="1:26" ht="15.75" customHeight="1">
      <c r="A721" s="943"/>
      <c r="B721" s="943"/>
      <c r="C721" s="943"/>
      <c r="D721" s="943"/>
      <c r="E721" s="943"/>
      <c r="F721" s="943"/>
      <c r="G721" s="943"/>
      <c r="H721" s="943"/>
      <c r="I721" s="943"/>
      <c r="J721" s="943"/>
      <c r="K721" s="943"/>
      <c r="L721" s="943"/>
      <c r="M721" s="943"/>
      <c r="N721" s="943"/>
      <c r="O721" s="943"/>
      <c r="P721" s="943"/>
      <c r="Q721" s="943"/>
      <c r="R721" s="943"/>
      <c r="S721" s="943"/>
      <c r="T721" s="943"/>
      <c r="U721" s="943"/>
      <c r="V721" s="943"/>
      <c r="W721" s="943"/>
      <c r="X721" s="943"/>
      <c r="Y721" s="943"/>
      <c r="Z721" s="943"/>
    </row>
    <row r="722" spans="1:26" ht="15.75" customHeight="1">
      <c r="A722" s="943"/>
      <c r="B722" s="943"/>
      <c r="C722" s="943"/>
      <c r="D722" s="943"/>
      <c r="E722" s="943"/>
      <c r="F722" s="943"/>
      <c r="G722" s="943"/>
      <c r="H722" s="943"/>
      <c r="I722" s="943"/>
      <c r="J722" s="943"/>
      <c r="K722" s="943"/>
      <c r="L722" s="943"/>
      <c r="M722" s="943"/>
      <c r="N722" s="943"/>
      <c r="O722" s="943"/>
      <c r="P722" s="943"/>
      <c r="Q722" s="943"/>
      <c r="R722" s="943"/>
      <c r="S722" s="943"/>
      <c r="T722" s="943"/>
      <c r="U722" s="943"/>
      <c r="V722" s="943"/>
      <c r="W722" s="943"/>
      <c r="X722" s="943"/>
      <c r="Y722" s="943"/>
      <c r="Z722" s="943"/>
    </row>
    <row r="723" spans="1:26" ht="15.75" customHeight="1">
      <c r="A723" s="943"/>
      <c r="B723" s="943"/>
      <c r="C723" s="943"/>
      <c r="D723" s="943"/>
      <c r="E723" s="943"/>
      <c r="F723" s="943"/>
      <c r="G723" s="943"/>
      <c r="H723" s="943"/>
      <c r="I723" s="943"/>
      <c r="J723" s="943"/>
      <c r="K723" s="943"/>
      <c r="L723" s="943"/>
      <c r="M723" s="943"/>
      <c r="N723" s="943"/>
      <c r="O723" s="943"/>
      <c r="P723" s="943"/>
      <c r="Q723" s="943"/>
      <c r="R723" s="943"/>
      <c r="S723" s="943"/>
      <c r="T723" s="943"/>
      <c r="U723" s="943"/>
      <c r="V723" s="943"/>
      <c r="W723" s="943"/>
      <c r="X723" s="943"/>
      <c r="Y723" s="943"/>
      <c r="Z723" s="943"/>
    </row>
    <row r="724" spans="1:26" ht="15.75" customHeight="1">
      <c r="A724" s="943"/>
      <c r="B724" s="943"/>
      <c r="C724" s="943"/>
      <c r="D724" s="943"/>
      <c r="E724" s="943"/>
      <c r="F724" s="943"/>
      <c r="G724" s="943"/>
      <c r="H724" s="943"/>
      <c r="I724" s="943"/>
      <c r="J724" s="943"/>
      <c r="K724" s="943"/>
      <c r="L724" s="943"/>
      <c r="M724" s="943"/>
      <c r="N724" s="943"/>
      <c r="O724" s="943"/>
      <c r="P724" s="943"/>
      <c r="Q724" s="943"/>
      <c r="R724" s="943"/>
      <c r="S724" s="943"/>
      <c r="T724" s="943"/>
      <c r="U724" s="943"/>
      <c r="V724" s="943"/>
      <c r="W724" s="943"/>
      <c r="X724" s="943"/>
      <c r="Y724" s="943"/>
      <c r="Z724" s="943"/>
    </row>
    <row r="725" spans="1:26" ht="15.75" customHeight="1">
      <c r="A725" s="943"/>
      <c r="B725" s="943"/>
      <c r="C725" s="943"/>
      <c r="D725" s="943"/>
      <c r="E725" s="943"/>
      <c r="F725" s="943"/>
      <c r="G725" s="943"/>
      <c r="H725" s="943"/>
      <c r="I725" s="943"/>
      <c r="J725" s="943"/>
      <c r="K725" s="943"/>
      <c r="L725" s="943"/>
      <c r="M725" s="943"/>
      <c r="N725" s="943"/>
      <c r="O725" s="943"/>
      <c r="P725" s="943"/>
      <c r="Q725" s="943"/>
      <c r="R725" s="943"/>
      <c r="S725" s="943"/>
      <c r="T725" s="943"/>
      <c r="U725" s="943"/>
      <c r="V725" s="943"/>
      <c r="W725" s="943"/>
      <c r="X725" s="943"/>
      <c r="Y725" s="943"/>
      <c r="Z725" s="943"/>
    </row>
    <row r="726" spans="1:26" ht="15.75" customHeight="1">
      <c r="A726" s="943"/>
      <c r="B726" s="943"/>
      <c r="C726" s="943"/>
      <c r="D726" s="943"/>
      <c r="E726" s="943"/>
      <c r="F726" s="943"/>
      <c r="G726" s="943"/>
      <c r="H726" s="943"/>
      <c r="I726" s="943"/>
      <c r="J726" s="943"/>
      <c r="K726" s="943"/>
      <c r="L726" s="943"/>
      <c r="M726" s="943"/>
      <c r="N726" s="943"/>
      <c r="O726" s="943"/>
      <c r="P726" s="943"/>
      <c r="Q726" s="943"/>
      <c r="R726" s="943"/>
      <c r="S726" s="943"/>
      <c r="T726" s="943"/>
      <c r="U726" s="943"/>
      <c r="V726" s="943"/>
      <c r="W726" s="943"/>
      <c r="X726" s="943"/>
      <c r="Y726" s="943"/>
      <c r="Z726" s="943"/>
    </row>
    <row r="727" spans="1:26" ht="15.75" customHeight="1">
      <c r="A727" s="943"/>
      <c r="B727" s="943"/>
      <c r="C727" s="943"/>
      <c r="D727" s="943"/>
      <c r="E727" s="943"/>
      <c r="F727" s="943"/>
      <c r="G727" s="943"/>
      <c r="H727" s="943"/>
      <c r="I727" s="943"/>
      <c r="J727" s="943"/>
      <c r="K727" s="943"/>
      <c r="L727" s="943"/>
      <c r="M727" s="943"/>
      <c r="N727" s="943"/>
      <c r="O727" s="943"/>
      <c r="P727" s="943"/>
      <c r="Q727" s="943"/>
      <c r="R727" s="943"/>
      <c r="S727" s="943"/>
      <c r="T727" s="943"/>
      <c r="U727" s="943"/>
      <c r="V727" s="943"/>
      <c r="W727" s="943"/>
      <c r="X727" s="943"/>
      <c r="Y727" s="943"/>
      <c r="Z727" s="943"/>
    </row>
    <row r="728" spans="1:26" ht="15.75" customHeight="1">
      <c r="A728" s="943"/>
      <c r="B728" s="943"/>
      <c r="C728" s="943"/>
      <c r="D728" s="943"/>
      <c r="E728" s="943"/>
      <c r="F728" s="943"/>
      <c r="G728" s="943"/>
      <c r="H728" s="943"/>
      <c r="I728" s="943"/>
      <c r="J728" s="943"/>
      <c r="K728" s="943"/>
      <c r="L728" s="943"/>
      <c r="M728" s="943"/>
      <c r="N728" s="943"/>
      <c r="O728" s="943"/>
      <c r="P728" s="943"/>
      <c r="Q728" s="943"/>
      <c r="R728" s="943"/>
      <c r="S728" s="943"/>
      <c r="T728" s="943"/>
      <c r="U728" s="943"/>
      <c r="V728" s="943"/>
      <c r="W728" s="943"/>
      <c r="X728" s="943"/>
      <c r="Y728" s="943"/>
      <c r="Z728" s="943"/>
    </row>
    <row r="729" spans="1:26" ht="15.75" customHeight="1">
      <c r="A729" s="943"/>
      <c r="B729" s="943"/>
      <c r="C729" s="943"/>
      <c r="D729" s="943"/>
      <c r="E729" s="943"/>
      <c r="F729" s="943"/>
      <c r="G729" s="943"/>
      <c r="H729" s="943"/>
      <c r="I729" s="943"/>
      <c r="J729" s="943"/>
      <c r="K729" s="943"/>
      <c r="L729" s="943"/>
      <c r="M729" s="943"/>
      <c r="N729" s="943"/>
      <c r="O729" s="943"/>
      <c r="P729" s="943"/>
      <c r="Q729" s="943"/>
      <c r="R729" s="943"/>
      <c r="S729" s="943"/>
      <c r="T729" s="943"/>
      <c r="U729" s="943"/>
      <c r="V729" s="943"/>
      <c r="W729" s="943"/>
      <c r="X729" s="943"/>
      <c r="Y729" s="943"/>
      <c r="Z729" s="943"/>
    </row>
    <row r="730" spans="1:26" ht="15.75" customHeight="1">
      <c r="A730" s="943"/>
      <c r="B730" s="943"/>
      <c r="C730" s="943"/>
      <c r="D730" s="943"/>
      <c r="E730" s="943"/>
      <c r="F730" s="943"/>
      <c r="G730" s="943"/>
      <c r="H730" s="943"/>
      <c r="I730" s="943"/>
      <c r="J730" s="943"/>
      <c r="K730" s="943"/>
      <c r="L730" s="943"/>
      <c r="M730" s="943"/>
      <c r="N730" s="943"/>
      <c r="O730" s="943"/>
      <c r="P730" s="943"/>
      <c r="Q730" s="943"/>
      <c r="R730" s="943"/>
      <c r="S730" s="943"/>
      <c r="T730" s="943"/>
      <c r="U730" s="943"/>
      <c r="V730" s="943"/>
      <c r="W730" s="943"/>
      <c r="X730" s="943"/>
      <c r="Y730" s="943"/>
      <c r="Z730" s="943"/>
    </row>
    <row r="731" spans="1:26" ht="15.75" customHeight="1">
      <c r="A731" s="943"/>
      <c r="B731" s="943"/>
      <c r="C731" s="943"/>
      <c r="D731" s="943"/>
      <c r="E731" s="943"/>
      <c r="F731" s="943"/>
      <c r="G731" s="943"/>
      <c r="H731" s="943"/>
      <c r="I731" s="943"/>
      <c r="J731" s="943"/>
      <c r="K731" s="943"/>
      <c r="L731" s="943"/>
      <c r="M731" s="943"/>
      <c r="N731" s="943"/>
      <c r="O731" s="943"/>
      <c r="P731" s="943"/>
      <c r="Q731" s="943"/>
      <c r="R731" s="943"/>
      <c r="S731" s="943"/>
      <c r="T731" s="943"/>
      <c r="U731" s="943"/>
      <c r="V731" s="943"/>
      <c r="W731" s="943"/>
      <c r="X731" s="943"/>
      <c r="Y731" s="943"/>
      <c r="Z731" s="943"/>
    </row>
    <row r="732" spans="1:26" ht="15.75" customHeight="1">
      <c r="A732" s="943"/>
      <c r="B732" s="943"/>
      <c r="C732" s="943"/>
      <c r="D732" s="943"/>
      <c r="E732" s="943"/>
      <c r="F732" s="943"/>
      <c r="G732" s="943"/>
      <c r="H732" s="943"/>
      <c r="I732" s="943"/>
      <c r="J732" s="943"/>
      <c r="K732" s="943"/>
      <c r="L732" s="943"/>
      <c r="M732" s="943"/>
      <c r="N732" s="943"/>
      <c r="O732" s="943"/>
      <c r="P732" s="943"/>
      <c r="Q732" s="943"/>
      <c r="R732" s="943"/>
      <c r="S732" s="943"/>
      <c r="T732" s="943"/>
      <c r="U732" s="943"/>
      <c r="V732" s="943"/>
      <c r="W732" s="943"/>
      <c r="X732" s="943"/>
      <c r="Y732" s="943"/>
      <c r="Z732" s="943"/>
    </row>
    <row r="733" spans="1:26" ht="15.75" customHeight="1">
      <c r="A733" s="943"/>
      <c r="B733" s="943"/>
      <c r="C733" s="943"/>
      <c r="D733" s="943"/>
      <c r="E733" s="943"/>
      <c r="F733" s="943"/>
      <c r="G733" s="943"/>
      <c r="H733" s="943"/>
      <c r="I733" s="943"/>
      <c r="J733" s="943"/>
      <c r="K733" s="943"/>
      <c r="L733" s="943"/>
      <c r="M733" s="943"/>
      <c r="N733" s="943"/>
      <c r="O733" s="943"/>
      <c r="P733" s="943"/>
      <c r="Q733" s="943"/>
      <c r="R733" s="943"/>
      <c r="S733" s="943"/>
      <c r="T733" s="943"/>
      <c r="U733" s="943"/>
      <c r="V733" s="943"/>
      <c r="W733" s="943"/>
      <c r="X733" s="943"/>
      <c r="Y733" s="943"/>
      <c r="Z733" s="943"/>
    </row>
    <row r="734" spans="1:26" ht="15.75" customHeight="1">
      <c r="A734" s="943"/>
      <c r="B734" s="943"/>
      <c r="C734" s="943"/>
      <c r="D734" s="943"/>
      <c r="E734" s="943"/>
      <c r="F734" s="943"/>
      <c r="G734" s="943"/>
      <c r="H734" s="943"/>
      <c r="I734" s="943"/>
      <c r="J734" s="943"/>
      <c r="K734" s="943"/>
      <c r="L734" s="943"/>
      <c r="M734" s="943"/>
      <c r="N734" s="943"/>
      <c r="O734" s="943"/>
      <c r="P734" s="943"/>
      <c r="Q734" s="943"/>
      <c r="R734" s="943"/>
      <c r="S734" s="943"/>
      <c r="T734" s="943"/>
      <c r="U734" s="943"/>
      <c r="V734" s="943"/>
      <c r="W734" s="943"/>
      <c r="X734" s="943"/>
      <c r="Y734" s="943"/>
      <c r="Z734" s="943"/>
    </row>
    <row r="735" spans="1:26" ht="15.75" customHeight="1">
      <c r="A735" s="943"/>
      <c r="B735" s="943"/>
      <c r="C735" s="943"/>
      <c r="D735" s="943"/>
      <c r="E735" s="943"/>
      <c r="F735" s="943"/>
      <c r="G735" s="943"/>
      <c r="H735" s="943"/>
      <c r="I735" s="943"/>
      <c r="J735" s="943"/>
      <c r="K735" s="943"/>
      <c r="L735" s="943"/>
      <c r="M735" s="943"/>
      <c r="N735" s="943"/>
      <c r="O735" s="943"/>
      <c r="P735" s="943"/>
      <c r="Q735" s="943"/>
      <c r="R735" s="943"/>
      <c r="S735" s="943"/>
      <c r="T735" s="943"/>
      <c r="U735" s="943"/>
      <c r="V735" s="943"/>
      <c r="W735" s="943"/>
      <c r="X735" s="943"/>
      <c r="Y735" s="943"/>
      <c r="Z735" s="943"/>
    </row>
    <row r="736" spans="1:26" ht="15.75" customHeight="1">
      <c r="A736" s="943"/>
      <c r="B736" s="943"/>
      <c r="C736" s="943"/>
      <c r="D736" s="943"/>
      <c r="E736" s="943"/>
      <c r="F736" s="943"/>
      <c r="G736" s="943"/>
      <c r="H736" s="943"/>
      <c r="I736" s="943"/>
      <c r="J736" s="943"/>
      <c r="K736" s="943"/>
      <c r="L736" s="943"/>
      <c r="M736" s="943"/>
      <c r="N736" s="943"/>
      <c r="O736" s="943"/>
      <c r="P736" s="943"/>
      <c r="Q736" s="943"/>
      <c r="R736" s="943"/>
      <c r="S736" s="943"/>
      <c r="T736" s="943"/>
      <c r="U736" s="943"/>
      <c r="V736" s="943"/>
      <c r="W736" s="943"/>
      <c r="X736" s="943"/>
      <c r="Y736" s="943"/>
      <c r="Z736" s="943"/>
    </row>
    <row r="737" spans="1:26" ht="15.75" customHeight="1">
      <c r="A737" s="943"/>
      <c r="B737" s="943"/>
      <c r="C737" s="943"/>
      <c r="D737" s="943"/>
      <c r="E737" s="943"/>
      <c r="F737" s="943"/>
      <c r="G737" s="943"/>
      <c r="H737" s="943"/>
      <c r="I737" s="943"/>
      <c r="J737" s="943"/>
      <c r="K737" s="943"/>
      <c r="L737" s="943"/>
      <c r="M737" s="943"/>
      <c r="N737" s="943"/>
      <c r="O737" s="943"/>
      <c r="P737" s="943"/>
      <c r="Q737" s="943"/>
      <c r="R737" s="943"/>
      <c r="S737" s="943"/>
      <c r="T737" s="943"/>
      <c r="U737" s="943"/>
      <c r="V737" s="943"/>
      <c r="W737" s="943"/>
      <c r="X737" s="943"/>
      <c r="Y737" s="943"/>
      <c r="Z737" s="943"/>
    </row>
    <row r="738" spans="1:26" ht="15.75" customHeight="1">
      <c r="A738" s="943"/>
      <c r="B738" s="943"/>
      <c r="C738" s="943"/>
      <c r="D738" s="943"/>
      <c r="E738" s="943"/>
      <c r="F738" s="943"/>
      <c r="G738" s="943"/>
      <c r="H738" s="943"/>
      <c r="I738" s="943"/>
      <c r="J738" s="943"/>
      <c r="K738" s="943"/>
      <c r="L738" s="943"/>
      <c r="M738" s="943"/>
      <c r="N738" s="943"/>
      <c r="O738" s="943"/>
      <c r="P738" s="943"/>
      <c r="Q738" s="943"/>
      <c r="R738" s="943"/>
      <c r="S738" s="943"/>
      <c r="T738" s="943"/>
      <c r="U738" s="943"/>
      <c r="V738" s="943"/>
      <c r="W738" s="943"/>
      <c r="X738" s="943"/>
      <c r="Y738" s="943"/>
      <c r="Z738" s="943"/>
    </row>
    <row r="739" spans="1:26" ht="15.75" customHeight="1">
      <c r="A739" s="943"/>
      <c r="B739" s="943"/>
      <c r="C739" s="943"/>
      <c r="D739" s="943"/>
      <c r="E739" s="943"/>
      <c r="F739" s="943"/>
      <c r="G739" s="943"/>
      <c r="H739" s="943"/>
      <c r="I739" s="943"/>
      <c r="J739" s="943"/>
      <c r="K739" s="943"/>
      <c r="L739" s="943"/>
      <c r="M739" s="943"/>
      <c r="N739" s="943"/>
      <c r="O739" s="943"/>
      <c r="P739" s="943"/>
      <c r="Q739" s="943"/>
      <c r="R739" s="943"/>
      <c r="S739" s="943"/>
      <c r="T739" s="943"/>
      <c r="U739" s="943"/>
      <c r="V739" s="943"/>
      <c r="W739" s="943"/>
      <c r="X739" s="943"/>
      <c r="Y739" s="943"/>
      <c r="Z739" s="943"/>
    </row>
    <row r="740" spans="1:26" ht="15.75" customHeight="1">
      <c r="A740" s="943"/>
      <c r="B740" s="943"/>
      <c r="C740" s="943"/>
      <c r="D740" s="943"/>
      <c r="E740" s="943"/>
      <c r="F740" s="943"/>
      <c r="G740" s="943"/>
      <c r="H740" s="943"/>
      <c r="I740" s="943"/>
      <c r="J740" s="943"/>
      <c r="K740" s="943"/>
      <c r="L740" s="943"/>
      <c r="M740" s="943"/>
      <c r="N740" s="943"/>
      <c r="O740" s="943"/>
      <c r="P740" s="943"/>
      <c r="Q740" s="943"/>
      <c r="R740" s="943"/>
      <c r="S740" s="943"/>
      <c r="T740" s="943"/>
      <c r="U740" s="943"/>
      <c r="V740" s="943"/>
      <c r="W740" s="943"/>
      <c r="X740" s="943"/>
      <c r="Y740" s="943"/>
      <c r="Z740" s="943"/>
    </row>
    <row r="741" spans="1:26" ht="15.75" customHeight="1">
      <c r="A741" s="943"/>
      <c r="B741" s="943"/>
      <c r="C741" s="943"/>
      <c r="D741" s="943"/>
      <c r="E741" s="943"/>
      <c r="F741" s="943"/>
      <c r="G741" s="943"/>
      <c r="H741" s="943"/>
      <c r="I741" s="943"/>
      <c r="J741" s="943"/>
      <c r="K741" s="943"/>
      <c r="L741" s="943"/>
      <c r="M741" s="943"/>
      <c r="N741" s="943"/>
      <c r="O741" s="943"/>
      <c r="P741" s="943"/>
      <c r="Q741" s="943"/>
      <c r="R741" s="943"/>
      <c r="S741" s="943"/>
      <c r="T741" s="943"/>
      <c r="U741" s="943"/>
      <c r="V741" s="943"/>
      <c r="W741" s="943"/>
      <c r="X741" s="943"/>
      <c r="Y741" s="943"/>
      <c r="Z741" s="943"/>
    </row>
    <row r="742" spans="1:26" ht="15.75" customHeight="1">
      <c r="A742" s="943"/>
      <c r="B742" s="943"/>
      <c r="C742" s="943"/>
      <c r="D742" s="943"/>
      <c r="E742" s="943"/>
      <c r="F742" s="943"/>
      <c r="G742" s="943"/>
      <c r="H742" s="943"/>
      <c r="I742" s="943"/>
      <c r="J742" s="943"/>
      <c r="K742" s="943"/>
      <c r="L742" s="943"/>
      <c r="M742" s="943"/>
      <c r="N742" s="943"/>
      <c r="O742" s="943"/>
      <c r="P742" s="943"/>
      <c r="Q742" s="943"/>
      <c r="R742" s="943"/>
      <c r="S742" s="943"/>
      <c r="T742" s="943"/>
      <c r="U742" s="943"/>
      <c r="V742" s="943"/>
      <c r="W742" s="943"/>
      <c r="X742" s="943"/>
      <c r="Y742" s="943"/>
      <c r="Z742" s="943"/>
    </row>
    <row r="743" spans="1:26" ht="15.75" customHeight="1">
      <c r="A743" s="943"/>
      <c r="B743" s="943"/>
      <c r="C743" s="943"/>
      <c r="D743" s="943"/>
      <c r="E743" s="943"/>
      <c r="F743" s="943"/>
      <c r="G743" s="943"/>
      <c r="H743" s="943"/>
      <c r="I743" s="943"/>
      <c r="J743" s="943"/>
      <c r="K743" s="943"/>
      <c r="L743" s="943"/>
      <c r="M743" s="943"/>
      <c r="N743" s="943"/>
      <c r="O743" s="943"/>
      <c r="P743" s="943"/>
      <c r="Q743" s="943"/>
      <c r="R743" s="943"/>
      <c r="S743" s="943"/>
      <c r="T743" s="943"/>
      <c r="U743" s="943"/>
      <c r="V743" s="943"/>
      <c r="W743" s="943"/>
      <c r="X743" s="943"/>
      <c r="Y743" s="943"/>
      <c r="Z743" s="943"/>
    </row>
    <row r="744" spans="1:26" ht="15.75" customHeight="1">
      <c r="A744" s="943"/>
      <c r="B744" s="943"/>
      <c r="C744" s="943"/>
      <c r="D744" s="943"/>
      <c r="E744" s="943"/>
      <c r="F744" s="943"/>
      <c r="G744" s="943"/>
      <c r="H744" s="943"/>
      <c r="I744" s="943"/>
      <c r="J744" s="943"/>
      <c r="K744" s="943"/>
      <c r="L744" s="943"/>
      <c r="M744" s="943"/>
      <c r="N744" s="943"/>
      <c r="O744" s="943"/>
      <c r="P744" s="943"/>
      <c r="Q744" s="943"/>
      <c r="R744" s="943"/>
      <c r="S744" s="943"/>
      <c r="T744" s="943"/>
      <c r="U744" s="943"/>
      <c r="V744" s="943"/>
      <c r="W744" s="943"/>
      <c r="X744" s="943"/>
      <c r="Y744" s="943"/>
      <c r="Z744" s="943"/>
    </row>
    <row r="745" spans="1:26" ht="15.75" customHeight="1">
      <c r="A745" s="943"/>
      <c r="B745" s="943"/>
      <c r="C745" s="943"/>
      <c r="D745" s="943"/>
      <c r="E745" s="943"/>
      <c r="F745" s="943"/>
      <c r="G745" s="943"/>
      <c r="H745" s="943"/>
      <c r="I745" s="943"/>
      <c r="J745" s="943"/>
      <c r="K745" s="943"/>
      <c r="L745" s="943"/>
      <c r="M745" s="943"/>
      <c r="N745" s="943"/>
      <c r="O745" s="943"/>
      <c r="P745" s="943"/>
      <c r="Q745" s="943"/>
      <c r="R745" s="943"/>
      <c r="S745" s="943"/>
      <c r="T745" s="943"/>
      <c r="U745" s="943"/>
      <c r="V745" s="943"/>
      <c r="W745" s="943"/>
      <c r="X745" s="943"/>
      <c r="Y745" s="943"/>
      <c r="Z745" s="943"/>
    </row>
    <row r="746" spans="1:26" ht="15.75" customHeight="1">
      <c r="A746" s="943"/>
      <c r="B746" s="943"/>
      <c r="C746" s="943"/>
      <c r="D746" s="943"/>
      <c r="E746" s="943"/>
      <c r="F746" s="943"/>
      <c r="G746" s="943"/>
      <c r="H746" s="943"/>
      <c r="I746" s="943"/>
      <c r="J746" s="943"/>
      <c r="K746" s="943"/>
      <c r="L746" s="943"/>
      <c r="M746" s="943"/>
      <c r="N746" s="943"/>
      <c r="O746" s="943"/>
      <c r="P746" s="943"/>
      <c r="Q746" s="943"/>
      <c r="R746" s="943"/>
      <c r="S746" s="943"/>
      <c r="T746" s="943"/>
      <c r="U746" s="943"/>
      <c r="V746" s="943"/>
      <c r="W746" s="943"/>
      <c r="X746" s="943"/>
      <c r="Y746" s="943"/>
      <c r="Z746" s="943"/>
    </row>
    <row r="747" spans="1:26" ht="15.75" customHeight="1">
      <c r="A747" s="943"/>
      <c r="B747" s="943"/>
      <c r="C747" s="943"/>
      <c r="D747" s="943"/>
      <c r="E747" s="943"/>
      <c r="F747" s="943"/>
      <c r="G747" s="943"/>
      <c r="H747" s="943"/>
      <c r="I747" s="943"/>
      <c r="J747" s="943"/>
      <c r="K747" s="943"/>
      <c r="L747" s="943"/>
      <c r="M747" s="943"/>
      <c r="N747" s="943"/>
      <c r="O747" s="943"/>
      <c r="P747" s="943"/>
      <c r="Q747" s="943"/>
      <c r="R747" s="943"/>
      <c r="S747" s="943"/>
      <c r="T747" s="943"/>
      <c r="U747" s="943"/>
      <c r="V747" s="943"/>
      <c r="W747" s="943"/>
      <c r="X747" s="943"/>
      <c r="Y747" s="943"/>
      <c r="Z747" s="943"/>
    </row>
    <row r="748" spans="1:26" ht="15.75" customHeight="1">
      <c r="A748" s="943"/>
      <c r="B748" s="943"/>
      <c r="C748" s="943"/>
      <c r="D748" s="943"/>
      <c r="E748" s="943"/>
      <c r="F748" s="943"/>
      <c r="G748" s="943"/>
      <c r="H748" s="943"/>
      <c r="I748" s="943"/>
      <c r="J748" s="943"/>
      <c r="K748" s="943"/>
      <c r="L748" s="943"/>
      <c r="M748" s="943"/>
      <c r="N748" s="943"/>
      <c r="O748" s="943"/>
      <c r="P748" s="943"/>
      <c r="Q748" s="943"/>
      <c r="R748" s="943"/>
      <c r="S748" s="943"/>
      <c r="T748" s="943"/>
      <c r="U748" s="943"/>
      <c r="V748" s="943"/>
      <c r="W748" s="943"/>
      <c r="X748" s="943"/>
      <c r="Y748" s="943"/>
      <c r="Z748" s="943"/>
    </row>
    <row r="749" spans="1:26" ht="15.75" customHeight="1">
      <c r="A749" s="943"/>
      <c r="B749" s="943"/>
      <c r="C749" s="943"/>
      <c r="D749" s="943"/>
      <c r="E749" s="943"/>
      <c r="F749" s="943"/>
      <c r="G749" s="943"/>
      <c r="H749" s="943"/>
      <c r="I749" s="943"/>
      <c r="J749" s="943"/>
      <c r="K749" s="943"/>
      <c r="L749" s="943"/>
      <c r="M749" s="943"/>
      <c r="N749" s="943"/>
      <c r="O749" s="943"/>
      <c r="P749" s="943"/>
      <c r="Q749" s="943"/>
      <c r="R749" s="943"/>
      <c r="S749" s="943"/>
      <c r="T749" s="943"/>
      <c r="U749" s="943"/>
      <c r="V749" s="943"/>
      <c r="W749" s="943"/>
      <c r="X749" s="943"/>
      <c r="Y749" s="943"/>
      <c r="Z749" s="943"/>
    </row>
    <row r="750" spans="1:26" ht="15.75" customHeight="1">
      <c r="A750" s="943"/>
      <c r="B750" s="943"/>
      <c r="C750" s="943"/>
      <c r="D750" s="943"/>
      <c r="E750" s="943"/>
      <c r="F750" s="943"/>
      <c r="G750" s="943"/>
      <c r="H750" s="943"/>
      <c r="I750" s="943"/>
      <c r="J750" s="943"/>
      <c r="K750" s="943"/>
      <c r="L750" s="943"/>
      <c r="M750" s="943"/>
      <c r="N750" s="943"/>
      <c r="O750" s="943"/>
      <c r="P750" s="943"/>
      <c r="Q750" s="943"/>
      <c r="R750" s="943"/>
      <c r="S750" s="943"/>
      <c r="T750" s="943"/>
      <c r="U750" s="943"/>
      <c r="V750" s="943"/>
      <c r="W750" s="943"/>
      <c r="X750" s="943"/>
      <c r="Y750" s="943"/>
      <c r="Z750" s="943"/>
    </row>
    <row r="751" spans="1:26" ht="15.75" customHeight="1">
      <c r="A751" s="943"/>
      <c r="B751" s="943"/>
      <c r="C751" s="943"/>
      <c r="D751" s="943"/>
      <c r="E751" s="943"/>
      <c r="F751" s="943"/>
      <c r="G751" s="943"/>
      <c r="H751" s="943"/>
      <c r="I751" s="943"/>
      <c r="J751" s="943"/>
      <c r="K751" s="943"/>
      <c r="L751" s="943"/>
      <c r="M751" s="943"/>
      <c r="N751" s="943"/>
      <c r="O751" s="943"/>
      <c r="P751" s="943"/>
      <c r="Q751" s="943"/>
      <c r="R751" s="943"/>
      <c r="S751" s="943"/>
      <c r="T751" s="943"/>
      <c r="U751" s="943"/>
      <c r="V751" s="943"/>
      <c r="W751" s="943"/>
      <c r="X751" s="943"/>
      <c r="Y751" s="943"/>
      <c r="Z751" s="943"/>
    </row>
    <row r="752" spans="1:26" ht="15.75" customHeight="1">
      <c r="A752" s="943"/>
      <c r="B752" s="943"/>
      <c r="C752" s="943"/>
      <c r="D752" s="943"/>
      <c r="E752" s="943"/>
      <c r="F752" s="943"/>
      <c r="G752" s="943"/>
      <c r="H752" s="943"/>
      <c r="I752" s="943"/>
      <c r="J752" s="943"/>
      <c r="K752" s="943"/>
      <c r="L752" s="943"/>
      <c r="M752" s="943"/>
      <c r="N752" s="943"/>
      <c r="O752" s="943"/>
      <c r="P752" s="943"/>
      <c r="Q752" s="943"/>
      <c r="R752" s="943"/>
      <c r="S752" s="943"/>
      <c r="T752" s="943"/>
      <c r="U752" s="943"/>
      <c r="V752" s="943"/>
      <c r="W752" s="943"/>
      <c r="X752" s="943"/>
      <c r="Y752" s="943"/>
      <c r="Z752" s="943"/>
    </row>
    <row r="753" spans="1:26" ht="15.75" customHeight="1">
      <c r="A753" s="943"/>
      <c r="B753" s="943"/>
      <c r="C753" s="943"/>
      <c r="D753" s="943"/>
      <c r="E753" s="943"/>
      <c r="F753" s="943"/>
      <c r="G753" s="943"/>
      <c r="H753" s="943"/>
      <c r="I753" s="943"/>
      <c r="J753" s="943"/>
      <c r="K753" s="943"/>
      <c r="L753" s="943"/>
      <c r="M753" s="943"/>
      <c r="N753" s="943"/>
      <c r="O753" s="943"/>
      <c r="P753" s="943"/>
      <c r="Q753" s="943"/>
      <c r="R753" s="943"/>
      <c r="S753" s="943"/>
      <c r="T753" s="943"/>
      <c r="U753" s="943"/>
      <c r="V753" s="943"/>
      <c r="W753" s="943"/>
      <c r="X753" s="943"/>
      <c r="Y753" s="943"/>
      <c r="Z753" s="943"/>
    </row>
    <row r="754" spans="1:26" ht="15.75" customHeight="1">
      <c r="A754" s="943"/>
      <c r="B754" s="943"/>
      <c r="C754" s="943"/>
      <c r="D754" s="943"/>
      <c r="E754" s="943"/>
      <c r="F754" s="943"/>
      <c r="G754" s="943"/>
      <c r="H754" s="943"/>
      <c r="I754" s="943"/>
      <c r="J754" s="943"/>
      <c r="K754" s="943"/>
      <c r="L754" s="943"/>
      <c r="M754" s="943"/>
      <c r="N754" s="943"/>
      <c r="O754" s="943"/>
      <c r="P754" s="943"/>
      <c r="Q754" s="943"/>
      <c r="R754" s="943"/>
      <c r="S754" s="943"/>
      <c r="T754" s="943"/>
      <c r="U754" s="943"/>
      <c r="V754" s="943"/>
      <c r="W754" s="943"/>
      <c r="X754" s="943"/>
      <c r="Y754" s="943"/>
      <c r="Z754" s="943"/>
    </row>
    <row r="755" spans="1:26" ht="15.75" customHeight="1">
      <c r="A755" s="943"/>
      <c r="B755" s="943"/>
      <c r="C755" s="943"/>
      <c r="D755" s="943"/>
      <c r="E755" s="943"/>
      <c r="F755" s="943"/>
      <c r="G755" s="943"/>
      <c r="H755" s="943"/>
      <c r="I755" s="943"/>
      <c r="J755" s="943"/>
      <c r="K755" s="943"/>
      <c r="L755" s="943"/>
      <c r="M755" s="943"/>
      <c r="N755" s="943"/>
      <c r="O755" s="943"/>
      <c r="P755" s="943"/>
      <c r="Q755" s="943"/>
      <c r="R755" s="943"/>
      <c r="S755" s="943"/>
      <c r="T755" s="943"/>
      <c r="U755" s="943"/>
      <c r="V755" s="943"/>
      <c r="W755" s="943"/>
      <c r="X755" s="943"/>
      <c r="Y755" s="943"/>
      <c r="Z755" s="943"/>
    </row>
    <row r="756" spans="1:26" ht="15.75" customHeight="1">
      <c r="A756" s="943"/>
      <c r="B756" s="943"/>
      <c r="C756" s="943"/>
      <c r="D756" s="943"/>
      <c r="E756" s="943"/>
      <c r="F756" s="943"/>
      <c r="G756" s="943"/>
      <c r="H756" s="943"/>
      <c r="I756" s="943"/>
      <c r="J756" s="943"/>
      <c r="K756" s="943"/>
      <c r="L756" s="943"/>
      <c r="M756" s="943"/>
      <c r="N756" s="943"/>
      <c r="O756" s="943"/>
      <c r="P756" s="943"/>
      <c r="Q756" s="943"/>
      <c r="R756" s="943"/>
      <c r="S756" s="943"/>
      <c r="T756" s="943"/>
      <c r="U756" s="943"/>
      <c r="V756" s="943"/>
      <c r="W756" s="943"/>
      <c r="X756" s="943"/>
      <c r="Y756" s="943"/>
      <c r="Z756" s="943"/>
    </row>
    <row r="757" spans="1:26" ht="15.75" customHeight="1">
      <c r="A757" s="943"/>
      <c r="B757" s="943"/>
      <c r="C757" s="943"/>
      <c r="D757" s="943"/>
      <c r="E757" s="943"/>
      <c r="F757" s="943"/>
      <c r="G757" s="943"/>
      <c r="H757" s="943"/>
      <c r="I757" s="943"/>
      <c r="J757" s="943"/>
      <c r="K757" s="943"/>
      <c r="L757" s="943"/>
      <c r="M757" s="943"/>
      <c r="N757" s="943"/>
      <c r="O757" s="943"/>
      <c r="P757" s="943"/>
      <c r="Q757" s="943"/>
      <c r="R757" s="943"/>
      <c r="S757" s="943"/>
      <c r="T757" s="943"/>
      <c r="U757" s="943"/>
      <c r="V757" s="943"/>
      <c r="W757" s="943"/>
      <c r="X757" s="943"/>
      <c r="Y757" s="943"/>
      <c r="Z757" s="943"/>
    </row>
    <row r="758" spans="1:26" ht="15.75" customHeight="1">
      <c r="A758" s="943"/>
      <c r="B758" s="943"/>
      <c r="C758" s="943"/>
      <c r="D758" s="943"/>
      <c r="E758" s="943"/>
      <c r="F758" s="943"/>
      <c r="G758" s="943"/>
      <c r="H758" s="943"/>
      <c r="I758" s="943"/>
      <c r="J758" s="943"/>
      <c r="K758" s="943"/>
      <c r="L758" s="943"/>
      <c r="M758" s="943"/>
      <c r="N758" s="943"/>
      <c r="O758" s="943"/>
      <c r="P758" s="943"/>
      <c r="Q758" s="943"/>
      <c r="R758" s="943"/>
      <c r="S758" s="943"/>
      <c r="T758" s="943"/>
      <c r="U758" s="943"/>
      <c r="V758" s="943"/>
      <c r="W758" s="943"/>
      <c r="X758" s="943"/>
      <c r="Y758" s="943"/>
      <c r="Z758" s="943"/>
    </row>
    <row r="759" spans="1:26" ht="15.75" customHeight="1">
      <c r="A759" s="943"/>
      <c r="B759" s="943"/>
      <c r="C759" s="943"/>
      <c r="D759" s="943"/>
      <c r="E759" s="943"/>
      <c r="F759" s="943"/>
      <c r="G759" s="943"/>
      <c r="H759" s="943"/>
      <c r="I759" s="943"/>
      <c r="J759" s="943"/>
      <c r="K759" s="943"/>
      <c r="L759" s="943"/>
      <c r="M759" s="943"/>
      <c r="N759" s="943"/>
      <c r="O759" s="943"/>
      <c r="P759" s="943"/>
      <c r="Q759" s="943"/>
      <c r="R759" s="943"/>
      <c r="S759" s="943"/>
      <c r="T759" s="943"/>
      <c r="U759" s="943"/>
      <c r="V759" s="943"/>
      <c r="W759" s="943"/>
      <c r="X759" s="943"/>
      <c r="Y759" s="943"/>
      <c r="Z759" s="943"/>
    </row>
    <row r="760" spans="1:26" ht="15.75" customHeight="1">
      <c r="A760" s="943"/>
      <c r="B760" s="943"/>
      <c r="C760" s="943"/>
      <c r="D760" s="943"/>
      <c r="E760" s="943"/>
      <c r="F760" s="943"/>
      <c r="G760" s="943"/>
      <c r="H760" s="943"/>
      <c r="I760" s="943"/>
      <c r="J760" s="943"/>
      <c r="K760" s="943"/>
      <c r="L760" s="943"/>
      <c r="M760" s="943"/>
      <c r="N760" s="943"/>
      <c r="O760" s="943"/>
      <c r="P760" s="943"/>
      <c r="Q760" s="943"/>
      <c r="R760" s="943"/>
      <c r="S760" s="943"/>
      <c r="T760" s="943"/>
      <c r="U760" s="943"/>
      <c r="V760" s="943"/>
      <c r="W760" s="943"/>
      <c r="X760" s="943"/>
      <c r="Y760" s="943"/>
      <c r="Z760" s="943"/>
    </row>
    <row r="761" spans="1:26" ht="15.75" customHeight="1">
      <c r="A761" s="943"/>
      <c r="B761" s="943"/>
      <c r="C761" s="943"/>
      <c r="D761" s="943"/>
      <c r="E761" s="943"/>
      <c r="F761" s="943"/>
      <c r="G761" s="943"/>
      <c r="H761" s="943"/>
      <c r="I761" s="943"/>
      <c r="J761" s="943"/>
      <c r="K761" s="943"/>
      <c r="L761" s="943"/>
      <c r="M761" s="943"/>
      <c r="N761" s="943"/>
      <c r="O761" s="943"/>
      <c r="P761" s="943"/>
      <c r="Q761" s="943"/>
      <c r="R761" s="943"/>
      <c r="S761" s="943"/>
      <c r="T761" s="943"/>
      <c r="U761" s="943"/>
      <c r="V761" s="943"/>
      <c r="W761" s="943"/>
      <c r="X761" s="943"/>
      <c r="Y761" s="943"/>
      <c r="Z761" s="943"/>
    </row>
    <row r="762" spans="1:26" ht="15.75" customHeight="1">
      <c r="A762" s="943"/>
      <c r="B762" s="943"/>
      <c r="C762" s="943"/>
      <c r="D762" s="943"/>
      <c r="E762" s="943"/>
      <c r="F762" s="943"/>
      <c r="G762" s="943"/>
      <c r="H762" s="943"/>
      <c r="I762" s="943"/>
      <c r="J762" s="943"/>
      <c r="K762" s="943"/>
      <c r="L762" s="943"/>
      <c r="M762" s="943"/>
      <c r="N762" s="943"/>
      <c r="O762" s="943"/>
      <c r="P762" s="943"/>
      <c r="Q762" s="943"/>
      <c r="R762" s="943"/>
      <c r="S762" s="943"/>
      <c r="T762" s="943"/>
      <c r="U762" s="943"/>
      <c r="V762" s="943"/>
      <c r="W762" s="943"/>
      <c r="X762" s="943"/>
      <c r="Y762" s="943"/>
      <c r="Z762" s="943"/>
    </row>
    <row r="763" spans="1:26" ht="15.75" customHeight="1">
      <c r="A763" s="943"/>
      <c r="B763" s="943"/>
      <c r="C763" s="943"/>
      <c r="D763" s="943"/>
      <c r="E763" s="943"/>
      <c r="F763" s="943"/>
      <c r="G763" s="943"/>
      <c r="H763" s="943"/>
      <c r="I763" s="943"/>
      <c r="J763" s="943"/>
      <c r="K763" s="943"/>
      <c r="L763" s="943"/>
      <c r="M763" s="943"/>
      <c r="N763" s="943"/>
      <c r="O763" s="943"/>
      <c r="P763" s="943"/>
      <c r="Q763" s="943"/>
      <c r="R763" s="943"/>
      <c r="S763" s="943"/>
      <c r="T763" s="943"/>
      <c r="U763" s="943"/>
      <c r="V763" s="943"/>
      <c r="W763" s="943"/>
      <c r="X763" s="943"/>
      <c r="Y763" s="943"/>
      <c r="Z763" s="943"/>
    </row>
    <row r="764" spans="1:26" ht="15.75" customHeight="1">
      <c r="A764" s="943"/>
      <c r="B764" s="943"/>
      <c r="C764" s="943"/>
      <c r="D764" s="943"/>
      <c r="E764" s="943"/>
      <c r="F764" s="943"/>
      <c r="G764" s="943"/>
      <c r="H764" s="943"/>
      <c r="I764" s="943"/>
      <c r="J764" s="943"/>
      <c r="K764" s="943"/>
      <c r="L764" s="943"/>
      <c r="M764" s="943"/>
      <c r="N764" s="943"/>
      <c r="O764" s="943"/>
      <c r="P764" s="943"/>
      <c r="Q764" s="943"/>
      <c r="R764" s="943"/>
      <c r="S764" s="943"/>
      <c r="T764" s="943"/>
      <c r="U764" s="943"/>
      <c r="V764" s="943"/>
      <c r="W764" s="943"/>
      <c r="X764" s="943"/>
      <c r="Y764" s="943"/>
      <c r="Z764" s="943"/>
    </row>
    <row r="765" spans="1:26" ht="15.75" customHeight="1">
      <c r="A765" s="943"/>
      <c r="B765" s="943"/>
      <c r="C765" s="943"/>
      <c r="D765" s="943"/>
      <c r="E765" s="943"/>
      <c r="F765" s="943"/>
      <c r="G765" s="943"/>
      <c r="H765" s="943"/>
      <c r="I765" s="943"/>
      <c r="J765" s="943"/>
      <c r="K765" s="943"/>
      <c r="L765" s="943"/>
      <c r="M765" s="943"/>
      <c r="N765" s="943"/>
      <c r="O765" s="943"/>
      <c r="P765" s="943"/>
      <c r="Q765" s="943"/>
      <c r="R765" s="943"/>
      <c r="S765" s="943"/>
      <c r="T765" s="943"/>
      <c r="U765" s="943"/>
      <c r="V765" s="943"/>
      <c r="W765" s="943"/>
      <c r="X765" s="943"/>
      <c r="Y765" s="943"/>
      <c r="Z765" s="943"/>
    </row>
    <row r="766" spans="1:26" ht="15.75" customHeight="1">
      <c r="A766" s="943"/>
      <c r="B766" s="943"/>
      <c r="C766" s="943"/>
      <c r="D766" s="943"/>
      <c r="E766" s="943"/>
      <c r="F766" s="943"/>
      <c r="G766" s="943"/>
      <c r="H766" s="943"/>
      <c r="I766" s="943"/>
      <c r="J766" s="943"/>
      <c r="K766" s="943"/>
      <c r="L766" s="943"/>
      <c r="M766" s="943"/>
      <c r="N766" s="943"/>
      <c r="O766" s="943"/>
      <c r="P766" s="943"/>
      <c r="Q766" s="943"/>
      <c r="R766" s="943"/>
      <c r="S766" s="943"/>
      <c r="T766" s="943"/>
      <c r="U766" s="943"/>
      <c r="V766" s="943"/>
      <c r="W766" s="943"/>
      <c r="X766" s="943"/>
      <c r="Y766" s="943"/>
      <c r="Z766" s="943"/>
    </row>
    <row r="767" spans="1:26" ht="15.75" customHeight="1">
      <c r="A767" s="943"/>
      <c r="B767" s="943"/>
      <c r="C767" s="943"/>
      <c r="D767" s="943"/>
      <c r="E767" s="943"/>
      <c r="F767" s="943"/>
      <c r="G767" s="943"/>
      <c r="H767" s="943"/>
      <c r="I767" s="943"/>
      <c r="J767" s="943"/>
      <c r="K767" s="943"/>
      <c r="L767" s="943"/>
      <c r="M767" s="943"/>
      <c r="N767" s="943"/>
      <c r="O767" s="943"/>
      <c r="P767" s="943"/>
      <c r="Q767" s="943"/>
      <c r="R767" s="943"/>
      <c r="S767" s="943"/>
      <c r="T767" s="943"/>
      <c r="U767" s="943"/>
      <c r="V767" s="943"/>
      <c r="W767" s="943"/>
      <c r="X767" s="943"/>
      <c r="Y767" s="943"/>
      <c r="Z767" s="943"/>
    </row>
    <row r="768" spans="1:26" ht="15.75" customHeight="1">
      <c r="A768" s="943"/>
      <c r="B768" s="943"/>
      <c r="C768" s="943"/>
      <c r="D768" s="943"/>
      <c r="E768" s="943"/>
      <c r="F768" s="943"/>
      <c r="G768" s="943"/>
      <c r="H768" s="943"/>
      <c r="I768" s="943"/>
      <c r="J768" s="943"/>
      <c r="K768" s="943"/>
      <c r="L768" s="943"/>
      <c r="M768" s="943"/>
      <c r="N768" s="943"/>
      <c r="O768" s="943"/>
      <c r="P768" s="943"/>
      <c r="Q768" s="943"/>
      <c r="R768" s="943"/>
      <c r="S768" s="943"/>
      <c r="T768" s="943"/>
      <c r="U768" s="943"/>
      <c r="V768" s="943"/>
      <c r="W768" s="943"/>
      <c r="X768" s="943"/>
      <c r="Y768" s="943"/>
      <c r="Z768" s="943"/>
    </row>
    <row r="769" spans="1:26" ht="15.75" customHeight="1">
      <c r="A769" s="943"/>
      <c r="B769" s="943"/>
      <c r="C769" s="943"/>
      <c r="D769" s="943"/>
      <c r="E769" s="943"/>
      <c r="F769" s="943"/>
      <c r="G769" s="943"/>
      <c r="H769" s="943"/>
      <c r="I769" s="943"/>
      <c r="J769" s="943"/>
      <c r="K769" s="943"/>
      <c r="L769" s="943"/>
      <c r="M769" s="943"/>
      <c r="N769" s="943"/>
      <c r="O769" s="943"/>
      <c r="P769" s="943"/>
      <c r="Q769" s="943"/>
      <c r="R769" s="943"/>
      <c r="S769" s="943"/>
      <c r="T769" s="943"/>
      <c r="U769" s="943"/>
      <c r="V769" s="943"/>
      <c r="W769" s="943"/>
      <c r="X769" s="943"/>
      <c r="Y769" s="943"/>
      <c r="Z769" s="943"/>
    </row>
    <row r="770" spans="1:26" ht="15.75" customHeight="1">
      <c r="A770" s="943"/>
      <c r="B770" s="943"/>
      <c r="C770" s="943"/>
      <c r="D770" s="943"/>
      <c r="E770" s="943"/>
      <c r="F770" s="943"/>
      <c r="G770" s="943"/>
      <c r="H770" s="943"/>
      <c r="I770" s="943"/>
      <c r="J770" s="943"/>
      <c r="K770" s="943"/>
      <c r="L770" s="943"/>
      <c r="M770" s="943"/>
      <c r="N770" s="943"/>
      <c r="O770" s="943"/>
      <c r="P770" s="943"/>
      <c r="Q770" s="943"/>
      <c r="R770" s="943"/>
      <c r="S770" s="943"/>
      <c r="T770" s="943"/>
      <c r="U770" s="943"/>
      <c r="V770" s="943"/>
      <c r="W770" s="943"/>
      <c r="X770" s="943"/>
      <c r="Y770" s="943"/>
      <c r="Z770" s="943"/>
    </row>
    <row r="771" spans="1:26" ht="15.75" customHeight="1">
      <c r="A771" s="943"/>
      <c r="B771" s="943"/>
      <c r="C771" s="943"/>
      <c r="D771" s="943"/>
      <c r="E771" s="943"/>
      <c r="F771" s="943"/>
      <c r="G771" s="943"/>
      <c r="H771" s="943"/>
      <c r="I771" s="943"/>
      <c r="J771" s="943"/>
      <c r="K771" s="943"/>
      <c r="L771" s="943"/>
      <c r="M771" s="943"/>
      <c r="N771" s="943"/>
      <c r="O771" s="943"/>
      <c r="P771" s="943"/>
      <c r="Q771" s="943"/>
      <c r="R771" s="943"/>
      <c r="S771" s="943"/>
      <c r="T771" s="943"/>
      <c r="U771" s="943"/>
      <c r="V771" s="943"/>
      <c r="W771" s="943"/>
      <c r="X771" s="943"/>
      <c r="Y771" s="943"/>
      <c r="Z771" s="943"/>
    </row>
    <row r="772" spans="1:26" ht="15.75" customHeight="1">
      <c r="A772" s="943"/>
      <c r="B772" s="943"/>
      <c r="C772" s="943"/>
      <c r="D772" s="943"/>
      <c r="E772" s="943"/>
      <c r="F772" s="943"/>
      <c r="G772" s="943"/>
      <c r="H772" s="943"/>
      <c r="I772" s="943"/>
      <c r="J772" s="943"/>
      <c r="K772" s="943"/>
      <c r="L772" s="943"/>
      <c r="M772" s="943"/>
      <c r="N772" s="943"/>
      <c r="O772" s="943"/>
      <c r="P772" s="943"/>
      <c r="Q772" s="943"/>
      <c r="R772" s="943"/>
      <c r="S772" s="943"/>
      <c r="T772" s="943"/>
      <c r="U772" s="943"/>
      <c r="V772" s="943"/>
      <c r="W772" s="943"/>
      <c r="X772" s="943"/>
      <c r="Y772" s="943"/>
      <c r="Z772" s="943"/>
    </row>
    <row r="773" spans="1:26" ht="15.75" customHeight="1">
      <c r="A773" s="943"/>
      <c r="B773" s="943"/>
      <c r="C773" s="943"/>
      <c r="D773" s="943"/>
      <c r="E773" s="943"/>
      <c r="F773" s="943"/>
      <c r="G773" s="943"/>
      <c r="H773" s="943"/>
      <c r="I773" s="943"/>
      <c r="J773" s="943"/>
      <c r="K773" s="943"/>
      <c r="L773" s="943"/>
      <c r="M773" s="943"/>
      <c r="N773" s="943"/>
      <c r="O773" s="943"/>
      <c r="P773" s="943"/>
      <c r="Q773" s="943"/>
      <c r="R773" s="943"/>
      <c r="S773" s="943"/>
      <c r="T773" s="943"/>
      <c r="U773" s="943"/>
      <c r="V773" s="943"/>
      <c r="W773" s="943"/>
      <c r="X773" s="943"/>
      <c r="Y773" s="943"/>
      <c r="Z773" s="943"/>
    </row>
    <row r="774" spans="1:26" ht="15.75" customHeight="1">
      <c r="A774" s="943"/>
      <c r="B774" s="943"/>
      <c r="C774" s="943"/>
      <c r="D774" s="943"/>
      <c r="E774" s="943"/>
      <c r="F774" s="943"/>
      <c r="G774" s="943"/>
      <c r="H774" s="943"/>
      <c r="I774" s="943"/>
      <c r="J774" s="943"/>
      <c r="K774" s="943"/>
      <c r="L774" s="943"/>
      <c r="M774" s="943"/>
      <c r="N774" s="943"/>
      <c r="O774" s="943"/>
      <c r="P774" s="943"/>
      <c r="Q774" s="943"/>
      <c r="R774" s="943"/>
      <c r="S774" s="943"/>
      <c r="T774" s="943"/>
      <c r="U774" s="943"/>
      <c r="V774" s="943"/>
      <c r="W774" s="943"/>
      <c r="X774" s="943"/>
      <c r="Y774" s="943"/>
      <c r="Z774" s="943"/>
    </row>
    <row r="775" spans="1:26" ht="15.75" customHeight="1">
      <c r="A775" s="943"/>
      <c r="B775" s="943"/>
      <c r="C775" s="943"/>
      <c r="D775" s="943"/>
      <c r="E775" s="943"/>
      <c r="F775" s="943"/>
      <c r="G775" s="943"/>
      <c r="H775" s="943"/>
      <c r="I775" s="943"/>
      <c r="J775" s="943"/>
      <c r="K775" s="943"/>
      <c r="L775" s="943"/>
      <c r="M775" s="943"/>
      <c r="N775" s="943"/>
      <c r="O775" s="943"/>
      <c r="P775" s="943"/>
      <c r="Q775" s="943"/>
      <c r="R775" s="943"/>
      <c r="S775" s="943"/>
      <c r="T775" s="943"/>
      <c r="U775" s="943"/>
      <c r="V775" s="943"/>
      <c r="W775" s="943"/>
      <c r="X775" s="943"/>
      <c r="Y775" s="943"/>
      <c r="Z775" s="943"/>
    </row>
    <row r="776" spans="1:26" ht="15.75" customHeight="1">
      <c r="A776" s="943"/>
      <c r="B776" s="943"/>
      <c r="C776" s="943"/>
      <c r="D776" s="943"/>
      <c r="E776" s="943"/>
      <c r="F776" s="943"/>
      <c r="G776" s="943"/>
      <c r="H776" s="943"/>
      <c r="I776" s="943"/>
      <c r="J776" s="943"/>
      <c r="K776" s="943"/>
      <c r="L776" s="943"/>
      <c r="M776" s="943"/>
      <c r="N776" s="943"/>
      <c r="O776" s="943"/>
      <c r="P776" s="943"/>
      <c r="Q776" s="943"/>
      <c r="R776" s="943"/>
      <c r="S776" s="943"/>
      <c r="T776" s="943"/>
      <c r="U776" s="943"/>
      <c r="V776" s="943"/>
      <c r="W776" s="943"/>
      <c r="X776" s="943"/>
      <c r="Y776" s="943"/>
      <c r="Z776" s="943"/>
    </row>
    <row r="777" spans="1:26" ht="15.75" customHeight="1">
      <c r="A777" s="943"/>
      <c r="B777" s="943"/>
      <c r="C777" s="943"/>
      <c r="D777" s="943"/>
      <c r="E777" s="943"/>
      <c r="F777" s="943"/>
      <c r="G777" s="943"/>
      <c r="H777" s="943"/>
      <c r="I777" s="943"/>
      <c r="J777" s="943"/>
      <c r="K777" s="943"/>
      <c r="L777" s="943"/>
      <c r="M777" s="943"/>
      <c r="N777" s="943"/>
      <c r="O777" s="943"/>
      <c r="P777" s="943"/>
      <c r="Q777" s="943"/>
      <c r="R777" s="943"/>
      <c r="S777" s="943"/>
      <c r="T777" s="943"/>
      <c r="U777" s="943"/>
      <c r="V777" s="943"/>
      <c r="W777" s="943"/>
      <c r="X777" s="943"/>
      <c r="Y777" s="943"/>
      <c r="Z777" s="943"/>
    </row>
    <row r="778" spans="1:26" ht="15.75" customHeight="1">
      <c r="A778" s="943"/>
      <c r="B778" s="943"/>
      <c r="C778" s="943"/>
      <c r="D778" s="943"/>
      <c r="E778" s="943"/>
      <c r="F778" s="943"/>
      <c r="G778" s="943"/>
      <c r="H778" s="943"/>
      <c r="I778" s="943"/>
      <c r="J778" s="943"/>
      <c r="K778" s="943"/>
      <c r="L778" s="943"/>
      <c r="M778" s="943"/>
      <c r="N778" s="943"/>
      <c r="O778" s="943"/>
      <c r="P778" s="943"/>
      <c r="Q778" s="943"/>
      <c r="R778" s="943"/>
      <c r="S778" s="943"/>
      <c r="T778" s="943"/>
      <c r="U778" s="943"/>
      <c r="V778" s="943"/>
      <c r="W778" s="943"/>
      <c r="X778" s="943"/>
      <c r="Y778" s="943"/>
      <c r="Z778" s="943"/>
    </row>
    <row r="779" spans="1:26" ht="15.75" customHeight="1">
      <c r="A779" s="943"/>
      <c r="B779" s="943"/>
      <c r="C779" s="943"/>
      <c r="D779" s="943"/>
      <c r="E779" s="943"/>
      <c r="F779" s="943"/>
      <c r="G779" s="943"/>
      <c r="H779" s="943"/>
      <c r="I779" s="943"/>
      <c r="J779" s="943"/>
      <c r="K779" s="943"/>
      <c r="L779" s="943"/>
      <c r="M779" s="943"/>
      <c r="N779" s="943"/>
      <c r="O779" s="943"/>
      <c r="P779" s="943"/>
      <c r="Q779" s="943"/>
      <c r="R779" s="943"/>
      <c r="S779" s="943"/>
      <c r="T779" s="943"/>
      <c r="U779" s="943"/>
      <c r="V779" s="943"/>
      <c r="W779" s="943"/>
      <c r="X779" s="943"/>
      <c r="Y779" s="943"/>
      <c r="Z779" s="943"/>
    </row>
    <row r="780" spans="1:26" ht="15.75" customHeight="1">
      <c r="A780" s="943"/>
      <c r="B780" s="943"/>
      <c r="C780" s="943"/>
      <c r="D780" s="943"/>
      <c r="E780" s="943"/>
      <c r="F780" s="943"/>
      <c r="G780" s="943"/>
      <c r="H780" s="943"/>
      <c r="I780" s="943"/>
      <c r="J780" s="943"/>
      <c r="K780" s="943"/>
      <c r="L780" s="943"/>
      <c r="M780" s="943"/>
      <c r="N780" s="943"/>
      <c r="O780" s="943"/>
      <c r="P780" s="943"/>
      <c r="Q780" s="943"/>
      <c r="R780" s="943"/>
      <c r="S780" s="943"/>
      <c r="T780" s="943"/>
      <c r="U780" s="943"/>
      <c r="V780" s="943"/>
      <c r="W780" s="943"/>
      <c r="X780" s="943"/>
      <c r="Y780" s="943"/>
      <c r="Z780" s="943"/>
    </row>
    <row r="781" spans="1:26" ht="15.75" customHeight="1">
      <c r="A781" s="943"/>
      <c r="B781" s="943"/>
      <c r="C781" s="943"/>
      <c r="D781" s="943"/>
      <c r="E781" s="943"/>
      <c r="F781" s="943"/>
      <c r="G781" s="943"/>
      <c r="H781" s="943"/>
      <c r="I781" s="943"/>
      <c r="J781" s="943"/>
      <c r="K781" s="943"/>
      <c r="L781" s="943"/>
      <c r="M781" s="943"/>
      <c r="N781" s="943"/>
      <c r="O781" s="943"/>
      <c r="P781" s="943"/>
      <c r="Q781" s="943"/>
      <c r="R781" s="943"/>
      <c r="S781" s="943"/>
      <c r="T781" s="943"/>
      <c r="U781" s="943"/>
      <c r="V781" s="943"/>
      <c r="W781" s="943"/>
      <c r="X781" s="943"/>
      <c r="Y781" s="943"/>
      <c r="Z781" s="943"/>
    </row>
    <row r="782" spans="1:26" ht="15.75" customHeight="1">
      <c r="A782" s="943"/>
      <c r="B782" s="943"/>
      <c r="C782" s="943"/>
      <c r="D782" s="943"/>
      <c r="E782" s="943"/>
      <c r="F782" s="943"/>
      <c r="G782" s="943"/>
      <c r="H782" s="943"/>
      <c r="I782" s="943"/>
      <c r="J782" s="943"/>
      <c r="K782" s="943"/>
      <c r="L782" s="943"/>
      <c r="M782" s="943"/>
      <c r="N782" s="943"/>
      <c r="O782" s="943"/>
      <c r="P782" s="943"/>
      <c r="Q782" s="943"/>
      <c r="R782" s="943"/>
      <c r="S782" s="943"/>
      <c r="T782" s="943"/>
      <c r="U782" s="943"/>
      <c r="V782" s="943"/>
      <c r="W782" s="943"/>
      <c r="X782" s="943"/>
      <c r="Y782" s="943"/>
      <c r="Z782" s="943"/>
    </row>
    <row r="783" spans="1:26" ht="15.75" customHeight="1">
      <c r="A783" s="943"/>
      <c r="B783" s="943"/>
      <c r="C783" s="943"/>
      <c r="D783" s="943"/>
      <c r="E783" s="943"/>
      <c r="F783" s="943"/>
      <c r="G783" s="943"/>
      <c r="H783" s="943"/>
      <c r="I783" s="943"/>
      <c r="J783" s="943"/>
      <c r="K783" s="943"/>
      <c r="L783" s="943"/>
      <c r="M783" s="943"/>
      <c r="N783" s="943"/>
      <c r="O783" s="943"/>
      <c r="P783" s="943"/>
      <c r="Q783" s="943"/>
      <c r="R783" s="943"/>
      <c r="S783" s="943"/>
      <c r="T783" s="943"/>
      <c r="U783" s="943"/>
      <c r="V783" s="943"/>
      <c r="W783" s="943"/>
      <c r="X783" s="943"/>
      <c r="Y783" s="943"/>
      <c r="Z783" s="943"/>
    </row>
    <row r="784" spans="1:26" ht="15.75" customHeight="1">
      <c r="A784" s="943"/>
      <c r="B784" s="943"/>
      <c r="C784" s="943"/>
      <c r="D784" s="943"/>
      <c r="E784" s="943"/>
      <c r="F784" s="943"/>
      <c r="G784" s="943"/>
      <c r="H784" s="943"/>
      <c r="I784" s="943"/>
      <c r="J784" s="943"/>
      <c r="K784" s="943"/>
      <c r="L784" s="943"/>
      <c r="M784" s="943"/>
      <c r="N784" s="943"/>
      <c r="O784" s="943"/>
      <c r="P784" s="943"/>
      <c r="Q784" s="943"/>
      <c r="R784" s="943"/>
      <c r="S784" s="943"/>
      <c r="T784" s="943"/>
      <c r="U784" s="943"/>
      <c r="V784" s="943"/>
      <c r="W784" s="943"/>
      <c r="X784" s="943"/>
      <c r="Y784" s="943"/>
      <c r="Z784" s="943"/>
    </row>
    <row r="785" spans="1:26" ht="15.75" customHeight="1">
      <c r="A785" s="943"/>
      <c r="B785" s="943"/>
      <c r="C785" s="943"/>
      <c r="D785" s="943"/>
      <c r="E785" s="943"/>
      <c r="F785" s="943"/>
      <c r="G785" s="943"/>
      <c r="H785" s="943"/>
      <c r="I785" s="943"/>
      <c r="J785" s="943"/>
      <c r="K785" s="943"/>
      <c r="L785" s="943"/>
      <c r="M785" s="943"/>
      <c r="N785" s="943"/>
      <c r="O785" s="943"/>
      <c r="P785" s="943"/>
      <c r="Q785" s="943"/>
      <c r="R785" s="943"/>
      <c r="S785" s="943"/>
      <c r="T785" s="943"/>
      <c r="U785" s="943"/>
      <c r="V785" s="943"/>
      <c r="W785" s="943"/>
      <c r="X785" s="943"/>
      <c r="Y785" s="943"/>
      <c r="Z785" s="943"/>
    </row>
    <row r="786" spans="1:26" ht="15.75" customHeight="1">
      <c r="A786" s="943"/>
      <c r="B786" s="943"/>
      <c r="C786" s="943"/>
      <c r="D786" s="943"/>
      <c r="E786" s="943"/>
      <c r="F786" s="943"/>
      <c r="G786" s="943"/>
      <c r="H786" s="943"/>
      <c r="I786" s="943"/>
      <c r="J786" s="943"/>
      <c r="K786" s="943"/>
      <c r="L786" s="943"/>
      <c r="M786" s="943"/>
      <c r="N786" s="943"/>
      <c r="O786" s="943"/>
      <c r="P786" s="943"/>
      <c r="Q786" s="943"/>
      <c r="R786" s="943"/>
      <c r="S786" s="943"/>
      <c r="T786" s="943"/>
      <c r="U786" s="943"/>
      <c r="V786" s="943"/>
      <c r="W786" s="943"/>
      <c r="X786" s="943"/>
      <c r="Y786" s="943"/>
      <c r="Z786" s="943"/>
    </row>
    <row r="787" spans="1:26" ht="15.75" customHeight="1">
      <c r="A787" s="943"/>
      <c r="B787" s="943"/>
      <c r="C787" s="943"/>
      <c r="D787" s="943"/>
      <c r="E787" s="943"/>
      <c r="F787" s="943"/>
      <c r="G787" s="943"/>
      <c r="H787" s="943"/>
      <c r="I787" s="943"/>
      <c r="J787" s="943"/>
      <c r="K787" s="943"/>
      <c r="L787" s="943"/>
      <c r="M787" s="943"/>
      <c r="N787" s="943"/>
      <c r="O787" s="943"/>
      <c r="P787" s="943"/>
      <c r="Q787" s="943"/>
      <c r="R787" s="943"/>
      <c r="S787" s="943"/>
      <c r="T787" s="943"/>
      <c r="U787" s="943"/>
      <c r="V787" s="943"/>
      <c r="W787" s="943"/>
      <c r="X787" s="943"/>
      <c r="Y787" s="943"/>
      <c r="Z787" s="943"/>
    </row>
    <row r="788" spans="1:26" ht="15.75" customHeight="1">
      <c r="A788" s="943"/>
      <c r="B788" s="943"/>
      <c r="C788" s="943"/>
      <c r="D788" s="943"/>
      <c r="E788" s="943"/>
      <c r="F788" s="943"/>
      <c r="G788" s="943"/>
      <c r="H788" s="943"/>
      <c r="I788" s="943"/>
      <c r="J788" s="943"/>
      <c r="K788" s="943"/>
      <c r="L788" s="943"/>
      <c r="M788" s="943"/>
      <c r="N788" s="943"/>
      <c r="O788" s="943"/>
      <c r="P788" s="943"/>
      <c r="Q788" s="943"/>
      <c r="R788" s="943"/>
      <c r="S788" s="943"/>
      <c r="T788" s="943"/>
      <c r="U788" s="943"/>
      <c r="V788" s="943"/>
      <c r="W788" s="943"/>
      <c r="X788" s="943"/>
      <c r="Y788" s="943"/>
      <c r="Z788" s="943"/>
    </row>
    <row r="789" spans="1:26" ht="15.75" customHeight="1">
      <c r="A789" s="943"/>
      <c r="B789" s="943"/>
      <c r="C789" s="943"/>
      <c r="D789" s="943"/>
      <c r="E789" s="943"/>
      <c r="F789" s="943"/>
      <c r="G789" s="943"/>
      <c r="H789" s="943"/>
      <c r="I789" s="943"/>
      <c r="J789" s="943"/>
      <c r="K789" s="943"/>
      <c r="L789" s="943"/>
      <c r="M789" s="943"/>
      <c r="N789" s="943"/>
      <c r="O789" s="943"/>
      <c r="P789" s="943"/>
      <c r="Q789" s="943"/>
      <c r="R789" s="943"/>
      <c r="S789" s="943"/>
      <c r="T789" s="943"/>
      <c r="U789" s="943"/>
      <c r="V789" s="943"/>
      <c r="W789" s="943"/>
      <c r="X789" s="943"/>
      <c r="Y789" s="943"/>
      <c r="Z789" s="943"/>
    </row>
    <row r="790" spans="1:26" ht="15.75" customHeight="1">
      <c r="A790" s="943"/>
      <c r="B790" s="943"/>
      <c r="C790" s="943"/>
      <c r="D790" s="943"/>
      <c r="E790" s="943"/>
      <c r="F790" s="943"/>
      <c r="G790" s="943"/>
      <c r="H790" s="943"/>
      <c r="I790" s="943"/>
      <c r="J790" s="943"/>
      <c r="K790" s="943"/>
      <c r="L790" s="943"/>
      <c r="M790" s="943"/>
      <c r="N790" s="943"/>
      <c r="O790" s="943"/>
      <c r="P790" s="943"/>
      <c r="Q790" s="943"/>
      <c r="R790" s="943"/>
      <c r="S790" s="943"/>
      <c r="T790" s="943"/>
      <c r="U790" s="943"/>
      <c r="V790" s="943"/>
      <c r="W790" s="943"/>
      <c r="X790" s="943"/>
      <c r="Y790" s="943"/>
      <c r="Z790" s="943"/>
    </row>
    <row r="791" spans="1:26" ht="15.75" customHeight="1">
      <c r="A791" s="943"/>
      <c r="B791" s="943"/>
      <c r="C791" s="943"/>
      <c r="D791" s="943"/>
      <c r="E791" s="943"/>
      <c r="F791" s="943"/>
      <c r="G791" s="943"/>
      <c r="H791" s="943"/>
      <c r="I791" s="943"/>
      <c r="J791" s="943"/>
      <c r="K791" s="943"/>
      <c r="L791" s="943"/>
      <c r="M791" s="943"/>
      <c r="N791" s="943"/>
      <c r="O791" s="943"/>
      <c r="P791" s="943"/>
      <c r="Q791" s="943"/>
      <c r="R791" s="943"/>
      <c r="S791" s="943"/>
      <c r="T791" s="943"/>
      <c r="U791" s="943"/>
      <c r="V791" s="943"/>
      <c r="W791" s="943"/>
      <c r="X791" s="943"/>
      <c r="Y791" s="943"/>
      <c r="Z791" s="943"/>
    </row>
    <row r="792" spans="1:26" ht="15.75" customHeight="1">
      <c r="A792" s="943"/>
      <c r="B792" s="943"/>
      <c r="C792" s="943"/>
      <c r="D792" s="943"/>
      <c r="E792" s="943"/>
      <c r="F792" s="943"/>
      <c r="G792" s="943"/>
      <c r="H792" s="943"/>
      <c r="I792" s="943"/>
      <c r="J792" s="943"/>
      <c r="K792" s="943"/>
      <c r="L792" s="943"/>
      <c r="M792" s="943"/>
      <c r="N792" s="943"/>
      <c r="O792" s="943"/>
      <c r="P792" s="943"/>
      <c r="Q792" s="943"/>
      <c r="R792" s="943"/>
      <c r="S792" s="943"/>
      <c r="T792" s="943"/>
      <c r="U792" s="943"/>
      <c r="V792" s="943"/>
      <c r="W792" s="943"/>
      <c r="X792" s="943"/>
      <c r="Y792" s="943"/>
      <c r="Z792" s="943"/>
    </row>
    <row r="793" spans="1:26" ht="15.75" customHeight="1">
      <c r="A793" s="943"/>
      <c r="B793" s="943"/>
      <c r="C793" s="943"/>
      <c r="D793" s="943"/>
      <c r="E793" s="943"/>
      <c r="F793" s="943"/>
      <c r="G793" s="943"/>
      <c r="H793" s="943"/>
      <c r="I793" s="943"/>
      <c r="J793" s="943"/>
      <c r="K793" s="943"/>
      <c r="L793" s="943"/>
      <c r="M793" s="943"/>
      <c r="N793" s="943"/>
      <c r="O793" s="943"/>
      <c r="P793" s="943"/>
      <c r="Q793" s="943"/>
      <c r="R793" s="943"/>
      <c r="S793" s="943"/>
      <c r="T793" s="943"/>
      <c r="U793" s="943"/>
      <c r="V793" s="943"/>
      <c r="W793" s="943"/>
      <c r="X793" s="943"/>
      <c r="Y793" s="943"/>
      <c r="Z793" s="943"/>
    </row>
    <row r="794" spans="1:26" ht="15.75" customHeight="1">
      <c r="A794" s="943"/>
      <c r="B794" s="943"/>
      <c r="C794" s="943"/>
      <c r="D794" s="943"/>
      <c r="E794" s="943"/>
      <c r="F794" s="943"/>
      <c r="G794" s="943"/>
      <c r="H794" s="943"/>
      <c r="I794" s="943"/>
      <c r="J794" s="943"/>
      <c r="K794" s="943"/>
      <c r="L794" s="943"/>
      <c r="M794" s="943"/>
      <c r="N794" s="943"/>
      <c r="O794" s="943"/>
      <c r="P794" s="943"/>
      <c r="Q794" s="943"/>
      <c r="R794" s="943"/>
      <c r="S794" s="943"/>
      <c r="T794" s="943"/>
      <c r="U794" s="943"/>
      <c r="V794" s="943"/>
      <c r="W794" s="943"/>
      <c r="X794" s="943"/>
      <c r="Y794" s="943"/>
      <c r="Z794" s="943"/>
    </row>
    <row r="795" spans="1:26" ht="15.75" customHeight="1">
      <c r="A795" s="943"/>
      <c r="B795" s="943"/>
      <c r="C795" s="943"/>
      <c r="D795" s="943"/>
      <c r="E795" s="943"/>
      <c r="F795" s="943"/>
      <c r="G795" s="943"/>
      <c r="H795" s="943"/>
      <c r="I795" s="943"/>
      <c r="J795" s="943"/>
      <c r="K795" s="943"/>
      <c r="L795" s="943"/>
      <c r="M795" s="943"/>
      <c r="N795" s="943"/>
      <c r="O795" s="943"/>
      <c r="P795" s="943"/>
      <c r="Q795" s="943"/>
      <c r="R795" s="943"/>
      <c r="S795" s="943"/>
      <c r="T795" s="943"/>
      <c r="U795" s="943"/>
      <c r="V795" s="943"/>
      <c r="W795" s="943"/>
      <c r="X795" s="943"/>
      <c r="Y795" s="943"/>
      <c r="Z795" s="943"/>
    </row>
    <row r="796" spans="1:26" ht="15.75" customHeight="1">
      <c r="A796" s="943"/>
      <c r="B796" s="943"/>
      <c r="C796" s="943"/>
      <c r="D796" s="943"/>
      <c r="E796" s="943"/>
      <c r="F796" s="943"/>
      <c r="G796" s="943"/>
      <c r="H796" s="943"/>
      <c r="I796" s="943"/>
      <c r="J796" s="943"/>
      <c r="K796" s="943"/>
      <c r="L796" s="943"/>
      <c r="M796" s="943"/>
      <c r="N796" s="943"/>
      <c r="O796" s="943"/>
      <c r="P796" s="943"/>
      <c r="Q796" s="943"/>
      <c r="R796" s="943"/>
      <c r="S796" s="943"/>
      <c r="T796" s="943"/>
      <c r="U796" s="943"/>
      <c r="V796" s="943"/>
      <c r="W796" s="943"/>
      <c r="X796" s="943"/>
      <c r="Y796" s="943"/>
      <c r="Z796" s="943"/>
    </row>
    <row r="797" spans="1:26" ht="15.75" customHeight="1">
      <c r="A797" s="943"/>
      <c r="B797" s="943"/>
      <c r="C797" s="943"/>
      <c r="D797" s="943"/>
      <c r="E797" s="943"/>
      <c r="F797" s="943"/>
      <c r="G797" s="943"/>
      <c r="H797" s="943"/>
      <c r="I797" s="943"/>
      <c r="J797" s="943"/>
      <c r="K797" s="943"/>
      <c r="L797" s="943"/>
      <c r="M797" s="943"/>
      <c r="N797" s="943"/>
      <c r="O797" s="943"/>
      <c r="P797" s="943"/>
      <c r="Q797" s="943"/>
      <c r="R797" s="943"/>
      <c r="S797" s="943"/>
      <c r="T797" s="943"/>
      <c r="U797" s="943"/>
      <c r="V797" s="943"/>
      <c r="W797" s="943"/>
      <c r="X797" s="943"/>
      <c r="Y797" s="943"/>
      <c r="Z797" s="943"/>
    </row>
    <row r="798" spans="1:26" ht="15.75" customHeight="1">
      <c r="A798" s="943"/>
      <c r="B798" s="943"/>
      <c r="C798" s="943"/>
      <c r="D798" s="943"/>
      <c r="E798" s="943"/>
      <c r="F798" s="943"/>
      <c r="G798" s="943"/>
      <c r="H798" s="943"/>
      <c r="I798" s="943"/>
      <c r="J798" s="943"/>
      <c r="K798" s="943"/>
      <c r="L798" s="943"/>
      <c r="M798" s="943"/>
      <c r="N798" s="943"/>
      <c r="O798" s="943"/>
      <c r="P798" s="943"/>
      <c r="Q798" s="943"/>
      <c r="R798" s="943"/>
      <c r="S798" s="943"/>
      <c r="T798" s="943"/>
      <c r="U798" s="943"/>
      <c r="V798" s="943"/>
      <c r="W798" s="943"/>
      <c r="X798" s="943"/>
      <c r="Y798" s="943"/>
      <c r="Z798" s="943"/>
    </row>
    <row r="799" spans="1:26" ht="15.75" customHeight="1">
      <c r="A799" s="943"/>
      <c r="B799" s="943"/>
      <c r="C799" s="943"/>
      <c r="D799" s="943"/>
      <c r="E799" s="943"/>
      <c r="F799" s="943"/>
      <c r="G799" s="943"/>
      <c r="H799" s="943"/>
      <c r="I799" s="943"/>
      <c r="J799" s="943"/>
      <c r="K799" s="943"/>
      <c r="L799" s="943"/>
      <c r="M799" s="943"/>
      <c r="N799" s="943"/>
      <c r="O799" s="943"/>
      <c r="P799" s="943"/>
      <c r="Q799" s="943"/>
      <c r="R799" s="943"/>
      <c r="S799" s="943"/>
      <c r="T799" s="943"/>
      <c r="U799" s="943"/>
      <c r="V799" s="943"/>
      <c r="W799" s="943"/>
      <c r="X799" s="943"/>
      <c r="Y799" s="943"/>
      <c r="Z799" s="943"/>
    </row>
    <row r="800" spans="1:26" ht="15.75" customHeight="1">
      <c r="A800" s="943"/>
      <c r="B800" s="943"/>
      <c r="C800" s="943"/>
      <c r="D800" s="943"/>
      <c r="E800" s="943"/>
      <c r="F800" s="943"/>
      <c r="G800" s="943"/>
      <c r="H800" s="943"/>
      <c r="I800" s="943"/>
      <c r="J800" s="943"/>
      <c r="K800" s="943"/>
      <c r="L800" s="943"/>
      <c r="M800" s="943"/>
      <c r="N800" s="943"/>
      <c r="O800" s="943"/>
      <c r="P800" s="943"/>
      <c r="Q800" s="943"/>
      <c r="R800" s="943"/>
      <c r="S800" s="943"/>
      <c r="T800" s="943"/>
      <c r="U800" s="943"/>
      <c r="V800" s="943"/>
      <c r="W800" s="943"/>
      <c r="X800" s="943"/>
      <c r="Y800" s="943"/>
      <c r="Z800" s="943"/>
    </row>
    <row r="801" spans="1:26" ht="15.75" customHeight="1">
      <c r="A801" s="943"/>
      <c r="B801" s="943"/>
      <c r="C801" s="943"/>
      <c r="D801" s="943"/>
      <c r="E801" s="943"/>
      <c r="F801" s="943"/>
      <c r="G801" s="943"/>
      <c r="H801" s="943"/>
      <c r="I801" s="943"/>
      <c r="J801" s="943"/>
      <c r="K801" s="943"/>
      <c r="L801" s="943"/>
      <c r="M801" s="943"/>
      <c r="N801" s="943"/>
      <c r="O801" s="943"/>
      <c r="P801" s="943"/>
      <c r="Q801" s="943"/>
      <c r="R801" s="943"/>
      <c r="S801" s="943"/>
      <c r="T801" s="943"/>
      <c r="U801" s="943"/>
      <c r="V801" s="943"/>
      <c r="W801" s="943"/>
      <c r="X801" s="943"/>
      <c r="Y801" s="943"/>
      <c r="Z801" s="943"/>
    </row>
    <row r="802" spans="1:26" ht="15.75" customHeight="1">
      <c r="A802" s="943"/>
      <c r="B802" s="943"/>
      <c r="C802" s="943"/>
      <c r="D802" s="943"/>
      <c r="E802" s="943"/>
      <c r="F802" s="943"/>
      <c r="G802" s="943"/>
      <c r="H802" s="943"/>
      <c r="I802" s="943"/>
      <c r="J802" s="943"/>
      <c r="K802" s="943"/>
      <c r="L802" s="943"/>
      <c r="M802" s="943"/>
      <c r="N802" s="943"/>
      <c r="O802" s="943"/>
      <c r="P802" s="943"/>
      <c r="Q802" s="943"/>
      <c r="R802" s="943"/>
      <c r="S802" s="943"/>
      <c r="T802" s="943"/>
      <c r="U802" s="943"/>
      <c r="V802" s="943"/>
      <c r="W802" s="943"/>
      <c r="X802" s="943"/>
      <c r="Y802" s="943"/>
      <c r="Z802" s="943"/>
    </row>
    <row r="803" spans="1:26" ht="15.75" customHeight="1">
      <c r="A803" s="943"/>
      <c r="B803" s="943"/>
      <c r="C803" s="943"/>
      <c r="D803" s="943"/>
      <c r="E803" s="943"/>
      <c r="F803" s="943"/>
      <c r="G803" s="943"/>
      <c r="H803" s="943"/>
      <c r="I803" s="943"/>
      <c r="J803" s="943"/>
      <c r="K803" s="943"/>
      <c r="L803" s="943"/>
      <c r="M803" s="943"/>
      <c r="N803" s="943"/>
      <c r="O803" s="943"/>
      <c r="P803" s="943"/>
      <c r="Q803" s="943"/>
      <c r="R803" s="943"/>
      <c r="S803" s="943"/>
      <c r="T803" s="943"/>
      <c r="U803" s="943"/>
      <c r="V803" s="943"/>
      <c r="W803" s="943"/>
      <c r="X803" s="943"/>
      <c r="Y803" s="943"/>
      <c r="Z803" s="943"/>
    </row>
    <row r="804" spans="1:26" ht="15.75" customHeight="1">
      <c r="A804" s="943"/>
      <c r="B804" s="943"/>
      <c r="C804" s="943"/>
      <c r="D804" s="943"/>
      <c r="E804" s="943"/>
      <c r="F804" s="943"/>
      <c r="G804" s="943"/>
      <c r="H804" s="943"/>
      <c r="I804" s="943"/>
      <c r="J804" s="943"/>
      <c r="K804" s="943"/>
      <c r="L804" s="943"/>
      <c r="M804" s="943"/>
      <c r="N804" s="943"/>
      <c r="O804" s="943"/>
      <c r="P804" s="943"/>
      <c r="Q804" s="943"/>
      <c r="R804" s="943"/>
      <c r="S804" s="943"/>
      <c r="T804" s="943"/>
      <c r="U804" s="943"/>
      <c r="V804" s="943"/>
      <c r="W804" s="943"/>
      <c r="X804" s="943"/>
      <c r="Y804" s="943"/>
      <c r="Z804" s="943"/>
    </row>
    <row r="805" spans="1:26" ht="15.75" customHeight="1">
      <c r="A805" s="943"/>
      <c r="B805" s="943"/>
      <c r="C805" s="943"/>
      <c r="D805" s="943"/>
      <c r="E805" s="943"/>
      <c r="F805" s="943"/>
      <c r="G805" s="943"/>
      <c r="H805" s="943"/>
      <c r="I805" s="943"/>
      <c r="J805" s="943"/>
      <c r="K805" s="943"/>
      <c r="L805" s="943"/>
      <c r="M805" s="943"/>
      <c r="N805" s="943"/>
      <c r="O805" s="943"/>
      <c r="P805" s="943"/>
      <c r="Q805" s="943"/>
      <c r="R805" s="943"/>
      <c r="S805" s="943"/>
      <c r="T805" s="943"/>
      <c r="U805" s="943"/>
      <c r="V805" s="943"/>
      <c r="W805" s="943"/>
      <c r="X805" s="943"/>
      <c r="Y805" s="943"/>
      <c r="Z805" s="943"/>
    </row>
    <row r="806" spans="1:26" ht="15.75" customHeight="1">
      <c r="A806" s="943"/>
      <c r="B806" s="943"/>
      <c r="C806" s="943"/>
      <c r="D806" s="943"/>
      <c r="E806" s="943"/>
      <c r="F806" s="943"/>
      <c r="G806" s="943"/>
      <c r="H806" s="943"/>
      <c r="I806" s="943"/>
      <c r="J806" s="943"/>
      <c r="K806" s="943"/>
      <c r="L806" s="943"/>
      <c r="M806" s="943"/>
      <c r="N806" s="943"/>
      <c r="O806" s="943"/>
      <c r="P806" s="943"/>
      <c r="Q806" s="943"/>
      <c r="R806" s="943"/>
      <c r="S806" s="943"/>
      <c r="T806" s="943"/>
      <c r="U806" s="943"/>
      <c r="V806" s="943"/>
      <c r="W806" s="943"/>
      <c r="X806" s="943"/>
      <c r="Y806" s="943"/>
      <c r="Z806" s="943"/>
    </row>
    <row r="807" spans="1:26" ht="15.75" customHeight="1">
      <c r="A807" s="943"/>
      <c r="B807" s="943"/>
      <c r="C807" s="943"/>
      <c r="D807" s="943"/>
      <c r="E807" s="943"/>
      <c r="F807" s="943"/>
      <c r="G807" s="943"/>
      <c r="H807" s="943"/>
      <c r="I807" s="943"/>
      <c r="J807" s="943"/>
      <c r="K807" s="943"/>
      <c r="L807" s="943"/>
      <c r="M807" s="943"/>
      <c r="N807" s="943"/>
      <c r="O807" s="943"/>
      <c r="P807" s="943"/>
      <c r="Q807" s="943"/>
      <c r="R807" s="943"/>
      <c r="S807" s="943"/>
      <c r="T807" s="943"/>
      <c r="U807" s="943"/>
      <c r="V807" s="943"/>
      <c r="W807" s="943"/>
      <c r="X807" s="943"/>
      <c r="Y807" s="943"/>
      <c r="Z807" s="943"/>
    </row>
    <row r="808" spans="1:26" ht="15.75" customHeight="1">
      <c r="A808" s="943"/>
      <c r="B808" s="943"/>
      <c r="C808" s="943"/>
      <c r="D808" s="943"/>
      <c r="E808" s="943"/>
      <c r="F808" s="943"/>
      <c r="G808" s="943"/>
      <c r="H808" s="943"/>
      <c r="I808" s="943"/>
      <c r="J808" s="943"/>
      <c r="K808" s="943"/>
      <c r="L808" s="943"/>
      <c r="M808" s="943"/>
      <c r="N808" s="943"/>
      <c r="O808" s="943"/>
      <c r="P808" s="943"/>
      <c r="Q808" s="943"/>
      <c r="R808" s="943"/>
      <c r="S808" s="943"/>
      <c r="T808" s="943"/>
      <c r="U808" s="943"/>
      <c r="V808" s="943"/>
      <c r="W808" s="943"/>
      <c r="X808" s="943"/>
      <c r="Y808" s="943"/>
      <c r="Z808" s="943"/>
    </row>
    <row r="809" spans="1:26" ht="15.75" customHeight="1">
      <c r="A809" s="943"/>
      <c r="B809" s="943"/>
      <c r="C809" s="943"/>
      <c r="D809" s="943"/>
      <c r="E809" s="943"/>
      <c r="F809" s="943"/>
      <c r="G809" s="943"/>
      <c r="H809" s="943"/>
      <c r="I809" s="943"/>
      <c r="J809" s="943"/>
      <c r="K809" s="943"/>
      <c r="L809" s="943"/>
      <c r="M809" s="943"/>
      <c r="N809" s="943"/>
      <c r="O809" s="943"/>
      <c r="P809" s="943"/>
      <c r="Q809" s="943"/>
      <c r="R809" s="943"/>
      <c r="S809" s="943"/>
      <c r="T809" s="943"/>
      <c r="U809" s="943"/>
      <c r="V809" s="943"/>
      <c r="W809" s="943"/>
      <c r="X809" s="943"/>
      <c r="Y809" s="943"/>
      <c r="Z809" s="943"/>
    </row>
    <row r="810" spans="1:26" ht="15.75" customHeight="1">
      <c r="A810" s="943"/>
      <c r="B810" s="943"/>
      <c r="C810" s="943"/>
      <c r="D810" s="943"/>
      <c r="E810" s="943"/>
      <c r="F810" s="943"/>
      <c r="G810" s="943"/>
      <c r="H810" s="943"/>
      <c r="I810" s="943"/>
      <c r="J810" s="943"/>
      <c r="K810" s="943"/>
      <c r="L810" s="943"/>
      <c r="M810" s="943"/>
      <c r="N810" s="943"/>
      <c r="O810" s="943"/>
      <c r="P810" s="943"/>
      <c r="Q810" s="943"/>
      <c r="R810" s="943"/>
      <c r="S810" s="943"/>
      <c r="T810" s="943"/>
      <c r="U810" s="943"/>
      <c r="V810" s="943"/>
      <c r="W810" s="943"/>
      <c r="X810" s="943"/>
      <c r="Y810" s="943"/>
      <c r="Z810" s="943"/>
    </row>
    <row r="811" spans="1:26" ht="15.75" customHeight="1">
      <c r="A811" s="943"/>
      <c r="B811" s="943"/>
      <c r="C811" s="943"/>
      <c r="D811" s="943"/>
      <c r="E811" s="943"/>
      <c r="F811" s="943"/>
      <c r="G811" s="943"/>
      <c r="H811" s="943"/>
      <c r="I811" s="943"/>
      <c r="J811" s="943"/>
      <c r="K811" s="943"/>
      <c r="L811" s="943"/>
      <c r="M811" s="943"/>
      <c r="N811" s="943"/>
      <c r="O811" s="943"/>
      <c r="P811" s="943"/>
      <c r="Q811" s="943"/>
      <c r="R811" s="943"/>
      <c r="S811" s="943"/>
      <c r="T811" s="943"/>
      <c r="U811" s="943"/>
      <c r="V811" s="943"/>
      <c r="W811" s="943"/>
      <c r="X811" s="943"/>
      <c r="Y811" s="943"/>
      <c r="Z811" s="943"/>
    </row>
    <row r="812" spans="1:26" ht="15.75" customHeight="1">
      <c r="A812" s="943"/>
      <c r="B812" s="943"/>
      <c r="C812" s="943"/>
      <c r="D812" s="943"/>
      <c r="E812" s="943"/>
      <c r="F812" s="943"/>
      <c r="G812" s="943"/>
      <c r="H812" s="943"/>
      <c r="I812" s="943"/>
      <c r="J812" s="943"/>
      <c r="K812" s="943"/>
      <c r="L812" s="943"/>
      <c r="M812" s="943"/>
      <c r="N812" s="943"/>
      <c r="O812" s="943"/>
      <c r="P812" s="943"/>
      <c r="Q812" s="943"/>
      <c r="R812" s="943"/>
      <c r="S812" s="943"/>
      <c r="T812" s="943"/>
      <c r="U812" s="943"/>
      <c r="V812" s="943"/>
      <c r="W812" s="943"/>
      <c r="X812" s="943"/>
      <c r="Y812" s="943"/>
      <c r="Z812" s="943"/>
    </row>
    <row r="813" spans="1:26" ht="15.75" customHeight="1">
      <c r="A813" s="943"/>
      <c r="B813" s="943"/>
      <c r="C813" s="943"/>
      <c r="D813" s="943"/>
      <c r="E813" s="943"/>
      <c r="F813" s="943"/>
      <c r="G813" s="943"/>
      <c r="H813" s="943"/>
      <c r="I813" s="943"/>
      <c r="J813" s="943"/>
      <c r="K813" s="943"/>
      <c r="L813" s="943"/>
      <c r="M813" s="943"/>
      <c r="N813" s="943"/>
      <c r="O813" s="943"/>
      <c r="P813" s="943"/>
      <c r="Q813" s="943"/>
      <c r="R813" s="943"/>
      <c r="S813" s="943"/>
      <c r="T813" s="943"/>
      <c r="U813" s="943"/>
      <c r="V813" s="943"/>
      <c r="W813" s="943"/>
      <c r="X813" s="943"/>
      <c r="Y813" s="943"/>
      <c r="Z813" s="943"/>
    </row>
    <row r="814" spans="1:26" ht="15.75" customHeight="1">
      <c r="A814" s="943"/>
      <c r="B814" s="943"/>
      <c r="C814" s="943"/>
      <c r="D814" s="943"/>
      <c r="E814" s="943"/>
      <c r="F814" s="943"/>
      <c r="G814" s="943"/>
      <c r="H814" s="943"/>
      <c r="I814" s="943"/>
      <c r="J814" s="943"/>
      <c r="K814" s="943"/>
      <c r="L814" s="943"/>
      <c r="M814" s="943"/>
      <c r="N814" s="943"/>
      <c r="O814" s="943"/>
      <c r="P814" s="943"/>
      <c r="Q814" s="943"/>
      <c r="R814" s="943"/>
      <c r="S814" s="943"/>
      <c r="T814" s="943"/>
      <c r="U814" s="943"/>
      <c r="V814" s="943"/>
      <c r="W814" s="943"/>
      <c r="X814" s="943"/>
      <c r="Y814" s="943"/>
      <c r="Z814" s="943"/>
    </row>
    <row r="815" spans="1:26" ht="15.75" customHeight="1">
      <c r="A815" s="943"/>
      <c r="B815" s="943"/>
      <c r="C815" s="943"/>
      <c r="D815" s="943"/>
      <c r="E815" s="943"/>
      <c r="F815" s="943"/>
      <c r="G815" s="943"/>
      <c r="H815" s="943"/>
      <c r="I815" s="943"/>
      <c r="J815" s="943"/>
      <c r="K815" s="943"/>
      <c r="L815" s="943"/>
      <c r="M815" s="943"/>
      <c r="N815" s="943"/>
      <c r="O815" s="943"/>
      <c r="P815" s="943"/>
      <c r="Q815" s="943"/>
      <c r="R815" s="943"/>
      <c r="S815" s="943"/>
      <c r="T815" s="943"/>
      <c r="U815" s="943"/>
      <c r="V815" s="943"/>
      <c r="W815" s="943"/>
      <c r="X815" s="943"/>
      <c r="Y815" s="943"/>
      <c r="Z815" s="943"/>
    </row>
    <row r="816" spans="1:26" ht="15.75" customHeight="1">
      <c r="A816" s="943"/>
      <c r="B816" s="943"/>
      <c r="C816" s="943"/>
      <c r="D816" s="943"/>
      <c r="E816" s="943"/>
      <c r="F816" s="943"/>
      <c r="G816" s="943"/>
      <c r="H816" s="943"/>
      <c r="I816" s="943"/>
      <c r="J816" s="943"/>
      <c r="K816" s="943"/>
      <c r="L816" s="943"/>
      <c r="M816" s="943"/>
      <c r="N816" s="943"/>
      <c r="O816" s="943"/>
      <c r="P816" s="943"/>
      <c r="Q816" s="943"/>
      <c r="R816" s="943"/>
      <c r="S816" s="943"/>
      <c r="T816" s="943"/>
      <c r="U816" s="943"/>
      <c r="V816" s="943"/>
      <c r="W816" s="943"/>
      <c r="X816" s="943"/>
      <c r="Y816" s="943"/>
      <c r="Z816" s="943"/>
    </row>
    <row r="817" spans="1:26" ht="15.75" customHeight="1">
      <c r="A817" s="943"/>
      <c r="B817" s="943"/>
      <c r="C817" s="943"/>
      <c r="D817" s="943"/>
      <c r="E817" s="943"/>
      <c r="F817" s="943"/>
      <c r="G817" s="943"/>
      <c r="H817" s="943"/>
      <c r="I817" s="943"/>
      <c r="J817" s="943"/>
      <c r="K817" s="943"/>
      <c r="L817" s="943"/>
      <c r="M817" s="943"/>
      <c r="N817" s="943"/>
      <c r="O817" s="943"/>
      <c r="P817" s="943"/>
      <c r="Q817" s="943"/>
      <c r="R817" s="943"/>
      <c r="S817" s="943"/>
      <c r="T817" s="943"/>
      <c r="U817" s="943"/>
      <c r="V817" s="943"/>
      <c r="W817" s="943"/>
      <c r="X817" s="943"/>
      <c r="Y817" s="943"/>
      <c r="Z817" s="943"/>
    </row>
    <row r="818" spans="1:26" ht="15.75" customHeight="1">
      <c r="A818" s="943"/>
      <c r="B818" s="943"/>
      <c r="C818" s="943"/>
      <c r="D818" s="943"/>
      <c r="E818" s="943"/>
      <c r="F818" s="943"/>
      <c r="G818" s="943"/>
      <c r="H818" s="943"/>
      <c r="I818" s="943"/>
      <c r="J818" s="943"/>
      <c r="K818" s="943"/>
      <c r="L818" s="943"/>
      <c r="M818" s="943"/>
      <c r="N818" s="943"/>
      <c r="O818" s="943"/>
      <c r="P818" s="943"/>
      <c r="Q818" s="943"/>
      <c r="R818" s="943"/>
      <c r="S818" s="943"/>
      <c r="T818" s="943"/>
      <c r="U818" s="943"/>
      <c r="V818" s="943"/>
      <c r="W818" s="943"/>
      <c r="X818" s="943"/>
      <c r="Y818" s="943"/>
      <c r="Z818" s="943"/>
    </row>
    <row r="819" spans="1:26" ht="15.75" customHeight="1">
      <c r="A819" s="943"/>
      <c r="B819" s="943"/>
      <c r="C819" s="943"/>
      <c r="D819" s="943"/>
      <c r="E819" s="943"/>
      <c r="F819" s="943"/>
      <c r="G819" s="943"/>
      <c r="H819" s="943"/>
      <c r="I819" s="943"/>
      <c r="J819" s="943"/>
      <c r="K819" s="943"/>
      <c r="L819" s="943"/>
      <c r="M819" s="943"/>
      <c r="N819" s="943"/>
      <c r="O819" s="943"/>
      <c r="P819" s="943"/>
      <c r="Q819" s="943"/>
      <c r="R819" s="943"/>
      <c r="S819" s="943"/>
      <c r="T819" s="943"/>
      <c r="U819" s="943"/>
      <c r="V819" s="943"/>
      <c r="W819" s="943"/>
      <c r="X819" s="943"/>
      <c r="Y819" s="943"/>
      <c r="Z819" s="943"/>
    </row>
    <row r="820" spans="1:26" ht="15.75" customHeight="1">
      <c r="A820" s="943"/>
      <c r="B820" s="943"/>
      <c r="C820" s="943"/>
      <c r="D820" s="943"/>
      <c r="E820" s="943"/>
      <c r="F820" s="943"/>
      <c r="G820" s="943"/>
      <c r="H820" s="943"/>
      <c r="I820" s="943"/>
      <c r="J820" s="943"/>
      <c r="K820" s="943"/>
      <c r="L820" s="943"/>
      <c r="M820" s="943"/>
      <c r="N820" s="943"/>
      <c r="O820" s="943"/>
      <c r="P820" s="943"/>
      <c r="Q820" s="943"/>
      <c r="R820" s="943"/>
      <c r="S820" s="943"/>
      <c r="T820" s="943"/>
      <c r="U820" s="943"/>
      <c r="V820" s="943"/>
      <c r="W820" s="943"/>
      <c r="X820" s="943"/>
      <c r="Y820" s="943"/>
      <c r="Z820" s="943"/>
    </row>
    <row r="821" spans="1:26" ht="15.75" customHeight="1">
      <c r="A821" s="943"/>
      <c r="B821" s="943"/>
      <c r="C821" s="943"/>
      <c r="D821" s="943"/>
      <c r="E821" s="943"/>
      <c r="F821" s="943"/>
      <c r="G821" s="943"/>
      <c r="H821" s="943"/>
      <c r="I821" s="943"/>
      <c r="J821" s="943"/>
      <c r="K821" s="943"/>
      <c r="L821" s="943"/>
      <c r="M821" s="943"/>
      <c r="N821" s="943"/>
      <c r="O821" s="943"/>
      <c r="P821" s="943"/>
      <c r="Q821" s="943"/>
      <c r="R821" s="943"/>
      <c r="S821" s="943"/>
      <c r="T821" s="943"/>
      <c r="U821" s="943"/>
      <c r="V821" s="943"/>
      <c r="W821" s="943"/>
      <c r="X821" s="943"/>
      <c r="Y821" s="943"/>
      <c r="Z821" s="943"/>
    </row>
    <row r="822" spans="1:26" ht="15.75" customHeight="1">
      <c r="A822" s="943"/>
      <c r="B822" s="943"/>
      <c r="C822" s="943"/>
      <c r="D822" s="943"/>
      <c r="E822" s="943"/>
      <c r="F822" s="943"/>
      <c r="G822" s="943"/>
      <c r="H822" s="943"/>
      <c r="I822" s="943"/>
      <c r="J822" s="943"/>
      <c r="K822" s="943"/>
      <c r="L822" s="943"/>
      <c r="M822" s="943"/>
      <c r="N822" s="943"/>
      <c r="O822" s="943"/>
      <c r="P822" s="943"/>
      <c r="Q822" s="943"/>
      <c r="R822" s="943"/>
      <c r="S822" s="943"/>
      <c r="T822" s="943"/>
      <c r="U822" s="943"/>
      <c r="V822" s="943"/>
      <c r="W822" s="943"/>
      <c r="X822" s="943"/>
      <c r="Y822" s="943"/>
      <c r="Z822" s="943"/>
    </row>
    <row r="823" spans="1:26" ht="15.75" customHeight="1">
      <c r="A823" s="943"/>
      <c r="B823" s="943"/>
      <c r="C823" s="943"/>
      <c r="D823" s="943"/>
      <c r="E823" s="943"/>
      <c r="F823" s="943"/>
      <c r="G823" s="943"/>
      <c r="H823" s="943"/>
      <c r="I823" s="943"/>
      <c r="J823" s="943"/>
      <c r="K823" s="943"/>
      <c r="L823" s="943"/>
      <c r="M823" s="943"/>
      <c r="N823" s="943"/>
      <c r="O823" s="943"/>
      <c r="P823" s="943"/>
      <c r="Q823" s="943"/>
      <c r="R823" s="943"/>
      <c r="S823" s="943"/>
      <c r="T823" s="943"/>
      <c r="U823" s="943"/>
      <c r="V823" s="943"/>
      <c r="W823" s="943"/>
      <c r="X823" s="943"/>
      <c r="Y823" s="943"/>
      <c r="Z823" s="943"/>
    </row>
    <row r="824" spans="1:26" ht="15.75" customHeight="1">
      <c r="A824" s="943"/>
      <c r="B824" s="943"/>
      <c r="C824" s="943"/>
      <c r="D824" s="943"/>
      <c r="E824" s="943"/>
      <c r="F824" s="943"/>
      <c r="G824" s="943"/>
      <c r="H824" s="943"/>
      <c r="I824" s="943"/>
      <c r="J824" s="943"/>
      <c r="K824" s="943"/>
      <c r="L824" s="943"/>
      <c r="M824" s="943"/>
      <c r="N824" s="943"/>
      <c r="O824" s="943"/>
      <c r="P824" s="943"/>
      <c r="Q824" s="943"/>
      <c r="R824" s="943"/>
      <c r="S824" s="943"/>
      <c r="T824" s="943"/>
      <c r="U824" s="943"/>
      <c r="V824" s="943"/>
      <c r="W824" s="943"/>
      <c r="X824" s="943"/>
      <c r="Y824" s="943"/>
      <c r="Z824" s="943"/>
    </row>
    <row r="825" spans="1:26" ht="15.75" customHeight="1">
      <c r="A825" s="943"/>
      <c r="B825" s="943"/>
      <c r="C825" s="943"/>
      <c r="D825" s="943"/>
      <c r="E825" s="943"/>
      <c r="F825" s="943"/>
      <c r="G825" s="943"/>
      <c r="H825" s="943"/>
      <c r="I825" s="943"/>
      <c r="J825" s="943"/>
      <c r="K825" s="943"/>
      <c r="L825" s="943"/>
      <c r="M825" s="943"/>
      <c r="N825" s="943"/>
      <c r="O825" s="943"/>
      <c r="P825" s="943"/>
      <c r="Q825" s="943"/>
      <c r="R825" s="943"/>
      <c r="S825" s="943"/>
      <c r="T825" s="943"/>
      <c r="U825" s="943"/>
      <c r="V825" s="943"/>
      <c r="W825" s="943"/>
      <c r="X825" s="943"/>
      <c r="Y825" s="943"/>
      <c r="Z825" s="943"/>
    </row>
    <row r="826" spans="1:26" ht="15.75" customHeight="1">
      <c r="A826" s="943"/>
      <c r="B826" s="943"/>
      <c r="C826" s="943"/>
      <c r="D826" s="943"/>
      <c r="E826" s="943"/>
      <c r="F826" s="943"/>
      <c r="G826" s="943"/>
      <c r="H826" s="943"/>
      <c r="I826" s="943"/>
      <c r="J826" s="943"/>
      <c r="K826" s="943"/>
      <c r="L826" s="943"/>
      <c r="M826" s="943"/>
      <c r="N826" s="943"/>
      <c r="O826" s="943"/>
      <c r="P826" s="943"/>
      <c r="Q826" s="943"/>
      <c r="R826" s="943"/>
      <c r="S826" s="943"/>
      <c r="T826" s="943"/>
      <c r="U826" s="943"/>
      <c r="V826" s="943"/>
      <c r="W826" s="943"/>
      <c r="X826" s="943"/>
      <c r="Y826" s="943"/>
      <c r="Z826" s="943"/>
    </row>
    <row r="827" spans="1:26" ht="15.75" customHeight="1">
      <c r="A827" s="943"/>
      <c r="B827" s="943"/>
      <c r="C827" s="943"/>
      <c r="D827" s="943"/>
      <c r="E827" s="943"/>
      <c r="F827" s="943"/>
      <c r="G827" s="943"/>
      <c r="H827" s="943"/>
      <c r="I827" s="943"/>
      <c r="J827" s="943"/>
      <c r="K827" s="943"/>
      <c r="L827" s="943"/>
      <c r="M827" s="943"/>
      <c r="N827" s="943"/>
      <c r="O827" s="943"/>
      <c r="P827" s="943"/>
      <c r="Q827" s="943"/>
      <c r="R827" s="943"/>
      <c r="S827" s="943"/>
      <c r="T827" s="943"/>
      <c r="U827" s="943"/>
      <c r="V827" s="943"/>
      <c r="W827" s="943"/>
      <c r="X827" s="943"/>
      <c r="Y827" s="943"/>
      <c r="Z827" s="943"/>
    </row>
    <row r="828" spans="1:26" ht="15.75" customHeight="1">
      <c r="A828" s="943"/>
      <c r="B828" s="943"/>
      <c r="C828" s="943"/>
      <c r="D828" s="943"/>
      <c r="E828" s="943"/>
      <c r="F828" s="943"/>
      <c r="G828" s="943"/>
      <c r="H828" s="943"/>
      <c r="I828" s="943"/>
      <c r="J828" s="943"/>
      <c r="K828" s="943"/>
      <c r="L828" s="943"/>
      <c r="M828" s="943"/>
      <c r="N828" s="943"/>
      <c r="O828" s="943"/>
      <c r="P828" s="943"/>
      <c r="Q828" s="943"/>
      <c r="R828" s="943"/>
      <c r="S828" s="943"/>
      <c r="T828" s="943"/>
      <c r="U828" s="943"/>
      <c r="V828" s="943"/>
      <c r="W828" s="943"/>
      <c r="X828" s="943"/>
      <c r="Y828" s="943"/>
      <c r="Z828" s="943"/>
    </row>
    <row r="829" spans="1:26" ht="15.75" customHeight="1">
      <c r="A829" s="943"/>
      <c r="B829" s="943"/>
      <c r="C829" s="943"/>
      <c r="D829" s="943"/>
      <c r="E829" s="943"/>
      <c r="F829" s="943"/>
      <c r="G829" s="943"/>
      <c r="H829" s="943"/>
      <c r="I829" s="943"/>
      <c r="J829" s="943"/>
      <c r="K829" s="943"/>
      <c r="L829" s="943"/>
      <c r="M829" s="943"/>
      <c r="N829" s="943"/>
      <c r="O829" s="943"/>
      <c r="P829" s="943"/>
      <c r="Q829" s="943"/>
      <c r="R829" s="943"/>
      <c r="S829" s="943"/>
      <c r="T829" s="943"/>
      <c r="U829" s="943"/>
      <c r="V829" s="943"/>
      <c r="W829" s="943"/>
      <c r="X829" s="943"/>
      <c r="Y829" s="943"/>
      <c r="Z829" s="943"/>
    </row>
    <row r="830" spans="1:26" ht="15.75" customHeight="1">
      <c r="A830" s="943"/>
      <c r="B830" s="943"/>
      <c r="C830" s="943"/>
      <c r="D830" s="943"/>
      <c r="E830" s="943"/>
      <c r="F830" s="943"/>
      <c r="G830" s="943"/>
      <c r="H830" s="943"/>
      <c r="I830" s="943"/>
      <c r="J830" s="943"/>
      <c r="K830" s="943"/>
      <c r="L830" s="943"/>
      <c r="M830" s="943"/>
      <c r="N830" s="943"/>
      <c r="O830" s="943"/>
      <c r="P830" s="943"/>
      <c r="Q830" s="943"/>
      <c r="R830" s="943"/>
      <c r="S830" s="943"/>
      <c r="T830" s="943"/>
      <c r="U830" s="943"/>
      <c r="V830" s="943"/>
      <c r="W830" s="943"/>
      <c r="X830" s="943"/>
      <c r="Y830" s="943"/>
      <c r="Z830" s="943"/>
    </row>
    <row r="831" spans="1:26" ht="15.75" customHeight="1">
      <c r="A831" s="943"/>
      <c r="B831" s="943"/>
      <c r="C831" s="943"/>
      <c r="D831" s="943"/>
      <c r="E831" s="943"/>
      <c r="F831" s="943"/>
      <c r="G831" s="943"/>
      <c r="H831" s="943"/>
      <c r="I831" s="943"/>
      <c r="J831" s="943"/>
      <c r="K831" s="943"/>
      <c r="L831" s="943"/>
      <c r="M831" s="943"/>
      <c r="N831" s="943"/>
      <c r="O831" s="943"/>
      <c r="P831" s="943"/>
      <c r="Q831" s="943"/>
      <c r="R831" s="943"/>
      <c r="S831" s="943"/>
      <c r="T831" s="943"/>
      <c r="U831" s="943"/>
      <c r="V831" s="943"/>
      <c r="W831" s="943"/>
      <c r="X831" s="943"/>
      <c r="Y831" s="943"/>
      <c r="Z831" s="943"/>
    </row>
    <row r="832" spans="1:26" ht="15.75" customHeight="1">
      <c r="A832" s="943"/>
      <c r="B832" s="943"/>
      <c r="C832" s="943"/>
      <c r="D832" s="943"/>
      <c r="E832" s="943"/>
      <c r="F832" s="943"/>
      <c r="G832" s="943"/>
      <c r="H832" s="943"/>
      <c r="I832" s="943"/>
      <c r="J832" s="943"/>
      <c r="K832" s="943"/>
      <c r="L832" s="943"/>
      <c r="M832" s="943"/>
      <c r="N832" s="943"/>
      <c r="O832" s="943"/>
      <c r="P832" s="943"/>
      <c r="Q832" s="943"/>
      <c r="R832" s="943"/>
      <c r="S832" s="943"/>
      <c r="T832" s="943"/>
      <c r="U832" s="943"/>
      <c r="V832" s="943"/>
      <c r="W832" s="943"/>
      <c r="X832" s="943"/>
      <c r="Y832" s="943"/>
      <c r="Z832" s="943"/>
    </row>
    <row r="833" spans="1:26" ht="15.75" customHeight="1">
      <c r="A833" s="943"/>
      <c r="B833" s="943"/>
      <c r="C833" s="943"/>
      <c r="D833" s="943"/>
      <c r="E833" s="943"/>
      <c r="F833" s="943"/>
      <c r="G833" s="943"/>
      <c r="H833" s="943"/>
      <c r="I833" s="943"/>
      <c r="J833" s="943"/>
      <c r="K833" s="943"/>
      <c r="L833" s="943"/>
      <c r="M833" s="943"/>
      <c r="N833" s="943"/>
      <c r="O833" s="943"/>
      <c r="P833" s="943"/>
      <c r="Q833" s="943"/>
      <c r="R833" s="943"/>
      <c r="S833" s="943"/>
      <c r="T833" s="943"/>
      <c r="U833" s="943"/>
      <c r="V833" s="943"/>
      <c r="W833" s="943"/>
      <c r="X833" s="943"/>
      <c r="Y833" s="943"/>
      <c r="Z833" s="943"/>
    </row>
    <row r="834" spans="1:26" ht="15.75" customHeight="1">
      <c r="A834" s="943"/>
      <c r="B834" s="943"/>
      <c r="C834" s="943"/>
      <c r="D834" s="943"/>
      <c r="E834" s="943"/>
      <c r="F834" s="943"/>
      <c r="G834" s="943"/>
      <c r="H834" s="943"/>
      <c r="I834" s="943"/>
      <c r="J834" s="943"/>
      <c r="K834" s="943"/>
      <c r="L834" s="943"/>
      <c r="M834" s="943"/>
      <c r="N834" s="943"/>
      <c r="O834" s="943"/>
      <c r="P834" s="943"/>
      <c r="Q834" s="943"/>
      <c r="R834" s="943"/>
      <c r="S834" s="943"/>
      <c r="T834" s="943"/>
      <c r="U834" s="943"/>
      <c r="V834" s="943"/>
      <c r="W834" s="943"/>
      <c r="X834" s="943"/>
      <c r="Y834" s="943"/>
      <c r="Z834" s="943"/>
    </row>
    <row r="835" spans="1:26" ht="15.75" customHeight="1">
      <c r="A835" s="943"/>
      <c r="B835" s="943"/>
      <c r="C835" s="943"/>
      <c r="D835" s="943"/>
      <c r="E835" s="943"/>
      <c r="F835" s="943"/>
      <c r="G835" s="943"/>
      <c r="H835" s="943"/>
      <c r="I835" s="943"/>
      <c r="J835" s="943"/>
      <c r="K835" s="943"/>
      <c r="L835" s="943"/>
      <c r="M835" s="943"/>
      <c r="N835" s="943"/>
      <c r="O835" s="943"/>
      <c r="P835" s="943"/>
      <c r="Q835" s="943"/>
      <c r="R835" s="943"/>
      <c r="S835" s="943"/>
      <c r="T835" s="943"/>
      <c r="U835" s="943"/>
      <c r="V835" s="943"/>
      <c r="W835" s="943"/>
      <c r="X835" s="943"/>
      <c r="Y835" s="943"/>
      <c r="Z835" s="943"/>
    </row>
    <row r="836" spans="1:26" ht="15.75" customHeight="1">
      <c r="A836" s="943"/>
      <c r="B836" s="943"/>
      <c r="C836" s="943"/>
      <c r="D836" s="943"/>
      <c r="E836" s="943"/>
      <c r="F836" s="943"/>
      <c r="G836" s="943"/>
      <c r="H836" s="943"/>
      <c r="I836" s="943"/>
      <c r="J836" s="943"/>
      <c r="K836" s="943"/>
      <c r="L836" s="943"/>
      <c r="M836" s="943"/>
      <c r="N836" s="943"/>
      <c r="O836" s="943"/>
      <c r="P836" s="943"/>
      <c r="Q836" s="943"/>
      <c r="R836" s="943"/>
      <c r="S836" s="943"/>
      <c r="T836" s="943"/>
      <c r="U836" s="943"/>
      <c r="V836" s="943"/>
      <c r="W836" s="943"/>
      <c r="X836" s="943"/>
      <c r="Y836" s="943"/>
      <c r="Z836" s="943"/>
    </row>
    <row r="837" spans="1:26" ht="15.75" customHeight="1">
      <c r="A837" s="943"/>
      <c r="B837" s="943"/>
      <c r="C837" s="943"/>
      <c r="D837" s="943"/>
      <c r="E837" s="943"/>
      <c r="F837" s="943"/>
      <c r="G837" s="943"/>
      <c r="H837" s="943"/>
      <c r="I837" s="943"/>
      <c r="J837" s="943"/>
      <c r="K837" s="943"/>
      <c r="L837" s="943"/>
      <c r="M837" s="943"/>
      <c r="N837" s="943"/>
      <c r="O837" s="943"/>
      <c r="P837" s="943"/>
      <c r="Q837" s="943"/>
      <c r="R837" s="943"/>
      <c r="S837" s="943"/>
      <c r="T837" s="943"/>
      <c r="U837" s="943"/>
      <c r="V837" s="943"/>
      <c r="W837" s="943"/>
      <c r="X837" s="943"/>
      <c r="Y837" s="943"/>
      <c r="Z837" s="943"/>
    </row>
    <row r="838" spans="1:26" ht="15.75" customHeight="1">
      <c r="A838" s="943"/>
      <c r="B838" s="943"/>
      <c r="C838" s="943"/>
      <c r="D838" s="943"/>
      <c r="E838" s="943"/>
      <c r="F838" s="943"/>
      <c r="G838" s="943"/>
      <c r="H838" s="943"/>
      <c r="I838" s="943"/>
      <c r="J838" s="943"/>
      <c r="K838" s="943"/>
      <c r="L838" s="943"/>
      <c r="M838" s="943"/>
      <c r="N838" s="943"/>
      <c r="O838" s="943"/>
      <c r="P838" s="943"/>
      <c r="Q838" s="943"/>
      <c r="R838" s="943"/>
      <c r="S838" s="943"/>
      <c r="T838" s="943"/>
      <c r="U838" s="943"/>
      <c r="V838" s="943"/>
      <c r="W838" s="943"/>
      <c r="X838" s="943"/>
      <c r="Y838" s="943"/>
      <c r="Z838" s="943"/>
    </row>
    <row r="839" spans="1:26" ht="15.75" customHeight="1">
      <c r="A839" s="943"/>
      <c r="B839" s="943"/>
      <c r="C839" s="943"/>
      <c r="D839" s="943"/>
      <c r="E839" s="943"/>
      <c r="F839" s="943"/>
      <c r="G839" s="943"/>
      <c r="H839" s="943"/>
      <c r="I839" s="943"/>
      <c r="J839" s="943"/>
      <c r="K839" s="943"/>
      <c r="L839" s="943"/>
      <c r="M839" s="943"/>
      <c r="N839" s="943"/>
      <c r="O839" s="943"/>
      <c r="P839" s="943"/>
      <c r="Q839" s="943"/>
      <c r="R839" s="943"/>
      <c r="S839" s="943"/>
      <c r="T839" s="943"/>
      <c r="U839" s="943"/>
      <c r="V839" s="943"/>
      <c r="W839" s="943"/>
      <c r="X839" s="943"/>
      <c r="Y839" s="943"/>
      <c r="Z839" s="943"/>
    </row>
    <row r="840" spans="1:26" ht="15.75" customHeight="1">
      <c r="A840" s="943"/>
      <c r="B840" s="943"/>
      <c r="C840" s="943"/>
      <c r="D840" s="943"/>
      <c r="E840" s="943"/>
      <c r="F840" s="943"/>
      <c r="G840" s="943"/>
      <c r="H840" s="943"/>
      <c r="I840" s="943"/>
      <c r="J840" s="943"/>
      <c r="K840" s="943"/>
      <c r="L840" s="943"/>
      <c r="M840" s="943"/>
      <c r="N840" s="943"/>
      <c r="O840" s="943"/>
      <c r="P840" s="943"/>
      <c r="Q840" s="943"/>
      <c r="R840" s="943"/>
      <c r="S840" s="943"/>
      <c r="T840" s="943"/>
      <c r="U840" s="943"/>
      <c r="V840" s="943"/>
      <c r="W840" s="943"/>
      <c r="X840" s="943"/>
      <c r="Y840" s="943"/>
      <c r="Z840" s="943"/>
    </row>
    <row r="841" spans="1:26" ht="15.75" customHeight="1">
      <c r="A841" s="943"/>
      <c r="B841" s="943"/>
      <c r="C841" s="943"/>
      <c r="D841" s="943"/>
      <c r="E841" s="943"/>
      <c r="F841" s="943"/>
      <c r="G841" s="943"/>
      <c r="H841" s="943"/>
      <c r="I841" s="943"/>
      <c r="J841" s="943"/>
      <c r="K841" s="943"/>
      <c r="L841" s="943"/>
      <c r="M841" s="943"/>
      <c r="N841" s="943"/>
      <c r="O841" s="943"/>
      <c r="P841" s="943"/>
      <c r="Q841" s="943"/>
      <c r="R841" s="943"/>
      <c r="S841" s="943"/>
      <c r="T841" s="943"/>
      <c r="U841" s="943"/>
      <c r="V841" s="943"/>
      <c r="W841" s="943"/>
      <c r="X841" s="943"/>
      <c r="Y841" s="943"/>
      <c r="Z841" s="943"/>
    </row>
    <row r="842" spans="1:26" ht="15.75" customHeight="1">
      <c r="A842" s="943"/>
      <c r="B842" s="943"/>
      <c r="C842" s="943"/>
      <c r="D842" s="943"/>
      <c r="E842" s="943"/>
      <c r="F842" s="943"/>
      <c r="G842" s="943"/>
      <c r="H842" s="943"/>
      <c r="I842" s="943"/>
      <c r="J842" s="943"/>
      <c r="K842" s="943"/>
      <c r="L842" s="943"/>
      <c r="M842" s="943"/>
      <c r="N842" s="943"/>
      <c r="O842" s="943"/>
      <c r="P842" s="943"/>
      <c r="Q842" s="943"/>
      <c r="R842" s="943"/>
      <c r="S842" s="943"/>
      <c r="T842" s="943"/>
      <c r="U842" s="943"/>
      <c r="V842" s="943"/>
      <c r="W842" s="943"/>
      <c r="X842" s="943"/>
      <c r="Y842" s="943"/>
      <c r="Z842" s="943"/>
    </row>
    <row r="843" spans="1:26" ht="15.75" customHeight="1">
      <c r="A843" s="943"/>
      <c r="B843" s="943"/>
      <c r="C843" s="943"/>
      <c r="D843" s="943"/>
      <c r="E843" s="943"/>
      <c r="F843" s="943"/>
      <c r="G843" s="943"/>
      <c r="H843" s="943"/>
      <c r="I843" s="943"/>
      <c r="J843" s="943"/>
      <c r="K843" s="943"/>
      <c r="L843" s="943"/>
      <c r="M843" s="943"/>
      <c r="N843" s="943"/>
      <c r="O843" s="943"/>
      <c r="P843" s="943"/>
      <c r="Q843" s="943"/>
      <c r="R843" s="943"/>
      <c r="S843" s="943"/>
      <c r="T843" s="943"/>
      <c r="U843" s="943"/>
      <c r="V843" s="943"/>
      <c r="W843" s="943"/>
      <c r="X843" s="943"/>
      <c r="Y843" s="943"/>
      <c r="Z843" s="943"/>
    </row>
    <row r="844" spans="1:26" ht="15.75" customHeight="1">
      <c r="A844" s="943"/>
      <c r="B844" s="943"/>
      <c r="C844" s="943"/>
      <c r="D844" s="943"/>
      <c r="E844" s="943"/>
      <c r="F844" s="943"/>
      <c r="G844" s="943"/>
      <c r="H844" s="943"/>
      <c r="I844" s="943"/>
      <c r="J844" s="943"/>
      <c r="K844" s="943"/>
      <c r="L844" s="943"/>
      <c r="M844" s="943"/>
      <c r="N844" s="943"/>
      <c r="O844" s="943"/>
      <c r="P844" s="943"/>
      <c r="Q844" s="943"/>
      <c r="R844" s="943"/>
      <c r="S844" s="943"/>
      <c r="T844" s="943"/>
      <c r="U844" s="943"/>
      <c r="V844" s="943"/>
      <c r="W844" s="943"/>
      <c r="X844" s="943"/>
      <c r="Y844" s="943"/>
      <c r="Z844" s="943"/>
    </row>
    <row r="845" spans="1:26" ht="15.75" customHeight="1">
      <c r="A845" s="943"/>
      <c r="B845" s="943"/>
      <c r="C845" s="943"/>
      <c r="D845" s="943"/>
      <c r="E845" s="943"/>
      <c r="F845" s="943"/>
      <c r="G845" s="943"/>
      <c r="H845" s="943"/>
      <c r="I845" s="943"/>
      <c r="J845" s="943"/>
      <c r="K845" s="943"/>
      <c r="L845" s="943"/>
      <c r="M845" s="943"/>
      <c r="N845" s="943"/>
      <c r="O845" s="943"/>
      <c r="P845" s="943"/>
      <c r="Q845" s="943"/>
      <c r="R845" s="943"/>
      <c r="S845" s="943"/>
      <c r="T845" s="943"/>
      <c r="U845" s="943"/>
      <c r="V845" s="943"/>
      <c r="W845" s="943"/>
      <c r="X845" s="943"/>
      <c r="Y845" s="943"/>
      <c r="Z845" s="943"/>
    </row>
    <row r="846" spans="1:26" ht="15.75" customHeight="1">
      <c r="A846" s="943"/>
      <c r="B846" s="943"/>
      <c r="C846" s="943"/>
      <c r="D846" s="943"/>
      <c r="E846" s="943"/>
      <c r="F846" s="943"/>
      <c r="G846" s="943"/>
      <c r="H846" s="943"/>
      <c r="I846" s="943"/>
      <c r="J846" s="943"/>
      <c r="K846" s="943"/>
      <c r="L846" s="943"/>
      <c r="M846" s="943"/>
      <c r="N846" s="943"/>
      <c r="O846" s="943"/>
      <c r="P846" s="943"/>
      <c r="Q846" s="943"/>
      <c r="R846" s="943"/>
      <c r="S846" s="943"/>
      <c r="T846" s="943"/>
      <c r="U846" s="943"/>
      <c r="V846" s="943"/>
      <c r="W846" s="943"/>
      <c r="X846" s="943"/>
      <c r="Y846" s="943"/>
      <c r="Z846" s="943"/>
    </row>
    <row r="847" spans="1:26" ht="15.75" customHeight="1">
      <c r="A847" s="943"/>
      <c r="B847" s="943"/>
      <c r="C847" s="943"/>
      <c r="D847" s="943"/>
      <c r="E847" s="943"/>
      <c r="F847" s="943"/>
      <c r="G847" s="943"/>
      <c r="H847" s="943"/>
      <c r="I847" s="943"/>
      <c r="J847" s="943"/>
      <c r="K847" s="943"/>
      <c r="L847" s="943"/>
      <c r="M847" s="943"/>
      <c r="N847" s="943"/>
      <c r="O847" s="943"/>
      <c r="P847" s="943"/>
      <c r="Q847" s="943"/>
      <c r="R847" s="943"/>
      <c r="S847" s="943"/>
      <c r="T847" s="943"/>
      <c r="U847" s="943"/>
      <c r="V847" s="943"/>
      <c r="W847" s="943"/>
      <c r="X847" s="943"/>
      <c r="Y847" s="943"/>
      <c r="Z847" s="943"/>
    </row>
    <row r="848" spans="1:26" ht="15.75" customHeight="1">
      <c r="A848" s="943"/>
      <c r="B848" s="943"/>
      <c r="C848" s="943"/>
      <c r="D848" s="943"/>
      <c r="E848" s="943"/>
      <c r="F848" s="943"/>
      <c r="G848" s="943"/>
      <c r="H848" s="943"/>
      <c r="I848" s="943"/>
      <c r="J848" s="943"/>
      <c r="K848" s="943"/>
      <c r="L848" s="943"/>
      <c r="M848" s="943"/>
      <c r="N848" s="943"/>
      <c r="O848" s="943"/>
      <c r="P848" s="943"/>
      <c r="Q848" s="943"/>
      <c r="R848" s="943"/>
      <c r="S848" s="943"/>
      <c r="T848" s="943"/>
      <c r="U848" s="943"/>
      <c r="V848" s="943"/>
      <c r="W848" s="943"/>
      <c r="X848" s="943"/>
      <c r="Y848" s="943"/>
      <c r="Z848" s="943"/>
    </row>
    <row r="849" spans="1:26" ht="15.75" customHeight="1">
      <c r="A849" s="943"/>
      <c r="B849" s="943"/>
      <c r="C849" s="943"/>
      <c r="D849" s="943"/>
      <c r="E849" s="943"/>
      <c r="F849" s="943"/>
      <c r="G849" s="943"/>
      <c r="H849" s="943"/>
      <c r="I849" s="943"/>
      <c r="J849" s="943"/>
      <c r="K849" s="943"/>
      <c r="L849" s="943"/>
      <c r="M849" s="943"/>
      <c r="N849" s="943"/>
      <c r="O849" s="943"/>
      <c r="P849" s="943"/>
      <c r="Q849" s="943"/>
      <c r="R849" s="943"/>
      <c r="S849" s="943"/>
      <c r="T849" s="943"/>
      <c r="U849" s="943"/>
      <c r="V849" s="943"/>
      <c r="W849" s="943"/>
      <c r="X849" s="943"/>
      <c r="Y849" s="943"/>
      <c r="Z849" s="943"/>
    </row>
    <row r="850" spans="1:26" ht="15.75" customHeight="1">
      <c r="A850" s="943"/>
      <c r="B850" s="943"/>
      <c r="C850" s="943"/>
      <c r="D850" s="943"/>
      <c r="E850" s="943"/>
      <c r="F850" s="943"/>
      <c r="G850" s="943"/>
      <c r="H850" s="943"/>
      <c r="I850" s="943"/>
      <c r="J850" s="943"/>
      <c r="K850" s="943"/>
      <c r="L850" s="943"/>
      <c r="M850" s="943"/>
      <c r="N850" s="943"/>
      <c r="O850" s="943"/>
      <c r="P850" s="943"/>
      <c r="Q850" s="943"/>
      <c r="R850" s="943"/>
      <c r="S850" s="943"/>
      <c r="T850" s="943"/>
      <c r="U850" s="943"/>
      <c r="V850" s="943"/>
      <c r="W850" s="943"/>
      <c r="X850" s="943"/>
      <c r="Y850" s="943"/>
      <c r="Z850" s="943"/>
    </row>
    <row r="851" spans="1:26" ht="15.75" customHeight="1">
      <c r="A851" s="943"/>
      <c r="B851" s="943"/>
      <c r="C851" s="943"/>
      <c r="D851" s="943"/>
      <c r="E851" s="943"/>
      <c r="F851" s="943"/>
      <c r="G851" s="943"/>
      <c r="H851" s="943"/>
      <c r="I851" s="943"/>
      <c r="J851" s="943"/>
      <c r="K851" s="943"/>
      <c r="L851" s="943"/>
      <c r="M851" s="943"/>
      <c r="N851" s="943"/>
      <c r="O851" s="943"/>
      <c r="P851" s="943"/>
      <c r="Q851" s="943"/>
      <c r="R851" s="943"/>
      <c r="S851" s="943"/>
      <c r="T851" s="943"/>
      <c r="U851" s="943"/>
      <c r="V851" s="943"/>
      <c r="W851" s="943"/>
      <c r="X851" s="943"/>
      <c r="Y851" s="943"/>
      <c r="Z851" s="943"/>
    </row>
    <row r="852" spans="1:26" ht="15.75" customHeight="1">
      <c r="A852" s="943"/>
      <c r="B852" s="943"/>
      <c r="C852" s="943"/>
      <c r="D852" s="943"/>
      <c r="E852" s="943"/>
      <c r="F852" s="943"/>
      <c r="G852" s="943"/>
      <c r="H852" s="943"/>
      <c r="I852" s="943"/>
      <c r="J852" s="943"/>
      <c r="K852" s="943"/>
      <c r="L852" s="943"/>
      <c r="M852" s="943"/>
      <c r="N852" s="943"/>
      <c r="O852" s="943"/>
      <c r="P852" s="943"/>
      <c r="Q852" s="943"/>
      <c r="R852" s="943"/>
      <c r="S852" s="943"/>
      <c r="T852" s="943"/>
      <c r="U852" s="943"/>
      <c r="V852" s="943"/>
      <c r="W852" s="943"/>
      <c r="X852" s="943"/>
      <c r="Y852" s="943"/>
      <c r="Z852" s="943"/>
    </row>
    <row r="853" spans="1:26" ht="15.75" customHeight="1">
      <c r="A853" s="943"/>
      <c r="B853" s="943"/>
      <c r="C853" s="943"/>
      <c r="D853" s="943"/>
      <c r="E853" s="943"/>
      <c r="F853" s="943"/>
      <c r="G853" s="943"/>
      <c r="H853" s="943"/>
      <c r="I853" s="943"/>
      <c r="J853" s="943"/>
      <c r="K853" s="943"/>
      <c r="L853" s="943"/>
      <c r="M853" s="943"/>
      <c r="N853" s="943"/>
      <c r="O853" s="943"/>
      <c r="P853" s="943"/>
      <c r="Q853" s="943"/>
      <c r="R853" s="943"/>
      <c r="S853" s="943"/>
      <c r="T853" s="943"/>
      <c r="U853" s="943"/>
      <c r="V853" s="943"/>
      <c r="W853" s="943"/>
      <c r="X853" s="943"/>
      <c r="Y853" s="943"/>
      <c r="Z853" s="943"/>
    </row>
    <row r="854" spans="1:26" ht="15.75" customHeight="1">
      <c r="A854" s="943"/>
      <c r="B854" s="943"/>
      <c r="C854" s="943"/>
      <c r="D854" s="943"/>
      <c r="E854" s="943"/>
      <c r="F854" s="943"/>
      <c r="G854" s="943"/>
      <c r="H854" s="943"/>
      <c r="I854" s="943"/>
      <c r="J854" s="943"/>
      <c r="K854" s="943"/>
      <c r="L854" s="943"/>
      <c r="M854" s="943"/>
      <c r="N854" s="943"/>
      <c r="O854" s="943"/>
      <c r="P854" s="943"/>
      <c r="Q854" s="943"/>
      <c r="R854" s="943"/>
      <c r="S854" s="943"/>
      <c r="T854" s="943"/>
      <c r="U854" s="943"/>
      <c r="V854" s="943"/>
      <c r="W854" s="943"/>
      <c r="X854" s="943"/>
      <c r="Y854" s="943"/>
      <c r="Z854" s="943"/>
    </row>
    <row r="855" spans="1:26" ht="15.75" customHeight="1">
      <c r="A855" s="943"/>
      <c r="B855" s="943"/>
      <c r="C855" s="943"/>
      <c r="D855" s="943"/>
      <c r="E855" s="943"/>
      <c r="F855" s="943"/>
      <c r="G855" s="943"/>
      <c r="H855" s="943"/>
      <c r="I855" s="943"/>
      <c r="J855" s="943"/>
      <c r="K855" s="943"/>
      <c r="L855" s="943"/>
      <c r="M855" s="943"/>
      <c r="N855" s="943"/>
      <c r="O855" s="943"/>
      <c r="P855" s="943"/>
      <c r="Q855" s="943"/>
      <c r="R855" s="943"/>
      <c r="S855" s="943"/>
      <c r="T855" s="943"/>
      <c r="U855" s="943"/>
      <c r="V855" s="943"/>
      <c r="W855" s="943"/>
      <c r="X855" s="943"/>
      <c r="Y855" s="943"/>
      <c r="Z855" s="943"/>
    </row>
    <row r="856" spans="1:26" ht="15.75" customHeight="1">
      <c r="A856" s="943"/>
      <c r="B856" s="943"/>
      <c r="C856" s="943"/>
      <c r="D856" s="943"/>
      <c r="E856" s="943"/>
      <c r="F856" s="943"/>
      <c r="G856" s="943"/>
      <c r="H856" s="943"/>
      <c r="I856" s="943"/>
      <c r="J856" s="943"/>
      <c r="K856" s="943"/>
      <c r="L856" s="943"/>
      <c r="M856" s="943"/>
      <c r="N856" s="943"/>
      <c r="O856" s="943"/>
      <c r="P856" s="943"/>
      <c r="Q856" s="943"/>
      <c r="R856" s="943"/>
      <c r="S856" s="943"/>
      <c r="T856" s="943"/>
      <c r="U856" s="943"/>
      <c r="V856" s="943"/>
      <c r="W856" s="943"/>
      <c r="X856" s="943"/>
      <c r="Y856" s="943"/>
      <c r="Z856" s="943"/>
    </row>
    <row r="857" spans="1:26" ht="15.75" customHeight="1">
      <c r="A857" s="943"/>
      <c r="B857" s="943"/>
      <c r="C857" s="943"/>
      <c r="D857" s="943"/>
      <c r="E857" s="943"/>
      <c r="F857" s="943"/>
      <c r="G857" s="943"/>
      <c r="H857" s="943"/>
      <c r="I857" s="943"/>
      <c r="J857" s="943"/>
      <c r="K857" s="943"/>
      <c r="L857" s="943"/>
      <c r="M857" s="943"/>
      <c r="N857" s="943"/>
      <c r="O857" s="943"/>
      <c r="P857" s="943"/>
      <c r="Q857" s="943"/>
      <c r="R857" s="943"/>
      <c r="S857" s="943"/>
      <c r="T857" s="943"/>
      <c r="U857" s="943"/>
      <c r="V857" s="943"/>
      <c r="W857" s="943"/>
      <c r="X857" s="943"/>
      <c r="Y857" s="943"/>
      <c r="Z857" s="943"/>
    </row>
    <row r="858" spans="1:26" ht="15.75" customHeight="1">
      <c r="A858" s="943"/>
      <c r="B858" s="943"/>
      <c r="C858" s="943"/>
      <c r="D858" s="943"/>
      <c r="E858" s="943"/>
      <c r="F858" s="943"/>
      <c r="G858" s="943"/>
      <c r="H858" s="943"/>
      <c r="I858" s="943"/>
      <c r="J858" s="943"/>
      <c r="K858" s="943"/>
      <c r="L858" s="943"/>
      <c r="M858" s="943"/>
      <c r="N858" s="943"/>
      <c r="O858" s="943"/>
      <c r="P858" s="943"/>
      <c r="Q858" s="943"/>
      <c r="R858" s="943"/>
      <c r="S858" s="943"/>
      <c r="T858" s="943"/>
      <c r="U858" s="943"/>
      <c r="V858" s="943"/>
      <c r="W858" s="943"/>
      <c r="X858" s="943"/>
      <c r="Y858" s="943"/>
      <c r="Z858" s="943"/>
    </row>
    <row r="859" spans="1:26" ht="15.75" customHeight="1">
      <c r="A859" s="943"/>
      <c r="B859" s="943"/>
      <c r="C859" s="943"/>
      <c r="D859" s="943"/>
      <c r="E859" s="943"/>
      <c r="F859" s="943"/>
      <c r="G859" s="943"/>
      <c r="H859" s="943"/>
      <c r="I859" s="943"/>
      <c r="J859" s="943"/>
      <c r="K859" s="943"/>
      <c r="L859" s="943"/>
      <c r="M859" s="943"/>
      <c r="N859" s="943"/>
      <c r="O859" s="943"/>
      <c r="P859" s="943"/>
      <c r="Q859" s="943"/>
      <c r="R859" s="943"/>
      <c r="S859" s="943"/>
      <c r="T859" s="943"/>
      <c r="U859" s="943"/>
      <c r="V859" s="943"/>
      <c r="W859" s="943"/>
      <c r="X859" s="943"/>
      <c r="Y859" s="943"/>
      <c r="Z859" s="943"/>
    </row>
    <row r="860" spans="1:26" ht="15.75" customHeight="1">
      <c r="A860" s="943"/>
      <c r="B860" s="943"/>
      <c r="C860" s="943"/>
      <c r="D860" s="943"/>
      <c r="E860" s="943"/>
      <c r="F860" s="943"/>
      <c r="G860" s="943"/>
      <c r="H860" s="943"/>
      <c r="I860" s="943"/>
      <c r="J860" s="943"/>
      <c r="K860" s="943"/>
      <c r="L860" s="943"/>
      <c r="M860" s="943"/>
      <c r="N860" s="943"/>
      <c r="O860" s="943"/>
      <c r="P860" s="943"/>
      <c r="Q860" s="943"/>
      <c r="R860" s="943"/>
      <c r="S860" s="943"/>
      <c r="T860" s="943"/>
      <c r="U860" s="943"/>
      <c r="V860" s="943"/>
      <c r="W860" s="943"/>
      <c r="X860" s="943"/>
      <c r="Y860" s="943"/>
      <c r="Z860" s="943"/>
    </row>
    <row r="861" spans="1:26" ht="15.75" customHeight="1">
      <c r="A861" s="943"/>
      <c r="B861" s="943"/>
      <c r="C861" s="943"/>
      <c r="D861" s="943"/>
      <c r="E861" s="943"/>
      <c r="F861" s="943"/>
      <c r="G861" s="943"/>
      <c r="H861" s="943"/>
      <c r="I861" s="943"/>
      <c r="J861" s="943"/>
      <c r="K861" s="943"/>
      <c r="L861" s="943"/>
      <c r="M861" s="943"/>
      <c r="N861" s="943"/>
      <c r="O861" s="943"/>
      <c r="P861" s="943"/>
      <c r="Q861" s="943"/>
      <c r="R861" s="943"/>
      <c r="S861" s="943"/>
      <c r="T861" s="943"/>
      <c r="U861" s="943"/>
      <c r="V861" s="943"/>
      <c r="W861" s="943"/>
      <c r="X861" s="943"/>
      <c r="Y861" s="943"/>
      <c r="Z861" s="943"/>
    </row>
    <row r="862" spans="1:26" ht="15.75" customHeight="1">
      <c r="A862" s="943"/>
      <c r="B862" s="943"/>
      <c r="C862" s="943"/>
      <c r="D862" s="943"/>
      <c r="E862" s="943"/>
      <c r="F862" s="943"/>
      <c r="G862" s="943"/>
      <c r="H862" s="943"/>
      <c r="I862" s="943"/>
      <c r="J862" s="943"/>
      <c r="K862" s="943"/>
      <c r="L862" s="943"/>
      <c r="M862" s="943"/>
      <c r="N862" s="943"/>
      <c r="O862" s="943"/>
      <c r="P862" s="943"/>
      <c r="Q862" s="943"/>
      <c r="R862" s="943"/>
      <c r="S862" s="943"/>
      <c r="T862" s="943"/>
      <c r="U862" s="943"/>
      <c r="V862" s="943"/>
      <c r="W862" s="943"/>
      <c r="X862" s="943"/>
      <c r="Y862" s="943"/>
      <c r="Z862" s="943"/>
    </row>
    <row r="863" spans="1:26" ht="15.75" customHeight="1">
      <c r="A863" s="943"/>
      <c r="B863" s="943"/>
      <c r="C863" s="943"/>
      <c r="D863" s="943"/>
      <c r="E863" s="943"/>
      <c r="F863" s="943"/>
      <c r="G863" s="943"/>
      <c r="H863" s="943"/>
      <c r="I863" s="943"/>
      <c r="J863" s="943"/>
      <c r="K863" s="943"/>
      <c r="L863" s="943"/>
      <c r="M863" s="943"/>
      <c r="N863" s="943"/>
      <c r="O863" s="943"/>
      <c r="P863" s="943"/>
      <c r="Q863" s="943"/>
      <c r="R863" s="943"/>
      <c r="S863" s="943"/>
      <c r="T863" s="943"/>
      <c r="U863" s="943"/>
      <c r="V863" s="943"/>
      <c r="W863" s="943"/>
      <c r="X863" s="943"/>
      <c r="Y863" s="943"/>
      <c r="Z863" s="943"/>
    </row>
    <row r="864" spans="1:26" ht="15.75" customHeight="1">
      <c r="A864" s="943"/>
      <c r="B864" s="943"/>
      <c r="C864" s="943"/>
      <c r="D864" s="943"/>
      <c r="E864" s="943"/>
      <c r="F864" s="943"/>
      <c r="G864" s="943"/>
      <c r="H864" s="943"/>
      <c r="I864" s="943"/>
      <c r="J864" s="943"/>
      <c r="K864" s="943"/>
      <c r="L864" s="943"/>
      <c r="M864" s="943"/>
      <c r="N864" s="943"/>
      <c r="O864" s="943"/>
      <c r="P864" s="943"/>
      <c r="Q864" s="943"/>
      <c r="R864" s="943"/>
      <c r="S864" s="943"/>
      <c r="T864" s="943"/>
      <c r="U864" s="943"/>
      <c r="V864" s="943"/>
      <c r="W864" s="943"/>
      <c r="X864" s="943"/>
      <c r="Y864" s="943"/>
      <c r="Z864" s="943"/>
    </row>
    <row r="865" spans="1:26" ht="15.75" customHeight="1">
      <c r="A865" s="943"/>
      <c r="B865" s="943"/>
      <c r="C865" s="943"/>
      <c r="D865" s="943"/>
      <c r="E865" s="943"/>
      <c r="F865" s="943"/>
      <c r="G865" s="943"/>
      <c r="H865" s="943"/>
      <c r="I865" s="943"/>
      <c r="J865" s="943"/>
      <c r="K865" s="943"/>
      <c r="L865" s="943"/>
      <c r="M865" s="943"/>
      <c r="N865" s="943"/>
      <c r="O865" s="943"/>
      <c r="P865" s="943"/>
      <c r="Q865" s="943"/>
      <c r="R865" s="943"/>
      <c r="S865" s="943"/>
      <c r="T865" s="943"/>
      <c r="U865" s="943"/>
      <c r="V865" s="943"/>
      <c r="W865" s="943"/>
      <c r="X865" s="943"/>
      <c r="Y865" s="943"/>
      <c r="Z865" s="943"/>
    </row>
    <row r="866" spans="1:26" ht="15.75" customHeight="1">
      <c r="A866" s="943"/>
      <c r="B866" s="943"/>
      <c r="C866" s="943"/>
      <c r="D866" s="943"/>
      <c r="E866" s="943"/>
      <c r="F866" s="943"/>
      <c r="G866" s="943"/>
      <c r="H866" s="943"/>
      <c r="I866" s="943"/>
      <c r="J866" s="943"/>
      <c r="K866" s="943"/>
      <c r="L866" s="943"/>
      <c r="M866" s="943"/>
      <c r="N866" s="943"/>
      <c r="O866" s="943"/>
      <c r="P866" s="943"/>
      <c r="Q866" s="943"/>
      <c r="R866" s="943"/>
      <c r="S866" s="943"/>
      <c r="T866" s="943"/>
      <c r="U866" s="943"/>
      <c r="V866" s="943"/>
      <c r="W866" s="943"/>
      <c r="X866" s="943"/>
      <c r="Y866" s="943"/>
      <c r="Z866" s="943"/>
    </row>
    <row r="867" spans="1:26" ht="15.75" customHeight="1">
      <c r="A867" s="943"/>
      <c r="B867" s="943"/>
      <c r="C867" s="943"/>
      <c r="D867" s="943"/>
      <c r="E867" s="943"/>
      <c r="F867" s="943"/>
      <c r="G867" s="943"/>
      <c r="H867" s="943"/>
      <c r="I867" s="943"/>
      <c r="J867" s="943"/>
      <c r="K867" s="943"/>
      <c r="L867" s="943"/>
      <c r="M867" s="943"/>
      <c r="N867" s="943"/>
      <c r="O867" s="943"/>
      <c r="P867" s="943"/>
      <c r="Q867" s="943"/>
      <c r="R867" s="943"/>
      <c r="S867" s="943"/>
      <c r="T867" s="943"/>
      <c r="U867" s="943"/>
      <c r="V867" s="943"/>
      <c r="W867" s="943"/>
      <c r="X867" s="943"/>
      <c r="Y867" s="943"/>
      <c r="Z867" s="943"/>
    </row>
    <row r="868" spans="1:26" ht="15.75" customHeight="1">
      <c r="A868" s="943"/>
      <c r="B868" s="943"/>
      <c r="C868" s="943"/>
      <c r="D868" s="943"/>
      <c r="E868" s="943"/>
      <c r="F868" s="943"/>
      <c r="G868" s="943"/>
      <c r="H868" s="943"/>
      <c r="I868" s="943"/>
      <c r="J868" s="943"/>
      <c r="K868" s="943"/>
      <c r="L868" s="943"/>
      <c r="M868" s="943"/>
      <c r="N868" s="943"/>
      <c r="O868" s="943"/>
      <c r="P868" s="943"/>
      <c r="Q868" s="943"/>
      <c r="R868" s="943"/>
      <c r="S868" s="943"/>
      <c r="T868" s="943"/>
      <c r="U868" s="943"/>
      <c r="V868" s="943"/>
      <c r="W868" s="943"/>
      <c r="X868" s="943"/>
      <c r="Y868" s="943"/>
      <c r="Z868" s="943"/>
    </row>
    <row r="869" spans="1:26" ht="15.75" customHeight="1">
      <c r="A869" s="943"/>
      <c r="B869" s="943"/>
      <c r="C869" s="943"/>
      <c r="D869" s="943"/>
      <c r="E869" s="943"/>
      <c r="F869" s="943"/>
      <c r="G869" s="943"/>
      <c r="H869" s="943"/>
      <c r="I869" s="943"/>
      <c r="J869" s="943"/>
      <c r="K869" s="943"/>
      <c r="L869" s="943"/>
      <c r="M869" s="943"/>
      <c r="N869" s="943"/>
      <c r="O869" s="943"/>
      <c r="P869" s="943"/>
      <c r="Q869" s="943"/>
      <c r="R869" s="943"/>
      <c r="S869" s="943"/>
      <c r="T869" s="943"/>
      <c r="U869" s="943"/>
      <c r="V869" s="943"/>
      <c r="W869" s="943"/>
      <c r="X869" s="943"/>
      <c r="Y869" s="943"/>
      <c r="Z869" s="943"/>
    </row>
    <row r="870" spans="1:26" ht="15.75" customHeight="1">
      <c r="A870" s="943"/>
      <c r="B870" s="943"/>
      <c r="C870" s="943"/>
      <c r="D870" s="943"/>
      <c r="E870" s="943"/>
      <c r="F870" s="943"/>
      <c r="G870" s="943"/>
      <c r="H870" s="943"/>
      <c r="I870" s="943"/>
      <c r="J870" s="943"/>
      <c r="K870" s="943"/>
      <c r="L870" s="943"/>
      <c r="M870" s="943"/>
      <c r="N870" s="943"/>
      <c r="O870" s="943"/>
      <c r="P870" s="943"/>
      <c r="Q870" s="943"/>
      <c r="R870" s="943"/>
      <c r="S870" s="943"/>
      <c r="T870" s="943"/>
      <c r="U870" s="943"/>
      <c r="V870" s="943"/>
      <c r="W870" s="943"/>
      <c r="X870" s="943"/>
      <c r="Y870" s="943"/>
      <c r="Z870" s="943"/>
    </row>
    <row r="871" spans="1:26" ht="15.75" customHeight="1">
      <c r="A871" s="943"/>
      <c r="B871" s="943"/>
      <c r="C871" s="943"/>
      <c r="D871" s="943"/>
      <c r="E871" s="943"/>
      <c r="F871" s="943"/>
      <c r="G871" s="943"/>
      <c r="H871" s="943"/>
      <c r="I871" s="943"/>
      <c r="J871" s="943"/>
      <c r="K871" s="943"/>
      <c r="L871" s="943"/>
      <c r="M871" s="943"/>
      <c r="N871" s="943"/>
      <c r="O871" s="943"/>
      <c r="P871" s="943"/>
      <c r="Q871" s="943"/>
      <c r="R871" s="943"/>
      <c r="S871" s="943"/>
      <c r="T871" s="943"/>
      <c r="U871" s="943"/>
      <c r="V871" s="943"/>
      <c r="W871" s="943"/>
      <c r="X871" s="943"/>
      <c r="Y871" s="943"/>
      <c r="Z871" s="943"/>
    </row>
    <row r="872" spans="1:26" ht="15.75" customHeight="1">
      <c r="A872" s="943"/>
      <c r="B872" s="943"/>
      <c r="C872" s="943"/>
      <c r="D872" s="943"/>
      <c r="E872" s="943"/>
      <c r="F872" s="943"/>
      <c r="G872" s="943"/>
      <c r="H872" s="943"/>
      <c r="I872" s="943"/>
      <c r="J872" s="943"/>
      <c r="K872" s="943"/>
      <c r="L872" s="943"/>
      <c r="M872" s="943"/>
      <c r="N872" s="943"/>
      <c r="O872" s="943"/>
      <c r="P872" s="943"/>
      <c r="Q872" s="943"/>
      <c r="R872" s="943"/>
      <c r="S872" s="943"/>
      <c r="T872" s="943"/>
      <c r="U872" s="943"/>
      <c r="V872" s="943"/>
      <c r="W872" s="943"/>
      <c r="X872" s="943"/>
      <c r="Y872" s="943"/>
      <c r="Z872" s="943"/>
    </row>
    <row r="873" spans="1:26" ht="15.75" customHeight="1">
      <c r="A873" s="943"/>
      <c r="B873" s="943"/>
      <c r="C873" s="943"/>
      <c r="D873" s="943"/>
      <c r="E873" s="943"/>
      <c r="F873" s="943"/>
      <c r="G873" s="943"/>
      <c r="H873" s="943"/>
      <c r="I873" s="943"/>
      <c r="J873" s="943"/>
      <c r="K873" s="943"/>
      <c r="L873" s="943"/>
      <c r="M873" s="943"/>
      <c r="N873" s="943"/>
      <c r="O873" s="943"/>
      <c r="P873" s="943"/>
      <c r="Q873" s="943"/>
      <c r="R873" s="943"/>
      <c r="S873" s="943"/>
      <c r="T873" s="943"/>
      <c r="U873" s="943"/>
      <c r="V873" s="943"/>
      <c r="W873" s="943"/>
      <c r="X873" s="943"/>
      <c r="Y873" s="943"/>
      <c r="Z873" s="943"/>
    </row>
    <row r="874" spans="1:26" ht="15.75" customHeight="1">
      <c r="A874" s="943"/>
      <c r="B874" s="943"/>
      <c r="C874" s="943"/>
      <c r="D874" s="943"/>
      <c r="E874" s="943"/>
      <c r="F874" s="943"/>
      <c r="G874" s="943"/>
      <c r="H874" s="943"/>
      <c r="I874" s="943"/>
      <c r="J874" s="943"/>
      <c r="K874" s="943"/>
      <c r="L874" s="943"/>
      <c r="M874" s="943"/>
      <c r="N874" s="943"/>
      <c r="O874" s="943"/>
      <c r="P874" s="943"/>
      <c r="Q874" s="943"/>
      <c r="R874" s="943"/>
      <c r="S874" s="943"/>
      <c r="T874" s="943"/>
      <c r="U874" s="943"/>
      <c r="V874" s="943"/>
      <c r="W874" s="943"/>
      <c r="X874" s="943"/>
      <c r="Y874" s="943"/>
      <c r="Z874" s="943"/>
    </row>
    <row r="875" spans="1:26" ht="15.75" customHeight="1">
      <c r="A875" s="943"/>
      <c r="B875" s="943"/>
      <c r="C875" s="943"/>
      <c r="D875" s="943"/>
      <c r="E875" s="943"/>
      <c r="F875" s="943"/>
      <c r="G875" s="943"/>
      <c r="H875" s="943"/>
      <c r="I875" s="943"/>
      <c r="J875" s="943"/>
      <c r="K875" s="943"/>
      <c r="L875" s="943"/>
      <c r="M875" s="943"/>
      <c r="N875" s="943"/>
      <c r="O875" s="943"/>
      <c r="P875" s="943"/>
      <c r="Q875" s="943"/>
      <c r="R875" s="943"/>
      <c r="S875" s="943"/>
      <c r="T875" s="943"/>
      <c r="U875" s="943"/>
      <c r="V875" s="943"/>
      <c r="W875" s="943"/>
      <c r="X875" s="943"/>
      <c r="Y875" s="943"/>
      <c r="Z875" s="943"/>
    </row>
    <row r="876" spans="1:26" ht="15.75" customHeight="1">
      <c r="A876" s="943"/>
      <c r="B876" s="943"/>
      <c r="C876" s="943"/>
      <c r="D876" s="943"/>
      <c r="E876" s="943"/>
      <c r="F876" s="943"/>
      <c r="G876" s="943"/>
      <c r="H876" s="943"/>
      <c r="I876" s="943"/>
      <c r="J876" s="943"/>
      <c r="K876" s="943"/>
      <c r="L876" s="943"/>
      <c r="M876" s="943"/>
      <c r="N876" s="943"/>
      <c r="O876" s="943"/>
      <c r="P876" s="943"/>
      <c r="Q876" s="943"/>
      <c r="R876" s="943"/>
      <c r="S876" s="943"/>
      <c r="T876" s="943"/>
      <c r="U876" s="943"/>
      <c r="V876" s="943"/>
      <c r="W876" s="943"/>
      <c r="X876" s="943"/>
      <c r="Y876" s="943"/>
      <c r="Z876" s="943"/>
    </row>
    <row r="877" spans="1:26" ht="15.75" customHeight="1">
      <c r="A877" s="943"/>
      <c r="B877" s="943"/>
      <c r="C877" s="943"/>
      <c r="D877" s="943"/>
      <c r="E877" s="943"/>
      <c r="F877" s="943"/>
      <c r="G877" s="943"/>
      <c r="H877" s="943"/>
      <c r="I877" s="943"/>
      <c r="J877" s="943"/>
      <c r="K877" s="943"/>
      <c r="L877" s="943"/>
      <c r="M877" s="943"/>
      <c r="N877" s="943"/>
      <c r="O877" s="943"/>
      <c r="P877" s="943"/>
      <c r="Q877" s="943"/>
      <c r="R877" s="943"/>
      <c r="S877" s="943"/>
      <c r="T877" s="943"/>
      <c r="U877" s="943"/>
      <c r="V877" s="943"/>
      <c r="W877" s="943"/>
      <c r="X877" s="943"/>
      <c r="Y877" s="943"/>
      <c r="Z877" s="943"/>
    </row>
    <row r="878" spans="1:26" ht="15.75" customHeight="1">
      <c r="A878" s="943"/>
      <c r="B878" s="943"/>
      <c r="C878" s="943"/>
      <c r="D878" s="943"/>
      <c r="E878" s="943"/>
      <c r="F878" s="943"/>
      <c r="G878" s="943"/>
      <c r="H878" s="943"/>
      <c r="I878" s="943"/>
      <c r="J878" s="943"/>
      <c r="K878" s="943"/>
      <c r="L878" s="943"/>
      <c r="M878" s="943"/>
      <c r="N878" s="943"/>
      <c r="O878" s="943"/>
      <c r="P878" s="943"/>
      <c r="Q878" s="943"/>
      <c r="R878" s="943"/>
      <c r="S878" s="943"/>
      <c r="T878" s="943"/>
      <c r="U878" s="943"/>
      <c r="V878" s="943"/>
      <c r="W878" s="943"/>
      <c r="X878" s="943"/>
      <c r="Y878" s="943"/>
      <c r="Z878" s="943"/>
    </row>
    <row r="879" spans="1:26" ht="15.75" customHeight="1">
      <c r="A879" s="943"/>
      <c r="B879" s="943"/>
      <c r="C879" s="943"/>
      <c r="D879" s="943"/>
      <c r="E879" s="943"/>
      <c r="F879" s="943"/>
      <c r="G879" s="943"/>
      <c r="H879" s="943"/>
      <c r="I879" s="943"/>
      <c r="J879" s="943"/>
      <c r="K879" s="943"/>
      <c r="L879" s="943"/>
      <c r="M879" s="943"/>
      <c r="N879" s="943"/>
      <c r="O879" s="943"/>
      <c r="P879" s="943"/>
      <c r="Q879" s="943"/>
      <c r="R879" s="943"/>
      <c r="S879" s="943"/>
      <c r="T879" s="943"/>
      <c r="U879" s="943"/>
      <c r="V879" s="943"/>
      <c r="W879" s="943"/>
      <c r="X879" s="943"/>
      <c r="Y879" s="943"/>
      <c r="Z879" s="943"/>
    </row>
    <row r="880" spans="1:26" ht="15.75" customHeight="1">
      <c r="A880" s="943"/>
      <c r="B880" s="943"/>
      <c r="C880" s="943"/>
      <c r="D880" s="943"/>
      <c r="E880" s="943"/>
      <c r="F880" s="943"/>
      <c r="G880" s="943"/>
      <c r="H880" s="943"/>
      <c r="I880" s="943"/>
      <c r="J880" s="943"/>
      <c r="K880" s="943"/>
      <c r="L880" s="943"/>
      <c r="M880" s="943"/>
      <c r="N880" s="943"/>
      <c r="O880" s="943"/>
      <c r="P880" s="943"/>
      <c r="Q880" s="943"/>
      <c r="R880" s="943"/>
      <c r="S880" s="943"/>
      <c r="T880" s="943"/>
      <c r="U880" s="943"/>
      <c r="V880" s="943"/>
      <c r="W880" s="943"/>
      <c r="X880" s="943"/>
      <c r="Y880" s="943"/>
      <c r="Z880" s="943"/>
    </row>
    <row r="881" spans="1:26" ht="15.75" customHeight="1">
      <c r="A881" s="943"/>
      <c r="B881" s="943"/>
      <c r="C881" s="943"/>
      <c r="D881" s="943"/>
      <c r="E881" s="943"/>
      <c r="F881" s="943"/>
      <c r="G881" s="943"/>
      <c r="H881" s="943"/>
      <c r="I881" s="943"/>
      <c r="J881" s="943"/>
      <c r="K881" s="943"/>
      <c r="L881" s="943"/>
      <c r="M881" s="943"/>
      <c r="N881" s="943"/>
      <c r="O881" s="943"/>
      <c r="P881" s="943"/>
      <c r="Q881" s="943"/>
      <c r="R881" s="943"/>
      <c r="S881" s="943"/>
      <c r="T881" s="943"/>
      <c r="U881" s="943"/>
      <c r="V881" s="943"/>
      <c r="W881" s="943"/>
      <c r="X881" s="943"/>
      <c r="Y881" s="943"/>
      <c r="Z881" s="943"/>
    </row>
    <row r="882" spans="1:26" ht="15.75" customHeight="1">
      <c r="A882" s="943"/>
      <c r="B882" s="943"/>
      <c r="C882" s="943"/>
      <c r="D882" s="943"/>
      <c r="E882" s="943"/>
      <c r="F882" s="943"/>
      <c r="G882" s="943"/>
      <c r="H882" s="943"/>
      <c r="I882" s="943"/>
      <c r="J882" s="943"/>
      <c r="K882" s="943"/>
      <c r="L882" s="943"/>
      <c r="M882" s="943"/>
      <c r="N882" s="943"/>
      <c r="O882" s="943"/>
      <c r="P882" s="943"/>
      <c r="Q882" s="943"/>
      <c r="R882" s="943"/>
      <c r="S882" s="943"/>
      <c r="T882" s="943"/>
      <c r="U882" s="943"/>
      <c r="V882" s="943"/>
      <c r="W882" s="943"/>
      <c r="X882" s="943"/>
      <c r="Y882" s="943"/>
      <c r="Z882" s="943"/>
    </row>
    <row r="883" spans="1:26" ht="15.75" customHeight="1">
      <c r="A883" s="943"/>
      <c r="B883" s="943"/>
      <c r="C883" s="943"/>
      <c r="D883" s="943"/>
      <c r="E883" s="943"/>
      <c r="F883" s="943"/>
      <c r="G883" s="943"/>
      <c r="H883" s="943"/>
      <c r="I883" s="943"/>
      <c r="J883" s="943"/>
      <c r="K883" s="943"/>
      <c r="L883" s="943"/>
      <c r="M883" s="943"/>
      <c r="N883" s="943"/>
      <c r="O883" s="943"/>
      <c r="P883" s="943"/>
      <c r="Q883" s="943"/>
      <c r="R883" s="943"/>
      <c r="S883" s="943"/>
      <c r="T883" s="943"/>
      <c r="U883" s="943"/>
      <c r="V883" s="943"/>
      <c r="W883" s="943"/>
      <c r="X883" s="943"/>
      <c r="Y883" s="943"/>
      <c r="Z883" s="943"/>
    </row>
    <row r="884" spans="1:26" ht="15.75" customHeight="1">
      <c r="A884" s="943"/>
      <c r="B884" s="943"/>
      <c r="C884" s="943"/>
      <c r="D884" s="943"/>
      <c r="E884" s="943"/>
      <c r="F884" s="943"/>
      <c r="G884" s="943"/>
      <c r="H884" s="943"/>
      <c r="I884" s="943"/>
      <c r="J884" s="943"/>
      <c r="K884" s="943"/>
      <c r="L884" s="943"/>
      <c r="M884" s="943"/>
      <c r="N884" s="943"/>
      <c r="O884" s="943"/>
      <c r="P884" s="943"/>
      <c r="Q884" s="943"/>
      <c r="R884" s="943"/>
      <c r="S884" s="943"/>
      <c r="T884" s="943"/>
      <c r="U884" s="943"/>
      <c r="V884" s="943"/>
      <c r="W884" s="943"/>
      <c r="X884" s="943"/>
      <c r="Y884" s="943"/>
      <c r="Z884" s="943"/>
    </row>
    <row r="885" spans="1:26" ht="15.75" customHeight="1">
      <c r="A885" s="943"/>
      <c r="B885" s="943"/>
      <c r="C885" s="943"/>
      <c r="D885" s="943"/>
      <c r="E885" s="943"/>
      <c r="F885" s="943"/>
      <c r="G885" s="943"/>
      <c r="H885" s="943"/>
      <c r="I885" s="943"/>
      <c r="J885" s="943"/>
      <c r="K885" s="943"/>
      <c r="L885" s="943"/>
      <c r="M885" s="943"/>
      <c r="N885" s="943"/>
      <c r="O885" s="943"/>
      <c r="P885" s="943"/>
      <c r="Q885" s="943"/>
      <c r="R885" s="943"/>
      <c r="S885" s="943"/>
      <c r="T885" s="943"/>
      <c r="U885" s="943"/>
      <c r="V885" s="943"/>
      <c r="W885" s="943"/>
      <c r="X885" s="943"/>
      <c r="Y885" s="943"/>
      <c r="Z885" s="943"/>
    </row>
    <row r="886" spans="1:26" ht="15.75" customHeight="1">
      <c r="A886" s="943"/>
      <c r="B886" s="943"/>
      <c r="C886" s="943"/>
      <c r="D886" s="943"/>
      <c r="E886" s="943"/>
      <c r="F886" s="943"/>
      <c r="G886" s="943"/>
      <c r="H886" s="943"/>
      <c r="I886" s="943"/>
      <c r="J886" s="943"/>
      <c r="K886" s="943"/>
      <c r="L886" s="943"/>
      <c r="M886" s="943"/>
      <c r="N886" s="943"/>
      <c r="O886" s="943"/>
      <c r="P886" s="943"/>
      <c r="Q886" s="943"/>
      <c r="R886" s="943"/>
      <c r="S886" s="943"/>
      <c r="T886" s="943"/>
      <c r="U886" s="943"/>
      <c r="V886" s="943"/>
      <c r="W886" s="943"/>
      <c r="X886" s="943"/>
      <c r="Y886" s="943"/>
      <c r="Z886" s="943"/>
    </row>
    <row r="887" spans="1:26" ht="15.75" customHeight="1">
      <c r="A887" s="943"/>
      <c r="B887" s="943"/>
      <c r="C887" s="943"/>
      <c r="D887" s="943"/>
      <c r="E887" s="943"/>
      <c r="F887" s="943"/>
      <c r="G887" s="943"/>
      <c r="H887" s="943"/>
      <c r="I887" s="943"/>
      <c r="J887" s="943"/>
      <c r="K887" s="943"/>
      <c r="L887" s="943"/>
      <c r="M887" s="943"/>
      <c r="N887" s="943"/>
      <c r="O887" s="943"/>
      <c r="P887" s="943"/>
      <c r="Q887" s="943"/>
      <c r="R887" s="943"/>
      <c r="S887" s="943"/>
      <c r="T887" s="943"/>
      <c r="U887" s="943"/>
      <c r="V887" s="943"/>
      <c r="W887" s="943"/>
      <c r="X887" s="943"/>
      <c r="Y887" s="943"/>
      <c r="Z887" s="943"/>
    </row>
    <row r="888" spans="1:26" ht="15.75" customHeight="1">
      <c r="A888" s="943"/>
      <c r="B888" s="943"/>
      <c r="C888" s="943"/>
      <c r="D888" s="943"/>
      <c r="E888" s="943"/>
      <c r="F888" s="943"/>
      <c r="G888" s="943"/>
      <c r="H888" s="943"/>
      <c r="I888" s="943"/>
      <c r="J888" s="943"/>
      <c r="K888" s="943"/>
      <c r="L888" s="943"/>
      <c r="M888" s="943"/>
      <c r="N888" s="943"/>
      <c r="O888" s="943"/>
      <c r="P888" s="943"/>
      <c r="Q888" s="943"/>
      <c r="R888" s="943"/>
      <c r="S888" s="943"/>
      <c r="T888" s="943"/>
      <c r="U888" s="943"/>
      <c r="V888" s="943"/>
      <c r="W888" s="943"/>
      <c r="X888" s="943"/>
      <c r="Y888" s="943"/>
      <c r="Z888" s="943"/>
    </row>
    <row r="889" spans="1:26" ht="15.75" customHeight="1">
      <c r="A889" s="943"/>
      <c r="B889" s="943"/>
      <c r="C889" s="943"/>
      <c r="D889" s="943"/>
      <c r="E889" s="943"/>
      <c r="F889" s="943"/>
      <c r="G889" s="943"/>
      <c r="H889" s="943"/>
      <c r="I889" s="943"/>
      <c r="J889" s="943"/>
      <c r="K889" s="943"/>
      <c r="L889" s="943"/>
      <c r="M889" s="943"/>
      <c r="N889" s="943"/>
      <c r="O889" s="943"/>
      <c r="P889" s="943"/>
      <c r="Q889" s="943"/>
      <c r="R889" s="943"/>
      <c r="S889" s="943"/>
      <c r="T889" s="943"/>
      <c r="U889" s="943"/>
      <c r="V889" s="943"/>
      <c r="W889" s="943"/>
      <c r="X889" s="943"/>
      <c r="Y889" s="943"/>
      <c r="Z889" s="943"/>
    </row>
    <row r="890" spans="1:26" ht="15.75" customHeight="1">
      <c r="A890" s="943"/>
      <c r="B890" s="943"/>
      <c r="C890" s="943"/>
      <c r="D890" s="943"/>
      <c r="E890" s="943"/>
      <c r="F890" s="943"/>
      <c r="G890" s="943"/>
      <c r="H890" s="943"/>
      <c r="I890" s="943"/>
      <c r="J890" s="943"/>
      <c r="K890" s="943"/>
      <c r="L890" s="943"/>
      <c r="M890" s="943"/>
      <c r="N890" s="943"/>
      <c r="O890" s="943"/>
      <c r="P890" s="943"/>
      <c r="Q890" s="943"/>
      <c r="R890" s="943"/>
      <c r="S890" s="943"/>
      <c r="T890" s="943"/>
      <c r="U890" s="943"/>
      <c r="V890" s="943"/>
      <c r="W890" s="943"/>
      <c r="X890" s="943"/>
      <c r="Y890" s="943"/>
      <c r="Z890" s="943"/>
    </row>
    <row r="891" spans="1:26" ht="15.75" customHeight="1">
      <c r="A891" s="943"/>
      <c r="B891" s="943"/>
      <c r="C891" s="943"/>
      <c r="D891" s="943"/>
      <c r="E891" s="943"/>
      <c r="F891" s="943"/>
      <c r="G891" s="943"/>
      <c r="H891" s="943"/>
      <c r="I891" s="943"/>
      <c r="J891" s="943"/>
      <c r="K891" s="943"/>
      <c r="L891" s="943"/>
      <c r="M891" s="943"/>
      <c r="N891" s="943"/>
      <c r="O891" s="943"/>
      <c r="P891" s="943"/>
      <c r="Q891" s="943"/>
      <c r="R891" s="943"/>
      <c r="S891" s="943"/>
      <c r="T891" s="943"/>
      <c r="U891" s="943"/>
      <c r="V891" s="943"/>
      <c r="W891" s="943"/>
      <c r="X891" s="943"/>
      <c r="Y891" s="943"/>
      <c r="Z891" s="943"/>
    </row>
    <row r="892" spans="1:26" ht="15.75" customHeight="1">
      <c r="A892" s="943"/>
      <c r="B892" s="943"/>
      <c r="C892" s="943"/>
      <c r="D892" s="943"/>
      <c r="E892" s="943"/>
      <c r="F892" s="943"/>
      <c r="G892" s="943"/>
      <c r="H892" s="943"/>
      <c r="I892" s="943"/>
      <c r="J892" s="943"/>
      <c r="K892" s="943"/>
      <c r="L892" s="943"/>
      <c r="M892" s="943"/>
      <c r="N892" s="943"/>
      <c r="O892" s="943"/>
      <c r="P892" s="943"/>
      <c r="Q892" s="943"/>
      <c r="R892" s="943"/>
      <c r="S892" s="943"/>
      <c r="T892" s="943"/>
      <c r="U892" s="943"/>
      <c r="V892" s="943"/>
      <c r="W892" s="943"/>
      <c r="X892" s="943"/>
      <c r="Y892" s="943"/>
      <c r="Z892" s="943"/>
    </row>
    <row r="893" spans="1:26" ht="15.75" customHeight="1">
      <c r="A893" s="943"/>
      <c r="B893" s="943"/>
      <c r="C893" s="943"/>
      <c r="D893" s="943"/>
      <c r="E893" s="943"/>
      <c r="F893" s="943"/>
      <c r="G893" s="943"/>
      <c r="H893" s="943"/>
      <c r="I893" s="943"/>
      <c r="J893" s="943"/>
      <c r="K893" s="943"/>
      <c r="L893" s="943"/>
      <c r="M893" s="943"/>
      <c r="N893" s="943"/>
      <c r="O893" s="943"/>
      <c r="P893" s="943"/>
      <c r="Q893" s="943"/>
      <c r="R893" s="943"/>
      <c r="S893" s="943"/>
      <c r="T893" s="943"/>
      <c r="U893" s="943"/>
      <c r="V893" s="943"/>
      <c r="W893" s="943"/>
      <c r="X893" s="943"/>
      <c r="Y893" s="943"/>
      <c r="Z893" s="943"/>
    </row>
    <row r="894" spans="1:26" ht="15.75" customHeight="1">
      <c r="A894" s="943"/>
      <c r="B894" s="943"/>
      <c r="C894" s="943"/>
      <c r="D894" s="943"/>
      <c r="E894" s="943"/>
      <c r="F894" s="943"/>
      <c r="G894" s="943"/>
      <c r="H894" s="943"/>
      <c r="I894" s="943"/>
      <c r="J894" s="943"/>
      <c r="K894" s="943"/>
      <c r="L894" s="943"/>
      <c r="M894" s="943"/>
      <c r="N894" s="943"/>
      <c r="O894" s="943"/>
      <c r="P894" s="943"/>
      <c r="Q894" s="943"/>
      <c r="R894" s="943"/>
      <c r="S894" s="943"/>
      <c r="T894" s="943"/>
      <c r="U894" s="943"/>
      <c r="V894" s="943"/>
      <c r="W894" s="943"/>
      <c r="X894" s="943"/>
      <c r="Y894" s="943"/>
      <c r="Z894" s="943"/>
    </row>
    <row r="895" spans="1:26" ht="15.75" customHeight="1">
      <c r="A895" s="943"/>
      <c r="B895" s="943"/>
      <c r="C895" s="943"/>
      <c r="D895" s="943"/>
      <c r="E895" s="943"/>
      <c r="F895" s="943"/>
      <c r="G895" s="943"/>
      <c r="H895" s="943"/>
      <c r="I895" s="943"/>
      <c r="J895" s="943"/>
      <c r="K895" s="943"/>
      <c r="L895" s="943"/>
      <c r="M895" s="943"/>
      <c r="N895" s="943"/>
      <c r="O895" s="943"/>
      <c r="P895" s="943"/>
      <c r="Q895" s="943"/>
      <c r="R895" s="943"/>
      <c r="S895" s="943"/>
      <c r="T895" s="943"/>
      <c r="U895" s="943"/>
      <c r="V895" s="943"/>
      <c r="W895" s="943"/>
      <c r="X895" s="943"/>
      <c r="Y895" s="943"/>
      <c r="Z895" s="943"/>
    </row>
    <row r="896" spans="1:26" ht="15.75" customHeight="1">
      <c r="A896" s="943"/>
      <c r="B896" s="943"/>
      <c r="C896" s="943"/>
      <c r="D896" s="943"/>
      <c r="E896" s="943"/>
      <c r="F896" s="943"/>
      <c r="G896" s="943"/>
      <c r="H896" s="943"/>
      <c r="I896" s="943"/>
      <c r="J896" s="943"/>
      <c r="K896" s="943"/>
      <c r="L896" s="943"/>
      <c r="M896" s="943"/>
      <c r="N896" s="943"/>
      <c r="O896" s="943"/>
      <c r="P896" s="943"/>
      <c r="Q896" s="943"/>
      <c r="R896" s="943"/>
      <c r="S896" s="943"/>
      <c r="T896" s="943"/>
      <c r="U896" s="943"/>
      <c r="V896" s="943"/>
      <c r="W896" s="943"/>
      <c r="X896" s="943"/>
      <c r="Y896" s="943"/>
      <c r="Z896" s="943"/>
    </row>
    <row r="897" spans="1:26" ht="15.75" customHeight="1">
      <c r="A897" s="943"/>
      <c r="B897" s="943"/>
      <c r="C897" s="943"/>
      <c r="D897" s="943"/>
      <c r="E897" s="943"/>
      <c r="F897" s="943"/>
      <c r="G897" s="943"/>
      <c r="H897" s="943"/>
      <c r="I897" s="943"/>
      <c r="J897" s="943"/>
      <c r="K897" s="943"/>
      <c r="L897" s="943"/>
      <c r="M897" s="943"/>
      <c r="N897" s="943"/>
      <c r="O897" s="943"/>
      <c r="P897" s="943"/>
      <c r="Q897" s="943"/>
      <c r="R897" s="943"/>
      <c r="S897" s="943"/>
      <c r="T897" s="943"/>
      <c r="U897" s="943"/>
      <c r="V897" s="943"/>
      <c r="W897" s="943"/>
      <c r="X897" s="943"/>
      <c r="Y897" s="943"/>
      <c r="Z897" s="943"/>
    </row>
    <row r="898" spans="1:26" ht="15.75" customHeight="1">
      <c r="A898" s="943"/>
      <c r="B898" s="943"/>
      <c r="C898" s="943"/>
      <c r="D898" s="943"/>
      <c r="E898" s="943"/>
      <c r="F898" s="943"/>
      <c r="G898" s="943"/>
      <c r="H898" s="943"/>
      <c r="I898" s="943"/>
      <c r="J898" s="943"/>
      <c r="K898" s="943"/>
      <c r="L898" s="943"/>
      <c r="M898" s="943"/>
      <c r="N898" s="943"/>
      <c r="O898" s="943"/>
      <c r="P898" s="943"/>
      <c r="Q898" s="943"/>
      <c r="R898" s="943"/>
      <c r="S898" s="943"/>
      <c r="T898" s="943"/>
      <c r="U898" s="943"/>
      <c r="V898" s="943"/>
      <c r="W898" s="943"/>
      <c r="X898" s="943"/>
      <c r="Y898" s="943"/>
      <c r="Z898" s="943"/>
    </row>
    <row r="899" spans="1:26" ht="15.75" customHeight="1">
      <c r="A899" s="943"/>
      <c r="B899" s="943"/>
      <c r="C899" s="943"/>
      <c r="D899" s="943"/>
      <c r="E899" s="943"/>
      <c r="F899" s="943"/>
      <c r="G899" s="943"/>
      <c r="H899" s="943"/>
      <c r="I899" s="943"/>
      <c r="J899" s="943"/>
      <c r="K899" s="943"/>
      <c r="L899" s="943"/>
      <c r="M899" s="943"/>
      <c r="N899" s="943"/>
      <c r="O899" s="943"/>
      <c r="P899" s="943"/>
      <c r="Q899" s="943"/>
      <c r="R899" s="943"/>
      <c r="S899" s="943"/>
      <c r="T899" s="943"/>
      <c r="U899" s="943"/>
      <c r="V899" s="943"/>
      <c r="W899" s="943"/>
      <c r="X899" s="943"/>
      <c r="Y899" s="943"/>
      <c r="Z899" s="943"/>
    </row>
    <row r="900" spans="1:26" ht="15.75" customHeight="1">
      <c r="A900" s="943"/>
      <c r="B900" s="943"/>
      <c r="C900" s="943"/>
      <c r="D900" s="943"/>
      <c r="E900" s="943"/>
      <c r="F900" s="943"/>
      <c r="G900" s="943"/>
      <c r="H900" s="943"/>
      <c r="I900" s="943"/>
      <c r="J900" s="943"/>
      <c r="K900" s="943"/>
      <c r="L900" s="943"/>
      <c r="M900" s="943"/>
      <c r="N900" s="943"/>
      <c r="O900" s="943"/>
      <c r="P900" s="943"/>
      <c r="Q900" s="943"/>
      <c r="R900" s="943"/>
      <c r="S900" s="943"/>
      <c r="T900" s="943"/>
      <c r="U900" s="943"/>
      <c r="V900" s="943"/>
      <c r="W900" s="943"/>
      <c r="X900" s="943"/>
      <c r="Y900" s="943"/>
      <c r="Z900" s="943"/>
    </row>
    <row r="901" spans="1:26" ht="15.75" customHeight="1">
      <c r="A901" s="943"/>
      <c r="B901" s="943"/>
      <c r="C901" s="943"/>
      <c r="D901" s="943"/>
      <c r="E901" s="943"/>
      <c r="F901" s="943"/>
      <c r="G901" s="943"/>
      <c r="H901" s="943"/>
      <c r="I901" s="943"/>
      <c r="J901" s="943"/>
      <c r="K901" s="943"/>
      <c r="L901" s="943"/>
      <c r="M901" s="943"/>
      <c r="N901" s="943"/>
      <c r="O901" s="943"/>
      <c r="P901" s="943"/>
      <c r="Q901" s="943"/>
      <c r="R901" s="943"/>
      <c r="S901" s="943"/>
      <c r="T901" s="943"/>
      <c r="U901" s="943"/>
      <c r="V901" s="943"/>
      <c r="W901" s="943"/>
      <c r="X901" s="943"/>
      <c r="Y901" s="943"/>
      <c r="Z901" s="943"/>
    </row>
    <row r="902" spans="1:26" ht="15.75" customHeight="1">
      <c r="A902" s="943"/>
      <c r="B902" s="943"/>
      <c r="C902" s="943"/>
      <c r="D902" s="943"/>
      <c r="E902" s="943"/>
      <c r="F902" s="943"/>
      <c r="G902" s="943"/>
      <c r="H902" s="943"/>
      <c r="I902" s="943"/>
      <c r="J902" s="943"/>
      <c r="K902" s="943"/>
      <c r="L902" s="943"/>
      <c r="M902" s="943"/>
      <c r="N902" s="943"/>
      <c r="O902" s="943"/>
      <c r="P902" s="943"/>
      <c r="Q902" s="943"/>
      <c r="R902" s="943"/>
      <c r="S902" s="943"/>
      <c r="T902" s="943"/>
      <c r="U902" s="943"/>
      <c r="V902" s="943"/>
      <c r="W902" s="943"/>
      <c r="X902" s="943"/>
      <c r="Y902" s="943"/>
      <c r="Z902" s="943"/>
    </row>
    <row r="903" spans="1:26" ht="15.75" customHeight="1">
      <c r="A903" s="943"/>
      <c r="B903" s="943"/>
      <c r="C903" s="943"/>
      <c r="D903" s="943"/>
      <c r="E903" s="943"/>
      <c r="F903" s="943"/>
      <c r="G903" s="943"/>
      <c r="H903" s="943"/>
      <c r="I903" s="943"/>
      <c r="J903" s="943"/>
      <c r="K903" s="943"/>
      <c r="L903" s="943"/>
      <c r="M903" s="943"/>
      <c r="N903" s="943"/>
      <c r="O903" s="943"/>
      <c r="P903" s="943"/>
      <c r="Q903" s="943"/>
      <c r="R903" s="943"/>
      <c r="S903" s="943"/>
      <c r="T903" s="943"/>
      <c r="U903" s="943"/>
      <c r="V903" s="943"/>
      <c r="W903" s="943"/>
      <c r="X903" s="943"/>
      <c r="Y903" s="943"/>
      <c r="Z903" s="943"/>
    </row>
    <row r="904" spans="1:26" ht="15.75" customHeight="1">
      <c r="A904" s="943"/>
      <c r="B904" s="943"/>
      <c r="C904" s="943"/>
      <c r="D904" s="943"/>
      <c r="E904" s="943"/>
      <c r="F904" s="943"/>
      <c r="G904" s="943"/>
      <c r="H904" s="943"/>
      <c r="I904" s="943"/>
      <c r="J904" s="943"/>
      <c r="K904" s="943"/>
      <c r="L904" s="943"/>
      <c r="M904" s="943"/>
      <c r="N904" s="943"/>
      <c r="O904" s="943"/>
      <c r="P904" s="943"/>
      <c r="Q904" s="943"/>
      <c r="R904" s="943"/>
      <c r="S904" s="943"/>
      <c r="T904" s="943"/>
      <c r="U904" s="943"/>
      <c r="V904" s="943"/>
      <c r="W904" s="943"/>
      <c r="X904" s="943"/>
      <c r="Y904" s="943"/>
      <c r="Z904" s="943"/>
    </row>
    <row r="905" spans="1:26" ht="15.75" customHeight="1">
      <c r="A905" s="943"/>
      <c r="B905" s="943"/>
      <c r="C905" s="943"/>
      <c r="D905" s="943"/>
      <c r="E905" s="943"/>
      <c r="F905" s="943"/>
      <c r="G905" s="943"/>
      <c r="H905" s="943"/>
      <c r="I905" s="943"/>
      <c r="J905" s="943"/>
      <c r="K905" s="943"/>
      <c r="L905" s="943"/>
      <c r="M905" s="943"/>
      <c r="N905" s="943"/>
      <c r="O905" s="943"/>
      <c r="P905" s="943"/>
      <c r="Q905" s="943"/>
      <c r="R905" s="943"/>
      <c r="S905" s="943"/>
      <c r="T905" s="943"/>
      <c r="U905" s="943"/>
      <c r="V905" s="943"/>
      <c r="W905" s="943"/>
      <c r="X905" s="943"/>
      <c r="Y905" s="943"/>
      <c r="Z905" s="943"/>
    </row>
    <row r="906" spans="1:26" ht="15.75" customHeight="1">
      <c r="A906" s="943"/>
      <c r="B906" s="943"/>
      <c r="C906" s="943"/>
      <c r="D906" s="943"/>
      <c r="E906" s="943"/>
      <c r="F906" s="943"/>
      <c r="G906" s="943"/>
      <c r="H906" s="943"/>
      <c r="I906" s="943"/>
      <c r="J906" s="943"/>
      <c r="K906" s="943"/>
      <c r="L906" s="943"/>
      <c r="M906" s="943"/>
      <c r="N906" s="943"/>
      <c r="O906" s="943"/>
      <c r="P906" s="943"/>
      <c r="Q906" s="943"/>
      <c r="R906" s="943"/>
      <c r="S906" s="943"/>
      <c r="T906" s="943"/>
      <c r="U906" s="943"/>
      <c r="V906" s="943"/>
      <c r="W906" s="943"/>
      <c r="X906" s="943"/>
      <c r="Y906" s="943"/>
      <c r="Z906" s="943"/>
    </row>
    <row r="907" spans="1:26" ht="15.75" customHeight="1">
      <c r="A907" s="943"/>
      <c r="B907" s="943"/>
      <c r="C907" s="943"/>
      <c r="D907" s="943"/>
      <c r="E907" s="943"/>
      <c r="F907" s="943"/>
      <c r="G907" s="943"/>
      <c r="H907" s="943"/>
      <c r="I907" s="943"/>
      <c r="J907" s="943"/>
      <c r="K907" s="943"/>
      <c r="L907" s="943"/>
      <c r="M907" s="943"/>
      <c r="N907" s="943"/>
      <c r="O907" s="943"/>
      <c r="P907" s="943"/>
      <c r="Q907" s="943"/>
      <c r="R907" s="943"/>
      <c r="S907" s="943"/>
      <c r="T907" s="943"/>
      <c r="U907" s="943"/>
      <c r="V907" s="943"/>
      <c r="W907" s="943"/>
      <c r="X907" s="943"/>
      <c r="Y907" s="943"/>
      <c r="Z907" s="943"/>
    </row>
    <row r="908" spans="1:26" ht="15.75" customHeight="1">
      <c r="A908" s="943"/>
      <c r="B908" s="943"/>
      <c r="C908" s="943"/>
      <c r="D908" s="943"/>
      <c r="E908" s="943"/>
      <c r="F908" s="943"/>
      <c r="G908" s="943"/>
      <c r="H908" s="943"/>
      <c r="I908" s="943"/>
      <c r="J908" s="943"/>
      <c r="K908" s="943"/>
      <c r="L908" s="943"/>
      <c r="M908" s="943"/>
      <c r="N908" s="943"/>
      <c r="O908" s="943"/>
      <c r="P908" s="943"/>
      <c r="Q908" s="943"/>
      <c r="R908" s="943"/>
      <c r="S908" s="943"/>
      <c r="T908" s="943"/>
      <c r="U908" s="943"/>
      <c r="V908" s="943"/>
      <c r="W908" s="943"/>
      <c r="X908" s="943"/>
      <c r="Y908" s="943"/>
      <c r="Z908" s="943"/>
    </row>
    <row r="909" spans="1:26" ht="15.75" customHeight="1">
      <c r="A909" s="943"/>
      <c r="B909" s="943"/>
      <c r="C909" s="943"/>
      <c r="D909" s="943"/>
      <c r="E909" s="943"/>
      <c r="F909" s="943"/>
      <c r="G909" s="943"/>
      <c r="H909" s="943"/>
      <c r="I909" s="943"/>
      <c r="J909" s="943"/>
      <c r="K909" s="943"/>
      <c r="L909" s="943"/>
      <c r="M909" s="943"/>
      <c r="N909" s="943"/>
      <c r="O909" s="943"/>
      <c r="P909" s="943"/>
      <c r="Q909" s="943"/>
      <c r="R909" s="943"/>
      <c r="S909" s="943"/>
      <c r="T909" s="943"/>
      <c r="U909" s="943"/>
      <c r="V909" s="943"/>
      <c r="W909" s="943"/>
      <c r="X909" s="943"/>
      <c r="Y909" s="943"/>
      <c r="Z909" s="943"/>
    </row>
    <row r="910" spans="1:26" ht="15.75" customHeight="1">
      <c r="A910" s="943"/>
      <c r="B910" s="943"/>
      <c r="C910" s="943"/>
      <c r="D910" s="943"/>
      <c r="E910" s="943"/>
      <c r="F910" s="943"/>
      <c r="G910" s="943"/>
      <c r="H910" s="943"/>
      <c r="I910" s="943"/>
      <c r="J910" s="943"/>
      <c r="K910" s="943"/>
      <c r="L910" s="943"/>
      <c r="M910" s="943"/>
      <c r="N910" s="943"/>
      <c r="O910" s="943"/>
      <c r="P910" s="943"/>
      <c r="Q910" s="943"/>
      <c r="R910" s="943"/>
      <c r="S910" s="943"/>
      <c r="T910" s="943"/>
      <c r="U910" s="943"/>
      <c r="V910" s="943"/>
      <c r="W910" s="943"/>
      <c r="X910" s="943"/>
      <c r="Y910" s="943"/>
      <c r="Z910" s="943"/>
    </row>
    <row r="911" spans="1:26" ht="15.75" customHeight="1">
      <c r="A911" s="943"/>
      <c r="B911" s="943"/>
      <c r="C911" s="943"/>
      <c r="D911" s="943"/>
      <c r="E911" s="943"/>
      <c r="F911" s="943"/>
      <c r="G911" s="943"/>
      <c r="H911" s="943"/>
      <c r="I911" s="943"/>
      <c r="J911" s="943"/>
      <c r="K911" s="943"/>
      <c r="L911" s="943"/>
      <c r="M911" s="943"/>
      <c r="N911" s="943"/>
      <c r="O911" s="943"/>
      <c r="P911" s="943"/>
      <c r="Q911" s="943"/>
      <c r="R911" s="943"/>
      <c r="S911" s="943"/>
      <c r="T911" s="943"/>
      <c r="U911" s="943"/>
      <c r="V911" s="943"/>
      <c r="W911" s="943"/>
      <c r="X911" s="943"/>
      <c r="Y911" s="943"/>
      <c r="Z911" s="943"/>
    </row>
    <row r="912" spans="1:26" ht="15.75" customHeight="1">
      <c r="A912" s="943"/>
      <c r="B912" s="943"/>
      <c r="C912" s="943"/>
      <c r="D912" s="943"/>
      <c r="E912" s="943"/>
      <c r="F912" s="943"/>
      <c r="G912" s="943"/>
      <c r="H912" s="943"/>
      <c r="I912" s="943"/>
      <c r="J912" s="943"/>
      <c r="K912" s="943"/>
      <c r="L912" s="943"/>
      <c r="M912" s="943"/>
      <c r="N912" s="943"/>
      <c r="O912" s="943"/>
      <c r="P912" s="943"/>
      <c r="Q912" s="943"/>
      <c r="R912" s="943"/>
      <c r="S912" s="943"/>
      <c r="T912" s="943"/>
      <c r="U912" s="943"/>
      <c r="V912" s="943"/>
      <c r="W912" s="943"/>
      <c r="X912" s="943"/>
      <c r="Y912" s="943"/>
      <c r="Z912" s="943"/>
    </row>
    <row r="913" spans="1:26" ht="15.75" customHeight="1">
      <c r="A913" s="943"/>
      <c r="B913" s="943"/>
      <c r="C913" s="943"/>
      <c r="D913" s="943"/>
      <c r="E913" s="943"/>
      <c r="F913" s="943"/>
      <c r="G913" s="943"/>
      <c r="H913" s="943"/>
      <c r="I913" s="943"/>
      <c r="J913" s="943"/>
      <c r="K913" s="943"/>
      <c r="L913" s="943"/>
      <c r="M913" s="943"/>
      <c r="N913" s="943"/>
      <c r="O913" s="943"/>
      <c r="P913" s="943"/>
      <c r="Q913" s="943"/>
      <c r="R913" s="943"/>
      <c r="S913" s="943"/>
      <c r="T913" s="943"/>
      <c r="U913" s="943"/>
      <c r="V913" s="943"/>
      <c r="W913" s="943"/>
      <c r="X913" s="943"/>
      <c r="Y913" s="943"/>
      <c r="Z913" s="943"/>
    </row>
    <row r="914" spans="1:26" ht="15.75" customHeight="1">
      <c r="A914" s="943"/>
      <c r="B914" s="943"/>
      <c r="C914" s="943"/>
      <c r="D914" s="943"/>
      <c r="E914" s="943"/>
      <c r="F914" s="943"/>
      <c r="G914" s="943"/>
      <c r="H914" s="943"/>
      <c r="I914" s="943"/>
      <c r="J914" s="943"/>
      <c r="K914" s="943"/>
      <c r="L914" s="943"/>
      <c r="M914" s="943"/>
      <c r="N914" s="943"/>
      <c r="O914" s="943"/>
      <c r="P914" s="943"/>
      <c r="Q914" s="943"/>
      <c r="R914" s="943"/>
      <c r="S914" s="943"/>
      <c r="T914" s="943"/>
      <c r="U914" s="943"/>
      <c r="V914" s="943"/>
      <c r="W914" s="943"/>
      <c r="X914" s="943"/>
      <c r="Y914" s="943"/>
      <c r="Z914" s="943"/>
    </row>
    <row r="915" spans="1:26" ht="15.75" customHeight="1">
      <c r="A915" s="943"/>
      <c r="B915" s="943"/>
      <c r="C915" s="943"/>
      <c r="D915" s="943"/>
      <c r="E915" s="943"/>
      <c r="F915" s="943"/>
      <c r="G915" s="943"/>
      <c r="H915" s="943"/>
      <c r="I915" s="943"/>
      <c r="J915" s="943"/>
      <c r="K915" s="943"/>
      <c r="L915" s="943"/>
      <c r="M915" s="943"/>
      <c r="N915" s="943"/>
      <c r="O915" s="943"/>
      <c r="P915" s="943"/>
      <c r="Q915" s="943"/>
      <c r="R915" s="943"/>
      <c r="S915" s="943"/>
      <c r="T915" s="943"/>
      <c r="U915" s="943"/>
      <c r="V915" s="943"/>
      <c r="W915" s="943"/>
      <c r="X915" s="943"/>
      <c r="Y915" s="943"/>
      <c r="Z915" s="943"/>
    </row>
    <row r="916" spans="1:26" ht="15.75" customHeight="1">
      <c r="A916" s="943"/>
      <c r="B916" s="943"/>
      <c r="C916" s="943"/>
      <c r="D916" s="943"/>
      <c r="E916" s="943"/>
      <c r="F916" s="943"/>
      <c r="G916" s="943"/>
      <c r="H916" s="943"/>
      <c r="I916" s="943"/>
      <c r="J916" s="943"/>
      <c r="K916" s="943"/>
      <c r="L916" s="943"/>
      <c r="M916" s="943"/>
      <c r="N916" s="943"/>
      <c r="O916" s="943"/>
      <c r="P916" s="943"/>
      <c r="Q916" s="943"/>
      <c r="R916" s="943"/>
      <c r="S916" s="943"/>
      <c r="T916" s="943"/>
      <c r="U916" s="943"/>
      <c r="V916" s="943"/>
      <c r="W916" s="943"/>
      <c r="X916" s="943"/>
      <c r="Y916" s="943"/>
      <c r="Z916" s="943"/>
    </row>
    <row r="917" spans="1:26" ht="15.75" customHeight="1">
      <c r="A917" s="943"/>
      <c r="B917" s="943"/>
      <c r="C917" s="943"/>
      <c r="D917" s="943"/>
      <c r="E917" s="943"/>
      <c r="F917" s="943"/>
      <c r="G917" s="943"/>
      <c r="H917" s="943"/>
      <c r="I917" s="943"/>
      <c r="J917" s="943"/>
      <c r="K917" s="943"/>
      <c r="L917" s="943"/>
      <c r="M917" s="943"/>
      <c r="N917" s="943"/>
      <c r="O917" s="943"/>
      <c r="P917" s="943"/>
      <c r="Q917" s="943"/>
      <c r="R917" s="943"/>
      <c r="S917" s="943"/>
      <c r="T917" s="943"/>
      <c r="U917" s="943"/>
      <c r="V917" s="943"/>
      <c r="W917" s="943"/>
      <c r="X917" s="943"/>
      <c r="Y917" s="943"/>
      <c r="Z917" s="943"/>
    </row>
    <row r="918" spans="1:26" ht="15.75" customHeight="1">
      <c r="A918" s="943"/>
      <c r="B918" s="943"/>
      <c r="C918" s="943"/>
      <c r="D918" s="943"/>
      <c r="E918" s="943"/>
      <c r="F918" s="943"/>
      <c r="G918" s="943"/>
      <c r="H918" s="943"/>
      <c r="I918" s="943"/>
      <c r="J918" s="943"/>
      <c r="K918" s="943"/>
      <c r="L918" s="943"/>
      <c r="M918" s="943"/>
      <c r="N918" s="943"/>
      <c r="O918" s="943"/>
      <c r="P918" s="943"/>
      <c r="Q918" s="943"/>
      <c r="R918" s="943"/>
      <c r="S918" s="943"/>
      <c r="T918" s="943"/>
      <c r="U918" s="943"/>
      <c r="V918" s="943"/>
      <c r="W918" s="943"/>
      <c r="X918" s="943"/>
      <c r="Y918" s="943"/>
      <c r="Z918" s="943"/>
    </row>
    <row r="919" spans="1:26" ht="15.75" customHeight="1">
      <c r="A919" s="943"/>
      <c r="B919" s="943"/>
      <c r="C919" s="943"/>
      <c r="D919" s="943"/>
      <c r="E919" s="943"/>
      <c r="F919" s="943"/>
      <c r="G919" s="943"/>
      <c r="H919" s="943"/>
      <c r="I919" s="943"/>
      <c r="J919" s="943"/>
      <c r="K919" s="943"/>
      <c r="L919" s="943"/>
      <c r="M919" s="943"/>
      <c r="N919" s="943"/>
      <c r="O919" s="943"/>
      <c r="P919" s="943"/>
      <c r="Q919" s="943"/>
      <c r="R919" s="943"/>
      <c r="S919" s="943"/>
      <c r="T919" s="943"/>
      <c r="U919" s="943"/>
      <c r="V919" s="943"/>
      <c r="W919" s="943"/>
      <c r="X919" s="943"/>
      <c r="Y919" s="943"/>
      <c r="Z919" s="943"/>
    </row>
    <row r="920" spans="1:26" ht="15.75" customHeight="1">
      <c r="A920" s="943"/>
      <c r="B920" s="943"/>
      <c r="C920" s="943"/>
      <c r="D920" s="943"/>
      <c r="E920" s="943"/>
      <c r="F920" s="943"/>
      <c r="G920" s="943"/>
      <c r="H920" s="943"/>
      <c r="I920" s="943"/>
      <c r="J920" s="943"/>
      <c r="K920" s="943"/>
      <c r="L920" s="943"/>
      <c r="M920" s="943"/>
      <c r="N920" s="943"/>
      <c r="O920" s="943"/>
      <c r="P920" s="943"/>
      <c r="Q920" s="943"/>
      <c r="R920" s="943"/>
      <c r="S920" s="943"/>
      <c r="T920" s="943"/>
      <c r="U920" s="943"/>
      <c r="V920" s="943"/>
      <c r="W920" s="943"/>
      <c r="X920" s="943"/>
      <c r="Y920" s="943"/>
      <c r="Z920" s="943"/>
    </row>
    <row r="921" spans="1:26" ht="15.75" customHeight="1">
      <c r="A921" s="943"/>
      <c r="B921" s="943"/>
      <c r="C921" s="943"/>
      <c r="D921" s="943"/>
      <c r="E921" s="943"/>
      <c r="F921" s="943"/>
      <c r="G921" s="943"/>
      <c r="H921" s="943"/>
      <c r="I921" s="943"/>
      <c r="J921" s="943"/>
      <c r="K921" s="943"/>
      <c r="L921" s="943"/>
      <c r="M921" s="943"/>
      <c r="N921" s="943"/>
      <c r="O921" s="943"/>
      <c r="P921" s="943"/>
      <c r="Q921" s="943"/>
      <c r="R921" s="943"/>
      <c r="S921" s="943"/>
      <c r="T921" s="943"/>
      <c r="U921" s="943"/>
      <c r="V921" s="943"/>
      <c r="W921" s="943"/>
      <c r="X921" s="943"/>
      <c r="Y921" s="943"/>
      <c r="Z921" s="943"/>
    </row>
    <row r="922" spans="1:26" ht="15.75" customHeight="1">
      <c r="A922" s="943"/>
      <c r="B922" s="943"/>
      <c r="C922" s="943"/>
      <c r="D922" s="943"/>
      <c r="E922" s="943"/>
      <c r="F922" s="943"/>
      <c r="G922" s="943"/>
      <c r="H922" s="943"/>
      <c r="I922" s="943"/>
      <c r="J922" s="943"/>
      <c r="K922" s="943"/>
      <c r="L922" s="943"/>
      <c r="M922" s="943"/>
      <c r="N922" s="943"/>
      <c r="O922" s="943"/>
      <c r="P922" s="943"/>
      <c r="Q922" s="943"/>
      <c r="R922" s="943"/>
      <c r="S922" s="943"/>
      <c r="T922" s="943"/>
      <c r="U922" s="943"/>
      <c r="V922" s="943"/>
      <c r="W922" s="943"/>
      <c r="X922" s="943"/>
      <c r="Y922" s="943"/>
      <c r="Z922" s="943"/>
    </row>
    <row r="923" spans="1:26" ht="15.75" customHeight="1">
      <c r="A923" s="943"/>
      <c r="B923" s="943"/>
      <c r="C923" s="943"/>
      <c r="D923" s="943"/>
      <c r="E923" s="943"/>
      <c r="F923" s="943"/>
      <c r="G923" s="943"/>
      <c r="H923" s="943"/>
      <c r="I923" s="943"/>
      <c r="J923" s="943"/>
      <c r="K923" s="943"/>
      <c r="L923" s="943"/>
      <c r="M923" s="943"/>
      <c r="N923" s="943"/>
      <c r="O923" s="943"/>
      <c r="P923" s="943"/>
      <c r="Q923" s="943"/>
      <c r="R923" s="943"/>
      <c r="S923" s="943"/>
      <c r="T923" s="943"/>
      <c r="U923" s="943"/>
      <c r="V923" s="943"/>
      <c r="W923" s="943"/>
      <c r="X923" s="943"/>
      <c r="Y923" s="943"/>
      <c r="Z923" s="943"/>
    </row>
    <row r="924" spans="1:26" ht="15.75" customHeight="1">
      <c r="A924" s="943"/>
      <c r="B924" s="943"/>
      <c r="C924" s="943"/>
      <c r="D924" s="943"/>
      <c r="E924" s="943"/>
      <c r="F924" s="943"/>
      <c r="G924" s="943"/>
      <c r="H924" s="943"/>
      <c r="I924" s="943"/>
      <c r="J924" s="943"/>
      <c r="K924" s="943"/>
      <c r="L924" s="943"/>
      <c r="M924" s="943"/>
      <c r="N924" s="943"/>
      <c r="O924" s="943"/>
      <c r="P924" s="943"/>
      <c r="Q924" s="943"/>
      <c r="R924" s="943"/>
      <c r="S924" s="943"/>
      <c r="T924" s="943"/>
      <c r="U924" s="943"/>
      <c r="V924" s="943"/>
      <c r="W924" s="943"/>
      <c r="X924" s="943"/>
      <c r="Y924" s="943"/>
      <c r="Z924" s="943"/>
    </row>
    <row r="925" spans="1:26" ht="15.75" customHeight="1">
      <c r="A925" s="943"/>
      <c r="B925" s="943"/>
      <c r="C925" s="943"/>
      <c r="D925" s="943"/>
      <c r="E925" s="943"/>
      <c r="F925" s="943"/>
      <c r="G925" s="943"/>
      <c r="H925" s="943"/>
      <c r="I925" s="943"/>
      <c r="J925" s="943"/>
      <c r="K925" s="943"/>
      <c r="L925" s="943"/>
      <c r="M925" s="943"/>
      <c r="N925" s="943"/>
      <c r="O925" s="943"/>
      <c r="P925" s="943"/>
      <c r="Q925" s="943"/>
      <c r="R925" s="943"/>
      <c r="S925" s="943"/>
      <c r="T925" s="943"/>
      <c r="U925" s="943"/>
      <c r="V925" s="943"/>
      <c r="W925" s="943"/>
      <c r="X925" s="943"/>
      <c r="Y925" s="943"/>
      <c r="Z925" s="943"/>
    </row>
    <row r="926" spans="1:26" ht="15.75" customHeight="1">
      <c r="A926" s="943"/>
      <c r="B926" s="943"/>
      <c r="C926" s="943"/>
      <c r="D926" s="943"/>
      <c r="E926" s="943"/>
      <c r="F926" s="943"/>
      <c r="G926" s="943"/>
      <c r="H926" s="943"/>
      <c r="I926" s="943"/>
      <c r="J926" s="943"/>
      <c r="K926" s="943"/>
      <c r="L926" s="943"/>
      <c r="M926" s="943"/>
      <c r="N926" s="943"/>
      <c r="O926" s="943"/>
      <c r="P926" s="943"/>
      <c r="Q926" s="943"/>
      <c r="R926" s="943"/>
      <c r="S926" s="943"/>
      <c r="T926" s="943"/>
      <c r="U926" s="943"/>
      <c r="V926" s="943"/>
      <c r="W926" s="943"/>
      <c r="X926" s="943"/>
      <c r="Y926" s="943"/>
      <c r="Z926" s="943"/>
    </row>
    <row r="927" spans="1:26" ht="15.75" customHeight="1">
      <c r="A927" s="943"/>
      <c r="B927" s="943"/>
      <c r="C927" s="943"/>
      <c r="D927" s="943"/>
      <c r="E927" s="943"/>
      <c r="F927" s="943"/>
      <c r="G927" s="943"/>
      <c r="H927" s="943"/>
      <c r="I927" s="943"/>
      <c r="J927" s="943"/>
      <c r="K927" s="943"/>
      <c r="L927" s="943"/>
      <c r="M927" s="943"/>
      <c r="N927" s="943"/>
      <c r="O927" s="943"/>
      <c r="P927" s="943"/>
      <c r="Q927" s="943"/>
      <c r="R927" s="943"/>
      <c r="S927" s="943"/>
      <c r="T927" s="943"/>
      <c r="U927" s="943"/>
      <c r="V927" s="943"/>
      <c r="W927" s="943"/>
      <c r="X927" s="943"/>
      <c r="Y927" s="943"/>
      <c r="Z927" s="943"/>
    </row>
    <row r="928" spans="1:26" ht="15.75" customHeight="1">
      <c r="A928" s="943"/>
      <c r="B928" s="943"/>
      <c r="C928" s="943"/>
      <c r="D928" s="943"/>
      <c r="E928" s="943"/>
      <c r="F928" s="943"/>
      <c r="G928" s="943"/>
      <c r="H928" s="943"/>
      <c r="I928" s="943"/>
      <c r="J928" s="943"/>
      <c r="K928" s="943"/>
      <c r="L928" s="943"/>
      <c r="M928" s="943"/>
      <c r="N928" s="943"/>
      <c r="O928" s="943"/>
      <c r="P928" s="943"/>
      <c r="Q928" s="943"/>
      <c r="R928" s="943"/>
      <c r="S928" s="943"/>
      <c r="T928" s="943"/>
      <c r="U928" s="943"/>
      <c r="V928" s="943"/>
      <c r="W928" s="943"/>
      <c r="X928" s="943"/>
      <c r="Y928" s="943"/>
      <c r="Z928" s="943"/>
    </row>
    <row r="929" spans="1:26" ht="15.75" customHeight="1">
      <c r="A929" s="943"/>
      <c r="B929" s="943"/>
      <c r="C929" s="943"/>
      <c r="D929" s="943"/>
      <c r="E929" s="943"/>
      <c r="F929" s="943"/>
      <c r="G929" s="943"/>
      <c r="H929" s="943"/>
      <c r="I929" s="943"/>
      <c r="J929" s="943"/>
      <c r="K929" s="943"/>
      <c r="L929" s="943"/>
      <c r="M929" s="943"/>
      <c r="N929" s="943"/>
      <c r="O929" s="943"/>
      <c r="P929" s="943"/>
      <c r="Q929" s="943"/>
      <c r="R929" s="943"/>
      <c r="S929" s="943"/>
      <c r="T929" s="943"/>
      <c r="U929" s="943"/>
      <c r="V929" s="943"/>
      <c r="W929" s="943"/>
      <c r="X929" s="943"/>
      <c r="Y929" s="943"/>
      <c r="Z929" s="943"/>
    </row>
    <row r="930" spans="1:26" ht="15.75" customHeight="1">
      <c r="A930" s="943"/>
      <c r="B930" s="943"/>
      <c r="C930" s="943"/>
      <c r="D930" s="943"/>
      <c r="E930" s="943"/>
      <c r="F930" s="943"/>
      <c r="G930" s="943"/>
      <c r="H930" s="943"/>
      <c r="I930" s="943"/>
      <c r="J930" s="943"/>
      <c r="K930" s="943"/>
      <c r="L930" s="943"/>
      <c r="M930" s="943"/>
      <c r="N930" s="943"/>
      <c r="O930" s="943"/>
      <c r="P930" s="943"/>
      <c r="Q930" s="943"/>
      <c r="R930" s="943"/>
      <c r="S930" s="943"/>
      <c r="T930" s="943"/>
      <c r="U930" s="943"/>
      <c r="V930" s="943"/>
      <c r="W930" s="943"/>
      <c r="X930" s="943"/>
      <c r="Y930" s="943"/>
      <c r="Z930" s="943"/>
    </row>
    <row r="931" spans="1:26" ht="15.75" customHeight="1">
      <c r="A931" s="943"/>
      <c r="B931" s="943"/>
      <c r="C931" s="943"/>
      <c r="D931" s="943"/>
      <c r="E931" s="943"/>
      <c r="F931" s="943"/>
      <c r="G931" s="943"/>
      <c r="H931" s="943"/>
      <c r="I931" s="943"/>
      <c r="J931" s="943"/>
      <c r="K931" s="943"/>
      <c r="L931" s="943"/>
      <c r="M931" s="943"/>
      <c r="N931" s="943"/>
      <c r="O931" s="943"/>
      <c r="P931" s="943"/>
      <c r="Q931" s="943"/>
      <c r="R931" s="943"/>
      <c r="S931" s="943"/>
      <c r="T931" s="943"/>
      <c r="U931" s="943"/>
      <c r="V931" s="943"/>
      <c r="W931" s="943"/>
      <c r="X931" s="943"/>
      <c r="Y931" s="943"/>
      <c r="Z931" s="943"/>
    </row>
    <row r="932" spans="1:26" ht="15.75" customHeight="1">
      <c r="A932" s="943"/>
      <c r="B932" s="943"/>
      <c r="C932" s="943"/>
      <c r="D932" s="943"/>
      <c r="E932" s="943"/>
      <c r="F932" s="943"/>
      <c r="G932" s="943"/>
      <c r="H932" s="943"/>
      <c r="I932" s="943"/>
      <c r="J932" s="943"/>
      <c r="K932" s="943"/>
      <c r="L932" s="943"/>
      <c r="M932" s="943"/>
      <c r="N932" s="943"/>
      <c r="O932" s="943"/>
      <c r="P932" s="943"/>
      <c r="Q932" s="943"/>
      <c r="R932" s="943"/>
      <c r="S932" s="943"/>
      <c r="T932" s="943"/>
      <c r="U932" s="943"/>
      <c r="V932" s="943"/>
      <c r="W932" s="943"/>
      <c r="X932" s="943"/>
      <c r="Y932" s="943"/>
      <c r="Z932" s="943"/>
    </row>
    <row r="933" spans="1:26" ht="15.75" customHeight="1">
      <c r="A933" s="943"/>
      <c r="B933" s="943"/>
      <c r="C933" s="943"/>
      <c r="D933" s="943"/>
      <c r="E933" s="943"/>
      <c r="F933" s="943"/>
      <c r="G933" s="943"/>
      <c r="H933" s="943"/>
      <c r="I933" s="943"/>
      <c r="J933" s="943"/>
      <c r="K933" s="943"/>
      <c r="L933" s="943"/>
      <c r="M933" s="943"/>
      <c r="N933" s="943"/>
      <c r="O933" s="943"/>
      <c r="P933" s="943"/>
      <c r="Q933" s="943"/>
      <c r="R933" s="943"/>
      <c r="S933" s="943"/>
      <c r="T933" s="943"/>
      <c r="U933" s="943"/>
      <c r="V933" s="943"/>
      <c r="W933" s="943"/>
      <c r="X933" s="943"/>
      <c r="Y933" s="943"/>
      <c r="Z933" s="943"/>
    </row>
    <row r="934" spans="1:26" ht="15.75" customHeight="1">
      <c r="A934" s="943"/>
      <c r="B934" s="943"/>
      <c r="C934" s="943"/>
      <c r="D934" s="943"/>
      <c r="E934" s="943"/>
      <c r="F934" s="943"/>
      <c r="G934" s="943"/>
      <c r="H934" s="943"/>
      <c r="I934" s="943"/>
      <c r="J934" s="943"/>
      <c r="K934" s="943"/>
      <c r="L934" s="943"/>
      <c r="M934" s="943"/>
      <c r="N934" s="943"/>
      <c r="O934" s="943"/>
      <c r="P934" s="943"/>
      <c r="Q934" s="943"/>
      <c r="R934" s="943"/>
      <c r="S934" s="943"/>
      <c r="T934" s="943"/>
      <c r="U934" s="943"/>
      <c r="V934" s="943"/>
      <c r="W934" s="943"/>
      <c r="X934" s="943"/>
      <c r="Y934" s="943"/>
      <c r="Z934" s="943"/>
    </row>
    <row r="935" spans="1:26" ht="15.75" customHeight="1">
      <c r="A935" s="943"/>
      <c r="B935" s="943"/>
      <c r="C935" s="943"/>
      <c r="D935" s="943"/>
      <c r="E935" s="943"/>
      <c r="F935" s="943"/>
      <c r="G935" s="943"/>
      <c r="H935" s="943"/>
      <c r="I935" s="943"/>
      <c r="J935" s="943"/>
      <c r="K935" s="943"/>
      <c r="L935" s="943"/>
      <c r="M935" s="943"/>
      <c r="N935" s="943"/>
      <c r="O935" s="943"/>
      <c r="P935" s="943"/>
      <c r="Q935" s="943"/>
      <c r="R935" s="943"/>
      <c r="S935" s="943"/>
      <c r="T935" s="943"/>
      <c r="U935" s="943"/>
      <c r="V935" s="943"/>
      <c r="W935" s="943"/>
      <c r="X935" s="943"/>
      <c r="Y935" s="943"/>
      <c r="Z935" s="943"/>
    </row>
    <row r="936" spans="1:26" ht="15.75" customHeight="1">
      <c r="A936" s="943"/>
      <c r="B936" s="943"/>
      <c r="C936" s="943"/>
      <c r="D936" s="943"/>
      <c r="E936" s="943"/>
      <c r="F936" s="943"/>
      <c r="G936" s="943"/>
      <c r="H936" s="943"/>
      <c r="I936" s="943"/>
      <c r="J936" s="943"/>
      <c r="K936" s="943"/>
      <c r="L936" s="943"/>
      <c r="M936" s="943"/>
      <c r="N936" s="943"/>
      <c r="O936" s="943"/>
      <c r="P936" s="943"/>
      <c r="Q936" s="943"/>
      <c r="R936" s="943"/>
      <c r="S936" s="943"/>
      <c r="T936" s="943"/>
      <c r="U936" s="943"/>
      <c r="V936" s="943"/>
      <c r="W936" s="943"/>
      <c r="X936" s="943"/>
      <c r="Y936" s="943"/>
      <c r="Z936" s="943"/>
    </row>
    <row r="937" spans="1:26" ht="15.75" customHeight="1">
      <c r="A937" s="943"/>
      <c r="B937" s="943"/>
      <c r="C937" s="943"/>
      <c r="D937" s="943"/>
      <c r="E937" s="943"/>
      <c r="F937" s="943"/>
      <c r="G937" s="943"/>
      <c r="H937" s="943"/>
      <c r="I937" s="943"/>
      <c r="J937" s="943"/>
      <c r="K937" s="943"/>
      <c r="L937" s="943"/>
      <c r="M937" s="943"/>
      <c r="N937" s="943"/>
      <c r="O937" s="943"/>
      <c r="P937" s="943"/>
      <c r="Q937" s="943"/>
      <c r="R937" s="943"/>
      <c r="S937" s="943"/>
      <c r="T937" s="943"/>
      <c r="U937" s="943"/>
      <c r="V937" s="943"/>
      <c r="W937" s="943"/>
      <c r="X937" s="943"/>
      <c r="Y937" s="943"/>
      <c r="Z937" s="943"/>
    </row>
    <row r="938" spans="1:26" ht="15.75" customHeight="1">
      <c r="A938" s="943"/>
      <c r="B938" s="943"/>
      <c r="C938" s="943"/>
      <c r="D938" s="943"/>
      <c r="E938" s="943"/>
      <c r="F938" s="943"/>
      <c r="G938" s="943"/>
      <c r="H938" s="943"/>
      <c r="I938" s="943"/>
      <c r="J938" s="943"/>
      <c r="K938" s="943"/>
      <c r="L938" s="943"/>
      <c r="M938" s="943"/>
      <c r="N938" s="943"/>
      <c r="O938" s="943"/>
      <c r="P938" s="943"/>
      <c r="Q938" s="943"/>
      <c r="R938" s="943"/>
      <c r="S938" s="943"/>
      <c r="T938" s="943"/>
      <c r="U938" s="943"/>
      <c r="V938" s="943"/>
      <c r="W938" s="943"/>
      <c r="X938" s="943"/>
      <c r="Y938" s="943"/>
      <c r="Z938" s="943"/>
    </row>
    <row r="939" spans="1:26" ht="15.75" customHeight="1">
      <c r="A939" s="943"/>
      <c r="B939" s="943"/>
      <c r="C939" s="943"/>
      <c r="D939" s="943"/>
      <c r="E939" s="943"/>
      <c r="F939" s="943"/>
      <c r="G939" s="943"/>
      <c r="H939" s="943"/>
      <c r="I939" s="943"/>
      <c r="J939" s="943"/>
      <c r="K939" s="943"/>
      <c r="L939" s="943"/>
      <c r="M939" s="943"/>
      <c r="N939" s="943"/>
      <c r="O939" s="943"/>
      <c r="P939" s="943"/>
      <c r="Q939" s="943"/>
      <c r="R939" s="943"/>
      <c r="S939" s="943"/>
      <c r="T939" s="943"/>
      <c r="U939" s="943"/>
      <c r="V939" s="943"/>
      <c r="W939" s="943"/>
      <c r="X939" s="943"/>
      <c r="Y939" s="943"/>
      <c r="Z939" s="943"/>
    </row>
    <row r="940" spans="1:26" ht="15.75" customHeight="1">
      <c r="A940" s="943"/>
      <c r="B940" s="943"/>
      <c r="C940" s="943"/>
      <c r="D940" s="943"/>
      <c r="E940" s="943"/>
      <c r="F940" s="943"/>
      <c r="G940" s="943"/>
      <c r="H940" s="943"/>
      <c r="I940" s="943"/>
      <c r="J940" s="943"/>
      <c r="K940" s="943"/>
      <c r="L940" s="943"/>
      <c r="M940" s="943"/>
      <c r="N940" s="943"/>
      <c r="O940" s="943"/>
      <c r="P940" s="943"/>
      <c r="Q940" s="943"/>
      <c r="R940" s="943"/>
      <c r="S940" s="943"/>
      <c r="T940" s="943"/>
      <c r="U940" s="943"/>
      <c r="V940" s="943"/>
      <c r="W940" s="943"/>
      <c r="X940" s="943"/>
      <c r="Y940" s="943"/>
      <c r="Z940" s="943"/>
    </row>
    <row r="941" spans="1:26" ht="15.75" customHeight="1">
      <c r="A941" s="943"/>
      <c r="B941" s="943"/>
      <c r="C941" s="943"/>
      <c r="D941" s="943"/>
      <c r="E941" s="943"/>
      <c r="F941" s="943"/>
      <c r="G941" s="943"/>
      <c r="H941" s="943"/>
      <c r="I941" s="943"/>
      <c r="J941" s="943"/>
      <c r="K941" s="943"/>
      <c r="L941" s="943"/>
      <c r="M941" s="943"/>
      <c r="N941" s="943"/>
      <c r="O941" s="943"/>
      <c r="P941" s="943"/>
      <c r="Q941" s="943"/>
      <c r="R941" s="943"/>
      <c r="S941" s="943"/>
      <c r="T941" s="943"/>
      <c r="U941" s="943"/>
      <c r="V941" s="943"/>
      <c r="W941" s="943"/>
      <c r="X941" s="943"/>
      <c r="Y941" s="943"/>
      <c r="Z941" s="943"/>
    </row>
    <row r="942" spans="1:26" ht="15.75" customHeight="1">
      <c r="A942" s="943"/>
      <c r="B942" s="943"/>
      <c r="C942" s="943"/>
      <c r="D942" s="943"/>
      <c r="E942" s="943"/>
      <c r="F942" s="943"/>
      <c r="G942" s="943"/>
      <c r="H942" s="943"/>
      <c r="I942" s="943"/>
      <c r="J942" s="943"/>
      <c r="K942" s="943"/>
      <c r="L942" s="943"/>
      <c r="M942" s="943"/>
      <c r="N942" s="943"/>
      <c r="O942" s="943"/>
      <c r="P942" s="943"/>
      <c r="Q942" s="943"/>
      <c r="R942" s="943"/>
      <c r="S942" s="943"/>
      <c r="T942" s="943"/>
      <c r="U942" s="943"/>
      <c r="V942" s="943"/>
      <c r="W942" s="943"/>
      <c r="X942" s="943"/>
      <c r="Y942" s="943"/>
      <c r="Z942" s="943"/>
    </row>
    <row r="943" spans="1:26" ht="15.75" customHeight="1">
      <c r="A943" s="943"/>
      <c r="B943" s="943"/>
      <c r="C943" s="943"/>
      <c r="D943" s="943"/>
      <c r="E943" s="943"/>
      <c r="F943" s="943"/>
      <c r="G943" s="943"/>
      <c r="H943" s="943"/>
      <c r="I943" s="943"/>
      <c r="J943" s="943"/>
      <c r="K943" s="943"/>
      <c r="L943" s="943"/>
      <c r="M943" s="943"/>
      <c r="N943" s="943"/>
      <c r="O943" s="943"/>
      <c r="P943" s="943"/>
      <c r="Q943" s="943"/>
      <c r="R943" s="943"/>
      <c r="S943" s="943"/>
      <c r="T943" s="943"/>
      <c r="U943" s="943"/>
      <c r="V943" s="943"/>
      <c r="W943" s="943"/>
      <c r="X943" s="943"/>
      <c r="Y943" s="943"/>
      <c r="Z943" s="943"/>
    </row>
    <row r="944" spans="1:26" ht="15.75" customHeight="1">
      <c r="A944" s="943"/>
      <c r="B944" s="943"/>
      <c r="C944" s="943"/>
      <c r="D944" s="943"/>
      <c r="E944" s="943"/>
      <c r="F944" s="943"/>
      <c r="G944" s="943"/>
      <c r="H944" s="943"/>
      <c r="I944" s="943"/>
      <c r="J944" s="943"/>
      <c r="K944" s="943"/>
      <c r="L944" s="943"/>
      <c r="M944" s="943"/>
      <c r="N944" s="943"/>
      <c r="O944" s="943"/>
      <c r="P944" s="943"/>
      <c r="Q944" s="943"/>
      <c r="R944" s="943"/>
      <c r="S944" s="943"/>
      <c r="T944" s="943"/>
      <c r="U944" s="943"/>
      <c r="V944" s="943"/>
      <c r="W944" s="943"/>
      <c r="X944" s="943"/>
      <c r="Y944" s="943"/>
      <c r="Z944" s="943"/>
    </row>
    <row r="945" spans="1:26" ht="15.75" customHeight="1">
      <c r="A945" s="943"/>
      <c r="B945" s="943"/>
      <c r="C945" s="943"/>
      <c r="D945" s="943"/>
      <c r="E945" s="943"/>
      <c r="F945" s="943"/>
      <c r="G945" s="943"/>
      <c r="H945" s="943"/>
      <c r="I945" s="943"/>
      <c r="J945" s="943"/>
      <c r="K945" s="943"/>
      <c r="L945" s="943"/>
      <c r="M945" s="943"/>
      <c r="N945" s="943"/>
      <c r="O945" s="943"/>
      <c r="P945" s="943"/>
      <c r="Q945" s="943"/>
      <c r="R945" s="943"/>
      <c r="S945" s="943"/>
      <c r="T945" s="943"/>
      <c r="U945" s="943"/>
      <c r="V945" s="943"/>
      <c r="W945" s="943"/>
      <c r="X945" s="943"/>
      <c r="Y945" s="943"/>
      <c r="Z945" s="943"/>
    </row>
    <row r="946" spans="1:26" ht="15.75" customHeight="1">
      <c r="A946" s="943"/>
      <c r="B946" s="943"/>
      <c r="C946" s="943"/>
      <c r="D946" s="943"/>
      <c r="E946" s="943"/>
      <c r="F946" s="943"/>
      <c r="G946" s="943"/>
      <c r="H946" s="943"/>
      <c r="I946" s="943"/>
      <c r="J946" s="943"/>
      <c r="K946" s="943"/>
      <c r="L946" s="943"/>
      <c r="M946" s="943"/>
      <c r="N946" s="943"/>
      <c r="O946" s="943"/>
      <c r="P946" s="943"/>
      <c r="Q946" s="943"/>
      <c r="R946" s="943"/>
      <c r="S946" s="943"/>
      <c r="T946" s="943"/>
      <c r="U946" s="943"/>
      <c r="V946" s="943"/>
      <c r="W946" s="943"/>
      <c r="X946" s="943"/>
      <c r="Y946" s="943"/>
      <c r="Z946" s="943"/>
    </row>
    <row r="947" spans="1:26" ht="15.75" customHeight="1">
      <c r="A947" s="943"/>
      <c r="B947" s="943"/>
      <c r="C947" s="943"/>
      <c r="D947" s="943"/>
      <c r="E947" s="943"/>
      <c r="F947" s="943"/>
      <c r="G947" s="943"/>
      <c r="H947" s="943"/>
      <c r="I947" s="943"/>
      <c r="J947" s="943"/>
      <c r="K947" s="943"/>
      <c r="L947" s="943"/>
      <c r="M947" s="943"/>
      <c r="N947" s="943"/>
      <c r="O947" s="943"/>
      <c r="P947" s="943"/>
      <c r="Q947" s="943"/>
      <c r="R947" s="943"/>
      <c r="S947" s="943"/>
      <c r="T947" s="943"/>
      <c r="U947" s="943"/>
      <c r="V947" s="943"/>
      <c r="W947" s="943"/>
      <c r="X947" s="943"/>
      <c r="Y947" s="943"/>
      <c r="Z947" s="943"/>
    </row>
    <row r="948" spans="1:26" ht="15.75" customHeight="1">
      <c r="A948" s="943"/>
      <c r="B948" s="943"/>
      <c r="C948" s="943"/>
      <c r="D948" s="943"/>
      <c r="E948" s="943"/>
      <c r="F948" s="943"/>
      <c r="G948" s="943"/>
      <c r="H948" s="943"/>
      <c r="I948" s="943"/>
      <c r="J948" s="943"/>
      <c r="K948" s="943"/>
      <c r="L948" s="943"/>
      <c r="M948" s="943"/>
      <c r="N948" s="943"/>
      <c r="O948" s="943"/>
      <c r="P948" s="943"/>
      <c r="Q948" s="943"/>
      <c r="R948" s="943"/>
      <c r="S948" s="943"/>
      <c r="T948" s="943"/>
      <c r="U948" s="943"/>
      <c r="V948" s="943"/>
      <c r="W948" s="943"/>
      <c r="X948" s="943"/>
      <c r="Y948" s="943"/>
      <c r="Z948" s="943"/>
    </row>
    <row r="949" spans="1:26" ht="15.75" customHeight="1">
      <c r="A949" s="943"/>
      <c r="B949" s="943"/>
      <c r="C949" s="943"/>
      <c r="D949" s="943"/>
      <c r="E949" s="943"/>
      <c r="F949" s="943"/>
      <c r="G949" s="943"/>
      <c r="H949" s="943"/>
      <c r="I949" s="943"/>
      <c r="J949" s="943"/>
      <c r="K949" s="943"/>
      <c r="L949" s="943"/>
      <c r="M949" s="943"/>
      <c r="N949" s="943"/>
      <c r="O949" s="943"/>
      <c r="P949" s="943"/>
      <c r="Q949" s="943"/>
      <c r="R949" s="943"/>
      <c r="S949" s="943"/>
      <c r="T949" s="943"/>
      <c r="U949" s="943"/>
      <c r="V949" s="943"/>
      <c r="W949" s="943"/>
      <c r="X949" s="943"/>
      <c r="Y949" s="943"/>
      <c r="Z949" s="943"/>
    </row>
    <row r="950" spans="1:26" ht="15.75" customHeight="1">
      <c r="A950" s="943"/>
      <c r="B950" s="943"/>
      <c r="C950" s="943"/>
      <c r="D950" s="943"/>
      <c r="E950" s="943"/>
      <c r="F950" s="943"/>
      <c r="G950" s="943"/>
      <c r="H950" s="943"/>
      <c r="I950" s="943"/>
      <c r="J950" s="943"/>
      <c r="K950" s="943"/>
      <c r="L950" s="943"/>
      <c r="M950" s="943"/>
      <c r="N950" s="943"/>
      <c r="O950" s="943"/>
      <c r="P950" s="943"/>
      <c r="Q950" s="943"/>
      <c r="R950" s="943"/>
      <c r="S950" s="943"/>
      <c r="T950" s="943"/>
      <c r="U950" s="943"/>
      <c r="V950" s="943"/>
      <c r="W950" s="943"/>
      <c r="X950" s="943"/>
      <c r="Y950" s="943"/>
      <c r="Z950" s="943"/>
    </row>
    <row r="951" spans="1:26" ht="15.75" customHeight="1">
      <c r="A951" s="943"/>
      <c r="B951" s="943"/>
      <c r="C951" s="943"/>
      <c r="D951" s="943"/>
      <c r="E951" s="943"/>
      <c r="F951" s="943"/>
      <c r="G951" s="943"/>
      <c r="H951" s="943"/>
      <c r="I951" s="943"/>
      <c r="J951" s="943"/>
      <c r="K951" s="943"/>
      <c r="L951" s="943"/>
      <c r="M951" s="943"/>
      <c r="N951" s="943"/>
      <c r="O951" s="943"/>
      <c r="P951" s="943"/>
      <c r="Q951" s="943"/>
      <c r="R951" s="943"/>
      <c r="S951" s="943"/>
      <c r="T951" s="943"/>
      <c r="U951" s="943"/>
      <c r="V951" s="943"/>
      <c r="W951" s="943"/>
      <c r="X951" s="943"/>
      <c r="Y951" s="943"/>
      <c r="Z951" s="943"/>
    </row>
    <row r="952" spans="1:26" ht="15.75" customHeight="1">
      <c r="A952" s="943"/>
      <c r="B952" s="943"/>
      <c r="C952" s="943"/>
      <c r="D952" s="943"/>
      <c r="E952" s="943"/>
      <c r="F952" s="943"/>
      <c r="G952" s="943"/>
      <c r="H952" s="943"/>
      <c r="I952" s="943"/>
      <c r="J952" s="943"/>
      <c r="K952" s="943"/>
      <c r="L952" s="943"/>
      <c r="M952" s="943"/>
      <c r="N952" s="943"/>
      <c r="O952" s="943"/>
      <c r="P952" s="943"/>
      <c r="Q952" s="943"/>
      <c r="R952" s="943"/>
      <c r="S952" s="943"/>
      <c r="T952" s="943"/>
      <c r="U952" s="943"/>
      <c r="V952" s="943"/>
      <c r="W952" s="943"/>
      <c r="X952" s="943"/>
      <c r="Y952" s="943"/>
      <c r="Z952" s="943"/>
    </row>
    <row r="953" spans="1:26" ht="15.75" customHeight="1">
      <c r="A953" s="943"/>
      <c r="B953" s="943"/>
      <c r="C953" s="943"/>
      <c r="D953" s="943"/>
      <c r="E953" s="943"/>
      <c r="F953" s="943"/>
      <c r="G953" s="943"/>
      <c r="H953" s="943"/>
      <c r="I953" s="943"/>
      <c r="J953" s="943"/>
      <c r="K953" s="943"/>
      <c r="L953" s="943"/>
      <c r="M953" s="943"/>
      <c r="N953" s="943"/>
      <c r="O953" s="943"/>
      <c r="P953" s="943"/>
      <c r="Q953" s="943"/>
      <c r="R953" s="943"/>
      <c r="S953" s="943"/>
      <c r="T953" s="943"/>
      <c r="U953" s="943"/>
      <c r="V953" s="943"/>
      <c r="W953" s="943"/>
      <c r="X953" s="943"/>
      <c r="Y953" s="943"/>
      <c r="Z953" s="943"/>
    </row>
    <row r="954" spans="1:26" ht="15.75" customHeight="1">
      <c r="A954" s="943"/>
      <c r="B954" s="943"/>
      <c r="C954" s="943"/>
      <c r="D954" s="943"/>
      <c r="E954" s="943"/>
      <c r="F954" s="943"/>
      <c r="G954" s="943"/>
      <c r="H954" s="943"/>
      <c r="I954" s="943"/>
      <c r="J954" s="943"/>
      <c r="K954" s="943"/>
      <c r="L954" s="943"/>
      <c r="M954" s="943"/>
      <c r="N954" s="943"/>
      <c r="O954" s="943"/>
      <c r="P954" s="943"/>
      <c r="Q954" s="943"/>
      <c r="R954" s="943"/>
      <c r="S954" s="943"/>
      <c r="T954" s="943"/>
      <c r="U954" s="943"/>
      <c r="V954" s="943"/>
      <c r="W954" s="943"/>
      <c r="X954" s="943"/>
      <c r="Y954" s="943"/>
      <c r="Z954" s="943"/>
    </row>
    <row r="955" spans="1:26" ht="15.75" customHeight="1">
      <c r="A955" s="943"/>
      <c r="B955" s="943"/>
      <c r="C955" s="943"/>
      <c r="D955" s="943"/>
      <c r="E955" s="943"/>
      <c r="F955" s="943"/>
      <c r="G955" s="943"/>
      <c r="H955" s="943"/>
      <c r="I955" s="943"/>
      <c r="J955" s="943"/>
      <c r="K955" s="943"/>
      <c r="L955" s="943"/>
      <c r="M955" s="943"/>
      <c r="N955" s="943"/>
      <c r="O955" s="943"/>
      <c r="P955" s="943"/>
      <c r="Q955" s="943"/>
      <c r="R955" s="943"/>
      <c r="S955" s="943"/>
      <c r="T955" s="943"/>
      <c r="U955" s="943"/>
      <c r="V955" s="943"/>
      <c r="W955" s="943"/>
      <c r="X955" s="943"/>
      <c r="Y955" s="943"/>
      <c r="Z955" s="943"/>
    </row>
    <row r="956" spans="1:26" ht="15.75" customHeight="1">
      <c r="A956" s="943"/>
      <c r="B956" s="943"/>
      <c r="C956" s="943"/>
      <c r="D956" s="943"/>
      <c r="E956" s="943"/>
      <c r="F956" s="943"/>
      <c r="G956" s="943"/>
      <c r="H956" s="943"/>
      <c r="I956" s="943"/>
      <c r="J956" s="943"/>
      <c r="K956" s="943"/>
      <c r="L956" s="943"/>
      <c r="M956" s="943"/>
      <c r="N956" s="943"/>
      <c r="O956" s="943"/>
      <c r="P956" s="943"/>
      <c r="Q956" s="943"/>
      <c r="R956" s="943"/>
      <c r="S956" s="943"/>
      <c r="T956" s="943"/>
      <c r="U956" s="943"/>
      <c r="V956" s="943"/>
      <c r="W956" s="943"/>
      <c r="X956" s="943"/>
      <c r="Y956" s="943"/>
      <c r="Z956" s="943"/>
    </row>
    <row r="957" spans="1:26" ht="15.75" customHeight="1">
      <c r="A957" s="943"/>
      <c r="B957" s="943"/>
      <c r="C957" s="943"/>
      <c r="D957" s="943"/>
      <c r="E957" s="943"/>
      <c r="F957" s="943"/>
      <c r="G957" s="943"/>
      <c r="H957" s="943"/>
      <c r="I957" s="943"/>
      <c r="J957" s="943"/>
      <c r="K957" s="943"/>
      <c r="L957" s="943"/>
      <c r="M957" s="943"/>
      <c r="N957" s="943"/>
      <c r="O957" s="943"/>
      <c r="P957" s="943"/>
      <c r="Q957" s="943"/>
      <c r="R957" s="943"/>
      <c r="S957" s="943"/>
      <c r="T957" s="943"/>
      <c r="U957" s="943"/>
      <c r="V957" s="943"/>
      <c r="W957" s="943"/>
      <c r="X957" s="943"/>
      <c r="Y957" s="943"/>
      <c r="Z957" s="943"/>
    </row>
    <row r="958" spans="1:26" ht="15.75" customHeight="1">
      <c r="A958" s="943"/>
      <c r="B958" s="943"/>
      <c r="C958" s="943"/>
      <c r="D958" s="943"/>
      <c r="E958" s="943"/>
      <c r="F958" s="943"/>
      <c r="G958" s="943"/>
      <c r="H958" s="943"/>
      <c r="I958" s="943"/>
      <c r="J958" s="943"/>
      <c r="K958" s="943"/>
      <c r="L958" s="943"/>
      <c r="M958" s="943"/>
      <c r="N958" s="943"/>
      <c r="O958" s="943"/>
      <c r="P958" s="943"/>
      <c r="Q958" s="943"/>
      <c r="R958" s="943"/>
      <c r="S958" s="943"/>
      <c r="T958" s="943"/>
      <c r="U958" s="943"/>
      <c r="V958" s="943"/>
      <c r="W958" s="943"/>
      <c r="X958" s="943"/>
      <c r="Y958" s="943"/>
      <c r="Z958" s="943"/>
    </row>
    <row r="959" spans="1:26" ht="15.75" customHeight="1">
      <c r="A959" s="943"/>
      <c r="B959" s="943"/>
      <c r="C959" s="943"/>
      <c r="D959" s="943"/>
      <c r="E959" s="943"/>
      <c r="F959" s="943"/>
      <c r="G959" s="943"/>
      <c r="H959" s="943"/>
      <c r="I959" s="943"/>
      <c r="J959" s="943"/>
      <c r="K959" s="943"/>
      <c r="L959" s="943"/>
      <c r="M959" s="943"/>
      <c r="N959" s="943"/>
      <c r="O959" s="943"/>
      <c r="P959" s="943"/>
      <c r="Q959" s="943"/>
      <c r="R959" s="943"/>
      <c r="S959" s="943"/>
      <c r="T959" s="943"/>
      <c r="U959" s="943"/>
      <c r="V959" s="943"/>
      <c r="W959" s="943"/>
      <c r="X959" s="943"/>
      <c r="Y959" s="943"/>
      <c r="Z959" s="943"/>
    </row>
    <row r="960" spans="1:26" ht="15.75" customHeight="1">
      <c r="A960" s="943"/>
      <c r="B960" s="943"/>
      <c r="C960" s="943"/>
      <c r="D960" s="943"/>
      <c r="E960" s="943"/>
      <c r="F960" s="943"/>
      <c r="G960" s="943"/>
      <c r="H960" s="943"/>
      <c r="I960" s="943"/>
      <c r="J960" s="943"/>
      <c r="K960" s="943"/>
      <c r="L960" s="943"/>
      <c r="M960" s="943"/>
      <c r="N960" s="943"/>
      <c r="O960" s="943"/>
      <c r="P960" s="943"/>
      <c r="Q960" s="943"/>
      <c r="R960" s="943"/>
      <c r="S960" s="943"/>
      <c r="T960" s="943"/>
      <c r="U960" s="943"/>
      <c r="V960" s="943"/>
      <c r="W960" s="943"/>
      <c r="X960" s="943"/>
      <c r="Y960" s="943"/>
      <c r="Z960" s="943"/>
    </row>
    <row r="961" spans="1:26" ht="15.75" customHeight="1">
      <c r="A961" s="943"/>
      <c r="B961" s="943"/>
      <c r="C961" s="943"/>
      <c r="D961" s="943"/>
      <c r="E961" s="943"/>
      <c r="F961" s="943"/>
      <c r="G961" s="943"/>
      <c r="H961" s="943"/>
      <c r="I961" s="943"/>
      <c r="J961" s="943"/>
      <c r="K961" s="943"/>
      <c r="L961" s="943"/>
      <c r="M961" s="943"/>
      <c r="N961" s="943"/>
      <c r="O961" s="943"/>
      <c r="P961" s="943"/>
      <c r="Q961" s="943"/>
      <c r="R961" s="943"/>
      <c r="S961" s="943"/>
      <c r="T961" s="943"/>
      <c r="U961" s="943"/>
      <c r="V961" s="943"/>
      <c r="W961" s="943"/>
      <c r="X961" s="943"/>
      <c r="Y961" s="943"/>
      <c r="Z961" s="943"/>
    </row>
    <row r="962" spans="1:26" ht="15.75" customHeight="1">
      <c r="A962" s="943"/>
      <c r="B962" s="943"/>
      <c r="C962" s="943"/>
      <c r="D962" s="943"/>
      <c r="E962" s="943"/>
      <c r="F962" s="943"/>
      <c r="G962" s="943"/>
      <c r="H962" s="943"/>
      <c r="I962" s="943"/>
      <c r="J962" s="943"/>
      <c r="K962" s="943"/>
      <c r="L962" s="943"/>
      <c r="M962" s="943"/>
      <c r="N962" s="943"/>
      <c r="O962" s="943"/>
      <c r="P962" s="943"/>
      <c r="Q962" s="943"/>
      <c r="R962" s="943"/>
      <c r="S962" s="943"/>
      <c r="T962" s="943"/>
      <c r="U962" s="943"/>
      <c r="V962" s="943"/>
      <c r="W962" s="943"/>
      <c r="X962" s="943"/>
      <c r="Y962" s="943"/>
      <c r="Z962" s="943"/>
    </row>
    <row r="963" spans="1:26" ht="15.75" customHeight="1">
      <c r="A963" s="943"/>
      <c r="B963" s="943"/>
      <c r="C963" s="943"/>
      <c r="D963" s="943"/>
      <c r="E963" s="943"/>
      <c r="F963" s="943"/>
      <c r="G963" s="943"/>
      <c r="H963" s="943"/>
      <c r="I963" s="943"/>
      <c r="J963" s="943"/>
      <c r="K963" s="943"/>
      <c r="L963" s="943"/>
      <c r="M963" s="943"/>
      <c r="N963" s="943"/>
      <c r="O963" s="943"/>
      <c r="P963" s="943"/>
      <c r="Q963" s="943"/>
      <c r="R963" s="943"/>
      <c r="S963" s="943"/>
      <c r="T963" s="943"/>
      <c r="U963" s="943"/>
      <c r="V963" s="943"/>
      <c r="W963" s="943"/>
      <c r="X963" s="943"/>
      <c r="Y963" s="943"/>
      <c r="Z963" s="943"/>
    </row>
    <row r="964" spans="1:26" ht="15.75" customHeight="1">
      <c r="A964" s="943"/>
      <c r="B964" s="943"/>
      <c r="C964" s="943"/>
      <c r="D964" s="943"/>
      <c r="E964" s="943"/>
      <c r="F964" s="943"/>
      <c r="G964" s="943"/>
      <c r="H964" s="943"/>
      <c r="I964" s="943"/>
      <c r="J964" s="943"/>
      <c r="K964" s="943"/>
      <c r="L964" s="943"/>
      <c r="M964" s="943"/>
      <c r="N964" s="943"/>
      <c r="O964" s="943"/>
      <c r="P964" s="943"/>
      <c r="Q964" s="943"/>
      <c r="R964" s="943"/>
      <c r="S964" s="943"/>
      <c r="T964" s="943"/>
      <c r="U964" s="943"/>
      <c r="V964" s="943"/>
      <c r="W964" s="943"/>
      <c r="X964" s="943"/>
      <c r="Y964" s="943"/>
      <c r="Z964" s="943"/>
    </row>
    <row r="965" spans="1:26" ht="15.75" customHeight="1">
      <c r="A965" s="943"/>
      <c r="B965" s="943"/>
      <c r="C965" s="943"/>
      <c r="D965" s="943"/>
      <c r="E965" s="943"/>
      <c r="F965" s="943"/>
      <c r="G965" s="943"/>
      <c r="H965" s="943"/>
      <c r="I965" s="943"/>
      <c r="J965" s="943"/>
      <c r="K965" s="943"/>
      <c r="L965" s="943"/>
      <c r="M965" s="943"/>
      <c r="N965" s="943"/>
      <c r="O965" s="943"/>
      <c r="P965" s="943"/>
      <c r="Q965" s="943"/>
      <c r="R965" s="943"/>
      <c r="S965" s="943"/>
      <c r="T965" s="943"/>
      <c r="U965" s="943"/>
      <c r="V965" s="943"/>
      <c r="W965" s="943"/>
      <c r="X965" s="943"/>
      <c r="Y965" s="943"/>
      <c r="Z965" s="943"/>
    </row>
    <row r="966" spans="1:26" ht="15.75" customHeight="1">
      <c r="A966" s="943"/>
      <c r="B966" s="943"/>
      <c r="C966" s="943"/>
      <c r="D966" s="943"/>
      <c r="E966" s="943"/>
      <c r="F966" s="943"/>
      <c r="G966" s="943"/>
      <c r="H966" s="943"/>
      <c r="I966" s="943"/>
      <c r="J966" s="943"/>
      <c r="K966" s="943"/>
      <c r="L966" s="943"/>
      <c r="M966" s="943"/>
      <c r="N966" s="943"/>
      <c r="O966" s="943"/>
      <c r="P966" s="943"/>
      <c r="Q966" s="943"/>
      <c r="R966" s="943"/>
      <c r="S966" s="943"/>
      <c r="T966" s="943"/>
      <c r="U966" s="943"/>
      <c r="V966" s="943"/>
      <c r="W966" s="943"/>
      <c r="X966" s="943"/>
      <c r="Y966" s="943"/>
      <c r="Z966" s="943"/>
    </row>
    <row r="967" spans="1:26" ht="15.75" customHeight="1">
      <c r="A967" s="943"/>
      <c r="B967" s="943"/>
      <c r="C967" s="943"/>
      <c r="D967" s="943"/>
      <c r="E967" s="943"/>
      <c r="F967" s="943"/>
      <c r="G967" s="943"/>
      <c r="H967" s="943"/>
      <c r="I967" s="943"/>
      <c r="J967" s="943"/>
      <c r="K967" s="943"/>
      <c r="L967" s="943"/>
      <c r="M967" s="943"/>
      <c r="N967" s="943"/>
      <c r="O967" s="943"/>
      <c r="P967" s="943"/>
      <c r="Q967" s="943"/>
      <c r="R967" s="943"/>
      <c r="S967" s="943"/>
      <c r="T967" s="943"/>
      <c r="U967" s="943"/>
      <c r="V967" s="943"/>
      <c r="W967" s="943"/>
      <c r="X967" s="943"/>
      <c r="Y967" s="943"/>
      <c r="Z967" s="943"/>
    </row>
    <row r="968" spans="1:26" ht="15.75" customHeight="1">
      <c r="A968" s="943"/>
      <c r="B968" s="943"/>
      <c r="C968" s="943"/>
      <c r="D968" s="943"/>
      <c r="E968" s="943"/>
      <c r="F968" s="943"/>
      <c r="G968" s="943"/>
      <c r="H968" s="943"/>
      <c r="I968" s="943"/>
      <c r="J968" s="943"/>
      <c r="K968" s="943"/>
      <c r="L968" s="943"/>
      <c r="M968" s="943"/>
      <c r="N968" s="943"/>
      <c r="O968" s="943"/>
      <c r="P968" s="943"/>
      <c r="Q968" s="943"/>
      <c r="R968" s="943"/>
      <c r="S968" s="943"/>
      <c r="T968" s="943"/>
      <c r="U968" s="943"/>
      <c r="V968" s="943"/>
      <c r="W968" s="943"/>
      <c r="X968" s="943"/>
      <c r="Y968" s="943"/>
      <c r="Z968" s="943"/>
    </row>
    <row r="969" spans="1:26" ht="15.75" customHeight="1">
      <c r="A969" s="943"/>
      <c r="B969" s="943"/>
      <c r="C969" s="943"/>
      <c r="D969" s="943"/>
      <c r="E969" s="943"/>
      <c r="F969" s="943"/>
      <c r="G969" s="943"/>
      <c r="H969" s="943"/>
      <c r="I969" s="943"/>
      <c r="J969" s="943"/>
      <c r="K969" s="943"/>
      <c r="L969" s="943"/>
      <c r="M969" s="943"/>
      <c r="N969" s="943"/>
      <c r="O969" s="943"/>
      <c r="P969" s="943"/>
      <c r="Q969" s="943"/>
      <c r="R969" s="943"/>
      <c r="S969" s="943"/>
      <c r="T969" s="943"/>
      <c r="U969" s="943"/>
      <c r="V969" s="943"/>
      <c r="W969" s="943"/>
      <c r="X969" s="943"/>
      <c r="Y969" s="943"/>
      <c r="Z969" s="943"/>
    </row>
    <row r="970" spans="1:26" ht="15.75" customHeight="1">
      <c r="A970" s="943"/>
      <c r="B970" s="943"/>
      <c r="C970" s="943"/>
      <c r="D970" s="943"/>
      <c r="E970" s="943"/>
      <c r="F970" s="943"/>
      <c r="G970" s="943"/>
      <c r="H970" s="943"/>
      <c r="I970" s="943"/>
      <c r="J970" s="943"/>
      <c r="K970" s="943"/>
      <c r="L970" s="943"/>
      <c r="M970" s="943"/>
      <c r="N970" s="943"/>
      <c r="O970" s="943"/>
      <c r="P970" s="943"/>
      <c r="Q970" s="943"/>
      <c r="R970" s="943"/>
      <c r="S970" s="943"/>
      <c r="T970" s="943"/>
      <c r="U970" s="943"/>
      <c r="V970" s="943"/>
      <c r="W970" s="943"/>
      <c r="X970" s="943"/>
      <c r="Y970" s="943"/>
      <c r="Z970" s="943"/>
    </row>
    <row r="971" spans="1:26" ht="15.75" customHeight="1">
      <c r="A971" s="943"/>
      <c r="B971" s="943"/>
      <c r="C971" s="943"/>
      <c r="D971" s="943"/>
      <c r="E971" s="943"/>
      <c r="F971" s="943"/>
      <c r="G971" s="943"/>
      <c r="H971" s="943"/>
      <c r="I971" s="943"/>
      <c r="J971" s="943"/>
      <c r="K971" s="943"/>
      <c r="L971" s="943"/>
      <c r="M971" s="943"/>
      <c r="N971" s="943"/>
      <c r="O971" s="943"/>
      <c r="P971" s="943"/>
      <c r="Q971" s="943"/>
      <c r="R971" s="943"/>
      <c r="S971" s="943"/>
      <c r="T971" s="943"/>
      <c r="U971" s="943"/>
      <c r="V971" s="943"/>
      <c r="W971" s="943"/>
      <c r="X971" s="943"/>
      <c r="Y971" s="943"/>
      <c r="Z971" s="943"/>
    </row>
    <row r="972" spans="1:26" ht="15.75" customHeight="1">
      <c r="A972" s="943"/>
      <c r="B972" s="943"/>
      <c r="C972" s="943"/>
      <c r="D972" s="943"/>
      <c r="E972" s="943"/>
      <c r="F972" s="943"/>
      <c r="G972" s="943"/>
      <c r="H972" s="943"/>
      <c r="I972" s="943"/>
      <c r="J972" s="943"/>
      <c r="K972" s="943"/>
      <c r="L972" s="943"/>
      <c r="M972" s="943"/>
      <c r="N972" s="943"/>
      <c r="O972" s="943"/>
      <c r="P972" s="943"/>
      <c r="Q972" s="943"/>
      <c r="R972" s="943"/>
      <c r="S972" s="943"/>
      <c r="T972" s="943"/>
      <c r="U972" s="943"/>
      <c r="V972" s="943"/>
      <c r="W972" s="943"/>
      <c r="X972" s="943"/>
      <c r="Y972" s="943"/>
      <c r="Z972" s="943"/>
    </row>
    <row r="973" spans="1:26" ht="15.75" customHeight="1">
      <c r="A973" s="943"/>
      <c r="B973" s="943"/>
      <c r="C973" s="943"/>
      <c r="D973" s="943"/>
      <c r="E973" s="943"/>
      <c r="F973" s="943"/>
      <c r="G973" s="943"/>
      <c r="H973" s="943"/>
      <c r="I973" s="943"/>
      <c r="J973" s="943"/>
      <c r="K973" s="943"/>
      <c r="L973" s="943"/>
      <c r="M973" s="943"/>
      <c r="N973" s="943"/>
      <c r="O973" s="943"/>
      <c r="P973" s="943"/>
      <c r="Q973" s="943"/>
      <c r="R973" s="943"/>
      <c r="S973" s="943"/>
      <c r="T973" s="943"/>
      <c r="U973" s="943"/>
      <c r="V973" s="943"/>
      <c r="W973" s="943"/>
      <c r="X973" s="943"/>
      <c r="Y973" s="943"/>
      <c r="Z973" s="943"/>
    </row>
    <row r="974" spans="1:26" ht="15.75" customHeight="1">
      <c r="A974" s="943"/>
      <c r="B974" s="943"/>
      <c r="C974" s="943"/>
      <c r="D974" s="943"/>
      <c r="E974" s="943"/>
      <c r="F974" s="943"/>
      <c r="G974" s="943"/>
      <c r="H974" s="943"/>
      <c r="I974" s="943"/>
      <c r="J974" s="943"/>
      <c r="K974" s="943"/>
      <c r="L974" s="943"/>
      <c r="M974" s="943"/>
      <c r="N974" s="943"/>
      <c r="O974" s="943"/>
      <c r="P974" s="943"/>
      <c r="Q974" s="943"/>
      <c r="R974" s="943"/>
      <c r="S974" s="943"/>
      <c r="T974" s="943"/>
      <c r="U974" s="943"/>
      <c r="V974" s="943"/>
      <c r="W974" s="943"/>
      <c r="X974" s="943"/>
      <c r="Y974" s="943"/>
      <c r="Z974" s="943"/>
    </row>
    <row r="975" spans="1:26" ht="15.75" customHeight="1">
      <c r="A975" s="943"/>
      <c r="B975" s="943"/>
      <c r="C975" s="943"/>
      <c r="D975" s="943"/>
      <c r="E975" s="943"/>
      <c r="F975" s="943"/>
      <c r="G975" s="943"/>
      <c r="H975" s="943"/>
      <c r="I975" s="943"/>
      <c r="J975" s="943"/>
      <c r="K975" s="943"/>
      <c r="L975" s="943"/>
      <c r="M975" s="943"/>
      <c r="N975" s="943"/>
      <c r="O975" s="943"/>
      <c r="P975" s="943"/>
      <c r="Q975" s="943"/>
      <c r="R975" s="943"/>
      <c r="S975" s="943"/>
      <c r="T975" s="943"/>
      <c r="U975" s="943"/>
      <c r="V975" s="943"/>
      <c r="W975" s="943"/>
      <c r="X975" s="943"/>
      <c r="Y975" s="943"/>
      <c r="Z975" s="943"/>
    </row>
    <row r="976" spans="1:26" ht="15.75" customHeight="1">
      <c r="A976" s="943"/>
      <c r="B976" s="943"/>
      <c r="C976" s="943"/>
      <c r="D976" s="943"/>
      <c r="E976" s="943"/>
      <c r="F976" s="943"/>
      <c r="G976" s="943"/>
      <c r="H976" s="943"/>
      <c r="I976" s="943"/>
      <c r="J976" s="943"/>
      <c r="K976" s="943"/>
      <c r="L976" s="943"/>
      <c r="M976" s="943"/>
      <c r="N976" s="943"/>
      <c r="O976" s="943"/>
      <c r="P976" s="943"/>
      <c r="Q976" s="943"/>
      <c r="R976" s="943"/>
      <c r="S976" s="943"/>
      <c r="T976" s="943"/>
      <c r="U976" s="943"/>
      <c r="V976" s="943"/>
      <c r="W976" s="943"/>
      <c r="X976" s="943"/>
      <c r="Y976" s="943"/>
      <c r="Z976" s="943"/>
    </row>
    <row r="977" spans="1:26" ht="15.75" customHeight="1">
      <c r="A977" s="943"/>
      <c r="B977" s="943"/>
      <c r="C977" s="943"/>
      <c r="D977" s="943"/>
      <c r="E977" s="943"/>
      <c r="F977" s="943"/>
      <c r="G977" s="943"/>
      <c r="H977" s="943"/>
      <c r="I977" s="943"/>
      <c r="J977" s="943"/>
      <c r="K977" s="943"/>
      <c r="L977" s="943"/>
      <c r="M977" s="943"/>
      <c r="N977" s="943"/>
      <c r="O977" s="943"/>
      <c r="P977" s="943"/>
      <c r="Q977" s="943"/>
      <c r="R977" s="943"/>
      <c r="S977" s="943"/>
      <c r="T977" s="943"/>
      <c r="U977" s="943"/>
      <c r="V977" s="943"/>
      <c r="W977" s="943"/>
      <c r="X977" s="943"/>
      <c r="Y977" s="943"/>
      <c r="Z977" s="943"/>
    </row>
    <row r="978" spans="1:26" ht="15.75" customHeight="1">
      <c r="A978" s="943"/>
      <c r="B978" s="943"/>
      <c r="C978" s="943"/>
      <c r="D978" s="943"/>
      <c r="E978" s="943"/>
      <c r="F978" s="943"/>
      <c r="G978" s="943"/>
      <c r="H978" s="943"/>
      <c r="I978" s="943"/>
      <c r="J978" s="943"/>
      <c r="K978" s="943"/>
      <c r="L978" s="943"/>
      <c r="M978" s="943"/>
      <c r="N978" s="943"/>
      <c r="O978" s="943"/>
      <c r="P978" s="943"/>
      <c r="Q978" s="943"/>
      <c r="R978" s="943"/>
      <c r="S978" s="943"/>
      <c r="T978" s="943"/>
      <c r="U978" s="943"/>
      <c r="V978" s="943"/>
      <c r="W978" s="943"/>
      <c r="X978" s="943"/>
      <c r="Y978" s="943"/>
      <c r="Z978" s="943"/>
    </row>
    <row r="979" spans="1:26" ht="15.75" customHeight="1">
      <c r="A979" s="943"/>
      <c r="B979" s="943"/>
      <c r="C979" s="943"/>
      <c r="D979" s="943"/>
      <c r="E979" s="943"/>
      <c r="F979" s="943"/>
      <c r="G979" s="943"/>
      <c r="H979" s="943"/>
      <c r="I979" s="943"/>
      <c r="J979" s="943"/>
      <c r="K979" s="943"/>
      <c r="L979" s="943"/>
      <c r="M979" s="943"/>
      <c r="N979" s="943"/>
      <c r="O979" s="943"/>
      <c r="P979" s="943"/>
      <c r="Q979" s="943"/>
      <c r="R979" s="943"/>
      <c r="S979" s="943"/>
      <c r="T979" s="943"/>
      <c r="U979" s="943"/>
      <c r="V979" s="943"/>
      <c r="W979" s="943"/>
      <c r="X979" s="943"/>
      <c r="Y979" s="943"/>
      <c r="Z979" s="943"/>
    </row>
    <row r="980" spans="1:26" ht="15.75" customHeight="1">
      <c r="A980" s="943"/>
      <c r="B980" s="943"/>
      <c r="C980" s="943"/>
      <c r="D980" s="943"/>
      <c r="E980" s="943"/>
      <c r="F980" s="943"/>
      <c r="G980" s="943"/>
      <c r="H980" s="943"/>
      <c r="I980" s="943"/>
      <c r="J980" s="943"/>
      <c r="K980" s="943"/>
      <c r="L980" s="943"/>
      <c r="M980" s="943"/>
      <c r="N980" s="943"/>
      <c r="O980" s="943"/>
      <c r="P980" s="943"/>
      <c r="Q980" s="943"/>
      <c r="R980" s="943"/>
      <c r="S980" s="943"/>
      <c r="T980" s="943"/>
      <c r="U980" s="943"/>
      <c r="V980" s="943"/>
      <c r="W980" s="943"/>
      <c r="X980" s="943"/>
      <c r="Y980" s="943"/>
      <c r="Z980" s="943"/>
    </row>
    <row r="981" spans="1:26" ht="15.75" customHeight="1">
      <c r="A981" s="943"/>
      <c r="B981" s="943"/>
      <c r="C981" s="943"/>
      <c r="D981" s="943"/>
      <c r="E981" s="943"/>
      <c r="F981" s="943"/>
      <c r="G981" s="943"/>
      <c r="H981" s="943"/>
      <c r="I981" s="943"/>
      <c r="J981" s="943"/>
      <c r="K981" s="943"/>
      <c r="L981" s="943"/>
      <c r="M981" s="943"/>
      <c r="N981" s="943"/>
      <c r="O981" s="943"/>
      <c r="P981" s="943"/>
      <c r="Q981" s="943"/>
      <c r="R981" s="943"/>
      <c r="S981" s="943"/>
      <c r="T981" s="943"/>
      <c r="U981" s="943"/>
      <c r="V981" s="943"/>
      <c r="W981" s="943"/>
      <c r="X981" s="943"/>
      <c r="Y981" s="943"/>
      <c r="Z981" s="943"/>
    </row>
    <row r="982" spans="1:26" ht="15.75" customHeight="1">
      <c r="A982" s="943"/>
      <c r="B982" s="943"/>
      <c r="C982" s="943"/>
      <c r="D982" s="943"/>
      <c r="E982" s="943"/>
      <c r="F982" s="943"/>
      <c r="G982" s="943"/>
      <c r="H982" s="943"/>
      <c r="I982" s="943"/>
      <c r="J982" s="943"/>
      <c r="K982" s="943"/>
      <c r="L982" s="943"/>
      <c r="M982" s="943"/>
      <c r="N982" s="943"/>
      <c r="O982" s="943"/>
      <c r="P982" s="943"/>
      <c r="Q982" s="943"/>
      <c r="R982" s="943"/>
      <c r="S982" s="943"/>
      <c r="T982" s="943"/>
      <c r="U982" s="943"/>
      <c r="V982" s="943"/>
      <c r="W982" s="943"/>
      <c r="X982" s="943"/>
      <c r="Y982" s="943"/>
      <c r="Z982" s="943"/>
    </row>
    <row r="983" spans="1:26" ht="15.75" customHeight="1">
      <c r="A983" s="943"/>
      <c r="B983" s="943"/>
      <c r="C983" s="943"/>
      <c r="D983" s="943"/>
      <c r="E983" s="943"/>
      <c r="F983" s="943"/>
      <c r="G983" s="943"/>
      <c r="H983" s="943"/>
      <c r="I983" s="943"/>
      <c r="J983" s="943"/>
      <c r="K983" s="943"/>
      <c r="L983" s="943"/>
      <c r="M983" s="943"/>
      <c r="N983" s="943"/>
      <c r="O983" s="943"/>
      <c r="P983" s="943"/>
      <c r="Q983" s="943"/>
      <c r="R983" s="943"/>
      <c r="S983" s="943"/>
      <c r="T983" s="943"/>
      <c r="U983" s="943"/>
      <c r="V983" s="943"/>
      <c r="W983" s="943"/>
      <c r="X983" s="943"/>
      <c r="Y983" s="943"/>
      <c r="Z983" s="943"/>
    </row>
    <row r="984" spans="1:26" ht="15.75" customHeight="1">
      <c r="A984" s="943"/>
      <c r="B984" s="943"/>
      <c r="C984" s="943"/>
      <c r="D984" s="943"/>
      <c r="E984" s="943"/>
      <c r="F984" s="943"/>
      <c r="G984" s="943"/>
      <c r="H984" s="943"/>
      <c r="I984" s="943"/>
      <c r="J984" s="943"/>
      <c r="K984" s="943"/>
      <c r="L984" s="943"/>
      <c r="M984" s="943"/>
      <c r="N984" s="943"/>
      <c r="O984" s="943"/>
      <c r="P984" s="943"/>
      <c r="Q984" s="943"/>
      <c r="R984" s="943"/>
      <c r="S984" s="943"/>
      <c r="T984" s="943"/>
      <c r="U984" s="943"/>
      <c r="V984" s="943"/>
      <c r="W984" s="943"/>
      <c r="X984" s="943"/>
      <c r="Y984" s="943"/>
      <c r="Z984" s="943"/>
    </row>
    <row r="985" spans="1:26" ht="15.75" customHeight="1">
      <c r="A985" s="943"/>
      <c r="B985" s="943"/>
      <c r="C985" s="943"/>
      <c r="D985" s="943"/>
      <c r="E985" s="943"/>
      <c r="F985" s="943"/>
      <c r="G985" s="943"/>
      <c r="H985" s="943"/>
      <c r="I985" s="943"/>
      <c r="J985" s="943"/>
      <c r="K985" s="943"/>
      <c r="L985" s="943"/>
      <c r="M985" s="943"/>
      <c r="N985" s="943"/>
      <c r="O985" s="943"/>
      <c r="P985" s="943"/>
      <c r="Q985" s="943"/>
      <c r="R985" s="943"/>
      <c r="S985" s="943"/>
      <c r="T985" s="943"/>
      <c r="U985" s="943"/>
      <c r="V985" s="943"/>
      <c r="W985" s="943"/>
      <c r="X985" s="943"/>
      <c r="Y985" s="943"/>
      <c r="Z985" s="943"/>
    </row>
    <row r="986" spans="1:26" ht="15.75" customHeight="1">
      <c r="A986" s="943"/>
      <c r="B986" s="943"/>
      <c r="C986" s="943"/>
      <c r="D986" s="943"/>
      <c r="E986" s="943"/>
      <c r="F986" s="943"/>
      <c r="G986" s="943"/>
      <c r="H986" s="943"/>
      <c r="I986" s="943"/>
      <c r="J986" s="943"/>
      <c r="K986" s="943"/>
      <c r="L986" s="943"/>
      <c r="M986" s="943"/>
      <c r="N986" s="943"/>
      <c r="O986" s="943"/>
      <c r="P986" s="943"/>
      <c r="Q986" s="943"/>
      <c r="R986" s="943"/>
      <c r="S986" s="943"/>
      <c r="T986" s="943"/>
      <c r="U986" s="943"/>
      <c r="V986" s="943"/>
      <c r="W986" s="943"/>
      <c r="X986" s="943"/>
      <c r="Y986" s="943"/>
      <c r="Z986" s="943"/>
    </row>
    <row r="987" spans="1:26" ht="15.75" customHeight="1">
      <c r="A987" s="943"/>
      <c r="B987" s="943"/>
      <c r="C987" s="943"/>
      <c r="D987" s="943"/>
      <c r="E987" s="943"/>
      <c r="F987" s="943"/>
      <c r="G987" s="943"/>
      <c r="H987" s="943"/>
      <c r="I987" s="943"/>
      <c r="J987" s="943"/>
      <c r="K987" s="943"/>
      <c r="L987" s="943"/>
      <c r="M987" s="943"/>
      <c r="N987" s="943"/>
      <c r="O987" s="943"/>
      <c r="P987" s="943"/>
      <c r="Q987" s="943"/>
      <c r="R987" s="943"/>
      <c r="S987" s="943"/>
      <c r="T987" s="943"/>
      <c r="U987" s="943"/>
      <c r="V987" s="943"/>
      <c r="W987" s="943"/>
      <c r="X987" s="943"/>
      <c r="Y987" s="943"/>
      <c r="Z987" s="943"/>
    </row>
    <row r="988" spans="1:26" ht="15.75" customHeight="1">
      <c r="A988" s="943"/>
      <c r="B988" s="943"/>
      <c r="C988" s="943"/>
      <c r="D988" s="943"/>
      <c r="E988" s="943"/>
      <c r="F988" s="943"/>
      <c r="G988" s="943"/>
      <c r="H988" s="943"/>
      <c r="I988" s="943"/>
      <c r="J988" s="943"/>
      <c r="K988" s="943"/>
      <c r="L988" s="943"/>
      <c r="M988" s="943"/>
      <c r="N988" s="943"/>
      <c r="O988" s="943"/>
      <c r="P988" s="943"/>
      <c r="Q988" s="943"/>
      <c r="R988" s="943"/>
      <c r="S988" s="943"/>
      <c r="T988" s="943"/>
      <c r="U988" s="943"/>
      <c r="V988" s="943"/>
      <c r="W988" s="943"/>
      <c r="X988" s="943"/>
      <c r="Y988" s="943"/>
      <c r="Z988" s="943"/>
    </row>
    <row r="989" spans="1:26" ht="15.75" customHeight="1">
      <c r="A989" s="943"/>
      <c r="B989" s="943"/>
      <c r="C989" s="943"/>
      <c r="D989" s="943"/>
      <c r="E989" s="943"/>
      <c r="F989" s="943"/>
      <c r="G989" s="943"/>
      <c r="H989" s="943"/>
      <c r="I989" s="943"/>
      <c r="J989" s="943"/>
      <c r="K989" s="943"/>
      <c r="L989" s="943"/>
      <c r="M989" s="943"/>
      <c r="N989" s="943"/>
      <c r="O989" s="943"/>
      <c r="P989" s="943"/>
      <c r="Q989" s="943"/>
      <c r="R989" s="943"/>
      <c r="S989" s="943"/>
      <c r="T989" s="943"/>
      <c r="U989" s="943"/>
      <c r="V989" s="943"/>
      <c r="W989" s="943"/>
      <c r="X989" s="943"/>
      <c r="Y989" s="943"/>
      <c r="Z989" s="943"/>
    </row>
    <row r="990" spans="1:26" ht="15.75" customHeight="1">
      <c r="A990" s="943"/>
      <c r="B990" s="943"/>
      <c r="C990" s="943"/>
      <c r="D990" s="943"/>
      <c r="E990" s="943"/>
      <c r="F990" s="943"/>
      <c r="G990" s="943"/>
      <c r="H990" s="943"/>
      <c r="I990" s="943"/>
      <c r="J990" s="943"/>
      <c r="K990" s="943"/>
      <c r="L990" s="943"/>
      <c r="M990" s="943"/>
      <c r="N990" s="943"/>
      <c r="O990" s="943"/>
      <c r="P990" s="943"/>
      <c r="Q990" s="943"/>
      <c r="R990" s="943"/>
      <c r="S990" s="943"/>
      <c r="T990" s="943"/>
      <c r="U990" s="943"/>
      <c r="V990" s="943"/>
      <c r="W990" s="943"/>
      <c r="X990" s="943"/>
      <c r="Y990" s="943"/>
      <c r="Z990" s="943"/>
    </row>
    <row r="991" spans="1:26" ht="15.75" customHeight="1">
      <c r="A991" s="943"/>
      <c r="B991" s="943"/>
      <c r="C991" s="943"/>
      <c r="D991" s="943"/>
      <c r="E991" s="943"/>
      <c r="F991" s="943"/>
      <c r="G991" s="943"/>
      <c r="H991" s="943"/>
      <c r="I991" s="943"/>
      <c r="J991" s="943"/>
      <c r="K991" s="943"/>
      <c r="L991" s="943"/>
      <c r="M991" s="943"/>
      <c r="N991" s="943"/>
      <c r="O991" s="943"/>
      <c r="P991" s="943"/>
      <c r="Q991" s="943"/>
      <c r="R991" s="943"/>
      <c r="S991" s="943"/>
      <c r="T991" s="943"/>
      <c r="U991" s="943"/>
      <c r="V991" s="943"/>
      <c r="W991" s="943"/>
      <c r="X991" s="943"/>
      <c r="Y991" s="943"/>
      <c r="Z991" s="943"/>
    </row>
    <row r="992" spans="1:26" ht="15.75" customHeight="1">
      <c r="A992" s="943"/>
      <c r="B992" s="943"/>
      <c r="C992" s="943"/>
      <c r="D992" s="943"/>
      <c r="E992" s="943"/>
      <c r="F992" s="943"/>
      <c r="G992" s="943"/>
      <c r="H992" s="943"/>
      <c r="I992" s="943"/>
      <c r="J992" s="943"/>
      <c r="K992" s="943"/>
      <c r="L992" s="943"/>
      <c r="M992" s="943"/>
      <c r="N992" s="943"/>
      <c r="O992" s="943"/>
      <c r="P992" s="943"/>
      <c r="Q992" s="943"/>
      <c r="R992" s="943"/>
      <c r="S992" s="943"/>
      <c r="T992" s="943"/>
      <c r="U992" s="943"/>
      <c r="V992" s="943"/>
      <c r="W992" s="943"/>
      <c r="X992" s="943"/>
      <c r="Y992" s="943"/>
      <c r="Z992" s="943"/>
    </row>
    <row r="993" spans="1:26" ht="15.75" customHeight="1">
      <c r="A993" s="943"/>
      <c r="B993" s="943"/>
      <c r="C993" s="943"/>
      <c r="D993" s="943"/>
      <c r="E993" s="943"/>
      <c r="F993" s="943"/>
      <c r="G993" s="943"/>
      <c r="H993" s="943"/>
      <c r="I993" s="943"/>
      <c r="J993" s="943"/>
      <c r="K993" s="943"/>
      <c r="L993" s="943"/>
      <c r="M993" s="943"/>
      <c r="N993" s="943"/>
      <c r="O993" s="943"/>
      <c r="P993" s="943"/>
      <c r="Q993" s="943"/>
      <c r="R993" s="943"/>
      <c r="S993" s="943"/>
      <c r="T993" s="943"/>
      <c r="U993" s="943"/>
      <c r="V993" s="943"/>
      <c r="W993" s="943"/>
      <c r="X993" s="943"/>
      <c r="Y993" s="943"/>
      <c r="Z993" s="943"/>
    </row>
    <row r="994" spans="1:26" ht="15.75" customHeight="1">
      <c r="A994" s="943"/>
      <c r="B994" s="943"/>
      <c r="C994" s="943"/>
      <c r="D994" s="943"/>
      <c r="E994" s="943"/>
      <c r="F994" s="943"/>
      <c r="G994" s="943"/>
      <c r="H994" s="943"/>
      <c r="I994" s="943"/>
      <c r="J994" s="943"/>
      <c r="K994" s="943"/>
      <c r="L994" s="943"/>
      <c r="M994" s="943"/>
      <c r="N994" s="943"/>
      <c r="O994" s="943"/>
      <c r="P994" s="943"/>
      <c r="Q994" s="943"/>
      <c r="R994" s="943"/>
      <c r="S994" s="943"/>
      <c r="T994" s="943"/>
      <c r="U994" s="943"/>
      <c r="V994" s="943"/>
      <c r="W994" s="943"/>
      <c r="X994" s="943"/>
      <c r="Y994" s="943"/>
      <c r="Z994" s="943"/>
    </row>
    <row r="995" spans="1:26" ht="15.75" customHeight="1">
      <c r="A995" s="943"/>
      <c r="B995" s="943"/>
      <c r="C995" s="943"/>
      <c r="D995" s="943"/>
      <c r="E995" s="943"/>
      <c r="F995" s="943"/>
      <c r="G995" s="943"/>
      <c r="H995" s="943"/>
      <c r="I995" s="943"/>
      <c r="J995" s="943"/>
      <c r="K995" s="943"/>
      <c r="L995" s="943"/>
      <c r="M995" s="943"/>
      <c r="N995" s="943"/>
      <c r="O995" s="943"/>
      <c r="P995" s="943"/>
      <c r="Q995" s="943"/>
      <c r="R995" s="943"/>
      <c r="S995" s="943"/>
      <c r="T995" s="943"/>
      <c r="U995" s="943"/>
      <c r="V995" s="943"/>
      <c r="W995" s="943"/>
      <c r="X995" s="943"/>
      <c r="Y995" s="943"/>
      <c r="Z995" s="943"/>
    </row>
  </sheetData>
  <hyperlinks>
    <hyperlink ref="K2" location="'Tabla de Contenido'!A1" display="Inicio"/>
  </hyperlinks>
  <pageMargins left="0.7" right="0.7" top="0.75" bottom="0.75" header="0" footer="0"/>
  <pageSetup paperSize="9" scale="57" orientation="portrait"/>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Z995"/>
  <sheetViews>
    <sheetView workbookViewId="0">
      <selection activeCell="A25" sqref="A25"/>
    </sheetView>
  </sheetViews>
  <sheetFormatPr baseColWidth="10" defaultColWidth="14.44140625" defaultRowHeight="15" customHeight="1"/>
  <cols>
    <col min="1" max="1" width="56.33203125" style="944" customWidth="1"/>
    <col min="2" max="6" width="8.88671875" style="944" customWidth="1"/>
    <col min="7" max="7" width="7.88671875" style="944" customWidth="1"/>
    <col min="8" max="26" width="11.44140625" style="944" customWidth="1"/>
    <col min="27" max="16384" width="14.44140625" style="944"/>
  </cols>
  <sheetData>
    <row r="1" spans="1:26" ht="14.4">
      <c r="A1" s="942"/>
      <c r="B1" s="942"/>
      <c r="C1" s="942"/>
      <c r="D1" s="942"/>
      <c r="E1" s="942"/>
      <c r="F1" s="942"/>
      <c r="G1" s="943"/>
      <c r="H1" s="943"/>
      <c r="I1" s="943"/>
      <c r="J1" s="943"/>
      <c r="K1" s="943"/>
      <c r="L1" s="943"/>
      <c r="M1" s="943"/>
      <c r="N1" s="943"/>
      <c r="O1" s="943"/>
      <c r="P1" s="943"/>
      <c r="Q1" s="943"/>
      <c r="R1" s="943"/>
      <c r="S1" s="943"/>
      <c r="T1" s="943"/>
      <c r="U1" s="943"/>
      <c r="V1" s="943"/>
      <c r="W1" s="943"/>
      <c r="X1" s="943"/>
      <c r="Y1" s="943"/>
      <c r="Z1" s="943"/>
    </row>
    <row r="2" spans="1:26" ht="14.4">
      <c r="A2" s="945" t="s">
        <v>1776</v>
      </c>
      <c r="B2" s="945"/>
      <c r="C2" s="945"/>
      <c r="D2" s="942"/>
      <c r="E2" s="946"/>
      <c r="F2" s="942"/>
      <c r="G2" s="943"/>
      <c r="H2" s="943"/>
      <c r="I2" s="943"/>
      <c r="J2" s="943"/>
      <c r="K2" s="877" t="s">
        <v>1620</v>
      </c>
      <c r="L2" s="943"/>
      <c r="M2" s="943"/>
      <c r="N2" s="943"/>
      <c r="O2" s="943"/>
      <c r="P2" s="943"/>
      <c r="Q2" s="943"/>
      <c r="R2" s="943"/>
      <c r="S2" s="943"/>
      <c r="T2" s="943"/>
      <c r="U2" s="943"/>
      <c r="V2" s="943"/>
      <c r="W2" s="943"/>
      <c r="X2" s="943"/>
      <c r="Y2" s="943"/>
      <c r="Z2" s="943"/>
    </row>
    <row r="3" spans="1:26" ht="14.4">
      <c r="A3" s="942" t="s">
        <v>1777</v>
      </c>
      <c r="B3" s="942"/>
      <c r="C3" s="942"/>
      <c r="D3" s="942"/>
      <c r="E3" s="942"/>
      <c r="F3" s="942"/>
      <c r="G3" s="943"/>
      <c r="H3" s="943"/>
      <c r="I3" s="943"/>
      <c r="J3" s="943"/>
      <c r="K3" s="943"/>
      <c r="L3" s="943"/>
      <c r="M3" s="943"/>
      <c r="N3" s="943"/>
      <c r="O3" s="943"/>
      <c r="P3" s="943"/>
      <c r="Q3" s="943"/>
      <c r="R3" s="943"/>
      <c r="S3" s="943"/>
      <c r="T3" s="943"/>
      <c r="U3" s="943"/>
      <c r="V3" s="943"/>
      <c r="W3" s="943"/>
      <c r="X3" s="943"/>
      <c r="Y3" s="943"/>
      <c r="Z3" s="943"/>
    </row>
    <row r="4" spans="1:26" ht="14.4">
      <c r="A4" s="947" t="s">
        <v>1492</v>
      </c>
      <c r="B4" s="947"/>
      <c r="C4" s="947"/>
      <c r="D4" s="942"/>
      <c r="E4" s="942"/>
      <c r="F4" s="942"/>
      <c r="G4" s="943"/>
      <c r="H4" s="943"/>
      <c r="I4" s="943"/>
      <c r="J4" s="943"/>
      <c r="K4" s="943"/>
      <c r="L4" s="943"/>
      <c r="M4" s="943"/>
      <c r="N4" s="943"/>
      <c r="O4" s="943"/>
      <c r="P4" s="943"/>
      <c r="Q4" s="943"/>
      <c r="R4" s="943"/>
      <c r="S4" s="943"/>
      <c r="T4" s="943"/>
      <c r="U4" s="943"/>
      <c r="V4" s="943"/>
      <c r="W4" s="943"/>
      <c r="X4" s="943"/>
      <c r="Y4" s="943"/>
      <c r="Z4" s="943"/>
    </row>
    <row r="5" spans="1:26" ht="14.4">
      <c r="A5" s="942" t="s">
        <v>3</v>
      </c>
      <c r="B5" s="942"/>
      <c r="C5" s="942"/>
      <c r="D5" s="942"/>
      <c r="E5" s="942"/>
      <c r="F5" s="942"/>
      <c r="G5" s="943"/>
      <c r="H5" s="943"/>
      <c r="I5" s="943"/>
      <c r="J5" s="943"/>
      <c r="K5" s="943"/>
      <c r="L5" s="943"/>
      <c r="M5" s="943"/>
      <c r="N5" s="943"/>
      <c r="O5" s="943"/>
      <c r="P5" s="943"/>
      <c r="Q5" s="943"/>
      <c r="R5" s="943"/>
      <c r="S5" s="943"/>
      <c r="T5" s="943"/>
      <c r="U5" s="943"/>
      <c r="V5" s="943"/>
      <c r="W5" s="943"/>
      <c r="X5" s="943"/>
      <c r="Y5" s="943"/>
      <c r="Z5" s="943"/>
    </row>
    <row r="6" spans="1:26" ht="14.4">
      <c r="A6" s="948" t="s">
        <v>1765</v>
      </c>
      <c r="B6" s="948">
        <v>2019</v>
      </c>
      <c r="C6" s="948">
        <v>2020</v>
      </c>
      <c r="D6" s="948">
        <v>2021</v>
      </c>
      <c r="E6" s="948">
        <v>2022</v>
      </c>
      <c r="F6" s="948">
        <v>2023</v>
      </c>
      <c r="G6" s="948">
        <v>2024</v>
      </c>
      <c r="H6" s="943"/>
      <c r="I6" s="943"/>
      <c r="J6" s="943"/>
      <c r="K6" s="943"/>
      <c r="L6" s="943"/>
      <c r="M6" s="943"/>
      <c r="N6" s="943"/>
      <c r="O6" s="943"/>
      <c r="P6" s="943"/>
      <c r="Q6" s="943"/>
      <c r="R6" s="943"/>
      <c r="S6" s="943"/>
      <c r="T6" s="943"/>
      <c r="U6" s="943"/>
      <c r="V6" s="943"/>
      <c r="W6" s="943"/>
      <c r="X6" s="943"/>
      <c r="Y6" s="943"/>
      <c r="Z6" s="943"/>
    </row>
    <row r="7" spans="1:26" ht="14.4">
      <c r="A7" s="949" t="s">
        <v>116</v>
      </c>
      <c r="B7" s="950">
        <v>4.5631101366358164</v>
      </c>
      <c r="C7" s="950">
        <v>-7.3431016949254246</v>
      </c>
      <c r="D7" s="950">
        <v>15.180679734715715</v>
      </c>
      <c r="E7" s="950">
        <v>-0.46910039052471458</v>
      </c>
      <c r="F7" s="950">
        <v>-2.872416848569288</v>
      </c>
      <c r="G7" s="950">
        <v>0.31763287660596046</v>
      </c>
      <c r="H7" s="952"/>
      <c r="I7" s="952"/>
      <c r="J7" s="952"/>
      <c r="K7" s="943"/>
      <c r="L7" s="943"/>
      <c r="M7" s="943"/>
      <c r="N7" s="943"/>
      <c r="O7" s="943"/>
      <c r="P7" s="943"/>
      <c r="Q7" s="943"/>
      <c r="R7" s="943"/>
      <c r="S7" s="943"/>
      <c r="T7" s="943"/>
      <c r="U7" s="943"/>
      <c r="V7" s="943"/>
      <c r="W7" s="943"/>
      <c r="X7" s="943"/>
      <c r="Y7" s="943"/>
      <c r="Z7" s="943"/>
    </row>
    <row r="8" spans="1:26" ht="14.4">
      <c r="A8" s="946" t="s">
        <v>1766</v>
      </c>
      <c r="B8" s="953">
        <v>12.189781473884139</v>
      </c>
      <c r="C8" s="953">
        <v>-9.1917411987845217</v>
      </c>
      <c r="D8" s="953">
        <v>10.023198230821203</v>
      </c>
      <c r="E8" s="953">
        <v>-4.5662258832732885</v>
      </c>
      <c r="F8" s="953">
        <v>-1.5212404071435357</v>
      </c>
      <c r="G8" s="953">
        <v>0.8767138587058777</v>
      </c>
      <c r="H8" s="952"/>
      <c r="I8" s="952"/>
      <c r="J8" s="952"/>
      <c r="K8" s="943"/>
      <c r="L8" s="943"/>
      <c r="M8" s="943"/>
      <c r="N8" s="943"/>
      <c r="O8" s="943"/>
      <c r="P8" s="943"/>
      <c r="Q8" s="943"/>
      <c r="R8" s="943"/>
      <c r="S8" s="943"/>
      <c r="T8" s="943"/>
      <c r="U8" s="943"/>
      <c r="V8" s="943"/>
      <c r="W8" s="943"/>
      <c r="X8" s="943"/>
      <c r="Y8" s="943"/>
      <c r="Z8" s="943"/>
    </row>
    <row r="9" spans="1:26" ht="14.4">
      <c r="A9" s="946" t="s">
        <v>1767</v>
      </c>
      <c r="B9" s="953">
        <v>9.1322530758494853</v>
      </c>
      <c r="C9" s="953">
        <v>-5.8254696841346219</v>
      </c>
      <c r="D9" s="953">
        <v>21.442438774905703</v>
      </c>
      <c r="E9" s="953">
        <v>0.44195432216264535</v>
      </c>
      <c r="F9" s="953">
        <v>1.8089182738308289</v>
      </c>
      <c r="G9" s="953">
        <v>15.91780580748798</v>
      </c>
      <c r="H9" s="952"/>
      <c r="I9" s="952"/>
      <c r="J9" s="952"/>
      <c r="K9" s="943"/>
      <c r="L9" s="943"/>
      <c r="M9" s="943"/>
      <c r="N9" s="943"/>
      <c r="O9" s="943"/>
      <c r="P9" s="943"/>
      <c r="Q9" s="943"/>
      <c r="R9" s="943"/>
      <c r="S9" s="943"/>
      <c r="T9" s="943"/>
      <c r="U9" s="943"/>
      <c r="V9" s="943"/>
      <c r="W9" s="943"/>
      <c r="X9" s="943"/>
      <c r="Y9" s="943"/>
      <c r="Z9" s="943"/>
    </row>
    <row r="10" spans="1:26" ht="14.4">
      <c r="A10" s="946" t="s">
        <v>1768</v>
      </c>
      <c r="B10" s="953">
        <v>-8.8776831774049096</v>
      </c>
      <c r="C10" s="953">
        <v>-19.188601017947519</v>
      </c>
      <c r="D10" s="953">
        <v>42.970404859205843</v>
      </c>
      <c r="E10" s="953">
        <v>-5.5555399672819394</v>
      </c>
      <c r="F10" s="953">
        <v>-6.3465540329309524</v>
      </c>
      <c r="G10" s="953">
        <v>-15.783390691767554</v>
      </c>
      <c r="H10" s="952"/>
      <c r="I10" s="952"/>
      <c r="J10" s="952"/>
      <c r="K10" s="943"/>
      <c r="L10" s="943"/>
      <c r="M10" s="943"/>
      <c r="N10" s="943"/>
      <c r="O10" s="943"/>
      <c r="P10" s="943"/>
      <c r="Q10" s="943"/>
      <c r="R10" s="943"/>
      <c r="S10" s="943"/>
      <c r="T10" s="943"/>
      <c r="U10" s="943"/>
      <c r="V10" s="943"/>
      <c r="W10" s="943"/>
      <c r="X10" s="943"/>
      <c r="Y10" s="943"/>
      <c r="Z10" s="943"/>
    </row>
    <row r="11" spans="1:26" ht="14.4">
      <c r="A11" s="946" t="s">
        <v>1769</v>
      </c>
      <c r="B11" s="953">
        <v>-3.2538851898469923</v>
      </c>
      <c r="C11" s="953">
        <v>-6.9307256573912435</v>
      </c>
      <c r="D11" s="953">
        <v>18.480147917508702</v>
      </c>
      <c r="E11" s="953">
        <v>-2.7296578106067395</v>
      </c>
      <c r="F11" s="953">
        <v>3.9144490417110953</v>
      </c>
      <c r="G11" s="953">
        <v>-14.305696772017853</v>
      </c>
      <c r="H11" s="952"/>
      <c r="I11" s="952"/>
      <c r="J11" s="952"/>
      <c r="K11" s="943"/>
      <c r="L11" s="943"/>
      <c r="M11" s="943"/>
      <c r="N11" s="943"/>
      <c r="O11" s="943"/>
      <c r="P11" s="943"/>
      <c r="Q11" s="943"/>
      <c r="R11" s="943"/>
      <c r="S11" s="943"/>
      <c r="T11" s="943"/>
      <c r="U11" s="943"/>
      <c r="V11" s="943"/>
      <c r="W11" s="943"/>
      <c r="X11" s="943"/>
      <c r="Y11" s="943"/>
      <c r="Z11" s="943"/>
    </row>
    <row r="12" spans="1:26" ht="14.4">
      <c r="A12" s="946" t="s">
        <v>1770</v>
      </c>
      <c r="B12" s="953">
        <v>-0.23615476739582492</v>
      </c>
      <c r="C12" s="953">
        <v>-16.029996821449874</v>
      </c>
      <c r="D12" s="953">
        <v>28.769697825783666</v>
      </c>
      <c r="E12" s="953">
        <v>5.7135465438744975</v>
      </c>
      <c r="F12" s="953">
        <v>-14.445193793052235</v>
      </c>
      <c r="G12" s="953">
        <v>21.048472575927342</v>
      </c>
      <c r="H12" s="952"/>
      <c r="I12" s="952"/>
      <c r="J12" s="952"/>
      <c r="K12" s="943"/>
      <c r="L12" s="943"/>
      <c r="M12" s="943"/>
      <c r="N12" s="943"/>
      <c r="O12" s="943"/>
      <c r="P12" s="943"/>
      <c r="Q12" s="943"/>
      <c r="R12" s="943"/>
      <c r="S12" s="943"/>
      <c r="T12" s="943"/>
      <c r="U12" s="943"/>
      <c r="V12" s="943"/>
      <c r="W12" s="943"/>
      <c r="X12" s="943"/>
      <c r="Y12" s="943"/>
      <c r="Z12" s="943"/>
    </row>
    <row r="13" spans="1:26" ht="14.4">
      <c r="A13" s="946" t="s">
        <v>1771</v>
      </c>
      <c r="B13" s="953">
        <v>-2.524664539666825</v>
      </c>
      <c r="C13" s="953">
        <v>-0.3477270739569307</v>
      </c>
      <c r="D13" s="953">
        <v>16.03412597717687</v>
      </c>
      <c r="E13" s="953">
        <v>1.422260948669327</v>
      </c>
      <c r="F13" s="953">
        <v>-6.7061344640775653</v>
      </c>
      <c r="G13" s="953">
        <v>-0.23350123958996649</v>
      </c>
      <c r="H13" s="952"/>
      <c r="I13" s="952"/>
      <c r="J13" s="952"/>
      <c r="K13" s="943"/>
      <c r="L13" s="943"/>
      <c r="M13" s="943"/>
      <c r="N13" s="943"/>
      <c r="O13" s="943"/>
      <c r="P13" s="943"/>
      <c r="Q13" s="943"/>
      <c r="R13" s="943"/>
      <c r="S13" s="943"/>
      <c r="T13" s="943"/>
      <c r="U13" s="943"/>
      <c r="V13" s="943"/>
      <c r="W13" s="943"/>
      <c r="X13" s="943"/>
      <c r="Y13" s="943"/>
      <c r="Z13" s="943"/>
    </row>
    <row r="14" spans="1:26" ht="14.4">
      <c r="A14" s="946" t="s">
        <v>1772</v>
      </c>
      <c r="B14" s="953">
        <v>13.854414480865383</v>
      </c>
      <c r="C14" s="953">
        <v>-19.971592939380905</v>
      </c>
      <c r="D14" s="953">
        <v>3.7603143247660831</v>
      </c>
      <c r="E14" s="953">
        <v>-0.25857747898165062</v>
      </c>
      <c r="F14" s="953">
        <v>4.7649319484357306</v>
      </c>
      <c r="G14" s="953">
        <v>-8.6373815107039977</v>
      </c>
      <c r="H14" s="952"/>
      <c r="I14" s="952"/>
      <c r="J14" s="952"/>
      <c r="K14" s="943"/>
      <c r="L14" s="943"/>
      <c r="M14" s="943"/>
      <c r="N14" s="943"/>
      <c r="O14" s="943"/>
      <c r="P14" s="943"/>
      <c r="Q14" s="943"/>
      <c r="R14" s="943"/>
      <c r="S14" s="943"/>
      <c r="T14" s="943"/>
      <c r="U14" s="943"/>
      <c r="V14" s="943"/>
      <c r="W14" s="943"/>
      <c r="X14" s="943"/>
      <c r="Y14" s="943"/>
      <c r="Z14" s="943"/>
    </row>
    <row r="15" spans="1:26" ht="14.4">
      <c r="A15" s="946" t="s">
        <v>1773</v>
      </c>
      <c r="B15" s="953">
        <v>-1.8308664339480343</v>
      </c>
      <c r="C15" s="953">
        <v>-3.464775926853787</v>
      </c>
      <c r="D15" s="953">
        <v>-1.9036303500641421</v>
      </c>
      <c r="E15" s="953">
        <v>-1.3218780867349094</v>
      </c>
      <c r="F15" s="953">
        <v>0.52725234897653395</v>
      </c>
      <c r="G15" s="953">
        <v>-13.482101180883456</v>
      </c>
      <c r="H15" s="952"/>
      <c r="I15" s="952"/>
      <c r="J15" s="952"/>
      <c r="K15" s="943"/>
      <c r="L15" s="943"/>
      <c r="M15" s="943"/>
      <c r="N15" s="943"/>
      <c r="O15" s="943"/>
      <c r="P15" s="943"/>
      <c r="Q15" s="943"/>
      <c r="R15" s="943"/>
      <c r="S15" s="943"/>
      <c r="T15" s="943"/>
      <c r="U15" s="943"/>
      <c r="V15" s="943"/>
      <c r="W15" s="943"/>
      <c r="X15" s="943"/>
      <c r="Y15" s="943"/>
      <c r="Z15" s="943"/>
    </row>
    <row r="16" spans="1:26" ht="14.4">
      <c r="A16" s="954" t="s">
        <v>1774</v>
      </c>
      <c r="B16" s="955">
        <v>6.1983580949810708</v>
      </c>
      <c r="C16" s="955">
        <v>-11.854632491421921</v>
      </c>
      <c r="D16" s="955">
        <v>16.962382905489733</v>
      </c>
      <c r="E16" s="955">
        <v>1.0740213913633312</v>
      </c>
      <c r="F16" s="955">
        <v>-0.88903258942605623</v>
      </c>
      <c r="G16" s="955">
        <v>-10.326004664405154</v>
      </c>
      <c r="H16" s="952"/>
      <c r="I16" s="952"/>
      <c r="J16" s="952"/>
      <c r="K16" s="943"/>
      <c r="L16" s="943"/>
      <c r="M16" s="943"/>
      <c r="N16" s="943"/>
      <c r="O16" s="943"/>
      <c r="P16" s="943"/>
      <c r="Q16" s="943"/>
      <c r="R16" s="943"/>
      <c r="S16" s="943"/>
      <c r="T16" s="943"/>
      <c r="U16" s="943"/>
      <c r="V16" s="943"/>
      <c r="W16" s="943"/>
      <c r="X16" s="943"/>
      <c r="Y16" s="943"/>
      <c r="Z16" s="943"/>
    </row>
    <row r="17" spans="1:26" ht="14.4">
      <c r="A17" s="946"/>
      <c r="B17" s="953"/>
      <c r="C17" s="953"/>
      <c r="D17" s="953"/>
      <c r="E17" s="953"/>
      <c r="F17" s="953"/>
      <c r="G17" s="943"/>
      <c r="H17" s="952"/>
      <c r="I17" s="952"/>
      <c r="J17" s="952"/>
      <c r="K17" s="943"/>
      <c r="L17" s="943"/>
      <c r="M17" s="943"/>
      <c r="N17" s="943"/>
      <c r="O17" s="943"/>
      <c r="P17" s="943"/>
      <c r="Q17" s="943"/>
      <c r="R17" s="943"/>
      <c r="S17" s="943"/>
      <c r="T17" s="943"/>
      <c r="U17" s="943"/>
      <c r="V17" s="943"/>
      <c r="W17" s="943"/>
      <c r="X17" s="943"/>
      <c r="Y17" s="943"/>
      <c r="Z17" s="943"/>
    </row>
    <row r="18" spans="1:26" ht="14.4">
      <c r="A18" s="958" t="s">
        <v>1775</v>
      </c>
      <c r="B18" s="958"/>
      <c r="C18" s="958"/>
      <c r="D18" s="957"/>
      <c r="E18" s="957"/>
      <c r="F18" s="957"/>
      <c r="G18" s="943"/>
      <c r="H18" s="943"/>
      <c r="I18" s="943"/>
      <c r="J18" s="943"/>
      <c r="K18" s="943"/>
      <c r="L18" s="943"/>
      <c r="M18" s="943"/>
      <c r="N18" s="943"/>
      <c r="O18" s="943"/>
      <c r="P18" s="943"/>
      <c r="Q18" s="943"/>
      <c r="R18" s="943"/>
      <c r="S18" s="943"/>
      <c r="T18" s="943"/>
      <c r="U18" s="943"/>
      <c r="V18" s="943"/>
      <c r="W18" s="943"/>
      <c r="X18" s="943"/>
      <c r="Y18" s="943"/>
      <c r="Z18" s="943"/>
    </row>
    <row r="19" spans="1:26" ht="15.75" customHeight="1">
      <c r="A19" s="943"/>
      <c r="B19" s="943"/>
      <c r="C19" s="943"/>
      <c r="D19" s="943"/>
      <c r="E19" s="943"/>
      <c r="F19" s="943"/>
      <c r="G19" s="943"/>
      <c r="H19" s="943"/>
      <c r="I19" s="943"/>
      <c r="J19" s="943"/>
      <c r="K19" s="943"/>
      <c r="L19" s="943"/>
      <c r="M19" s="943"/>
      <c r="N19" s="943"/>
      <c r="O19" s="943"/>
      <c r="P19" s="943"/>
      <c r="Q19" s="943"/>
      <c r="R19" s="943"/>
      <c r="S19" s="943"/>
      <c r="T19" s="943"/>
      <c r="U19" s="943"/>
      <c r="V19" s="943"/>
      <c r="W19" s="943"/>
      <c r="X19" s="943"/>
      <c r="Y19" s="943"/>
      <c r="Z19" s="943"/>
    </row>
    <row r="20" spans="1:26" ht="15.75" customHeight="1">
      <c r="A20" s="943"/>
      <c r="B20" s="943"/>
      <c r="C20" s="943"/>
      <c r="D20" s="943"/>
      <c r="E20" s="943"/>
      <c r="F20" s="943"/>
      <c r="G20" s="943"/>
      <c r="H20" s="943"/>
      <c r="I20" s="943"/>
      <c r="J20" s="943"/>
      <c r="K20" s="943"/>
      <c r="L20" s="943"/>
      <c r="M20" s="943"/>
      <c r="N20" s="943"/>
      <c r="O20" s="943"/>
      <c r="P20" s="943"/>
      <c r="Q20" s="943"/>
      <c r="R20" s="943"/>
      <c r="S20" s="943"/>
      <c r="T20" s="943"/>
      <c r="U20" s="943"/>
      <c r="V20" s="943"/>
      <c r="W20" s="943"/>
      <c r="X20" s="943"/>
      <c r="Y20" s="943"/>
      <c r="Z20" s="943"/>
    </row>
    <row r="21" spans="1:26" ht="15.75" customHeight="1">
      <c r="A21" s="943"/>
      <c r="B21" s="943"/>
      <c r="C21" s="943"/>
      <c r="D21" s="943"/>
      <c r="E21" s="943"/>
      <c r="F21" s="943"/>
      <c r="G21" s="943"/>
      <c r="H21" s="943"/>
      <c r="I21" s="943"/>
      <c r="J21" s="943"/>
      <c r="K21" s="943"/>
      <c r="L21" s="943"/>
      <c r="M21" s="943"/>
      <c r="N21" s="943"/>
      <c r="O21" s="943"/>
      <c r="P21" s="943"/>
      <c r="Q21" s="943"/>
      <c r="R21" s="943"/>
      <c r="S21" s="943"/>
      <c r="T21" s="943"/>
      <c r="U21" s="943"/>
      <c r="V21" s="943"/>
      <c r="W21" s="943"/>
      <c r="X21" s="943"/>
      <c r="Y21" s="943"/>
      <c r="Z21" s="943"/>
    </row>
    <row r="22" spans="1:26" ht="15.75" customHeight="1">
      <c r="A22" s="943"/>
      <c r="B22" s="943"/>
      <c r="C22" s="943"/>
      <c r="D22" s="943"/>
      <c r="E22" s="943"/>
      <c r="F22" s="943"/>
      <c r="G22" s="943"/>
      <c r="H22" s="943"/>
      <c r="I22" s="943"/>
      <c r="J22" s="943"/>
      <c r="K22" s="943"/>
      <c r="L22" s="943"/>
      <c r="M22" s="943"/>
      <c r="N22" s="943"/>
      <c r="O22" s="943"/>
      <c r="P22" s="943"/>
      <c r="Q22" s="943"/>
      <c r="R22" s="943"/>
      <c r="S22" s="943"/>
      <c r="T22" s="943"/>
      <c r="U22" s="943"/>
      <c r="V22" s="943"/>
      <c r="W22" s="943"/>
      <c r="X22" s="943"/>
      <c r="Y22" s="943"/>
      <c r="Z22" s="943"/>
    </row>
    <row r="23" spans="1:26" ht="15.75" customHeight="1">
      <c r="A23" s="943"/>
      <c r="B23" s="943"/>
      <c r="C23" s="943"/>
      <c r="D23" s="943"/>
      <c r="E23" s="943"/>
      <c r="F23" s="943"/>
      <c r="G23" s="943"/>
      <c r="H23" s="943"/>
      <c r="I23" s="943"/>
      <c r="J23" s="943"/>
      <c r="K23" s="943"/>
      <c r="L23" s="943"/>
      <c r="M23" s="943"/>
      <c r="N23" s="943"/>
      <c r="O23" s="943"/>
      <c r="P23" s="943"/>
      <c r="Q23" s="943"/>
      <c r="R23" s="943"/>
      <c r="S23" s="943"/>
      <c r="T23" s="943"/>
      <c r="U23" s="943"/>
      <c r="V23" s="943"/>
      <c r="W23" s="943"/>
      <c r="X23" s="943"/>
      <c r="Y23" s="943"/>
      <c r="Z23" s="943"/>
    </row>
    <row r="24" spans="1:26" ht="15.75" customHeight="1">
      <c r="A24" s="943"/>
      <c r="B24" s="943"/>
      <c r="C24" s="943"/>
      <c r="D24" s="943"/>
      <c r="E24" s="943"/>
      <c r="F24" s="943"/>
      <c r="G24" s="943"/>
      <c r="H24" s="943"/>
      <c r="I24" s="943"/>
      <c r="J24" s="943"/>
      <c r="K24" s="943"/>
      <c r="L24" s="943"/>
      <c r="M24" s="943"/>
      <c r="N24" s="943"/>
      <c r="O24" s="943"/>
      <c r="P24" s="943"/>
      <c r="Q24" s="943"/>
      <c r="R24" s="943"/>
      <c r="S24" s="943"/>
      <c r="T24" s="943"/>
      <c r="U24" s="943"/>
      <c r="V24" s="943"/>
      <c r="W24" s="943"/>
      <c r="X24" s="943"/>
      <c r="Y24" s="943"/>
      <c r="Z24" s="943"/>
    </row>
    <row r="25" spans="1:26" ht="15.75" customHeight="1">
      <c r="A25" s="943"/>
      <c r="B25" s="943"/>
      <c r="C25" s="943"/>
      <c r="D25" s="943"/>
      <c r="E25" s="943"/>
      <c r="F25" s="943"/>
      <c r="G25" s="943"/>
      <c r="H25" s="943"/>
      <c r="I25" s="943"/>
      <c r="J25" s="943"/>
      <c r="K25" s="943"/>
      <c r="L25" s="943"/>
      <c r="M25" s="943"/>
      <c r="N25" s="943"/>
      <c r="O25" s="943"/>
      <c r="P25" s="943"/>
      <c r="Q25" s="943"/>
      <c r="R25" s="943"/>
      <c r="S25" s="943"/>
      <c r="T25" s="943"/>
      <c r="U25" s="943"/>
      <c r="V25" s="943"/>
      <c r="W25" s="943"/>
      <c r="X25" s="943"/>
      <c r="Y25" s="943"/>
      <c r="Z25" s="943"/>
    </row>
    <row r="26" spans="1:26" ht="15.75" customHeight="1">
      <c r="A26" s="943"/>
      <c r="B26" s="943"/>
      <c r="C26" s="943"/>
      <c r="D26" s="943"/>
      <c r="E26" s="943"/>
      <c r="F26" s="943"/>
      <c r="G26" s="943"/>
      <c r="H26" s="943"/>
      <c r="I26" s="943"/>
      <c r="J26" s="943"/>
      <c r="K26" s="943"/>
      <c r="L26" s="943"/>
      <c r="M26" s="943"/>
      <c r="N26" s="943"/>
      <c r="O26" s="943"/>
      <c r="P26" s="943"/>
      <c r="Q26" s="943"/>
      <c r="R26" s="943"/>
      <c r="S26" s="943"/>
      <c r="T26" s="943"/>
      <c r="U26" s="943"/>
      <c r="V26" s="943"/>
      <c r="W26" s="943"/>
      <c r="X26" s="943"/>
      <c r="Y26" s="943"/>
      <c r="Z26" s="943"/>
    </row>
    <row r="27" spans="1:26" ht="15.75" customHeight="1">
      <c r="A27" s="943"/>
      <c r="B27" s="943"/>
      <c r="C27" s="943"/>
      <c r="D27" s="943"/>
      <c r="E27" s="943"/>
      <c r="F27" s="943"/>
      <c r="G27" s="943"/>
      <c r="H27" s="943"/>
      <c r="I27" s="943"/>
      <c r="J27" s="943"/>
      <c r="K27" s="943"/>
      <c r="L27" s="943"/>
      <c r="M27" s="943"/>
      <c r="N27" s="943"/>
      <c r="O27" s="943"/>
      <c r="P27" s="943"/>
      <c r="Q27" s="943"/>
      <c r="R27" s="943"/>
      <c r="S27" s="943"/>
      <c r="T27" s="943"/>
      <c r="U27" s="943"/>
      <c r="V27" s="943"/>
      <c r="W27" s="943"/>
      <c r="X27" s="943"/>
      <c r="Y27" s="943"/>
      <c r="Z27" s="943"/>
    </row>
    <row r="28" spans="1:26" ht="15.75" customHeight="1">
      <c r="A28" s="943"/>
      <c r="B28" s="943"/>
      <c r="C28" s="943"/>
      <c r="D28" s="943"/>
      <c r="E28" s="943"/>
      <c r="F28" s="943"/>
      <c r="G28" s="943"/>
      <c r="H28" s="943"/>
      <c r="I28" s="943"/>
      <c r="J28" s="943"/>
      <c r="K28" s="943"/>
      <c r="L28" s="943"/>
      <c r="M28" s="943"/>
      <c r="N28" s="943"/>
      <c r="O28" s="943"/>
      <c r="P28" s="943"/>
      <c r="Q28" s="943"/>
      <c r="R28" s="943"/>
      <c r="S28" s="943"/>
      <c r="T28" s="943"/>
      <c r="U28" s="943"/>
      <c r="V28" s="943"/>
      <c r="W28" s="943"/>
      <c r="X28" s="943"/>
      <c r="Y28" s="943"/>
      <c r="Z28" s="943"/>
    </row>
    <row r="29" spans="1:26" ht="15.75" customHeight="1">
      <c r="A29" s="943"/>
      <c r="B29" s="943"/>
      <c r="C29" s="943"/>
      <c r="D29" s="943"/>
      <c r="E29" s="943"/>
      <c r="F29" s="943"/>
      <c r="G29" s="943"/>
      <c r="H29" s="943"/>
      <c r="I29" s="943"/>
      <c r="J29" s="943"/>
      <c r="K29" s="943"/>
      <c r="L29" s="943"/>
      <c r="M29" s="943"/>
      <c r="N29" s="943"/>
      <c r="O29" s="943"/>
      <c r="P29" s="943"/>
      <c r="Q29" s="943"/>
      <c r="R29" s="943"/>
      <c r="S29" s="943"/>
      <c r="T29" s="943"/>
      <c r="U29" s="943"/>
      <c r="V29" s="943"/>
      <c r="W29" s="943"/>
      <c r="X29" s="943"/>
      <c r="Y29" s="943"/>
      <c r="Z29" s="943"/>
    </row>
    <row r="30" spans="1:26" ht="15.75" customHeight="1">
      <c r="A30" s="943"/>
      <c r="B30" s="943"/>
      <c r="C30" s="943"/>
      <c r="D30" s="943"/>
      <c r="E30" s="943"/>
      <c r="F30" s="943"/>
      <c r="G30" s="943"/>
      <c r="H30" s="943"/>
      <c r="I30" s="943"/>
      <c r="J30" s="943"/>
      <c r="K30" s="943"/>
      <c r="L30" s="943"/>
      <c r="M30" s="943"/>
      <c r="N30" s="943"/>
      <c r="O30" s="943"/>
      <c r="P30" s="943"/>
      <c r="Q30" s="943"/>
      <c r="R30" s="943"/>
      <c r="S30" s="943"/>
      <c r="T30" s="943"/>
      <c r="U30" s="943"/>
      <c r="V30" s="943"/>
      <c r="W30" s="943"/>
      <c r="X30" s="943"/>
      <c r="Y30" s="943"/>
      <c r="Z30" s="943"/>
    </row>
    <row r="31" spans="1:26" ht="15.75" customHeight="1">
      <c r="A31" s="943"/>
      <c r="B31" s="943"/>
      <c r="C31" s="943"/>
      <c r="D31" s="943"/>
      <c r="E31" s="943"/>
      <c r="F31" s="943"/>
      <c r="G31" s="943"/>
      <c r="H31" s="943"/>
      <c r="I31" s="943"/>
      <c r="J31" s="943"/>
      <c r="K31" s="943"/>
      <c r="L31" s="943"/>
      <c r="M31" s="943"/>
      <c r="N31" s="943"/>
      <c r="O31" s="943"/>
      <c r="P31" s="943"/>
      <c r="Q31" s="943"/>
      <c r="R31" s="943"/>
      <c r="S31" s="943"/>
      <c r="T31" s="943"/>
      <c r="U31" s="943"/>
      <c r="V31" s="943"/>
      <c r="W31" s="943"/>
      <c r="X31" s="943"/>
      <c r="Y31" s="943"/>
      <c r="Z31" s="943"/>
    </row>
    <row r="32" spans="1:26" ht="15.75" customHeight="1">
      <c r="A32" s="943"/>
      <c r="B32" s="943"/>
      <c r="C32" s="943"/>
      <c r="D32" s="943"/>
      <c r="E32" s="943"/>
      <c r="F32" s="943"/>
      <c r="G32" s="943"/>
      <c r="H32" s="943"/>
      <c r="I32" s="943"/>
      <c r="J32" s="943"/>
      <c r="K32" s="943"/>
      <c r="L32" s="943"/>
      <c r="M32" s="943"/>
      <c r="N32" s="943"/>
      <c r="O32" s="943"/>
      <c r="P32" s="943"/>
      <c r="Q32" s="943"/>
      <c r="R32" s="943"/>
      <c r="S32" s="943"/>
      <c r="T32" s="943"/>
      <c r="U32" s="943"/>
      <c r="V32" s="943"/>
      <c r="W32" s="943"/>
      <c r="X32" s="943"/>
      <c r="Y32" s="943"/>
      <c r="Z32" s="943"/>
    </row>
    <row r="33" spans="1:26" ht="15.75" customHeight="1">
      <c r="A33" s="943"/>
      <c r="B33" s="943"/>
      <c r="C33" s="943"/>
      <c r="D33" s="943"/>
      <c r="E33" s="943"/>
      <c r="F33" s="943"/>
      <c r="G33" s="943"/>
      <c r="H33" s="943"/>
      <c r="I33" s="943"/>
      <c r="J33" s="943"/>
      <c r="K33" s="943"/>
      <c r="L33" s="943"/>
      <c r="M33" s="943"/>
      <c r="N33" s="943"/>
      <c r="O33" s="943"/>
      <c r="P33" s="943"/>
      <c r="Q33" s="943"/>
      <c r="R33" s="943"/>
      <c r="S33" s="943"/>
      <c r="T33" s="943"/>
      <c r="U33" s="943"/>
      <c r="V33" s="943"/>
      <c r="W33" s="943"/>
      <c r="X33" s="943"/>
      <c r="Y33" s="943"/>
      <c r="Z33" s="943"/>
    </row>
    <row r="34" spans="1:26" ht="15.75" customHeight="1">
      <c r="A34" s="943"/>
      <c r="B34" s="943"/>
      <c r="C34" s="943"/>
      <c r="D34" s="943"/>
      <c r="E34" s="943"/>
      <c r="F34" s="943"/>
      <c r="G34" s="943"/>
      <c r="H34" s="943"/>
      <c r="I34" s="943"/>
      <c r="J34" s="943"/>
      <c r="K34" s="943"/>
      <c r="L34" s="943"/>
      <c r="M34" s="943"/>
      <c r="N34" s="943"/>
      <c r="O34" s="943"/>
      <c r="P34" s="943"/>
      <c r="Q34" s="943"/>
      <c r="R34" s="943"/>
      <c r="S34" s="943"/>
      <c r="T34" s="943"/>
      <c r="U34" s="943"/>
      <c r="V34" s="943"/>
      <c r="W34" s="943"/>
      <c r="X34" s="943"/>
      <c r="Y34" s="943"/>
      <c r="Z34" s="943"/>
    </row>
    <row r="35" spans="1:26" ht="15.75" customHeight="1">
      <c r="A35" s="943"/>
      <c r="B35" s="943"/>
      <c r="C35" s="943"/>
      <c r="D35" s="943"/>
      <c r="E35" s="943"/>
      <c r="F35" s="943"/>
      <c r="G35" s="943"/>
      <c r="H35" s="943"/>
      <c r="I35" s="943"/>
      <c r="J35" s="943"/>
      <c r="K35" s="943"/>
      <c r="L35" s="943"/>
      <c r="M35" s="943"/>
      <c r="N35" s="943"/>
      <c r="O35" s="943"/>
      <c r="P35" s="943"/>
      <c r="Q35" s="943"/>
      <c r="R35" s="943"/>
      <c r="S35" s="943"/>
      <c r="T35" s="943"/>
      <c r="U35" s="943"/>
      <c r="V35" s="943"/>
      <c r="W35" s="943"/>
      <c r="X35" s="943"/>
      <c r="Y35" s="943"/>
      <c r="Z35" s="943"/>
    </row>
    <row r="36" spans="1:26" ht="15.75" customHeight="1">
      <c r="A36" s="943"/>
      <c r="B36" s="943"/>
      <c r="C36" s="943"/>
      <c r="D36" s="943"/>
      <c r="E36" s="943"/>
      <c r="F36" s="943"/>
      <c r="G36" s="943"/>
      <c r="H36" s="943"/>
      <c r="I36" s="943"/>
      <c r="J36" s="943"/>
      <c r="K36" s="943"/>
      <c r="L36" s="943"/>
      <c r="M36" s="943"/>
      <c r="N36" s="943"/>
      <c r="O36" s="943"/>
      <c r="P36" s="943"/>
      <c r="Q36" s="943"/>
      <c r="R36" s="943"/>
      <c r="S36" s="943"/>
      <c r="T36" s="943"/>
      <c r="U36" s="943"/>
      <c r="V36" s="943"/>
      <c r="W36" s="943"/>
      <c r="X36" s="943"/>
      <c r="Y36" s="943"/>
      <c r="Z36" s="943"/>
    </row>
    <row r="37" spans="1:26" ht="15.75" customHeight="1">
      <c r="A37" s="943"/>
      <c r="B37" s="943"/>
      <c r="C37" s="943"/>
      <c r="D37" s="943"/>
      <c r="E37" s="943"/>
      <c r="F37" s="943"/>
      <c r="G37" s="943"/>
      <c r="H37" s="943"/>
      <c r="I37" s="943"/>
      <c r="J37" s="943"/>
      <c r="K37" s="943"/>
      <c r="L37" s="943"/>
      <c r="M37" s="943"/>
      <c r="N37" s="943"/>
      <c r="O37" s="943"/>
      <c r="P37" s="943"/>
      <c r="Q37" s="943"/>
      <c r="R37" s="943"/>
      <c r="S37" s="943"/>
      <c r="T37" s="943"/>
      <c r="U37" s="943"/>
      <c r="V37" s="943"/>
      <c r="W37" s="943"/>
      <c r="X37" s="943"/>
      <c r="Y37" s="943"/>
      <c r="Z37" s="943"/>
    </row>
    <row r="38" spans="1:26" ht="15.75" customHeight="1">
      <c r="A38" s="943"/>
      <c r="B38" s="943"/>
      <c r="C38" s="943"/>
      <c r="D38" s="943"/>
      <c r="E38" s="943"/>
      <c r="F38" s="943"/>
      <c r="G38" s="943"/>
      <c r="H38" s="943"/>
      <c r="I38" s="943"/>
      <c r="J38" s="943"/>
      <c r="K38" s="943"/>
      <c r="L38" s="943"/>
      <c r="M38" s="943"/>
      <c r="N38" s="943"/>
      <c r="O38" s="943"/>
      <c r="P38" s="943"/>
      <c r="Q38" s="943"/>
      <c r="R38" s="943"/>
      <c r="S38" s="943"/>
      <c r="T38" s="943"/>
      <c r="U38" s="943"/>
      <c r="V38" s="943"/>
      <c r="W38" s="943"/>
      <c r="X38" s="943"/>
      <c r="Y38" s="943"/>
      <c r="Z38" s="943"/>
    </row>
    <row r="39" spans="1:26" ht="15.75" customHeight="1">
      <c r="A39" s="943"/>
      <c r="B39" s="943"/>
      <c r="C39" s="943"/>
      <c r="D39" s="943"/>
      <c r="E39" s="943"/>
      <c r="F39" s="943"/>
      <c r="G39" s="943"/>
      <c r="H39" s="943"/>
      <c r="I39" s="943"/>
      <c r="J39" s="943"/>
      <c r="K39" s="943"/>
      <c r="L39" s="943"/>
      <c r="M39" s="943"/>
      <c r="N39" s="943"/>
      <c r="O39" s="943"/>
      <c r="P39" s="943"/>
      <c r="Q39" s="943"/>
      <c r="R39" s="943"/>
      <c r="S39" s="943"/>
      <c r="T39" s="943"/>
      <c r="U39" s="943"/>
      <c r="V39" s="943"/>
      <c r="W39" s="943"/>
      <c r="X39" s="943"/>
      <c r="Y39" s="943"/>
      <c r="Z39" s="943"/>
    </row>
    <row r="40" spans="1:26" ht="15.75" customHeight="1">
      <c r="A40" s="943"/>
      <c r="B40" s="943"/>
      <c r="C40" s="943"/>
      <c r="D40" s="943"/>
      <c r="E40" s="943"/>
      <c r="F40" s="943"/>
      <c r="G40" s="943"/>
      <c r="H40" s="943"/>
      <c r="I40" s="943"/>
      <c r="J40" s="943"/>
      <c r="K40" s="943"/>
      <c r="L40" s="943"/>
      <c r="M40" s="943"/>
      <c r="N40" s="943"/>
      <c r="O40" s="943"/>
      <c r="P40" s="943"/>
      <c r="Q40" s="943"/>
      <c r="R40" s="943"/>
      <c r="S40" s="943"/>
      <c r="T40" s="943"/>
      <c r="U40" s="943"/>
      <c r="V40" s="943"/>
      <c r="W40" s="943"/>
      <c r="X40" s="943"/>
      <c r="Y40" s="943"/>
      <c r="Z40" s="943"/>
    </row>
    <row r="41" spans="1:26" ht="15.75" customHeight="1">
      <c r="A41" s="943"/>
      <c r="B41" s="943"/>
      <c r="C41" s="943"/>
      <c r="D41" s="943"/>
      <c r="E41" s="943"/>
      <c r="F41" s="943"/>
      <c r="G41" s="943"/>
      <c r="H41" s="943"/>
      <c r="I41" s="943"/>
      <c r="J41" s="943"/>
      <c r="K41" s="943"/>
      <c r="L41" s="943"/>
      <c r="M41" s="943"/>
      <c r="N41" s="943"/>
      <c r="O41" s="943"/>
      <c r="P41" s="943"/>
      <c r="Q41" s="943"/>
      <c r="R41" s="943"/>
      <c r="S41" s="943"/>
      <c r="T41" s="943"/>
      <c r="U41" s="943"/>
      <c r="V41" s="943"/>
      <c r="W41" s="943"/>
      <c r="X41" s="943"/>
      <c r="Y41" s="943"/>
      <c r="Z41" s="943"/>
    </row>
    <row r="42" spans="1:26" ht="15.75" customHeight="1">
      <c r="A42" s="943"/>
      <c r="B42" s="943"/>
      <c r="C42" s="943"/>
      <c r="D42" s="943"/>
      <c r="E42" s="943"/>
      <c r="F42" s="943"/>
      <c r="G42" s="943"/>
      <c r="H42" s="943"/>
      <c r="I42" s="943"/>
      <c r="J42" s="943"/>
      <c r="K42" s="943"/>
      <c r="L42" s="943"/>
      <c r="M42" s="943"/>
      <c r="N42" s="943"/>
      <c r="O42" s="943"/>
      <c r="P42" s="943"/>
      <c r="Q42" s="943"/>
      <c r="R42" s="943"/>
      <c r="S42" s="943"/>
      <c r="T42" s="943"/>
      <c r="U42" s="943"/>
      <c r="V42" s="943"/>
      <c r="W42" s="943"/>
      <c r="X42" s="943"/>
      <c r="Y42" s="943"/>
      <c r="Z42" s="943"/>
    </row>
    <row r="43" spans="1:26" ht="15.75" customHeight="1">
      <c r="A43" s="943"/>
      <c r="B43" s="943"/>
      <c r="C43" s="943"/>
      <c r="D43" s="943"/>
      <c r="E43" s="943"/>
      <c r="F43" s="943"/>
      <c r="G43" s="943"/>
      <c r="H43" s="943"/>
      <c r="I43" s="943"/>
      <c r="J43" s="943"/>
      <c r="K43" s="943"/>
      <c r="L43" s="943"/>
      <c r="M43" s="943"/>
      <c r="N43" s="943"/>
      <c r="O43" s="943"/>
      <c r="P43" s="943"/>
      <c r="Q43" s="943"/>
      <c r="R43" s="943"/>
      <c r="S43" s="943"/>
      <c r="T43" s="943"/>
      <c r="U43" s="943"/>
      <c r="V43" s="943"/>
      <c r="W43" s="943"/>
      <c r="X43" s="943"/>
      <c r="Y43" s="943"/>
      <c r="Z43" s="943"/>
    </row>
    <row r="44" spans="1:26" ht="15.75" customHeight="1">
      <c r="A44" s="943"/>
      <c r="B44" s="943"/>
      <c r="C44" s="943"/>
      <c r="D44" s="943"/>
      <c r="E44" s="943"/>
      <c r="F44" s="943"/>
      <c r="G44" s="943"/>
      <c r="H44" s="943"/>
      <c r="I44" s="943"/>
      <c r="J44" s="943"/>
      <c r="K44" s="943"/>
      <c r="L44" s="943"/>
      <c r="M44" s="943"/>
      <c r="N44" s="943"/>
      <c r="O44" s="943"/>
      <c r="P44" s="943"/>
      <c r="Q44" s="943"/>
      <c r="R44" s="943"/>
      <c r="S44" s="943"/>
      <c r="T44" s="943"/>
      <c r="U44" s="943"/>
      <c r="V44" s="943"/>
      <c r="W44" s="943"/>
      <c r="X44" s="943"/>
      <c r="Y44" s="943"/>
      <c r="Z44" s="943"/>
    </row>
    <row r="45" spans="1:26" ht="15.75" customHeight="1">
      <c r="A45" s="943"/>
      <c r="B45" s="943"/>
      <c r="C45" s="943"/>
      <c r="D45" s="943"/>
      <c r="E45" s="943"/>
      <c r="F45" s="943"/>
      <c r="G45" s="943"/>
      <c r="H45" s="943"/>
      <c r="I45" s="943"/>
      <c r="J45" s="943"/>
      <c r="K45" s="943"/>
      <c r="L45" s="943"/>
      <c r="M45" s="943"/>
      <c r="N45" s="943"/>
      <c r="O45" s="943"/>
      <c r="P45" s="943"/>
      <c r="Q45" s="943"/>
      <c r="R45" s="943"/>
      <c r="S45" s="943"/>
      <c r="T45" s="943"/>
      <c r="U45" s="943"/>
      <c r="V45" s="943"/>
      <c r="W45" s="943"/>
      <c r="X45" s="943"/>
      <c r="Y45" s="943"/>
      <c r="Z45" s="943"/>
    </row>
    <row r="46" spans="1:26" ht="15.75" customHeight="1">
      <c r="A46" s="943"/>
      <c r="B46" s="943"/>
      <c r="C46" s="943"/>
      <c r="D46" s="943"/>
      <c r="E46" s="943"/>
      <c r="F46" s="943"/>
      <c r="G46" s="943"/>
      <c r="H46" s="943"/>
      <c r="I46" s="943"/>
      <c r="J46" s="943"/>
      <c r="K46" s="943"/>
      <c r="L46" s="943"/>
      <c r="M46" s="943"/>
      <c r="N46" s="943"/>
      <c r="O46" s="943"/>
      <c r="P46" s="943"/>
      <c r="Q46" s="943"/>
      <c r="R46" s="943"/>
      <c r="S46" s="943"/>
      <c r="T46" s="943"/>
      <c r="U46" s="943"/>
      <c r="V46" s="943"/>
      <c r="W46" s="943"/>
      <c r="X46" s="943"/>
      <c r="Y46" s="943"/>
      <c r="Z46" s="943"/>
    </row>
    <row r="47" spans="1:26" ht="15.75" customHeight="1">
      <c r="A47" s="943"/>
      <c r="B47" s="943"/>
      <c r="C47" s="943"/>
      <c r="D47" s="943"/>
      <c r="E47" s="943"/>
      <c r="F47" s="943"/>
      <c r="G47" s="943"/>
      <c r="H47" s="943"/>
      <c r="I47" s="943"/>
      <c r="J47" s="943"/>
      <c r="K47" s="943"/>
      <c r="L47" s="943"/>
      <c r="M47" s="943"/>
      <c r="N47" s="943"/>
      <c r="O47" s="943"/>
      <c r="P47" s="943"/>
      <c r="Q47" s="943"/>
      <c r="R47" s="943"/>
      <c r="S47" s="943"/>
      <c r="T47" s="943"/>
      <c r="U47" s="943"/>
      <c r="V47" s="943"/>
      <c r="W47" s="943"/>
      <c r="X47" s="943"/>
      <c r="Y47" s="943"/>
      <c r="Z47" s="943"/>
    </row>
    <row r="48" spans="1:26" ht="15.75" customHeight="1">
      <c r="A48" s="943"/>
      <c r="B48" s="943"/>
      <c r="C48" s="943"/>
      <c r="D48" s="943"/>
      <c r="E48" s="943"/>
      <c r="F48" s="943"/>
      <c r="G48" s="943"/>
      <c r="H48" s="943"/>
      <c r="I48" s="943"/>
      <c r="J48" s="943"/>
      <c r="K48" s="943"/>
      <c r="L48" s="943"/>
      <c r="M48" s="943"/>
      <c r="N48" s="943"/>
      <c r="O48" s="943"/>
      <c r="P48" s="943"/>
      <c r="Q48" s="943"/>
      <c r="R48" s="943"/>
      <c r="S48" s="943"/>
      <c r="T48" s="943"/>
      <c r="U48" s="943"/>
      <c r="V48" s="943"/>
      <c r="W48" s="943"/>
      <c r="X48" s="943"/>
      <c r="Y48" s="943"/>
      <c r="Z48" s="943"/>
    </row>
    <row r="49" spans="1:26" ht="15.75" customHeight="1">
      <c r="A49" s="943"/>
      <c r="B49" s="943"/>
      <c r="C49" s="943"/>
      <c r="D49" s="943"/>
      <c r="E49" s="943"/>
      <c r="F49" s="943"/>
      <c r="G49" s="943"/>
      <c r="H49" s="943"/>
      <c r="I49" s="943"/>
      <c r="J49" s="943"/>
      <c r="K49" s="943"/>
      <c r="L49" s="943"/>
      <c r="M49" s="943"/>
      <c r="N49" s="943"/>
      <c r="O49" s="943"/>
      <c r="P49" s="943"/>
      <c r="Q49" s="943"/>
      <c r="R49" s="943"/>
      <c r="S49" s="943"/>
      <c r="T49" s="943"/>
      <c r="U49" s="943"/>
      <c r="V49" s="943"/>
      <c r="W49" s="943"/>
      <c r="X49" s="943"/>
      <c r="Y49" s="943"/>
      <c r="Z49" s="943"/>
    </row>
    <row r="50" spans="1:26" ht="15.75" customHeight="1">
      <c r="A50" s="943"/>
      <c r="B50" s="943"/>
      <c r="C50" s="943"/>
      <c r="D50" s="943"/>
      <c r="E50" s="943"/>
      <c r="F50" s="943"/>
      <c r="G50" s="943"/>
      <c r="H50" s="943"/>
      <c r="I50" s="943"/>
      <c r="J50" s="943"/>
      <c r="K50" s="943"/>
      <c r="L50" s="943"/>
      <c r="M50" s="943"/>
      <c r="N50" s="943"/>
      <c r="O50" s="943"/>
      <c r="P50" s="943"/>
      <c r="Q50" s="943"/>
      <c r="R50" s="943"/>
      <c r="S50" s="943"/>
      <c r="T50" s="943"/>
      <c r="U50" s="943"/>
      <c r="V50" s="943"/>
      <c r="W50" s="943"/>
      <c r="X50" s="943"/>
      <c r="Y50" s="943"/>
      <c r="Z50" s="943"/>
    </row>
    <row r="51" spans="1:26" ht="15.75" customHeight="1">
      <c r="A51" s="943"/>
      <c r="B51" s="943"/>
      <c r="C51" s="943"/>
      <c r="D51" s="943"/>
      <c r="E51" s="943"/>
      <c r="F51" s="943"/>
      <c r="G51" s="943"/>
      <c r="H51" s="943"/>
      <c r="I51" s="943"/>
      <c r="J51" s="943"/>
      <c r="K51" s="943"/>
      <c r="L51" s="943"/>
      <c r="M51" s="943"/>
      <c r="N51" s="943"/>
      <c r="O51" s="943"/>
      <c r="P51" s="943"/>
      <c r="Q51" s="943"/>
      <c r="R51" s="943"/>
      <c r="S51" s="943"/>
      <c r="T51" s="943"/>
      <c r="U51" s="943"/>
      <c r="V51" s="943"/>
      <c r="W51" s="943"/>
      <c r="X51" s="943"/>
      <c r="Y51" s="943"/>
      <c r="Z51" s="943"/>
    </row>
    <row r="52" spans="1:26" ht="15.75" customHeight="1">
      <c r="A52" s="943"/>
      <c r="B52" s="943"/>
      <c r="C52" s="943"/>
      <c r="D52" s="943"/>
      <c r="E52" s="943"/>
      <c r="F52" s="943"/>
      <c r="G52" s="943"/>
      <c r="H52" s="943"/>
      <c r="I52" s="943"/>
      <c r="J52" s="943"/>
      <c r="K52" s="943"/>
      <c r="L52" s="943"/>
      <c r="M52" s="943"/>
      <c r="N52" s="943"/>
      <c r="O52" s="943"/>
      <c r="P52" s="943"/>
      <c r="Q52" s="943"/>
      <c r="R52" s="943"/>
      <c r="S52" s="943"/>
      <c r="T52" s="943"/>
      <c r="U52" s="943"/>
      <c r="V52" s="943"/>
      <c r="W52" s="943"/>
      <c r="X52" s="943"/>
      <c r="Y52" s="943"/>
      <c r="Z52" s="943"/>
    </row>
    <row r="53" spans="1:26" ht="15.75" customHeight="1">
      <c r="A53" s="943"/>
      <c r="B53" s="943"/>
      <c r="C53" s="943"/>
      <c r="D53" s="943"/>
      <c r="E53" s="943"/>
      <c r="F53" s="943"/>
      <c r="G53" s="943"/>
      <c r="H53" s="943"/>
      <c r="I53" s="943"/>
      <c r="J53" s="943"/>
      <c r="K53" s="943"/>
      <c r="L53" s="943"/>
      <c r="M53" s="943"/>
      <c r="N53" s="943"/>
      <c r="O53" s="943"/>
      <c r="P53" s="943"/>
      <c r="Q53" s="943"/>
      <c r="R53" s="943"/>
      <c r="S53" s="943"/>
      <c r="T53" s="943"/>
      <c r="U53" s="943"/>
      <c r="V53" s="943"/>
      <c r="W53" s="943"/>
      <c r="X53" s="943"/>
      <c r="Y53" s="943"/>
      <c r="Z53" s="943"/>
    </row>
    <row r="54" spans="1:26" ht="15.75" customHeight="1">
      <c r="A54" s="943"/>
      <c r="B54" s="943"/>
      <c r="C54" s="943"/>
      <c r="D54" s="943"/>
      <c r="E54" s="943"/>
      <c r="F54" s="943"/>
      <c r="G54" s="943"/>
      <c r="H54" s="943"/>
      <c r="I54" s="943"/>
      <c r="J54" s="943"/>
      <c r="K54" s="943"/>
      <c r="L54" s="943"/>
      <c r="M54" s="943"/>
      <c r="N54" s="943"/>
      <c r="O54" s="943"/>
      <c r="P54" s="943"/>
      <c r="Q54" s="943"/>
      <c r="R54" s="943"/>
      <c r="S54" s="943"/>
      <c r="T54" s="943"/>
      <c r="U54" s="943"/>
      <c r="V54" s="943"/>
      <c r="W54" s="943"/>
      <c r="X54" s="943"/>
      <c r="Y54" s="943"/>
      <c r="Z54" s="943"/>
    </row>
    <row r="55" spans="1:26" ht="15.75" customHeight="1">
      <c r="A55" s="943"/>
      <c r="B55" s="943"/>
      <c r="C55" s="943"/>
      <c r="D55" s="943"/>
      <c r="E55" s="943"/>
      <c r="F55" s="943"/>
      <c r="G55" s="943"/>
      <c r="H55" s="943"/>
      <c r="I55" s="943"/>
      <c r="J55" s="943"/>
      <c r="K55" s="943"/>
      <c r="L55" s="943"/>
      <c r="M55" s="943"/>
      <c r="N55" s="943"/>
      <c r="O55" s="943"/>
      <c r="P55" s="943"/>
      <c r="Q55" s="943"/>
      <c r="R55" s="943"/>
      <c r="S55" s="943"/>
      <c r="T55" s="943"/>
      <c r="U55" s="943"/>
      <c r="V55" s="943"/>
      <c r="W55" s="943"/>
      <c r="X55" s="943"/>
      <c r="Y55" s="943"/>
      <c r="Z55" s="943"/>
    </row>
    <row r="56" spans="1:26" ht="15.75" customHeight="1">
      <c r="A56" s="943"/>
      <c r="B56" s="943"/>
      <c r="C56" s="943"/>
      <c r="D56" s="943"/>
      <c r="E56" s="943"/>
      <c r="F56" s="943"/>
      <c r="G56" s="943"/>
      <c r="H56" s="943"/>
      <c r="I56" s="943"/>
      <c r="J56" s="943"/>
      <c r="K56" s="943"/>
      <c r="L56" s="943"/>
      <c r="M56" s="943"/>
      <c r="N56" s="943"/>
      <c r="O56" s="943"/>
      <c r="P56" s="943"/>
      <c r="Q56" s="943"/>
      <c r="R56" s="943"/>
      <c r="S56" s="943"/>
      <c r="T56" s="943"/>
      <c r="U56" s="943"/>
      <c r="V56" s="943"/>
      <c r="W56" s="943"/>
      <c r="X56" s="943"/>
      <c r="Y56" s="943"/>
      <c r="Z56" s="943"/>
    </row>
    <row r="57" spans="1:26" ht="15.75" customHeight="1">
      <c r="A57" s="943"/>
      <c r="B57" s="943"/>
      <c r="C57" s="943"/>
      <c r="D57" s="943"/>
      <c r="E57" s="943"/>
      <c r="F57" s="943"/>
      <c r="G57" s="943"/>
      <c r="H57" s="943"/>
      <c r="I57" s="943"/>
      <c r="J57" s="943"/>
      <c r="K57" s="943"/>
      <c r="L57" s="943"/>
      <c r="M57" s="943"/>
      <c r="N57" s="943"/>
      <c r="O57" s="943"/>
      <c r="P57" s="943"/>
      <c r="Q57" s="943"/>
      <c r="R57" s="943"/>
      <c r="S57" s="943"/>
      <c r="T57" s="943"/>
      <c r="U57" s="943"/>
      <c r="V57" s="943"/>
      <c r="W57" s="943"/>
      <c r="X57" s="943"/>
      <c r="Y57" s="943"/>
      <c r="Z57" s="943"/>
    </row>
    <row r="58" spans="1:26" ht="15.75" customHeight="1">
      <c r="A58" s="943"/>
      <c r="B58" s="943"/>
      <c r="C58" s="943"/>
      <c r="D58" s="943"/>
      <c r="E58" s="943"/>
      <c r="F58" s="943"/>
      <c r="G58" s="943"/>
      <c r="H58" s="943"/>
      <c r="I58" s="943"/>
      <c r="J58" s="943"/>
      <c r="K58" s="943"/>
      <c r="L58" s="943"/>
      <c r="M58" s="943"/>
      <c r="N58" s="943"/>
      <c r="O58" s="943"/>
      <c r="P58" s="943"/>
      <c r="Q58" s="943"/>
      <c r="R58" s="943"/>
      <c r="S58" s="943"/>
      <c r="T58" s="943"/>
      <c r="U58" s="943"/>
      <c r="V58" s="943"/>
      <c r="W58" s="943"/>
      <c r="X58" s="943"/>
      <c r="Y58" s="943"/>
      <c r="Z58" s="943"/>
    </row>
    <row r="59" spans="1:26" ht="15.75" customHeight="1">
      <c r="A59" s="943"/>
      <c r="B59" s="943"/>
      <c r="C59" s="943"/>
      <c r="D59" s="943"/>
      <c r="E59" s="943"/>
      <c r="F59" s="943"/>
      <c r="G59" s="943"/>
      <c r="H59" s="943"/>
      <c r="I59" s="943"/>
      <c r="J59" s="943"/>
      <c r="K59" s="943"/>
      <c r="L59" s="943"/>
      <c r="M59" s="943"/>
      <c r="N59" s="943"/>
      <c r="O59" s="943"/>
      <c r="P59" s="943"/>
      <c r="Q59" s="943"/>
      <c r="R59" s="943"/>
      <c r="S59" s="943"/>
      <c r="T59" s="943"/>
      <c r="U59" s="943"/>
      <c r="V59" s="943"/>
      <c r="W59" s="943"/>
      <c r="X59" s="943"/>
      <c r="Y59" s="943"/>
      <c r="Z59" s="943"/>
    </row>
    <row r="60" spans="1:26" ht="15.75" customHeight="1">
      <c r="A60" s="943"/>
      <c r="B60" s="943"/>
      <c r="C60" s="943"/>
      <c r="D60" s="943"/>
      <c r="E60" s="943"/>
      <c r="F60" s="943"/>
      <c r="G60" s="943"/>
      <c r="H60" s="943"/>
      <c r="I60" s="943"/>
      <c r="J60" s="943"/>
      <c r="K60" s="943"/>
      <c r="L60" s="943"/>
      <c r="M60" s="943"/>
      <c r="N60" s="943"/>
      <c r="O60" s="943"/>
      <c r="P60" s="943"/>
      <c r="Q60" s="943"/>
      <c r="R60" s="943"/>
      <c r="S60" s="943"/>
      <c r="T60" s="943"/>
      <c r="U60" s="943"/>
      <c r="V60" s="943"/>
      <c r="W60" s="943"/>
      <c r="X60" s="943"/>
      <c r="Y60" s="943"/>
      <c r="Z60" s="943"/>
    </row>
    <row r="61" spans="1:26" ht="15.75" customHeight="1">
      <c r="A61" s="943"/>
      <c r="B61" s="943"/>
      <c r="C61" s="943"/>
      <c r="D61" s="943"/>
      <c r="E61" s="943"/>
      <c r="F61" s="943"/>
      <c r="G61" s="943"/>
      <c r="H61" s="943"/>
      <c r="I61" s="943"/>
      <c r="J61" s="943"/>
      <c r="K61" s="943"/>
      <c r="L61" s="943"/>
      <c r="M61" s="943"/>
      <c r="N61" s="943"/>
      <c r="O61" s="943"/>
      <c r="P61" s="943"/>
      <c r="Q61" s="943"/>
      <c r="R61" s="943"/>
      <c r="S61" s="943"/>
      <c r="T61" s="943"/>
      <c r="U61" s="943"/>
      <c r="V61" s="943"/>
      <c r="W61" s="943"/>
      <c r="X61" s="943"/>
      <c r="Y61" s="943"/>
      <c r="Z61" s="943"/>
    </row>
    <row r="62" spans="1:26" ht="15.75" customHeight="1">
      <c r="A62" s="943"/>
      <c r="B62" s="943"/>
      <c r="C62" s="943"/>
      <c r="D62" s="943"/>
      <c r="E62" s="943"/>
      <c r="F62" s="943"/>
      <c r="G62" s="943"/>
      <c r="H62" s="943"/>
      <c r="I62" s="943"/>
      <c r="J62" s="943"/>
      <c r="K62" s="943"/>
      <c r="L62" s="943"/>
      <c r="M62" s="943"/>
      <c r="N62" s="943"/>
      <c r="O62" s="943"/>
      <c r="P62" s="943"/>
      <c r="Q62" s="943"/>
      <c r="R62" s="943"/>
      <c r="S62" s="943"/>
      <c r="T62" s="943"/>
      <c r="U62" s="943"/>
      <c r="V62" s="943"/>
      <c r="W62" s="943"/>
      <c r="X62" s="943"/>
      <c r="Y62" s="943"/>
      <c r="Z62" s="943"/>
    </row>
    <row r="63" spans="1:26" ht="15.75" customHeight="1">
      <c r="A63" s="943"/>
      <c r="B63" s="943"/>
      <c r="C63" s="943"/>
      <c r="D63" s="943"/>
      <c r="E63" s="943"/>
      <c r="F63" s="943"/>
      <c r="G63" s="943"/>
      <c r="H63" s="943"/>
      <c r="I63" s="943"/>
      <c r="J63" s="943"/>
      <c r="K63" s="943"/>
      <c r="L63" s="943"/>
      <c r="M63" s="943"/>
      <c r="N63" s="943"/>
      <c r="O63" s="943"/>
      <c r="P63" s="943"/>
      <c r="Q63" s="943"/>
      <c r="R63" s="943"/>
      <c r="S63" s="943"/>
      <c r="T63" s="943"/>
      <c r="U63" s="943"/>
      <c r="V63" s="943"/>
      <c r="W63" s="943"/>
      <c r="X63" s="943"/>
      <c r="Y63" s="943"/>
      <c r="Z63" s="943"/>
    </row>
    <row r="64" spans="1:26" ht="15.75" customHeight="1">
      <c r="A64" s="943"/>
      <c r="B64" s="943"/>
      <c r="C64" s="943"/>
      <c r="D64" s="943"/>
      <c r="E64" s="943"/>
      <c r="F64" s="943"/>
      <c r="G64" s="943"/>
      <c r="H64" s="943"/>
      <c r="I64" s="943"/>
      <c r="J64" s="943"/>
      <c r="K64" s="943"/>
      <c r="L64" s="943"/>
      <c r="M64" s="943"/>
      <c r="N64" s="943"/>
      <c r="O64" s="943"/>
      <c r="P64" s="943"/>
      <c r="Q64" s="943"/>
      <c r="R64" s="943"/>
      <c r="S64" s="943"/>
      <c r="T64" s="943"/>
      <c r="U64" s="943"/>
      <c r="V64" s="943"/>
      <c r="W64" s="943"/>
      <c r="X64" s="943"/>
      <c r="Y64" s="943"/>
      <c r="Z64" s="943"/>
    </row>
    <row r="65" spans="1:26" ht="15.75" customHeight="1">
      <c r="A65" s="943"/>
      <c r="B65" s="943"/>
      <c r="C65" s="943"/>
      <c r="D65" s="943"/>
      <c r="E65" s="943"/>
      <c r="F65" s="943"/>
      <c r="G65" s="943"/>
      <c r="H65" s="943"/>
      <c r="I65" s="943"/>
      <c r="J65" s="943"/>
      <c r="K65" s="943"/>
      <c r="L65" s="943"/>
      <c r="M65" s="943"/>
      <c r="N65" s="943"/>
      <c r="O65" s="943"/>
      <c r="P65" s="943"/>
      <c r="Q65" s="943"/>
      <c r="R65" s="943"/>
      <c r="S65" s="943"/>
      <c r="T65" s="943"/>
      <c r="U65" s="943"/>
      <c r="V65" s="943"/>
      <c r="W65" s="943"/>
      <c r="X65" s="943"/>
      <c r="Y65" s="943"/>
      <c r="Z65" s="943"/>
    </row>
    <row r="66" spans="1:26" ht="15.75" customHeight="1">
      <c r="A66" s="943"/>
      <c r="B66" s="943"/>
      <c r="C66" s="943"/>
      <c r="D66" s="943"/>
      <c r="E66" s="943"/>
      <c r="F66" s="943"/>
      <c r="G66" s="943"/>
      <c r="H66" s="943"/>
      <c r="I66" s="943"/>
      <c r="J66" s="943"/>
      <c r="K66" s="943"/>
      <c r="L66" s="943"/>
      <c r="M66" s="943"/>
      <c r="N66" s="943"/>
      <c r="O66" s="943"/>
      <c r="P66" s="943"/>
      <c r="Q66" s="943"/>
      <c r="R66" s="943"/>
      <c r="S66" s="943"/>
      <c r="T66" s="943"/>
      <c r="U66" s="943"/>
      <c r="V66" s="943"/>
      <c r="W66" s="943"/>
      <c r="X66" s="943"/>
      <c r="Y66" s="943"/>
      <c r="Z66" s="943"/>
    </row>
    <row r="67" spans="1:26" ht="15.75" customHeight="1">
      <c r="A67" s="943"/>
      <c r="B67" s="943"/>
      <c r="C67" s="943"/>
      <c r="D67" s="943"/>
      <c r="E67" s="943"/>
      <c r="F67" s="943"/>
      <c r="G67" s="943"/>
      <c r="H67" s="943"/>
      <c r="I67" s="943"/>
      <c r="J67" s="943"/>
      <c r="K67" s="943"/>
      <c r="L67" s="943"/>
      <c r="M67" s="943"/>
      <c r="N67" s="943"/>
      <c r="O67" s="943"/>
      <c r="P67" s="943"/>
      <c r="Q67" s="943"/>
      <c r="R67" s="943"/>
      <c r="S67" s="943"/>
      <c r="T67" s="943"/>
      <c r="U67" s="943"/>
      <c r="V67" s="943"/>
      <c r="W67" s="943"/>
      <c r="X67" s="943"/>
      <c r="Y67" s="943"/>
      <c r="Z67" s="943"/>
    </row>
    <row r="68" spans="1:26" ht="15.75" customHeight="1">
      <c r="A68" s="943"/>
      <c r="B68" s="943"/>
      <c r="C68" s="943"/>
      <c r="D68" s="943"/>
      <c r="E68" s="943"/>
      <c r="F68" s="943"/>
      <c r="G68" s="943"/>
      <c r="H68" s="943"/>
      <c r="I68" s="943"/>
      <c r="J68" s="943"/>
      <c r="K68" s="943"/>
      <c r="L68" s="943"/>
      <c r="M68" s="943"/>
      <c r="N68" s="943"/>
      <c r="O68" s="943"/>
      <c r="P68" s="943"/>
      <c r="Q68" s="943"/>
      <c r="R68" s="943"/>
      <c r="S68" s="943"/>
      <c r="T68" s="943"/>
      <c r="U68" s="943"/>
      <c r="V68" s="943"/>
      <c r="W68" s="943"/>
      <c r="X68" s="943"/>
      <c r="Y68" s="943"/>
      <c r="Z68" s="943"/>
    </row>
    <row r="69" spans="1:26" ht="15.75" customHeight="1">
      <c r="A69" s="943"/>
      <c r="B69" s="943"/>
      <c r="C69" s="943"/>
      <c r="D69" s="943"/>
      <c r="E69" s="943"/>
      <c r="F69" s="943"/>
      <c r="G69" s="943"/>
      <c r="H69" s="943"/>
      <c r="I69" s="943"/>
      <c r="J69" s="943"/>
      <c r="K69" s="943"/>
      <c r="L69" s="943"/>
      <c r="M69" s="943"/>
      <c r="N69" s="943"/>
      <c r="O69" s="943"/>
      <c r="P69" s="943"/>
      <c r="Q69" s="943"/>
      <c r="R69" s="943"/>
      <c r="S69" s="943"/>
      <c r="T69" s="943"/>
      <c r="U69" s="943"/>
      <c r="V69" s="943"/>
      <c r="W69" s="943"/>
      <c r="X69" s="943"/>
      <c r="Y69" s="943"/>
      <c r="Z69" s="943"/>
    </row>
    <row r="70" spans="1:26" ht="15.75" customHeight="1">
      <c r="A70" s="943"/>
      <c r="B70" s="943"/>
      <c r="C70" s="943"/>
      <c r="D70" s="943"/>
      <c r="E70" s="943"/>
      <c r="F70" s="943"/>
      <c r="G70" s="943"/>
      <c r="H70" s="943"/>
      <c r="I70" s="943"/>
      <c r="J70" s="943"/>
      <c r="K70" s="943"/>
      <c r="L70" s="943"/>
      <c r="M70" s="943"/>
      <c r="N70" s="943"/>
      <c r="O70" s="943"/>
      <c r="P70" s="943"/>
      <c r="Q70" s="943"/>
      <c r="R70" s="943"/>
      <c r="S70" s="943"/>
      <c r="T70" s="943"/>
      <c r="U70" s="943"/>
      <c r="V70" s="943"/>
      <c r="W70" s="943"/>
      <c r="X70" s="943"/>
      <c r="Y70" s="943"/>
      <c r="Z70" s="943"/>
    </row>
    <row r="71" spans="1:26" ht="15.75" customHeight="1">
      <c r="A71" s="943"/>
      <c r="B71" s="943"/>
      <c r="C71" s="943"/>
      <c r="D71" s="943"/>
      <c r="E71" s="943"/>
      <c r="F71" s="943"/>
      <c r="G71" s="943"/>
      <c r="H71" s="943"/>
      <c r="I71" s="943"/>
      <c r="J71" s="943"/>
      <c r="K71" s="943"/>
      <c r="L71" s="943"/>
      <c r="M71" s="943"/>
      <c r="N71" s="943"/>
      <c r="O71" s="943"/>
      <c r="P71" s="943"/>
      <c r="Q71" s="943"/>
      <c r="R71" s="943"/>
      <c r="S71" s="943"/>
      <c r="T71" s="943"/>
      <c r="U71" s="943"/>
      <c r="V71" s="943"/>
      <c r="W71" s="943"/>
      <c r="X71" s="943"/>
      <c r="Y71" s="943"/>
      <c r="Z71" s="943"/>
    </row>
    <row r="72" spans="1:26" ht="15.75" customHeight="1">
      <c r="A72" s="943"/>
      <c r="B72" s="943"/>
      <c r="C72" s="943"/>
      <c r="D72" s="943"/>
      <c r="E72" s="943"/>
      <c r="F72" s="943"/>
      <c r="G72" s="943"/>
      <c r="H72" s="943"/>
      <c r="I72" s="943"/>
      <c r="J72" s="943"/>
      <c r="K72" s="943"/>
      <c r="L72" s="943"/>
      <c r="M72" s="943"/>
      <c r="N72" s="943"/>
      <c r="O72" s="943"/>
      <c r="P72" s="943"/>
      <c r="Q72" s="943"/>
      <c r="R72" s="943"/>
      <c r="S72" s="943"/>
      <c r="T72" s="943"/>
      <c r="U72" s="943"/>
      <c r="V72" s="943"/>
      <c r="W72" s="943"/>
      <c r="X72" s="943"/>
      <c r="Y72" s="943"/>
      <c r="Z72" s="943"/>
    </row>
    <row r="73" spans="1:26" ht="15.75" customHeight="1">
      <c r="A73" s="943"/>
      <c r="B73" s="943"/>
      <c r="C73" s="943"/>
      <c r="D73" s="943"/>
      <c r="E73" s="943"/>
      <c r="F73" s="943"/>
      <c r="G73" s="943"/>
      <c r="H73" s="943"/>
      <c r="I73" s="943"/>
      <c r="J73" s="943"/>
      <c r="K73" s="943"/>
      <c r="L73" s="943"/>
      <c r="M73" s="943"/>
      <c r="N73" s="943"/>
      <c r="O73" s="943"/>
      <c r="P73" s="943"/>
      <c r="Q73" s="943"/>
      <c r="R73" s="943"/>
      <c r="S73" s="943"/>
      <c r="T73" s="943"/>
      <c r="U73" s="943"/>
      <c r="V73" s="943"/>
      <c r="W73" s="943"/>
      <c r="X73" s="943"/>
      <c r="Y73" s="943"/>
      <c r="Z73" s="943"/>
    </row>
    <row r="74" spans="1:26" ht="15.75" customHeight="1">
      <c r="A74" s="943"/>
      <c r="B74" s="943"/>
      <c r="C74" s="943"/>
      <c r="D74" s="943"/>
      <c r="E74" s="943"/>
      <c r="F74" s="943"/>
      <c r="G74" s="943"/>
      <c r="H74" s="943"/>
      <c r="I74" s="943"/>
      <c r="J74" s="943"/>
      <c r="K74" s="943"/>
      <c r="L74" s="943"/>
      <c r="M74" s="943"/>
      <c r="N74" s="943"/>
      <c r="O74" s="943"/>
      <c r="P74" s="943"/>
      <c r="Q74" s="943"/>
      <c r="R74" s="943"/>
      <c r="S74" s="943"/>
      <c r="T74" s="943"/>
      <c r="U74" s="943"/>
      <c r="V74" s="943"/>
      <c r="W74" s="943"/>
      <c r="X74" s="943"/>
      <c r="Y74" s="943"/>
      <c r="Z74" s="943"/>
    </row>
    <row r="75" spans="1:26" ht="15.75" customHeight="1">
      <c r="A75" s="943"/>
      <c r="B75" s="943"/>
      <c r="C75" s="943"/>
      <c r="D75" s="943"/>
      <c r="E75" s="943"/>
      <c r="F75" s="943"/>
      <c r="G75" s="943"/>
      <c r="H75" s="943"/>
      <c r="I75" s="943"/>
      <c r="J75" s="943"/>
      <c r="K75" s="943"/>
      <c r="L75" s="943"/>
      <c r="M75" s="943"/>
      <c r="N75" s="943"/>
      <c r="O75" s="943"/>
      <c r="P75" s="943"/>
      <c r="Q75" s="943"/>
      <c r="R75" s="943"/>
      <c r="S75" s="943"/>
      <c r="T75" s="943"/>
      <c r="U75" s="943"/>
      <c r="V75" s="943"/>
      <c r="W75" s="943"/>
      <c r="X75" s="943"/>
      <c r="Y75" s="943"/>
      <c r="Z75" s="943"/>
    </row>
    <row r="76" spans="1:26" ht="15.75" customHeight="1">
      <c r="A76" s="943"/>
      <c r="B76" s="943"/>
      <c r="C76" s="943"/>
      <c r="D76" s="943"/>
      <c r="E76" s="943"/>
      <c r="F76" s="943"/>
      <c r="G76" s="943"/>
      <c r="H76" s="943"/>
      <c r="I76" s="943"/>
      <c r="J76" s="943"/>
      <c r="K76" s="943"/>
      <c r="L76" s="943"/>
      <c r="M76" s="943"/>
      <c r="N76" s="943"/>
      <c r="O76" s="943"/>
      <c r="P76" s="943"/>
      <c r="Q76" s="943"/>
      <c r="R76" s="943"/>
      <c r="S76" s="943"/>
      <c r="T76" s="943"/>
      <c r="U76" s="943"/>
      <c r="V76" s="943"/>
      <c r="W76" s="943"/>
      <c r="X76" s="943"/>
      <c r="Y76" s="943"/>
      <c r="Z76" s="943"/>
    </row>
    <row r="77" spans="1:26" ht="15.75" customHeight="1">
      <c r="A77" s="943"/>
      <c r="B77" s="943"/>
      <c r="C77" s="943"/>
      <c r="D77" s="943"/>
      <c r="E77" s="943"/>
      <c r="F77" s="943"/>
      <c r="G77" s="943"/>
      <c r="H77" s="943"/>
      <c r="I77" s="943"/>
      <c r="J77" s="943"/>
      <c r="K77" s="943"/>
      <c r="L77" s="943"/>
      <c r="M77" s="943"/>
      <c r="N77" s="943"/>
      <c r="O77" s="943"/>
      <c r="P77" s="943"/>
      <c r="Q77" s="943"/>
      <c r="R77" s="943"/>
      <c r="S77" s="943"/>
      <c r="T77" s="943"/>
      <c r="U77" s="943"/>
      <c r="V77" s="943"/>
      <c r="W77" s="943"/>
      <c r="X77" s="943"/>
      <c r="Y77" s="943"/>
      <c r="Z77" s="943"/>
    </row>
    <row r="78" spans="1:26" ht="15.75" customHeight="1">
      <c r="A78" s="943"/>
      <c r="B78" s="943"/>
      <c r="C78" s="943"/>
      <c r="D78" s="943"/>
      <c r="E78" s="943"/>
      <c r="F78" s="943"/>
      <c r="G78" s="943"/>
      <c r="H78" s="943"/>
      <c r="I78" s="943"/>
      <c r="J78" s="943"/>
      <c r="K78" s="943"/>
      <c r="L78" s="943"/>
      <c r="M78" s="943"/>
      <c r="N78" s="943"/>
      <c r="O78" s="943"/>
      <c r="P78" s="943"/>
      <c r="Q78" s="943"/>
      <c r="R78" s="943"/>
      <c r="S78" s="943"/>
      <c r="T78" s="943"/>
      <c r="U78" s="943"/>
      <c r="V78" s="943"/>
      <c r="W78" s="943"/>
      <c r="X78" s="943"/>
      <c r="Y78" s="943"/>
      <c r="Z78" s="943"/>
    </row>
    <row r="79" spans="1:26" ht="15.75" customHeight="1">
      <c r="A79" s="943"/>
      <c r="B79" s="943"/>
      <c r="C79" s="943"/>
      <c r="D79" s="943"/>
      <c r="E79" s="943"/>
      <c r="F79" s="943"/>
      <c r="G79" s="943"/>
      <c r="H79" s="943"/>
      <c r="I79" s="943"/>
      <c r="J79" s="943"/>
      <c r="K79" s="943"/>
      <c r="L79" s="943"/>
      <c r="M79" s="943"/>
      <c r="N79" s="943"/>
      <c r="O79" s="943"/>
      <c r="P79" s="943"/>
      <c r="Q79" s="943"/>
      <c r="R79" s="943"/>
      <c r="S79" s="943"/>
      <c r="T79" s="943"/>
      <c r="U79" s="943"/>
      <c r="V79" s="943"/>
      <c r="W79" s="943"/>
      <c r="X79" s="943"/>
      <c r="Y79" s="943"/>
      <c r="Z79" s="943"/>
    </row>
    <row r="80" spans="1:26" ht="15.75" customHeight="1">
      <c r="A80" s="943"/>
      <c r="B80" s="943"/>
      <c r="C80" s="943"/>
      <c r="D80" s="943"/>
      <c r="E80" s="943"/>
      <c r="F80" s="943"/>
      <c r="G80" s="943"/>
      <c r="H80" s="943"/>
      <c r="I80" s="943"/>
      <c r="J80" s="943"/>
      <c r="K80" s="943"/>
      <c r="L80" s="943"/>
      <c r="M80" s="943"/>
      <c r="N80" s="943"/>
      <c r="O80" s="943"/>
      <c r="P80" s="943"/>
      <c r="Q80" s="943"/>
      <c r="R80" s="943"/>
      <c r="S80" s="943"/>
      <c r="T80" s="943"/>
      <c r="U80" s="943"/>
      <c r="V80" s="943"/>
      <c r="W80" s="943"/>
      <c r="X80" s="943"/>
      <c r="Y80" s="943"/>
      <c r="Z80" s="943"/>
    </row>
    <row r="81" spans="1:26" ht="15.75" customHeight="1">
      <c r="A81" s="943"/>
      <c r="B81" s="943"/>
      <c r="C81" s="943"/>
      <c r="D81" s="943"/>
      <c r="E81" s="943"/>
      <c r="F81" s="943"/>
      <c r="G81" s="943"/>
      <c r="H81" s="943"/>
      <c r="I81" s="943"/>
      <c r="J81" s="943"/>
      <c r="K81" s="943"/>
      <c r="L81" s="943"/>
      <c r="M81" s="943"/>
      <c r="N81" s="943"/>
      <c r="O81" s="943"/>
      <c r="P81" s="943"/>
      <c r="Q81" s="943"/>
      <c r="R81" s="943"/>
      <c r="S81" s="943"/>
      <c r="T81" s="943"/>
      <c r="U81" s="943"/>
      <c r="V81" s="943"/>
      <c r="W81" s="943"/>
      <c r="X81" s="943"/>
      <c r="Y81" s="943"/>
      <c r="Z81" s="943"/>
    </row>
    <row r="82" spans="1:26" ht="15.75" customHeight="1">
      <c r="A82" s="943"/>
      <c r="B82" s="943"/>
      <c r="C82" s="943"/>
      <c r="D82" s="943"/>
      <c r="E82" s="943"/>
      <c r="F82" s="943"/>
      <c r="G82" s="943"/>
      <c r="H82" s="943"/>
      <c r="I82" s="943"/>
      <c r="J82" s="943"/>
      <c r="K82" s="943"/>
      <c r="L82" s="943"/>
      <c r="M82" s="943"/>
      <c r="N82" s="943"/>
      <c r="O82" s="943"/>
      <c r="P82" s="943"/>
      <c r="Q82" s="943"/>
      <c r="R82" s="943"/>
      <c r="S82" s="943"/>
      <c r="T82" s="943"/>
      <c r="U82" s="943"/>
      <c r="V82" s="943"/>
      <c r="W82" s="943"/>
      <c r="X82" s="943"/>
      <c r="Y82" s="943"/>
      <c r="Z82" s="943"/>
    </row>
    <row r="83" spans="1:26" ht="15.75" customHeight="1">
      <c r="A83" s="943"/>
      <c r="B83" s="943"/>
      <c r="C83" s="943"/>
      <c r="D83" s="943"/>
      <c r="E83" s="943"/>
      <c r="F83" s="943"/>
      <c r="G83" s="943"/>
      <c r="H83" s="943"/>
      <c r="I83" s="943"/>
      <c r="J83" s="943"/>
      <c r="K83" s="943"/>
      <c r="L83" s="943"/>
      <c r="M83" s="943"/>
      <c r="N83" s="943"/>
      <c r="O83" s="943"/>
      <c r="P83" s="943"/>
      <c r="Q83" s="943"/>
      <c r="R83" s="943"/>
      <c r="S83" s="943"/>
      <c r="T83" s="943"/>
      <c r="U83" s="943"/>
      <c r="V83" s="943"/>
      <c r="W83" s="943"/>
      <c r="X83" s="943"/>
      <c r="Y83" s="943"/>
      <c r="Z83" s="943"/>
    </row>
    <row r="84" spans="1:26" ht="15.75" customHeight="1">
      <c r="A84" s="943"/>
      <c r="B84" s="943"/>
      <c r="C84" s="943"/>
      <c r="D84" s="943"/>
      <c r="E84" s="943"/>
      <c r="F84" s="943"/>
      <c r="G84" s="943"/>
      <c r="H84" s="943"/>
      <c r="I84" s="943"/>
      <c r="J84" s="943"/>
      <c r="K84" s="943"/>
      <c r="L84" s="943"/>
      <c r="M84" s="943"/>
      <c r="N84" s="943"/>
      <c r="O84" s="943"/>
      <c r="P84" s="943"/>
      <c r="Q84" s="943"/>
      <c r="R84" s="943"/>
      <c r="S84" s="943"/>
      <c r="T84" s="943"/>
      <c r="U84" s="943"/>
      <c r="V84" s="943"/>
      <c r="W84" s="943"/>
      <c r="X84" s="943"/>
      <c r="Y84" s="943"/>
      <c r="Z84" s="943"/>
    </row>
    <row r="85" spans="1:26" ht="15.75" customHeight="1">
      <c r="A85" s="943"/>
      <c r="B85" s="943"/>
      <c r="C85" s="943"/>
      <c r="D85" s="943"/>
      <c r="E85" s="943"/>
      <c r="F85" s="943"/>
      <c r="G85" s="943"/>
      <c r="H85" s="943"/>
      <c r="I85" s="943"/>
      <c r="J85" s="943"/>
      <c r="K85" s="943"/>
      <c r="L85" s="943"/>
      <c r="M85" s="943"/>
      <c r="N85" s="943"/>
      <c r="O85" s="943"/>
      <c r="P85" s="943"/>
      <c r="Q85" s="943"/>
      <c r="R85" s="943"/>
      <c r="S85" s="943"/>
      <c r="T85" s="943"/>
      <c r="U85" s="943"/>
      <c r="V85" s="943"/>
      <c r="W85" s="943"/>
      <c r="X85" s="943"/>
      <c r="Y85" s="943"/>
      <c r="Z85" s="943"/>
    </row>
    <row r="86" spans="1:26" ht="15.75" customHeight="1">
      <c r="A86" s="943"/>
      <c r="B86" s="943"/>
      <c r="C86" s="943"/>
      <c r="D86" s="943"/>
      <c r="E86" s="943"/>
      <c r="F86" s="943"/>
      <c r="G86" s="943"/>
      <c r="H86" s="943"/>
      <c r="I86" s="943"/>
      <c r="J86" s="943"/>
      <c r="K86" s="943"/>
      <c r="L86" s="943"/>
      <c r="M86" s="943"/>
      <c r="N86" s="943"/>
      <c r="O86" s="943"/>
      <c r="P86" s="943"/>
      <c r="Q86" s="943"/>
      <c r="R86" s="943"/>
      <c r="S86" s="943"/>
      <c r="T86" s="943"/>
      <c r="U86" s="943"/>
      <c r="V86" s="943"/>
      <c r="W86" s="943"/>
      <c r="X86" s="943"/>
      <c r="Y86" s="943"/>
      <c r="Z86" s="943"/>
    </row>
    <row r="87" spans="1:26" ht="15.75" customHeight="1">
      <c r="A87" s="943"/>
      <c r="B87" s="943"/>
      <c r="C87" s="943"/>
      <c r="D87" s="943"/>
      <c r="E87" s="943"/>
      <c r="F87" s="943"/>
      <c r="G87" s="943"/>
      <c r="H87" s="943"/>
      <c r="I87" s="943"/>
      <c r="J87" s="943"/>
      <c r="K87" s="943"/>
      <c r="L87" s="943"/>
      <c r="M87" s="943"/>
      <c r="N87" s="943"/>
      <c r="O87" s="943"/>
      <c r="P87" s="943"/>
      <c r="Q87" s="943"/>
      <c r="R87" s="943"/>
      <c r="S87" s="943"/>
      <c r="T87" s="943"/>
      <c r="U87" s="943"/>
      <c r="V87" s="943"/>
      <c r="W87" s="943"/>
      <c r="X87" s="943"/>
      <c r="Y87" s="943"/>
      <c r="Z87" s="943"/>
    </row>
    <row r="88" spans="1:26" ht="15.75" customHeight="1">
      <c r="A88" s="943"/>
      <c r="B88" s="943"/>
      <c r="C88" s="943"/>
      <c r="D88" s="943"/>
      <c r="E88" s="943"/>
      <c r="F88" s="943"/>
      <c r="G88" s="943"/>
      <c r="H88" s="943"/>
      <c r="I88" s="943"/>
      <c r="J88" s="943"/>
      <c r="K88" s="943"/>
      <c r="L88" s="943"/>
      <c r="M88" s="943"/>
      <c r="N88" s="943"/>
      <c r="O88" s="943"/>
      <c r="P88" s="943"/>
      <c r="Q88" s="943"/>
      <c r="R88" s="943"/>
      <c r="S88" s="943"/>
      <c r="T88" s="943"/>
      <c r="U88" s="943"/>
      <c r="V88" s="943"/>
      <c r="W88" s="943"/>
      <c r="X88" s="943"/>
      <c r="Y88" s="943"/>
      <c r="Z88" s="943"/>
    </row>
    <row r="89" spans="1:26" ht="15.75" customHeight="1">
      <c r="A89" s="943"/>
      <c r="B89" s="943"/>
      <c r="C89" s="943"/>
      <c r="D89" s="943"/>
      <c r="E89" s="943"/>
      <c r="F89" s="943"/>
      <c r="G89" s="943"/>
      <c r="H89" s="943"/>
      <c r="I89" s="943"/>
      <c r="J89" s="943"/>
      <c r="K89" s="943"/>
      <c r="L89" s="943"/>
      <c r="M89" s="943"/>
      <c r="N89" s="943"/>
      <c r="O89" s="943"/>
      <c r="P89" s="943"/>
      <c r="Q89" s="943"/>
      <c r="R89" s="943"/>
      <c r="S89" s="943"/>
      <c r="T89" s="943"/>
      <c r="U89" s="943"/>
      <c r="V89" s="943"/>
      <c r="W89" s="943"/>
      <c r="X89" s="943"/>
      <c r="Y89" s="943"/>
      <c r="Z89" s="943"/>
    </row>
    <row r="90" spans="1:26" ht="15.75" customHeight="1">
      <c r="A90" s="943"/>
      <c r="B90" s="943"/>
      <c r="C90" s="943"/>
      <c r="D90" s="943"/>
      <c r="E90" s="943"/>
      <c r="F90" s="943"/>
      <c r="G90" s="943"/>
      <c r="H90" s="943"/>
      <c r="I90" s="943"/>
      <c r="J90" s="943"/>
      <c r="K90" s="943"/>
      <c r="L90" s="943"/>
      <c r="M90" s="943"/>
      <c r="N90" s="943"/>
      <c r="O90" s="943"/>
      <c r="P90" s="943"/>
      <c r="Q90" s="943"/>
      <c r="R90" s="943"/>
      <c r="S90" s="943"/>
      <c r="T90" s="943"/>
      <c r="U90" s="943"/>
      <c r="V90" s="943"/>
      <c r="W90" s="943"/>
      <c r="X90" s="943"/>
      <c r="Y90" s="943"/>
      <c r="Z90" s="943"/>
    </row>
    <row r="91" spans="1:26" ht="15.75" customHeight="1">
      <c r="A91" s="943"/>
      <c r="B91" s="943"/>
      <c r="C91" s="943"/>
      <c r="D91" s="943"/>
      <c r="E91" s="943"/>
      <c r="F91" s="943"/>
      <c r="G91" s="943"/>
      <c r="H91" s="943"/>
      <c r="I91" s="943"/>
      <c r="J91" s="943"/>
      <c r="K91" s="943"/>
      <c r="L91" s="943"/>
      <c r="M91" s="943"/>
      <c r="N91" s="943"/>
      <c r="O91" s="943"/>
      <c r="P91" s="943"/>
      <c r="Q91" s="943"/>
      <c r="R91" s="943"/>
      <c r="S91" s="943"/>
      <c r="T91" s="943"/>
      <c r="U91" s="943"/>
      <c r="V91" s="943"/>
      <c r="W91" s="943"/>
      <c r="X91" s="943"/>
      <c r="Y91" s="943"/>
      <c r="Z91" s="943"/>
    </row>
    <row r="92" spans="1:26" ht="15.75" customHeight="1">
      <c r="A92" s="943"/>
      <c r="B92" s="943"/>
      <c r="C92" s="943"/>
      <c r="D92" s="943"/>
      <c r="E92" s="943"/>
      <c r="F92" s="943"/>
      <c r="G92" s="943"/>
      <c r="H92" s="943"/>
      <c r="I92" s="943"/>
      <c r="J92" s="943"/>
      <c r="K92" s="943"/>
      <c r="L92" s="943"/>
      <c r="M92" s="943"/>
      <c r="N92" s="943"/>
      <c r="O92" s="943"/>
      <c r="P92" s="943"/>
      <c r="Q92" s="943"/>
      <c r="R92" s="943"/>
      <c r="S92" s="943"/>
      <c r="T92" s="943"/>
      <c r="U92" s="943"/>
      <c r="V92" s="943"/>
      <c r="W92" s="943"/>
      <c r="X92" s="943"/>
      <c r="Y92" s="943"/>
      <c r="Z92" s="943"/>
    </row>
    <row r="93" spans="1:26" ht="15.75" customHeight="1">
      <c r="A93" s="943"/>
      <c r="B93" s="943"/>
      <c r="C93" s="943"/>
      <c r="D93" s="943"/>
      <c r="E93" s="943"/>
      <c r="F93" s="943"/>
      <c r="G93" s="943"/>
      <c r="H93" s="943"/>
      <c r="I93" s="943"/>
      <c r="J93" s="943"/>
      <c r="K93" s="943"/>
      <c r="L93" s="943"/>
      <c r="M93" s="943"/>
      <c r="N93" s="943"/>
      <c r="O93" s="943"/>
      <c r="P93" s="943"/>
      <c r="Q93" s="943"/>
      <c r="R93" s="943"/>
      <c r="S93" s="943"/>
      <c r="T93" s="943"/>
      <c r="U93" s="943"/>
      <c r="V93" s="943"/>
      <c r="W93" s="943"/>
      <c r="X93" s="943"/>
      <c r="Y93" s="943"/>
      <c r="Z93" s="943"/>
    </row>
    <row r="94" spans="1:26" ht="15.75" customHeight="1">
      <c r="A94" s="943"/>
      <c r="B94" s="943"/>
      <c r="C94" s="943"/>
      <c r="D94" s="943"/>
      <c r="E94" s="943"/>
      <c r="F94" s="943"/>
      <c r="G94" s="943"/>
      <c r="H94" s="943"/>
      <c r="I94" s="943"/>
      <c r="J94" s="943"/>
      <c r="K94" s="943"/>
      <c r="L94" s="943"/>
      <c r="M94" s="943"/>
      <c r="N94" s="943"/>
      <c r="O94" s="943"/>
      <c r="P94" s="943"/>
      <c r="Q94" s="943"/>
      <c r="R94" s="943"/>
      <c r="S94" s="943"/>
      <c r="T94" s="943"/>
      <c r="U94" s="943"/>
      <c r="V94" s="943"/>
      <c r="W94" s="943"/>
      <c r="X94" s="943"/>
      <c r="Y94" s="943"/>
      <c r="Z94" s="943"/>
    </row>
    <row r="95" spans="1:26" ht="15.75" customHeight="1">
      <c r="A95" s="943"/>
      <c r="B95" s="943"/>
      <c r="C95" s="943"/>
      <c r="D95" s="943"/>
      <c r="E95" s="943"/>
      <c r="F95" s="943"/>
      <c r="G95" s="943"/>
      <c r="H95" s="943"/>
      <c r="I95" s="943"/>
      <c r="J95" s="943"/>
      <c r="K95" s="943"/>
      <c r="L95" s="943"/>
      <c r="M95" s="943"/>
      <c r="N95" s="943"/>
      <c r="O95" s="943"/>
      <c r="P95" s="943"/>
      <c r="Q95" s="943"/>
      <c r="R95" s="943"/>
      <c r="S95" s="943"/>
      <c r="T95" s="943"/>
      <c r="U95" s="943"/>
      <c r="V95" s="943"/>
      <c r="W95" s="943"/>
      <c r="X95" s="943"/>
      <c r="Y95" s="943"/>
      <c r="Z95" s="943"/>
    </row>
    <row r="96" spans="1:26" ht="15.75" customHeight="1">
      <c r="A96" s="943"/>
      <c r="B96" s="943"/>
      <c r="C96" s="943"/>
      <c r="D96" s="943"/>
      <c r="E96" s="943"/>
      <c r="F96" s="943"/>
      <c r="G96" s="943"/>
      <c r="H96" s="943"/>
      <c r="I96" s="943"/>
      <c r="J96" s="943"/>
      <c r="K96" s="943"/>
      <c r="L96" s="943"/>
      <c r="M96" s="943"/>
      <c r="N96" s="943"/>
      <c r="O96" s="943"/>
      <c r="P96" s="943"/>
      <c r="Q96" s="943"/>
      <c r="R96" s="943"/>
      <c r="S96" s="943"/>
      <c r="T96" s="943"/>
      <c r="U96" s="943"/>
      <c r="V96" s="943"/>
      <c r="W96" s="943"/>
      <c r="X96" s="943"/>
      <c r="Y96" s="943"/>
      <c r="Z96" s="943"/>
    </row>
    <row r="97" spans="1:26" ht="15.75" customHeight="1">
      <c r="A97" s="943"/>
      <c r="B97" s="943"/>
      <c r="C97" s="943"/>
      <c r="D97" s="943"/>
      <c r="E97" s="943"/>
      <c r="F97" s="943"/>
      <c r="G97" s="943"/>
      <c r="H97" s="943"/>
      <c r="I97" s="943"/>
      <c r="J97" s="943"/>
      <c r="K97" s="943"/>
      <c r="L97" s="943"/>
      <c r="M97" s="943"/>
      <c r="N97" s="943"/>
      <c r="O97" s="943"/>
      <c r="P97" s="943"/>
      <c r="Q97" s="943"/>
      <c r="R97" s="943"/>
      <c r="S97" s="943"/>
      <c r="T97" s="943"/>
      <c r="U97" s="943"/>
      <c r="V97" s="943"/>
      <c r="W97" s="943"/>
      <c r="X97" s="943"/>
      <c r="Y97" s="943"/>
      <c r="Z97" s="943"/>
    </row>
    <row r="98" spans="1:26" ht="15.75" customHeight="1">
      <c r="A98" s="943"/>
      <c r="B98" s="943"/>
      <c r="C98" s="943"/>
      <c r="D98" s="943"/>
      <c r="E98" s="943"/>
      <c r="F98" s="943"/>
      <c r="G98" s="943"/>
      <c r="H98" s="943"/>
      <c r="I98" s="943"/>
      <c r="J98" s="943"/>
      <c r="K98" s="943"/>
      <c r="L98" s="943"/>
      <c r="M98" s="943"/>
      <c r="N98" s="943"/>
      <c r="O98" s="943"/>
      <c r="P98" s="943"/>
      <c r="Q98" s="943"/>
      <c r="R98" s="943"/>
      <c r="S98" s="943"/>
      <c r="T98" s="943"/>
      <c r="U98" s="943"/>
      <c r="V98" s="943"/>
      <c r="W98" s="943"/>
      <c r="X98" s="943"/>
      <c r="Y98" s="943"/>
      <c r="Z98" s="943"/>
    </row>
    <row r="99" spans="1:26" ht="15.75" customHeight="1">
      <c r="A99" s="943"/>
      <c r="B99" s="943"/>
      <c r="C99" s="943"/>
      <c r="D99" s="943"/>
      <c r="E99" s="943"/>
      <c r="F99" s="943"/>
      <c r="G99" s="943"/>
      <c r="H99" s="943"/>
      <c r="I99" s="943"/>
      <c r="J99" s="943"/>
      <c r="K99" s="943"/>
      <c r="L99" s="943"/>
      <c r="M99" s="943"/>
      <c r="N99" s="943"/>
      <c r="O99" s="943"/>
      <c r="P99" s="943"/>
      <c r="Q99" s="943"/>
      <c r="R99" s="943"/>
      <c r="S99" s="943"/>
      <c r="T99" s="943"/>
      <c r="U99" s="943"/>
      <c r="V99" s="943"/>
      <c r="W99" s="943"/>
      <c r="X99" s="943"/>
      <c r="Y99" s="943"/>
      <c r="Z99" s="943"/>
    </row>
    <row r="100" spans="1:26" ht="15.75" customHeight="1">
      <c r="A100" s="943"/>
      <c r="B100" s="943"/>
      <c r="C100" s="943"/>
      <c r="D100" s="943"/>
      <c r="E100" s="943"/>
      <c r="F100" s="943"/>
      <c r="G100" s="943"/>
      <c r="H100" s="943"/>
      <c r="I100" s="943"/>
      <c r="J100" s="943"/>
      <c r="K100" s="943"/>
      <c r="L100" s="943"/>
      <c r="M100" s="943"/>
      <c r="N100" s="943"/>
      <c r="O100" s="943"/>
      <c r="P100" s="943"/>
      <c r="Q100" s="943"/>
      <c r="R100" s="943"/>
      <c r="S100" s="943"/>
      <c r="T100" s="943"/>
      <c r="U100" s="943"/>
      <c r="V100" s="943"/>
      <c r="W100" s="943"/>
      <c r="X100" s="943"/>
      <c r="Y100" s="943"/>
      <c r="Z100" s="943"/>
    </row>
    <row r="101" spans="1:26" ht="15.75" customHeight="1">
      <c r="A101" s="943"/>
      <c r="B101" s="943"/>
      <c r="C101" s="943"/>
      <c r="D101" s="943"/>
      <c r="E101" s="943"/>
      <c r="F101" s="943"/>
      <c r="G101" s="943"/>
      <c r="H101" s="943"/>
      <c r="I101" s="943"/>
      <c r="J101" s="943"/>
      <c r="K101" s="943"/>
      <c r="L101" s="943"/>
      <c r="M101" s="943"/>
      <c r="N101" s="943"/>
      <c r="O101" s="943"/>
      <c r="P101" s="943"/>
      <c r="Q101" s="943"/>
      <c r="R101" s="943"/>
      <c r="S101" s="943"/>
      <c r="T101" s="943"/>
      <c r="U101" s="943"/>
      <c r="V101" s="943"/>
      <c r="W101" s="943"/>
      <c r="X101" s="943"/>
      <c r="Y101" s="943"/>
      <c r="Z101" s="943"/>
    </row>
    <row r="102" spans="1:26" ht="15.75" customHeight="1">
      <c r="A102" s="943"/>
      <c r="B102" s="943"/>
      <c r="C102" s="943"/>
      <c r="D102" s="943"/>
      <c r="E102" s="943"/>
      <c r="F102" s="943"/>
      <c r="G102" s="943"/>
      <c r="H102" s="943"/>
      <c r="I102" s="943"/>
      <c r="J102" s="943"/>
      <c r="K102" s="943"/>
      <c r="L102" s="943"/>
      <c r="M102" s="943"/>
      <c r="N102" s="943"/>
      <c r="O102" s="943"/>
      <c r="P102" s="943"/>
      <c r="Q102" s="943"/>
      <c r="R102" s="943"/>
      <c r="S102" s="943"/>
      <c r="T102" s="943"/>
      <c r="U102" s="943"/>
      <c r="V102" s="943"/>
      <c r="W102" s="943"/>
      <c r="X102" s="943"/>
      <c r="Y102" s="943"/>
      <c r="Z102" s="943"/>
    </row>
    <row r="103" spans="1:26" ht="15.75" customHeight="1">
      <c r="A103" s="943"/>
      <c r="B103" s="943"/>
      <c r="C103" s="943"/>
      <c r="D103" s="943"/>
      <c r="E103" s="943"/>
      <c r="F103" s="943"/>
      <c r="G103" s="943"/>
      <c r="H103" s="943"/>
      <c r="I103" s="943"/>
      <c r="J103" s="943"/>
      <c r="K103" s="943"/>
      <c r="L103" s="943"/>
      <c r="M103" s="943"/>
      <c r="N103" s="943"/>
      <c r="O103" s="943"/>
      <c r="P103" s="943"/>
      <c r="Q103" s="943"/>
      <c r="R103" s="943"/>
      <c r="S103" s="943"/>
      <c r="T103" s="943"/>
      <c r="U103" s="943"/>
      <c r="V103" s="943"/>
      <c r="W103" s="943"/>
      <c r="X103" s="943"/>
      <c r="Y103" s="943"/>
      <c r="Z103" s="943"/>
    </row>
    <row r="104" spans="1:26" ht="15.75" customHeight="1">
      <c r="A104" s="943"/>
      <c r="B104" s="943"/>
      <c r="C104" s="943"/>
      <c r="D104" s="943"/>
      <c r="E104" s="943"/>
      <c r="F104" s="943"/>
      <c r="G104" s="943"/>
      <c r="H104" s="943"/>
      <c r="I104" s="943"/>
      <c r="J104" s="943"/>
      <c r="K104" s="943"/>
      <c r="L104" s="943"/>
      <c r="M104" s="943"/>
      <c r="N104" s="943"/>
      <c r="O104" s="943"/>
      <c r="P104" s="943"/>
      <c r="Q104" s="943"/>
      <c r="R104" s="943"/>
      <c r="S104" s="943"/>
      <c r="T104" s="943"/>
      <c r="U104" s="943"/>
      <c r="V104" s="943"/>
      <c r="W104" s="943"/>
      <c r="X104" s="943"/>
      <c r="Y104" s="943"/>
      <c r="Z104" s="943"/>
    </row>
    <row r="105" spans="1:26" ht="15.75" customHeight="1">
      <c r="A105" s="943"/>
      <c r="B105" s="943"/>
      <c r="C105" s="943"/>
      <c r="D105" s="943"/>
      <c r="E105" s="943"/>
      <c r="F105" s="943"/>
      <c r="G105" s="943"/>
      <c r="H105" s="943"/>
      <c r="I105" s="943"/>
      <c r="J105" s="943"/>
      <c r="K105" s="943"/>
      <c r="L105" s="943"/>
      <c r="M105" s="943"/>
      <c r="N105" s="943"/>
      <c r="O105" s="943"/>
      <c r="P105" s="943"/>
      <c r="Q105" s="943"/>
      <c r="R105" s="943"/>
      <c r="S105" s="943"/>
      <c r="T105" s="943"/>
      <c r="U105" s="943"/>
      <c r="V105" s="943"/>
      <c r="W105" s="943"/>
      <c r="X105" s="943"/>
      <c r="Y105" s="943"/>
      <c r="Z105" s="943"/>
    </row>
    <row r="106" spans="1:26" ht="15.75" customHeight="1">
      <c r="A106" s="943"/>
      <c r="B106" s="943"/>
      <c r="C106" s="943"/>
      <c r="D106" s="943"/>
      <c r="E106" s="943"/>
      <c r="F106" s="943"/>
      <c r="G106" s="943"/>
      <c r="H106" s="943"/>
      <c r="I106" s="943"/>
      <c r="J106" s="943"/>
      <c r="K106" s="943"/>
      <c r="L106" s="943"/>
      <c r="M106" s="943"/>
      <c r="N106" s="943"/>
      <c r="O106" s="943"/>
      <c r="P106" s="943"/>
      <c r="Q106" s="943"/>
      <c r="R106" s="943"/>
      <c r="S106" s="943"/>
      <c r="T106" s="943"/>
      <c r="U106" s="943"/>
      <c r="V106" s="943"/>
      <c r="W106" s="943"/>
      <c r="X106" s="943"/>
      <c r="Y106" s="943"/>
      <c r="Z106" s="943"/>
    </row>
    <row r="107" spans="1:26" ht="15.75" customHeight="1">
      <c r="A107" s="943"/>
      <c r="B107" s="943"/>
      <c r="C107" s="943"/>
      <c r="D107" s="943"/>
      <c r="E107" s="943"/>
      <c r="F107" s="943"/>
      <c r="G107" s="943"/>
      <c r="H107" s="943"/>
      <c r="I107" s="943"/>
      <c r="J107" s="943"/>
      <c r="K107" s="943"/>
      <c r="L107" s="943"/>
      <c r="M107" s="943"/>
      <c r="N107" s="943"/>
      <c r="O107" s="943"/>
      <c r="P107" s="943"/>
      <c r="Q107" s="943"/>
      <c r="R107" s="943"/>
      <c r="S107" s="943"/>
      <c r="T107" s="943"/>
      <c r="U107" s="943"/>
      <c r="V107" s="943"/>
      <c r="W107" s="943"/>
      <c r="X107" s="943"/>
      <c r="Y107" s="943"/>
      <c r="Z107" s="943"/>
    </row>
    <row r="108" spans="1:26" ht="15.75" customHeight="1">
      <c r="A108" s="943"/>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row>
    <row r="109" spans="1:26" ht="15.75" customHeight="1">
      <c r="A109" s="943"/>
      <c r="B109" s="943"/>
      <c r="C109" s="943"/>
      <c r="D109" s="943"/>
      <c r="E109" s="943"/>
      <c r="F109" s="943"/>
      <c r="G109" s="943"/>
      <c r="H109" s="943"/>
      <c r="I109" s="943"/>
      <c r="J109" s="943"/>
      <c r="K109" s="943"/>
      <c r="L109" s="943"/>
      <c r="M109" s="943"/>
      <c r="N109" s="943"/>
      <c r="O109" s="943"/>
      <c r="P109" s="943"/>
      <c r="Q109" s="943"/>
      <c r="R109" s="943"/>
      <c r="S109" s="943"/>
      <c r="T109" s="943"/>
      <c r="U109" s="943"/>
      <c r="V109" s="943"/>
      <c r="W109" s="943"/>
      <c r="X109" s="943"/>
      <c r="Y109" s="943"/>
      <c r="Z109" s="943"/>
    </row>
    <row r="110" spans="1:26" ht="15.75" customHeight="1">
      <c r="A110" s="943"/>
      <c r="B110" s="943"/>
      <c r="C110" s="943"/>
      <c r="D110" s="943"/>
      <c r="E110" s="943"/>
      <c r="F110" s="943"/>
      <c r="G110" s="943"/>
      <c r="H110" s="943"/>
      <c r="I110" s="943"/>
      <c r="J110" s="943"/>
      <c r="K110" s="943"/>
      <c r="L110" s="943"/>
      <c r="M110" s="943"/>
      <c r="N110" s="943"/>
      <c r="O110" s="943"/>
      <c r="P110" s="943"/>
      <c r="Q110" s="943"/>
      <c r="R110" s="943"/>
      <c r="S110" s="943"/>
      <c r="T110" s="943"/>
      <c r="U110" s="943"/>
      <c r="V110" s="943"/>
      <c r="W110" s="943"/>
      <c r="X110" s="943"/>
      <c r="Y110" s="943"/>
      <c r="Z110" s="943"/>
    </row>
    <row r="111" spans="1:26" ht="15.75" customHeight="1">
      <c r="A111" s="943"/>
      <c r="B111" s="943"/>
      <c r="C111" s="943"/>
      <c r="D111" s="943"/>
      <c r="E111" s="943"/>
      <c r="F111" s="943"/>
      <c r="G111" s="943"/>
      <c r="H111" s="943"/>
      <c r="I111" s="943"/>
      <c r="J111" s="943"/>
      <c r="K111" s="943"/>
      <c r="L111" s="943"/>
      <c r="M111" s="943"/>
      <c r="N111" s="943"/>
      <c r="O111" s="943"/>
      <c r="P111" s="943"/>
      <c r="Q111" s="943"/>
      <c r="R111" s="943"/>
      <c r="S111" s="943"/>
      <c r="T111" s="943"/>
      <c r="U111" s="943"/>
      <c r="V111" s="943"/>
      <c r="W111" s="943"/>
      <c r="X111" s="943"/>
      <c r="Y111" s="943"/>
      <c r="Z111" s="943"/>
    </row>
    <row r="112" spans="1:26" ht="15.75" customHeight="1">
      <c r="A112" s="943"/>
      <c r="B112" s="943"/>
      <c r="C112" s="943"/>
      <c r="D112" s="943"/>
      <c r="E112" s="943"/>
      <c r="F112" s="943"/>
      <c r="G112" s="943"/>
      <c r="H112" s="943"/>
      <c r="I112" s="943"/>
      <c r="J112" s="943"/>
      <c r="K112" s="943"/>
      <c r="L112" s="943"/>
      <c r="M112" s="943"/>
      <c r="N112" s="943"/>
      <c r="O112" s="943"/>
      <c r="P112" s="943"/>
      <c r="Q112" s="943"/>
      <c r="R112" s="943"/>
      <c r="S112" s="943"/>
      <c r="T112" s="943"/>
      <c r="U112" s="943"/>
      <c r="V112" s="943"/>
      <c r="W112" s="943"/>
      <c r="X112" s="943"/>
      <c r="Y112" s="943"/>
      <c r="Z112" s="943"/>
    </row>
    <row r="113" spans="1:26" ht="15.75" customHeight="1">
      <c r="A113" s="943"/>
      <c r="B113" s="943"/>
      <c r="C113" s="943"/>
      <c r="D113" s="943"/>
      <c r="E113" s="943"/>
      <c r="F113" s="943"/>
      <c r="G113" s="943"/>
      <c r="H113" s="943"/>
      <c r="I113" s="943"/>
      <c r="J113" s="943"/>
      <c r="K113" s="943"/>
      <c r="L113" s="943"/>
      <c r="M113" s="943"/>
      <c r="N113" s="943"/>
      <c r="O113" s="943"/>
      <c r="P113" s="943"/>
      <c r="Q113" s="943"/>
      <c r="R113" s="943"/>
      <c r="S113" s="943"/>
      <c r="T113" s="943"/>
      <c r="U113" s="943"/>
      <c r="V113" s="943"/>
      <c r="W113" s="943"/>
      <c r="X113" s="943"/>
      <c r="Y113" s="943"/>
      <c r="Z113" s="943"/>
    </row>
    <row r="114" spans="1:26" ht="15.75" customHeight="1">
      <c r="A114" s="943"/>
      <c r="B114" s="943"/>
      <c r="C114" s="943"/>
      <c r="D114" s="943"/>
      <c r="E114" s="943"/>
      <c r="F114" s="943"/>
      <c r="G114" s="943"/>
      <c r="H114" s="943"/>
      <c r="I114" s="943"/>
      <c r="J114" s="943"/>
      <c r="K114" s="943"/>
      <c r="L114" s="943"/>
      <c r="M114" s="943"/>
      <c r="N114" s="943"/>
      <c r="O114" s="943"/>
      <c r="P114" s="943"/>
      <c r="Q114" s="943"/>
      <c r="R114" s="943"/>
      <c r="S114" s="943"/>
      <c r="T114" s="943"/>
      <c r="U114" s="943"/>
      <c r="V114" s="943"/>
      <c r="W114" s="943"/>
      <c r="X114" s="943"/>
      <c r="Y114" s="943"/>
      <c r="Z114" s="943"/>
    </row>
    <row r="115" spans="1:26" ht="15.75" customHeight="1">
      <c r="A115" s="943"/>
      <c r="B115" s="943"/>
      <c r="C115" s="943"/>
      <c r="D115" s="943"/>
      <c r="E115" s="943"/>
      <c r="F115" s="943"/>
      <c r="G115" s="943"/>
      <c r="H115" s="943"/>
      <c r="I115" s="943"/>
      <c r="J115" s="943"/>
      <c r="K115" s="943"/>
      <c r="L115" s="943"/>
      <c r="M115" s="943"/>
      <c r="N115" s="943"/>
      <c r="O115" s="943"/>
      <c r="P115" s="943"/>
      <c r="Q115" s="943"/>
      <c r="R115" s="943"/>
      <c r="S115" s="943"/>
      <c r="T115" s="943"/>
      <c r="U115" s="943"/>
      <c r="V115" s="943"/>
      <c r="W115" s="943"/>
      <c r="X115" s="943"/>
      <c r="Y115" s="943"/>
      <c r="Z115" s="943"/>
    </row>
    <row r="116" spans="1:26" ht="15.75" customHeight="1">
      <c r="A116" s="943"/>
      <c r="B116" s="943"/>
      <c r="C116" s="943"/>
      <c r="D116" s="943"/>
      <c r="E116" s="943"/>
      <c r="F116" s="943"/>
      <c r="G116" s="943"/>
      <c r="H116" s="943"/>
      <c r="I116" s="943"/>
      <c r="J116" s="943"/>
      <c r="K116" s="943"/>
      <c r="L116" s="943"/>
      <c r="M116" s="943"/>
      <c r="N116" s="943"/>
      <c r="O116" s="943"/>
      <c r="P116" s="943"/>
      <c r="Q116" s="943"/>
      <c r="R116" s="943"/>
      <c r="S116" s="943"/>
      <c r="T116" s="943"/>
      <c r="U116" s="943"/>
      <c r="V116" s="943"/>
      <c r="W116" s="943"/>
      <c r="X116" s="943"/>
      <c r="Y116" s="943"/>
      <c r="Z116" s="943"/>
    </row>
    <row r="117" spans="1:26" ht="15.75" customHeight="1">
      <c r="A117" s="943"/>
      <c r="B117" s="943"/>
      <c r="C117" s="943"/>
      <c r="D117" s="943"/>
      <c r="E117" s="943"/>
      <c r="F117" s="943"/>
      <c r="G117" s="943"/>
      <c r="H117" s="943"/>
      <c r="I117" s="943"/>
      <c r="J117" s="943"/>
      <c r="K117" s="943"/>
      <c r="L117" s="943"/>
      <c r="M117" s="943"/>
      <c r="N117" s="943"/>
      <c r="O117" s="943"/>
      <c r="P117" s="943"/>
      <c r="Q117" s="943"/>
      <c r="R117" s="943"/>
      <c r="S117" s="943"/>
      <c r="T117" s="943"/>
      <c r="U117" s="943"/>
      <c r="V117" s="943"/>
      <c r="W117" s="943"/>
      <c r="X117" s="943"/>
      <c r="Y117" s="943"/>
      <c r="Z117" s="943"/>
    </row>
    <row r="118" spans="1:26" ht="15.75" customHeight="1">
      <c r="A118" s="943"/>
      <c r="B118" s="943"/>
      <c r="C118" s="943"/>
      <c r="D118" s="943"/>
      <c r="E118" s="943"/>
      <c r="F118" s="943"/>
      <c r="G118" s="943"/>
      <c r="H118" s="943"/>
      <c r="I118" s="943"/>
      <c r="J118" s="943"/>
      <c r="K118" s="943"/>
      <c r="L118" s="943"/>
      <c r="M118" s="943"/>
      <c r="N118" s="943"/>
      <c r="O118" s="943"/>
      <c r="P118" s="943"/>
      <c r="Q118" s="943"/>
      <c r="R118" s="943"/>
      <c r="S118" s="943"/>
      <c r="T118" s="943"/>
      <c r="U118" s="943"/>
      <c r="V118" s="943"/>
      <c r="W118" s="943"/>
      <c r="X118" s="943"/>
      <c r="Y118" s="943"/>
      <c r="Z118" s="943"/>
    </row>
    <row r="119" spans="1:26" ht="15.75" customHeight="1">
      <c r="A119" s="943"/>
      <c r="B119" s="943"/>
      <c r="C119" s="943"/>
      <c r="D119" s="943"/>
      <c r="E119" s="943"/>
      <c r="F119" s="943"/>
      <c r="G119" s="943"/>
      <c r="H119" s="943"/>
      <c r="I119" s="943"/>
      <c r="J119" s="943"/>
      <c r="K119" s="943"/>
      <c r="L119" s="943"/>
      <c r="M119" s="943"/>
      <c r="N119" s="943"/>
      <c r="O119" s="943"/>
      <c r="P119" s="943"/>
      <c r="Q119" s="943"/>
      <c r="R119" s="943"/>
      <c r="S119" s="943"/>
      <c r="T119" s="943"/>
      <c r="U119" s="943"/>
      <c r="V119" s="943"/>
      <c r="W119" s="943"/>
      <c r="X119" s="943"/>
      <c r="Y119" s="943"/>
      <c r="Z119" s="943"/>
    </row>
    <row r="120" spans="1:26" ht="15.75" customHeight="1">
      <c r="A120" s="943"/>
      <c r="B120" s="943"/>
      <c r="C120" s="943"/>
      <c r="D120" s="943"/>
      <c r="E120" s="943"/>
      <c r="F120" s="943"/>
      <c r="G120" s="943"/>
      <c r="H120" s="943"/>
      <c r="I120" s="943"/>
      <c r="J120" s="943"/>
      <c r="K120" s="943"/>
      <c r="L120" s="943"/>
      <c r="M120" s="943"/>
      <c r="N120" s="943"/>
      <c r="O120" s="943"/>
      <c r="P120" s="943"/>
      <c r="Q120" s="943"/>
      <c r="R120" s="943"/>
      <c r="S120" s="943"/>
      <c r="T120" s="943"/>
      <c r="U120" s="943"/>
      <c r="V120" s="943"/>
      <c r="W120" s="943"/>
      <c r="X120" s="943"/>
      <c r="Y120" s="943"/>
      <c r="Z120" s="943"/>
    </row>
    <row r="121" spans="1:26" ht="15.75" customHeight="1">
      <c r="A121" s="943"/>
      <c r="B121" s="943"/>
      <c r="C121" s="943"/>
      <c r="D121" s="943"/>
      <c r="E121" s="943"/>
      <c r="F121" s="943"/>
      <c r="G121" s="943"/>
      <c r="H121" s="943"/>
      <c r="I121" s="943"/>
      <c r="J121" s="943"/>
      <c r="K121" s="943"/>
      <c r="L121" s="943"/>
      <c r="M121" s="943"/>
      <c r="N121" s="943"/>
      <c r="O121" s="943"/>
      <c r="P121" s="943"/>
      <c r="Q121" s="943"/>
      <c r="R121" s="943"/>
      <c r="S121" s="943"/>
      <c r="T121" s="943"/>
      <c r="U121" s="943"/>
      <c r="V121" s="943"/>
      <c r="W121" s="943"/>
      <c r="X121" s="943"/>
      <c r="Y121" s="943"/>
      <c r="Z121" s="943"/>
    </row>
    <row r="122" spans="1:26" ht="15.75" customHeight="1">
      <c r="A122" s="943"/>
      <c r="B122" s="943"/>
      <c r="C122" s="943"/>
      <c r="D122" s="943"/>
      <c r="E122" s="943"/>
      <c r="F122" s="943"/>
      <c r="G122" s="943"/>
      <c r="H122" s="943"/>
      <c r="I122" s="943"/>
      <c r="J122" s="943"/>
      <c r="K122" s="943"/>
      <c r="L122" s="943"/>
      <c r="M122" s="943"/>
      <c r="N122" s="943"/>
      <c r="O122" s="943"/>
      <c r="P122" s="943"/>
      <c r="Q122" s="943"/>
      <c r="R122" s="943"/>
      <c r="S122" s="943"/>
      <c r="T122" s="943"/>
      <c r="U122" s="943"/>
      <c r="V122" s="943"/>
      <c r="W122" s="943"/>
      <c r="X122" s="943"/>
      <c r="Y122" s="943"/>
      <c r="Z122" s="943"/>
    </row>
    <row r="123" spans="1:26" ht="15.75" customHeight="1">
      <c r="A123" s="943"/>
      <c r="B123" s="943"/>
      <c r="C123" s="943"/>
      <c r="D123" s="943"/>
      <c r="E123" s="943"/>
      <c r="F123" s="943"/>
      <c r="G123" s="943"/>
      <c r="H123" s="943"/>
      <c r="I123" s="943"/>
      <c r="J123" s="943"/>
      <c r="K123" s="943"/>
      <c r="L123" s="943"/>
      <c r="M123" s="943"/>
      <c r="N123" s="943"/>
      <c r="O123" s="943"/>
      <c r="P123" s="943"/>
      <c r="Q123" s="943"/>
      <c r="R123" s="943"/>
      <c r="S123" s="943"/>
      <c r="T123" s="943"/>
      <c r="U123" s="943"/>
      <c r="V123" s="943"/>
      <c r="W123" s="943"/>
      <c r="X123" s="943"/>
      <c r="Y123" s="943"/>
      <c r="Z123" s="943"/>
    </row>
    <row r="124" spans="1:26" ht="15.75" customHeight="1">
      <c r="A124" s="943"/>
      <c r="B124" s="943"/>
      <c r="C124" s="943"/>
      <c r="D124" s="943"/>
      <c r="E124" s="943"/>
      <c r="F124" s="943"/>
      <c r="G124" s="943"/>
      <c r="H124" s="943"/>
      <c r="I124" s="943"/>
      <c r="J124" s="943"/>
      <c r="K124" s="943"/>
      <c r="L124" s="943"/>
      <c r="M124" s="943"/>
      <c r="N124" s="943"/>
      <c r="O124" s="943"/>
      <c r="P124" s="943"/>
      <c r="Q124" s="943"/>
      <c r="R124" s="943"/>
      <c r="S124" s="943"/>
      <c r="T124" s="943"/>
      <c r="U124" s="943"/>
      <c r="V124" s="943"/>
      <c r="W124" s="943"/>
      <c r="X124" s="943"/>
      <c r="Y124" s="943"/>
      <c r="Z124" s="943"/>
    </row>
    <row r="125" spans="1:26" ht="15.75" customHeight="1">
      <c r="A125" s="943"/>
      <c r="B125" s="943"/>
      <c r="C125" s="943"/>
      <c r="D125" s="943"/>
      <c r="E125" s="943"/>
      <c r="F125" s="943"/>
      <c r="G125" s="943"/>
      <c r="H125" s="943"/>
      <c r="I125" s="943"/>
      <c r="J125" s="943"/>
      <c r="K125" s="943"/>
      <c r="L125" s="943"/>
      <c r="M125" s="943"/>
      <c r="N125" s="943"/>
      <c r="O125" s="943"/>
      <c r="P125" s="943"/>
      <c r="Q125" s="943"/>
      <c r="R125" s="943"/>
      <c r="S125" s="943"/>
      <c r="T125" s="943"/>
      <c r="U125" s="943"/>
      <c r="V125" s="943"/>
      <c r="W125" s="943"/>
      <c r="X125" s="943"/>
      <c r="Y125" s="943"/>
      <c r="Z125" s="943"/>
    </row>
    <row r="126" spans="1:26" ht="15.75" customHeight="1">
      <c r="A126" s="943"/>
      <c r="B126" s="943"/>
      <c r="C126" s="943"/>
      <c r="D126" s="943"/>
      <c r="E126" s="943"/>
      <c r="F126" s="943"/>
      <c r="G126" s="943"/>
      <c r="H126" s="943"/>
      <c r="I126" s="943"/>
      <c r="J126" s="943"/>
      <c r="K126" s="943"/>
      <c r="L126" s="943"/>
      <c r="M126" s="943"/>
      <c r="N126" s="943"/>
      <c r="O126" s="943"/>
      <c r="P126" s="943"/>
      <c r="Q126" s="943"/>
      <c r="R126" s="943"/>
      <c r="S126" s="943"/>
      <c r="T126" s="943"/>
      <c r="U126" s="943"/>
      <c r="V126" s="943"/>
      <c r="W126" s="943"/>
      <c r="X126" s="943"/>
      <c r="Y126" s="943"/>
      <c r="Z126" s="943"/>
    </row>
    <row r="127" spans="1:26" ht="15.75" customHeight="1">
      <c r="A127" s="943"/>
      <c r="B127" s="943"/>
      <c r="C127" s="943"/>
      <c r="D127" s="943"/>
      <c r="E127" s="943"/>
      <c r="F127" s="943"/>
      <c r="G127" s="943"/>
      <c r="H127" s="943"/>
      <c r="I127" s="943"/>
      <c r="J127" s="943"/>
      <c r="K127" s="943"/>
      <c r="L127" s="943"/>
      <c r="M127" s="943"/>
      <c r="N127" s="943"/>
      <c r="O127" s="943"/>
      <c r="P127" s="943"/>
      <c r="Q127" s="943"/>
      <c r="R127" s="943"/>
      <c r="S127" s="943"/>
      <c r="T127" s="943"/>
      <c r="U127" s="943"/>
      <c r="V127" s="943"/>
      <c r="W127" s="943"/>
      <c r="X127" s="943"/>
      <c r="Y127" s="943"/>
      <c r="Z127" s="943"/>
    </row>
    <row r="128" spans="1:26" ht="15.75" customHeight="1">
      <c r="A128" s="943"/>
      <c r="B128" s="943"/>
      <c r="C128" s="943"/>
      <c r="D128" s="943"/>
      <c r="E128" s="943"/>
      <c r="F128" s="943"/>
      <c r="G128" s="943"/>
      <c r="H128" s="943"/>
      <c r="I128" s="943"/>
      <c r="J128" s="943"/>
      <c r="K128" s="943"/>
      <c r="L128" s="943"/>
      <c r="M128" s="943"/>
      <c r="N128" s="943"/>
      <c r="O128" s="943"/>
      <c r="P128" s="943"/>
      <c r="Q128" s="943"/>
      <c r="R128" s="943"/>
      <c r="S128" s="943"/>
      <c r="T128" s="943"/>
      <c r="U128" s="943"/>
      <c r="V128" s="943"/>
      <c r="W128" s="943"/>
      <c r="X128" s="943"/>
      <c r="Y128" s="943"/>
      <c r="Z128" s="943"/>
    </row>
    <row r="129" spans="1:26" ht="15.75" customHeight="1">
      <c r="A129" s="943"/>
      <c r="B129" s="943"/>
      <c r="C129" s="943"/>
      <c r="D129" s="943"/>
      <c r="E129" s="943"/>
      <c r="F129" s="943"/>
      <c r="G129" s="943"/>
      <c r="H129" s="943"/>
      <c r="I129" s="943"/>
      <c r="J129" s="943"/>
      <c r="K129" s="943"/>
      <c r="L129" s="943"/>
      <c r="M129" s="943"/>
      <c r="N129" s="943"/>
      <c r="O129" s="943"/>
      <c r="P129" s="943"/>
      <c r="Q129" s="943"/>
      <c r="R129" s="943"/>
      <c r="S129" s="943"/>
      <c r="T129" s="943"/>
      <c r="U129" s="943"/>
      <c r="V129" s="943"/>
      <c r="W129" s="943"/>
      <c r="X129" s="943"/>
      <c r="Y129" s="943"/>
      <c r="Z129" s="943"/>
    </row>
    <row r="130" spans="1:26" ht="15.75" customHeight="1">
      <c r="A130" s="943"/>
      <c r="B130" s="943"/>
      <c r="C130" s="943"/>
      <c r="D130" s="943"/>
      <c r="E130" s="943"/>
      <c r="F130" s="943"/>
      <c r="G130" s="943"/>
      <c r="H130" s="943"/>
      <c r="I130" s="943"/>
      <c r="J130" s="943"/>
      <c r="K130" s="943"/>
      <c r="L130" s="943"/>
      <c r="M130" s="943"/>
      <c r="N130" s="943"/>
      <c r="O130" s="943"/>
      <c r="P130" s="943"/>
      <c r="Q130" s="943"/>
      <c r="R130" s="943"/>
      <c r="S130" s="943"/>
      <c r="T130" s="943"/>
      <c r="U130" s="943"/>
      <c r="V130" s="943"/>
      <c r="W130" s="943"/>
      <c r="X130" s="943"/>
      <c r="Y130" s="943"/>
      <c r="Z130" s="943"/>
    </row>
    <row r="131" spans="1:26" ht="15.75" customHeight="1">
      <c r="A131" s="943"/>
      <c r="B131" s="943"/>
      <c r="C131" s="943"/>
      <c r="D131" s="943"/>
      <c r="E131" s="943"/>
      <c r="F131" s="943"/>
      <c r="G131" s="943"/>
      <c r="H131" s="943"/>
      <c r="I131" s="943"/>
      <c r="J131" s="943"/>
      <c r="K131" s="943"/>
      <c r="L131" s="943"/>
      <c r="M131" s="943"/>
      <c r="N131" s="943"/>
      <c r="O131" s="943"/>
      <c r="P131" s="943"/>
      <c r="Q131" s="943"/>
      <c r="R131" s="943"/>
      <c r="S131" s="943"/>
      <c r="T131" s="943"/>
      <c r="U131" s="943"/>
      <c r="V131" s="943"/>
      <c r="W131" s="943"/>
      <c r="X131" s="943"/>
      <c r="Y131" s="943"/>
      <c r="Z131" s="943"/>
    </row>
    <row r="132" spans="1:26" ht="15.75" customHeight="1">
      <c r="A132" s="943"/>
      <c r="B132" s="943"/>
      <c r="C132" s="943"/>
      <c r="D132" s="943"/>
      <c r="E132" s="943"/>
      <c r="F132" s="943"/>
      <c r="G132" s="943"/>
      <c r="H132" s="943"/>
      <c r="I132" s="943"/>
      <c r="J132" s="943"/>
      <c r="K132" s="943"/>
      <c r="L132" s="943"/>
      <c r="M132" s="943"/>
      <c r="N132" s="943"/>
      <c r="O132" s="943"/>
      <c r="P132" s="943"/>
      <c r="Q132" s="943"/>
      <c r="R132" s="943"/>
      <c r="S132" s="943"/>
      <c r="T132" s="943"/>
      <c r="U132" s="943"/>
      <c r="V132" s="943"/>
      <c r="W132" s="943"/>
      <c r="X132" s="943"/>
      <c r="Y132" s="943"/>
      <c r="Z132" s="943"/>
    </row>
    <row r="133" spans="1:26" ht="15.75" customHeight="1">
      <c r="A133" s="943"/>
      <c r="B133" s="943"/>
      <c r="C133" s="943"/>
      <c r="D133" s="943"/>
      <c r="E133" s="943"/>
      <c r="F133" s="943"/>
      <c r="G133" s="943"/>
      <c r="H133" s="943"/>
      <c r="I133" s="943"/>
      <c r="J133" s="943"/>
      <c r="K133" s="943"/>
      <c r="L133" s="943"/>
      <c r="M133" s="943"/>
      <c r="N133" s="943"/>
      <c r="O133" s="943"/>
      <c r="P133" s="943"/>
      <c r="Q133" s="943"/>
      <c r="R133" s="943"/>
      <c r="S133" s="943"/>
      <c r="T133" s="943"/>
      <c r="U133" s="943"/>
      <c r="V133" s="943"/>
      <c r="W133" s="943"/>
      <c r="X133" s="943"/>
      <c r="Y133" s="943"/>
      <c r="Z133" s="943"/>
    </row>
    <row r="134" spans="1:26" ht="15.75" customHeight="1">
      <c r="A134" s="943"/>
      <c r="B134" s="943"/>
      <c r="C134" s="943"/>
      <c r="D134" s="943"/>
      <c r="E134" s="943"/>
      <c r="F134" s="943"/>
      <c r="G134" s="943"/>
      <c r="H134" s="943"/>
      <c r="I134" s="943"/>
      <c r="J134" s="943"/>
      <c r="K134" s="943"/>
      <c r="L134" s="943"/>
      <c r="M134" s="943"/>
      <c r="N134" s="943"/>
      <c r="O134" s="943"/>
      <c r="P134" s="943"/>
      <c r="Q134" s="943"/>
      <c r="R134" s="943"/>
      <c r="S134" s="943"/>
      <c r="T134" s="943"/>
      <c r="U134" s="943"/>
      <c r="V134" s="943"/>
      <c r="W134" s="943"/>
      <c r="X134" s="943"/>
      <c r="Y134" s="943"/>
      <c r="Z134" s="943"/>
    </row>
    <row r="135" spans="1:26" ht="15.75" customHeight="1">
      <c r="A135" s="943"/>
      <c r="B135" s="943"/>
      <c r="C135" s="943"/>
      <c r="D135" s="943"/>
      <c r="E135" s="943"/>
      <c r="F135" s="943"/>
      <c r="G135" s="943"/>
      <c r="H135" s="943"/>
      <c r="I135" s="943"/>
      <c r="J135" s="943"/>
      <c r="K135" s="943"/>
      <c r="L135" s="943"/>
      <c r="M135" s="943"/>
      <c r="N135" s="943"/>
      <c r="O135" s="943"/>
      <c r="P135" s="943"/>
      <c r="Q135" s="943"/>
      <c r="R135" s="943"/>
      <c r="S135" s="943"/>
      <c r="T135" s="943"/>
      <c r="U135" s="943"/>
      <c r="V135" s="943"/>
      <c r="W135" s="943"/>
      <c r="X135" s="943"/>
      <c r="Y135" s="943"/>
      <c r="Z135" s="943"/>
    </row>
    <row r="136" spans="1:26" ht="15.75" customHeight="1">
      <c r="A136" s="943"/>
      <c r="B136" s="943"/>
      <c r="C136" s="943"/>
      <c r="D136" s="943"/>
      <c r="E136" s="943"/>
      <c r="F136" s="943"/>
      <c r="G136" s="943"/>
      <c r="H136" s="943"/>
      <c r="I136" s="943"/>
      <c r="J136" s="943"/>
      <c r="K136" s="943"/>
      <c r="L136" s="943"/>
      <c r="M136" s="943"/>
      <c r="N136" s="943"/>
      <c r="O136" s="943"/>
      <c r="P136" s="943"/>
      <c r="Q136" s="943"/>
      <c r="R136" s="943"/>
      <c r="S136" s="943"/>
      <c r="T136" s="943"/>
      <c r="U136" s="943"/>
      <c r="V136" s="943"/>
      <c r="W136" s="943"/>
      <c r="X136" s="943"/>
      <c r="Y136" s="943"/>
      <c r="Z136" s="943"/>
    </row>
    <row r="137" spans="1:26" ht="15.75" customHeight="1">
      <c r="A137" s="943"/>
      <c r="B137" s="943"/>
      <c r="C137" s="943"/>
      <c r="D137" s="943"/>
      <c r="E137" s="943"/>
      <c r="F137" s="943"/>
      <c r="G137" s="943"/>
      <c r="H137" s="943"/>
      <c r="I137" s="943"/>
      <c r="J137" s="943"/>
      <c r="K137" s="943"/>
      <c r="L137" s="943"/>
      <c r="M137" s="943"/>
      <c r="N137" s="943"/>
      <c r="O137" s="943"/>
      <c r="P137" s="943"/>
      <c r="Q137" s="943"/>
      <c r="R137" s="943"/>
      <c r="S137" s="943"/>
      <c r="T137" s="943"/>
      <c r="U137" s="943"/>
      <c r="V137" s="943"/>
      <c r="W137" s="943"/>
      <c r="X137" s="943"/>
      <c r="Y137" s="943"/>
      <c r="Z137" s="943"/>
    </row>
    <row r="138" spans="1:26" ht="15.75" customHeight="1">
      <c r="A138" s="943"/>
      <c r="B138" s="943"/>
      <c r="C138" s="943"/>
      <c r="D138" s="943"/>
      <c r="E138" s="943"/>
      <c r="F138" s="943"/>
      <c r="G138" s="943"/>
      <c r="H138" s="943"/>
      <c r="I138" s="943"/>
      <c r="J138" s="943"/>
      <c r="K138" s="943"/>
      <c r="L138" s="943"/>
      <c r="M138" s="943"/>
      <c r="N138" s="943"/>
      <c r="O138" s="943"/>
      <c r="P138" s="943"/>
      <c r="Q138" s="943"/>
      <c r="R138" s="943"/>
      <c r="S138" s="943"/>
      <c r="T138" s="943"/>
      <c r="U138" s="943"/>
      <c r="V138" s="943"/>
      <c r="W138" s="943"/>
      <c r="X138" s="943"/>
      <c r="Y138" s="943"/>
      <c r="Z138" s="943"/>
    </row>
    <row r="139" spans="1:26" ht="15.75" customHeight="1">
      <c r="A139" s="943"/>
      <c r="B139" s="943"/>
      <c r="C139" s="943"/>
      <c r="D139" s="943"/>
      <c r="E139" s="943"/>
      <c r="F139" s="943"/>
      <c r="G139" s="943"/>
      <c r="H139" s="943"/>
      <c r="I139" s="943"/>
      <c r="J139" s="943"/>
      <c r="K139" s="943"/>
      <c r="L139" s="943"/>
      <c r="M139" s="943"/>
      <c r="N139" s="943"/>
      <c r="O139" s="943"/>
      <c r="P139" s="943"/>
      <c r="Q139" s="943"/>
      <c r="R139" s="943"/>
      <c r="S139" s="943"/>
      <c r="T139" s="943"/>
      <c r="U139" s="943"/>
      <c r="V139" s="943"/>
      <c r="W139" s="943"/>
      <c r="X139" s="943"/>
      <c r="Y139" s="943"/>
      <c r="Z139" s="943"/>
    </row>
    <row r="140" spans="1:26" ht="15.75" customHeight="1">
      <c r="A140" s="943"/>
      <c r="B140" s="943"/>
      <c r="C140" s="943"/>
      <c r="D140" s="943"/>
      <c r="E140" s="943"/>
      <c r="F140" s="943"/>
      <c r="G140" s="943"/>
      <c r="H140" s="943"/>
      <c r="I140" s="943"/>
      <c r="J140" s="943"/>
      <c r="K140" s="943"/>
      <c r="L140" s="943"/>
      <c r="M140" s="943"/>
      <c r="N140" s="943"/>
      <c r="O140" s="943"/>
      <c r="P140" s="943"/>
      <c r="Q140" s="943"/>
      <c r="R140" s="943"/>
      <c r="S140" s="943"/>
      <c r="T140" s="943"/>
      <c r="U140" s="943"/>
      <c r="V140" s="943"/>
      <c r="W140" s="943"/>
      <c r="X140" s="943"/>
      <c r="Y140" s="943"/>
      <c r="Z140" s="943"/>
    </row>
    <row r="141" spans="1:26" ht="15.75" customHeight="1">
      <c r="A141" s="943"/>
      <c r="B141" s="943"/>
      <c r="C141" s="943"/>
      <c r="D141" s="943"/>
      <c r="E141" s="943"/>
      <c r="F141" s="943"/>
      <c r="G141" s="943"/>
      <c r="H141" s="943"/>
      <c r="I141" s="943"/>
      <c r="J141" s="943"/>
      <c r="K141" s="943"/>
      <c r="L141" s="943"/>
      <c r="M141" s="943"/>
      <c r="N141" s="943"/>
      <c r="O141" s="943"/>
      <c r="P141" s="943"/>
      <c r="Q141" s="943"/>
      <c r="R141" s="943"/>
      <c r="S141" s="943"/>
      <c r="T141" s="943"/>
      <c r="U141" s="943"/>
      <c r="V141" s="943"/>
      <c r="W141" s="943"/>
      <c r="X141" s="943"/>
      <c r="Y141" s="943"/>
      <c r="Z141" s="943"/>
    </row>
    <row r="142" spans="1:26" ht="15.75" customHeight="1">
      <c r="A142" s="943"/>
      <c r="B142" s="943"/>
      <c r="C142" s="943"/>
      <c r="D142" s="943"/>
      <c r="E142" s="943"/>
      <c r="F142" s="943"/>
      <c r="G142" s="943"/>
      <c r="H142" s="943"/>
      <c r="I142" s="943"/>
      <c r="J142" s="943"/>
      <c r="K142" s="943"/>
      <c r="L142" s="943"/>
      <c r="M142" s="943"/>
      <c r="N142" s="943"/>
      <c r="O142" s="943"/>
      <c r="P142" s="943"/>
      <c r="Q142" s="943"/>
      <c r="R142" s="943"/>
      <c r="S142" s="943"/>
      <c r="T142" s="943"/>
      <c r="U142" s="943"/>
      <c r="V142" s="943"/>
      <c r="W142" s="943"/>
      <c r="X142" s="943"/>
      <c r="Y142" s="943"/>
      <c r="Z142" s="943"/>
    </row>
    <row r="143" spans="1:26" ht="15.75" customHeight="1">
      <c r="A143" s="943"/>
      <c r="B143" s="943"/>
      <c r="C143" s="943"/>
      <c r="D143" s="943"/>
      <c r="E143" s="943"/>
      <c r="F143" s="943"/>
      <c r="G143" s="943"/>
      <c r="H143" s="943"/>
      <c r="I143" s="943"/>
      <c r="J143" s="943"/>
      <c r="K143" s="943"/>
      <c r="L143" s="943"/>
      <c r="M143" s="943"/>
      <c r="N143" s="943"/>
      <c r="O143" s="943"/>
      <c r="P143" s="943"/>
      <c r="Q143" s="943"/>
      <c r="R143" s="943"/>
      <c r="S143" s="943"/>
      <c r="T143" s="943"/>
      <c r="U143" s="943"/>
      <c r="V143" s="943"/>
      <c r="W143" s="943"/>
      <c r="X143" s="943"/>
      <c r="Y143" s="943"/>
      <c r="Z143" s="943"/>
    </row>
    <row r="144" spans="1:26" ht="15.75" customHeight="1">
      <c r="A144" s="943"/>
      <c r="B144" s="943"/>
      <c r="C144" s="943"/>
      <c r="D144" s="943"/>
      <c r="E144" s="943"/>
      <c r="F144" s="943"/>
      <c r="G144" s="943"/>
      <c r="H144" s="943"/>
      <c r="I144" s="943"/>
      <c r="J144" s="943"/>
      <c r="K144" s="943"/>
      <c r="L144" s="943"/>
      <c r="M144" s="943"/>
      <c r="N144" s="943"/>
      <c r="O144" s="943"/>
      <c r="P144" s="943"/>
      <c r="Q144" s="943"/>
      <c r="R144" s="943"/>
      <c r="S144" s="943"/>
      <c r="T144" s="943"/>
      <c r="U144" s="943"/>
      <c r="V144" s="943"/>
      <c r="W144" s="943"/>
      <c r="X144" s="943"/>
      <c r="Y144" s="943"/>
      <c r="Z144" s="943"/>
    </row>
    <row r="145" spans="1:26" ht="15.75" customHeight="1">
      <c r="A145" s="943"/>
      <c r="B145" s="943"/>
      <c r="C145" s="943"/>
      <c r="D145" s="943"/>
      <c r="E145" s="943"/>
      <c r="F145" s="943"/>
      <c r="G145" s="943"/>
      <c r="H145" s="943"/>
      <c r="I145" s="943"/>
      <c r="J145" s="943"/>
      <c r="K145" s="943"/>
      <c r="L145" s="943"/>
      <c r="M145" s="943"/>
      <c r="N145" s="943"/>
      <c r="O145" s="943"/>
      <c r="P145" s="943"/>
      <c r="Q145" s="943"/>
      <c r="R145" s="943"/>
      <c r="S145" s="943"/>
      <c r="T145" s="943"/>
      <c r="U145" s="943"/>
      <c r="V145" s="943"/>
      <c r="W145" s="943"/>
      <c r="X145" s="943"/>
      <c r="Y145" s="943"/>
      <c r="Z145" s="943"/>
    </row>
    <row r="146" spans="1:26" ht="15.75" customHeight="1">
      <c r="A146" s="943"/>
      <c r="B146" s="943"/>
      <c r="C146" s="943"/>
      <c r="D146" s="943"/>
      <c r="E146" s="943"/>
      <c r="F146" s="943"/>
      <c r="G146" s="943"/>
      <c r="H146" s="943"/>
      <c r="I146" s="943"/>
      <c r="J146" s="943"/>
      <c r="K146" s="943"/>
      <c r="L146" s="943"/>
      <c r="M146" s="943"/>
      <c r="N146" s="943"/>
      <c r="O146" s="943"/>
      <c r="P146" s="943"/>
      <c r="Q146" s="943"/>
      <c r="R146" s="943"/>
      <c r="S146" s="943"/>
      <c r="T146" s="943"/>
      <c r="U146" s="943"/>
      <c r="V146" s="943"/>
      <c r="W146" s="943"/>
      <c r="X146" s="943"/>
      <c r="Y146" s="943"/>
      <c r="Z146" s="943"/>
    </row>
    <row r="147" spans="1:26" ht="15.75" customHeight="1">
      <c r="A147" s="943"/>
      <c r="B147" s="943"/>
      <c r="C147" s="943"/>
      <c r="D147" s="943"/>
      <c r="E147" s="943"/>
      <c r="F147" s="943"/>
      <c r="G147" s="943"/>
      <c r="H147" s="943"/>
      <c r="I147" s="943"/>
      <c r="J147" s="943"/>
      <c r="K147" s="943"/>
      <c r="L147" s="943"/>
      <c r="M147" s="943"/>
      <c r="N147" s="943"/>
      <c r="O147" s="943"/>
      <c r="P147" s="943"/>
      <c r="Q147" s="943"/>
      <c r="R147" s="943"/>
      <c r="S147" s="943"/>
      <c r="T147" s="943"/>
      <c r="U147" s="943"/>
      <c r="V147" s="943"/>
      <c r="W147" s="943"/>
      <c r="X147" s="943"/>
      <c r="Y147" s="943"/>
      <c r="Z147" s="943"/>
    </row>
    <row r="148" spans="1:26" ht="15.75" customHeight="1">
      <c r="A148" s="943"/>
      <c r="B148" s="943"/>
      <c r="C148" s="943"/>
      <c r="D148" s="943"/>
      <c r="E148" s="943"/>
      <c r="F148" s="943"/>
      <c r="G148" s="943"/>
      <c r="H148" s="943"/>
      <c r="I148" s="943"/>
      <c r="J148" s="943"/>
      <c r="K148" s="943"/>
      <c r="L148" s="943"/>
      <c r="M148" s="943"/>
      <c r="N148" s="943"/>
      <c r="O148" s="943"/>
      <c r="P148" s="943"/>
      <c r="Q148" s="943"/>
      <c r="R148" s="943"/>
      <c r="S148" s="943"/>
      <c r="T148" s="943"/>
      <c r="U148" s="943"/>
      <c r="V148" s="943"/>
      <c r="W148" s="943"/>
      <c r="X148" s="943"/>
      <c r="Y148" s="943"/>
      <c r="Z148" s="943"/>
    </row>
    <row r="149" spans="1:26" ht="15.75" customHeight="1">
      <c r="A149" s="943"/>
      <c r="B149" s="943"/>
      <c r="C149" s="943"/>
      <c r="D149" s="943"/>
      <c r="E149" s="943"/>
      <c r="F149" s="943"/>
      <c r="G149" s="943"/>
      <c r="H149" s="943"/>
      <c r="I149" s="943"/>
      <c r="J149" s="943"/>
      <c r="K149" s="943"/>
      <c r="L149" s="943"/>
      <c r="M149" s="943"/>
      <c r="N149" s="943"/>
      <c r="O149" s="943"/>
      <c r="P149" s="943"/>
      <c r="Q149" s="943"/>
      <c r="R149" s="943"/>
      <c r="S149" s="943"/>
      <c r="T149" s="943"/>
      <c r="U149" s="943"/>
      <c r="V149" s="943"/>
      <c r="W149" s="943"/>
      <c r="X149" s="943"/>
      <c r="Y149" s="943"/>
      <c r="Z149" s="943"/>
    </row>
    <row r="150" spans="1:26" ht="15.75" customHeight="1">
      <c r="A150" s="943"/>
      <c r="B150" s="943"/>
      <c r="C150" s="943"/>
      <c r="D150" s="943"/>
      <c r="E150" s="943"/>
      <c r="F150" s="943"/>
      <c r="G150" s="943"/>
      <c r="H150" s="943"/>
      <c r="I150" s="943"/>
      <c r="J150" s="943"/>
      <c r="K150" s="943"/>
      <c r="L150" s="943"/>
      <c r="M150" s="943"/>
      <c r="N150" s="943"/>
      <c r="O150" s="943"/>
      <c r="P150" s="943"/>
      <c r="Q150" s="943"/>
      <c r="R150" s="943"/>
      <c r="S150" s="943"/>
      <c r="T150" s="943"/>
      <c r="U150" s="943"/>
      <c r="V150" s="943"/>
      <c r="W150" s="943"/>
      <c r="X150" s="943"/>
      <c r="Y150" s="943"/>
      <c r="Z150" s="943"/>
    </row>
    <row r="151" spans="1:26" ht="15.75" customHeight="1">
      <c r="A151" s="943"/>
      <c r="B151" s="943"/>
      <c r="C151" s="943"/>
      <c r="D151" s="943"/>
      <c r="E151" s="943"/>
      <c r="F151" s="943"/>
      <c r="G151" s="943"/>
      <c r="H151" s="943"/>
      <c r="I151" s="943"/>
      <c r="J151" s="943"/>
      <c r="K151" s="943"/>
      <c r="L151" s="943"/>
      <c r="M151" s="943"/>
      <c r="N151" s="943"/>
      <c r="O151" s="943"/>
      <c r="P151" s="943"/>
      <c r="Q151" s="943"/>
      <c r="R151" s="943"/>
      <c r="S151" s="943"/>
      <c r="T151" s="943"/>
      <c r="U151" s="943"/>
      <c r="V151" s="943"/>
      <c r="W151" s="943"/>
      <c r="X151" s="943"/>
      <c r="Y151" s="943"/>
      <c r="Z151" s="943"/>
    </row>
    <row r="152" spans="1:26" ht="15.75" customHeight="1">
      <c r="A152" s="943"/>
      <c r="B152" s="943"/>
      <c r="C152" s="943"/>
      <c r="D152" s="943"/>
      <c r="E152" s="943"/>
      <c r="F152" s="943"/>
      <c r="G152" s="943"/>
      <c r="H152" s="943"/>
      <c r="I152" s="943"/>
      <c r="J152" s="943"/>
      <c r="K152" s="943"/>
      <c r="L152" s="943"/>
      <c r="M152" s="943"/>
      <c r="N152" s="943"/>
      <c r="O152" s="943"/>
      <c r="P152" s="943"/>
      <c r="Q152" s="943"/>
      <c r="R152" s="943"/>
      <c r="S152" s="943"/>
      <c r="T152" s="943"/>
      <c r="U152" s="943"/>
      <c r="V152" s="943"/>
      <c r="W152" s="943"/>
      <c r="X152" s="943"/>
      <c r="Y152" s="943"/>
      <c r="Z152" s="943"/>
    </row>
    <row r="153" spans="1:26" ht="15.75" customHeight="1">
      <c r="A153" s="943"/>
      <c r="B153" s="943"/>
      <c r="C153" s="943"/>
      <c r="D153" s="943"/>
      <c r="E153" s="943"/>
      <c r="F153" s="943"/>
      <c r="G153" s="943"/>
      <c r="H153" s="943"/>
      <c r="I153" s="943"/>
      <c r="J153" s="943"/>
      <c r="K153" s="943"/>
      <c r="L153" s="943"/>
      <c r="M153" s="943"/>
      <c r="N153" s="943"/>
      <c r="O153" s="943"/>
      <c r="P153" s="943"/>
      <c r="Q153" s="943"/>
      <c r="R153" s="943"/>
      <c r="S153" s="943"/>
      <c r="T153" s="943"/>
      <c r="U153" s="943"/>
      <c r="V153" s="943"/>
      <c r="W153" s="943"/>
      <c r="X153" s="943"/>
      <c r="Y153" s="943"/>
      <c r="Z153" s="943"/>
    </row>
    <row r="154" spans="1:26" ht="15.75" customHeight="1">
      <c r="A154" s="943"/>
      <c r="B154" s="943"/>
      <c r="C154" s="943"/>
      <c r="D154" s="943"/>
      <c r="E154" s="943"/>
      <c r="F154" s="943"/>
      <c r="G154" s="943"/>
      <c r="H154" s="943"/>
      <c r="I154" s="943"/>
      <c r="J154" s="943"/>
      <c r="K154" s="943"/>
      <c r="L154" s="943"/>
      <c r="M154" s="943"/>
      <c r="N154" s="943"/>
      <c r="O154" s="943"/>
      <c r="P154" s="943"/>
      <c r="Q154" s="943"/>
      <c r="R154" s="943"/>
      <c r="S154" s="943"/>
      <c r="T154" s="943"/>
      <c r="U154" s="943"/>
      <c r="V154" s="943"/>
      <c r="W154" s="943"/>
      <c r="X154" s="943"/>
      <c r="Y154" s="943"/>
      <c r="Z154" s="943"/>
    </row>
    <row r="155" spans="1:26" ht="15.75" customHeight="1">
      <c r="A155" s="943"/>
      <c r="B155" s="943"/>
      <c r="C155" s="943"/>
      <c r="D155" s="943"/>
      <c r="E155" s="943"/>
      <c r="F155" s="943"/>
      <c r="G155" s="943"/>
      <c r="H155" s="943"/>
      <c r="I155" s="943"/>
      <c r="J155" s="943"/>
      <c r="K155" s="943"/>
      <c r="L155" s="943"/>
      <c r="M155" s="943"/>
      <c r="N155" s="943"/>
      <c r="O155" s="943"/>
      <c r="P155" s="943"/>
      <c r="Q155" s="943"/>
      <c r="R155" s="943"/>
      <c r="S155" s="943"/>
      <c r="T155" s="943"/>
      <c r="U155" s="943"/>
      <c r="V155" s="943"/>
      <c r="W155" s="943"/>
      <c r="X155" s="943"/>
      <c r="Y155" s="943"/>
      <c r="Z155" s="943"/>
    </row>
    <row r="156" spans="1:26" ht="15.75" customHeight="1">
      <c r="A156" s="943"/>
      <c r="B156" s="943"/>
      <c r="C156" s="943"/>
      <c r="D156" s="943"/>
      <c r="E156" s="943"/>
      <c r="F156" s="943"/>
      <c r="G156" s="943"/>
      <c r="H156" s="943"/>
      <c r="I156" s="943"/>
      <c r="J156" s="943"/>
      <c r="K156" s="943"/>
      <c r="L156" s="943"/>
      <c r="M156" s="943"/>
      <c r="N156" s="943"/>
      <c r="O156" s="943"/>
      <c r="P156" s="943"/>
      <c r="Q156" s="943"/>
      <c r="R156" s="943"/>
      <c r="S156" s="943"/>
      <c r="T156" s="943"/>
      <c r="U156" s="943"/>
      <c r="V156" s="943"/>
      <c r="W156" s="943"/>
      <c r="X156" s="943"/>
      <c r="Y156" s="943"/>
      <c r="Z156" s="943"/>
    </row>
    <row r="157" spans="1:26" ht="15.75" customHeight="1">
      <c r="A157" s="943"/>
      <c r="B157" s="943"/>
      <c r="C157" s="943"/>
      <c r="D157" s="943"/>
      <c r="E157" s="943"/>
      <c r="F157" s="943"/>
      <c r="G157" s="943"/>
      <c r="H157" s="943"/>
      <c r="I157" s="943"/>
      <c r="J157" s="943"/>
      <c r="K157" s="943"/>
      <c r="L157" s="943"/>
      <c r="M157" s="943"/>
      <c r="N157" s="943"/>
      <c r="O157" s="943"/>
      <c r="P157" s="943"/>
      <c r="Q157" s="943"/>
      <c r="R157" s="943"/>
      <c r="S157" s="943"/>
      <c r="T157" s="943"/>
      <c r="U157" s="943"/>
      <c r="V157" s="943"/>
      <c r="W157" s="943"/>
      <c r="X157" s="943"/>
      <c r="Y157" s="943"/>
      <c r="Z157" s="943"/>
    </row>
    <row r="158" spans="1:26" ht="15.75" customHeight="1">
      <c r="A158" s="943"/>
      <c r="B158" s="943"/>
      <c r="C158" s="943"/>
      <c r="D158" s="943"/>
      <c r="E158" s="943"/>
      <c r="F158" s="943"/>
      <c r="G158" s="943"/>
      <c r="H158" s="943"/>
      <c r="I158" s="943"/>
      <c r="J158" s="943"/>
      <c r="K158" s="943"/>
      <c r="L158" s="943"/>
      <c r="M158" s="943"/>
      <c r="N158" s="943"/>
      <c r="O158" s="943"/>
      <c r="P158" s="943"/>
      <c r="Q158" s="943"/>
      <c r="R158" s="943"/>
      <c r="S158" s="943"/>
      <c r="T158" s="943"/>
      <c r="U158" s="943"/>
      <c r="V158" s="943"/>
      <c r="W158" s="943"/>
      <c r="X158" s="943"/>
      <c r="Y158" s="943"/>
      <c r="Z158" s="943"/>
    </row>
    <row r="159" spans="1:26" ht="15.75" customHeight="1">
      <c r="A159" s="943"/>
      <c r="B159" s="943"/>
      <c r="C159" s="943"/>
      <c r="D159" s="943"/>
      <c r="E159" s="943"/>
      <c r="F159" s="943"/>
      <c r="G159" s="943"/>
      <c r="H159" s="943"/>
      <c r="I159" s="943"/>
      <c r="J159" s="943"/>
      <c r="K159" s="943"/>
      <c r="L159" s="943"/>
      <c r="M159" s="943"/>
      <c r="N159" s="943"/>
      <c r="O159" s="943"/>
      <c r="P159" s="943"/>
      <c r="Q159" s="943"/>
      <c r="R159" s="943"/>
      <c r="S159" s="943"/>
      <c r="T159" s="943"/>
      <c r="U159" s="943"/>
      <c r="V159" s="943"/>
      <c r="W159" s="943"/>
      <c r="X159" s="943"/>
      <c r="Y159" s="943"/>
      <c r="Z159" s="943"/>
    </row>
    <row r="160" spans="1:26" ht="15.75" customHeight="1">
      <c r="A160" s="943"/>
      <c r="B160" s="943"/>
      <c r="C160" s="943"/>
      <c r="D160" s="943"/>
      <c r="E160" s="943"/>
      <c r="F160" s="943"/>
      <c r="G160" s="943"/>
      <c r="H160" s="943"/>
      <c r="I160" s="943"/>
      <c r="J160" s="943"/>
      <c r="K160" s="943"/>
      <c r="L160" s="943"/>
      <c r="M160" s="943"/>
      <c r="N160" s="943"/>
      <c r="O160" s="943"/>
      <c r="P160" s="943"/>
      <c r="Q160" s="943"/>
      <c r="R160" s="943"/>
      <c r="S160" s="943"/>
      <c r="T160" s="943"/>
      <c r="U160" s="943"/>
      <c r="V160" s="943"/>
      <c r="W160" s="943"/>
      <c r="X160" s="943"/>
      <c r="Y160" s="943"/>
      <c r="Z160" s="943"/>
    </row>
    <row r="161" spans="1:26" ht="15.75" customHeight="1">
      <c r="A161" s="943"/>
      <c r="B161" s="943"/>
      <c r="C161" s="943"/>
      <c r="D161" s="943"/>
      <c r="E161" s="943"/>
      <c r="F161" s="943"/>
      <c r="G161" s="943"/>
      <c r="H161" s="943"/>
      <c r="I161" s="943"/>
      <c r="J161" s="943"/>
      <c r="K161" s="943"/>
      <c r="L161" s="943"/>
      <c r="M161" s="943"/>
      <c r="N161" s="943"/>
      <c r="O161" s="943"/>
      <c r="P161" s="943"/>
      <c r="Q161" s="943"/>
      <c r="R161" s="943"/>
      <c r="S161" s="943"/>
      <c r="T161" s="943"/>
      <c r="U161" s="943"/>
      <c r="V161" s="943"/>
      <c r="W161" s="943"/>
      <c r="X161" s="943"/>
      <c r="Y161" s="943"/>
      <c r="Z161" s="943"/>
    </row>
    <row r="162" spans="1:26" ht="15.75" customHeight="1">
      <c r="A162" s="943"/>
      <c r="B162" s="943"/>
      <c r="C162" s="943"/>
      <c r="D162" s="943"/>
      <c r="E162" s="943"/>
      <c r="F162" s="943"/>
      <c r="G162" s="943"/>
      <c r="H162" s="943"/>
      <c r="I162" s="943"/>
      <c r="J162" s="943"/>
      <c r="K162" s="943"/>
      <c r="L162" s="943"/>
      <c r="M162" s="943"/>
      <c r="N162" s="943"/>
      <c r="O162" s="943"/>
      <c r="P162" s="943"/>
      <c r="Q162" s="943"/>
      <c r="R162" s="943"/>
      <c r="S162" s="943"/>
      <c r="T162" s="943"/>
      <c r="U162" s="943"/>
      <c r="V162" s="943"/>
      <c r="W162" s="943"/>
      <c r="X162" s="943"/>
      <c r="Y162" s="943"/>
      <c r="Z162" s="943"/>
    </row>
    <row r="163" spans="1:26" ht="15.75" customHeight="1">
      <c r="A163" s="943"/>
      <c r="B163" s="943"/>
      <c r="C163" s="943"/>
      <c r="D163" s="943"/>
      <c r="E163" s="943"/>
      <c r="F163" s="943"/>
      <c r="G163" s="943"/>
      <c r="H163" s="943"/>
      <c r="I163" s="943"/>
      <c r="J163" s="943"/>
      <c r="K163" s="943"/>
      <c r="L163" s="943"/>
      <c r="M163" s="943"/>
      <c r="N163" s="943"/>
      <c r="O163" s="943"/>
      <c r="P163" s="943"/>
      <c r="Q163" s="943"/>
      <c r="R163" s="943"/>
      <c r="S163" s="943"/>
      <c r="T163" s="943"/>
      <c r="U163" s="943"/>
      <c r="V163" s="943"/>
      <c r="W163" s="943"/>
      <c r="X163" s="943"/>
      <c r="Y163" s="943"/>
      <c r="Z163" s="943"/>
    </row>
    <row r="164" spans="1:26" ht="15.75" customHeight="1">
      <c r="A164" s="943"/>
      <c r="B164" s="943"/>
      <c r="C164" s="943"/>
      <c r="D164" s="943"/>
      <c r="E164" s="943"/>
      <c r="F164" s="943"/>
      <c r="G164" s="943"/>
      <c r="H164" s="943"/>
      <c r="I164" s="943"/>
      <c r="J164" s="943"/>
      <c r="K164" s="943"/>
      <c r="L164" s="943"/>
      <c r="M164" s="943"/>
      <c r="N164" s="943"/>
      <c r="O164" s="943"/>
      <c r="P164" s="943"/>
      <c r="Q164" s="943"/>
      <c r="R164" s="943"/>
      <c r="S164" s="943"/>
      <c r="T164" s="943"/>
      <c r="U164" s="943"/>
      <c r="V164" s="943"/>
      <c r="W164" s="943"/>
      <c r="X164" s="943"/>
      <c r="Y164" s="943"/>
      <c r="Z164" s="943"/>
    </row>
    <row r="165" spans="1:26" ht="15.75" customHeight="1">
      <c r="A165" s="943"/>
      <c r="B165" s="943"/>
      <c r="C165" s="943"/>
      <c r="D165" s="943"/>
      <c r="E165" s="943"/>
      <c r="F165" s="943"/>
      <c r="G165" s="943"/>
      <c r="H165" s="943"/>
      <c r="I165" s="943"/>
      <c r="J165" s="943"/>
      <c r="K165" s="943"/>
      <c r="L165" s="943"/>
      <c r="M165" s="943"/>
      <c r="N165" s="943"/>
      <c r="O165" s="943"/>
      <c r="P165" s="943"/>
      <c r="Q165" s="943"/>
      <c r="R165" s="943"/>
      <c r="S165" s="943"/>
      <c r="T165" s="943"/>
      <c r="U165" s="943"/>
      <c r="V165" s="943"/>
      <c r="W165" s="943"/>
      <c r="X165" s="943"/>
      <c r="Y165" s="943"/>
      <c r="Z165" s="943"/>
    </row>
    <row r="166" spans="1:26" ht="15.75" customHeight="1">
      <c r="A166" s="943"/>
      <c r="B166" s="943"/>
      <c r="C166" s="943"/>
      <c r="D166" s="943"/>
      <c r="E166" s="943"/>
      <c r="F166" s="943"/>
      <c r="G166" s="943"/>
      <c r="H166" s="943"/>
      <c r="I166" s="943"/>
      <c r="J166" s="943"/>
      <c r="K166" s="943"/>
      <c r="L166" s="943"/>
      <c r="M166" s="943"/>
      <c r="N166" s="943"/>
      <c r="O166" s="943"/>
      <c r="P166" s="943"/>
      <c r="Q166" s="943"/>
      <c r="R166" s="943"/>
      <c r="S166" s="943"/>
      <c r="T166" s="943"/>
      <c r="U166" s="943"/>
      <c r="V166" s="943"/>
      <c r="W166" s="943"/>
      <c r="X166" s="943"/>
      <c r="Y166" s="943"/>
      <c r="Z166" s="943"/>
    </row>
    <row r="167" spans="1:26" ht="15.75" customHeight="1">
      <c r="A167" s="943"/>
      <c r="B167" s="943"/>
      <c r="C167" s="943"/>
      <c r="D167" s="943"/>
      <c r="E167" s="943"/>
      <c r="F167" s="943"/>
      <c r="G167" s="943"/>
      <c r="H167" s="943"/>
      <c r="I167" s="943"/>
      <c r="J167" s="943"/>
      <c r="K167" s="943"/>
      <c r="L167" s="943"/>
      <c r="M167" s="943"/>
      <c r="N167" s="943"/>
      <c r="O167" s="943"/>
      <c r="P167" s="943"/>
      <c r="Q167" s="943"/>
      <c r="R167" s="943"/>
      <c r="S167" s="943"/>
      <c r="T167" s="943"/>
      <c r="U167" s="943"/>
      <c r="V167" s="943"/>
      <c r="W167" s="943"/>
      <c r="X167" s="943"/>
      <c r="Y167" s="943"/>
      <c r="Z167" s="943"/>
    </row>
    <row r="168" spans="1:26" ht="15.75" customHeight="1">
      <c r="A168" s="943"/>
      <c r="B168" s="943"/>
      <c r="C168" s="943"/>
      <c r="D168" s="943"/>
      <c r="E168" s="943"/>
      <c r="F168" s="943"/>
      <c r="G168" s="943"/>
      <c r="H168" s="943"/>
      <c r="I168" s="943"/>
      <c r="J168" s="943"/>
      <c r="K168" s="943"/>
      <c r="L168" s="943"/>
      <c r="M168" s="943"/>
      <c r="N168" s="943"/>
      <c r="O168" s="943"/>
      <c r="P168" s="943"/>
      <c r="Q168" s="943"/>
      <c r="R168" s="943"/>
      <c r="S168" s="943"/>
      <c r="T168" s="943"/>
      <c r="U168" s="943"/>
      <c r="V168" s="943"/>
      <c r="W168" s="943"/>
      <c r="X168" s="943"/>
      <c r="Y168" s="943"/>
      <c r="Z168" s="943"/>
    </row>
    <row r="169" spans="1:26" ht="15.75" customHeight="1">
      <c r="A169" s="943"/>
      <c r="B169" s="943"/>
      <c r="C169" s="943"/>
      <c r="D169" s="943"/>
      <c r="E169" s="943"/>
      <c r="F169" s="943"/>
      <c r="G169" s="943"/>
      <c r="H169" s="943"/>
      <c r="I169" s="943"/>
      <c r="J169" s="943"/>
      <c r="K169" s="943"/>
      <c r="L169" s="943"/>
      <c r="M169" s="943"/>
      <c r="N169" s="943"/>
      <c r="O169" s="943"/>
      <c r="P169" s="943"/>
      <c r="Q169" s="943"/>
      <c r="R169" s="943"/>
      <c r="S169" s="943"/>
      <c r="T169" s="943"/>
      <c r="U169" s="943"/>
      <c r="V169" s="943"/>
      <c r="W169" s="943"/>
      <c r="X169" s="943"/>
      <c r="Y169" s="943"/>
      <c r="Z169" s="943"/>
    </row>
    <row r="170" spans="1:26" ht="15.75" customHeight="1">
      <c r="A170" s="943"/>
      <c r="B170" s="943"/>
      <c r="C170" s="943"/>
      <c r="D170" s="943"/>
      <c r="E170" s="943"/>
      <c r="F170" s="943"/>
      <c r="G170" s="943"/>
      <c r="H170" s="943"/>
      <c r="I170" s="943"/>
      <c r="J170" s="943"/>
      <c r="K170" s="943"/>
      <c r="L170" s="943"/>
      <c r="M170" s="943"/>
      <c r="N170" s="943"/>
      <c r="O170" s="943"/>
      <c r="P170" s="943"/>
      <c r="Q170" s="943"/>
      <c r="R170" s="943"/>
      <c r="S170" s="943"/>
      <c r="T170" s="943"/>
      <c r="U170" s="943"/>
      <c r="V170" s="943"/>
      <c r="W170" s="943"/>
      <c r="X170" s="943"/>
      <c r="Y170" s="943"/>
      <c r="Z170" s="943"/>
    </row>
    <row r="171" spans="1:26" ht="15.75" customHeight="1">
      <c r="A171" s="943"/>
      <c r="B171" s="943"/>
      <c r="C171" s="943"/>
      <c r="D171" s="943"/>
      <c r="E171" s="943"/>
      <c r="F171" s="943"/>
      <c r="G171" s="943"/>
      <c r="H171" s="943"/>
      <c r="I171" s="943"/>
      <c r="J171" s="943"/>
      <c r="K171" s="943"/>
      <c r="L171" s="943"/>
      <c r="M171" s="943"/>
      <c r="N171" s="943"/>
      <c r="O171" s="943"/>
      <c r="P171" s="943"/>
      <c r="Q171" s="943"/>
      <c r="R171" s="943"/>
      <c r="S171" s="943"/>
      <c r="T171" s="943"/>
      <c r="U171" s="943"/>
      <c r="V171" s="943"/>
      <c r="W171" s="943"/>
      <c r="X171" s="943"/>
      <c r="Y171" s="943"/>
      <c r="Z171" s="943"/>
    </row>
    <row r="172" spans="1:26" ht="15.75" customHeight="1">
      <c r="A172" s="943"/>
      <c r="B172" s="943"/>
      <c r="C172" s="943"/>
      <c r="D172" s="943"/>
      <c r="E172" s="943"/>
      <c r="F172" s="943"/>
      <c r="G172" s="943"/>
      <c r="H172" s="943"/>
      <c r="I172" s="943"/>
      <c r="J172" s="943"/>
      <c r="K172" s="943"/>
      <c r="L172" s="943"/>
      <c r="M172" s="943"/>
      <c r="N172" s="943"/>
      <c r="O172" s="943"/>
      <c r="P172" s="943"/>
      <c r="Q172" s="943"/>
      <c r="R172" s="943"/>
      <c r="S172" s="943"/>
      <c r="T172" s="943"/>
      <c r="U172" s="943"/>
      <c r="V172" s="943"/>
      <c r="W172" s="943"/>
      <c r="X172" s="943"/>
      <c r="Y172" s="943"/>
      <c r="Z172" s="943"/>
    </row>
    <row r="173" spans="1:26" ht="15.75" customHeight="1">
      <c r="A173" s="943"/>
      <c r="B173" s="943"/>
      <c r="C173" s="943"/>
      <c r="D173" s="943"/>
      <c r="E173" s="943"/>
      <c r="F173" s="943"/>
      <c r="G173" s="943"/>
      <c r="H173" s="943"/>
      <c r="I173" s="943"/>
      <c r="J173" s="943"/>
      <c r="K173" s="943"/>
      <c r="L173" s="943"/>
      <c r="M173" s="943"/>
      <c r="N173" s="943"/>
      <c r="O173" s="943"/>
      <c r="P173" s="943"/>
      <c r="Q173" s="943"/>
      <c r="R173" s="943"/>
      <c r="S173" s="943"/>
      <c r="T173" s="943"/>
      <c r="U173" s="943"/>
      <c r="V173" s="943"/>
      <c r="W173" s="943"/>
      <c r="X173" s="943"/>
      <c r="Y173" s="943"/>
      <c r="Z173" s="943"/>
    </row>
    <row r="174" spans="1:26" ht="15.75" customHeight="1">
      <c r="A174" s="943"/>
      <c r="B174" s="943"/>
      <c r="C174" s="943"/>
      <c r="D174" s="943"/>
      <c r="E174" s="943"/>
      <c r="F174" s="943"/>
      <c r="G174" s="943"/>
      <c r="H174" s="943"/>
      <c r="I174" s="943"/>
      <c r="J174" s="943"/>
      <c r="K174" s="943"/>
      <c r="L174" s="943"/>
      <c r="M174" s="943"/>
      <c r="N174" s="943"/>
      <c r="O174" s="943"/>
      <c r="P174" s="943"/>
      <c r="Q174" s="943"/>
      <c r="R174" s="943"/>
      <c r="S174" s="943"/>
      <c r="T174" s="943"/>
      <c r="U174" s="943"/>
      <c r="V174" s="943"/>
      <c r="W174" s="943"/>
      <c r="X174" s="943"/>
      <c r="Y174" s="943"/>
      <c r="Z174" s="943"/>
    </row>
    <row r="175" spans="1:26" ht="15.75" customHeight="1">
      <c r="A175" s="943"/>
      <c r="B175" s="943"/>
      <c r="C175" s="943"/>
      <c r="D175" s="943"/>
      <c r="E175" s="943"/>
      <c r="F175" s="943"/>
      <c r="G175" s="943"/>
      <c r="H175" s="943"/>
      <c r="I175" s="943"/>
      <c r="J175" s="943"/>
      <c r="K175" s="943"/>
      <c r="L175" s="943"/>
      <c r="M175" s="943"/>
      <c r="N175" s="943"/>
      <c r="O175" s="943"/>
      <c r="P175" s="943"/>
      <c r="Q175" s="943"/>
      <c r="R175" s="943"/>
      <c r="S175" s="943"/>
      <c r="T175" s="943"/>
      <c r="U175" s="943"/>
      <c r="V175" s="943"/>
      <c r="W175" s="943"/>
      <c r="X175" s="943"/>
      <c r="Y175" s="943"/>
      <c r="Z175" s="943"/>
    </row>
    <row r="176" spans="1:26" ht="15.75" customHeight="1">
      <c r="A176" s="943"/>
      <c r="B176" s="943"/>
      <c r="C176" s="943"/>
      <c r="D176" s="943"/>
      <c r="E176" s="943"/>
      <c r="F176" s="943"/>
      <c r="G176" s="943"/>
      <c r="H176" s="943"/>
      <c r="I176" s="943"/>
      <c r="J176" s="943"/>
      <c r="K176" s="943"/>
      <c r="L176" s="943"/>
      <c r="M176" s="943"/>
      <c r="N176" s="943"/>
      <c r="O176" s="943"/>
      <c r="P176" s="943"/>
      <c r="Q176" s="943"/>
      <c r="R176" s="943"/>
      <c r="S176" s="943"/>
      <c r="T176" s="943"/>
      <c r="U176" s="943"/>
      <c r="V176" s="943"/>
      <c r="W176" s="943"/>
      <c r="X176" s="943"/>
      <c r="Y176" s="943"/>
      <c r="Z176" s="943"/>
    </row>
    <row r="177" spans="1:26" ht="15.75" customHeight="1">
      <c r="A177" s="943"/>
      <c r="B177" s="943"/>
      <c r="C177" s="943"/>
      <c r="D177" s="943"/>
      <c r="E177" s="943"/>
      <c r="F177" s="943"/>
      <c r="G177" s="943"/>
      <c r="H177" s="943"/>
      <c r="I177" s="943"/>
      <c r="J177" s="943"/>
      <c r="K177" s="943"/>
      <c r="L177" s="943"/>
      <c r="M177" s="943"/>
      <c r="N177" s="943"/>
      <c r="O177" s="943"/>
      <c r="P177" s="943"/>
      <c r="Q177" s="943"/>
      <c r="R177" s="943"/>
      <c r="S177" s="943"/>
      <c r="T177" s="943"/>
      <c r="U177" s="943"/>
      <c r="V177" s="943"/>
      <c r="W177" s="943"/>
      <c r="X177" s="943"/>
      <c r="Y177" s="943"/>
      <c r="Z177" s="943"/>
    </row>
    <row r="178" spans="1:26" ht="15.75" customHeight="1">
      <c r="A178" s="943"/>
      <c r="B178" s="943"/>
      <c r="C178" s="943"/>
      <c r="D178" s="943"/>
      <c r="E178" s="943"/>
      <c r="F178" s="943"/>
      <c r="G178" s="943"/>
      <c r="H178" s="943"/>
      <c r="I178" s="943"/>
      <c r="J178" s="943"/>
      <c r="K178" s="943"/>
      <c r="L178" s="943"/>
      <c r="M178" s="943"/>
      <c r="N178" s="943"/>
      <c r="O178" s="943"/>
      <c r="P178" s="943"/>
      <c r="Q178" s="943"/>
      <c r="R178" s="943"/>
      <c r="S178" s="943"/>
      <c r="T178" s="943"/>
      <c r="U178" s="943"/>
      <c r="V178" s="943"/>
      <c r="W178" s="943"/>
      <c r="X178" s="943"/>
      <c r="Y178" s="943"/>
      <c r="Z178" s="943"/>
    </row>
    <row r="179" spans="1:26" ht="15.75" customHeight="1">
      <c r="A179" s="943"/>
      <c r="B179" s="943"/>
      <c r="C179" s="943"/>
      <c r="D179" s="943"/>
      <c r="E179" s="943"/>
      <c r="F179" s="943"/>
      <c r="G179" s="943"/>
      <c r="H179" s="943"/>
      <c r="I179" s="943"/>
      <c r="J179" s="943"/>
      <c r="K179" s="943"/>
      <c r="L179" s="943"/>
      <c r="M179" s="943"/>
      <c r="N179" s="943"/>
      <c r="O179" s="943"/>
      <c r="P179" s="943"/>
      <c r="Q179" s="943"/>
      <c r="R179" s="943"/>
      <c r="S179" s="943"/>
      <c r="T179" s="943"/>
      <c r="U179" s="943"/>
      <c r="V179" s="943"/>
      <c r="W179" s="943"/>
      <c r="X179" s="943"/>
      <c r="Y179" s="943"/>
      <c r="Z179" s="943"/>
    </row>
    <row r="180" spans="1:26" ht="15.75" customHeight="1">
      <c r="A180" s="943"/>
      <c r="B180" s="943"/>
      <c r="C180" s="943"/>
      <c r="D180" s="943"/>
      <c r="E180" s="943"/>
      <c r="F180" s="943"/>
      <c r="G180" s="943"/>
      <c r="H180" s="943"/>
      <c r="I180" s="943"/>
      <c r="J180" s="943"/>
      <c r="K180" s="943"/>
      <c r="L180" s="943"/>
      <c r="M180" s="943"/>
      <c r="N180" s="943"/>
      <c r="O180" s="943"/>
      <c r="P180" s="943"/>
      <c r="Q180" s="943"/>
      <c r="R180" s="943"/>
      <c r="S180" s="943"/>
      <c r="T180" s="943"/>
      <c r="U180" s="943"/>
      <c r="V180" s="943"/>
      <c r="W180" s="943"/>
      <c r="X180" s="943"/>
      <c r="Y180" s="943"/>
      <c r="Z180" s="943"/>
    </row>
    <row r="181" spans="1:26" ht="15.75" customHeight="1">
      <c r="A181" s="943"/>
      <c r="B181" s="943"/>
      <c r="C181" s="943"/>
      <c r="D181" s="943"/>
      <c r="E181" s="943"/>
      <c r="F181" s="943"/>
      <c r="G181" s="943"/>
      <c r="H181" s="943"/>
      <c r="I181" s="943"/>
      <c r="J181" s="943"/>
      <c r="K181" s="943"/>
      <c r="L181" s="943"/>
      <c r="M181" s="943"/>
      <c r="N181" s="943"/>
      <c r="O181" s="943"/>
      <c r="P181" s="943"/>
      <c r="Q181" s="943"/>
      <c r="R181" s="943"/>
      <c r="S181" s="943"/>
      <c r="T181" s="943"/>
      <c r="U181" s="943"/>
      <c r="V181" s="943"/>
      <c r="W181" s="943"/>
      <c r="X181" s="943"/>
      <c r="Y181" s="943"/>
      <c r="Z181" s="943"/>
    </row>
    <row r="182" spans="1:26" ht="15.75" customHeight="1">
      <c r="A182" s="943"/>
      <c r="B182" s="943"/>
      <c r="C182" s="943"/>
      <c r="D182" s="943"/>
      <c r="E182" s="943"/>
      <c r="F182" s="943"/>
      <c r="G182" s="943"/>
      <c r="H182" s="943"/>
      <c r="I182" s="943"/>
      <c r="J182" s="943"/>
      <c r="K182" s="943"/>
      <c r="L182" s="943"/>
      <c r="M182" s="943"/>
      <c r="N182" s="943"/>
      <c r="O182" s="943"/>
      <c r="P182" s="943"/>
      <c r="Q182" s="943"/>
      <c r="R182" s="943"/>
      <c r="S182" s="943"/>
      <c r="T182" s="943"/>
      <c r="U182" s="943"/>
      <c r="V182" s="943"/>
      <c r="W182" s="943"/>
      <c r="X182" s="943"/>
      <c r="Y182" s="943"/>
      <c r="Z182" s="943"/>
    </row>
    <row r="183" spans="1:26" ht="15.75" customHeight="1">
      <c r="A183" s="943"/>
      <c r="B183" s="943"/>
      <c r="C183" s="943"/>
      <c r="D183" s="943"/>
      <c r="E183" s="943"/>
      <c r="F183" s="943"/>
      <c r="G183" s="943"/>
      <c r="H183" s="943"/>
      <c r="I183" s="943"/>
      <c r="J183" s="943"/>
      <c r="K183" s="943"/>
      <c r="L183" s="943"/>
      <c r="M183" s="943"/>
      <c r="N183" s="943"/>
      <c r="O183" s="943"/>
      <c r="P183" s="943"/>
      <c r="Q183" s="943"/>
      <c r="R183" s="943"/>
      <c r="S183" s="943"/>
      <c r="T183" s="943"/>
      <c r="U183" s="943"/>
      <c r="V183" s="943"/>
      <c r="W183" s="943"/>
      <c r="X183" s="943"/>
      <c r="Y183" s="943"/>
      <c r="Z183" s="943"/>
    </row>
    <row r="184" spans="1:26" ht="15.75" customHeight="1">
      <c r="A184" s="943"/>
      <c r="B184" s="943"/>
      <c r="C184" s="943"/>
      <c r="D184" s="943"/>
      <c r="E184" s="943"/>
      <c r="F184" s="943"/>
      <c r="G184" s="943"/>
      <c r="H184" s="943"/>
      <c r="I184" s="943"/>
      <c r="J184" s="943"/>
      <c r="K184" s="943"/>
      <c r="L184" s="943"/>
      <c r="M184" s="943"/>
      <c r="N184" s="943"/>
      <c r="O184" s="943"/>
      <c r="P184" s="943"/>
      <c r="Q184" s="943"/>
      <c r="R184" s="943"/>
      <c r="S184" s="943"/>
      <c r="T184" s="943"/>
      <c r="U184" s="943"/>
      <c r="V184" s="943"/>
      <c r="W184" s="943"/>
      <c r="X184" s="943"/>
      <c r="Y184" s="943"/>
      <c r="Z184" s="943"/>
    </row>
    <row r="185" spans="1:26" ht="15.75" customHeight="1">
      <c r="A185" s="943"/>
      <c r="B185" s="943"/>
      <c r="C185" s="943"/>
      <c r="D185" s="943"/>
      <c r="E185" s="943"/>
      <c r="F185" s="943"/>
      <c r="G185" s="943"/>
      <c r="H185" s="943"/>
      <c r="I185" s="943"/>
      <c r="J185" s="943"/>
      <c r="K185" s="943"/>
      <c r="L185" s="943"/>
      <c r="M185" s="943"/>
      <c r="N185" s="943"/>
      <c r="O185" s="943"/>
      <c r="P185" s="943"/>
      <c r="Q185" s="943"/>
      <c r="R185" s="943"/>
      <c r="S185" s="943"/>
      <c r="T185" s="943"/>
      <c r="U185" s="943"/>
      <c r="V185" s="943"/>
      <c r="W185" s="943"/>
      <c r="X185" s="943"/>
      <c r="Y185" s="943"/>
      <c r="Z185" s="943"/>
    </row>
    <row r="186" spans="1:26" ht="15.75" customHeight="1">
      <c r="A186" s="943"/>
      <c r="B186" s="943"/>
      <c r="C186" s="943"/>
      <c r="D186" s="943"/>
      <c r="E186" s="943"/>
      <c r="F186" s="943"/>
      <c r="G186" s="943"/>
      <c r="H186" s="943"/>
      <c r="I186" s="943"/>
      <c r="J186" s="943"/>
      <c r="K186" s="943"/>
      <c r="L186" s="943"/>
      <c r="M186" s="943"/>
      <c r="N186" s="943"/>
      <c r="O186" s="943"/>
      <c r="P186" s="943"/>
      <c r="Q186" s="943"/>
      <c r="R186" s="943"/>
      <c r="S186" s="943"/>
      <c r="T186" s="943"/>
      <c r="U186" s="943"/>
      <c r="V186" s="943"/>
      <c r="W186" s="943"/>
      <c r="X186" s="943"/>
      <c r="Y186" s="943"/>
      <c r="Z186" s="943"/>
    </row>
    <row r="187" spans="1:26" ht="15.75" customHeight="1">
      <c r="A187" s="943"/>
      <c r="B187" s="943"/>
      <c r="C187" s="943"/>
      <c r="D187" s="943"/>
      <c r="E187" s="943"/>
      <c r="F187" s="943"/>
      <c r="G187" s="943"/>
      <c r="H187" s="943"/>
      <c r="I187" s="943"/>
      <c r="J187" s="943"/>
      <c r="K187" s="943"/>
      <c r="L187" s="943"/>
      <c r="M187" s="943"/>
      <c r="N187" s="943"/>
      <c r="O187" s="943"/>
      <c r="P187" s="943"/>
      <c r="Q187" s="943"/>
      <c r="R187" s="943"/>
      <c r="S187" s="943"/>
      <c r="T187" s="943"/>
      <c r="U187" s="943"/>
      <c r="V187" s="943"/>
      <c r="W187" s="943"/>
      <c r="X187" s="943"/>
      <c r="Y187" s="943"/>
      <c r="Z187" s="943"/>
    </row>
    <row r="188" spans="1:26" ht="15.75" customHeight="1">
      <c r="A188" s="943"/>
      <c r="B188" s="943"/>
      <c r="C188" s="943"/>
      <c r="D188" s="943"/>
      <c r="E188" s="943"/>
      <c r="F188" s="943"/>
      <c r="G188" s="943"/>
      <c r="H188" s="943"/>
      <c r="I188" s="943"/>
      <c r="J188" s="943"/>
      <c r="K188" s="943"/>
      <c r="L188" s="943"/>
      <c r="M188" s="943"/>
      <c r="N188" s="943"/>
      <c r="O188" s="943"/>
      <c r="P188" s="943"/>
      <c r="Q188" s="943"/>
      <c r="R188" s="943"/>
      <c r="S188" s="943"/>
      <c r="T188" s="943"/>
      <c r="U188" s="943"/>
      <c r="V188" s="943"/>
      <c r="W188" s="943"/>
      <c r="X188" s="943"/>
      <c r="Y188" s="943"/>
      <c r="Z188" s="943"/>
    </row>
    <row r="189" spans="1:26" ht="15.75" customHeight="1">
      <c r="A189" s="943"/>
      <c r="B189" s="943"/>
      <c r="C189" s="943"/>
      <c r="D189" s="943"/>
      <c r="E189" s="943"/>
      <c r="F189" s="943"/>
      <c r="G189" s="943"/>
      <c r="H189" s="943"/>
      <c r="I189" s="943"/>
      <c r="J189" s="943"/>
      <c r="K189" s="943"/>
      <c r="L189" s="943"/>
      <c r="M189" s="943"/>
      <c r="N189" s="943"/>
      <c r="O189" s="943"/>
      <c r="P189" s="943"/>
      <c r="Q189" s="943"/>
      <c r="R189" s="943"/>
      <c r="S189" s="943"/>
      <c r="T189" s="943"/>
      <c r="U189" s="943"/>
      <c r="V189" s="943"/>
      <c r="W189" s="943"/>
      <c r="X189" s="943"/>
      <c r="Y189" s="943"/>
      <c r="Z189" s="943"/>
    </row>
    <row r="190" spans="1:26" ht="15.75" customHeight="1">
      <c r="A190" s="943"/>
      <c r="B190" s="943"/>
      <c r="C190" s="943"/>
      <c r="D190" s="943"/>
      <c r="E190" s="943"/>
      <c r="F190" s="943"/>
      <c r="G190" s="943"/>
      <c r="H190" s="943"/>
      <c r="I190" s="943"/>
      <c r="J190" s="943"/>
      <c r="K190" s="943"/>
      <c r="L190" s="943"/>
      <c r="M190" s="943"/>
      <c r="N190" s="943"/>
      <c r="O190" s="943"/>
      <c r="P190" s="943"/>
      <c r="Q190" s="943"/>
      <c r="R190" s="943"/>
      <c r="S190" s="943"/>
      <c r="T190" s="943"/>
      <c r="U190" s="943"/>
      <c r="V190" s="943"/>
      <c r="W190" s="943"/>
      <c r="X190" s="943"/>
      <c r="Y190" s="943"/>
      <c r="Z190" s="943"/>
    </row>
    <row r="191" spans="1:26" ht="15.75" customHeight="1">
      <c r="A191" s="943"/>
      <c r="B191" s="943"/>
      <c r="C191" s="943"/>
      <c r="D191" s="943"/>
      <c r="E191" s="943"/>
      <c r="F191" s="943"/>
      <c r="G191" s="943"/>
      <c r="H191" s="943"/>
      <c r="I191" s="943"/>
      <c r="J191" s="943"/>
      <c r="K191" s="943"/>
      <c r="L191" s="943"/>
      <c r="M191" s="943"/>
      <c r="N191" s="943"/>
      <c r="O191" s="943"/>
      <c r="P191" s="943"/>
      <c r="Q191" s="943"/>
      <c r="R191" s="943"/>
      <c r="S191" s="943"/>
      <c r="T191" s="943"/>
      <c r="U191" s="943"/>
      <c r="V191" s="943"/>
      <c r="W191" s="943"/>
      <c r="X191" s="943"/>
      <c r="Y191" s="943"/>
      <c r="Z191" s="943"/>
    </row>
    <row r="192" spans="1:26" ht="15.75" customHeight="1">
      <c r="A192" s="943"/>
      <c r="B192" s="943"/>
      <c r="C192" s="943"/>
      <c r="D192" s="943"/>
      <c r="E192" s="943"/>
      <c r="F192" s="943"/>
      <c r="G192" s="943"/>
      <c r="H192" s="943"/>
      <c r="I192" s="943"/>
      <c r="J192" s="943"/>
      <c r="K192" s="943"/>
      <c r="L192" s="943"/>
      <c r="M192" s="943"/>
      <c r="N192" s="943"/>
      <c r="O192" s="943"/>
      <c r="P192" s="943"/>
      <c r="Q192" s="943"/>
      <c r="R192" s="943"/>
      <c r="S192" s="943"/>
      <c r="T192" s="943"/>
      <c r="U192" s="943"/>
      <c r="V192" s="943"/>
      <c r="W192" s="943"/>
      <c r="X192" s="943"/>
      <c r="Y192" s="943"/>
      <c r="Z192" s="943"/>
    </row>
    <row r="193" spans="1:26" ht="15.75" customHeight="1">
      <c r="A193" s="943"/>
      <c r="B193" s="943"/>
      <c r="C193" s="943"/>
      <c r="D193" s="943"/>
      <c r="E193" s="943"/>
      <c r="F193" s="943"/>
      <c r="G193" s="943"/>
      <c r="H193" s="943"/>
      <c r="I193" s="943"/>
      <c r="J193" s="943"/>
      <c r="K193" s="943"/>
      <c r="L193" s="943"/>
      <c r="M193" s="943"/>
      <c r="N193" s="943"/>
      <c r="O193" s="943"/>
      <c r="P193" s="943"/>
      <c r="Q193" s="943"/>
      <c r="R193" s="943"/>
      <c r="S193" s="943"/>
      <c r="T193" s="943"/>
      <c r="U193" s="943"/>
      <c r="V193" s="943"/>
      <c r="W193" s="943"/>
      <c r="X193" s="943"/>
      <c r="Y193" s="943"/>
      <c r="Z193" s="943"/>
    </row>
    <row r="194" spans="1:26" ht="15.75" customHeight="1">
      <c r="A194" s="943"/>
      <c r="B194" s="943"/>
      <c r="C194" s="943"/>
      <c r="D194" s="943"/>
      <c r="E194" s="943"/>
      <c r="F194" s="943"/>
      <c r="G194" s="943"/>
      <c r="H194" s="943"/>
      <c r="I194" s="943"/>
      <c r="J194" s="943"/>
      <c r="K194" s="943"/>
      <c r="L194" s="943"/>
      <c r="M194" s="943"/>
      <c r="N194" s="943"/>
      <c r="O194" s="943"/>
      <c r="P194" s="943"/>
      <c r="Q194" s="943"/>
      <c r="R194" s="943"/>
      <c r="S194" s="943"/>
      <c r="T194" s="943"/>
      <c r="U194" s="943"/>
      <c r="V194" s="943"/>
      <c r="W194" s="943"/>
      <c r="X194" s="943"/>
      <c r="Y194" s="943"/>
      <c r="Z194" s="943"/>
    </row>
    <row r="195" spans="1:26" ht="15.75" customHeight="1">
      <c r="A195" s="943"/>
      <c r="B195" s="943"/>
      <c r="C195" s="943"/>
      <c r="D195" s="943"/>
      <c r="E195" s="943"/>
      <c r="F195" s="943"/>
      <c r="G195" s="943"/>
      <c r="H195" s="943"/>
      <c r="I195" s="943"/>
      <c r="J195" s="943"/>
      <c r="K195" s="943"/>
      <c r="L195" s="943"/>
      <c r="M195" s="943"/>
      <c r="N195" s="943"/>
      <c r="O195" s="943"/>
      <c r="P195" s="943"/>
      <c r="Q195" s="943"/>
      <c r="R195" s="943"/>
      <c r="S195" s="943"/>
      <c r="T195" s="943"/>
      <c r="U195" s="943"/>
      <c r="V195" s="943"/>
      <c r="W195" s="943"/>
      <c r="X195" s="943"/>
      <c r="Y195" s="943"/>
      <c r="Z195" s="943"/>
    </row>
    <row r="196" spans="1:26" ht="15.75" customHeight="1">
      <c r="A196" s="943"/>
      <c r="B196" s="943"/>
      <c r="C196" s="943"/>
      <c r="D196" s="943"/>
      <c r="E196" s="943"/>
      <c r="F196" s="943"/>
      <c r="G196" s="943"/>
      <c r="H196" s="943"/>
      <c r="I196" s="943"/>
      <c r="J196" s="943"/>
      <c r="K196" s="943"/>
      <c r="L196" s="943"/>
      <c r="M196" s="943"/>
      <c r="N196" s="943"/>
      <c r="O196" s="943"/>
      <c r="P196" s="943"/>
      <c r="Q196" s="943"/>
      <c r="R196" s="943"/>
      <c r="S196" s="943"/>
      <c r="T196" s="943"/>
      <c r="U196" s="943"/>
      <c r="V196" s="943"/>
      <c r="W196" s="943"/>
      <c r="X196" s="943"/>
      <c r="Y196" s="943"/>
      <c r="Z196" s="943"/>
    </row>
    <row r="197" spans="1:26" ht="15.75" customHeight="1">
      <c r="A197" s="943"/>
      <c r="B197" s="943"/>
      <c r="C197" s="943"/>
      <c r="D197" s="943"/>
      <c r="E197" s="943"/>
      <c r="F197" s="943"/>
      <c r="G197" s="943"/>
      <c r="H197" s="943"/>
      <c r="I197" s="943"/>
      <c r="J197" s="943"/>
      <c r="K197" s="943"/>
      <c r="L197" s="943"/>
      <c r="M197" s="943"/>
      <c r="N197" s="943"/>
      <c r="O197" s="943"/>
      <c r="P197" s="943"/>
      <c r="Q197" s="943"/>
      <c r="R197" s="943"/>
      <c r="S197" s="943"/>
      <c r="T197" s="943"/>
      <c r="U197" s="943"/>
      <c r="V197" s="943"/>
      <c r="W197" s="943"/>
      <c r="X197" s="943"/>
      <c r="Y197" s="943"/>
      <c r="Z197" s="943"/>
    </row>
    <row r="198" spans="1:26" ht="15.75" customHeight="1">
      <c r="A198" s="943"/>
      <c r="B198" s="943"/>
      <c r="C198" s="943"/>
      <c r="D198" s="943"/>
      <c r="E198" s="943"/>
      <c r="F198" s="943"/>
      <c r="G198" s="943"/>
      <c r="H198" s="943"/>
      <c r="I198" s="943"/>
      <c r="J198" s="943"/>
      <c r="K198" s="943"/>
      <c r="L198" s="943"/>
      <c r="M198" s="943"/>
      <c r="N198" s="943"/>
      <c r="O198" s="943"/>
      <c r="P198" s="943"/>
      <c r="Q198" s="943"/>
      <c r="R198" s="943"/>
      <c r="S198" s="943"/>
      <c r="T198" s="943"/>
      <c r="U198" s="943"/>
      <c r="V198" s="943"/>
      <c r="W198" s="943"/>
      <c r="X198" s="943"/>
      <c r="Y198" s="943"/>
      <c r="Z198" s="943"/>
    </row>
    <row r="199" spans="1:26" ht="15.75" customHeight="1">
      <c r="A199" s="943"/>
      <c r="B199" s="943"/>
      <c r="C199" s="943"/>
      <c r="D199" s="943"/>
      <c r="E199" s="943"/>
      <c r="F199" s="943"/>
      <c r="G199" s="943"/>
      <c r="H199" s="943"/>
      <c r="I199" s="943"/>
      <c r="J199" s="943"/>
      <c r="K199" s="943"/>
      <c r="L199" s="943"/>
      <c r="M199" s="943"/>
      <c r="N199" s="943"/>
      <c r="O199" s="943"/>
      <c r="P199" s="943"/>
      <c r="Q199" s="943"/>
      <c r="R199" s="943"/>
      <c r="S199" s="943"/>
      <c r="T199" s="943"/>
      <c r="U199" s="943"/>
      <c r="V199" s="943"/>
      <c r="W199" s="943"/>
      <c r="X199" s="943"/>
      <c r="Y199" s="943"/>
      <c r="Z199" s="943"/>
    </row>
    <row r="200" spans="1:26" ht="15.75" customHeight="1">
      <c r="A200" s="943"/>
      <c r="B200" s="943"/>
      <c r="C200" s="943"/>
      <c r="D200" s="943"/>
      <c r="E200" s="943"/>
      <c r="F200" s="943"/>
      <c r="G200" s="943"/>
      <c r="H200" s="943"/>
      <c r="I200" s="943"/>
      <c r="J200" s="943"/>
      <c r="K200" s="943"/>
      <c r="L200" s="943"/>
      <c r="M200" s="943"/>
      <c r="N200" s="943"/>
      <c r="O200" s="943"/>
      <c r="P200" s="943"/>
      <c r="Q200" s="943"/>
      <c r="R200" s="943"/>
      <c r="S200" s="943"/>
      <c r="T200" s="943"/>
      <c r="U200" s="943"/>
      <c r="V200" s="943"/>
      <c r="W200" s="943"/>
      <c r="X200" s="943"/>
      <c r="Y200" s="943"/>
      <c r="Z200" s="943"/>
    </row>
    <row r="201" spans="1:26" ht="15.75" customHeight="1">
      <c r="A201" s="943"/>
      <c r="B201" s="943"/>
      <c r="C201" s="943"/>
      <c r="D201" s="943"/>
      <c r="E201" s="943"/>
      <c r="F201" s="943"/>
      <c r="G201" s="943"/>
      <c r="H201" s="943"/>
      <c r="I201" s="943"/>
      <c r="J201" s="943"/>
      <c r="K201" s="943"/>
      <c r="L201" s="943"/>
      <c r="M201" s="943"/>
      <c r="N201" s="943"/>
      <c r="O201" s="943"/>
      <c r="P201" s="943"/>
      <c r="Q201" s="943"/>
      <c r="R201" s="943"/>
      <c r="S201" s="943"/>
      <c r="T201" s="943"/>
      <c r="U201" s="943"/>
      <c r="V201" s="943"/>
      <c r="W201" s="943"/>
      <c r="X201" s="943"/>
      <c r="Y201" s="943"/>
      <c r="Z201" s="943"/>
    </row>
    <row r="202" spans="1:26" ht="15.75" customHeight="1">
      <c r="A202" s="943"/>
      <c r="B202" s="943"/>
      <c r="C202" s="943"/>
      <c r="D202" s="943"/>
      <c r="E202" s="943"/>
      <c r="F202" s="943"/>
      <c r="G202" s="943"/>
      <c r="H202" s="943"/>
      <c r="I202" s="943"/>
      <c r="J202" s="943"/>
      <c r="K202" s="943"/>
      <c r="L202" s="943"/>
      <c r="M202" s="943"/>
      <c r="N202" s="943"/>
      <c r="O202" s="943"/>
      <c r="P202" s="943"/>
      <c r="Q202" s="943"/>
      <c r="R202" s="943"/>
      <c r="S202" s="943"/>
      <c r="T202" s="943"/>
      <c r="U202" s="943"/>
      <c r="V202" s="943"/>
      <c r="W202" s="943"/>
      <c r="X202" s="943"/>
      <c r="Y202" s="943"/>
      <c r="Z202" s="943"/>
    </row>
    <row r="203" spans="1:26" ht="15.75" customHeight="1">
      <c r="A203" s="943"/>
      <c r="B203" s="943"/>
      <c r="C203" s="943"/>
      <c r="D203" s="943"/>
      <c r="E203" s="943"/>
      <c r="F203" s="943"/>
      <c r="G203" s="943"/>
      <c r="H203" s="943"/>
      <c r="I203" s="943"/>
      <c r="J203" s="943"/>
      <c r="K203" s="943"/>
      <c r="L203" s="943"/>
      <c r="M203" s="943"/>
      <c r="N203" s="943"/>
      <c r="O203" s="943"/>
      <c r="P203" s="943"/>
      <c r="Q203" s="943"/>
      <c r="R203" s="943"/>
      <c r="S203" s="943"/>
      <c r="T203" s="943"/>
      <c r="U203" s="943"/>
      <c r="V203" s="943"/>
      <c r="W203" s="943"/>
      <c r="X203" s="943"/>
      <c r="Y203" s="943"/>
      <c r="Z203" s="943"/>
    </row>
    <row r="204" spans="1:26" ht="15.75" customHeight="1">
      <c r="A204" s="943"/>
      <c r="B204" s="943"/>
      <c r="C204" s="943"/>
      <c r="D204" s="943"/>
      <c r="E204" s="943"/>
      <c r="F204" s="943"/>
      <c r="G204" s="943"/>
      <c r="H204" s="943"/>
      <c r="I204" s="943"/>
      <c r="J204" s="943"/>
      <c r="K204" s="943"/>
      <c r="L204" s="943"/>
      <c r="M204" s="943"/>
      <c r="N204" s="943"/>
      <c r="O204" s="943"/>
      <c r="P204" s="943"/>
      <c r="Q204" s="943"/>
      <c r="R204" s="943"/>
      <c r="S204" s="943"/>
      <c r="T204" s="943"/>
      <c r="U204" s="943"/>
      <c r="V204" s="943"/>
      <c r="W204" s="943"/>
      <c r="X204" s="943"/>
      <c r="Y204" s="943"/>
      <c r="Z204" s="943"/>
    </row>
    <row r="205" spans="1:26" ht="15.75" customHeight="1">
      <c r="A205" s="943"/>
      <c r="B205" s="943"/>
      <c r="C205" s="943"/>
      <c r="D205" s="943"/>
      <c r="E205" s="943"/>
      <c r="F205" s="943"/>
      <c r="G205" s="943"/>
      <c r="H205" s="943"/>
      <c r="I205" s="943"/>
      <c r="J205" s="943"/>
      <c r="K205" s="943"/>
      <c r="L205" s="943"/>
      <c r="M205" s="943"/>
      <c r="N205" s="943"/>
      <c r="O205" s="943"/>
      <c r="P205" s="943"/>
      <c r="Q205" s="943"/>
      <c r="R205" s="943"/>
      <c r="S205" s="943"/>
      <c r="T205" s="943"/>
      <c r="U205" s="943"/>
      <c r="V205" s="943"/>
      <c r="W205" s="943"/>
      <c r="X205" s="943"/>
      <c r="Y205" s="943"/>
      <c r="Z205" s="943"/>
    </row>
    <row r="206" spans="1:26" ht="15.75" customHeight="1">
      <c r="A206" s="943"/>
      <c r="B206" s="943"/>
      <c r="C206" s="943"/>
      <c r="D206" s="943"/>
      <c r="E206" s="943"/>
      <c r="F206" s="943"/>
      <c r="G206" s="943"/>
      <c r="H206" s="943"/>
      <c r="I206" s="943"/>
      <c r="J206" s="943"/>
      <c r="K206" s="943"/>
      <c r="L206" s="943"/>
      <c r="M206" s="943"/>
      <c r="N206" s="943"/>
      <c r="O206" s="943"/>
      <c r="P206" s="943"/>
      <c r="Q206" s="943"/>
      <c r="R206" s="943"/>
      <c r="S206" s="943"/>
      <c r="T206" s="943"/>
      <c r="U206" s="943"/>
      <c r="V206" s="943"/>
      <c r="W206" s="943"/>
      <c r="X206" s="943"/>
      <c r="Y206" s="943"/>
      <c r="Z206" s="943"/>
    </row>
    <row r="207" spans="1:26" ht="15.75" customHeight="1">
      <c r="A207" s="943"/>
      <c r="B207" s="943"/>
      <c r="C207" s="943"/>
      <c r="D207" s="943"/>
      <c r="E207" s="943"/>
      <c r="F207" s="943"/>
      <c r="G207" s="943"/>
      <c r="H207" s="943"/>
      <c r="I207" s="943"/>
      <c r="J207" s="943"/>
      <c r="K207" s="943"/>
      <c r="L207" s="943"/>
      <c r="M207" s="943"/>
      <c r="N207" s="943"/>
      <c r="O207" s="943"/>
      <c r="P207" s="943"/>
      <c r="Q207" s="943"/>
      <c r="R207" s="943"/>
      <c r="S207" s="943"/>
      <c r="T207" s="943"/>
      <c r="U207" s="943"/>
      <c r="V207" s="943"/>
      <c r="W207" s="943"/>
      <c r="X207" s="943"/>
      <c r="Y207" s="943"/>
      <c r="Z207" s="943"/>
    </row>
    <row r="208" spans="1:26" ht="15.75" customHeight="1">
      <c r="A208" s="943"/>
      <c r="B208" s="943"/>
      <c r="C208" s="943"/>
      <c r="D208" s="943"/>
      <c r="E208" s="943"/>
      <c r="F208" s="943"/>
      <c r="G208" s="943"/>
      <c r="H208" s="943"/>
      <c r="I208" s="943"/>
      <c r="J208" s="943"/>
      <c r="K208" s="943"/>
      <c r="L208" s="943"/>
      <c r="M208" s="943"/>
      <c r="N208" s="943"/>
      <c r="O208" s="943"/>
      <c r="P208" s="943"/>
      <c r="Q208" s="943"/>
      <c r="R208" s="943"/>
      <c r="S208" s="943"/>
      <c r="T208" s="943"/>
      <c r="U208" s="943"/>
      <c r="V208" s="943"/>
      <c r="W208" s="943"/>
      <c r="X208" s="943"/>
      <c r="Y208" s="943"/>
      <c r="Z208" s="943"/>
    </row>
    <row r="209" spans="1:26" ht="15.75" customHeight="1">
      <c r="A209" s="943"/>
      <c r="B209" s="943"/>
      <c r="C209" s="943"/>
      <c r="D209" s="943"/>
      <c r="E209" s="943"/>
      <c r="F209" s="943"/>
      <c r="G209" s="943"/>
      <c r="H209" s="943"/>
      <c r="I209" s="943"/>
      <c r="J209" s="943"/>
      <c r="K209" s="943"/>
      <c r="L209" s="943"/>
      <c r="M209" s="943"/>
      <c r="N209" s="943"/>
      <c r="O209" s="943"/>
      <c r="P209" s="943"/>
      <c r="Q209" s="943"/>
      <c r="R209" s="943"/>
      <c r="S209" s="943"/>
      <c r="T209" s="943"/>
      <c r="U209" s="943"/>
      <c r="V209" s="943"/>
      <c r="W209" s="943"/>
      <c r="X209" s="943"/>
      <c r="Y209" s="943"/>
      <c r="Z209" s="943"/>
    </row>
    <row r="210" spans="1:26" ht="15.75" customHeight="1">
      <c r="A210" s="943"/>
      <c r="B210" s="943"/>
      <c r="C210" s="943"/>
      <c r="D210" s="943"/>
      <c r="E210" s="943"/>
      <c r="F210" s="943"/>
      <c r="G210" s="943"/>
      <c r="H210" s="943"/>
      <c r="I210" s="943"/>
      <c r="J210" s="943"/>
      <c r="K210" s="943"/>
      <c r="L210" s="943"/>
      <c r="M210" s="943"/>
      <c r="N210" s="943"/>
      <c r="O210" s="943"/>
      <c r="P210" s="943"/>
      <c r="Q210" s="943"/>
      <c r="R210" s="943"/>
      <c r="S210" s="943"/>
      <c r="T210" s="943"/>
      <c r="U210" s="943"/>
      <c r="V210" s="943"/>
      <c r="W210" s="943"/>
      <c r="X210" s="943"/>
      <c r="Y210" s="943"/>
      <c r="Z210" s="943"/>
    </row>
    <row r="211" spans="1:26" ht="15.75" customHeight="1">
      <c r="A211" s="943"/>
      <c r="B211" s="943"/>
      <c r="C211" s="943"/>
      <c r="D211" s="943"/>
      <c r="E211" s="943"/>
      <c r="F211" s="943"/>
      <c r="G211" s="943"/>
      <c r="H211" s="943"/>
      <c r="I211" s="943"/>
      <c r="J211" s="943"/>
      <c r="K211" s="943"/>
      <c r="L211" s="943"/>
      <c r="M211" s="943"/>
      <c r="N211" s="943"/>
      <c r="O211" s="943"/>
      <c r="P211" s="943"/>
      <c r="Q211" s="943"/>
      <c r="R211" s="943"/>
      <c r="S211" s="943"/>
      <c r="T211" s="943"/>
      <c r="U211" s="943"/>
      <c r="V211" s="943"/>
      <c r="W211" s="943"/>
      <c r="X211" s="943"/>
      <c r="Y211" s="943"/>
      <c r="Z211" s="943"/>
    </row>
    <row r="212" spans="1:26" ht="15.75" customHeight="1">
      <c r="A212" s="943"/>
      <c r="B212" s="943"/>
      <c r="C212" s="943"/>
      <c r="D212" s="943"/>
      <c r="E212" s="943"/>
      <c r="F212" s="943"/>
      <c r="G212" s="943"/>
      <c r="H212" s="943"/>
      <c r="I212" s="943"/>
      <c r="J212" s="943"/>
      <c r="K212" s="943"/>
      <c r="L212" s="943"/>
      <c r="M212" s="943"/>
      <c r="N212" s="943"/>
      <c r="O212" s="943"/>
      <c r="P212" s="943"/>
      <c r="Q212" s="943"/>
      <c r="R212" s="943"/>
      <c r="S212" s="943"/>
      <c r="T212" s="943"/>
      <c r="U212" s="943"/>
      <c r="V212" s="943"/>
      <c r="W212" s="943"/>
      <c r="X212" s="943"/>
      <c r="Y212" s="943"/>
      <c r="Z212" s="943"/>
    </row>
    <row r="213" spans="1:26" ht="15.75" customHeight="1">
      <c r="A213" s="943"/>
      <c r="B213" s="943"/>
      <c r="C213" s="943"/>
      <c r="D213" s="943"/>
      <c r="E213" s="943"/>
      <c r="F213" s="943"/>
      <c r="G213" s="943"/>
      <c r="H213" s="943"/>
      <c r="I213" s="943"/>
      <c r="J213" s="943"/>
      <c r="K213" s="943"/>
      <c r="L213" s="943"/>
      <c r="M213" s="943"/>
      <c r="N213" s="943"/>
      <c r="O213" s="943"/>
      <c r="P213" s="943"/>
      <c r="Q213" s="943"/>
      <c r="R213" s="943"/>
      <c r="S213" s="943"/>
      <c r="T213" s="943"/>
      <c r="U213" s="943"/>
      <c r="V213" s="943"/>
      <c r="W213" s="943"/>
      <c r="X213" s="943"/>
      <c r="Y213" s="943"/>
      <c r="Z213" s="943"/>
    </row>
    <row r="214" spans="1:26" ht="15.75" customHeight="1">
      <c r="A214" s="943"/>
      <c r="B214" s="943"/>
      <c r="C214" s="943"/>
      <c r="D214" s="943"/>
      <c r="E214" s="943"/>
      <c r="F214" s="943"/>
      <c r="G214" s="943"/>
      <c r="H214" s="943"/>
      <c r="I214" s="943"/>
      <c r="J214" s="943"/>
      <c r="K214" s="943"/>
      <c r="L214" s="943"/>
      <c r="M214" s="943"/>
      <c r="N214" s="943"/>
      <c r="O214" s="943"/>
      <c r="P214" s="943"/>
      <c r="Q214" s="943"/>
      <c r="R214" s="943"/>
      <c r="S214" s="943"/>
      <c r="T214" s="943"/>
      <c r="U214" s="943"/>
      <c r="V214" s="943"/>
      <c r="W214" s="943"/>
      <c r="X214" s="943"/>
      <c r="Y214" s="943"/>
      <c r="Z214" s="943"/>
    </row>
    <row r="215" spans="1:26" ht="15.75" customHeight="1">
      <c r="A215" s="943"/>
      <c r="B215" s="943"/>
      <c r="C215" s="943"/>
      <c r="D215" s="943"/>
      <c r="E215" s="943"/>
      <c r="F215" s="943"/>
      <c r="G215" s="943"/>
      <c r="H215" s="943"/>
      <c r="I215" s="943"/>
      <c r="J215" s="943"/>
      <c r="K215" s="943"/>
      <c r="L215" s="943"/>
      <c r="M215" s="943"/>
      <c r="N215" s="943"/>
      <c r="O215" s="943"/>
      <c r="P215" s="943"/>
      <c r="Q215" s="943"/>
      <c r="R215" s="943"/>
      <c r="S215" s="943"/>
      <c r="T215" s="943"/>
      <c r="U215" s="943"/>
      <c r="V215" s="943"/>
      <c r="W215" s="943"/>
      <c r="X215" s="943"/>
      <c r="Y215" s="943"/>
      <c r="Z215" s="943"/>
    </row>
    <row r="216" spans="1:26" ht="15.75" customHeight="1">
      <c r="A216" s="943"/>
      <c r="B216" s="943"/>
      <c r="C216" s="943"/>
      <c r="D216" s="943"/>
      <c r="E216" s="943"/>
      <c r="F216" s="943"/>
      <c r="G216" s="943"/>
      <c r="H216" s="943"/>
      <c r="I216" s="943"/>
      <c r="J216" s="943"/>
      <c r="K216" s="943"/>
      <c r="L216" s="943"/>
      <c r="M216" s="943"/>
      <c r="N216" s="943"/>
      <c r="O216" s="943"/>
      <c r="P216" s="943"/>
      <c r="Q216" s="943"/>
      <c r="R216" s="943"/>
      <c r="S216" s="943"/>
      <c r="T216" s="943"/>
      <c r="U216" s="943"/>
      <c r="V216" s="943"/>
      <c r="W216" s="943"/>
      <c r="X216" s="943"/>
      <c r="Y216" s="943"/>
      <c r="Z216" s="943"/>
    </row>
    <row r="217" spans="1:26" ht="15.75" customHeight="1">
      <c r="A217" s="943"/>
      <c r="B217" s="943"/>
      <c r="C217" s="943"/>
      <c r="D217" s="943"/>
      <c r="E217" s="943"/>
      <c r="F217" s="943"/>
      <c r="G217" s="943"/>
      <c r="H217" s="943"/>
      <c r="I217" s="943"/>
      <c r="J217" s="943"/>
      <c r="K217" s="943"/>
      <c r="L217" s="943"/>
      <c r="M217" s="943"/>
      <c r="N217" s="943"/>
      <c r="O217" s="943"/>
      <c r="P217" s="943"/>
      <c r="Q217" s="943"/>
      <c r="R217" s="943"/>
      <c r="S217" s="943"/>
      <c r="T217" s="943"/>
      <c r="U217" s="943"/>
      <c r="V217" s="943"/>
      <c r="W217" s="943"/>
      <c r="X217" s="943"/>
      <c r="Y217" s="943"/>
      <c r="Z217" s="943"/>
    </row>
    <row r="218" spans="1:26" ht="15.75" customHeight="1">
      <c r="A218" s="943"/>
      <c r="B218" s="943"/>
      <c r="C218" s="943"/>
      <c r="D218" s="943"/>
      <c r="E218" s="943"/>
      <c r="F218" s="943"/>
      <c r="G218" s="943"/>
      <c r="H218" s="943"/>
      <c r="I218" s="943"/>
      <c r="J218" s="943"/>
      <c r="K218" s="943"/>
      <c r="L218" s="943"/>
      <c r="M218" s="943"/>
      <c r="N218" s="943"/>
      <c r="O218" s="943"/>
      <c r="P218" s="943"/>
      <c r="Q218" s="943"/>
      <c r="R218" s="943"/>
      <c r="S218" s="943"/>
      <c r="T218" s="943"/>
      <c r="U218" s="943"/>
      <c r="V218" s="943"/>
      <c r="W218" s="943"/>
      <c r="X218" s="943"/>
      <c r="Y218" s="943"/>
      <c r="Z218" s="943"/>
    </row>
    <row r="219" spans="1:26" ht="15.75" customHeight="1">
      <c r="A219" s="943"/>
      <c r="B219" s="943"/>
      <c r="C219" s="943"/>
      <c r="D219" s="943"/>
      <c r="E219" s="943"/>
      <c r="F219" s="943"/>
      <c r="G219" s="943"/>
      <c r="H219" s="943"/>
      <c r="I219" s="943"/>
      <c r="J219" s="943"/>
      <c r="K219" s="943"/>
      <c r="L219" s="943"/>
      <c r="M219" s="943"/>
      <c r="N219" s="943"/>
      <c r="O219" s="943"/>
      <c r="P219" s="943"/>
      <c r="Q219" s="943"/>
      <c r="R219" s="943"/>
      <c r="S219" s="943"/>
      <c r="T219" s="943"/>
      <c r="U219" s="943"/>
      <c r="V219" s="943"/>
      <c r="W219" s="943"/>
      <c r="X219" s="943"/>
      <c r="Y219" s="943"/>
      <c r="Z219" s="943"/>
    </row>
    <row r="220" spans="1:26" ht="15.75" customHeight="1">
      <c r="A220" s="943"/>
      <c r="B220" s="943"/>
      <c r="C220" s="943"/>
      <c r="D220" s="943"/>
      <c r="E220" s="943"/>
      <c r="F220" s="943"/>
      <c r="G220" s="943"/>
      <c r="H220" s="943"/>
      <c r="I220" s="943"/>
      <c r="J220" s="943"/>
      <c r="K220" s="943"/>
      <c r="L220" s="943"/>
      <c r="M220" s="943"/>
      <c r="N220" s="943"/>
      <c r="O220" s="943"/>
      <c r="P220" s="943"/>
      <c r="Q220" s="943"/>
      <c r="R220" s="943"/>
      <c r="S220" s="943"/>
      <c r="T220" s="943"/>
      <c r="U220" s="943"/>
      <c r="V220" s="943"/>
      <c r="W220" s="943"/>
      <c r="X220" s="943"/>
      <c r="Y220" s="943"/>
      <c r="Z220" s="943"/>
    </row>
    <row r="221" spans="1:26" ht="15.75" customHeight="1">
      <c r="A221" s="943"/>
      <c r="B221" s="943"/>
      <c r="C221" s="943"/>
      <c r="D221" s="943"/>
      <c r="E221" s="943"/>
      <c r="F221" s="943"/>
      <c r="G221" s="943"/>
      <c r="H221" s="943"/>
      <c r="I221" s="943"/>
      <c r="J221" s="943"/>
      <c r="K221" s="943"/>
      <c r="L221" s="943"/>
      <c r="M221" s="943"/>
      <c r="N221" s="943"/>
      <c r="O221" s="943"/>
      <c r="P221" s="943"/>
      <c r="Q221" s="943"/>
      <c r="R221" s="943"/>
      <c r="S221" s="943"/>
      <c r="T221" s="943"/>
      <c r="U221" s="943"/>
      <c r="V221" s="943"/>
      <c r="W221" s="943"/>
      <c r="X221" s="943"/>
      <c r="Y221" s="943"/>
      <c r="Z221" s="943"/>
    </row>
    <row r="222" spans="1:26" ht="15.75" customHeight="1">
      <c r="A222" s="943"/>
      <c r="B222" s="943"/>
      <c r="C222" s="943"/>
      <c r="D222" s="943"/>
      <c r="E222" s="943"/>
      <c r="F222" s="943"/>
      <c r="G222" s="943"/>
      <c r="H222" s="943"/>
      <c r="I222" s="943"/>
      <c r="J222" s="943"/>
      <c r="K222" s="943"/>
      <c r="L222" s="943"/>
      <c r="M222" s="943"/>
      <c r="N222" s="943"/>
      <c r="O222" s="943"/>
      <c r="P222" s="943"/>
      <c r="Q222" s="943"/>
      <c r="R222" s="943"/>
      <c r="S222" s="943"/>
      <c r="T222" s="943"/>
      <c r="U222" s="943"/>
      <c r="V222" s="943"/>
      <c r="W222" s="943"/>
      <c r="X222" s="943"/>
      <c r="Y222" s="943"/>
      <c r="Z222" s="943"/>
    </row>
    <row r="223" spans="1:26" ht="15.75" customHeight="1">
      <c r="A223" s="943"/>
      <c r="B223" s="943"/>
      <c r="C223" s="943"/>
      <c r="D223" s="943"/>
      <c r="E223" s="943"/>
      <c r="F223" s="943"/>
      <c r="G223" s="943"/>
      <c r="H223" s="943"/>
      <c r="I223" s="943"/>
      <c r="J223" s="943"/>
      <c r="K223" s="943"/>
      <c r="L223" s="943"/>
      <c r="M223" s="943"/>
      <c r="N223" s="943"/>
      <c r="O223" s="943"/>
      <c r="P223" s="943"/>
      <c r="Q223" s="943"/>
      <c r="R223" s="943"/>
      <c r="S223" s="943"/>
      <c r="T223" s="943"/>
      <c r="U223" s="943"/>
      <c r="V223" s="943"/>
      <c r="W223" s="943"/>
      <c r="X223" s="943"/>
      <c r="Y223" s="943"/>
      <c r="Z223" s="943"/>
    </row>
    <row r="224" spans="1:26" ht="15.75" customHeight="1">
      <c r="A224" s="943"/>
      <c r="B224" s="943"/>
      <c r="C224" s="943"/>
      <c r="D224" s="943"/>
      <c r="E224" s="943"/>
      <c r="F224" s="943"/>
      <c r="G224" s="943"/>
      <c r="H224" s="943"/>
      <c r="I224" s="943"/>
      <c r="J224" s="943"/>
      <c r="K224" s="943"/>
      <c r="L224" s="943"/>
      <c r="M224" s="943"/>
      <c r="N224" s="943"/>
      <c r="O224" s="943"/>
      <c r="P224" s="943"/>
      <c r="Q224" s="943"/>
      <c r="R224" s="943"/>
      <c r="S224" s="943"/>
      <c r="T224" s="943"/>
      <c r="U224" s="943"/>
      <c r="V224" s="943"/>
      <c r="W224" s="943"/>
      <c r="X224" s="943"/>
      <c r="Y224" s="943"/>
      <c r="Z224" s="943"/>
    </row>
    <row r="225" spans="1:26" ht="15.75" customHeight="1">
      <c r="A225" s="943"/>
      <c r="B225" s="943"/>
      <c r="C225" s="943"/>
      <c r="D225" s="943"/>
      <c r="E225" s="943"/>
      <c r="F225" s="943"/>
      <c r="G225" s="943"/>
      <c r="H225" s="943"/>
      <c r="I225" s="943"/>
      <c r="J225" s="943"/>
      <c r="K225" s="943"/>
      <c r="L225" s="943"/>
      <c r="M225" s="943"/>
      <c r="N225" s="943"/>
      <c r="O225" s="943"/>
      <c r="P225" s="943"/>
      <c r="Q225" s="943"/>
      <c r="R225" s="943"/>
      <c r="S225" s="943"/>
      <c r="T225" s="943"/>
      <c r="U225" s="943"/>
      <c r="V225" s="943"/>
      <c r="W225" s="943"/>
      <c r="X225" s="943"/>
      <c r="Y225" s="943"/>
      <c r="Z225" s="943"/>
    </row>
    <row r="226" spans="1:26" ht="15.75" customHeight="1">
      <c r="A226" s="943"/>
      <c r="B226" s="943"/>
      <c r="C226" s="943"/>
      <c r="D226" s="943"/>
      <c r="E226" s="943"/>
      <c r="F226" s="943"/>
      <c r="G226" s="943"/>
      <c r="H226" s="943"/>
      <c r="I226" s="943"/>
      <c r="J226" s="943"/>
      <c r="K226" s="943"/>
      <c r="L226" s="943"/>
      <c r="M226" s="943"/>
      <c r="N226" s="943"/>
      <c r="O226" s="943"/>
      <c r="P226" s="943"/>
      <c r="Q226" s="943"/>
      <c r="R226" s="943"/>
      <c r="S226" s="943"/>
      <c r="T226" s="943"/>
      <c r="U226" s="943"/>
      <c r="V226" s="943"/>
      <c r="W226" s="943"/>
      <c r="X226" s="943"/>
      <c r="Y226" s="943"/>
      <c r="Z226" s="943"/>
    </row>
    <row r="227" spans="1:26" ht="15.75" customHeight="1">
      <c r="A227" s="943"/>
      <c r="B227" s="943"/>
      <c r="C227" s="943"/>
      <c r="D227" s="943"/>
      <c r="E227" s="943"/>
      <c r="F227" s="943"/>
      <c r="G227" s="943"/>
      <c r="H227" s="943"/>
      <c r="I227" s="943"/>
      <c r="J227" s="943"/>
      <c r="K227" s="943"/>
      <c r="L227" s="943"/>
      <c r="M227" s="943"/>
      <c r="N227" s="943"/>
      <c r="O227" s="943"/>
      <c r="P227" s="943"/>
      <c r="Q227" s="943"/>
      <c r="R227" s="943"/>
      <c r="S227" s="943"/>
      <c r="T227" s="943"/>
      <c r="U227" s="943"/>
      <c r="V227" s="943"/>
      <c r="W227" s="943"/>
      <c r="X227" s="943"/>
      <c r="Y227" s="943"/>
      <c r="Z227" s="943"/>
    </row>
    <row r="228" spans="1:26" ht="15.75" customHeight="1">
      <c r="A228" s="943"/>
      <c r="B228" s="943"/>
      <c r="C228" s="943"/>
      <c r="D228" s="943"/>
      <c r="E228" s="943"/>
      <c r="F228" s="943"/>
      <c r="G228" s="943"/>
      <c r="H228" s="943"/>
      <c r="I228" s="943"/>
      <c r="J228" s="943"/>
      <c r="K228" s="943"/>
      <c r="L228" s="943"/>
      <c r="M228" s="943"/>
      <c r="N228" s="943"/>
      <c r="O228" s="943"/>
      <c r="P228" s="943"/>
      <c r="Q228" s="943"/>
      <c r="R228" s="943"/>
      <c r="S228" s="943"/>
      <c r="T228" s="943"/>
      <c r="U228" s="943"/>
      <c r="V228" s="943"/>
      <c r="W228" s="943"/>
      <c r="X228" s="943"/>
      <c r="Y228" s="943"/>
      <c r="Z228" s="943"/>
    </row>
    <row r="229" spans="1:26" ht="15.75" customHeight="1">
      <c r="A229" s="943"/>
      <c r="B229" s="943"/>
      <c r="C229" s="943"/>
      <c r="D229" s="943"/>
      <c r="E229" s="943"/>
      <c r="F229" s="943"/>
      <c r="G229" s="943"/>
      <c r="H229" s="943"/>
      <c r="I229" s="943"/>
      <c r="J229" s="943"/>
      <c r="K229" s="943"/>
      <c r="L229" s="943"/>
      <c r="M229" s="943"/>
      <c r="N229" s="943"/>
      <c r="O229" s="943"/>
      <c r="P229" s="943"/>
      <c r="Q229" s="943"/>
      <c r="R229" s="943"/>
      <c r="S229" s="943"/>
      <c r="T229" s="943"/>
      <c r="U229" s="943"/>
      <c r="V229" s="943"/>
      <c r="W229" s="943"/>
      <c r="X229" s="943"/>
      <c r="Y229" s="943"/>
      <c r="Z229" s="943"/>
    </row>
    <row r="230" spans="1:26" ht="15.75" customHeight="1">
      <c r="A230" s="943"/>
      <c r="B230" s="943"/>
      <c r="C230" s="943"/>
      <c r="D230" s="943"/>
      <c r="E230" s="943"/>
      <c r="F230" s="943"/>
      <c r="G230" s="943"/>
      <c r="H230" s="943"/>
      <c r="I230" s="943"/>
      <c r="J230" s="943"/>
      <c r="K230" s="943"/>
      <c r="L230" s="943"/>
      <c r="M230" s="943"/>
      <c r="N230" s="943"/>
      <c r="O230" s="943"/>
      <c r="P230" s="943"/>
      <c r="Q230" s="943"/>
      <c r="R230" s="943"/>
      <c r="S230" s="943"/>
      <c r="T230" s="943"/>
      <c r="U230" s="943"/>
      <c r="V230" s="943"/>
      <c r="W230" s="943"/>
      <c r="X230" s="943"/>
      <c r="Y230" s="943"/>
      <c r="Z230" s="943"/>
    </row>
    <row r="231" spans="1:26" ht="15.75" customHeight="1">
      <c r="A231" s="943"/>
      <c r="B231" s="943"/>
      <c r="C231" s="943"/>
      <c r="D231" s="943"/>
      <c r="E231" s="943"/>
      <c r="F231" s="943"/>
      <c r="G231" s="943"/>
      <c r="H231" s="943"/>
      <c r="I231" s="943"/>
      <c r="J231" s="943"/>
      <c r="K231" s="943"/>
      <c r="L231" s="943"/>
      <c r="M231" s="943"/>
      <c r="N231" s="943"/>
      <c r="O231" s="943"/>
      <c r="P231" s="943"/>
      <c r="Q231" s="943"/>
      <c r="R231" s="943"/>
      <c r="S231" s="943"/>
      <c r="T231" s="943"/>
      <c r="U231" s="943"/>
      <c r="V231" s="943"/>
      <c r="W231" s="943"/>
      <c r="X231" s="943"/>
      <c r="Y231" s="943"/>
      <c r="Z231" s="943"/>
    </row>
    <row r="232" spans="1:26" ht="15.75" customHeight="1">
      <c r="A232" s="943"/>
      <c r="B232" s="943"/>
      <c r="C232" s="943"/>
      <c r="D232" s="943"/>
      <c r="E232" s="943"/>
      <c r="F232" s="943"/>
      <c r="G232" s="943"/>
      <c r="H232" s="943"/>
      <c r="I232" s="943"/>
      <c r="J232" s="943"/>
      <c r="K232" s="943"/>
      <c r="L232" s="943"/>
      <c r="M232" s="943"/>
      <c r="N232" s="943"/>
      <c r="O232" s="943"/>
      <c r="P232" s="943"/>
      <c r="Q232" s="943"/>
      <c r="R232" s="943"/>
      <c r="S232" s="943"/>
      <c r="T232" s="943"/>
      <c r="U232" s="943"/>
      <c r="V232" s="943"/>
      <c r="W232" s="943"/>
      <c r="X232" s="943"/>
      <c r="Y232" s="943"/>
      <c r="Z232" s="943"/>
    </row>
    <row r="233" spans="1:26" ht="15.75" customHeight="1">
      <c r="A233" s="943"/>
      <c r="B233" s="943"/>
      <c r="C233" s="943"/>
      <c r="D233" s="943"/>
      <c r="E233" s="943"/>
      <c r="F233" s="943"/>
      <c r="G233" s="943"/>
      <c r="H233" s="943"/>
      <c r="I233" s="943"/>
      <c r="J233" s="943"/>
      <c r="K233" s="943"/>
      <c r="L233" s="943"/>
      <c r="M233" s="943"/>
      <c r="N233" s="943"/>
      <c r="O233" s="943"/>
      <c r="P233" s="943"/>
      <c r="Q233" s="943"/>
      <c r="R233" s="943"/>
      <c r="S233" s="943"/>
      <c r="T233" s="943"/>
      <c r="U233" s="943"/>
      <c r="V233" s="943"/>
      <c r="W233" s="943"/>
      <c r="X233" s="943"/>
      <c r="Y233" s="943"/>
      <c r="Z233" s="943"/>
    </row>
    <row r="234" spans="1:26" ht="15.75" customHeight="1">
      <c r="A234" s="943"/>
      <c r="B234" s="943"/>
      <c r="C234" s="943"/>
      <c r="D234" s="943"/>
      <c r="E234" s="943"/>
      <c r="F234" s="943"/>
      <c r="G234" s="943"/>
      <c r="H234" s="943"/>
      <c r="I234" s="943"/>
      <c r="J234" s="943"/>
      <c r="K234" s="943"/>
      <c r="L234" s="943"/>
      <c r="M234" s="943"/>
      <c r="N234" s="943"/>
      <c r="O234" s="943"/>
      <c r="P234" s="943"/>
      <c r="Q234" s="943"/>
      <c r="R234" s="943"/>
      <c r="S234" s="943"/>
      <c r="T234" s="943"/>
      <c r="U234" s="943"/>
      <c r="V234" s="943"/>
      <c r="W234" s="943"/>
      <c r="X234" s="943"/>
      <c r="Y234" s="943"/>
      <c r="Z234" s="943"/>
    </row>
    <row r="235" spans="1:26" ht="15.75" customHeight="1">
      <c r="A235" s="943"/>
      <c r="B235" s="943"/>
      <c r="C235" s="943"/>
      <c r="D235" s="943"/>
      <c r="E235" s="943"/>
      <c r="F235" s="943"/>
      <c r="G235" s="943"/>
      <c r="H235" s="943"/>
      <c r="I235" s="943"/>
      <c r="J235" s="943"/>
      <c r="K235" s="943"/>
      <c r="L235" s="943"/>
      <c r="M235" s="943"/>
      <c r="N235" s="943"/>
      <c r="O235" s="943"/>
      <c r="P235" s="943"/>
      <c r="Q235" s="943"/>
      <c r="R235" s="943"/>
      <c r="S235" s="943"/>
      <c r="T235" s="943"/>
      <c r="U235" s="943"/>
      <c r="V235" s="943"/>
      <c r="W235" s="943"/>
      <c r="X235" s="943"/>
      <c r="Y235" s="943"/>
      <c r="Z235" s="943"/>
    </row>
    <row r="236" spans="1:26" ht="15.75" customHeight="1">
      <c r="A236" s="943"/>
      <c r="B236" s="943"/>
      <c r="C236" s="943"/>
      <c r="D236" s="943"/>
      <c r="E236" s="943"/>
      <c r="F236" s="943"/>
      <c r="G236" s="943"/>
      <c r="H236" s="943"/>
      <c r="I236" s="943"/>
      <c r="J236" s="943"/>
      <c r="K236" s="943"/>
      <c r="L236" s="943"/>
      <c r="M236" s="943"/>
      <c r="N236" s="943"/>
      <c r="O236" s="943"/>
      <c r="P236" s="943"/>
      <c r="Q236" s="943"/>
      <c r="R236" s="943"/>
      <c r="S236" s="943"/>
      <c r="T236" s="943"/>
      <c r="U236" s="943"/>
      <c r="V236" s="943"/>
      <c r="W236" s="943"/>
      <c r="X236" s="943"/>
      <c r="Y236" s="943"/>
      <c r="Z236" s="943"/>
    </row>
    <row r="237" spans="1:26" ht="15.75" customHeight="1">
      <c r="A237" s="943"/>
      <c r="B237" s="943"/>
      <c r="C237" s="943"/>
      <c r="D237" s="943"/>
      <c r="E237" s="943"/>
      <c r="F237" s="943"/>
      <c r="G237" s="943"/>
      <c r="H237" s="943"/>
      <c r="I237" s="943"/>
      <c r="J237" s="943"/>
      <c r="K237" s="943"/>
      <c r="L237" s="943"/>
      <c r="M237" s="943"/>
      <c r="N237" s="943"/>
      <c r="O237" s="943"/>
      <c r="P237" s="943"/>
      <c r="Q237" s="943"/>
      <c r="R237" s="943"/>
      <c r="S237" s="943"/>
      <c r="T237" s="943"/>
      <c r="U237" s="943"/>
      <c r="V237" s="943"/>
      <c r="W237" s="943"/>
      <c r="X237" s="943"/>
      <c r="Y237" s="943"/>
      <c r="Z237" s="943"/>
    </row>
    <row r="238" spans="1:26" ht="15.75" customHeight="1">
      <c r="A238" s="943"/>
      <c r="B238" s="943"/>
      <c r="C238" s="943"/>
      <c r="D238" s="943"/>
      <c r="E238" s="943"/>
      <c r="F238" s="943"/>
      <c r="G238" s="943"/>
      <c r="H238" s="943"/>
      <c r="I238" s="943"/>
      <c r="J238" s="943"/>
      <c r="K238" s="943"/>
      <c r="L238" s="943"/>
      <c r="M238" s="943"/>
      <c r="N238" s="943"/>
      <c r="O238" s="943"/>
      <c r="P238" s="943"/>
      <c r="Q238" s="943"/>
      <c r="R238" s="943"/>
      <c r="S238" s="943"/>
      <c r="T238" s="943"/>
      <c r="U238" s="943"/>
      <c r="V238" s="943"/>
      <c r="W238" s="943"/>
      <c r="X238" s="943"/>
      <c r="Y238" s="943"/>
      <c r="Z238" s="943"/>
    </row>
    <row r="239" spans="1:26" ht="15.75" customHeight="1">
      <c r="A239" s="943"/>
      <c r="B239" s="943"/>
      <c r="C239" s="943"/>
      <c r="D239" s="943"/>
      <c r="E239" s="943"/>
      <c r="F239" s="943"/>
      <c r="G239" s="943"/>
      <c r="H239" s="943"/>
      <c r="I239" s="943"/>
      <c r="J239" s="943"/>
      <c r="K239" s="943"/>
      <c r="L239" s="943"/>
      <c r="M239" s="943"/>
      <c r="N239" s="943"/>
      <c r="O239" s="943"/>
      <c r="P239" s="943"/>
      <c r="Q239" s="943"/>
      <c r="R239" s="943"/>
      <c r="S239" s="943"/>
      <c r="T239" s="943"/>
      <c r="U239" s="943"/>
      <c r="V239" s="943"/>
      <c r="W239" s="943"/>
      <c r="X239" s="943"/>
      <c r="Y239" s="943"/>
      <c r="Z239" s="943"/>
    </row>
    <row r="240" spans="1:26" ht="15.75" customHeight="1">
      <c r="A240" s="943"/>
      <c r="B240" s="943"/>
      <c r="C240" s="943"/>
      <c r="D240" s="943"/>
      <c r="E240" s="943"/>
      <c r="F240" s="943"/>
      <c r="G240" s="943"/>
      <c r="H240" s="943"/>
      <c r="I240" s="943"/>
      <c r="J240" s="943"/>
      <c r="K240" s="943"/>
      <c r="L240" s="943"/>
      <c r="M240" s="943"/>
      <c r="N240" s="943"/>
      <c r="O240" s="943"/>
      <c r="P240" s="943"/>
      <c r="Q240" s="943"/>
      <c r="R240" s="943"/>
      <c r="S240" s="943"/>
      <c r="T240" s="943"/>
      <c r="U240" s="943"/>
      <c r="V240" s="943"/>
      <c r="W240" s="943"/>
      <c r="X240" s="943"/>
      <c r="Y240" s="943"/>
      <c r="Z240" s="943"/>
    </row>
    <row r="241" spans="1:26" ht="15.75" customHeight="1">
      <c r="A241" s="943"/>
      <c r="B241" s="943"/>
      <c r="C241" s="943"/>
      <c r="D241" s="943"/>
      <c r="E241" s="943"/>
      <c r="F241" s="943"/>
      <c r="G241" s="943"/>
      <c r="H241" s="943"/>
      <c r="I241" s="943"/>
      <c r="J241" s="943"/>
      <c r="K241" s="943"/>
      <c r="L241" s="943"/>
      <c r="M241" s="943"/>
      <c r="N241" s="943"/>
      <c r="O241" s="943"/>
      <c r="P241" s="943"/>
      <c r="Q241" s="943"/>
      <c r="R241" s="943"/>
      <c r="S241" s="943"/>
      <c r="T241" s="943"/>
      <c r="U241" s="943"/>
      <c r="V241" s="943"/>
      <c r="W241" s="943"/>
      <c r="X241" s="943"/>
      <c r="Y241" s="943"/>
      <c r="Z241" s="943"/>
    </row>
    <row r="242" spans="1:26" ht="15.75" customHeight="1">
      <c r="A242" s="943"/>
      <c r="B242" s="943"/>
      <c r="C242" s="943"/>
      <c r="D242" s="943"/>
      <c r="E242" s="943"/>
      <c r="F242" s="943"/>
      <c r="G242" s="943"/>
      <c r="H242" s="943"/>
      <c r="I242" s="943"/>
      <c r="J242" s="943"/>
      <c r="K242" s="943"/>
      <c r="L242" s="943"/>
      <c r="M242" s="943"/>
      <c r="N242" s="943"/>
      <c r="O242" s="943"/>
      <c r="P242" s="943"/>
      <c r="Q242" s="943"/>
      <c r="R242" s="943"/>
      <c r="S242" s="943"/>
      <c r="T242" s="943"/>
      <c r="U242" s="943"/>
      <c r="V242" s="943"/>
      <c r="W242" s="943"/>
      <c r="X242" s="943"/>
      <c r="Y242" s="943"/>
      <c r="Z242" s="943"/>
    </row>
    <row r="243" spans="1:26" ht="15.75" customHeight="1">
      <c r="A243" s="943"/>
      <c r="B243" s="943"/>
      <c r="C243" s="943"/>
      <c r="D243" s="943"/>
      <c r="E243" s="943"/>
      <c r="F243" s="943"/>
      <c r="G243" s="943"/>
      <c r="H243" s="943"/>
      <c r="I243" s="943"/>
      <c r="J243" s="943"/>
      <c r="K243" s="943"/>
      <c r="L243" s="943"/>
      <c r="M243" s="943"/>
      <c r="N243" s="943"/>
      <c r="O243" s="943"/>
      <c r="P243" s="943"/>
      <c r="Q243" s="943"/>
      <c r="R243" s="943"/>
      <c r="S243" s="943"/>
      <c r="T243" s="943"/>
      <c r="U243" s="943"/>
      <c r="V243" s="943"/>
      <c r="W243" s="943"/>
      <c r="X243" s="943"/>
      <c r="Y243" s="943"/>
      <c r="Z243" s="943"/>
    </row>
    <row r="244" spans="1:26" ht="15.75" customHeight="1">
      <c r="A244" s="943"/>
      <c r="B244" s="943"/>
      <c r="C244" s="943"/>
      <c r="D244" s="943"/>
      <c r="E244" s="943"/>
      <c r="F244" s="943"/>
      <c r="G244" s="943"/>
      <c r="H244" s="943"/>
      <c r="I244" s="943"/>
      <c r="J244" s="943"/>
      <c r="K244" s="943"/>
      <c r="L244" s="943"/>
      <c r="M244" s="943"/>
      <c r="N244" s="943"/>
      <c r="O244" s="943"/>
      <c r="P244" s="943"/>
      <c r="Q244" s="943"/>
      <c r="R244" s="943"/>
      <c r="S244" s="943"/>
      <c r="T244" s="943"/>
      <c r="U244" s="943"/>
      <c r="V244" s="943"/>
      <c r="W244" s="943"/>
      <c r="X244" s="943"/>
      <c r="Y244" s="943"/>
      <c r="Z244" s="943"/>
    </row>
    <row r="245" spans="1:26" ht="15.75" customHeight="1">
      <c r="A245" s="943"/>
      <c r="B245" s="943"/>
      <c r="C245" s="943"/>
      <c r="D245" s="943"/>
      <c r="E245" s="943"/>
      <c r="F245" s="943"/>
      <c r="G245" s="943"/>
      <c r="H245" s="943"/>
      <c r="I245" s="943"/>
      <c r="J245" s="943"/>
      <c r="K245" s="943"/>
      <c r="L245" s="943"/>
      <c r="M245" s="943"/>
      <c r="N245" s="943"/>
      <c r="O245" s="943"/>
      <c r="P245" s="943"/>
      <c r="Q245" s="943"/>
      <c r="R245" s="943"/>
      <c r="S245" s="943"/>
      <c r="T245" s="943"/>
      <c r="U245" s="943"/>
      <c r="V245" s="943"/>
      <c r="W245" s="943"/>
      <c r="X245" s="943"/>
      <c r="Y245" s="943"/>
      <c r="Z245" s="943"/>
    </row>
    <row r="246" spans="1:26" ht="15.75" customHeight="1">
      <c r="A246" s="943"/>
      <c r="B246" s="943"/>
      <c r="C246" s="943"/>
      <c r="D246" s="943"/>
      <c r="E246" s="943"/>
      <c r="F246" s="943"/>
      <c r="G246" s="943"/>
      <c r="H246" s="943"/>
      <c r="I246" s="943"/>
      <c r="J246" s="943"/>
      <c r="K246" s="943"/>
      <c r="L246" s="943"/>
      <c r="M246" s="943"/>
      <c r="N246" s="943"/>
      <c r="O246" s="943"/>
      <c r="P246" s="943"/>
      <c r="Q246" s="943"/>
      <c r="R246" s="943"/>
      <c r="S246" s="943"/>
      <c r="T246" s="943"/>
      <c r="U246" s="943"/>
      <c r="V246" s="943"/>
      <c r="W246" s="943"/>
      <c r="X246" s="943"/>
      <c r="Y246" s="943"/>
      <c r="Z246" s="943"/>
    </row>
    <row r="247" spans="1:26" ht="15.75" customHeight="1">
      <c r="A247" s="943"/>
      <c r="B247" s="943"/>
      <c r="C247" s="943"/>
      <c r="D247" s="943"/>
      <c r="E247" s="943"/>
      <c r="F247" s="943"/>
      <c r="G247" s="943"/>
      <c r="H247" s="943"/>
      <c r="I247" s="943"/>
      <c r="J247" s="943"/>
      <c r="K247" s="943"/>
      <c r="L247" s="943"/>
      <c r="M247" s="943"/>
      <c r="N247" s="943"/>
      <c r="O247" s="943"/>
      <c r="P247" s="943"/>
      <c r="Q247" s="943"/>
      <c r="R247" s="943"/>
      <c r="S247" s="943"/>
      <c r="T247" s="943"/>
      <c r="U247" s="943"/>
      <c r="V247" s="943"/>
      <c r="W247" s="943"/>
      <c r="X247" s="943"/>
      <c r="Y247" s="943"/>
      <c r="Z247" s="943"/>
    </row>
    <row r="248" spans="1:26" ht="15.75" customHeight="1">
      <c r="A248" s="943"/>
      <c r="B248" s="943"/>
      <c r="C248" s="943"/>
      <c r="D248" s="943"/>
      <c r="E248" s="943"/>
      <c r="F248" s="943"/>
      <c r="G248" s="943"/>
      <c r="H248" s="943"/>
      <c r="I248" s="943"/>
      <c r="J248" s="943"/>
      <c r="K248" s="943"/>
      <c r="L248" s="943"/>
      <c r="M248" s="943"/>
      <c r="N248" s="943"/>
      <c r="O248" s="943"/>
      <c r="P248" s="943"/>
      <c r="Q248" s="943"/>
      <c r="R248" s="943"/>
      <c r="S248" s="943"/>
      <c r="T248" s="943"/>
      <c r="U248" s="943"/>
      <c r="V248" s="943"/>
      <c r="W248" s="943"/>
      <c r="X248" s="943"/>
      <c r="Y248" s="943"/>
      <c r="Z248" s="943"/>
    </row>
    <row r="249" spans="1:26" ht="15.75" customHeight="1">
      <c r="A249" s="943"/>
      <c r="B249" s="943"/>
      <c r="C249" s="943"/>
      <c r="D249" s="943"/>
      <c r="E249" s="943"/>
      <c r="F249" s="943"/>
      <c r="G249" s="943"/>
      <c r="H249" s="943"/>
      <c r="I249" s="943"/>
      <c r="J249" s="943"/>
      <c r="K249" s="943"/>
      <c r="L249" s="943"/>
      <c r="M249" s="943"/>
      <c r="N249" s="943"/>
      <c r="O249" s="943"/>
      <c r="P249" s="943"/>
      <c r="Q249" s="943"/>
      <c r="R249" s="943"/>
      <c r="S249" s="943"/>
      <c r="T249" s="943"/>
      <c r="U249" s="943"/>
      <c r="V249" s="943"/>
      <c r="W249" s="943"/>
      <c r="X249" s="943"/>
      <c r="Y249" s="943"/>
      <c r="Z249" s="943"/>
    </row>
    <row r="250" spans="1:26" ht="15.75" customHeight="1">
      <c r="A250" s="943"/>
      <c r="B250" s="943"/>
      <c r="C250" s="943"/>
      <c r="D250" s="943"/>
      <c r="E250" s="943"/>
      <c r="F250" s="943"/>
      <c r="G250" s="943"/>
      <c r="H250" s="943"/>
      <c r="I250" s="943"/>
      <c r="J250" s="943"/>
      <c r="K250" s="943"/>
      <c r="L250" s="943"/>
      <c r="M250" s="943"/>
      <c r="N250" s="943"/>
      <c r="O250" s="943"/>
      <c r="P250" s="943"/>
      <c r="Q250" s="943"/>
      <c r="R250" s="943"/>
      <c r="S250" s="943"/>
      <c r="T250" s="943"/>
      <c r="U250" s="943"/>
      <c r="V250" s="943"/>
      <c r="W250" s="943"/>
      <c r="X250" s="943"/>
      <c r="Y250" s="943"/>
      <c r="Z250" s="943"/>
    </row>
    <row r="251" spans="1:26" ht="15.75" customHeight="1">
      <c r="A251" s="943"/>
      <c r="B251" s="943"/>
      <c r="C251" s="943"/>
      <c r="D251" s="943"/>
      <c r="E251" s="943"/>
      <c r="F251" s="943"/>
      <c r="G251" s="943"/>
      <c r="H251" s="943"/>
      <c r="I251" s="943"/>
      <c r="J251" s="943"/>
      <c r="K251" s="943"/>
      <c r="L251" s="943"/>
      <c r="M251" s="943"/>
      <c r="N251" s="943"/>
      <c r="O251" s="943"/>
      <c r="P251" s="943"/>
      <c r="Q251" s="943"/>
      <c r="R251" s="943"/>
      <c r="S251" s="943"/>
      <c r="T251" s="943"/>
      <c r="U251" s="943"/>
      <c r="V251" s="943"/>
      <c r="W251" s="943"/>
      <c r="X251" s="943"/>
      <c r="Y251" s="943"/>
      <c r="Z251" s="943"/>
    </row>
    <row r="252" spans="1:26" ht="15.75" customHeight="1">
      <c r="A252" s="943"/>
      <c r="B252" s="943"/>
      <c r="C252" s="943"/>
      <c r="D252" s="943"/>
      <c r="E252" s="943"/>
      <c r="F252" s="943"/>
      <c r="G252" s="943"/>
      <c r="H252" s="943"/>
      <c r="I252" s="943"/>
      <c r="J252" s="943"/>
      <c r="K252" s="943"/>
      <c r="L252" s="943"/>
      <c r="M252" s="943"/>
      <c r="N252" s="943"/>
      <c r="O252" s="943"/>
      <c r="P252" s="943"/>
      <c r="Q252" s="943"/>
      <c r="R252" s="943"/>
      <c r="S252" s="943"/>
      <c r="T252" s="943"/>
      <c r="U252" s="943"/>
      <c r="V252" s="943"/>
      <c r="W252" s="943"/>
      <c r="X252" s="943"/>
      <c r="Y252" s="943"/>
      <c r="Z252" s="943"/>
    </row>
    <row r="253" spans="1:26" ht="15.75" customHeight="1">
      <c r="A253" s="943"/>
      <c r="B253" s="943"/>
      <c r="C253" s="943"/>
      <c r="D253" s="943"/>
      <c r="E253" s="943"/>
      <c r="F253" s="943"/>
      <c r="G253" s="943"/>
      <c r="H253" s="943"/>
      <c r="I253" s="943"/>
      <c r="J253" s="943"/>
      <c r="K253" s="943"/>
      <c r="L253" s="943"/>
      <c r="M253" s="943"/>
      <c r="N253" s="943"/>
      <c r="O253" s="943"/>
      <c r="P253" s="943"/>
      <c r="Q253" s="943"/>
      <c r="R253" s="943"/>
      <c r="S253" s="943"/>
      <c r="T253" s="943"/>
      <c r="U253" s="943"/>
      <c r="V253" s="943"/>
      <c r="W253" s="943"/>
      <c r="X253" s="943"/>
      <c r="Y253" s="943"/>
      <c r="Z253" s="943"/>
    </row>
    <row r="254" spans="1:26" ht="15.75" customHeight="1">
      <c r="A254" s="943"/>
      <c r="B254" s="943"/>
      <c r="C254" s="943"/>
      <c r="D254" s="943"/>
      <c r="E254" s="943"/>
      <c r="F254" s="943"/>
      <c r="G254" s="943"/>
      <c r="H254" s="943"/>
      <c r="I254" s="943"/>
      <c r="J254" s="943"/>
      <c r="K254" s="943"/>
      <c r="L254" s="943"/>
      <c r="M254" s="943"/>
      <c r="N254" s="943"/>
      <c r="O254" s="943"/>
      <c r="P254" s="943"/>
      <c r="Q254" s="943"/>
      <c r="R254" s="943"/>
      <c r="S254" s="943"/>
      <c r="T254" s="943"/>
      <c r="U254" s="943"/>
      <c r="V254" s="943"/>
      <c r="W254" s="943"/>
      <c r="X254" s="943"/>
      <c r="Y254" s="943"/>
      <c r="Z254" s="943"/>
    </row>
    <row r="255" spans="1:26" ht="15.75" customHeight="1">
      <c r="A255" s="943"/>
      <c r="B255" s="943"/>
      <c r="C255" s="943"/>
      <c r="D255" s="943"/>
      <c r="E255" s="943"/>
      <c r="F255" s="943"/>
      <c r="G255" s="943"/>
      <c r="H255" s="943"/>
      <c r="I255" s="943"/>
      <c r="J255" s="943"/>
      <c r="K255" s="943"/>
      <c r="L255" s="943"/>
      <c r="M255" s="943"/>
      <c r="N255" s="943"/>
      <c r="O255" s="943"/>
      <c r="P255" s="943"/>
      <c r="Q255" s="943"/>
      <c r="R255" s="943"/>
      <c r="S255" s="943"/>
      <c r="T255" s="943"/>
      <c r="U255" s="943"/>
      <c r="V255" s="943"/>
      <c r="W255" s="943"/>
      <c r="X255" s="943"/>
      <c r="Y255" s="943"/>
      <c r="Z255" s="943"/>
    </row>
    <row r="256" spans="1:26" ht="15.75" customHeight="1">
      <c r="A256" s="943"/>
      <c r="B256" s="943"/>
      <c r="C256" s="943"/>
      <c r="D256" s="943"/>
      <c r="E256" s="943"/>
      <c r="F256" s="943"/>
      <c r="G256" s="943"/>
      <c r="H256" s="943"/>
      <c r="I256" s="943"/>
      <c r="J256" s="943"/>
      <c r="K256" s="943"/>
      <c r="L256" s="943"/>
      <c r="M256" s="943"/>
      <c r="N256" s="943"/>
      <c r="O256" s="943"/>
      <c r="P256" s="943"/>
      <c r="Q256" s="943"/>
      <c r="R256" s="943"/>
      <c r="S256" s="943"/>
      <c r="T256" s="943"/>
      <c r="U256" s="943"/>
      <c r="V256" s="943"/>
      <c r="W256" s="943"/>
      <c r="X256" s="943"/>
      <c r="Y256" s="943"/>
      <c r="Z256" s="943"/>
    </row>
    <row r="257" spans="1:26" ht="15.75" customHeight="1">
      <c r="A257" s="943"/>
      <c r="B257" s="943"/>
      <c r="C257" s="943"/>
      <c r="D257" s="943"/>
      <c r="E257" s="943"/>
      <c r="F257" s="943"/>
      <c r="G257" s="943"/>
      <c r="H257" s="943"/>
      <c r="I257" s="943"/>
      <c r="J257" s="943"/>
      <c r="K257" s="943"/>
      <c r="L257" s="943"/>
      <c r="M257" s="943"/>
      <c r="N257" s="943"/>
      <c r="O257" s="943"/>
      <c r="P257" s="943"/>
      <c r="Q257" s="943"/>
      <c r="R257" s="943"/>
      <c r="S257" s="943"/>
      <c r="T257" s="943"/>
      <c r="U257" s="943"/>
      <c r="V257" s="943"/>
      <c r="W257" s="943"/>
      <c r="X257" s="943"/>
      <c r="Y257" s="943"/>
      <c r="Z257" s="943"/>
    </row>
    <row r="258" spans="1:26" ht="15.75" customHeight="1">
      <c r="A258" s="943"/>
      <c r="B258" s="943"/>
      <c r="C258" s="943"/>
      <c r="D258" s="943"/>
      <c r="E258" s="943"/>
      <c r="F258" s="943"/>
      <c r="G258" s="943"/>
      <c r="H258" s="943"/>
      <c r="I258" s="943"/>
      <c r="J258" s="943"/>
      <c r="K258" s="943"/>
      <c r="L258" s="943"/>
      <c r="M258" s="943"/>
      <c r="N258" s="943"/>
      <c r="O258" s="943"/>
      <c r="P258" s="943"/>
      <c r="Q258" s="943"/>
      <c r="R258" s="943"/>
      <c r="S258" s="943"/>
      <c r="T258" s="943"/>
      <c r="U258" s="943"/>
      <c r="V258" s="943"/>
      <c r="W258" s="943"/>
      <c r="X258" s="943"/>
      <c r="Y258" s="943"/>
      <c r="Z258" s="943"/>
    </row>
    <row r="259" spans="1:26" ht="15.75" customHeight="1">
      <c r="A259" s="943"/>
      <c r="B259" s="943"/>
      <c r="C259" s="943"/>
      <c r="D259" s="943"/>
      <c r="E259" s="943"/>
      <c r="F259" s="943"/>
      <c r="G259" s="943"/>
      <c r="H259" s="943"/>
      <c r="I259" s="943"/>
      <c r="J259" s="943"/>
      <c r="K259" s="943"/>
      <c r="L259" s="943"/>
      <c r="M259" s="943"/>
      <c r="N259" s="943"/>
      <c r="O259" s="943"/>
      <c r="P259" s="943"/>
      <c r="Q259" s="943"/>
      <c r="R259" s="943"/>
      <c r="S259" s="943"/>
      <c r="T259" s="943"/>
      <c r="U259" s="943"/>
      <c r="V259" s="943"/>
      <c r="W259" s="943"/>
      <c r="X259" s="943"/>
      <c r="Y259" s="943"/>
      <c r="Z259" s="943"/>
    </row>
    <row r="260" spans="1:26" ht="15.75" customHeight="1">
      <c r="A260" s="943"/>
      <c r="B260" s="943"/>
      <c r="C260" s="943"/>
      <c r="D260" s="943"/>
      <c r="E260" s="943"/>
      <c r="F260" s="943"/>
      <c r="G260" s="943"/>
      <c r="H260" s="943"/>
      <c r="I260" s="943"/>
      <c r="J260" s="943"/>
      <c r="K260" s="943"/>
      <c r="L260" s="943"/>
      <c r="M260" s="943"/>
      <c r="N260" s="943"/>
      <c r="O260" s="943"/>
      <c r="P260" s="943"/>
      <c r="Q260" s="943"/>
      <c r="R260" s="943"/>
      <c r="S260" s="943"/>
      <c r="T260" s="943"/>
      <c r="U260" s="943"/>
      <c r="V260" s="943"/>
      <c r="W260" s="943"/>
      <c r="X260" s="943"/>
      <c r="Y260" s="943"/>
      <c r="Z260" s="943"/>
    </row>
    <row r="261" spans="1:26" ht="15.75" customHeight="1">
      <c r="A261" s="943"/>
      <c r="B261" s="943"/>
      <c r="C261" s="943"/>
      <c r="D261" s="943"/>
      <c r="E261" s="943"/>
      <c r="F261" s="943"/>
      <c r="G261" s="943"/>
      <c r="H261" s="943"/>
      <c r="I261" s="943"/>
      <c r="J261" s="943"/>
      <c r="K261" s="943"/>
      <c r="L261" s="943"/>
      <c r="M261" s="943"/>
      <c r="N261" s="943"/>
      <c r="O261" s="943"/>
      <c r="P261" s="943"/>
      <c r="Q261" s="943"/>
      <c r="R261" s="943"/>
      <c r="S261" s="943"/>
      <c r="T261" s="943"/>
      <c r="U261" s="943"/>
      <c r="V261" s="943"/>
      <c r="W261" s="943"/>
      <c r="X261" s="943"/>
      <c r="Y261" s="943"/>
      <c r="Z261" s="943"/>
    </row>
    <row r="262" spans="1:26" ht="15.75" customHeight="1">
      <c r="A262" s="943"/>
      <c r="B262" s="943"/>
      <c r="C262" s="943"/>
      <c r="D262" s="943"/>
      <c r="E262" s="943"/>
      <c r="F262" s="943"/>
      <c r="G262" s="943"/>
      <c r="H262" s="943"/>
      <c r="I262" s="943"/>
      <c r="J262" s="943"/>
      <c r="K262" s="943"/>
      <c r="L262" s="943"/>
      <c r="M262" s="943"/>
      <c r="N262" s="943"/>
      <c r="O262" s="943"/>
      <c r="P262" s="943"/>
      <c r="Q262" s="943"/>
      <c r="R262" s="943"/>
      <c r="S262" s="943"/>
      <c r="T262" s="943"/>
      <c r="U262" s="943"/>
      <c r="V262" s="943"/>
      <c r="W262" s="943"/>
      <c r="X262" s="943"/>
      <c r="Y262" s="943"/>
      <c r="Z262" s="943"/>
    </row>
    <row r="263" spans="1:26" ht="15.75" customHeight="1">
      <c r="A263" s="943"/>
      <c r="B263" s="943"/>
      <c r="C263" s="943"/>
      <c r="D263" s="943"/>
      <c r="E263" s="943"/>
      <c r="F263" s="943"/>
      <c r="G263" s="943"/>
      <c r="H263" s="943"/>
      <c r="I263" s="943"/>
      <c r="J263" s="943"/>
      <c r="K263" s="943"/>
      <c r="L263" s="943"/>
      <c r="M263" s="943"/>
      <c r="N263" s="943"/>
      <c r="O263" s="943"/>
      <c r="P263" s="943"/>
      <c r="Q263" s="943"/>
      <c r="R263" s="943"/>
      <c r="S263" s="943"/>
      <c r="T263" s="943"/>
      <c r="U263" s="943"/>
      <c r="V263" s="943"/>
      <c r="W263" s="943"/>
      <c r="X263" s="943"/>
      <c r="Y263" s="943"/>
      <c r="Z263" s="943"/>
    </row>
    <row r="264" spans="1:26" ht="15.75" customHeight="1">
      <c r="A264" s="943"/>
      <c r="B264" s="943"/>
      <c r="C264" s="943"/>
      <c r="D264" s="943"/>
      <c r="E264" s="943"/>
      <c r="F264" s="943"/>
      <c r="G264" s="943"/>
      <c r="H264" s="943"/>
      <c r="I264" s="943"/>
      <c r="J264" s="943"/>
      <c r="K264" s="943"/>
      <c r="L264" s="943"/>
      <c r="M264" s="943"/>
      <c r="N264" s="943"/>
      <c r="O264" s="943"/>
      <c r="P264" s="943"/>
      <c r="Q264" s="943"/>
      <c r="R264" s="943"/>
      <c r="S264" s="943"/>
      <c r="T264" s="943"/>
      <c r="U264" s="943"/>
      <c r="V264" s="943"/>
      <c r="W264" s="943"/>
      <c r="X264" s="943"/>
      <c r="Y264" s="943"/>
      <c r="Z264" s="943"/>
    </row>
    <row r="265" spans="1:26" ht="15.75" customHeight="1">
      <c r="A265" s="943"/>
      <c r="B265" s="943"/>
      <c r="C265" s="943"/>
      <c r="D265" s="943"/>
      <c r="E265" s="943"/>
      <c r="F265" s="943"/>
      <c r="G265" s="943"/>
      <c r="H265" s="943"/>
      <c r="I265" s="943"/>
      <c r="J265" s="943"/>
      <c r="K265" s="943"/>
      <c r="L265" s="943"/>
      <c r="M265" s="943"/>
      <c r="N265" s="943"/>
      <c r="O265" s="943"/>
      <c r="P265" s="943"/>
      <c r="Q265" s="943"/>
      <c r="R265" s="943"/>
      <c r="S265" s="943"/>
      <c r="T265" s="943"/>
      <c r="U265" s="943"/>
      <c r="V265" s="943"/>
      <c r="W265" s="943"/>
      <c r="X265" s="943"/>
      <c r="Y265" s="943"/>
      <c r="Z265" s="943"/>
    </row>
    <row r="266" spans="1:26" ht="15.75" customHeight="1">
      <c r="A266" s="943"/>
      <c r="B266" s="943"/>
      <c r="C266" s="943"/>
      <c r="D266" s="943"/>
      <c r="E266" s="943"/>
      <c r="F266" s="943"/>
      <c r="G266" s="943"/>
      <c r="H266" s="943"/>
      <c r="I266" s="943"/>
      <c r="J266" s="943"/>
      <c r="K266" s="943"/>
      <c r="L266" s="943"/>
      <c r="M266" s="943"/>
      <c r="N266" s="943"/>
      <c r="O266" s="943"/>
      <c r="P266" s="943"/>
      <c r="Q266" s="943"/>
      <c r="R266" s="943"/>
      <c r="S266" s="943"/>
      <c r="T266" s="943"/>
      <c r="U266" s="943"/>
      <c r="V266" s="943"/>
      <c r="W266" s="943"/>
      <c r="X266" s="943"/>
      <c r="Y266" s="943"/>
      <c r="Z266" s="943"/>
    </row>
    <row r="267" spans="1:26" ht="15.75" customHeight="1">
      <c r="A267" s="943"/>
      <c r="B267" s="943"/>
      <c r="C267" s="943"/>
      <c r="D267" s="943"/>
      <c r="E267" s="943"/>
      <c r="F267" s="943"/>
      <c r="G267" s="943"/>
      <c r="H267" s="943"/>
      <c r="I267" s="943"/>
      <c r="J267" s="943"/>
      <c r="K267" s="943"/>
      <c r="L267" s="943"/>
      <c r="M267" s="943"/>
      <c r="N267" s="943"/>
      <c r="O267" s="943"/>
      <c r="P267" s="943"/>
      <c r="Q267" s="943"/>
      <c r="R267" s="943"/>
      <c r="S267" s="943"/>
      <c r="T267" s="943"/>
      <c r="U267" s="943"/>
      <c r="V267" s="943"/>
      <c r="W267" s="943"/>
      <c r="X267" s="943"/>
      <c r="Y267" s="943"/>
      <c r="Z267" s="943"/>
    </row>
    <row r="268" spans="1:26" ht="15.75" customHeight="1">
      <c r="A268" s="943"/>
      <c r="B268" s="943"/>
      <c r="C268" s="943"/>
      <c r="D268" s="943"/>
      <c r="E268" s="943"/>
      <c r="F268" s="943"/>
      <c r="G268" s="943"/>
      <c r="H268" s="943"/>
      <c r="I268" s="943"/>
      <c r="J268" s="943"/>
      <c r="K268" s="943"/>
      <c r="L268" s="943"/>
      <c r="M268" s="943"/>
      <c r="N268" s="943"/>
      <c r="O268" s="943"/>
      <c r="P268" s="943"/>
      <c r="Q268" s="943"/>
      <c r="R268" s="943"/>
      <c r="S268" s="943"/>
      <c r="T268" s="943"/>
      <c r="U268" s="943"/>
      <c r="V268" s="943"/>
      <c r="W268" s="943"/>
      <c r="X268" s="943"/>
      <c r="Y268" s="943"/>
      <c r="Z268" s="943"/>
    </row>
    <row r="269" spans="1:26" ht="15.75" customHeight="1">
      <c r="A269" s="943"/>
      <c r="B269" s="943"/>
      <c r="C269" s="943"/>
      <c r="D269" s="943"/>
      <c r="E269" s="943"/>
      <c r="F269" s="943"/>
      <c r="G269" s="943"/>
      <c r="H269" s="943"/>
      <c r="I269" s="943"/>
      <c r="J269" s="943"/>
      <c r="K269" s="943"/>
      <c r="L269" s="943"/>
      <c r="M269" s="943"/>
      <c r="N269" s="943"/>
      <c r="O269" s="943"/>
      <c r="P269" s="943"/>
      <c r="Q269" s="943"/>
      <c r="R269" s="943"/>
      <c r="S269" s="943"/>
      <c r="T269" s="943"/>
      <c r="U269" s="943"/>
      <c r="V269" s="943"/>
      <c r="W269" s="943"/>
      <c r="X269" s="943"/>
      <c r="Y269" s="943"/>
      <c r="Z269" s="943"/>
    </row>
    <row r="270" spans="1:26" ht="15.75" customHeight="1">
      <c r="A270" s="943"/>
      <c r="B270" s="943"/>
      <c r="C270" s="943"/>
      <c r="D270" s="943"/>
      <c r="E270" s="943"/>
      <c r="F270" s="943"/>
      <c r="G270" s="943"/>
      <c r="H270" s="943"/>
      <c r="I270" s="943"/>
      <c r="J270" s="943"/>
      <c r="K270" s="943"/>
      <c r="L270" s="943"/>
      <c r="M270" s="943"/>
      <c r="N270" s="943"/>
      <c r="O270" s="943"/>
      <c r="P270" s="943"/>
      <c r="Q270" s="943"/>
      <c r="R270" s="943"/>
      <c r="S270" s="943"/>
      <c r="T270" s="943"/>
      <c r="U270" s="943"/>
      <c r="V270" s="943"/>
      <c r="W270" s="943"/>
      <c r="X270" s="943"/>
      <c r="Y270" s="943"/>
      <c r="Z270" s="943"/>
    </row>
    <row r="271" spans="1:26" ht="15.75" customHeight="1">
      <c r="A271" s="943"/>
      <c r="B271" s="943"/>
      <c r="C271" s="943"/>
      <c r="D271" s="943"/>
      <c r="E271" s="943"/>
      <c r="F271" s="943"/>
      <c r="G271" s="943"/>
      <c r="H271" s="943"/>
      <c r="I271" s="943"/>
      <c r="J271" s="943"/>
      <c r="K271" s="943"/>
      <c r="L271" s="943"/>
      <c r="M271" s="943"/>
      <c r="N271" s="943"/>
      <c r="O271" s="943"/>
      <c r="P271" s="943"/>
      <c r="Q271" s="943"/>
      <c r="R271" s="943"/>
      <c r="S271" s="943"/>
      <c r="T271" s="943"/>
      <c r="U271" s="943"/>
      <c r="V271" s="943"/>
      <c r="W271" s="943"/>
      <c r="X271" s="943"/>
      <c r="Y271" s="943"/>
      <c r="Z271" s="943"/>
    </row>
    <row r="272" spans="1:26" ht="15.75" customHeight="1">
      <c r="A272" s="943"/>
      <c r="B272" s="943"/>
      <c r="C272" s="943"/>
      <c r="D272" s="943"/>
      <c r="E272" s="943"/>
      <c r="F272" s="943"/>
      <c r="G272" s="943"/>
      <c r="H272" s="943"/>
      <c r="I272" s="943"/>
      <c r="J272" s="943"/>
      <c r="K272" s="943"/>
      <c r="L272" s="943"/>
      <c r="M272" s="943"/>
      <c r="N272" s="943"/>
      <c r="O272" s="943"/>
      <c r="P272" s="943"/>
      <c r="Q272" s="943"/>
      <c r="R272" s="943"/>
      <c r="S272" s="943"/>
      <c r="T272" s="943"/>
      <c r="U272" s="943"/>
      <c r="V272" s="943"/>
      <c r="W272" s="943"/>
      <c r="X272" s="943"/>
      <c r="Y272" s="943"/>
      <c r="Z272" s="943"/>
    </row>
    <row r="273" spans="1:26" ht="15.75" customHeight="1">
      <c r="A273" s="943"/>
      <c r="B273" s="943"/>
      <c r="C273" s="943"/>
      <c r="D273" s="943"/>
      <c r="E273" s="943"/>
      <c r="F273" s="943"/>
      <c r="G273" s="943"/>
      <c r="H273" s="943"/>
      <c r="I273" s="943"/>
      <c r="J273" s="943"/>
      <c r="K273" s="943"/>
      <c r="L273" s="943"/>
      <c r="M273" s="943"/>
      <c r="N273" s="943"/>
      <c r="O273" s="943"/>
      <c r="P273" s="943"/>
      <c r="Q273" s="943"/>
      <c r="R273" s="943"/>
      <c r="S273" s="943"/>
      <c r="T273" s="943"/>
      <c r="U273" s="943"/>
      <c r="V273" s="943"/>
      <c r="W273" s="943"/>
      <c r="X273" s="943"/>
      <c r="Y273" s="943"/>
      <c r="Z273" s="943"/>
    </row>
    <row r="274" spans="1:26" ht="15.75" customHeight="1">
      <c r="A274" s="943"/>
      <c r="B274" s="943"/>
      <c r="C274" s="943"/>
      <c r="D274" s="943"/>
      <c r="E274" s="943"/>
      <c r="F274" s="943"/>
      <c r="G274" s="943"/>
      <c r="H274" s="943"/>
      <c r="I274" s="943"/>
      <c r="J274" s="943"/>
      <c r="K274" s="943"/>
      <c r="L274" s="943"/>
      <c r="M274" s="943"/>
      <c r="N274" s="943"/>
      <c r="O274" s="943"/>
      <c r="P274" s="943"/>
      <c r="Q274" s="943"/>
      <c r="R274" s="943"/>
      <c r="S274" s="943"/>
      <c r="T274" s="943"/>
      <c r="U274" s="943"/>
      <c r="V274" s="943"/>
      <c r="W274" s="943"/>
      <c r="X274" s="943"/>
      <c r="Y274" s="943"/>
      <c r="Z274" s="943"/>
    </row>
    <row r="275" spans="1:26" ht="15.75" customHeight="1">
      <c r="A275" s="943"/>
      <c r="B275" s="943"/>
      <c r="C275" s="943"/>
      <c r="D275" s="943"/>
      <c r="E275" s="943"/>
      <c r="F275" s="943"/>
      <c r="G275" s="943"/>
      <c r="H275" s="943"/>
      <c r="I275" s="943"/>
      <c r="J275" s="943"/>
      <c r="K275" s="943"/>
      <c r="L275" s="943"/>
      <c r="M275" s="943"/>
      <c r="N275" s="943"/>
      <c r="O275" s="943"/>
      <c r="P275" s="943"/>
      <c r="Q275" s="943"/>
      <c r="R275" s="943"/>
      <c r="S275" s="943"/>
      <c r="T275" s="943"/>
      <c r="U275" s="943"/>
      <c r="V275" s="943"/>
      <c r="W275" s="943"/>
      <c r="X275" s="943"/>
      <c r="Y275" s="943"/>
      <c r="Z275" s="943"/>
    </row>
    <row r="276" spans="1:26" ht="15.75" customHeight="1">
      <c r="A276" s="943"/>
      <c r="B276" s="943"/>
      <c r="C276" s="943"/>
      <c r="D276" s="943"/>
      <c r="E276" s="943"/>
      <c r="F276" s="943"/>
      <c r="G276" s="943"/>
      <c r="H276" s="943"/>
      <c r="I276" s="943"/>
      <c r="J276" s="943"/>
      <c r="K276" s="943"/>
      <c r="L276" s="943"/>
      <c r="M276" s="943"/>
      <c r="N276" s="943"/>
      <c r="O276" s="943"/>
      <c r="P276" s="943"/>
      <c r="Q276" s="943"/>
      <c r="R276" s="943"/>
      <c r="S276" s="943"/>
      <c r="T276" s="943"/>
      <c r="U276" s="943"/>
      <c r="V276" s="943"/>
      <c r="W276" s="943"/>
      <c r="X276" s="943"/>
      <c r="Y276" s="943"/>
      <c r="Z276" s="943"/>
    </row>
    <row r="277" spans="1:26" ht="15.75" customHeight="1">
      <c r="A277" s="943"/>
      <c r="B277" s="943"/>
      <c r="C277" s="943"/>
      <c r="D277" s="943"/>
      <c r="E277" s="943"/>
      <c r="F277" s="943"/>
      <c r="G277" s="943"/>
      <c r="H277" s="943"/>
      <c r="I277" s="943"/>
      <c r="J277" s="943"/>
      <c r="K277" s="943"/>
      <c r="L277" s="943"/>
      <c r="M277" s="943"/>
      <c r="N277" s="943"/>
      <c r="O277" s="943"/>
      <c r="P277" s="943"/>
      <c r="Q277" s="943"/>
      <c r="R277" s="943"/>
      <c r="S277" s="943"/>
      <c r="T277" s="943"/>
      <c r="U277" s="943"/>
      <c r="V277" s="943"/>
      <c r="W277" s="943"/>
      <c r="X277" s="943"/>
      <c r="Y277" s="943"/>
      <c r="Z277" s="943"/>
    </row>
    <row r="278" spans="1:26" ht="15.75" customHeight="1">
      <c r="A278" s="943"/>
      <c r="B278" s="943"/>
      <c r="C278" s="943"/>
      <c r="D278" s="943"/>
      <c r="E278" s="943"/>
      <c r="F278" s="943"/>
      <c r="G278" s="943"/>
      <c r="H278" s="943"/>
      <c r="I278" s="943"/>
      <c r="J278" s="943"/>
      <c r="K278" s="943"/>
      <c r="L278" s="943"/>
      <c r="M278" s="943"/>
      <c r="N278" s="943"/>
      <c r="O278" s="943"/>
      <c r="P278" s="943"/>
      <c r="Q278" s="943"/>
      <c r="R278" s="943"/>
      <c r="S278" s="943"/>
      <c r="T278" s="943"/>
      <c r="U278" s="943"/>
      <c r="V278" s="943"/>
      <c r="W278" s="943"/>
      <c r="X278" s="943"/>
      <c r="Y278" s="943"/>
      <c r="Z278" s="943"/>
    </row>
    <row r="279" spans="1:26" ht="15.75" customHeight="1">
      <c r="A279" s="943"/>
      <c r="B279" s="943"/>
      <c r="C279" s="943"/>
      <c r="D279" s="943"/>
      <c r="E279" s="943"/>
      <c r="F279" s="943"/>
      <c r="G279" s="943"/>
      <c r="H279" s="943"/>
      <c r="I279" s="943"/>
      <c r="J279" s="943"/>
      <c r="K279" s="943"/>
      <c r="L279" s="943"/>
      <c r="M279" s="943"/>
      <c r="N279" s="943"/>
      <c r="O279" s="943"/>
      <c r="P279" s="943"/>
      <c r="Q279" s="943"/>
      <c r="R279" s="943"/>
      <c r="S279" s="943"/>
      <c r="T279" s="943"/>
      <c r="U279" s="943"/>
      <c r="V279" s="943"/>
      <c r="W279" s="943"/>
      <c r="X279" s="943"/>
      <c r="Y279" s="943"/>
      <c r="Z279" s="943"/>
    </row>
    <row r="280" spans="1:26" ht="15.75" customHeight="1">
      <c r="A280" s="943"/>
      <c r="B280" s="943"/>
      <c r="C280" s="943"/>
      <c r="D280" s="943"/>
      <c r="E280" s="943"/>
      <c r="F280" s="943"/>
      <c r="G280" s="943"/>
      <c r="H280" s="943"/>
      <c r="I280" s="943"/>
      <c r="J280" s="943"/>
      <c r="K280" s="943"/>
      <c r="L280" s="943"/>
      <c r="M280" s="943"/>
      <c r="N280" s="943"/>
      <c r="O280" s="943"/>
      <c r="P280" s="943"/>
      <c r="Q280" s="943"/>
      <c r="R280" s="943"/>
      <c r="S280" s="943"/>
      <c r="T280" s="943"/>
      <c r="U280" s="943"/>
      <c r="V280" s="943"/>
      <c r="W280" s="943"/>
      <c r="X280" s="943"/>
      <c r="Y280" s="943"/>
      <c r="Z280" s="943"/>
    </row>
    <row r="281" spans="1:26" ht="15.75" customHeight="1">
      <c r="A281" s="943"/>
      <c r="B281" s="943"/>
      <c r="C281" s="943"/>
      <c r="D281" s="943"/>
      <c r="E281" s="943"/>
      <c r="F281" s="943"/>
      <c r="G281" s="943"/>
      <c r="H281" s="943"/>
      <c r="I281" s="943"/>
      <c r="J281" s="943"/>
      <c r="K281" s="943"/>
      <c r="L281" s="943"/>
      <c r="M281" s="943"/>
      <c r="N281" s="943"/>
      <c r="O281" s="943"/>
      <c r="P281" s="943"/>
      <c r="Q281" s="943"/>
      <c r="R281" s="943"/>
      <c r="S281" s="943"/>
      <c r="T281" s="943"/>
      <c r="U281" s="943"/>
      <c r="V281" s="943"/>
      <c r="W281" s="943"/>
      <c r="X281" s="943"/>
      <c r="Y281" s="943"/>
      <c r="Z281" s="943"/>
    </row>
    <row r="282" spans="1:26" ht="15.75" customHeight="1">
      <c r="A282" s="943"/>
      <c r="B282" s="943"/>
      <c r="C282" s="943"/>
      <c r="D282" s="943"/>
      <c r="E282" s="943"/>
      <c r="F282" s="943"/>
      <c r="G282" s="943"/>
      <c r="H282" s="943"/>
      <c r="I282" s="943"/>
      <c r="J282" s="943"/>
      <c r="K282" s="943"/>
      <c r="L282" s="943"/>
      <c r="M282" s="943"/>
      <c r="N282" s="943"/>
      <c r="O282" s="943"/>
      <c r="P282" s="943"/>
      <c r="Q282" s="943"/>
      <c r="R282" s="943"/>
      <c r="S282" s="943"/>
      <c r="T282" s="943"/>
      <c r="U282" s="943"/>
      <c r="V282" s="943"/>
      <c r="W282" s="943"/>
      <c r="X282" s="943"/>
      <c r="Y282" s="943"/>
      <c r="Z282" s="943"/>
    </row>
    <row r="283" spans="1:26" ht="15.75" customHeight="1">
      <c r="A283" s="943"/>
      <c r="B283" s="943"/>
      <c r="C283" s="943"/>
      <c r="D283" s="943"/>
      <c r="E283" s="943"/>
      <c r="F283" s="943"/>
      <c r="G283" s="943"/>
      <c r="H283" s="943"/>
      <c r="I283" s="943"/>
      <c r="J283" s="943"/>
      <c r="K283" s="943"/>
      <c r="L283" s="943"/>
      <c r="M283" s="943"/>
      <c r="N283" s="943"/>
      <c r="O283" s="943"/>
      <c r="P283" s="943"/>
      <c r="Q283" s="943"/>
      <c r="R283" s="943"/>
      <c r="S283" s="943"/>
      <c r="T283" s="943"/>
      <c r="U283" s="943"/>
      <c r="V283" s="943"/>
      <c r="W283" s="943"/>
      <c r="X283" s="943"/>
      <c r="Y283" s="943"/>
      <c r="Z283" s="943"/>
    </row>
    <row r="284" spans="1:26" ht="15.75" customHeight="1">
      <c r="A284" s="943"/>
      <c r="B284" s="943"/>
      <c r="C284" s="943"/>
      <c r="D284" s="943"/>
      <c r="E284" s="943"/>
      <c r="F284" s="943"/>
      <c r="G284" s="943"/>
      <c r="H284" s="943"/>
      <c r="I284" s="943"/>
      <c r="J284" s="943"/>
      <c r="K284" s="943"/>
      <c r="L284" s="943"/>
      <c r="M284" s="943"/>
      <c r="N284" s="943"/>
      <c r="O284" s="943"/>
      <c r="P284" s="943"/>
      <c r="Q284" s="943"/>
      <c r="R284" s="943"/>
      <c r="S284" s="943"/>
      <c r="T284" s="943"/>
      <c r="U284" s="943"/>
      <c r="V284" s="943"/>
      <c r="W284" s="943"/>
      <c r="X284" s="943"/>
      <c r="Y284" s="943"/>
      <c r="Z284" s="943"/>
    </row>
    <row r="285" spans="1:26" ht="15.75" customHeight="1">
      <c r="A285" s="943"/>
      <c r="B285" s="943"/>
      <c r="C285" s="943"/>
      <c r="D285" s="943"/>
      <c r="E285" s="943"/>
      <c r="F285" s="943"/>
      <c r="G285" s="943"/>
      <c r="H285" s="943"/>
      <c r="I285" s="943"/>
      <c r="J285" s="943"/>
      <c r="K285" s="943"/>
      <c r="L285" s="943"/>
      <c r="M285" s="943"/>
      <c r="N285" s="943"/>
      <c r="O285" s="943"/>
      <c r="P285" s="943"/>
      <c r="Q285" s="943"/>
      <c r="R285" s="943"/>
      <c r="S285" s="943"/>
      <c r="T285" s="943"/>
      <c r="U285" s="943"/>
      <c r="V285" s="943"/>
      <c r="W285" s="943"/>
      <c r="X285" s="943"/>
      <c r="Y285" s="943"/>
      <c r="Z285" s="943"/>
    </row>
    <row r="286" spans="1:26" ht="15.75" customHeight="1">
      <c r="A286" s="943"/>
      <c r="B286" s="943"/>
      <c r="C286" s="943"/>
      <c r="D286" s="943"/>
      <c r="E286" s="943"/>
      <c r="F286" s="943"/>
      <c r="G286" s="943"/>
      <c r="H286" s="943"/>
      <c r="I286" s="943"/>
      <c r="J286" s="943"/>
      <c r="K286" s="943"/>
      <c r="L286" s="943"/>
      <c r="M286" s="943"/>
      <c r="N286" s="943"/>
      <c r="O286" s="943"/>
      <c r="P286" s="943"/>
      <c r="Q286" s="943"/>
      <c r="R286" s="943"/>
      <c r="S286" s="943"/>
      <c r="T286" s="943"/>
      <c r="U286" s="943"/>
      <c r="V286" s="943"/>
      <c r="W286" s="943"/>
      <c r="X286" s="943"/>
      <c r="Y286" s="943"/>
      <c r="Z286" s="943"/>
    </row>
    <row r="287" spans="1:26" ht="15.75" customHeight="1">
      <c r="A287" s="943"/>
      <c r="B287" s="943"/>
      <c r="C287" s="943"/>
      <c r="D287" s="943"/>
      <c r="E287" s="943"/>
      <c r="F287" s="943"/>
      <c r="G287" s="943"/>
      <c r="H287" s="943"/>
      <c r="I287" s="943"/>
      <c r="J287" s="943"/>
      <c r="K287" s="943"/>
      <c r="L287" s="943"/>
      <c r="M287" s="943"/>
      <c r="N287" s="943"/>
      <c r="O287" s="943"/>
      <c r="P287" s="943"/>
      <c r="Q287" s="943"/>
      <c r="R287" s="943"/>
      <c r="S287" s="943"/>
      <c r="T287" s="943"/>
      <c r="U287" s="943"/>
      <c r="V287" s="943"/>
      <c r="W287" s="943"/>
      <c r="X287" s="943"/>
      <c r="Y287" s="943"/>
      <c r="Z287" s="943"/>
    </row>
    <row r="288" spans="1:26" ht="15.75" customHeight="1">
      <c r="A288" s="943"/>
      <c r="B288" s="943"/>
      <c r="C288" s="943"/>
      <c r="D288" s="943"/>
      <c r="E288" s="943"/>
      <c r="F288" s="943"/>
      <c r="G288" s="943"/>
      <c r="H288" s="943"/>
      <c r="I288" s="943"/>
      <c r="J288" s="943"/>
      <c r="K288" s="943"/>
      <c r="L288" s="943"/>
      <c r="M288" s="943"/>
      <c r="N288" s="943"/>
      <c r="O288" s="943"/>
      <c r="P288" s="943"/>
      <c r="Q288" s="943"/>
      <c r="R288" s="943"/>
      <c r="S288" s="943"/>
      <c r="T288" s="943"/>
      <c r="U288" s="943"/>
      <c r="V288" s="943"/>
      <c r="W288" s="943"/>
      <c r="X288" s="943"/>
      <c r="Y288" s="943"/>
      <c r="Z288" s="943"/>
    </row>
    <row r="289" spans="1:26" ht="15.75" customHeight="1">
      <c r="A289" s="943"/>
      <c r="B289" s="943"/>
      <c r="C289" s="943"/>
      <c r="D289" s="943"/>
      <c r="E289" s="943"/>
      <c r="F289" s="943"/>
      <c r="G289" s="943"/>
      <c r="H289" s="943"/>
      <c r="I289" s="943"/>
      <c r="J289" s="943"/>
      <c r="K289" s="943"/>
      <c r="L289" s="943"/>
      <c r="M289" s="943"/>
      <c r="N289" s="943"/>
      <c r="O289" s="943"/>
      <c r="P289" s="943"/>
      <c r="Q289" s="943"/>
      <c r="R289" s="943"/>
      <c r="S289" s="943"/>
      <c r="T289" s="943"/>
      <c r="U289" s="943"/>
      <c r="V289" s="943"/>
      <c r="W289" s="943"/>
      <c r="X289" s="943"/>
      <c r="Y289" s="943"/>
      <c r="Z289" s="943"/>
    </row>
    <row r="290" spans="1:26" ht="15.75" customHeight="1">
      <c r="A290" s="943"/>
      <c r="B290" s="943"/>
      <c r="C290" s="943"/>
      <c r="D290" s="943"/>
      <c r="E290" s="943"/>
      <c r="F290" s="943"/>
      <c r="G290" s="943"/>
      <c r="H290" s="943"/>
      <c r="I290" s="943"/>
      <c r="J290" s="943"/>
      <c r="K290" s="943"/>
      <c r="L290" s="943"/>
      <c r="M290" s="943"/>
      <c r="N290" s="943"/>
      <c r="O290" s="943"/>
      <c r="P290" s="943"/>
      <c r="Q290" s="943"/>
      <c r="R290" s="943"/>
      <c r="S290" s="943"/>
      <c r="T290" s="943"/>
      <c r="U290" s="943"/>
      <c r="V290" s="943"/>
      <c r="W290" s="943"/>
      <c r="X290" s="943"/>
      <c r="Y290" s="943"/>
      <c r="Z290" s="943"/>
    </row>
    <row r="291" spans="1:26" ht="15.75" customHeight="1">
      <c r="A291" s="943"/>
      <c r="B291" s="943"/>
      <c r="C291" s="943"/>
      <c r="D291" s="943"/>
      <c r="E291" s="943"/>
      <c r="F291" s="943"/>
      <c r="G291" s="943"/>
      <c r="H291" s="943"/>
      <c r="I291" s="943"/>
      <c r="J291" s="943"/>
      <c r="K291" s="943"/>
      <c r="L291" s="943"/>
      <c r="M291" s="943"/>
      <c r="N291" s="943"/>
      <c r="O291" s="943"/>
      <c r="P291" s="943"/>
      <c r="Q291" s="943"/>
      <c r="R291" s="943"/>
      <c r="S291" s="943"/>
      <c r="T291" s="943"/>
      <c r="U291" s="943"/>
      <c r="V291" s="943"/>
      <c r="W291" s="943"/>
      <c r="X291" s="943"/>
      <c r="Y291" s="943"/>
      <c r="Z291" s="943"/>
    </row>
    <row r="292" spans="1:26" ht="15.75" customHeight="1">
      <c r="A292" s="943"/>
      <c r="B292" s="943"/>
      <c r="C292" s="943"/>
      <c r="D292" s="943"/>
      <c r="E292" s="943"/>
      <c r="F292" s="943"/>
      <c r="G292" s="943"/>
      <c r="H292" s="943"/>
      <c r="I292" s="943"/>
      <c r="J292" s="943"/>
      <c r="K292" s="943"/>
      <c r="L292" s="943"/>
      <c r="M292" s="943"/>
      <c r="N292" s="943"/>
      <c r="O292" s="943"/>
      <c r="P292" s="943"/>
      <c r="Q292" s="943"/>
      <c r="R292" s="943"/>
      <c r="S292" s="943"/>
      <c r="T292" s="943"/>
      <c r="U292" s="943"/>
      <c r="V292" s="943"/>
      <c r="W292" s="943"/>
      <c r="X292" s="943"/>
      <c r="Y292" s="943"/>
      <c r="Z292" s="943"/>
    </row>
    <row r="293" spans="1:26" ht="15.75" customHeight="1">
      <c r="A293" s="943"/>
      <c r="B293" s="943"/>
      <c r="C293" s="943"/>
      <c r="D293" s="943"/>
      <c r="E293" s="943"/>
      <c r="F293" s="943"/>
      <c r="G293" s="943"/>
      <c r="H293" s="943"/>
      <c r="I293" s="943"/>
      <c r="J293" s="943"/>
      <c r="K293" s="943"/>
      <c r="L293" s="943"/>
      <c r="M293" s="943"/>
      <c r="N293" s="943"/>
      <c r="O293" s="943"/>
      <c r="P293" s="943"/>
      <c r="Q293" s="943"/>
      <c r="R293" s="943"/>
      <c r="S293" s="943"/>
      <c r="T293" s="943"/>
      <c r="U293" s="943"/>
      <c r="V293" s="943"/>
      <c r="W293" s="943"/>
      <c r="X293" s="943"/>
      <c r="Y293" s="943"/>
      <c r="Z293" s="943"/>
    </row>
    <row r="294" spans="1:26" ht="15.75" customHeight="1">
      <c r="A294" s="943"/>
      <c r="B294" s="943"/>
      <c r="C294" s="943"/>
      <c r="D294" s="943"/>
      <c r="E294" s="943"/>
      <c r="F294" s="943"/>
      <c r="G294" s="943"/>
      <c r="H294" s="943"/>
      <c r="I294" s="943"/>
      <c r="J294" s="943"/>
      <c r="K294" s="943"/>
      <c r="L294" s="943"/>
      <c r="M294" s="943"/>
      <c r="N294" s="943"/>
      <c r="O294" s="943"/>
      <c r="P294" s="943"/>
      <c r="Q294" s="943"/>
      <c r="R294" s="943"/>
      <c r="S294" s="943"/>
      <c r="T294" s="943"/>
      <c r="U294" s="943"/>
      <c r="V294" s="943"/>
      <c r="W294" s="943"/>
      <c r="X294" s="943"/>
      <c r="Y294" s="943"/>
      <c r="Z294" s="943"/>
    </row>
    <row r="295" spans="1:26" ht="15.75" customHeight="1">
      <c r="A295" s="943"/>
      <c r="B295" s="943"/>
      <c r="C295" s="943"/>
      <c r="D295" s="943"/>
      <c r="E295" s="943"/>
      <c r="F295" s="943"/>
      <c r="G295" s="943"/>
      <c r="H295" s="943"/>
      <c r="I295" s="943"/>
      <c r="J295" s="943"/>
      <c r="K295" s="943"/>
      <c r="L295" s="943"/>
      <c r="M295" s="943"/>
      <c r="N295" s="943"/>
      <c r="O295" s="943"/>
      <c r="P295" s="943"/>
      <c r="Q295" s="943"/>
      <c r="R295" s="943"/>
      <c r="S295" s="943"/>
      <c r="T295" s="943"/>
      <c r="U295" s="943"/>
      <c r="V295" s="943"/>
      <c r="W295" s="943"/>
      <c r="X295" s="943"/>
      <c r="Y295" s="943"/>
      <c r="Z295" s="943"/>
    </row>
    <row r="296" spans="1:26" ht="15.75" customHeight="1">
      <c r="A296" s="943"/>
      <c r="B296" s="943"/>
      <c r="C296" s="943"/>
      <c r="D296" s="943"/>
      <c r="E296" s="943"/>
      <c r="F296" s="943"/>
      <c r="G296" s="943"/>
      <c r="H296" s="943"/>
      <c r="I296" s="943"/>
      <c r="J296" s="943"/>
      <c r="K296" s="943"/>
      <c r="L296" s="943"/>
      <c r="M296" s="943"/>
      <c r="N296" s="943"/>
      <c r="O296" s="943"/>
      <c r="P296" s="943"/>
      <c r="Q296" s="943"/>
      <c r="R296" s="943"/>
      <c r="S296" s="943"/>
      <c r="T296" s="943"/>
      <c r="U296" s="943"/>
      <c r="V296" s="943"/>
      <c r="W296" s="943"/>
      <c r="X296" s="943"/>
      <c r="Y296" s="943"/>
      <c r="Z296" s="943"/>
    </row>
    <row r="297" spans="1:26" ht="15.75" customHeight="1">
      <c r="A297" s="943"/>
      <c r="B297" s="943"/>
      <c r="C297" s="943"/>
      <c r="D297" s="943"/>
      <c r="E297" s="943"/>
      <c r="F297" s="943"/>
      <c r="G297" s="943"/>
      <c r="H297" s="943"/>
      <c r="I297" s="943"/>
      <c r="J297" s="943"/>
      <c r="K297" s="943"/>
      <c r="L297" s="943"/>
      <c r="M297" s="943"/>
      <c r="N297" s="943"/>
      <c r="O297" s="943"/>
      <c r="P297" s="943"/>
      <c r="Q297" s="943"/>
      <c r="R297" s="943"/>
      <c r="S297" s="943"/>
      <c r="T297" s="943"/>
      <c r="U297" s="943"/>
      <c r="V297" s="943"/>
      <c r="W297" s="943"/>
      <c r="X297" s="943"/>
      <c r="Y297" s="943"/>
      <c r="Z297" s="943"/>
    </row>
    <row r="298" spans="1:26" ht="15.75" customHeight="1">
      <c r="A298" s="943"/>
      <c r="B298" s="943"/>
      <c r="C298" s="943"/>
      <c r="D298" s="943"/>
      <c r="E298" s="943"/>
      <c r="F298" s="943"/>
      <c r="G298" s="943"/>
      <c r="H298" s="943"/>
      <c r="I298" s="943"/>
      <c r="J298" s="943"/>
      <c r="K298" s="943"/>
      <c r="L298" s="943"/>
      <c r="M298" s="943"/>
      <c r="N298" s="943"/>
      <c r="O298" s="943"/>
      <c r="P298" s="943"/>
      <c r="Q298" s="943"/>
      <c r="R298" s="943"/>
      <c r="S298" s="943"/>
      <c r="T298" s="943"/>
      <c r="U298" s="943"/>
      <c r="V298" s="943"/>
      <c r="W298" s="943"/>
      <c r="X298" s="943"/>
      <c r="Y298" s="943"/>
      <c r="Z298" s="943"/>
    </row>
    <row r="299" spans="1:26" ht="15.75" customHeight="1">
      <c r="A299" s="943"/>
      <c r="B299" s="943"/>
      <c r="C299" s="943"/>
      <c r="D299" s="943"/>
      <c r="E299" s="943"/>
      <c r="F299" s="943"/>
      <c r="G299" s="943"/>
      <c r="H299" s="943"/>
      <c r="I299" s="943"/>
      <c r="J299" s="943"/>
      <c r="K299" s="943"/>
      <c r="L299" s="943"/>
      <c r="M299" s="943"/>
      <c r="N299" s="943"/>
      <c r="O299" s="943"/>
      <c r="P299" s="943"/>
      <c r="Q299" s="943"/>
      <c r="R299" s="943"/>
      <c r="S299" s="943"/>
      <c r="T299" s="943"/>
      <c r="U299" s="943"/>
      <c r="V299" s="943"/>
      <c r="W299" s="943"/>
      <c r="X299" s="943"/>
      <c r="Y299" s="943"/>
      <c r="Z299" s="943"/>
    </row>
    <row r="300" spans="1:26" ht="15.75" customHeight="1">
      <c r="A300" s="943"/>
      <c r="B300" s="943"/>
      <c r="C300" s="943"/>
      <c r="D300" s="943"/>
      <c r="E300" s="943"/>
      <c r="F300" s="943"/>
      <c r="G300" s="943"/>
      <c r="H300" s="943"/>
      <c r="I300" s="943"/>
      <c r="J300" s="943"/>
      <c r="K300" s="943"/>
      <c r="L300" s="943"/>
      <c r="M300" s="943"/>
      <c r="N300" s="943"/>
      <c r="O300" s="943"/>
      <c r="P300" s="943"/>
      <c r="Q300" s="943"/>
      <c r="R300" s="943"/>
      <c r="S300" s="943"/>
      <c r="T300" s="943"/>
      <c r="U300" s="943"/>
      <c r="V300" s="943"/>
      <c r="W300" s="943"/>
      <c r="X300" s="943"/>
      <c r="Y300" s="943"/>
      <c r="Z300" s="943"/>
    </row>
    <row r="301" spans="1:26" ht="15.75" customHeight="1">
      <c r="A301" s="943"/>
      <c r="B301" s="943"/>
      <c r="C301" s="943"/>
      <c r="D301" s="943"/>
      <c r="E301" s="943"/>
      <c r="F301" s="943"/>
      <c r="G301" s="943"/>
      <c r="H301" s="943"/>
      <c r="I301" s="943"/>
      <c r="J301" s="943"/>
      <c r="K301" s="943"/>
      <c r="L301" s="943"/>
      <c r="M301" s="943"/>
      <c r="N301" s="943"/>
      <c r="O301" s="943"/>
      <c r="P301" s="943"/>
      <c r="Q301" s="943"/>
      <c r="R301" s="943"/>
      <c r="S301" s="943"/>
      <c r="T301" s="943"/>
      <c r="U301" s="943"/>
      <c r="V301" s="943"/>
      <c r="W301" s="943"/>
      <c r="X301" s="943"/>
      <c r="Y301" s="943"/>
      <c r="Z301" s="943"/>
    </row>
    <row r="302" spans="1:26" ht="15.75" customHeight="1">
      <c r="A302" s="943"/>
      <c r="B302" s="943"/>
      <c r="C302" s="943"/>
      <c r="D302" s="943"/>
      <c r="E302" s="943"/>
      <c r="F302" s="943"/>
      <c r="G302" s="943"/>
      <c r="H302" s="943"/>
      <c r="I302" s="943"/>
      <c r="J302" s="943"/>
      <c r="K302" s="943"/>
      <c r="L302" s="943"/>
      <c r="M302" s="943"/>
      <c r="N302" s="943"/>
      <c r="O302" s="943"/>
      <c r="P302" s="943"/>
      <c r="Q302" s="943"/>
      <c r="R302" s="943"/>
      <c r="S302" s="943"/>
      <c r="T302" s="943"/>
      <c r="U302" s="943"/>
      <c r="V302" s="943"/>
      <c r="W302" s="943"/>
      <c r="X302" s="943"/>
      <c r="Y302" s="943"/>
      <c r="Z302" s="943"/>
    </row>
    <row r="303" spans="1:26" ht="15.75" customHeight="1">
      <c r="A303" s="943"/>
      <c r="B303" s="943"/>
      <c r="C303" s="943"/>
      <c r="D303" s="943"/>
      <c r="E303" s="943"/>
      <c r="F303" s="943"/>
      <c r="G303" s="943"/>
      <c r="H303" s="943"/>
      <c r="I303" s="943"/>
      <c r="J303" s="943"/>
      <c r="K303" s="943"/>
      <c r="L303" s="943"/>
      <c r="M303" s="943"/>
      <c r="N303" s="943"/>
      <c r="O303" s="943"/>
      <c r="P303" s="943"/>
      <c r="Q303" s="943"/>
      <c r="R303" s="943"/>
      <c r="S303" s="943"/>
      <c r="T303" s="943"/>
      <c r="U303" s="943"/>
      <c r="V303" s="943"/>
      <c r="W303" s="943"/>
      <c r="X303" s="943"/>
      <c r="Y303" s="943"/>
      <c r="Z303" s="943"/>
    </row>
    <row r="304" spans="1:26" ht="15.75" customHeight="1">
      <c r="A304" s="943"/>
      <c r="B304" s="943"/>
      <c r="C304" s="943"/>
      <c r="D304" s="943"/>
      <c r="E304" s="943"/>
      <c r="F304" s="943"/>
      <c r="G304" s="943"/>
      <c r="H304" s="943"/>
      <c r="I304" s="943"/>
      <c r="J304" s="943"/>
      <c r="K304" s="943"/>
      <c r="L304" s="943"/>
      <c r="M304" s="943"/>
      <c r="N304" s="943"/>
      <c r="O304" s="943"/>
      <c r="P304" s="943"/>
      <c r="Q304" s="943"/>
      <c r="R304" s="943"/>
      <c r="S304" s="943"/>
      <c r="T304" s="943"/>
      <c r="U304" s="943"/>
      <c r="V304" s="943"/>
      <c r="W304" s="943"/>
      <c r="X304" s="943"/>
      <c r="Y304" s="943"/>
      <c r="Z304" s="943"/>
    </row>
    <row r="305" spans="1:26" ht="15.75" customHeight="1">
      <c r="A305" s="943"/>
      <c r="B305" s="943"/>
      <c r="C305" s="943"/>
      <c r="D305" s="943"/>
      <c r="E305" s="943"/>
      <c r="F305" s="943"/>
      <c r="G305" s="943"/>
      <c r="H305" s="943"/>
      <c r="I305" s="943"/>
      <c r="J305" s="943"/>
      <c r="K305" s="943"/>
      <c r="L305" s="943"/>
      <c r="M305" s="943"/>
      <c r="N305" s="943"/>
      <c r="O305" s="943"/>
      <c r="P305" s="943"/>
      <c r="Q305" s="943"/>
      <c r="R305" s="943"/>
      <c r="S305" s="943"/>
      <c r="T305" s="943"/>
      <c r="U305" s="943"/>
      <c r="V305" s="943"/>
      <c r="W305" s="943"/>
      <c r="X305" s="943"/>
      <c r="Y305" s="943"/>
      <c r="Z305" s="943"/>
    </row>
    <row r="306" spans="1:26" ht="15.75" customHeight="1">
      <c r="A306" s="943"/>
      <c r="B306" s="943"/>
      <c r="C306" s="943"/>
      <c r="D306" s="943"/>
      <c r="E306" s="943"/>
      <c r="F306" s="943"/>
      <c r="G306" s="943"/>
      <c r="H306" s="943"/>
      <c r="I306" s="943"/>
      <c r="J306" s="943"/>
      <c r="K306" s="943"/>
      <c r="L306" s="943"/>
      <c r="M306" s="943"/>
      <c r="N306" s="943"/>
      <c r="O306" s="943"/>
      <c r="P306" s="943"/>
      <c r="Q306" s="943"/>
      <c r="R306" s="943"/>
      <c r="S306" s="943"/>
      <c r="T306" s="943"/>
      <c r="U306" s="943"/>
      <c r="V306" s="943"/>
      <c r="W306" s="943"/>
      <c r="X306" s="943"/>
      <c r="Y306" s="943"/>
      <c r="Z306" s="943"/>
    </row>
    <row r="307" spans="1:26" ht="15.75" customHeight="1">
      <c r="A307" s="943"/>
      <c r="B307" s="943"/>
      <c r="C307" s="943"/>
      <c r="D307" s="943"/>
      <c r="E307" s="943"/>
      <c r="F307" s="943"/>
      <c r="G307" s="943"/>
      <c r="H307" s="943"/>
      <c r="I307" s="943"/>
      <c r="J307" s="943"/>
      <c r="K307" s="943"/>
      <c r="L307" s="943"/>
      <c r="M307" s="943"/>
      <c r="N307" s="943"/>
      <c r="O307" s="943"/>
      <c r="P307" s="943"/>
      <c r="Q307" s="943"/>
      <c r="R307" s="943"/>
      <c r="S307" s="943"/>
      <c r="T307" s="943"/>
      <c r="U307" s="943"/>
      <c r="V307" s="943"/>
      <c r="W307" s="943"/>
      <c r="X307" s="943"/>
      <c r="Y307" s="943"/>
      <c r="Z307" s="943"/>
    </row>
    <row r="308" spans="1:26" ht="15.75" customHeight="1">
      <c r="A308" s="943"/>
      <c r="B308" s="943"/>
      <c r="C308" s="943"/>
      <c r="D308" s="943"/>
      <c r="E308" s="943"/>
      <c r="F308" s="943"/>
      <c r="G308" s="943"/>
      <c r="H308" s="943"/>
      <c r="I308" s="943"/>
      <c r="J308" s="943"/>
      <c r="K308" s="943"/>
      <c r="L308" s="943"/>
      <c r="M308" s="943"/>
      <c r="N308" s="943"/>
      <c r="O308" s="943"/>
      <c r="P308" s="943"/>
      <c r="Q308" s="943"/>
      <c r="R308" s="943"/>
      <c r="S308" s="943"/>
      <c r="T308" s="943"/>
      <c r="U308" s="943"/>
      <c r="V308" s="943"/>
      <c r="W308" s="943"/>
      <c r="X308" s="943"/>
      <c r="Y308" s="943"/>
      <c r="Z308" s="943"/>
    </row>
    <row r="309" spans="1:26" ht="15.75" customHeight="1">
      <c r="A309" s="943"/>
      <c r="B309" s="943"/>
      <c r="C309" s="943"/>
      <c r="D309" s="943"/>
      <c r="E309" s="943"/>
      <c r="F309" s="943"/>
      <c r="G309" s="943"/>
      <c r="H309" s="943"/>
      <c r="I309" s="943"/>
      <c r="J309" s="943"/>
      <c r="K309" s="943"/>
      <c r="L309" s="943"/>
      <c r="M309" s="943"/>
      <c r="N309" s="943"/>
      <c r="O309" s="943"/>
      <c r="P309" s="943"/>
      <c r="Q309" s="943"/>
      <c r="R309" s="943"/>
      <c r="S309" s="943"/>
      <c r="T309" s="943"/>
      <c r="U309" s="943"/>
      <c r="V309" s="943"/>
      <c r="W309" s="943"/>
      <c r="X309" s="943"/>
      <c r="Y309" s="943"/>
      <c r="Z309" s="943"/>
    </row>
    <row r="310" spans="1:26" ht="15.75" customHeight="1">
      <c r="A310" s="943"/>
      <c r="B310" s="943"/>
      <c r="C310" s="943"/>
      <c r="D310" s="943"/>
      <c r="E310" s="943"/>
      <c r="F310" s="943"/>
      <c r="G310" s="943"/>
      <c r="H310" s="943"/>
      <c r="I310" s="943"/>
      <c r="J310" s="943"/>
      <c r="K310" s="943"/>
      <c r="L310" s="943"/>
      <c r="M310" s="943"/>
      <c r="N310" s="943"/>
      <c r="O310" s="943"/>
      <c r="P310" s="943"/>
      <c r="Q310" s="943"/>
      <c r="R310" s="943"/>
      <c r="S310" s="943"/>
      <c r="T310" s="943"/>
      <c r="U310" s="943"/>
      <c r="V310" s="943"/>
      <c r="W310" s="943"/>
      <c r="X310" s="943"/>
      <c r="Y310" s="943"/>
      <c r="Z310" s="943"/>
    </row>
    <row r="311" spans="1:26" ht="15.75" customHeight="1">
      <c r="A311" s="943"/>
      <c r="B311" s="943"/>
      <c r="C311" s="943"/>
      <c r="D311" s="943"/>
      <c r="E311" s="943"/>
      <c r="F311" s="943"/>
      <c r="G311" s="943"/>
      <c r="H311" s="943"/>
      <c r="I311" s="943"/>
      <c r="J311" s="943"/>
      <c r="K311" s="943"/>
      <c r="L311" s="943"/>
      <c r="M311" s="943"/>
      <c r="N311" s="943"/>
      <c r="O311" s="943"/>
      <c r="P311" s="943"/>
      <c r="Q311" s="943"/>
      <c r="R311" s="943"/>
      <c r="S311" s="943"/>
      <c r="T311" s="943"/>
      <c r="U311" s="943"/>
      <c r="V311" s="943"/>
      <c r="W311" s="943"/>
      <c r="X311" s="943"/>
      <c r="Y311" s="943"/>
      <c r="Z311" s="943"/>
    </row>
    <row r="312" spans="1:26" ht="15.75" customHeight="1">
      <c r="A312" s="943"/>
      <c r="B312" s="943"/>
      <c r="C312" s="943"/>
      <c r="D312" s="943"/>
      <c r="E312" s="943"/>
      <c r="F312" s="943"/>
      <c r="G312" s="943"/>
      <c r="H312" s="943"/>
      <c r="I312" s="943"/>
      <c r="J312" s="943"/>
      <c r="K312" s="943"/>
      <c r="L312" s="943"/>
      <c r="M312" s="943"/>
      <c r="N312" s="943"/>
      <c r="O312" s="943"/>
      <c r="P312" s="943"/>
      <c r="Q312" s="943"/>
      <c r="R312" s="943"/>
      <c r="S312" s="943"/>
      <c r="T312" s="943"/>
      <c r="U312" s="943"/>
      <c r="V312" s="943"/>
      <c r="W312" s="943"/>
      <c r="X312" s="943"/>
      <c r="Y312" s="943"/>
      <c r="Z312" s="943"/>
    </row>
    <row r="313" spans="1:26" ht="15.75" customHeight="1">
      <c r="A313" s="943"/>
      <c r="B313" s="943"/>
      <c r="C313" s="943"/>
      <c r="D313" s="943"/>
      <c r="E313" s="943"/>
      <c r="F313" s="943"/>
      <c r="G313" s="943"/>
      <c r="H313" s="943"/>
      <c r="I313" s="943"/>
      <c r="J313" s="943"/>
      <c r="K313" s="943"/>
      <c r="L313" s="943"/>
      <c r="M313" s="943"/>
      <c r="N313" s="943"/>
      <c r="O313" s="943"/>
      <c r="P313" s="943"/>
      <c r="Q313" s="943"/>
      <c r="R313" s="943"/>
      <c r="S313" s="943"/>
      <c r="T313" s="943"/>
      <c r="U313" s="943"/>
      <c r="V313" s="943"/>
      <c r="W313" s="943"/>
      <c r="X313" s="943"/>
      <c r="Y313" s="943"/>
      <c r="Z313" s="943"/>
    </row>
    <row r="314" spans="1:26" ht="15.75" customHeight="1">
      <c r="A314" s="943"/>
      <c r="B314" s="943"/>
      <c r="C314" s="943"/>
      <c r="D314" s="943"/>
      <c r="E314" s="943"/>
      <c r="F314" s="943"/>
      <c r="G314" s="943"/>
      <c r="H314" s="943"/>
      <c r="I314" s="943"/>
      <c r="J314" s="943"/>
      <c r="K314" s="943"/>
      <c r="L314" s="943"/>
      <c r="M314" s="943"/>
      <c r="N314" s="943"/>
      <c r="O314" s="943"/>
      <c r="P314" s="943"/>
      <c r="Q314" s="943"/>
      <c r="R314" s="943"/>
      <c r="S314" s="943"/>
      <c r="T314" s="943"/>
      <c r="U314" s="943"/>
      <c r="V314" s="943"/>
      <c r="W314" s="943"/>
      <c r="X314" s="943"/>
      <c r="Y314" s="943"/>
      <c r="Z314" s="943"/>
    </row>
    <row r="315" spans="1:26" ht="15.75" customHeight="1">
      <c r="A315" s="943"/>
      <c r="B315" s="943"/>
      <c r="C315" s="943"/>
      <c r="D315" s="943"/>
      <c r="E315" s="943"/>
      <c r="F315" s="943"/>
      <c r="G315" s="943"/>
      <c r="H315" s="943"/>
      <c r="I315" s="943"/>
      <c r="J315" s="943"/>
      <c r="K315" s="943"/>
      <c r="L315" s="943"/>
      <c r="M315" s="943"/>
      <c r="N315" s="943"/>
      <c r="O315" s="943"/>
      <c r="P315" s="943"/>
      <c r="Q315" s="943"/>
      <c r="R315" s="943"/>
      <c r="S315" s="943"/>
      <c r="T315" s="943"/>
      <c r="U315" s="943"/>
      <c r="V315" s="943"/>
      <c r="W315" s="943"/>
      <c r="X315" s="943"/>
      <c r="Y315" s="943"/>
      <c r="Z315" s="943"/>
    </row>
    <row r="316" spans="1:26" ht="15.75" customHeight="1">
      <c r="A316" s="943"/>
      <c r="B316" s="943"/>
      <c r="C316" s="943"/>
      <c r="D316" s="943"/>
      <c r="E316" s="943"/>
      <c r="F316" s="943"/>
      <c r="G316" s="943"/>
      <c r="H316" s="943"/>
      <c r="I316" s="943"/>
      <c r="J316" s="943"/>
      <c r="K316" s="943"/>
      <c r="L316" s="943"/>
      <c r="M316" s="943"/>
      <c r="N316" s="943"/>
      <c r="O316" s="943"/>
      <c r="P316" s="943"/>
      <c r="Q316" s="943"/>
      <c r="R316" s="943"/>
      <c r="S316" s="943"/>
      <c r="T316" s="943"/>
      <c r="U316" s="943"/>
      <c r="V316" s="943"/>
      <c r="W316" s="943"/>
      <c r="X316" s="943"/>
      <c r="Y316" s="943"/>
      <c r="Z316" s="943"/>
    </row>
    <row r="317" spans="1:26" ht="15.75" customHeight="1">
      <c r="A317" s="943"/>
      <c r="B317" s="943"/>
      <c r="C317" s="943"/>
      <c r="D317" s="943"/>
      <c r="E317" s="943"/>
      <c r="F317" s="943"/>
      <c r="G317" s="943"/>
      <c r="H317" s="943"/>
      <c r="I317" s="943"/>
      <c r="J317" s="943"/>
      <c r="K317" s="943"/>
      <c r="L317" s="943"/>
      <c r="M317" s="943"/>
      <c r="N317" s="943"/>
      <c r="O317" s="943"/>
      <c r="P317" s="943"/>
      <c r="Q317" s="943"/>
      <c r="R317" s="943"/>
      <c r="S317" s="943"/>
      <c r="T317" s="943"/>
      <c r="U317" s="943"/>
      <c r="V317" s="943"/>
      <c r="W317" s="943"/>
      <c r="X317" s="943"/>
      <c r="Y317" s="943"/>
      <c r="Z317" s="943"/>
    </row>
    <row r="318" spans="1:26" ht="15.75" customHeight="1">
      <c r="A318" s="943"/>
      <c r="B318" s="943"/>
      <c r="C318" s="943"/>
      <c r="D318" s="943"/>
      <c r="E318" s="943"/>
      <c r="F318" s="943"/>
      <c r="G318" s="943"/>
      <c r="H318" s="943"/>
      <c r="I318" s="943"/>
      <c r="J318" s="943"/>
      <c r="K318" s="943"/>
      <c r="L318" s="943"/>
      <c r="M318" s="943"/>
      <c r="N318" s="943"/>
      <c r="O318" s="943"/>
      <c r="P318" s="943"/>
      <c r="Q318" s="943"/>
      <c r="R318" s="943"/>
      <c r="S318" s="943"/>
      <c r="T318" s="943"/>
      <c r="U318" s="943"/>
      <c r="V318" s="943"/>
      <c r="W318" s="943"/>
      <c r="X318" s="943"/>
      <c r="Y318" s="943"/>
      <c r="Z318" s="943"/>
    </row>
    <row r="319" spans="1:26" ht="15.75" customHeight="1">
      <c r="A319" s="943"/>
      <c r="B319" s="943"/>
      <c r="C319" s="943"/>
      <c r="D319" s="943"/>
      <c r="E319" s="943"/>
      <c r="F319" s="943"/>
      <c r="G319" s="943"/>
      <c r="H319" s="943"/>
      <c r="I319" s="943"/>
      <c r="J319" s="943"/>
      <c r="K319" s="943"/>
      <c r="L319" s="943"/>
      <c r="M319" s="943"/>
      <c r="N319" s="943"/>
      <c r="O319" s="943"/>
      <c r="P319" s="943"/>
      <c r="Q319" s="943"/>
      <c r="R319" s="943"/>
      <c r="S319" s="943"/>
      <c r="T319" s="943"/>
      <c r="U319" s="943"/>
      <c r="V319" s="943"/>
      <c r="W319" s="943"/>
      <c r="X319" s="943"/>
      <c r="Y319" s="943"/>
      <c r="Z319" s="943"/>
    </row>
    <row r="320" spans="1:26" ht="15.75" customHeight="1">
      <c r="A320" s="943"/>
      <c r="B320" s="943"/>
      <c r="C320" s="943"/>
      <c r="D320" s="943"/>
      <c r="E320" s="943"/>
      <c r="F320" s="943"/>
      <c r="G320" s="943"/>
      <c r="H320" s="943"/>
      <c r="I320" s="943"/>
      <c r="J320" s="943"/>
      <c r="K320" s="943"/>
      <c r="L320" s="943"/>
      <c r="M320" s="943"/>
      <c r="N320" s="943"/>
      <c r="O320" s="943"/>
      <c r="P320" s="943"/>
      <c r="Q320" s="943"/>
      <c r="R320" s="943"/>
      <c r="S320" s="943"/>
      <c r="T320" s="943"/>
      <c r="U320" s="943"/>
      <c r="V320" s="943"/>
      <c r="W320" s="943"/>
      <c r="X320" s="943"/>
      <c r="Y320" s="943"/>
      <c r="Z320" s="943"/>
    </row>
    <row r="321" spans="1:26" ht="15.75" customHeight="1">
      <c r="A321" s="943"/>
      <c r="B321" s="943"/>
      <c r="C321" s="943"/>
      <c r="D321" s="943"/>
      <c r="E321" s="943"/>
      <c r="F321" s="943"/>
      <c r="G321" s="943"/>
      <c r="H321" s="943"/>
      <c r="I321" s="943"/>
      <c r="J321" s="943"/>
      <c r="K321" s="943"/>
      <c r="L321" s="943"/>
      <c r="M321" s="943"/>
      <c r="N321" s="943"/>
      <c r="O321" s="943"/>
      <c r="P321" s="943"/>
      <c r="Q321" s="943"/>
      <c r="R321" s="943"/>
      <c r="S321" s="943"/>
      <c r="T321" s="943"/>
      <c r="U321" s="943"/>
      <c r="V321" s="943"/>
      <c r="W321" s="943"/>
      <c r="X321" s="943"/>
      <c r="Y321" s="943"/>
      <c r="Z321" s="943"/>
    </row>
    <row r="322" spans="1:26" ht="15.75" customHeight="1">
      <c r="A322" s="943"/>
      <c r="B322" s="943"/>
      <c r="C322" s="943"/>
      <c r="D322" s="943"/>
      <c r="E322" s="943"/>
      <c r="F322" s="943"/>
      <c r="G322" s="943"/>
      <c r="H322" s="943"/>
      <c r="I322" s="943"/>
      <c r="J322" s="943"/>
      <c r="K322" s="943"/>
      <c r="L322" s="943"/>
      <c r="M322" s="943"/>
      <c r="N322" s="943"/>
      <c r="O322" s="943"/>
      <c r="P322" s="943"/>
      <c r="Q322" s="943"/>
      <c r="R322" s="943"/>
      <c r="S322" s="943"/>
      <c r="T322" s="943"/>
      <c r="U322" s="943"/>
      <c r="V322" s="943"/>
      <c r="W322" s="943"/>
      <c r="X322" s="943"/>
      <c r="Y322" s="943"/>
      <c r="Z322" s="943"/>
    </row>
    <row r="323" spans="1:26" ht="15.75" customHeight="1">
      <c r="A323" s="943"/>
      <c r="B323" s="943"/>
      <c r="C323" s="943"/>
      <c r="D323" s="943"/>
      <c r="E323" s="943"/>
      <c r="F323" s="943"/>
      <c r="G323" s="943"/>
      <c r="H323" s="943"/>
      <c r="I323" s="943"/>
      <c r="J323" s="943"/>
      <c r="K323" s="943"/>
      <c r="L323" s="943"/>
      <c r="M323" s="943"/>
      <c r="N323" s="943"/>
      <c r="O323" s="943"/>
      <c r="P323" s="943"/>
      <c r="Q323" s="943"/>
      <c r="R323" s="943"/>
      <c r="S323" s="943"/>
      <c r="T323" s="943"/>
      <c r="U323" s="943"/>
      <c r="V323" s="943"/>
      <c r="W323" s="943"/>
      <c r="X323" s="943"/>
      <c r="Y323" s="943"/>
      <c r="Z323" s="943"/>
    </row>
    <row r="324" spans="1:26" ht="15.75" customHeight="1">
      <c r="A324" s="943"/>
      <c r="B324" s="943"/>
      <c r="C324" s="943"/>
      <c r="D324" s="943"/>
      <c r="E324" s="943"/>
      <c r="F324" s="943"/>
      <c r="G324" s="943"/>
      <c r="H324" s="943"/>
      <c r="I324" s="943"/>
      <c r="J324" s="943"/>
      <c r="K324" s="943"/>
      <c r="L324" s="943"/>
      <c r="M324" s="943"/>
      <c r="N324" s="943"/>
      <c r="O324" s="943"/>
      <c r="P324" s="943"/>
      <c r="Q324" s="943"/>
      <c r="R324" s="943"/>
      <c r="S324" s="943"/>
      <c r="T324" s="943"/>
      <c r="U324" s="943"/>
      <c r="V324" s="943"/>
      <c r="W324" s="943"/>
      <c r="X324" s="943"/>
      <c r="Y324" s="943"/>
      <c r="Z324" s="943"/>
    </row>
    <row r="325" spans="1:26" ht="15.75" customHeight="1">
      <c r="A325" s="943"/>
      <c r="B325" s="943"/>
      <c r="C325" s="943"/>
      <c r="D325" s="943"/>
      <c r="E325" s="943"/>
      <c r="F325" s="943"/>
      <c r="G325" s="943"/>
      <c r="H325" s="943"/>
      <c r="I325" s="943"/>
      <c r="J325" s="943"/>
      <c r="K325" s="943"/>
      <c r="L325" s="943"/>
      <c r="M325" s="943"/>
      <c r="N325" s="943"/>
      <c r="O325" s="943"/>
      <c r="P325" s="943"/>
      <c r="Q325" s="943"/>
      <c r="R325" s="943"/>
      <c r="S325" s="943"/>
      <c r="T325" s="943"/>
      <c r="U325" s="943"/>
      <c r="V325" s="943"/>
      <c r="W325" s="943"/>
      <c r="X325" s="943"/>
      <c r="Y325" s="943"/>
      <c r="Z325" s="943"/>
    </row>
    <row r="326" spans="1:26" ht="15.75" customHeight="1">
      <c r="A326" s="943"/>
      <c r="B326" s="943"/>
      <c r="C326" s="943"/>
      <c r="D326" s="943"/>
      <c r="E326" s="943"/>
      <c r="F326" s="943"/>
      <c r="G326" s="943"/>
      <c r="H326" s="943"/>
      <c r="I326" s="943"/>
      <c r="J326" s="943"/>
      <c r="K326" s="943"/>
      <c r="L326" s="943"/>
      <c r="M326" s="943"/>
      <c r="N326" s="943"/>
      <c r="O326" s="943"/>
      <c r="P326" s="943"/>
      <c r="Q326" s="943"/>
      <c r="R326" s="943"/>
      <c r="S326" s="943"/>
      <c r="T326" s="943"/>
      <c r="U326" s="943"/>
      <c r="V326" s="943"/>
      <c r="W326" s="943"/>
      <c r="X326" s="943"/>
      <c r="Y326" s="943"/>
      <c r="Z326" s="943"/>
    </row>
    <row r="327" spans="1:26" ht="15.75" customHeight="1">
      <c r="A327" s="943"/>
      <c r="B327" s="943"/>
      <c r="C327" s="943"/>
      <c r="D327" s="943"/>
      <c r="E327" s="943"/>
      <c r="F327" s="943"/>
      <c r="G327" s="943"/>
      <c r="H327" s="943"/>
      <c r="I327" s="943"/>
      <c r="J327" s="943"/>
      <c r="K327" s="943"/>
      <c r="L327" s="943"/>
      <c r="M327" s="943"/>
      <c r="N327" s="943"/>
      <c r="O327" s="943"/>
      <c r="P327" s="943"/>
      <c r="Q327" s="943"/>
      <c r="R327" s="943"/>
      <c r="S327" s="943"/>
      <c r="T327" s="943"/>
      <c r="U327" s="943"/>
      <c r="V327" s="943"/>
      <c r="W327" s="943"/>
      <c r="X327" s="943"/>
      <c r="Y327" s="943"/>
      <c r="Z327" s="943"/>
    </row>
    <row r="328" spans="1:26" ht="15.75" customHeight="1">
      <c r="A328" s="943"/>
      <c r="B328" s="943"/>
      <c r="C328" s="943"/>
      <c r="D328" s="943"/>
      <c r="E328" s="943"/>
      <c r="F328" s="943"/>
      <c r="G328" s="943"/>
      <c r="H328" s="943"/>
      <c r="I328" s="943"/>
      <c r="J328" s="943"/>
      <c r="K328" s="943"/>
      <c r="L328" s="943"/>
      <c r="M328" s="943"/>
      <c r="N328" s="943"/>
      <c r="O328" s="943"/>
      <c r="P328" s="943"/>
      <c r="Q328" s="943"/>
      <c r="R328" s="943"/>
      <c r="S328" s="943"/>
      <c r="T328" s="943"/>
      <c r="U328" s="943"/>
      <c r="V328" s="943"/>
      <c r="W328" s="943"/>
      <c r="X328" s="943"/>
      <c r="Y328" s="943"/>
      <c r="Z328" s="943"/>
    </row>
    <row r="329" spans="1:26" ht="15.75" customHeight="1">
      <c r="A329" s="943"/>
      <c r="B329" s="943"/>
      <c r="C329" s="943"/>
      <c r="D329" s="943"/>
      <c r="E329" s="943"/>
      <c r="F329" s="943"/>
      <c r="G329" s="943"/>
      <c r="H329" s="943"/>
      <c r="I329" s="943"/>
      <c r="J329" s="943"/>
      <c r="K329" s="943"/>
      <c r="L329" s="943"/>
      <c r="M329" s="943"/>
      <c r="N329" s="943"/>
      <c r="O329" s="943"/>
      <c r="P329" s="943"/>
      <c r="Q329" s="943"/>
      <c r="R329" s="943"/>
      <c r="S329" s="943"/>
      <c r="T329" s="943"/>
      <c r="U329" s="943"/>
      <c r="V329" s="943"/>
      <c r="W329" s="943"/>
      <c r="X329" s="943"/>
      <c r="Y329" s="943"/>
      <c r="Z329" s="943"/>
    </row>
    <row r="330" spans="1:26" ht="15.75" customHeight="1">
      <c r="A330" s="943"/>
      <c r="B330" s="943"/>
      <c r="C330" s="943"/>
      <c r="D330" s="943"/>
      <c r="E330" s="943"/>
      <c r="F330" s="943"/>
      <c r="G330" s="943"/>
      <c r="H330" s="943"/>
      <c r="I330" s="943"/>
      <c r="J330" s="943"/>
      <c r="K330" s="943"/>
      <c r="L330" s="943"/>
      <c r="M330" s="943"/>
      <c r="N330" s="943"/>
      <c r="O330" s="943"/>
      <c r="P330" s="943"/>
      <c r="Q330" s="943"/>
      <c r="R330" s="943"/>
      <c r="S330" s="943"/>
      <c r="T330" s="943"/>
      <c r="U330" s="943"/>
      <c r="V330" s="943"/>
      <c r="W330" s="943"/>
      <c r="X330" s="943"/>
      <c r="Y330" s="943"/>
      <c r="Z330" s="943"/>
    </row>
    <row r="331" spans="1:26" ht="15.75" customHeight="1">
      <c r="A331" s="943"/>
      <c r="B331" s="943"/>
      <c r="C331" s="943"/>
      <c r="D331" s="943"/>
      <c r="E331" s="943"/>
      <c r="F331" s="943"/>
      <c r="G331" s="943"/>
      <c r="H331" s="943"/>
      <c r="I331" s="943"/>
      <c r="J331" s="943"/>
      <c r="K331" s="943"/>
      <c r="L331" s="943"/>
      <c r="M331" s="943"/>
      <c r="N331" s="943"/>
      <c r="O331" s="943"/>
      <c r="P331" s="943"/>
      <c r="Q331" s="943"/>
      <c r="R331" s="943"/>
      <c r="S331" s="943"/>
      <c r="T331" s="943"/>
      <c r="U331" s="943"/>
      <c r="V331" s="943"/>
      <c r="W331" s="943"/>
      <c r="X331" s="943"/>
      <c r="Y331" s="943"/>
      <c r="Z331" s="943"/>
    </row>
    <row r="332" spans="1:26" ht="15.75" customHeight="1">
      <c r="A332" s="943"/>
      <c r="B332" s="943"/>
      <c r="C332" s="943"/>
      <c r="D332" s="943"/>
      <c r="E332" s="943"/>
      <c r="F332" s="943"/>
      <c r="G332" s="943"/>
      <c r="H332" s="943"/>
      <c r="I332" s="943"/>
      <c r="J332" s="943"/>
      <c r="K332" s="943"/>
      <c r="L332" s="943"/>
      <c r="M332" s="943"/>
      <c r="N332" s="943"/>
      <c r="O332" s="943"/>
      <c r="P332" s="943"/>
      <c r="Q332" s="943"/>
      <c r="R332" s="943"/>
      <c r="S332" s="943"/>
      <c r="T332" s="943"/>
      <c r="U332" s="943"/>
      <c r="V332" s="943"/>
      <c r="W332" s="943"/>
      <c r="X332" s="943"/>
      <c r="Y332" s="943"/>
      <c r="Z332" s="943"/>
    </row>
    <row r="333" spans="1:26" ht="15.75" customHeight="1">
      <c r="A333" s="943"/>
      <c r="B333" s="943"/>
      <c r="C333" s="943"/>
      <c r="D333" s="943"/>
      <c r="E333" s="943"/>
      <c r="F333" s="943"/>
      <c r="G333" s="943"/>
      <c r="H333" s="943"/>
      <c r="I333" s="943"/>
      <c r="J333" s="943"/>
      <c r="K333" s="943"/>
      <c r="L333" s="943"/>
      <c r="M333" s="943"/>
      <c r="N333" s="943"/>
      <c r="O333" s="943"/>
      <c r="P333" s="943"/>
      <c r="Q333" s="943"/>
      <c r="R333" s="943"/>
      <c r="S333" s="943"/>
      <c r="T333" s="943"/>
      <c r="U333" s="943"/>
      <c r="V333" s="943"/>
      <c r="W333" s="943"/>
      <c r="X333" s="943"/>
      <c r="Y333" s="943"/>
      <c r="Z333" s="943"/>
    </row>
    <row r="334" spans="1:26" ht="15.75" customHeight="1">
      <c r="A334" s="943"/>
      <c r="B334" s="943"/>
      <c r="C334" s="943"/>
      <c r="D334" s="943"/>
      <c r="E334" s="943"/>
      <c r="F334" s="943"/>
      <c r="G334" s="943"/>
      <c r="H334" s="943"/>
      <c r="I334" s="943"/>
      <c r="J334" s="943"/>
      <c r="K334" s="943"/>
      <c r="L334" s="943"/>
      <c r="M334" s="943"/>
      <c r="N334" s="943"/>
      <c r="O334" s="943"/>
      <c r="P334" s="943"/>
      <c r="Q334" s="943"/>
      <c r="R334" s="943"/>
      <c r="S334" s="943"/>
      <c r="T334" s="943"/>
      <c r="U334" s="943"/>
      <c r="V334" s="943"/>
      <c r="W334" s="943"/>
      <c r="X334" s="943"/>
      <c r="Y334" s="943"/>
      <c r="Z334" s="943"/>
    </row>
    <row r="335" spans="1:26" ht="15.75" customHeight="1">
      <c r="A335" s="943"/>
      <c r="B335" s="943"/>
      <c r="C335" s="943"/>
      <c r="D335" s="943"/>
      <c r="E335" s="943"/>
      <c r="F335" s="943"/>
      <c r="G335" s="943"/>
      <c r="H335" s="943"/>
      <c r="I335" s="943"/>
      <c r="J335" s="943"/>
      <c r="K335" s="943"/>
      <c r="L335" s="943"/>
      <c r="M335" s="943"/>
      <c r="N335" s="943"/>
      <c r="O335" s="943"/>
      <c r="P335" s="943"/>
      <c r="Q335" s="943"/>
      <c r="R335" s="943"/>
      <c r="S335" s="943"/>
      <c r="T335" s="943"/>
      <c r="U335" s="943"/>
      <c r="V335" s="943"/>
      <c r="W335" s="943"/>
      <c r="X335" s="943"/>
      <c r="Y335" s="943"/>
      <c r="Z335" s="943"/>
    </row>
    <row r="336" spans="1:26" ht="15.75" customHeight="1">
      <c r="A336" s="943"/>
      <c r="B336" s="943"/>
      <c r="C336" s="943"/>
      <c r="D336" s="943"/>
      <c r="E336" s="943"/>
      <c r="F336" s="943"/>
      <c r="G336" s="943"/>
      <c r="H336" s="943"/>
      <c r="I336" s="943"/>
      <c r="J336" s="943"/>
      <c r="K336" s="943"/>
      <c r="L336" s="943"/>
      <c r="M336" s="943"/>
      <c r="N336" s="943"/>
      <c r="O336" s="943"/>
      <c r="P336" s="943"/>
      <c r="Q336" s="943"/>
      <c r="R336" s="943"/>
      <c r="S336" s="943"/>
      <c r="T336" s="943"/>
      <c r="U336" s="943"/>
      <c r="V336" s="943"/>
      <c r="W336" s="943"/>
      <c r="X336" s="943"/>
      <c r="Y336" s="943"/>
      <c r="Z336" s="943"/>
    </row>
    <row r="337" spans="1:26" ht="15.75" customHeight="1">
      <c r="A337" s="943"/>
      <c r="B337" s="943"/>
      <c r="C337" s="943"/>
      <c r="D337" s="943"/>
      <c r="E337" s="943"/>
      <c r="F337" s="943"/>
      <c r="G337" s="943"/>
      <c r="H337" s="943"/>
      <c r="I337" s="943"/>
      <c r="J337" s="943"/>
      <c r="K337" s="943"/>
      <c r="L337" s="943"/>
      <c r="M337" s="943"/>
      <c r="N337" s="943"/>
      <c r="O337" s="943"/>
      <c r="P337" s="943"/>
      <c r="Q337" s="943"/>
      <c r="R337" s="943"/>
      <c r="S337" s="943"/>
      <c r="T337" s="943"/>
      <c r="U337" s="943"/>
      <c r="V337" s="943"/>
      <c r="W337" s="943"/>
      <c r="X337" s="943"/>
      <c r="Y337" s="943"/>
      <c r="Z337" s="943"/>
    </row>
    <row r="338" spans="1:26" ht="15.75" customHeight="1">
      <c r="A338" s="943"/>
      <c r="B338" s="943"/>
      <c r="C338" s="943"/>
      <c r="D338" s="943"/>
      <c r="E338" s="943"/>
      <c r="F338" s="943"/>
      <c r="G338" s="943"/>
      <c r="H338" s="943"/>
      <c r="I338" s="943"/>
      <c r="J338" s="943"/>
      <c r="K338" s="943"/>
      <c r="L338" s="943"/>
      <c r="M338" s="943"/>
      <c r="N338" s="943"/>
      <c r="O338" s="943"/>
      <c r="P338" s="943"/>
      <c r="Q338" s="943"/>
      <c r="R338" s="943"/>
      <c r="S338" s="943"/>
      <c r="T338" s="943"/>
      <c r="U338" s="943"/>
      <c r="V338" s="943"/>
      <c r="W338" s="943"/>
      <c r="X338" s="943"/>
      <c r="Y338" s="943"/>
      <c r="Z338" s="943"/>
    </row>
    <row r="339" spans="1:26" ht="15.75" customHeight="1">
      <c r="A339" s="943"/>
      <c r="B339" s="943"/>
      <c r="C339" s="943"/>
      <c r="D339" s="943"/>
      <c r="E339" s="943"/>
      <c r="F339" s="943"/>
      <c r="G339" s="943"/>
      <c r="H339" s="943"/>
      <c r="I339" s="943"/>
      <c r="J339" s="943"/>
      <c r="K339" s="943"/>
      <c r="L339" s="943"/>
      <c r="M339" s="943"/>
      <c r="N339" s="943"/>
      <c r="O339" s="943"/>
      <c r="P339" s="943"/>
      <c r="Q339" s="943"/>
      <c r="R339" s="943"/>
      <c r="S339" s="943"/>
      <c r="T339" s="943"/>
      <c r="U339" s="943"/>
      <c r="V339" s="943"/>
      <c r="W339" s="943"/>
      <c r="X339" s="943"/>
      <c r="Y339" s="943"/>
      <c r="Z339" s="943"/>
    </row>
    <row r="340" spans="1:26" ht="15.75" customHeight="1">
      <c r="A340" s="943"/>
      <c r="B340" s="943"/>
      <c r="C340" s="943"/>
      <c r="D340" s="943"/>
      <c r="E340" s="943"/>
      <c r="F340" s="943"/>
      <c r="G340" s="943"/>
      <c r="H340" s="943"/>
      <c r="I340" s="943"/>
      <c r="J340" s="943"/>
      <c r="K340" s="943"/>
      <c r="L340" s="943"/>
      <c r="M340" s="943"/>
      <c r="N340" s="943"/>
      <c r="O340" s="943"/>
      <c r="P340" s="943"/>
      <c r="Q340" s="943"/>
      <c r="R340" s="943"/>
      <c r="S340" s="943"/>
      <c r="T340" s="943"/>
      <c r="U340" s="943"/>
      <c r="V340" s="943"/>
      <c r="W340" s="943"/>
      <c r="X340" s="943"/>
      <c r="Y340" s="943"/>
      <c r="Z340" s="943"/>
    </row>
    <row r="341" spans="1:26" ht="15.75" customHeight="1">
      <c r="A341" s="943"/>
      <c r="B341" s="943"/>
      <c r="C341" s="943"/>
      <c r="D341" s="943"/>
      <c r="E341" s="943"/>
      <c r="F341" s="943"/>
      <c r="G341" s="943"/>
      <c r="H341" s="943"/>
      <c r="I341" s="943"/>
      <c r="J341" s="943"/>
      <c r="K341" s="943"/>
      <c r="L341" s="943"/>
      <c r="M341" s="943"/>
      <c r="N341" s="943"/>
      <c r="O341" s="943"/>
      <c r="P341" s="943"/>
      <c r="Q341" s="943"/>
      <c r="R341" s="943"/>
      <c r="S341" s="943"/>
      <c r="T341" s="943"/>
      <c r="U341" s="943"/>
      <c r="V341" s="943"/>
      <c r="W341" s="943"/>
      <c r="X341" s="943"/>
      <c r="Y341" s="943"/>
      <c r="Z341" s="943"/>
    </row>
    <row r="342" spans="1:26" ht="15.75" customHeight="1">
      <c r="A342" s="943"/>
      <c r="B342" s="943"/>
      <c r="C342" s="943"/>
      <c r="D342" s="943"/>
      <c r="E342" s="943"/>
      <c r="F342" s="943"/>
      <c r="G342" s="943"/>
      <c r="H342" s="943"/>
      <c r="I342" s="943"/>
      <c r="J342" s="943"/>
      <c r="K342" s="943"/>
      <c r="L342" s="943"/>
      <c r="M342" s="943"/>
      <c r="N342" s="943"/>
      <c r="O342" s="943"/>
      <c r="P342" s="943"/>
      <c r="Q342" s="943"/>
      <c r="R342" s="943"/>
      <c r="S342" s="943"/>
      <c r="T342" s="943"/>
      <c r="U342" s="943"/>
      <c r="V342" s="943"/>
      <c r="W342" s="943"/>
      <c r="X342" s="943"/>
      <c r="Y342" s="943"/>
      <c r="Z342" s="943"/>
    </row>
    <row r="343" spans="1:26" ht="15.75" customHeight="1">
      <c r="A343" s="943"/>
      <c r="B343" s="943"/>
      <c r="C343" s="943"/>
      <c r="D343" s="943"/>
      <c r="E343" s="943"/>
      <c r="F343" s="943"/>
      <c r="G343" s="943"/>
      <c r="H343" s="943"/>
      <c r="I343" s="943"/>
      <c r="J343" s="943"/>
      <c r="K343" s="943"/>
      <c r="L343" s="943"/>
      <c r="M343" s="943"/>
      <c r="N343" s="943"/>
      <c r="O343" s="943"/>
      <c r="P343" s="943"/>
      <c r="Q343" s="943"/>
      <c r="R343" s="943"/>
      <c r="S343" s="943"/>
      <c r="T343" s="943"/>
      <c r="U343" s="943"/>
      <c r="V343" s="943"/>
      <c r="W343" s="943"/>
      <c r="X343" s="943"/>
      <c r="Y343" s="943"/>
      <c r="Z343" s="943"/>
    </row>
    <row r="344" spans="1:26" ht="15.75" customHeight="1">
      <c r="A344" s="943"/>
      <c r="B344" s="943"/>
      <c r="C344" s="943"/>
      <c r="D344" s="943"/>
      <c r="E344" s="943"/>
      <c r="F344" s="943"/>
      <c r="G344" s="943"/>
      <c r="H344" s="943"/>
      <c r="I344" s="943"/>
      <c r="J344" s="943"/>
      <c r="K344" s="943"/>
      <c r="L344" s="943"/>
      <c r="M344" s="943"/>
      <c r="N344" s="943"/>
      <c r="O344" s="943"/>
      <c r="P344" s="943"/>
      <c r="Q344" s="943"/>
      <c r="R344" s="943"/>
      <c r="S344" s="943"/>
      <c r="T344" s="943"/>
      <c r="U344" s="943"/>
      <c r="V344" s="943"/>
      <c r="W344" s="943"/>
      <c r="X344" s="943"/>
      <c r="Y344" s="943"/>
      <c r="Z344" s="943"/>
    </row>
    <row r="345" spans="1:26" ht="15.75" customHeight="1">
      <c r="A345" s="943"/>
      <c r="B345" s="943"/>
      <c r="C345" s="943"/>
      <c r="D345" s="943"/>
      <c r="E345" s="943"/>
      <c r="F345" s="943"/>
      <c r="G345" s="943"/>
      <c r="H345" s="943"/>
      <c r="I345" s="943"/>
      <c r="J345" s="943"/>
      <c r="K345" s="943"/>
      <c r="L345" s="943"/>
      <c r="M345" s="943"/>
      <c r="N345" s="943"/>
      <c r="O345" s="943"/>
      <c r="P345" s="943"/>
      <c r="Q345" s="943"/>
      <c r="R345" s="943"/>
      <c r="S345" s="943"/>
      <c r="T345" s="943"/>
      <c r="U345" s="943"/>
      <c r="V345" s="943"/>
      <c r="W345" s="943"/>
      <c r="X345" s="943"/>
      <c r="Y345" s="943"/>
      <c r="Z345" s="943"/>
    </row>
    <row r="346" spans="1:26" ht="15.75" customHeight="1">
      <c r="A346" s="943"/>
      <c r="B346" s="943"/>
      <c r="C346" s="943"/>
      <c r="D346" s="943"/>
      <c r="E346" s="943"/>
      <c r="F346" s="943"/>
      <c r="G346" s="943"/>
      <c r="H346" s="943"/>
      <c r="I346" s="943"/>
      <c r="J346" s="943"/>
      <c r="K346" s="943"/>
      <c r="L346" s="943"/>
      <c r="M346" s="943"/>
      <c r="N346" s="943"/>
      <c r="O346" s="943"/>
      <c r="P346" s="943"/>
      <c r="Q346" s="943"/>
      <c r="R346" s="943"/>
      <c r="S346" s="943"/>
      <c r="T346" s="943"/>
      <c r="U346" s="943"/>
      <c r="V346" s="943"/>
      <c r="W346" s="943"/>
      <c r="X346" s="943"/>
      <c r="Y346" s="943"/>
      <c r="Z346" s="943"/>
    </row>
    <row r="347" spans="1:26" ht="15.75" customHeight="1">
      <c r="A347" s="943"/>
      <c r="B347" s="943"/>
      <c r="C347" s="943"/>
      <c r="D347" s="943"/>
      <c r="E347" s="943"/>
      <c r="F347" s="943"/>
      <c r="G347" s="943"/>
      <c r="H347" s="943"/>
      <c r="I347" s="943"/>
      <c r="J347" s="943"/>
      <c r="K347" s="943"/>
      <c r="L347" s="943"/>
      <c r="M347" s="943"/>
      <c r="N347" s="943"/>
      <c r="O347" s="943"/>
      <c r="P347" s="943"/>
      <c r="Q347" s="943"/>
      <c r="R347" s="943"/>
      <c r="S347" s="943"/>
      <c r="T347" s="943"/>
      <c r="U347" s="943"/>
      <c r="V347" s="943"/>
      <c r="W347" s="943"/>
      <c r="X347" s="943"/>
      <c r="Y347" s="943"/>
      <c r="Z347" s="943"/>
    </row>
    <row r="348" spans="1:26" ht="15.75" customHeight="1">
      <c r="A348" s="943"/>
      <c r="B348" s="943"/>
      <c r="C348" s="943"/>
      <c r="D348" s="943"/>
      <c r="E348" s="943"/>
      <c r="F348" s="943"/>
      <c r="G348" s="943"/>
      <c r="H348" s="943"/>
      <c r="I348" s="943"/>
      <c r="J348" s="943"/>
      <c r="K348" s="943"/>
      <c r="L348" s="943"/>
      <c r="M348" s="943"/>
      <c r="N348" s="943"/>
      <c r="O348" s="943"/>
      <c r="P348" s="943"/>
      <c r="Q348" s="943"/>
      <c r="R348" s="943"/>
      <c r="S348" s="943"/>
      <c r="T348" s="943"/>
      <c r="U348" s="943"/>
      <c r="V348" s="943"/>
      <c r="W348" s="943"/>
      <c r="X348" s="943"/>
      <c r="Y348" s="943"/>
      <c r="Z348" s="943"/>
    </row>
    <row r="349" spans="1:26" ht="15.75" customHeight="1">
      <c r="A349" s="943"/>
      <c r="B349" s="943"/>
      <c r="C349" s="943"/>
      <c r="D349" s="943"/>
      <c r="E349" s="943"/>
      <c r="F349" s="943"/>
      <c r="G349" s="943"/>
      <c r="H349" s="943"/>
      <c r="I349" s="943"/>
      <c r="J349" s="943"/>
      <c r="K349" s="943"/>
      <c r="L349" s="943"/>
      <c r="M349" s="943"/>
      <c r="N349" s="943"/>
      <c r="O349" s="943"/>
      <c r="P349" s="943"/>
      <c r="Q349" s="943"/>
      <c r="R349" s="943"/>
      <c r="S349" s="943"/>
      <c r="T349" s="943"/>
      <c r="U349" s="943"/>
      <c r="V349" s="943"/>
      <c r="W349" s="943"/>
      <c r="X349" s="943"/>
      <c r="Y349" s="943"/>
      <c r="Z349" s="943"/>
    </row>
    <row r="350" spans="1:26" ht="15.75" customHeight="1">
      <c r="A350" s="943"/>
      <c r="B350" s="943"/>
      <c r="C350" s="943"/>
      <c r="D350" s="943"/>
      <c r="E350" s="943"/>
      <c r="F350" s="943"/>
      <c r="G350" s="943"/>
      <c r="H350" s="943"/>
      <c r="I350" s="943"/>
      <c r="J350" s="943"/>
      <c r="K350" s="943"/>
      <c r="L350" s="943"/>
      <c r="M350" s="943"/>
      <c r="N350" s="943"/>
      <c r="O350" s="943"/>
      <c r="P350" s="943"/>
      <c r="Q350" s="943"/>
      <c r="R350" s="943"/>
      <c r="S350" s="943"/>
      <c r="T350" s="943"/>
      <c r="U350" s="943"/>
      <c r="V350" s="943"/>
      <c r="W350" s="943"/>
      <c r="X350" s="943"/>
      <c r="Y350" s="943"/>
      <c r="Z350" s="943"/>
    </row>
    <row r="351" spans="1:26" ht="15.75" customHeight="1">
      <c r="A351" s="943"/>
      <c r="B351" s="943"/>
      <c r="C351" s="943"/>
      <c r="D351" s="943"/>
      <c r="E351" s="943"/>
      <c r="F351" s="943"/>
      <c r="G351" s="943"/>
      <c r="H351" s="943"/>
      <c r="I351" s="943"/>
      <c r="J351" s="943"/>
      <c r="K351" s="943"/>
      <c r="L351" s="943"/>
      <c r="M351" s="943"/>
      <c r="N351" s="943"/>
      <c r="O351" s="943"/>
      <c r="P351" s="943"/>
      <c r="Q351" s="943"/>
      <c r="R351" s="943"/>
      <c r="S351" s="943"/>
      <c r="T351" s="943"/>
      <c r="U351" s="943"/>
      <c r="V351" s="943"/>
      <c r="W351" s="943"/>
      <c r="X351" s="943"/>
      <c r="Y351" s="943"/>
      <c r="Z351" s="943"/>
    </row>
    <row r="352" spans="1:26" ht="15.75" customHeight="1">
      <c r="A352" s="943"/>
      <c r="B352" s="943"/>
      <c r="C352" s="943"/>
      <c r="D352" s="943"/>
      <c r="E352" s="943"/>
      <c r="F352" s="943"/>
      <c r="G352" s="943"/>
      <c r="H352" s="943"/>
      <c r="I352" s="943"/>
      <c r="J352" s="943"/>
      <c r="K352" s="943"/>
      <c r="L352" s="943"/>
      <c r="M352" s="943"/>
      <c r="N352" s="943"/>
      <c r="O352" s="943"/>
      <c r="P352" s="943"/>
      <c r="Q352" s="943"/>
      <c r="R352" s="943"/>
      <c r="S352" s="943"/>
      <c r="T352" s="943"/>
      <c r="U352" s="943"/>
      <c r="V352" s="943"/>
      <c r="W352" s="943"/>
      <c r="X352" s="943"/>
      <c r="Y352" s="943"/>
      <c r="Z352" s="943"/>
    </row>
    <row r="353" spans="1:26" ht="15.75" customHeight="1">
      <c r="A353" s="943"/>
      <c r="B353" s="943"/>
      <c r="C353" s="943"/>
      <c r="D353" s="943"/>
      <c r="E353" s="943"/>
      <c r="F353" s="943"/>
      <c r="G353" s="943"/>
      <c r="H353" s="943"/>
      <c r="I353" s="943"/>
      <c r="J353" s="943"/>
      <c r="K353" s="943"/>
      <c r="L353" s="943"/>
      <c r="M353" s="943"/>
      <c r="N353" s="943"/>
      <c r="O353" s="943"/>
      <c r="P353" s="943"/>
      <c r="Q353" s="943"/>
      <c r="R353" s="943"/>
      <c r="S353" s="943"/>
      <c r="T353" s="943"/>
      <c r="U353" s="943"/>
      <c r="V353" s="943"/>
      <c r="W353" s="943"/>
      <c r="X353" s="943"/>
      <c r="Y353" s="943"/>
      <c r="Z353" s="943"/>
    </row>
    <row r="354" spans="1:26" ht="15.75" customHeight="1">
      <c r="A354" s="943"/>
      <c r="B354" s="943"/>
      <c r="C354" s="943"/>
      <c r="D354" s="943"/>
      <c r="E354" s="943"/>
      <c r="F354" s="943"/>
      <c r="G354" s="943"/>
      <c r="H354" s="943"/>
      <c r="I354" s="943"/>
      <c r="J354" s="943"/>
      <c r="K354" s="943"/>
      <c r="L354" s="943"/>
      <c r="M354" s="943"/>
      <c r="N354" s="943"/>
      <c r="O354" s="943"/>
      <c r="P354" s="943"/>
      <c r="Q354" s="943"/>
      <c r="R354" s="943"/>
      <c r="S354" s="943"/>
      <c r="T354" s="943"/>
      <c r="U354" s="943"/>
      <c r="V354" s="943"/>
      <c r="W354" s="943"/>
      <c r="X354" s="943"/>
      <c r="Y354" s="943"/>
      <c r="Z354" s="943"/>
    </row>
    <row r="355" spans="1:26" ht="15.75" customHeight="1">
      <c r="A355" s="943"/>
      <c r="B355" s="943"/>
      <c r="C355" s="943"/>
      <c r="D355" s="943"/>
      <c r="E355" s="943"/>
      <c r="F355" s="943"/>
      <c r="G355" s="943"/>
      <c r="H355" s="943"/>
      <c r="I355" s="943"/>
      <c r="J355" s="943"/>
      <c r="K355" s="943"/>
      <c r="L355" s="943"/>
      <c r="M355" s="943"/>
      <c r="N355" s="943"/>
      <c r="O355" s="943"/>
      <c r="P355" s="943"/>
      <c r="Q355" s="943"/>
      <c r="R355" s="943"/>
      <c r="S355" s="943"/>
      <c r="T355" s="943"/>
      <c r="U355" s="943"/>
      <c r="V355" s="943"/>
      <c r="W355" s="943"/>
      <c r="X355" s="943"/>
      <c r="Y355" s="943"/>
      <c r="Z355" s="943"/>
    </row>
    <row r="356" spans="1:26" ht="15.75" customHeight="1">
      <c r="A356" s="943"/>
      <c r="B356" s="943"/>
      <c r="C356" s="943"/>
      <c r="D356" s="943"/>
      <c r="E356" s="943"/>
      <c r="F356" s="943"/>
      <c r="G356" s="943"/>
      <c r="H356" s="943"/>
      <c r="I356" s="943"/>
      <c r="J356" s="943"/>
      <c r="K356" s="943"/>
      <c r="L356" s="943"/>
      <c r="M356" s="943"/>
      <c r="N356" s="943"/>
      <c r="O356" s="943"/>
      <c r="P356" s="943"/>
      <c r="Q356" s="943"/>
      <c r="R356" s="943"/>
      <c r="S356" s="943"/>
      <c r="T356" s="943"/>
      <c r="U356" s="943"/>
      <c r="V356" s="943"/>
      <c r="W356" s="943"/>
      <c r="X356" s="943"/>
      <c r="Y356" s="943"/>
      <c r="Z356" s="943"/>
    </row>
    <row r="357" spans="1:26" ht="15.75" customHeight="1">
      <c r="A357" s="943"/>
      <c r="B357" s="943"/>
      <c r="C357" s="943"/>
      <c r="D357" s="943"/>
      <c r="E357" s="943"/>
      <c r="F357" s="943"/>
      <c r="G357" s="943"/>
      <c r="H357" s="943"/>
      <c r="I357" s="943"/>
      <c r="J357" s="943"/>
      <c r="K357" s="943"/>
      <c r="L357" s="943"/>
      <c r="M357" s="943"/>
      <c r="N357" s="943"/>
      <c r="O357" s="943"/>
      <c r="P357" s="943"/>
      <c r="Q357" s="943"/>
      <c r="R357" s="943"/>
      <c r="S357" s="943"/>
      <c r="T357" s="943"/>
      <c r="U357" s="943"/>
      <c r="V357" s="943"/>
      <c r="W357" s="943"/>
      <c r="X357" s="943"/>
      <c r="Y357" s="943"/>
      <c r="Z357" s="943"/>
    </row>
    <row r="358" spans="1:26" ht="15.75" customHeight="1">
      <c r="A358" s="943"/>
      <c r="B358" s="943"/>
      <c r="C358" s="943"/>
      <c r="D358" s="943"/>
      <c r="E358" s="943"/>
      <c r="F358" s="943"/>
      <c r="G358" s="943"/>
      <c r="H358" s="943"/>
      <c r="I358" s="943"/>
      <c r="J358" s="943"/>
      <c r="K358" s="943"/>
      <c r="L358" s="943"/>
      <c r="M358" s="943"/>
      <c r="N358" s="943"/>
      <c r="O358" s="943"/>
      <c r="P358" s="943"/>
      <c r="Q358" s="943"/>
      <c r="R358" s="943"/>
      <c r="S358" s="943"/>
      <c r="T358" s="943"/>
      <c r="U358" s="943"/>
      <c r="V358" s="943"/>
      <c r="W358" s="943"/>
      <c r="X358" s="943"/>
      <c r="Y358" s="943"/>
      <c r="Z358" s="943"/>
    </row>
    <row r="359" spans="1:26" ht="15.75" customHeight="1">
      <c r="A359" s="943"/>
      <c r="B359" s="943"/>
      <c r="C359" s="943"/>
      <c r="D359" s="943"/>
      <c r="E359" s="943"/>
      <c r="F359" s="943"/>
      <c r="G359" s="943"/>
      <c r="H359" s="943"/>
      <c r="I359" s="943"/>
      <c r="J359" s="943"/>
      <c r="K359" s="943"/>
      <c r="L359" s="943"/>
      <c r="M359" s="943"/>
      <c r="N359" s="943"/>
      <c r="O359" s="943"/>
      <c r="P359" s="943"/>
      <c r="Q359" s="943"/>
      <c r="R359" s="943"/>
      <c r="S359" s="943"/>
      <c r="T359" s="943"/>
      <c r="U359" s="943"/>
      <c r="V359" s="943"/>
      <c r="W359" s="943"/>
      <c r="X359" s="943"/>
      <c r="Y359" s="943"/>
      <c r="Z359" s="943"/>
    </row>
    <row r="360" spans="1:26" ht="15.75" customHeight="1">
      <c r="A360" s="943"/>
      <c r="B360" s="943"/>
      <c r="C360" s="943"/>
      <c r="D360" s="943"/>
      <c r="E360" s="943"/>
      <c r="F360" s="943"/>
      <c r="G360" s="943"/>
      <c r="H360" s="943"/>
      <c r="I360" s="943"/>
      <c r="J360" s="943"/>
      <c r="K360" s="943"/>
      <c r="L360" s="943"/>
      <c r="M360" s="943"/>
      <c r="N360" s="943"/>
      <c r="O360" s="943"/>
      <c r="P360" s="943"/>
      <c r="Q360" s="943"/>
      <c r="R360" s="943"/>
      <c r="S360" s="943"/>
      <c r="T360" s="943"/>
      <c r="U360" s="943"/>
      <c r="V360" s="943"/>
      <c r="W360" s="943"/>
      <c r="X360" s="943"/>
      <c r="Y360" s="943"/>
      <c r="Z360" s="943"/>
    </row>
    <row r="361" spans="1:26" ht="15.75" customHeight="1">
      <c r="A361" s="943"/>
      <c r="B361" s="943"/>
      <c r="C361" s="943"/>
      <c r="D361" s="943"/>
      <c r="E361" s="943"/>
      <c r="F361" s="943"/>
      <c r="G361" s="943"/>
      <c r="H361" s="943"/>
      <c r="I361" s="943"/>
      <c r="J361" s="943"/>
      <c r="K361" s="943"/>
      <c r="L361" s="943"/>
      <c r="M361" s="943"/>
      <c r="N361" s="943"/>
      <c r="O361" s="943"/>
      <c r="P361" s="943"/>
      <c r="Q361" s="943"/>
      <c r="R361" s="943"/>
      <c r="S361" s="943"/>
      <c r="T361" s="943"/>
      <c r="U361" s="943"/>
      <c r="V361" s="943"/>
      <c r="W361" s="943"/>
      <c r="X361" s="943"/>
      <c r="Y361" s="943"/>
      <c r="Z361" s="943"/>
    </row>
    <row r="362" spans="1:26" ht="15.75" customHeight="1">
      <c r="A362" s="943"/>
      <c r="B362" s="943"/>
      <c r="C362" s="943"/>
      <c r="D362" s="943"/>
      <c r="E362" s="943"/>
      <c r="F362" s="943"/>
      <c r="G362" s="943"/>
      <c r="H362" s="943"/>
      <c r="I362" s="943"/>
      <c r="J362" s="943"/>
      <c r="K362" s="943"/>
      <c r="L362" s="943"/>
      <c r="M362" s="943"/>
      <c r="N362" s="943"/>
      <c r="O362" s="943"/>
      <c r="P362" s="943"/>
      <c r="Q362" s="943"/>
      <c r="R362" s="943"/>
      <c r="S362" s="943"/>
      <c r="T362" s="943"/>
      <c r="U362" s="943"/>
      <c r="V362" s="943"/>
      <c r="W362" s="943"/>
      <c r="X362" s="943"/>
      <c r="Y362" s="943"/>
      <c r="Z362" s="943"/>
    </row>
    <row r="363" spans="1:26" ht="15.75" customHeight="1">
      <c r="A363" s="943"/>
      <c r="B363" s="943"/>
      <c r="C363" s="943"/>
      <c r="D363" s="943"/>
      <c r="E363" s="943"/>
      <c r="F363" s="943"/>
      <c r="G363" s="943"/>
      <c r="H363" s="943"/>
      <c r="I363" s="943"/>
      <c r="J363" s="943"/>
      <c r="K363" s="943"/>
      <c r="L363" s="943"/>
      <c r="M363" s="943"/>
      <c r="N363" s="943"/>
      <c r="O363" s="943"/>
      <c r="P363" s="943"/>
      <c r="Q363" s="943"/>
      <c r="R363" s="943"/>
      <c r="S363" s="943"/>
      <c r="T363" s="943"/>
      <c r="U363" s="943"/>
      <c r="V363" s="943"/>
      <c r="W363" s="943"/>
      <c r="X363" s="943"/>
      <c r="Y363" s="943"/>
      <c r="Z363" s="943"/>
    </row>
    <row r="364" spans="1:26" ht="15.75" customHeight="1">
      <c r="A364" s="943"/>
      <c r="B364" s="943"/>
      <c r="C364" s="943"/>
      <c r="D364" s="943"/>
      <c r="E364" s="943"/>
      <c r="F364" s="943"/>
      <c r="G364" s="943"/>
      <c r="H364" s="943"/>
      <c r="I364" s="943"/>
      <c r="J364" s="943"/>
      <c r="K364" s="943"/>
      <c r="L364" s="943"/>
      <c r="M364" s="943"/>
      <c r="N364" s="943"/>
      <c r="O364" s="943"/>
      <c r="P364" s="943"/>
      <c r="Q364" s="943"/>
      <c r="R364" s="943"/>
      <c r="S364" s="943"/>
      <c r="T364" s="943"/>
      <c r="U364" s="943"/>
      <c r="V364" s="943"/>
      <c r="W364" s="943"/>
      <c r="X364" s="943"/>
      <c r="Y364" s="943"/>
      <c r="Z364" s="943"/>
    </row>
    <row r="365" spans="1:26" ht="15.75" customHeight="1">
      <c r="A365" s="943"/>
      <c r="B365" s="943"/>
      <c r="C365" s="943"/>
      <c r="D365" s="943"/>
      <c r="E365" s="943"/>
      <c r="F365" s="943"/>
      <c r="G365" s="943"/>
      <c r="H365" s="943"/>
      <c r="I365" s="943"/>
      <c r="J365" s="943"/>
      <c r="K365" s="943"/>
      <c r="L365" s="943"/>
      <c r="M365" s="943"/>
      <c r="N365" s="943"/>
      <c r="O365" s="943"/>
      <c r="P365" s="943"/>
      <c r="Q365" s="943"/>
      <c r="R365" s="943"/>
      <c r="S365" s="943"/>
      <c r="T365" s="943"/>
      <c r="U365" s="943"/>
      <c r="V365" s="943"/>
      <c r="W365" s="943"/>
      <c r="X365" s="943"/>
      <c r="Y365" s="943"/>
      <c r="Z365" s="943"/>
    </row>
    <row r="366" spans="1:26" ht="15.75" customHeight="1">
      <c r="A366" s="943"/>
      <c r="B366" s="943"/>
      <c r="C366" s="943"/>
      <c r="D366" s="943"/>
      <c r="E366" s="943"/>
      <c r="F366" s="943"/>
      <c r="G366" s="943"/>
      <c r="H366" s="943"/>
      <c r="I366" s="943"/>
      <c r="J366" s="943"/>
      <c r="K366" s="943"/>
      <c r="L366" s="943"/>
      <c r="M366" s="943"/>
      <c r="N366" s="943"/>
      <c r="O366" s="943"/>
      <c r="P366" s="943"/>
      <c r="Q366" s="943"/>
      <c r="R366" s="943"/>
      <c r="S366" s="943"/>
      <c r="T366" s="943"/>
      <c r="U366" s="943"/>
      <c r="V366" s="943"/>
      <c r="W366" s="943"/>
      <c r="X366" s="943"/>
      <c r="Y366" s="943"/>
      <c r="Z366" s="943"/>
    </row>
    <row r="367" spans="1:26" ht="15.75" customHeight="1">
      <c r="A367" s="943"/>
      <c r="B367" s="943"/>
      <c r="C367" s="943"/>
      <c r="D367" s="943"/>
      <c r="E367" s="943"/>
      <c r="F367" s="943"/>
      <c r="G367" s="943"/>
      <c r="H367" s="943"/>
      <c r="I367" s="943"/>
      <c r="J367" s="943"/>
      <c r="K367" s="943"/>
      <c r="L367" s="943"/>
      <c r="M367" s="943"/>
      <c r="N367" s="943"/>
      <c r="O367" s="943"/>
      <c r="P367" s="943"/>
      <c r="Q367" s="943"/>
      <c r="R367" s="943"/>
      <c r="S367" s="943"/>
      <c r="T367" s="943"/>
      <c r="U367" s="943"/>
      <c r="V367" s="943"/>
      <c r="W367" s="943"/>
      <c r="X367" s="943"/>
      <c r="Y367" s="943"/>
      <c r="Z367" s="943"/>
    </row>
    <row r="368" spans="1:26" ht="15.75" customHeight="1">
      <c r="A368" s="943"/>
      <c r="B368" s="943"/>
      <c r="C368" s="943"/>
      <c r="D368" s="943"/>
      <c r="E368" s="943"/>
      <c r="F368" s="943"/>
      <c r="G368" s="943"/>
      <c r="H368" s="943"/>
      <c r="I368" s="943"/>
      <c r="J368" s="943"/>
      <c r="K368" s="943"/>
      <c r="L368" s="943"/>
      <c r="M368" s="943"/>
      <c r="N368" s="943"/>
      <c r="O368" s="943"/>
      <c r="P368" s="943"/>
      <c r="Q368" s="943"/>
      <c r="R368" s="943"/>
      <c r="S368" s="943"/>
      <c r="T368" s="943"/>
      <c r="U368" s="943"/>
      <c r="V368" s="943"/>
      <c r="W368" s="943"/>
      <c r="X368" s="943"/>
      <c r="Y368" s="943"/>
      <c r="Z368" s="943"/>
    </row>
    <row r="369" spans="1:26" ht="15.75" customHeight="1">
      <c r="A369" s="943"/>
      <c r="B369" s="943"/>
      <c r="C369" s="943"/>
      <c r="D369" s="943"/>
      <c r="E369" s="943"/>
      <c r="F369" s="943"/>
      <c r="G369" s="943"/>
      <c r="H369" s="943"/>
      <c r="I369" s="943"/>
      <c r="J369" s="943"/>
      <c r="K369" s="943"/>
      <c r="L369" s="943"/>
      <c r="M369" s="943"/>
      <c r="N369" s="943"/>
      <c r="O369" s="943"/>
      <c r="P369" s="943"/>
      <c r="Q369" s="943"/>
      <c r="R369" s="943"/>
      <c r="S369" s="943"/>
      <c r="T369" s="943"/>
      <c r="U369" s="943"/>
      <c r="V369" s="943"/>
      <c r="W369" s="943"/>
      <c r="X369" s="943"/>
      <c r="Y369" s="943"/>
      <c r="Z369" s="943"/>
    </row>
    <row r="370" spans="1:26" ht="15.75" customHeight="1">
      <c r="A370" s="943"/>
      <c r="B370" s="943"/>
      <c r="C370" s="943"/>
      <c r="D370" s="943"/>
      <c r="E370" s="943"/>
      <c r="F370" s="943"/>
      <c r="G370" s="943"/>
      <c r="H370" s="943"/>
      <c r="I370" s="943"/>
      <c r="J370" s="943"/>
      <c r="K370" s="943"/>
      <c r="L370" s="943"/>
      <c r="M370" s="943"/>
      <c r="N370" s="943"/>
      <c r="O370" s="943"/>
      <c r="P370" s="943"/>
      <c r="Q370" s="943"/>
      <c r="R370" s="943"/>
      <c r="S370" s="943"/>
      <c r="T370" s="943"/>
      <c r="U370" s="943"/>
      <c r="V370" s="943"/>
      <c r="W370" s="943"/>
      <c r="X370" s="943"/>
      <c r="Y370" s="943"/>
      <c r="Z370" s="943"/>
    </row>
    <row r="371" spans="1:26" ht="15.75" customHeight="1">
      <c r="A371" s="943"/>
      <c r="B371" s="943"/>
      <c r="C371" s="943"/>
      <c r="D371" s="943"/>
      <c r="E371" s="943"/>
      <c r="F371" s="943"/>
      <c r="G371" s="943"/>
      <c r="H371" s="943"/>
      <c r="I371" s="943"/>
      <c r="J371" s="943"/>
      <c r="K371" s="943"/>
      <c r="L371" s="943"/>
      <c r="M371" s="943"/>
      <c r="N371" s="943"/>
      <c r="O371" s="943"/>
      <c r="P371" s="943"/>
      <c r="Q371" s="943"/>
      <c r="R371" s="943"/>
      <c r="S371" s="943"/>
      <c r="T371" s="943"/>
      <c r="U371" s="943"/>
      <c r="V371" s="943"/>
      <c r="W371" s="943"/>
      <c r="X371" s="943"/>
      <c r="Y371" s="943"/>
      <c r="Z371" s="943"/>
    </row>
    <row r="372" spans="1:26" ht="15.75" customHeight="1">
      <c r="A372" s="943"/>
      <c r="B372" s="943"/>
      <c r="C372" s="943"/>
      <c r="D372" s="943"/>
      <c r="E372" s="943"/>
      <c r="F372" s="943"/>
      <c r="G372" s="943"/>
      <c r="H372" s="943"/>
      <c r="I372" s="943"/>
      <c r="J372" s="943"/>
      <c r="K372" s="943"/>
      <c r="L372" s="943"/>
      <c r="M372" s="943"/>
      <c r="N372" s="943"/>
      <c r="O372" s="943"/>
      <c r="P372" s="943"/>
      <c r="Q372" s="943"/>
      <c r="R372" s="943"/>
      <c r="S372" s="943"/>
      <c r="T372" s="943"/>
      <c r="U372" s="943"/>
      <c r="V372" s="943"/>
      <c r="W372" s="943"/>
      <c r="X372" s="943"/>
      <c r="Y372" s="943"/>
      <c r="Z372" s="943"/>
    </row>
    <row r="373" spans="1:26" ht="15.75" customHeight="1">
      <c r="A373" s="943"/>
      <c r="B373" s="943"/>
      <c r="C373" s="943"/>
      <c r="D373" s="943"/>
      <c r="E373" s="943"/>
      <c r="F373" s="943"/>
      <c r="G373" s="943"/>
      <c r="H373" s="943"/>
      <c r="I373" s="943"/>
      <c r="J373" s="943"/>
      <c r="K373" s="943"/>
      <c r="L373" s="943"/>
      <c r="M373" s="943"/>
      <c r="N373" s="943"/>
      <c r="O373" s="943"/>
      <c r="P373" s="943"/>
      <c r="Q373" s="943"/>
      <c r="R373" s="943"/>
      <c r="S373" s="943"/>
      <c r="T373" s="943"/>
      <c r="U373" s="943"/>
      <c r="V373" s="943"/>
      <c r="W373" s="943"/>
      <c r="X373" s="943"/>
      <c r="Y373" s="943"/>
      <c r="Z373" s="943"/>
    </row>
    <row r="374" spans="1:26" ht="15.75" customHeight="1">
      <c r="A374" s="943"/>
      <c r="B374" s="943"/>
      <c r="C374" s="943"/>
      <c r="D374" s="943"/>
      <c r="E374" s="943"/>
      <c r="F374" s="943"/>
      <c r="G374" s="943"/>
      <c r="H374" s="943"/>
      <c r="I374" s="943"/>
      <c r="J374" s="943"/>
      <c r="K374" s="943"/>
      <c r="L374" s="943"/>
      <c r="M374" s="943"/>
      <c r="N374" s="943"/>
      <c r="O374" s="943"/>
      <c r="P374" s="943"/>
      <c r="Q374" s="943"/>
      <c r="R374" s="943"/>
      <c r="S374" s="943"/>
      <c r="T374" s="943"/>
      <c r="U374" s="943"/>
      <c r="V374" s="943"/>
      <c r="W374" s="943"/>
      <c r="X374" s="943"/>
      <c r="Y374" s="943"/>
      <c r="Z374" s="943"/>
    </row>
    <row r="375" spans="1:26" ht="15.75" customHeight="1">
      <c r="A375" s="943"/>
      <c r="B375" s="943"/>
      <c r="C375" s="943"/>
      <c r="D375" s="943"/>
      <c r="E375" s="943"/>
      <c r="F375" s="943"/>
      <c r="G375" s="943"/>
      <c r="H375" s="943"/>
      <c r="I375" s="943"/>
      <c r="J375" s="943"/>
      <c r="K375" s="943"/>
      <c r="L375" s="943"/>
      <c r="M375" s="943"/>
      <c r="N375" s="943"/>
      <c r="O375" s="943"/>
      <c r="P375" s="943"/>
      <c r="Q375" s="943"/>
      <c r="R375" s="943"/>
      <c r="S375" s="943"/>
      <c r="T375" s="943"/>
      <c r="U375" s="943"/>
      <c r="V375" s="943"/>
      <c r="W375" s="943"/>
      <c r="X375" s="943"/>
      <c r="Y375" s="943"/>
      <c r="Z375" s="943"/>
    </row>
    <row r="376" spans="1:26" ht="15.75" customHeight="1">
      <c r="A376" s="943"/>
      <c r="B376" s="943"/>
      <c r="C376" s="943"/>
      <c r="D376" s="943"/>
      <c r="E376" s="943"/>
      <c r="F376" s="943"/>
      <c r="G376" s="943"/>
      <c r="H376" s="943"/>
      <c r="I376" s="943"/>
      <c r="J376" s="943"/>
      <c r="K376" s="943"/>
      <c r="L376" s="943"/>
      <c r="M376" s="943"/>
      <c r="N376" s="943"/>
      <c r="O376" s="943"/>
      <c r="P376" s="943"/>
      <c r="Q376" s="943"/>
      <c r="R376" s="943"/>
      <c r="S376" s="943"/>
      <c r="T376" s="943"/>
      <c r="U376" s="943"/>
      <c r="V376" s="943"/>
      <c r="W376" s="943"/>
      <c r="X376" s="943"/>
      <c r="Y376" s="943"/>
      <c r="Z376" s="943"/>
    </row>
    <row r="377" spans="1:26" ht="15.75" customHeight="1">
      <c r="A377" s="943"/>
      <c r="B377" s="943"/>
      <c r="C377" s="943"/>
      <c r="D377" s="943"/>
      <c r="E377" s="943"/>
      <c r="F377" s="943"/>
      <c r="G377" s="943"/>
      <c r="H377" s="943"/>
      <c r="I377" s="943"/>
      <c r="J377" s="943"/>
      <c r="K377" s="943"/>
      <c r="L377" s="943"/>
      <c r="M377" s="943"/>
      <c r="N377" s="943"/>
      <c r="O377" s="943"/>
      <c r="P377" s="943"/>
      <c r="Q377" s="943"/>
      <c r="R377" s="943"/>
      <c r="S377" s="943"/>
      <c r="T377" s="943"/>
      <c r="U377" s="943"/>
      <c r="V377" s="943"/>
      <c r="W377" s="943"/>
      <c r="X377" s="943"/>
      <c r="Y377" s="943"/>
      <c r="Z377" s="943"/>
    </row>
    <row r="378" spans="1:26" ht="15.75" customHeight="1">
      <c r="A378" s="943"/>
      <c r="B378" s="943"/>
      <c r="C378" s="943"/>
      <c r="D378" s="943"/>
      <c r="E378" s="943"/>
      <c r="F378" s="943"/>
      <c r="G378" s="943"/>
      <c r="H378" s="943"/>
      <c r="I378" s="943"/>
      <c r="J378" s="943"/>
      <c r="K378" s="943"/>
      <c r="L378" s="943"/>
      <c r="M378" s="943"/>
      <c r="N378" s="943"/>
      <c r="O378" s="943"/>
      <c r="P378" s="943"/>
      <c r="Q378" s="943"/>
      <c r="R378" s="943"/>
      <c r="S378" s="943"/>
      <c r="T378" s="943"/>
      <c r="U378" s="943"/>
      <c r="V378" s="943"/>
      <c r="W378" s="943"/>
      <c r="X378" s="943"/>
      <c r="Y378" s="943"/>
      <c r="Z378" s="943"/>
    </row>
    <row r="379" spans="1:26" ht="15.75" customHeight="1">
      <c r="A379" s="943"/>
      <c r="B379" s="943"/>
      <c r="C379" s="943"/>
      <c r="D379" s="943"/>
      <c r="E379" s="943"/>
      <c r="F379" s="943"/>
      <c r="G379" s="943"/>
      <c r="H379" s="943"/>
      <c r="I379" s="943"/>
      <c r="J379" s="943"/>
      <c r="K379" s="943"/>
      <c r="L379" s="943"/>
      <c r="M379" s="943"/>
      <c r="N379" s="943"/>
      <c r="O379" s="943"/>
      <c r="P379" s="943"/>
      <c r="Q379" s="943"/>
      <c r="R379" s="943"/>
      <c r="S379" s="943"/>
      <c r="T379" s="943"/>
      <c r="U379" s="943"/>
      <c r="V379" s="943"/>
      <c r="W379" s="943"/>
      <c r="X379" s="943"/>
      <c r="Y379" s="943"/>
      <c r="Z379" s="943"/>
    </row>
    <row r="380" spans="1:26" ht="15.75" customHeight="1">
      <c r="A380" s="943"/>
      <c r="B380" s="943"/>
      <c r="C380" s="943"/>
      <c r="D380" s="943"/>
      <c r="E380" s="943"/>
      <c r="F380" s="943"/>
      <c r="G380" s="943"/>
      <c r="H380" s="943"/>
      <c r="I380" s="943"/>
      <c r="J380" s="943"/>
      <c r="K380" s="943"/>
      <c r="L380" s="943"/>
      <c r="M380" s="943"/>
      <c r="N380" s="943"/>
      <c r="O380" s="943"/>
      <c r="P380" s="943"/>
      <c r="Q380" s="943"/>
      <c r="R380" s="943"/>
      <c r="S380" s="943"/>
      <c r="T380" s="943"/>
      <c r="U380" s="943"/>
      <c r="V380" s="943"/>
      <c r="W380" s="943"/>
      <c r="X380" s="943"/>
      <c r="Y380" s="943"/>
      <c r="Z380" s="943"/>
    </row>
    <row r="381" spans="1:26" ht="15.75" customHeight="1">
      <c r="A381" s="943"/>
      <c r="B381" s="943"/>
      <c r="C381" s="943"/>
      <c r="D381" s="943"/>
      <c r="E381" s="943"/>
      <c r="F381" s="943"/>
      <c r="G381" s="943"/>
      <c r="H381" s="943"/>
      <c r="I381" s="943"/>
      <c r="J381" s="943"/>
      <c r="K381" s="943"/>
      <c r="L381" s="943"/>
      <c r="M381" s="943"/>
      <c r="N381" s="943"/>
      <c r="O381" s="943"/>
      <c r="P381" s="943"/>
      <c r="Q381" s="943"/>
      <c r="R381" s="943"/>
      <c r="S381" s="943"/>
      <c r="T381" s="943"/>
      <c r="U381" s="943"/>
      <c r="V381" s="943"/>
      <c r="W381" s="943"/>
      <c r="X381" s="943"/>
      <c r="Y381" s="943"/>
      <c r="Z381" s="943"/>
    </row>
    <row r="382" spans="1:26" ht="15.75" customHeight="1">
      <c r="A382" s="943"/>
      <c r="B382" s="943"/>
      <c r="C382" s="943"/>
      <c r="D382" s="943"/>
      <c r="E382" s="943"/>
      <c r="F382" s="943"/>
      <c r="G382" s="943"/>
      <c r="H382" s="943"/>
      <c r="I382" s="943"/>
      <c r="J382" s="943"/>
      <c r="K382" s="943"/>
      <c r="L382" s="943"/>
      <c r="M382" s="943"/>
      <c r="N382" s="943"/>
      <c r="O382" s="943"/>
      <c r="P382" s="943"/>
      <c r="Q382" s="943"/>
      <c r="R382" s="943"/>
      <c r="S382" s="943"/>
      <c r="T382" s="943"/>
      <c r="U382" s="943"/>
      <c r="V382" s="943"/>
      <c r="W382" s="943"/>
      <c r="X382" s="943"/>
      <c r="Y382" s="943"/>
      <c r="Z382" s="943"/>
    </row>
    <row r="383" spans="1:26" ht="15.75" customHeight="1">
      <c r="A383" s="943"/>
      <c r="B383" s="943"/>
      <c r="C383" s="943"/>
      <c r="D383" s="943"/>
      <c r="E383" s="943"/>
      <c r="F383" s="943"/>
      <c r="G383" s="943"/>
      <c r="H383" s="943"/>
      <c r="I383" s="943"/>
      <c r="J383" s="943"/>
      <c r="K383" s="943"/>
      <c r="L383" s="943"/>
      <c r="M383" s="943"/>
      <c r="N383" s="943"/>
      <c r="O383" s="943"/>
      <c r="P383" s="943"/>
      <c r="Q383" s="943"/>
      <c r="R383" s="943"/>
      <c r="S383" s="943"/>
      <c r="T383" s="943"/>
      <c r="U383" s="943"/>
      <c r="V383" s="943"/>
      <c r="W383" s="943"/>
      <c r="X383" s="943"/>
      <c r="Y383" s="943"/>
      <c r="Z383" s="943"/>
    </row>
    <row r="384" spans="1:26" ht="15.75" customHeight="1">
      <c r="A384" s="943"/>
      <c r="B384" s="943"/>
      <c r="C384" s="943"/>
      <c r="D384" s="943"/>
      <c r="E384" s="943"/>
      <c r="F384" s="943"/>
      <c r="G384" s="943"/>
      <c r="H384" s="943"/>
      <c r="I384" s="943"/>
      <c r="J384" s="943"/>
      <c r="K384" s="943"/>
      <c r="L384" s="943"/>
      <c r="M384" s="943"/>
      <c r="N384" s="943"/>
      <c r="O384" s="943"/>
      <c r="P384" s="943"/>
      <c r="Q384" s="943"/>
      <c r="R384" s="943"/>
      <c r="S384" s="943"/>
      <c r="T384" s="943"/>
      <c r="U384" s="943"/>
      <c r="V384" s="943"/>
      <c r="W384" s="943"/>
      <c r="X384" s="943"/>
      <c r="Y384" s="943"/>
      <c r="Z384" s="943"/>
    </row>
    <row r="385" spans="1:26" ht="15.75" customHeight="1">
      <c r="A385" s="943"/>
      <c r="B385" s="943"/>
      <c r="C385" s="943"/>
      <c r="D385" s="943"/>
      <c r="E385" s="943"/>
      <c r="F385" s="943"/>
      <c r="G385" s="943"/>
      <c r="H385" s="943"/>
      <c r="I385" s="943"/>
      <c r="J385" s="943"/>
      <c r="K385" s="943"/>
      <c r="L385" s="943"/>
      <c r="M385" s="943"/>
      <c r="N385" s="943"/>
      <c r="O385" s="943"/>
      <c r="P385" s="943"/>
      <c r="Q385" s="943"/>
      <c r="R385" s="943"/>
      <c r="S385" s="943"/>
      <c r="T385" s="943"/>
      <c r="U385" s="943"/>
      <c r="V385" s="943"/>
      <c r="W385" s="943"/>
      <c r="X385" s="943"/>
      <c r="Y385" s="943"/>
      <c r="Z385" s="943"/>
    </row>
    <row r="386" spans="1:26" ht="15.75" customHeight="1">
      <c r="A386" s="943"/>
      <c r="B386" s="943"/>
      <c r="C386" s="943"/>
      <c r="D386" s="943"/>
      <c r="E386" s="943"/>
      <c r="F386" s="943"/>
      <c r="G386" s="943"/>
      <c r="H386" s="943"/>
      <c r="I386" s="943"/>
      <c r="J386" s="943"/>
      <c r="K386" s="943"/>
      <c r="L386" s="943"/>
      <c r="M386" s="943"/>
      <c r="N386" s="943"/>
      <c r="O386" s="943"/>
      <c r="P386" s="943"/>
      <c r="Q386" s="943"/>
      <c r="R386" s="943"/>
      <c r="S386" s="943"/>
      <c r="T386" s="943"/>
      <c r="U386" s="943"/>
      <c r="V386" s="943"/>
      <c r="W386" s="943"/>
      <c r="X386" s="943"/>
      <c r="Y386" s="943"/>
      <c r="Z386" s="943"/>
    </row>
    <row r="387" spans="1:26" ht="15.75" customHeight="1">
      <c r="A387" s="943"/>
      <c r="B387" s="943"/>
      <c r="C387" s="943"/>
      <c r="D387" s="943"/>
      <c r="E387" s="943"/>
      <c r="F387" s="943"/>
      <c r="G387" s="943"/>
      <c r="H387" s="943"/>
      <c r="I387" s="943"/>
      <c r="J387" s="943"/>
      <c r="K387" s="943"/>
      <c r="L387" s="943"/>
      <c r="M387" s="943"/>
      <c r="N387" s="943"/>
      <c r="O387" s="943"/>
      <c r="P387" s="943"/>
      <c r="Q387" s="943"/>
      <c r="R387" s="943"/>
      <c r="S387" s="943"/>
      <c r="T387" s="943"/>
      <c r="U387" s="943"/>
      <c r="V387" s="943"/>
      <c r="W387" s="943"/>
      <c r="X387" s="943"/>
      <c r="Y387" s="943"/>
      <c r="Z387" s="943"/>
    </row>
    <row r="388" spans="1:26" ht="15.75" customHeight="1">
      <c r="A388" s="943"/>
      <c r="B388" s="943"/>
      <c r="C388" s="943"/>
      <c r="D388" s="943"/>
      <c r="E388" s="943"/>
      <c r="F388" s="943"/>
      <c r="G388" s="943"/>
      <c r="H388" s="943"/>
      <c r="I388" s="943"/>
      <c r="J388" s="943"/>
      <c r="K388" s="943"/>
      <c r="L388" s="943"/>
      <c r="M388" s="943"/>
      <c r="N388" s="943"/>
      <c r="O388" s="943"/>
      <c r="P388" s="943"/>
      <c r="Q388" s="943"/>
      <c r="R388" s="943"/>
      <c r="S388" s="943"/>
      <c r="T388" s="943"/>
      <c r="U388" s="943"/>
      <c r="V388" s="943"/>
      <c r="W388" s="943"/>
      <c r="X388" s="943"/>
      <c r="Y388" s="943"/>
      <c r="Z388" s="943"/>
    </row>
    <row r="389" spans="1:26" ht="15.75" customHeight="1">
      <c r="A389" s="943"/>
      <c r="B389" s="943"/>
      <c r="C389" s="943"/>
      <c r="D389" s="943"/>
      <c r="E389" s="943"/>
      <c r="F389" s="943"/>
      <c r="G389" s="943"/>
      <c r="H389" s="943"/>
      <c r="I389" s="943"/>
      <c r="J389" s="943"/>
      <c r="K389" s="943"/>
      <c r="L389" s="943"/>
      <c r="M389" s="943"/>
      <c r="N389" s="943"/>
      <c r="O389" s="943"/>
      <c r="P389" s="943"/>
      <c r="Q389" s="943"/>
      <c r="R389" s="943"/>
      <c r="S389" s="943"/>
      <c r="T389" s="943"/>
      <c r="U389" s="943"/>
      <c r="V389" s="943"/>
      <c r="W389" s="943"/>
      <c r="X389" s="943"/>
      <c r="Y389" s="943"/>
      <c r="Z389" s="943"/>
    </row>
    <row r="390" spans="1:26" ht="15.75" customHeight="1">
      <c r="A390" s="943"/>
      <c r="B390" s="943"/>
      <c r="C390" s="943"/>
      <c r="D390" s="943"/>
      <c r="E390" s="943"/>
      <c r="F390" s="943"/>
      <c r="G390" s="943"/>
      <c r="H390" s="943"/>
      <c r="I390" s="943"/>
      <c r="J390" s="943"/>
      <c r="K390" s="943"/>
      <c r="L390" s="943"/>
      <c r="M390" s="943"/>
      <c r="N390" s="943"/>
      <c r="O390" s="943"/>
      <c r="P390" s="943"/>
      <c r="Q390" s="943"/>
      <c r="R390" s="943"/>
      <c r="S390" s="943"/>
      <c r="T390" s="943"/>
      <c r="U390" s="943"/>
      <c r="V390" s="943"/>
      <c r="W390" s="943"/>
      <c r="X390" s="943"/>
      <c r="Y390" s="943"/>
      <c r="Z390" s="943"/>
    </row>
    <row r="391" spans="1:26" ht="15.75" customHeight="1">
      <c r="A391" s="943"/>
      <c r="B391" s="943"/>
      <c r="C391" s="943"/>
      <c r="D391" s="943"/>
      <c r="E391" s="943"/>
      <c r="F391" s="943"/>
      <c r="G391" s="943"/>
      <c r="H391" s="943"/>
      <c r="I391" s="943"/>
      <c r="J391" s="943"/>
      <c r="K391" s="943"/>
      <c r="L391" s="943"/>
      <c r="M391" s="943"/>
      <c r="N391" s="943"/>
      <c r="O391" s="943"/>
      <c r="P391" s="943"/>
      <c r="Q391" s="943"/>
      <c r="R391" s="943"/>
      <c r="S391" s="943"/>
      <c r="T391" s="943"/>
      <c r="U391" s="943"/>
      <c r="V391" s="943"/>
      <c r="W391" s="943"/>
      <c r="X391" s="943"/>
      <c r="Y391" s="943"/>
      <c r="Z391" s="943"/>
    </row>
    <row r="392" spans="1:26" ht="15.75" customHeight="1">
      <c r="A392" s="943"/>
      <c r="B392" s="943"/>
      <c r="C392" s="943"/>
      <c r="D392" s="943"/>
      <c r="E392" s="943"/>
      <c r="F392" s="943"/>
      <c r="G392" s="943"/>
      <c r="H392" s="943"/>
      <c r="I392" s="943"/>
      <c r="J392" s="943"/>
      <c r="K392" s="943"/>
      <c r="L392" s="943"/>
      <c r="M392" s="943"/>
      <c r="N392" s="943"/>
      <c r="O392" s="943"/>
      <c r="P392" s="943"/>
      <c r="Q392" s="943"/>
      <c r="R392" s="943"/>
      <c r="S392" s="943"/>
      <c r="T392" s="943"/>
      <c r="U392" s="943"/>
      <c r="V392" s="943"/>
      <c r="W392" s="943"/>
      <c r="X392" s="943"/>
      <c r="Y392" s="943"/>
      <c r="Z392" s="943"/>
    </row>
    <row r="393" spans="1:26" ht="15.75" customHeight="1">
      <c r="A393" s="943"/>
      <c r="B393" s="943"/>
      <c r="C393" s="943"/>
      <c r="D393" s="943"/>
      <c r="E393" s="943"/>
      <c r="F393" s="943"/>
      <c r="G393" s="943"/>
      <c r="H393" s="943"/>
      <c r="I393" s="943"/>
      <c r="J393" s="943"/>
      <c r="K393" s="943"/>
      <c r="L393" s="943"/>
      <c r="M393" s="943"/>
      <c r="N393" s="943"/>
      <c r="O393" s="943"/>
      <c r="P393" s="943"/>
      <c r="Q393" s="943"/>
      <c r="R393" s="943"/>
      <c r="S393" s="943"/>
      <c r="T393" s="943"/>
      <c r="U393" s="943"/>
      <c r="V393" s="943"/>
      <c r="W393" s="943"/>
      <c r="X393" s="943"/>
      <c r="Y393" s="943"/>
      <c r="Z393" s="943"/>
    </row>
    <row r="394" spans="1:26" ht="15.75" customHeight="1">
      <c r="A394" s="943"/>
      <c r="B394" s="943"/>
      <c r="C394" s="943"/>
      <c r="D394" s="943"/>
      <c r="E394" s="943"/>
      <c r="F394" s="943"/>
      <c r="G394" s="943"/>
      <c r="H394" s="943"/>
      <c r="I394" s="943"/>
      <c r="J394" s="943"/>
      <c r="K394" s="943"/>
      <c r="L394" s="943"/>
      <c r="M394" s="943"/>
      <c r="N394" s="943"/>
      <c r="O394" s="943"/>
      <c r="P394" s="943"/>
      <c r="Q394" s="943"/>
      <c r="R394" s="943"/>
      <c r="S394" s="943"/>
      <c r="T394" s="943"/>
      <c r="U394" s="943"/>
      <c r="V394" s="943"/>
      <c r="W394" s="943"/>
      <c r="X394" s="943"/>
      <c r="Y394" s="943"/>
      <c r="Z394" s="943"/>
    </row>
    <row r="395" spans="1:26" ht="15.75" customHeight="1">
      <c r="A395" s="943"/>
      <c r="B395" s="943"/>
      <c r="C395" s="943"/>
      <c r="D395" s="943"/>
      <c r="E395" s="943"/>
      <c r="F395" s="943"/>
      <c r="G395" s="943"/>
      <c r="H395" s="943"/>
      <c r="I395" s="943"/>
      <c r="J395" s="943"/>
      <c r="K395" s="943"/>
      <c r="L395" s="943"/>
      <c r="M395" s="943"/>
      <c r="N395" s="943"/>
      <c r="O395" s="943"/>
      <c r="P395" s="943"/>
      <c r="Q395" s="943"/>
      <c r="R395" s="943"/>
      <c r="S395" s="943"/>
      <c r="T395" s="943"/>
      <c r="U395" s="943"/>
      <c r="V395" s="943"/>
      <c r="W395" s="943"/>
      <c r="X395" s="943"/>
      <c r="Y395" s="943"/>
      <c r="Z395" s="943"/>
    </row>
    <row r="396" spans="1:26" ht="15.75" customHeight="1">
      <c r="A396" s="943"/>
      <c r="B396" s="943"/>
      <c r="C396" s="943"/>
      <c r="D396" s="943"/>
      <c r="E396" s="943"/>
      <c r="F396" s="943"/>
      <c r="G396" s="943"/>
      <c r="H396" s="943"/>
      <c r="I396" s="943"/>
      <c r="J396" s="943"/>
      <c r="K396" s="943"/>
      <c r="L396" s="943"/>
      <c r="M396" s="943"/>
      <c r="N396" s="943"/>
      <c r="O396" s="943"/>
      <c r="P396" s="943"/>
      <c r="Q396" s="943"/>
      <c r="R396" s="943"/>
      <c r="S396" s="943"/>
      <c r="T396" s="943"/>
      <c r="U396" s="943"/>
      <c r="V396" s="943"/>
      <c r="W396" s="943"/>
      <c r="X396" s="943"/>
      <c r="Y396" s="943"/>
      <c r="Z396" s="943"/>
    </row>
    <row r="397" spans="1:26" ht="15.75" customHeight="1">
      <c r="A397" s="943"/>
      <c r="B397" s="943"/>
      <c r="C397" s="943"/>
      <c r="D397" s="943"/>
      <c r="E397" s="943"/>
      <c r="F397" s="943"/>
      <c r="G397" s="943"/>
      <c r="H397" s="943"/>
      <c r="I397" s="943"/>
      <c r="J397" s="943"/>
      <c r="K397" s="943"/>
      <c r="L397" s="943"/>
      <c r="M397" s="943"/>
      <c r="N397" s="943"/>
      <c r="O397" s="943"/>
      <c r="P397" s="943"/>
      <c r="Q397" s="943"/>
      <c r="R397" s="943"/>
      <c r="S397" s="943"/>
      <c r="T397" s="943"/>
      <c r="U397" s="943"/>
      <c r="V397" s="943"/>
      <c r="W397" s="943"/>
      <c r="X397" s="943"/>
      <c r="Y397" s="943"/>
      <c r="Z397" s="943"/>
    </row>
    <row r="398" spans="1:26" ht="15.75" customHeight="1">
      <c r="A398" s="943"/>
      <c r="B398" s="943"/>
      <c r="C398" s="943"/>
      <c r="D398" s="943"/>
      <c r="E398" s="943"/>
      <c r="F398" s="943"/>
      <c r="G398" s="943"/>
      <c r="H398" s="943"/>
      <c r="I398" s="943"/>
      <c r="J398" s="943"/>
      <c r="K398" s="943"/>
      <c r="L398" s="943"/>
      <c r="M398" s="943"/>
      <c r="N398" s="943"/>
      <c r="O398" s="943"/>
      <c r="P398" s="943"/>
      <c r="Q398" s="943"/>
      <c r="R398" s="943"/>
      <c r="S398" s="943"/>
      <c r="T398" s="943"/>
      <c r="U398" s="943"/>
      <c r="V398" s="943"/>
      <c r="W398" s="943"/>
      <c r="X398" s="943"/>
      <c r="Y398" s="943"/>
      <c r="Z398" s="943"/>
    </row>
    <row r="399" spans="1:26" ht="15.75" customHeight="1">
      <c r="A399" s="943"/>
      <c r="B399" s="943"/>
      <c r="C399" s="943"/>
      <c r="D399" s="943"/>
      <c r="E399" s="943"/>
      <c r="F399" s="943"/>
      <c r="G399" s="943"/>
      <c r="H399" s="943"/>
      <c r="I399" s="943"/>
      <c r="J399" s="943"/>
      <c r="K399" s="943"/>
      <c r="L399" s="943"/>
      <c r="M399" s="943"/>
      <c r="N399" s="943"/>
      <c r="O399" s="943"/>
      <c r="P399" s="943"/>
      <c r="Q399" s="943"/>
      <c r="R399" s="943"/>
      <c r="S399" s="943"/>
      <c r="T399" s="943"/>
      <c r="U399" s="943"/>
      <c r="V399" s="943"/>
      <c r="W399" s="943"/>
      <c r="X399" s="943"/>
      <c r="Y399" s="943"/>
      <c r="Z399" s="943"/>
    </row>
    <row r="400" spans="1:26" ht="15.75" customHeight="1">
      <c r="A400" s="943"/>
      <c r="B400" s="943"/>
      <c r="C400" s="943"/>
      <c r="D400" s="943"/>
      <c r="E400" s="943"/>
      <c r="F400" s="943"/>
      <c r="G400" s="943"/>
      <c r="H400" s="943"/>
      <c r="I400" s="943"/>
      <c r="J400" s="943"/>
      <c r="K400" s="943"/>
      <c r="L400" s="943"/>
      <c r="M400" s="943"/>
      <c r="N400" s="943"/>
      <c r="O400" s="943"/>
      <c r="P400" s="943"/>
      <c r="Q400" s="943"/>
      <c r="R400" s="943"/>
      <c r="S400" s="943"/>
      <c r="T400" s="943"/>
      <c r="U400" s="943"/>
      <c r="V400" s="943"/>
      <c r="W400" s="943"/>
      <c r="X400" s="943"/>
      <c r="Y400" s="943"/>
      <c r="Z400" s="943"/>
    </row>
    <row r="401" spans="1:26" ht="15.75" customHeight="1">
      <c r="A401" s="943"/>
      <c r="B401" s="943"/>
      <c r="C401" s="943"/>
      <c r="D401" s="943"/>
      <c r="E401" s="943"/>
      <c r="F401" s="943"/>
      <c r="G401" s="943"/>
      <c r="H401" s="943"/>
      <c r="I401" s="943"/>
      <c r="J401" s="943"/>
      <c r="K401" s="943"/>
      <c r="L401" s="943"/>
      <c r="M401" s="943"/>
      <c r="N401" s="943"/>
      <c r="O401" s="943"/>
      <c r="P401" s="943"/>
      <c r="Q401" s="943"/>
      <c r="R401" s="943"/>
      <c r="S401" s="943"/>
      <c r="T401" s="943"/>
      <c r="U401" s="943"/>
      <c r="V401" s="943"/>
      <c r="W401" s="943"/>
      <c r="X401" s="943"/>
      <c r="Y401" s="943"/>
      <c r="Z401" s="943"/>
    </row>
    <row r="402" spans="1:26" ht="15.75" customHeight="1">
      <c r="A402" s="943"/>
      <c r="B402" s="943"/>
      <c r="C402" s="943"/>
      <c r="D402" s="943"/>
      <c r="E402" s="943"/>
      <c r="F402" s="943"/>
      <c r="G402" s="943"/>
      <c r="H402" s="943"/>
      <c r="I402" s="943"/>
      <c r="J402" s="943"/>
      <c r="K402" s="943"/>
      <c r="L402" s="943"/>
      <c r="M402" s="943"/>
      <c r="N402" s="943"/>
      <c r="O402" s="943"/>
      <c r="P402" s="943"/>
      <c r="Q402" s="943"/>
      <c r="R402" s="943"/>
      <c r="S402" s="943"/>
      <c r="T402" s="943"/>
      <c r="U402" s="943"/>
      <c r="V402" s="943"/>
      <c r="W402" s="943"/>
      <c r="X402" s="943"/>
      <c r="Y402" s="943"/>
      <c r="Z402" s="943"/>
    </row>
    <row r="403" spans="1:26" ht="15.75" customHeight="1">
      <c r="A403" s="943"/>
      <c r="B403" s="943"/>
      <c r="C403" s="943"/>
      <c r="D403" s="943"/>
      <c r="E403" s="943"/>
      <c r="F403" s="943"/>
      <c r="G403" s="943"/>
      <c r="H403" s="943"/>
      <c r="I403" s="943"/>
      <c r="J403" s="943"/>
      <c r="K403" s="943"/>
      <c r="L403" s="943"/>
      <c r="M403" s="943"/>
      <c r="N403" s="943"/>
      <c r="O403" s="943"/>
      <c r="P403" s="943"/>
      <c r="Q403" s="943"/>
      <c r="R403" s="943"/>
      <c r="S403" s="943"/>
      <c r="T403" s="943"/>
      <c r="U403" s="943"/>
      <c r="V403" s="943"/>
      <c r="W403" s="943"/>
      <c r="X403" s="943"/>
      <c r="Y403" s="943"/>
      <c r="Z403" s="943"/>
    </row>
    <row r="404" spans="1:26" ht="15.75" customHeight="1">
      <c r="A404" s="943"/>
      <c r="B404" s="943"/>
      <c r="C404" s="943"/>
      <c r="D404" s="943"/>
      <c r="E404" s="943"/>
      <c r="F404" s="943"/>
      <c r="G404" s="943"/>
      <c r="H404" s="943"/>
      <c r="I404" s="943"/>
      <c r="J404" s="943"/>
      <c r="K404" s="943"/>
      <c r="L404" s="943"/>
      <c r="M404" s="943"/>
      <c r="N404" s="943"/>
      <c r="O404" s="943"/>
      <c r="P404" s="943"/>
      <c r="Q404" s="943"/>
      <c r="R404" s="943"/>
      <c r="S404" s="943"/>
      <c r="T404" s="943"/>
      <c r="U404" s="943"/>
      <c r="V404" s="943"/>
      <c r="W404" s="943"/>
      <c r="X404" s="943"/>
      <c r="Y404" s="943"/>
      <c r="Z404" s="943"/>
    </row>
    <row r="405" spans="1:26" ht="15.75" customHeight="1">
      <c r="A405" s="943"/>
      <c r="B405" s="943"/>
      <c r="C405" s="943"/>
      <c r="D405" s="943"/>
      <c r="E405" s="943"/>
      <c r="F405" s="943"/>
      <c r="G405" s="943"/>
      <c r="H405" s="943"/>
      <c r="I405" s="943"/>
      <c r="J405" s="943"/>
      <c r="K405" s="943"/>
      <c r="L405" s="943"/>
      <c r="M405" s="943"/>
      <c r="N405" s="943"/>
      <c r="O405" s="943"/>
      <c r="P405" s="943"/>
      <c r="Q405" s="943"/>
      <c r="R405" s="943"/>
      <c r="S405" s="943"/>
      <c r="T405" s="943"/>
      <c r="U405" s="943"/>
      <c r="V405" s="943"/>
      <c r="W405" s="943"/>
      <c r="X405" s="943"/>
      <c r="Y405" s="943"/>
      <c r="Z405" s="943"/>
    </row>
    <row r="406" spans="1:26" ht="15.75" customHeight="1">
      <c r="A406" s="943"/>
      <c r="B406" s="943"/>
      <c r="C406" s="943"/>
      <c r="D406" s="943"/>
      <c r="E406" s="943"/>
      <c r="F406" s="943"/>
      <c r="G406" s="943"/>
      <c r="H406" s="943"/>
      <c r="I406" s="943"/>
      <c r="J406" s="943"/>
      <c r="K406" s="943"/>
      <c r="L406" s="943"/>
      <c r="M406" s="943"/>
      <c r="N406" s="943"/>
      <c r="O406" s="943"/>
      <c r="P406" s="943"/>
      <c r="Q406" s="943"/>
      <c r="R406" s="943"/>
      <c r="S406" s="943"/>
      <c r="T406" s="943"/>
      <c r="U406" s="943"/>
      <c r="V406" s="943"/>
      <c r="W406" s="943"/>
      <c r="X406" s="943"/>
      <c r="Y406" s="943"/>
      <c r="Z406" s="943"/>
    </row>
    <row r="407" spans="1:26" ht="15.75" customHeight="1">
      <c r="A407" s="943"/>
      <c r="B407" s="943"/>
      <c r="C407" s="943"/>
      <c r="D407" s="943"/>
      <c r="E407" s="943"/>
      <c r="F407" s="943"/>
      <c r="G407" s="943"/>
      <c r="H407" s="943"/>
      <c r="I407" s="943"/>
      <c r="J407" s="943"/>
      <c r="K407" s="943"/>
      <c r="L407" s="943"/>
      <c r="M407" s="943"/>
      <c r="N407" s="943"/>
      <c r="O407" s="943"/>
      <c r="P407" s="943"/>
      <c r="Q407" s="943"/>
      <c r="R407" s="943"/>
      <c r="S407" s="943"/>
      <c r="T407" s="943"/>
      <c r="U407" s="943"/>
      <c r="V407" s="943"/>
      <c r="W407" s="943"/>
      <c r="X407" s="943"/>
      <c r="Y407" s="943"/>
      <c r="Z407" s="943"/>
    </row>
    <row r="408" spans="1:26" ht="15.75" customHeight="1">
      <c r="A408" s="943"/>
      <c r="B408" s="943"/>
      <c r="C408" s="943"/>
      <c r="D408" s="943"/>
      <c r="E408" s="943"/>
      <c r="F408" s="943"/>
      <c r="G408" s="943"/>
      <c r="H408" s="943"/>
      <c r="I408" s="943"/>
      <c r="J408" s="943"/>
      <c r="K408" s="943"/>
      <c r="L408" s="943"/>
      <c r="M408" s="943"/>
      <c r="N408" s="943"/>
      <c r="O408" s="943"/>
      <c r="P408" s="943"/>
      <c r="Q408" s="943"/>
      <c r="R408" s="943"/>
      <c r="S408" s="943"/>
      <c r="T408" s="943"/>
      <c r="U408" s="943"/>
      <c r="V408" s="943"/>
      <c r="W408" s="943"/>
      <c r="X408" s="943"/>
      <c r="Y408" s="943"/>
      <c r="Z408" s="943"/>
    </row>
    <row r="409" spans="1:26" ht="15.75" customHeight="1">
      <c r="A409" s="943"/>
      <c r="B409" s="943"/>
      <c r="C409" s="943"/>
      <c r="D409" s="943"/>
      <c r="E409" s="943"/>
      <c r="F409" s="943"/>
      <c r="G409" s="943"/>
      <c r="H409" s="943"/>
      <c r="I409" s="943"/>
      <c r="J409" s="943"/>
      <c r="K409" s="943"/>
      <c r="L409" s="943"/>
      <c r="M409" s="943"/>
      <c r="N409" s="943"/>
      <c r="O409" s="943"/>
      <c r="P409" s="943"/>
      <c r="Q409" s="943"/>
      <c r="R409" s="943"/>
      <c r="S409" s="943"/>
      <c r="T409" s="943"/>
      <c r="U409" s="943"/>
      <c r="V409" s="943"/>
      <c r="W409" s="943"/>
      <c r="X409" s="943"/>
      <c r="Y409" s="943"/>
      <c r="Z409" s="943"/>
    </row>
    <row r="410" spans="1:26" ht="15.75" customHeight="1">
      <c r="A410" s="943"/>
      <c r="B410" s="943"/>
      <c r="C410" s="943"/>
      <c r="D410" s="943"/>
      <c r="E410" s="943"/>
      <c r="F410" s="943"/>
      <c r="G410" s="943"/>
      <c r="H410" s="943"/>
      <c r="I410" s="943"/>
      <c r="J410" s="943"/>
      <c r="K410" s="943"/>
      <c r="L410" s="943"/>
      <c r="M410" s="943"/>
      <c r="N410" s="943"/>
      <c r="O410" s="943"/>
      <c r="P410" s="943"/>
      <c r="Q410" s="943"/>
      <c r="R410" s="943"/>
      <c r="S410" s="943"/>
      <c r="T410" s="943"/>
      <c r="U410" s="943"/>
      <c r="V410" s="943"/>
      <c r="W410" s="943"/>
      <c r="X410" s="943"/>
      <c r="Y410" s="943"/>
      <c r="Z410" s="943"/>
    </row>
    <row r="411" spans="1:26" ht="15.75" customHeight="1">
      <c r="A411" s="943"/>
      <c r="B411" s="943"/>
      <c r="C411" s="943"/>
      <c r="D411" s="943"/>
      <c r="E411" s="943"/>
      <c r="F411" s="943"/>
      <c r="G411" s="943"/>
      <c r="H411" s="943"/>
      <c r="I411" s="943"/>
      <c r="J411" s="943"/>
      <c r="K411" s="943"/>
      <c r="L411" s="943"/>
      <c r="M411" s="943"/>
      <c r="N411" s="943"/>
      <c r="O411" s="943"/>
      <c r="P411" s="943"/>
      <c r="Q411" s="943"/>
      <c r="R411" s="943"/>
      <c r="S411" s="943"/>
      <c r="T411" s="943"/>
      <c r="U411" s="943"/>
      <c r="V411" s="943"/>
      <c r="W411" s="943"/>
      <c r="X411" s="943"/>
      <c r="Y411" s="943"/>
      <c r="Z411" s="943"/>
    </row>
    <row r="412" spans="1:26" ht="15.75" customHeight="1">
      <c r="A412" s="943"/>
      <c r="B412" s="943"/>
      <c r="C412" s="943"/>
      <c r="D412" s="943"/>
      <c r="E412" s="943"/>
      <c r="F412" s="943"/>
      <c r="G412" s="943"/>
      <c r="H412" s="943"/>
      <c r="I412" s="943"/>
      <c r="J412" s="943"/>
      <c r="K412" s="943"/>
      <c r="L412" s="943"/>
      <c r="M412" s="943"/>
      <c r="N412" s="943"/>
      <c r="O412" s="943"/>
      <c r="P412" s="943"/>
      <c r="Q412" s="943"/>
      <c r="R412" s="943"/>
      <c r="S412" s="943"/>
      <c r="T412" s="943"/>
      <c r="U412" s="943"/>
      <c r="V412" s="943"/>
      <c r="W412" s="943"/>
      <c r="X412" s="943"/>
      <c r="Y412" s="943"/>
      <c r="Z412" s="943"/>
    </row>
    <row r="413" spans="1:26" ht="15.75" customHeight="1">
      <c r="A413" s="943"/>
      <c r="B413" s="943"/>
      <c r="C413" s="943"/>
      <c r="D413" s="943"/>
      <c r="E413" s="943"/>
      <c r="F413" s="943"/>
      <c r="G413" s="943"/>
      <c r="H413" s="943"/>
      <c r="I413" s="943"/>
      <c r="J413" s="943"/>
      <c r="K413" s="943"/>
      <c r="L413" s="943"/>
      <c r="M413" s="943"/>
      <c r="N413" s="943"/>
      <c r="O413" s="943"/>
      <c r="P413" s="943"/>
      <c r="Q413" s="943"/>
      <c r="R413" s="943"/>
      <c r="S413" s="943"/>
      <c r="T413" s="943"/>
      <c r="U413" s="943"/>
      <c r="V413" s="943"/>
      <c r="W413" s="943"/>
      <c r="X413" s="943"/>
      <c r="Y413" s="943"/>
      <c r="Z413" s="943"/>
    </row>
    <row r="414" spans="1:26" ht="15.75" customHeight="1">
      <c r="A414" s="943"/>
      <c r="B414" s="943"/>
      <c r="C414" s="943"/>
      <c r="D414" s="943"/>
      <c r="E414" s="943"/>
      <c r="F414" s="943"/>
      <c r="G414" s="943"/>
      <c r="H414" s="943"/>
      <c r="I414" s="943"/>
      <c r="J414" s="943"/>
      <c r="K414" s="943"/>
      <c r="L414" s="943"/>
      <c r="M414" s="943"/>
      <c r="N414" s="943"/>
      <c r="O414" s="943"/>
      <c r="P414" s="943"/>
      <c r="Q414" s="943"/>
      <c r="R414" s="943"/>
      <c r="S414" s="943"/>
      <c r="T414" s="943"/>
      <c r="U414" s="943"/>
      <c r="V414" s="943"/>
      <c r="W414" s="943"/>
      <c r="X414" s="943"/>
      <c r="Y414" s="943"/>
      <c r="Z414" s="943"/>
    </row>
    <row r="415" spans="1:26" ht="15.75" customHeight="1">
      <c r="A415" s="943"/>
      <c r="B415" s="943"/>
      <c r="C415" s="943"/>
      <c r="D415" s="943"/>
      <c r="E415" s="943"/>
      <c r="F415" s="943"/>
      <c r="G415" s="943"/>
      <c r="H415" s="943"/>
      <c r="I415" s="943"/>
      <c r="J415" s="943"/>
      <c r="K415" s="943"/>
      <c r="L415" s="943"/>
      <c r="M415" s="943"/>
      <c r="N415" s="943"/>
      <c r="O415" s="943"/>
      <c r="P415" s="943"/>
      <c r="Q415" s="943"/>
      <c r="R415" s="943"/>
      <c r="S415" s="943"/>
      <c r="T415" s="943"/>
      <c r="U415" s="943"/>
      <c r="V415" s="943"/>
      <c r="W415" s="943"/>
      <c r="X415" s="943"/>
      <c r="Y415" s="943"/>
      <c r="Z415" s="943"/>
    </row>
    <row r="416" spans="1:26" ht="15.75" customHeight="1">
      <c r="A416" s="943"/>
      <c r="B416" s="943"/>
      <c r="C416" s="943"/>
      <c r="D416" s="943"/>
      <c r="E416" s="943"/>
      <c r="F416" s="943"/>
      <c r="G416" s="943"/>
      <c r="H416" s="943"/>
      <c r="I416" s="943"/>
      <c r="J416" s="943"/>
      <c r="K416" s="943"/>
      <c r="L416" s="943"/>
      <c r="M416" s="943"/>
      <c r="N416" s="943"/>
      <c r="O416" s="943"/>
      <c r="P416" s="943"/>
      <c r="Q416" s="943"/>
      <c r="R416" s="943"/>
      <c r="S416" s="943"/>
      <c r="T416" s="943"/>
      <c r="U416" s="943"/>
      <c r="V416" s="943"/>
      <c r="W416" s="943"/>
      <c r="X416" s="943"/>
      <c r="Y416" s="943"/>
      <c r="Z416" s="943"/>
    </row>
    <row r="417" spans="1:26" ht="15.75" customHeight="1">
      <c r="A417" s="943"/>
      <c r="B417" s="943"/>
      <c r="C417" s="943"/>
      <c r="D417" s="943"/>
      <c r="E417" s="943"/>
      <c r="F417" s="943"/>
      <c r="G417" s="943"/>
      <c r="H417" s="943"/>
      <c r="I417" s="943"/>
      <c r="J417" s="943"/>
      <c r="K417" s="943"/>
      <c r="L417" s="943"/>
      <c r="M417" s="943"/>
      <c r="N417" s="943"/>
      <c r="O417" s="943"/>
      <c r="P417" s="943"/>
      <c r="Q417" s="943"/>
      <c r="R417" s="943"/>
      <c r="S417" s="943"/>
      <c r="T417" s="943"/>
      <c r="U417" s="943"/>
      <c r="V417" s="943"/>
      <c r="W417" s="943"/>
      <c r="X417" s="943"/>
      <c r="Y417" s="943"/>
      <c r="Z417" s="943"/>
    </row>
    <row r="418" spans="1:26" ht="15.75" customHeight="1">
      <c r="A418" s="943"/>
      <c r="B418" s="943"/>
      <c r="C418" s="943"/>
      <c r="D418" s="943"/>
      <c r="E418" s="943"/>
      <c r="F418" s="943"/>
      <c r="G418" s="943"/>
      <c r="H418" s="943"/>
      <c r="I418" s="943"/>
      <c r="J418" s="943"/>
      <c r="K418" s="943"/>
      <c r="L418" s="943"/>
      <c r="M418" s="943"/>
      <c r="N418" s="943"/>
      <c r="O418" s="943"/>
      <c r="P418" s="943"/>
      <c r="Q418" s="943"/>
      <c r="R418" s="943"/>
      <c r="S418" s="943"/>
      <c r="T418" s="943"/>
      <c r="U418" s="943"/>
      <c r="V418" s="943"/>
      <c r="W418" s="943"/>
      <c r="X418" s="943"/>
      <c r="Y418" s="943"/>
      <c r="Z418" s="943"/>
    </row>
    <row r="419" spans="1:26" ht="15.75" customHeight="1">
      <c r="A419" s="943"/>
      <c r="B419" s="943"/>
      <c r="C419" s="943"/>
      <c r="D419" s="943"/>
      <c r="E419" s="943"/>
      <c r="F419" s="943"/>
      <c r="G419" s="943"/>
      <c r="H419" s="943"/>
      <c r="I419" s="943"/>
      <c r="J419" s="943"/>
      <c r="K419" s="943"/>
      <c r="L419" s="943"/>
      <c r="M419" s="943"/>
      <c r="N419" s="943"/>
      <c r="O419" s="943"/>
      <c r="P419" s="943"/>
      <c r="Q419" s="943"/>
      <c r="R419" s="943"/>
      <c r="S419" s="943"/>
      <c r="T419" s="943"/>
      <c r="U419" s="943"/>
      <c r="V419" s="943"/>
      <c r="W419" s="943"/>
      <c r="X419" s="943"/>
      <c r="Y419" s="943"/>
      <c r="Z419" s="943"/>
    </row>
    <row r="420" spans="1:26" ht="15.75" customHeight="1">
      <c r="A420" s="943"/>
      <c r="B420" s="943"/>
      <c r="C420" s="943"/>
      <c r="D420" s="943"/>
      <c r="E420" s="943"/>
      <c r="F420" s="943"/>
      <c r="G420" s="943"/>
      <c r="H420" s="943"/>
      <c r="I420" s="943"/>
      <c r="J420" s="943"/>
      <c r="K420" s="943"/>
      <c r="L420" s="943"/>
      <c r="M420" s="943"/>
      <c r="N420" s="943"/>
      <c r="O420" s="943"/>
      <c r="P420" s="943"/>
      <c r="Q420" s="943"/>
      <c r="R420" s="943"/>
      <c r="S420" s="943"/>
      <c r="T420" s="943"/>
      <c r="U420" s="943"/>
      <c r="V420" s="943"/>
      <c r="W420" s="943"/>
      <c r="X420" s="943"/>
      <c r="Y420" s="943"/>
      <c r="Z420" s="943"/>
    </row>
    <row r="421" spans="1:26" ht="15.75" customHeight="1">
      <c r="A421" s="943"/>
      <c r="B421" s="943"/>
      <c r="C421" s="943"/>
      <c r="D421" s="943"/>
      <c r="E421" s="943"/>
      <c r="F421" s="943"/>
      <c r="G421" s="943"/>
      <c r="H421" s="943"/>
      <c r="I421" s="943"/>
      <c r="J421" s="943"/>
      <c r="K421" s="943"/>
      <c r="L421" s="943"/>
      <c r="M421" s="943"/>
      <c r="N421" s="943"/>
      <c r="O421" s="943"/>
      <c r="P421" s="943"/>
      <c r="Q421" s="943"/>
      <c r="R421" s="943"/>
      <c r="S421" s="943"/>
      <c r="T421" s="943"/>
      <c r="U421" s="943"/>
      <c r="V421" s="943"/>
      <c r="W421" s="943"/>
      <c r="X421" s="943"/>
      <c r="Y421" s="943"/>
      <c r="Z421" s="943"/>
    </row>
    <row r="422" spans="1:26" ht="15.75" customHeight="1">
      <c r="A422" s="943"/>
      <c r="B422" s="943"/>
      <c r="C422" s="943"/>
      <c r="D422" s="943"/>
      <c r="E422" s="943"/>
      <c r="F422" s="943"/>
      <c r="G422" s="943"/>
      <c r="H422" s="943"/>
      <c r="I422" s="943"/>
      <c r="J422" s="943"/>
      <c r="K422" s="943"/>
      <c r="L422" s="943"/>
      <c r="M422" s="943"/>
      <c r="N422" s="943"/>
      <c r="O422" s="943"/>
      <c r="P422" s="943"/>
      <c r="Q422" s="943"/>
      <c r="R422" s="943"/>
      <c r="S422" s="943"/>
      <c r="T422" s="943"/>
      <c r="U422" s="943"/>
      <c r="V422" s="943"/>
      <c r="W422" s="943"/>
      <c r="X422" s="943"/>
      <c r="Y422" s="943"/>
      <c r="Z422" s="943"/>
    </row>
    <row r="423" spans="1:26" ht="15.75" customHeight="1">
      <c r="A423" s="943"/>
      <c r="B423" s="943"/>
      <c r="C423" s="943"/>
      <c r="D423" s="943"/>
      <c r="E423" s="943"/>
      <c r="F423" s="943"/>
      <c r="G423" s="943"/>
      <c r="H423" s="943"/>
      <c r="I423" s="943"/>
      <c r="J423" s="943"/>
      <c r="K423" s="943"/>
      <c r="L423" s="943"/>
      <c r="M423" s="943"/>
      <c r="N423" s="943"/>
      <c r="O423" s="943"/>
      <c r="P423" s="943"/>
      <c r="Q423" s="943"/>
      <c r="R423" s="943"/>
      <c r="S423" s="943"/>
      <c r="T423" s="943"/>
      <c r="U423" s="943"/>
      <c r="V423" s="943"/>
      <c r="W423" s="943"/>
      <c r="X423" s="943"/>
      <c r="Y423" s="943"/>
      <c r="Z423" s="943"/>
    </row>
    <row r="424" spans="1:26" ht="15.75" customHeight="1">
      <c r="A424" s="943"/>
      <c r="B424" s="943"/>
      <c r="C424" s="943"/>
      <c r="D424" s="943"/>
      <c r="E424" s="943"/>
      <c r="F424" s="943"/>
      <c r="G424" s="943"/>
      <c r="H424" s="943"/>
      <c r="I424" s="943"/>
      <c r="J424" s="943"/>
      <c r="K424" s="943"/>
      <c r="L424" s="943"/>
      <c r="M424" s="943"/>
      <c r="N424" s="943"/>
      <c r="O424" s="943"/>
      <c r="P424" s="943"/>
      <c r="Q424" s="943"/>
      <c r="R424" s="943"/>
      <c r="S424" s="943"/>
      <c r="T424" s="943"/>
      <c r="U424" s="943"/>
      <c r="V424" s="943"/>
      <c r="W424" s="943"/>
      <c r="X424" s="943"/>
      <c r="Y424" s="943"/>
      <c r="Z424" s="943"/>
    </row>
    <row r="425" spans="1:26" ht="15.75" customHeight="1">
      <c r="A425" s="943"/>
      <c r="B425" s="943"/>
      <c r="C425" s="943"/>
      <c r="D425" s="943"/>
      <c r="E425" s="943"/>
      <c r="F425" s="943"/>
      <c r="G425" s="943"/>
      <c r="H425" s="943"/>
      <c r="I425" s="943"/>
      <c r="J425" s="943"/>
      <c r="K425" s="943"/>
      <c r="L425" s="943"/>
      <c r="M425" s="943"/>
      <c r="N425" s="943"/>
      <c r="O425" s="943"/>
      <c r="P425" s="943"/>
      <c r="Q425" s="943"/>
      <c r="R425" s="943"/>
      <c r="S425" s="943"/>
      <c r="T425" s="943"/>
      <c r="U425" s="943"/>
      <c r="V425" s="943"/>
      <c r="W425" s="943"/>
      <c r="X425" s="943"/>
      <c r="Y425" s="943"/>
      <c r="Z425" s="943"/>
    </row>
    <row r="426" spans="1:26" ht="15.75" customHeight="1">
      <c r="A426" s="943"/>
      <c r="B426" s="943"/>
      <c r="C426" s="943"/>
      <c r="D426" s="943"/>
      <c r="E426" s="943"/>
      <c r="F426" s="943"/>
      <c r="G426" s="943"/>
      <c r="H426" s="943"/>
      <c r="I426" s="943"/>
      <c r="J426" s="943"/>
      <c r="K426" s="943"/>
      <c r="L426" s="943"/>
      <c r="M426" s="943"/>
      <c r="N426" s="943"/>
      <c r="O426" s="943"/>
      <c r="P426" s="943"/>
      <c r="Q426" s="943"/>
      <c r="R426" s="943"/>
      <c r="S426" s="943"/>
      <c r="T426" s="943"/>
      <c r="U426" s="943"/>
      <c r="V426" s="943"/>
      <c r="W426" s="943"/>
      <c r="X426" s="943"/>
      <c r="Y426" s="943"/>
      <c r="Z426" s="943"/>
    </row>
    <row r="427" spans="1:26" ht="15.75" customHeight="1">
      <c r="A427" s="943"/>
      <c r="B427" s="943"/>
      <c r="C427" s="943"/>
      <c r="D427" s="943"/>
      <c r="E427" s="943"/>
      <c r="F427" s="943"/>
      <c r="G427" s="943"/>
      <c r="H427" s="943"/>
      <c r="I427" s="943"/>
      <c r="J427" s="943"/>
      <c r="K427" s="943"/>
      <c r="L427" s="943"/>
      <c r="M427" s="943"/>
      <c r="N427" s="943"/>
      <c r="O427" s="943"/>
      <c r="P427" s="943"/>
      <c r="Q427" s="943"/>
      <c r="R427" s="943"/>
      <c r="S427" s="943"/>
      <c r="T427" s="943"/>
      <c r="U427" s="943"/>
      <c r="V427" s="943"/>
      <c r="W427" s="943"/>
      <c r="X427" s="943"/>
      <c r="Y427" s="943"/>
      <c r="Z427" s="943"/>
    </row>
    <row r="428" spans="1:26" ht="15.75" customHeight="1">
      <c r="A428" s="943"/>
      <c r="B428" s="943"/>
      <c r="C428" s="943"/>
      <c r="D428" s="943"/>
      <c r="E428" s="943"/>
      <c r="F428" s="943"/>
      <c r="G428" s="943"/>
      <c r="H428" s="943"/>
      <c r="I428" s="943"/>
      <c r="J428" s="943"/>
      <c r="K428" s="943"/>
      <c r="L428" s="943"/>
      <c r="M428" s="943"/>
      <c r="N428" s="943"/>
      <c r="O428" s="943"/>
      <c r="P428" s="943"/>
      <c r="Q428" s="943"/>
      <c r="R428" s="943"/>
      <c r="S428" s="943"/>
      <c r="T428" s="943"/>
      <c r="U428" s="943"/>
      <c r="V428" s="943"/>
      <c r="W428" s="943"/>
      <c r="X428" s="943"/>
      <c r="Y428" s="943"/>
      <c r="Z428" s="943"/>
    </row>
    <row r="429" spans="1:26" ht="15.75" customHeight="1">
      <c r="A429" s="943"/>
      <c r="B429" s="943"/>
      <c r="C429" s="943"/>
      <c r="D429" s="943"/>
      <c r="E429" s="943"/>
      <c r="F429" s="943"/>
      <c r="G429" s="943"/>
      <c r="H429" s="943"/>
      <c r="I429" s="943"/>
      <c r="J429" s="943"/>
      <c r="K429" s="943"/>
      <c r="L429" s="943"/>
      <c r="M429" s="943"/>
      <c r="N429" s="943"/>
      <c r="O429" s="943"/>
      <c r="P429" s="943"/>
      <c r="Q429" s="943"/>
      <c r="R429" s="943"/>
      <c r="S429" s="943"/>
      <c r="T429" s="943"/>
      <c r="U429" s="943"/>
      <c r="V429" s="943"/>
      <c r="W429" s="943"/>
      <c r="X429" s="943"/>
      <c r="Y429" s="943"/>
      <c r="Z429" s="943"/>
    </row>
    <row r="430" spans="1:26" ht="15.75" customHeight="1">
      <c r="A430" s="943"/>
      <c r="B430" s="943"/>
      <c r="C430" s="943"/>
      <c r="D430" s="943"/>
      <c r="E430" s="943"/>
      <c r="F430" s="943"/>
      <c r="G430" s="943"/>
      <c r="H430" s="943"/>
      <c r="I430" s="943"/>
      <c r="J430" s="943"/>
      <c r="K430" s="943"/>
      <c r="L430" s="943"/>
      <c r="M430" s="943"/>
      <c r="N430" s="943"/>
      <c r="O430" s="943"/>
      <c r="P430" s="943"/>
      <c r="Q430" s="943"/>
      <c r="R430" s="943"/>
      <c r="S430" s="943"/>
      <c r="T430" s="943"/>
      <c r="U430" s="943"/>
      <c r="V430" s="943"/>
      <c r="W430" s="943"/>
      <c r="X430" s="943"/>
      <c r="Y430" s="943"/>
      <c r="Z430" s="943"/>
    </row>
    <row r="431" spans="1:26" ht="15.75" customHeight="1">
      <c r="A431" s="943"/>
      <c r="B431" s="943"/>
      <c r="C431" s="943"/>
      <c r="D431" s="943"/>
      <c r="E431" s="943"/>
      <c r="F431" s="943"/>
      <c r="G431" s="943"/>
      <c r="H431" s="943"/>
      <c r="I431" s="943"/>
      <c r="J431" s="943"/>
      <c r="K431" s="943"/>
      <c r="L431" s="943"/>
      <c r="M431" s="943"/>
      <c r="N431" s="943"/>
      <c r="O431" s="943"/>
      <c r="P431" s="943"/>
      <c r="Q431" s="943"/>
      <c r="R431" s="943"/>
      <c r="S431" s="943"/>
      <c r="T431" s="943"/>
      <c r="U431" s="943"/>
      <c r="V431" s="943"/>
      <c r="W431" s="943"/>
      <c r="X431" s="943"/>
      <c r="Y431" s="943"/>
      <c r="Z431" s="943"/>
    </row>
    <row r="432" spans="1:26" ht="15.75" customHeight="1">
      <c r="A432" s="943"/>
      <c r="B432" s="943"/>
      <c r="C432" s="943"/>
      <c r="D432" s="943"/>
      <c r="E432" s="943"/>
      <c r="F432" s="943"/>
      <c r="G432" s="943"/>
      <c r="H432" s="943"/>
      <c r="I432" s="943"/>
      <c r="J432" s="943"/>
      <c r="K432" s="943"/>
      <c r="L432" s="943"/>
      <c r="M432" s="943"/>
      <c r="N432" s="943"/>
      <c r="O432" s="943"/>
      <c r="P432" s="943"/>
      <c r="Q432" s="943"/>
      <c r="R432" s="943"/>
      <c r="S432" s="943"/>
      <c r="T432" s="943"/>
      <c r="U432" s="943"/>
      <c r="V432" s="943"/>
      <c r="W432" s="943"/>
      <c r="X432" s="943"/>
      <c r="Y432" s="943"/>
      <c r="Z432" s="943"/>
    </row>
    <row r="433" spans="1:26" ht="15.75" customHeight="1">
      <c r="A433" s="943"/>
      <c r="B433" s="943"/>
      <c r="C433" s="943"/>
      <c r="D433" s="943"/>
      <c r="E433" s="943"/>
      <c r="F433" s="943"/>
      <c r="G433" s="943"/>
      <c r="H433" s="943"/>
      <c r="I433" s="943"/>
      <c r="J433" s="943"/>
      <c r="K433" s="943"/>
      <c r="L433" s="943"/>
      <c r="M433" s="943"/>
      <c r="N433" s="943"/>
      <c r="O433" s="943"/>
      <c r="P433" s="943"/>
      <c r="Q433" s="943"/>
      <c r="R433" s="943"/>
      <c r="S433" s="943"/>
      <c r="T433" s="943"/>
      <c r="U433" s="943"/>
      <c r="V433" s="943"/>
      <c r="W433" s="943"/>
      <c r="X433" s="943"/>
      <c r="Y433" s="943"/>
      <c r="Z433" s="943"/>
    </row>
    <row r="434" spans="1:26" ht="15.75" customHeight="1">
      <c r="A434" s="943"/>
      <c r="B434" s="943"/>
      <c r="C434" s="943"/>
      <c r="D434" s="943"/>
      <c r="E434" s="943"/>
      <c r="F434" s="943"/>
      <c r="G434" s="943"/>
      <c r="H434" s="943"/>
      <c r="I434" s="943"/>
      <c r="J434" s="943"/>
      <c r="K434" s="943"/>
      <c r="L434" s="943"/>
      <c r="M434" s="943"/>
      <c r="N434" s="943"/>
      <c r="O434" s="943"/>
      <c r="P434" s="943"/>
      <c r="Q434" s="943"/>
      <c r="R434" s="943"/>
      <c r="S434" s="943"/>
      <c r="T434" s="943"/>
      <c r="U434" s="943"/>
      <c r="V434" s="943"/>
      <c r="W434" s="943"/>
      <c r="X434" s="943"/>
      <c r="Y434" s="943"/>
      <c r="Z434" s="943"/>
    </row>
    <row r="435" spans="1:26" ht="15.75" customHeight="1">
      <c r="A435" s="943"/>
      <c r="B435" s="943"/>
      <c r="C435" s="943"/>
      <c r="D435" s="943"/>
      <c r="E435" s="943"/>
      <c r="F435" s="943"/>
      <c r="G435" s="943"/>
      <c r="H435" s="943"/>
      <c r="I435" s="943"/>
      <c r="J435" s="943"/>
      <c r="K435" s="943"/>
      <c r="L435" s="943"/>
      <c r="M435" s="943"/>
      <c r="N435" s="943"/>
      <c r="O435" s="943"/>
      <c r="P435" s="943"/>
      <c r="Q435" s="943"/>
      <c r="R435" s="943"/>
      <c r="S435" s="943"/>
      <c r="T435" s="943"/>
      <c r="U435" s="943"/>
      <c r="V435" s="943"/>
      <c r="W435" s="943"/>
      <c r="X435" s="943"/>
      <c r="Y435" s="943"/>
      <c r="Z435" s="943"/>
    </row>
    <row r="436" spans="1:26" ht="15.75" customHeight="1">
      <c r="A436" s="943"/>
      <c r="B436" s="943"/>
      <c r="C436" s="943"/>
      <c r="D436" s="943"/>
      <c r="E436" s="943"/>
      <c r="F436" s="943"/>
      <c r="G436" s="943"/>
      <c r="H436" s="943"/>
      <c r="I436" s="943"/>
      <c r="J436" s="943"/>
      <c r="K436" s="943"/>
      <c r="L436" s="943"/>
      <c r="M436" s="943"/>
      <c r="N436" s="943"/>
      <c r="O436" s="943"/>
      <c r="P436" s="943"/>
      <c r="Q436" s="943"/>
      <c r="R436" s="943"/>
      <c r="S436" s="943"/>
      <c r="T436" s="943"/>
      <c r="U436" s="943"/>
      <c r="V436" s="943"/>
      <c r="W436" s="943"/>
      <c r="X436" s="943"/>
      <c r="Y436" s="943"/>
      <c r="Z436" s="943"/>
    </row>
    <row r="437" spans="1:26" ht="15.75" customHeight="1">
      <c r="A437" s="943"/>
      <c r="B437" s="943"/>
      <c r="C437" s="943"/>
      <c r="D437" s="943"/>
      <c r="E437" s="943"/>
      <c r="F437" s="943"/>
      <c r="G437" s="943"/>
      <c r="H437" s="943"/>
      <c r="I437" s="943"/>
      <c r="J437" s="943"/>
      <c r="K437" s="943"/>
      <c r="L437" s="943"/>
      <c r="M437" s="943"/>
      <c r="N437" s="943"/>
      <c r="O437" s="943"/>
      <c r="P437" s="943"/>
      <c r="Q437" s="943"/>
      <c r="R437" s="943"/>
      <c r="S437" s="943"/>
      <c r="T437" s="943"/>
      <c r="U437" s="943"/>
      <c r="V437" s="943"/>
      <c r="W437" s="943"/>
      <c r="X437" s="943"/>
      <c r="Y437" s="943"/>
      <c r="Z437" s="943"/>
    </row>
    <row r="438" spans="1:26" ht="15.75" customHeight="1">
      <c r="A438" s="943"/>
      <c r="B438" s="943"/>
      <c r="C438" s="943"/>
      <c r="D438" s="943"/>
      <c r="E438" s="943"/>
      <c r="F438" s="943"/>
      <c r="G438" s="943"/>
      <c r="H438" s="943"/>
      <c r="I438" s="943"/>
      <c r="J438" s="943"/>
      <c r="K438" s="943"/>
      <c r="L438" s="943"/>
      <c r="M438" s="943"/>
      <c r="N438" s="943"/>
      <c r="O438" s="943"/>
      <c r="P438" s="943"/>
      <c r="Q438" s="943"/>
      <c r="R438" s="943"/>
      <c r="S438" s="943"/>
      <c r="T438" s="943"/>
      <c r="U438" s="943"/>
      <c r="V438" s="943"/>
      <c r="W438" s="943"/>
      <c r="X438" s="943"/>
      <c r="Y438" s="943"/>
      <c r="Z438" s="943"/>
    </row>
    <row r="439" spans="1:26" ht="15.75" customHeight="1">
      <c r="A439" s="943"/>
      <c r="B439" s="943"/>
      <c r="C439" s="943"/>
      <c r="D439" s="943"/>
      <c r="E439" s="943"/>
      <c r="F439" s="943"/>
      <c r="G439" s="943"/>
      <c r="H439" s="943"/>
      <c r="I439" s="943"/>
      <c r="J439" s="943"/>
      <c r="K439" s="943"/>
      <c r="L439" s="943"/>
      <c r="M439" s="943"/>
      <c r="N439" s="943"/>
      <c r="O439" s="943"/>
      <c r="P439" s="943"/>
      <c r="Q439" s="943"/>
      <c r="R439" s="943"/>
      <c r="S439" s="943"/>
      <c r="T439" s="943"/>
      <c r="U439" s="943"/>
      <c r="V439" s="943"/>
      <c r="W439" s="943"/>
      <c r="X439" s="943"/>
      <c r="Y439" s="943"/>
      <c r="Z439" s="943"/>
    </row>
    <row r="440" spans="1:26" ht="15.75" customHeight="1">
      <c r="A440" s="943"/>
      <c r="B440" s="943"/>
      <c r="C440" s="943"/>
      <c r="D440" s="943"/>
      <c r="E440" s="943"/>
      <c r="F440" s="943"/>
      <c r="G440" s="943"/>
      <c r="H440" s="943"/>
      <c r="I440" s="943"/>
      <c r="J440" s="943"/>
      <c r="K440" s="943"/>
      <c r="L440" s="943"/>
      <c r="M440" s="943"/>
      <c r="N440" s="943"/>
      <c r="O440" s="943"/>
      <c r="P440" s="943"/>
      <c r="Q440" s="943"/>
      <c r="R440" s="943"/>
      <c r="S440" s="943"/>
      <c r="T440" s="943"/>
      <c r="U440" s="943"/>
      <c r="V440" s="943"/>
      <c r="W440" s="943"/>
      <c r="X440" s="943"/>
      <c r="Y440" s="943"/>
      <c r="Z440" s="943"/>
    </row>
    <row r="441" spans="1:26" ht="15.75" customHeight="1">
      <c r="A441" s="943"/>
      <c r="B441" s="943"/>
      <c r="C441" s="943"/>
      <c r="D441" s="943"/>
      <c r="E441" s="943"/>
      <c r="F441" s="943"/>
      <c r="G441" s="943"/>
      <c r="H441" s="943"/>
      <c r="I441" s="943"/>
      <c r="J441" s="943"/>
      <c r="K441" s="943"/>
      <c r="L441" s="943"/>
      <c r="M441" s="943"/>
      <c r="N441" s="943"/>
      <c r="O441" s="943"/>
      <c r="P441" s="943"/>
      <c r="Q441" s="943"/>
      <c r="R441" s="943"/>
      <c r="S441" s="943"/>
      <c r="T441" s="943"/>
      <c r="U441" s="943"/>
      <c r="V441" s="943"/>
      <c r="W441" s="943"/>
      <c r="X441" s="943"/>
      <c r="Y441" s="943"/>
      <c r="Z441" s="943"/>
    </row>
    <row r="442" spans="1:26" ht="15.75" customHeight="1">
      <c r="A442" s="943"/>
      <c r="B442" s="943"/>
      <c r="C442" s="943"/>
      <c r="D442" s="943"/>
      <c r="E442" s="943"/>
      <c r="F442" s="943"/>
      <c r="G442" s="943"/>
      <c r="H442" s="943"/>
      <c r="I442" s="943"/>
      <c r="J442" s="943"/>
      <c r="K442" s="943"/>
      <c r="L442" s="943"/>
      <c r="M442" s="943"/>
      <c r="N442" s="943"/>
      <c r="O442" s="943"/>
      <c r="P442" s="943"/>
      <c r="Q442" s="943"/>
      <c r="R442" s="943"/>
      <c r="S442" s="943"/>
      <c r="T442" s="943"/>
      <c r="U442" s="943"/>
      <c r="V442" s="943"/>
      <c r="W442" s="943"/>
      <c r="X442" s="943"/>
      <c r="Y442" s="943"/>
      <c r="Z442" s="943"/>
    </row>
    <row r="443" spans="1:26" ht="15.75" customHeight="1">
      <c r="A443" s="943"/>
      <c r="B443" s="943"/>
      <c r="C443" s="943"/>
      <c r="D443" s="943"/>
      <c r="E443" s="943"/>
      <c r="F443" s="943"/>
      <c r="G443" s="943"/>
      <c r="H443" s="943"/>
      <c r="I443" s="943"/>
      <c r="J443" s="943"/>
      <c r="K443" s="943"/>
      <c r="L443" s="943"/>
      <c r="M443" s="943"/>
      <c r="N443" s="943"/>
      <c r="O443" s="943"/>
      <c r="P443" s="943"/>
      <c r="Q443" s="943"/>
      <c r="R443" s="943"/>
      <c r="S443" s="943"/>
      <c r="T443" s="943"/>
      <c r="U443" s="943"/>
      <c r="V443" s="943"/>
      <c r="W443" s="943"/>
      <c r="X443" s="943"/>
      <c r="Y443" s="943"/>
      <c r="Z443" s="943"/>
    </row>
    <row r="444" spans="1:26" ht="15.75" customHeight="1">
      <c r="A444" s="943"/>
      <c r="B444" s="943"/>
      <c r="C444" s="943"/>
      <c r="D444" s="943"/>
      <c r="E444" s="943"/>
      <c r="F444" s="943"/>
      <c r="G444" s="943"/>
      <c r="H444" s="943"/>
      <c r="I444" s="943"/>
      <c r="J444" s="943"/>
      <c r="K444" s="943"/>
      <c r="L444" s="943"/>
      <c r="M444" s="943"/>
      <c r="N444" s="943"/>
      <c r="O444" s="943"/>
      <c r="P444" s="943"/>
      <c r="Q444" s="943"/>
      <c r="R444" s="943"/>
      <c r="S444" s="943"/>
      <c r="T444" s="943"/>
      <c r="U444" s="943"/>
      <c r="V444" s="943"/>
      <c r="W444" s="943"/>
      <c r="X444" s="943"/>
      <c r="Y444" s="943"/>
      <c r="Z444" s="943"/>
    </row>
    <row r="445" spans="1:26" ht="15.75" customHeight="1">
      <c r="A445" s="943"/>
      <c r="B445" s="943"/>
      <c r="C445" s="943"/>
      <c r="D445" s="943"/>
      <c r="E445" s="943"/>
      <c r="F445" s="943"/>
      <c r="G445" s="943"/>
      <c r="H445" s="943"/>
      <c r="I445" s="943"/>
      <c r="J445" s="943"/>
      <c r="K445" s="943"/>
      <c r="L445" s="943"/>
      <c r="M445" s="943"/>
      <c r="N445" s="943"/>
      <c r="O445" s="943"/>
      <c r="P445" s="943"/>
      <c r="Q445" s="943"/>
      <c r="R445" s="943"/>
      <c r="S445" s="943"/>
      <c r="T445" s="943"/>
      <c r="U445" s="943"/>
      <c r="V445" s="943"/>
      <c r="W445" s="943"/>
      <c r="X445" s="943"/>
      <c r="Y445" s="943"/>
      <c r="Z445" s="943"/>
    </row>
    <row r="446" spans="1:26" ht="15.75" customHeight="1">
      <c r="A446" s="943"/>
      <c r="B446" s="943"/>
      <c r="C446" s="943"/>
      <c r="D446" s="943"/>
      <c r="E446" s="943"/>
      <c r="F446" s="943"/>
      <c r="G446" s="943"/>
      <c r="H446" s="943"/>
      <c r="I446" s="943"/>
      <c r="J446" s="943"/>
      <c r="K446" s="943"/>
      <c r="L446" s="943"/>
      <c r="M446" s="943"/>
      <c r="N446" s="943"/>
      <c r="O446" s="943"/>
      <c r="P446" s="943"/>
      <c r="Q446" s="943"/>
      <c r="R446" s="943"/>
      <c r="S446" s="943"/>
      <c r="T446" s="943"/>
      <c r="U446" s="943"/>
      <c r="V446" s="943"/>
      <c r="W446" s="943"/>
      <c r="X446" s="943"/>
      <c r="Y446" s="943"/>
      <c r="Z446" s="943"/>
    </row>
    <row r="447" spans="1:26" ht="15.75" customHeight="1">
      <c r="A447" s="943"/>
      <c r="B447" s="943"/>
      <c r="C447" s="943"/>
      <c r="D447" s="943"/>
      <c r="E447" s="943"/>
      <c r="F447" s="943"/>
      <c r="G447" s="943"/>
      <c r="H447" s="943"/>
      <c r="I447" s="943"/>
      <c r="J447" s="943"/>
      <c r="K447" s="943"/>
      <c r="L447" s="943"/>
      <c r="M447" s="943"/>
      <c r="N447" s="943"/>
      <c r="O447" s="943"/>
      <c r="P447" s="943"/>
      <c r="Q447" s="943"/>
      <c r="R447" s="943"/>
      <c r="S447" s="943"/>
      <c r="T447" s="943"/>
      <c r="U447" s="943"/>
      <c r="V447" s="943"/>
      <c r="W447" s="943"/>
      <c r="X447" s="943"/>
      <c r="Y447" s="943"/>
      <c r="Z447" s="943"/>
    </row>
    <row r="448" spans="1:26" ht="15.75" customHeight="1">
      <c r="A448" s="943"/>
      <c r="B448" s="943"/>
      <c r="C448" s="943"/>
      <c r="D448" s="943"/>
      <c r="E448" s="943"/>
      <c r="F448" s="943"/>
      <c r="G448" s="943"/>
      <c r="H448" s="943"/>
      <c r="I448" s="943"/>
      <c r="J448" s="943"/>
      <c r="K448" s="943"/>
      <c r="L448" s="943"/>
      <c r="M448" s="943"/>
      <c r="N448" s="943"/>
      <c r="O448" s="943"/>
      <c r="P448" s="943"/>
      <c r="Q448" s="943"/>
      <c r="R448" s="943"/>
      <c r="S448" s="943"/>
      <c r="T448" s="943"/>
      <c r="U448" s="943"/>
      <c r="V448" s="943"/>
      <c r="W448" s="943"/>
      <c r="X448" s="943"/>
      <c r="Y448" s="943"/>
      <c r="Z448" s="943"/>
    </row>
    <row r="449" spans="1:26" ht="15.75" customHeight="1">
      <c r="A449" s="943"/>
      <c r="B449" s="943"/>
      <c r="C449" s="943"/>
      <c r="D449" s="943"/>
      <c r="E449" s="943"/>
      <c r="F449" s="943"/>
      <c r="G449" s="943"/>
      <c r="H449" s="943"/>
      <c r="I449" s="943"/>
      <c r="J449" s="943"/>
      <c r="K449" s="943"/>
      <c r="L449" s="943"/>
      <c r="M449" s="943"/>
      <c r="N449" s="943"/>
      <c r="O449" s="943"/>
      <c r="P449" s="943"/>
      <c r="Q449" s="943"/>
      <c r="R449" s="943"/>
      <c r="S449" s="943"/>
      <c r="T449" s="943"/>
      <c r="U449" s="943"/>
      <c r="V449" s="943"/>
      <c r="W449" s="943"/>
      <c r="X449" s="943"/>
      <c r="Y449" s="943"/>
      <c r="Z449" s="943"/>
    </row>
    <row r="450" spans="1:26" ht="15.75" customHeight="1">
      <c r="A450" s="943"/>
      <c r="B450" s="943"/>
      <c r="C450" s="943"/>
      <c r="D450" s="943"/>
      <c r="E450" s="943"/>
      <c r="F450" s="943"/>
      <c r="G450" s="943"/>
      <c r="H450" s="943"/>
      <c r="I450" s="943"/>
      <c r="J450" s="943"/>
      <c r="K450" s="943"/>
      <c r="L450" s="943"/>
      <c r="M450" s="943"/>
      <c r="N450" s="943"/>
      <c r="O450" s="943"/>
      <c r="P450" s="943"/>
      <c r="Q450" s="943"/>
      <c r="R450" s="943"/>
      <c r="S450" s="943"/>
      <c r="T450" s="943"/>
      <c r="U450" s="943"/>
      <c r="V450" s="943"/>
      <c r="W450" s="943"/>
      <c r="X450" s="943"/>
      <c r="Y450" s="943"/>
      <c r="Z450" s="943"/>
    </row>
    <row r="451" spans="1:26" ht="15.75" customHeight="1">
      <c r="A451" s="943"/>
      <c r="B451" s="943"/>
      <c r="C451" s="943"/>
      <c r="D451" s="943"/>
      <c r="E451" s="943"/>
      <c r="F451" s="943"/>
      <c r="G451" s="943"/>
      <c r="H451" s="943"/>
      <c r="I451" s="943"/>
      <c r="J451" s="943"/>
      <c r="K451" s="943"/>
      <c r="L451" s="943"/>
      <c r="M451" s="943"/>
      <c r="N451" s="943"/>
      <c r="O451" s="943"/>
      <c r="P451" s="943"/>
      <c r="Q451" s="943"/>
      <c r="R451" s="943"/>
      <c r="S451" s="943"/>
      <c r="T451" s="943"/>
      <c r="U451" s="943"/>
      <c r="V451" s="943"/>
      <c r="W451" s="943"/>
      <c r="X451" s="943"/>
      <c r="Y451" s="943"/>
      <c r="Z451" s="943"/>
    </row>
    <row r="452" spans="1:26" ht="15.75" customHeight="1">
      <c r="A452" s="943"/>
      <c r="B452" s="943"/>
      <c r="C452" s="943"/>
      <c r="D452" s="943"/>
      <c r="E452" s="943"/>
      <c r="F452" s="943"/>
      <c r="G452" s="943"/>
      <c r="H452" s="943"/>
      <c r="I452" s="943"/>
      <c r="J452" s="943"/>
      <c r="K452" s="943"/>
      <c r="L452" s="943"/>
      <c r="M452" s="943"/>
      <c r="N452" s="943"/>
      <c r="O452" s="943"/>
      <c r="P452" s="943"/>
      <c r="Q452" s="943"/>
      <c r="R452" s="943"/>
      <c r="S452" s="943"/>
      <c r="T452" s="943"/>
      <c r="U452" s="943"/>
      <c r="V452" s="943"/>
      <c r="W452" s="943"/>
      <c r="X452" s="943"/>
      <c r="Y452" s="943"/>
      <c r="Z452" s="943"/>
    </row>
    <row r="453" spans="1:26" ht="15.75" customHeight="1">
      <c r="A453" s="943"/>
      <c r="B453" s="943"/>
      <c r="C453" s="943"/>
      <c r="D453" s="943"/>
      <c r="E453" s="943"/>
      <c r="F453" s="943"/>
      <c r="G453" s="943"/>
      <c r="H453" s="943"/>
      <c r="I453" s="943"/>
      <c r="J453" s="943"/>
      <c r="K453" s="943"/>
      <c r="L453" s="943"/>
      <c r="M453" s="943"/>
      <c r="N453" s="943"/>
      <c r="O453" s="943"/>
      <c r="P453" s="943"/>
      <c r="Q453" s="943"/>
      <c r="R453" s="943"/>
      <c r="S453" s="943"/>
      <c r="T453" s="943"/>
      <c r="U453" s="943"/>
      <c r="V453" s="943"/>
      <c r="W453" s="943"/>
      <c r="X453" s="943"/>
      <c r="Y453" s="943"/>
      <c r="Z453" s="943"/>
    </row>
    <row r="454" spans="1:26" ht="15.75" customHeight="1">
      <c r="A454" s="943"/>
      <c r="B454" s="943"/>
      <c r="C454" s="943"/>
      <c r="D454" s="943"/>
      <c r="E454" s="943"/>
      <c r="F454" s="943"/>
      <c r="G454" s="943"/>
      <c r="H454" s="943"/>
      <c r="I454" s="943"/>
      <c r="J454" s="943"/>
      <c r="K454" s="943"/>
      <c r="L454" s="943"/>
      <c r="M454" s="943"/>
      <c r="N454" s="943"/>
      <c r="O454" s="943"/>
      <c r="P454" s="943"/>
      <c r="Q454" s="943"/>
      <c r="R454" s="943"/>
      <c r="S454" s="943"/>
      <c r="T454" s="943"/>
      <c r="U454" s="943"/>
      <c r="V454" s="943"/>
      <c r="W454" s="943"/>
      <c r="X454" s="943"/>
      <c r="Y454" s="943"/>
      <c r="Z454" s="943"/>
    </row>
    <row r="455" spans="1:26" ht="15.75" customHeight="1">
      <c r="A455" s="943"/>
      <c r="B455" s="943"/>
      <c r="C455" s="943"/>
      <c r="D455" s="943"/>
      <c r="E455" s="943"/>
      <c r="F455" s="943"/>
      <c r="G455" s="943"/>
      <c r="H455" s="943"/>
      <c r="I455" s="943"/>
      <c r="J455" s="943"/>
      <c r="K455" s="943"/>
      <c r="L455" s="943"/>
      <c r="M455" s="943"/>
      <c r="N455" s="943"/>
      <c r="O455" s="943"/>
      <c r="P455" s="943"/>
      <c r="Q455" s="943"/>
      <c r="R455" s="943"/>
      <c r="S455" s="943"/>
      <c r="T455" s="943"/>
      <c r="U455" s="943"/>
      <c r="V455" s="943"/>
      <c r="W455" s="943"/>
      <c r="X455" s="943"/>
      <c r="Y455" s="943"/>
      <c r="Z455" s="943"/>
    </row>
    <row r="456" spans="1:26" ht="15.75" customHeight="1">
      <c r="A456" s="943"/>
      <c r="B456" s="943"/>
      <c r="C456" s="943"/>
      <c r="D456" s="943"/>
      <c r="E456" s="943"/>
      <c r="F456" s="943"/>
      <c r="G456" s="943"/>
      <c r="H456" s="943"/>
      <c r="I456" s="943"/>
      <c r="J456" s="943"/>
      <c r="K456" s="943"/>
      <c r="L456" s="943"/>
      <c r="M456" s="943"/>
      <c r="N456" s="943"/>
      <c r="O456" s="943"/>
      <c r="P456" s="943"/>
      <c r="Q456" s="943"/>
      <c r="R456" s="943"/>
      <c r="S456" s="943"/>
      <c r="T456" s="943"/>
      <c r="U456" s="943"/>
      <c r="V456" s="943"/>
      <c r="W456" s="943"/>
      <c r="X456" s="943"/>
      <c r="Y456" s="943"/>
      <c r="Z456" s="943"/>
    </row>
    <row r="457" spans="1:26" ht="15.75" customHeight="1">
      <c r="A457" s="943"/>
      <c r="B457" s="943"/>
      <c r="C457" s="943"/>
      <c r="D457" s="943"/>
      <c r="E457" s="943"/>
      <c r="F457" s="943"/>
      <c r="G457" s="943"/>
      <c r="H457" s="943"/>
      <c r="I457" s="943"/>
      <c r="J457" s="943"/>
      <c r="K457" s="943"/>
      <c r="L457" s="943"/>
      <c r="M457" s="943"/>
      <c r="N457" s="943"/>
      <c r="O457" s="943"/>
      <c r="P457" s="943"/>
      <c r="Q457" s="943"/>
      <c r="R457" s="943"/>
      <c r="S457" s="943"/>
      <c r="T457" s="943"/>
      <c r="U457" s="943"/>
      <c r="V457" s="943"/>
      <c r="W457" s="943"/>
      <c r="X457" s="943"/>
      <c r="Y457" s="943"/>
      <c r="Z457" s="943"/>
    </row>
    <row r="458" spans="1:26" ht="15.75" customHeight="1">
      <c r="A458" s="943"/>
      <c r="B458" s="943"/>
      <c r="C458" s="943"/>
      <c r="D458" s="943"/>
      <c r="E458" s="943"/>
      <c r="F458" s="943"/>
      <c r="G458" s="943"/>
      <c r="H458" s="943"/>
      <c r="I458" s="943"/>
      <c r="J458" s="943"/>
      <c r="K458" s="943"/>
      <c r="L458" s="943"/>
      <c r="M458" s="943"/>
      <c r="N458" s="943"/>
      <c r="O458" s="943"/>
      <c r="P458" s="943"/>
      <c r="Q458" s="943"/>
      <c r="R458" s="943"/>
      <c r="S458" s="943"/>
      <c r="T458" s="943"/>
      <c r="U458" s="943"/>
      <c r="V458" s="943"/>
      <c r="W458" s="943"/>
      <c r="X458" s="943"/>
      <c r="Y458" s="943"/>
      <c r="Z458" s="943"/>
    </row>
    <row r="459" spans="1:26" ht="15.75" customHeight="1">
      <c r="A459" s="943"/>
      <c r="B459" s="943"/>
      <c r="C459" s="943"/>
      <c r="D459" s="943"/>
      <c r="E459" s="943"/>
      <c r="F459" s="943"/>
      <c r="G459" s="943"/>
      <c r="H459" s="943"/>
      <c r="I459" s="943"/>
      <c r="J459" s="943"/>
      <c r="K459" s="943"/>
      <c r="L459" s="943"/>
      <c r="M459" s="943"/>
      <c r="N459" s="943"/>
      <c r="O459" s="943"/>
      <c r="P459" s="943"/>
      <c r="Q459" s="943"/>
      <c r="R459" s="943"/>
      <c r="S459" s="943"/>
      <c r="T459" s="943"/>
      <c r="U459" s="943"/>
      <c r="V459" s="943"/>
      <c r="W459" s="943"/>
      <c r="X459" s="943"/>
      <c r="Y459" s="943"/>
      <c r="Z459" s="943"/>
    </row>
    <row r="460" spans="1:26" ht="15.75" customHeight="1">
      <c r="A460" s="943"/>
      <c r="B460" s="943"/>
      <c r="C460" s="943"/>
      <c r="D460" s="943"/>
      <c r="E460" s="943"/>
      <c r="F460" s="943"/>
      <c r="G460" s="943"/>
      <c r="H460" s="943"/>
      <c r="I460" s="943"/>
      <c r="J460" s="943"/>
      <c r="K460" s="943"/>
      <c r="L460" s="943"/>
      <c r="M460" s="943"/>
      <c r="N460" s="943"/>
      <c r="O460" s="943"/>
      <c r="P460" s="943"/>
      <c r="Q460" s="943"/>
      <c r="R460" s="943"/>
      <c r="S460" s="943"/>
      <c r="T460" s="943"/>
      <c r="U460" s="943"/>
      <c r="V460" s="943"/>
      <c r="W460" s="943"/>
      <c r="X460" s="943"/>
      <c r="Y460" s="943"/>
      <c r="Z460" s="943"/>
    </row>
    <row r="461" spans="1:26" ht="15.75" customHeight="1">
      <c r="A461" s="943"/>
      <c r="B461" s="943"/>
      <c r="C461" s="943"/>
      <c r="D461" s="943"/>
      <c r="E461" s="943"/>
      <c r="F461" s="943"/>
      <c r="G461" s="943"/>
      <c r="H461" s="943"/>
      <c r="I461" s="943"/>
      <c r="J461" s="943"/>
      <c r="K461" s="943"/>
      <c r="L461" s="943"/>
      <c r="M461" s="943"/>
      <c r="N461" s="943"/>
      <c r="O461" s="943"/>
      <c r="P461" s="943"/>
      <c r="Q461" s="943"/>
      <c r="R461" s="943"/>
      <c r="S461" s="943"/>
      <c r="T461" s="943"/>
      <c r="U461" s="943"/>
      <c r="V461" s="943"/>
      <c r="W461" s="943"/>
      <c r="X461" s="943"/>
      <c r="Y461" s="943"/>
      <c r="Z461" s="943"/>
    </row>
    <row r="462" spans="1:26" ht="15.75" customHeight="1">
      <c r="A462" s="943"/>
      <c r="B462" s="943"/>
      <c r="C462" s="943"/>
      <c r="D462" s="943"/>
      <c r="E462" s="943"/>
      <c r="F462" s="943"/>
      <c r="G462" s="943"/>
      <c r="H462" s="943"/>
      <c r="I462" s="943"/>
      <c r="J462" s="943"/>
      <c r="K462" s="943"/>
      <c r="L462" s="943"/>
      <c r="M462" s="943"/>
      <c r="N462" s="943"/>
      <c r="O462" s="943"/>
      <c r="P462" s="943"/>
      <c r="Q462" s="943"/>
      <c r="R462" s="943"/>
      <c r="S462" s="943"/>
      <c r="T462" s="943"/>
      <c r="U462" s="943"/>
      <c r="V462" s="943"/>
      <c r="W462" s="943"/>
      <c r="X462" s="943"/>
      <c r="Y462" s="943"/>
      <c r="Z462" s="943"/>
    </row>
    <row r="463" spans="1:26" ht="15.75" customHeight="1">
      <c r="A463" s="943"/>
      <c r="B463" s="943"/>
      <c r="C463" s="943"/>
      <c r="D463" s="943"/>
      <c r="E463" s="943"/>
      <c r="F463" s="943"/>
      <c r="G463" s="943"/>
      <c r="H463" s="943"/>
      <c r="I463" s="943"/>
      <c r="J463" s="943"/>
      <c r="K463" s="943"/>
      <c r="L463" s="943"/>
      <c r="M463" s="943"/>
      <c r="N463" s="943"/>
      <c r="O463" s="943"/>
      <c r="P463" s="943"/>
      <c r="Q463" s="943"/>
      <c r="R463" s="943"/>
      <c r="S463" s="943"/>
      <c r="T463" s="943"/>
      <c r="U463" s="943"/>
      <c r="V463" s="943"/>
      <c r="W463" s="943"/>
      <c r="X463" s="943"/>
      <c r="Y463" s="943"/>
      <c r="Z463" s="943"/>
    </row>
    <row r="464" spans="1:26" ht="15.75" customHeight="1">
      <c r="A464" s="943"/>
      <c r="B464" s="943"/>
      <c r="C464" s="943"/>
      <c r="D464" s="943"/>
      <c r="E464" s="943"/>
      <c r="F464" s="943"/>
      <c r="G464" s="943"/>
      <c r="H464" s="943"/>
      <c r="I464" s="943"/>
      <c r="J464" s="943"/>
      <c r="K464" s="943"/>
      <c r="L464" s="943"/>
      <c r="M464" s="943"/>
      <c r="N464" s="943"/>
      <c r="O464" s="943"/>
      <c r="P464" s="943"/>
      <c r="Q464" s="943"/>
      <c r="R464" s="943"/>
      <c r="S464" s="943"/>
      <c r="T464" s="943"/>
      <c r="U464" s="943"/>
      <c r="V464" s="943"/>
      <c r="W464" s="943"/>
      <c r="X464" s="943"/>
      <c r="Y464" s="943"/>
      <c r="Z464" s="943"/>
    </row>
    <row r="465" spans="1:26" ht="15.75" customHeight="1">
      <c r="A465" s="943"/>
      <c r="B465" s="943"/>
      <c r="C465" s="943"/>
      <c r="D465" s="943"/>
      <c r="E465" s="943"/>
      <c r="F465" s="943"/>
      <c r="G465" s="943"/>
      <c r="H465" s="943"/>
      <c r="I465" s="943"/>
      <c r="J465" s="943"/>
      <c r="K465" s="943"/>
      <c r="L465" s="943"/>
      <c r="M465" s="943"/>
      <c r="N465" s="943"/>
      <c r="O465" s="943"/>
      <c r="P465" s="943"/>
      <c r="Q465" s="943"/>
      <c r="R465" s="943"/>
      <c r="S465" s="943"/>
      <c r="T465" s="943"/>
      <c r="U465" s="943"/>
      <c r="V465" s="943"/>
      <c r="W465" s="943"/>
      <c r="X465" s="943"/>
      <c r="Y465" s="943"/>
      <c r="Z465" s="943"/>
    </row>
    <row r="466" spans="1:26" ht="15.75" customHeight="1">
      <c r="A466" s="943"/>
      <c r="B466" s="943"/>
      <c r="C466" s="943"/>
      <c r="D466" s="943"/>
      <c r="E466" s="943"/>
      <c r="F466" s="943"/>
      <c r="G466" s="943"/>
      <c r="H466" s="943"/>
      <c r="I466" s="943"/>
      <c r="J466" s="943"/>
      <c r="K466" s="943"/>
      <c r="L466" s="943"/>
      <c r="M466" s="943"/>
      <c r="N466" s="943"/>
      <c r="O466" s="943"/>
      <c r="P466" s="943"/>
      <c r="Q466" s="943"/>
      <c r="R466" s="943"/>
      <c r="S466" s="943"/>
      <c r="T466" s="943"/>
      <c r="U466" s="943"/>
      <c r="V466" s="943"/>
      <c r="W466" s="943"/>
      <c r="X466" s="943"/>
      <c r="Y466" s="943"/>
      <c r="Z466" s="943"/>
    </row>
    <row r="467" spans="1:26" ht="15.75" customHeight="1">
      <c r="A467" s="943"/>
      <c r="B467" s="943"/>
      <c r="C467" s="943"/>
      <c r="D467" s="943"/>
      <c r="E467" s="943"/>
      <c r="F467" s="943"/>
      <c r="G467" s="943"/>
      <c r="H467" s="943"/>
      <c r="I467" s="943"/>
      <c r="J467" s="943"/>
      <c r="K467" s="943"/>
      <c r="L467" s="943"/>
      <c r="M467" s="943"/>
      <c r="N467" s="943"/>
      <c r="O467" s="943"/>
      <c r="P467" s="943"/>
      <c r="Q467" s="943"/>
      <c r="R467" s="943"/>
      <c r="S467" s="943"/>
      <c r="T467" s="943"/>
      <c r="U467" s="943"/>
      <c r="V467" s="943"/>
      <c r="W467" s="943"/>
      <c r="X467" s="943"/>
      <c r="Y467" s="943"/>
      <c r="Z467" s="943"/>
    </row>
    <row r="468" spans="1:26" ht="15.75" customHeight="1">
      <c r="A468" s="943"/>
      <c r="B468" s="943"/>
      <c r="C468" s="943"/>
      <c r="D468" s="943"/>
      <c r="E468" s="943"/>
      <c r="F468" s="943"/>
      <c r="G468" s="943"/>
      <c r="H468" s="943"/>
      <c r="I468" s="943"/>
      <c r="J468" s="943"/>
      <c r="K468" s="943"/>
      <c r="L468" s="943"/>
      <c r="M468" s="943"/>
      <c r="N468" s="943"/>
      <c r="O468" s="943"/>
      <c r="P468" s="943"/>
      <c r="Q468" s="943"/>
      <c r="R468" s="943"/>
      <c r="S468" s="943"/>
      <c r="T468" s="943"/>
      <c r="U468" s="943"/>
      <c r="V468" s="943"/>
      <c r="W468" s="943"/>
      <c r="X468" s="943"/>
      <c r="Y468" s="943"/>
      <c r="Z468" s="943"/>
    </row>
    <row r="469" spans="1:26" ht="15.75" customHeight="1">
      <c r="A469" s="943"/>
      <c r="B469" s="943"/>
      <c r="C469" s="943"/>
      <c r="D469" s="943"/>
      <c r="E469" s="943"/>
      <c r="F469" s="943"/>
      <c r="G469" s="943"/>
      <c r="H469" s="943"/>
      <c r="I469" s="943"/>
      <c r="J469" s="943"/>
      <c r="K469" s="943"/>
      <c r="L469" s="943"/>
      <c r="M469" s="943"/>
      <c r="N469" s="943"/>
      <c r="O469" s="943"/>
      <c r="P469" s="943"/>
      <c r="Q469" s="943"/>
      <c r="R469" s="943"/>
      <c r="S469" s="943"/>
      <c r="T469" s="943"/>
      <c r="U469" s="943"/>
      <c r="V469" s="943"/>
      <c r="W469" s="943"/>
      <c r="X469" s="943"/>
      <c r="Y469" s="943"/>
      <c r="Z469" s="943"/>
    </row>
    <row r="470" spans="1:26" ht="15.75" customHeight="1">
      <c r="A470" s="943"/>
      <c r="B470" s="943"/>
      <c r="C470" s="943"/>
      <c r="D470" s="943"/>
      <c r="E470" s="943"/>
      <c r="F470" s="943"/>
      <c r="G470" s="943"/>
      <c r="H470" s="943"/>
      <c r="I470" s="943"/>
      <c r="J470" s="943"/>
      <c r="K470" s="943"/>
      <c r="L470" s="943"/>
      <c r="M470" s="943"/>
      <c r="N470" s="943"/>
      <c r="O470" s="943"/>
      <c r="P470" s="943"/>
      <c r="Q470" s="943"/>
      <c r="R470" s="943"/>
      <c r="S470" s="943"/>
      <c r="T470" s="943"/>
      <c r="U470" s="943"/>
      <c r="V470" s="943"/>
      <c r="W470" s="943"/>
      <c r="X470" s="943"/>
      <c r="Y470" s="943"/>
      <c r="Z470" s="943"/>
    </row>
    <row r="471" spans="1:26" ht="15.75" customHeight="1">
      <c r="A471" s="943"/>
      <c r="B471" s="943"/>
      <c r="C471" s="943"/>
      <c r="D471" s="943"/>
      <c r="E471" s="943"/>
      <c r="F471" s="943"/>
      <c r="G471" s="943"/>
      <c r="H471" s="943"/>
      <c r="I471" s="943"/>
      <c r="J471" s="943"/>
      <c r="K471" s="943"/>
      <c r="L471" s="943"/>
      <c r="M471" s="943"/>
      <c r="N471" s="943"/>
      <c r="O471" s="943"/>
      <c r="P471" s="943"/>
      <c r="Q471" s="943"/>
      <c r="R471" s="943"/>
      <c r="S471" s="943"/>
      <c r="T471" s="943"/>
      <c r="U471" s="943"/>
      <c r="V471" s="943"/>
      <c r="W471" s="943"/>
      <c r="X471" s="943"/>
      <c r="Y471" s="943"/>
      <c r="Z471" s="943"/>
    </row>
    <row r="472" spans="1:26" ht="15.75" customHeight="1">
      <c r="A472" s="943"/>
      <c r="B472" s="943"/>
      <c r="C472" s="943"/>
      <c r="D472" s="943"/>
      <c r="E472" s="943"/>
      <c r="F472" s="943"/>
      <c r="G472" s="943"/>
      <c r="H472" s="943"/>
      <c r="I472" s="943"/>
      <c r="J472" s="943"/>
      <c r="K472" s="943"/>
      <c r="L472" s="943"/>
      <c r="M472" s="943"/>
      <c r="N472" s="943"/>
      <c r="O472" s="943"/>
      <c r="P472" s="943"/>
      <c r="Q472" s="943"/>
      <c r="R472" s="943"/>
      <c r="S472" s="943"/>
      <c r="T472" s="943"/>
      <c r="U472" s="943"/>
      <c r="V472" s="943"/>
      <c r="W472" s="943"/>
      <c r="X472" s="943"/>
      <c r="Y472" s="943"/>
      <c r="Z472" s="943"/>
    </row>
    <row r="473" spans="1:26" ht="15.75" customHeight="1">
      <c r="A473" s="943"/>
      <c r="B473" s="943"/>
      <c r="C473" s="943"/>
      <c r="D473" s="943"/>
      <c r="E473" s="943"/>
      <c r="F473" s="943"/>
      <c r="G473" s="943"/>
      <c r="H473" s="943"/>
      <c r="I473" s="943"/>
      <c r="J473" s="943"/>
      <c r="K473" s="943"/>
      <c r="L473" s="943"/>
      <c r="M473" s="943"/>
      <c r="N473" s="943"/>
      <c r="O473" s="943"/>
      <c r="P473" s="943"/>
      <c r="Q473" s="943"/>
      <c r="R473" s="943"/>
      <c r="S473" s="943"/>
      <c r="T473" s="943"/>
      <c r="U473" s="943"/>
      <c r="V473" s="943"/>
      <c r="W473" s="943"/>
      <c r="X473" s="943"/>
      <c r="Y473" s="943"/>
      <c r="Z473" s="943"/>
    </row>
    <row r="474" spans="1:26" ht="15.75" customHeight="1">
      <c r="A474" s="943"/>
      <c r="B474" s="943"/>
      <c r="C474" s="943"/>
      <c r="D474" s="943"/>
      <c r="E474" s="943"/>
      <c r="F474" s="943"/>
      <c r="G474" s="943"/>
      <c r="H474" s="943"/>
      <c r="I474" s="943"/>
      <c r="J474" s="943"/>
      <c r="K474" s="943"/>
      <c r="L474" s="943"/>
      <c r="M474" s="943"/>
      <c r="N474" s="943"/>
      <c r="O474" s="943"/>
      <c r="P474" s="943"/>
      <c r="Q474" s="943"/>
      <c r="R474" s="943"/>
      <c r="S474" s="943"/>
      <c r="T474" s="943"/>
      <c r="U474" s="943"/>
      <c r="V474" s="943"/>
      <c r="W474" s="943"/>
      <c r="X474" s="943"/>
      <c r="Y474" s="943"/>
      <c r="Z474" s="943"/>
    </row>
    <row r="475" spans="1:26" ht="15.75" customHeight="1">
      <c r="A475" s="943"/>
      <c r="B475" s="943"/>
      <c r="C475" s="943"/>
      <c r="D475" s="943"/>
      <c r="E475" s="943"/>
      <c r="F475" s="943"/>
      <c r="G475" s="943"/>
      <c r="H475" s="943"/>
      <c r="I475" s="943"/>
      <c r="J475" s="943"/>
      <c r="K475" s="943"/>
      <c r="L475" s="943"/>
      <c r="M475" s="943"/>
      <c r="N475" s="943"/>
      <c r="O475" s="943"/>
      <c r="P475" s="943"/>
      <c r="Q475" s="943"/>
      <c r="R475" s="943"/>
      <c r="S475" s="943"/>
      <c r="T475" s="943"/>
      <c r="U475" s="943"/>
      <c r="V475" s="943"/>
      <c r="W475" s="943"/>
      <c r="X475" s="943"/>
      <c r="Y475" s="943"/>
      <c r="Z475" s="943"/>
    </row>
    <row r="476" spans="1:26" ht="15.75" customHeight="1">
      <c r="A476" s="943"/>
      <c r="B476" s="943"/>
      <c r="C476" s="943"/>
      <c r="D476" s="943"/>
      <c r="E476" s="943"/>
      <c r="F476" s="943"/>
      <c r="G476" s="943"/>
      <c r="H476" s="943"/>
      <c r="I476" s="943"/>
      <c r="J476" s="943"/>
      <c r="K476" s="943"/>
      <c r="L476" s="943"/>
      <c r="M476" s="943"/>
      <c r="N476" s="943"/>
      <c r="O476" s="943"/>
      <c r="P476" s="943"/>
      <c r="Q476" s="943"/>
      <c r="R476" s="943"/>
      <c r="S476" s="943"/>
      <c r="T476" s="943"/>
      <c r="U476" s="943"/>
      <c r="V476" s="943"/>
      <c r="W476" s="943"/>
      <c r="X476" s="943"/>
      <c r="Y476" s="943"/>
      <c r="Z476" s="943"/>
    </row>
    <row r="477" spans="1:26" ht="15.75" customHeight="1">
      <c r="A477" s="943"/>
      <c r="B477" s="943"/>
      <c r="C477" s="943"/>
      <c r="D477" s="943"/>
      <c r="E477" s="943"/>
      <c r="F477" s="943"/>
      <c r="G477" s="943"/>
      <c r="H477" s="943"/>
      <c r="I477" s="943"/>
      <c r="J477" s="943"/>
      <c r="K477" s="943"/>
      <c r="L477" s="943"/>
      <c r="M477" s="943"/>
      <c r="N477" s="943"/>
      <c r="O477" s="943"/>
      <c r="P477" s="943"/>
      <c r="Q477" s="943"/>
      <c r="R477" s="943"/>
      <c r="S477" s="943"/>
      <c r="T477" s="943"/>
      <c r="U477" s="943"/>
      <c r="V477" s="943"/>
      <c r="W477" s="943"/>
      <c r="X477" s="943"/>
      <c r="Y477" s="943"/>
      <c r="Z477" s="943"/>
    </row>
    <row r="478" spans="1:26" ht="15.75" customHeight="1">
      <c r="A478" s="943"/>
      <c r="B478" s="943"/>
      <c r="C478" s="943"/>
      <c r="D478" s="943"/>
      <c r="E478" s="943"/>
      <c r="F478" s="943"/>
      <c r="G478" s="943"/>
      <c r="H478" s="943"/>
      <c r="I478" s="943"/>
      <c r="J478" s="943"/>
      <c r="K478" s="943"/>
      <c r="L478" s="943"/>
      <c r="M478" s="943"/>
      <c r="N478" s="943"/>
      <c r="O478" s="943"/>
      <c r="P478" s="943"/>
      <c r="Q478" s="943"/>
      <c r="R478" s="943"/>
      <c r="S478" s="943"/>
      <c r="T478" s="943"/>
      <c r="U478" s="943"/>
      <c r="V478" s="943"/>
      <c r="W478" s="943"/>
      <c r="X478" s="943"/>
      <c r="Y478" s="943"/>
      <c r="Z478" s="943"/>
    </row>
    <row r="479" spans="1:26" ht="15.75" customHeight="1">
      <c r="A479" s="943"/>
      <c r="B479" s="943"/>
      <c r="C479" s="943"/>
      <c r="D479" s="943"/>
      <c r="E479" s="943"/>
      <c r="F479" s="943"/>
      <c r="G479" s="943"/>
      <c r="H479" s="943"/>
      <c r="I479" s="943"/>
      <c r="J479" s="943"/>
      <c r="K479" s="943"/>
      <c r="L479" s="943"/>
      <c r="M479" s="943"/>
      <c r="N479" s="943"/>
      <c r="O479" s="943"/>
      <c r="P479" s="943"/>
      <c r="Q479" s="943"/>
      <c r="R479" s="943"/>
      <c r="S479" s="943"/>
      <c r="T479" s="943"/>
      <c r="U479" s="943"/>
      <c r="V479" s="943"/>
      <c r="W479" s="943"/>
      <c r="X479" s="943"/>
      <c r="Y479" s="943"/>
      <c r="Z479" s="943"/>
    </row>
    <row r="480" spans="1:26" ht="15.75" customHeight="1">
      <c r="A480" s="943"/>
      <c r="B480" s="943"/>
      <c r="C480" s="943"/>
      <c r="D480" s="943"/>
      <c r="E480" s="943"/>
      <c r="F480" s="943"/>
      <c r="G480" s="943"/>
      <c r="H480" s="943"/>
      <c r="I480" s="943"/>
      <c r="J480" s="943"/>
      <c r="K480" s="943"/>
      <c r="L480" s="943"/>
      <c r="M480" s="943"/>
      <c r="N480" s="943"/>
      <c r="O480" s="943"/>
      <c r="P480" s="943"/>
      <c r="Q480" s="943"/>
      <c r="R480" s="943"/>
      <c r="S480" s="943"/>
      <c r="T480" s="943"/>
      <c r="U480" s="943"/>
      <c r="V480" s="943"/>
      <c r="W480" s="943"/>
      <c r="X480" s="943"/>
      <c r="Y480" s="943"/>
      <c r="Z480" s="943"/>
    </row>
    <row r="481" spans="1:26" ht="15.75" customHeight="1">
      <c r="A481" s="943"/>
      <c r="B481" s="943"/>
      <c r="C481" s="943"/>
      <c r="D481" s="943"/>
      <c r="E481" s="943"/>
      <c r="F481" s="943"/>
      <c r="G481" s="943"/>
      <c r="H481" s="943"/>
      <c r="I481" s="943"/>
      <c r="J481" s="943"/>
      <c r="K481" s="943"/>
      <c r="L481" s="943"/>
      <c r="M481" s="943"/>
      <c r="N481" s="943"/>
      <c r="O481" s="943"/>
      <c r="P481" s="943"/>
      <c r="Q481" s="943"/>
      <c r="R481" s="943"/>
      <c r="S481" s="943"/>
      <c r="T481" s="943"/>
      <c r="U481" s="943"/>
      <c r="V481" s="943"/>
      <c r="W481" s="943"/>
      <c r="X481" s="943"/>
      <c r="Y481" s="943"/>
      <c r="Z481" s="943"/>
    </row>
    <row r="482" spans="1:26" ht="15.75" customHeight="1">
      <c r="A482" s="943"/>
      <c r="B482" s="943"/>
      <c r="C482" s="943"/>
      <c r="D482" s="943"/>
      <c r="E482" s="943"/>
      <c r="F482" s="943"/>
      <c r="G482" s="943"/>
      <c r="H482" s="943"/>
      <c r="I482" s="943"/>
      <c r="J482" s="943"/>
      <c r="K482" s="943"/>
      <c r="L482" s="943"/>
      <c r="M482" s="943"/>
      <c r="N482" s="943"/>
      <c r="O482" s="943"/>
      <c r="P482" s="943"/>
      <c r="Q482" s="943"/>
      <c r="R482" s="943"/>
      <c r="S482" s="943"/>
      <c r="T482" s="943"/>
      <c r="U482" s="943"/>
      <c r="V482" s="943"/>
      <c r="W482" s="943"/>
      <c r="X482" s="943"/>
      <c r="Y482" s="943"/>
      <c r="Z482" s="943"/>
    </row>
    <row r="483" spans="1:26" ht="15.75" customHeight="1">
      <c r="A483" s="943"/>
      <c r="B483" s="943"/>
      <c r="C483" s="943"/>
      <c r="D483" s="943"/>
      <c r="E483" s="943"/>
      <c r="F483" s="943"/>
      <c r="G483" s="943"/>
      <c r="H483" s="943"/>
      <c r="I483" s="943"/>
      <c r="J483" s="943"/>
      <c r="K483" s="943"/>
      <c r="L483" s="943"/>
      <c r="M483" s="943"/>
      <c r="N483" s="943"/>
      <c r="O483" s="943"/>
      <c r="P483" s="943"/>
      <c r="Q483" s="943"/>
      <c r="R483" s="943"/>
      <c r="S483" s="943"/>
      <c r="T483" s="943"/>
      <c r="U483" s="943"/>
      <c r="V483" s="943"/>
      <c r="W483" s="943"/>
      <c r="X483" s="943"/>
      <c r="Y483" s="943"/>
      <c r="Z483" s="943"/>
    </row>
    <row r="484" spans="1:26" ht="15.75" customHeight="1">
      <c r="A484" s="943"/>
      <c r="B484" s="943"/>
      <c r="C484" s="943"/>
      <c r="D484" s="943"/>
      <c r="E484" s="943"/>
      <c r="F484" s="943"/>
      <c r="G484" s="943"/>
      <c r="H484" s="943"/>
      <c r="I484" s="943"/>
      <c r="J484" s="943"/>
      <c r="K484" s="943"/>
      <c r="L484" s="943"/>
      <c r="M484" s="943"/>
      <c r="N484" s="943"/>
      <c r="O484" s="943"/>
      <c r="P484" s="943"/>
      <c r="Q484" s="943"/>
      <c r="R484" s="943"/>
      <c r="S484" s="943"/>
      <c r="T484" s="943"/>
      <c r="U484" s="943"/>
      <c r="V484" s="943"/>
      <c r="W484" s="943"/>
      <c r="X484" s="943"/>
      <c r="Y484" s="943"/>
      <c r="Z484" s="943"/>
    </row>
    <row r="485" spans="1:26" ht="15.75" customHeight="1">
      <c r="A485" s="943"/>
      <c r="B485" s="943"/>
      <c r="C485" s="943"/>
      <c r="D485" s="943"/>
      <c r="E485" s="943"/>
      <c r="F485" s="943"/>
      <c r="G485" s="943"/>
      <c r="H485" s="943"/>
      <c r="I485" s="943"/>
      <c r="J485" s="943"/>
      <c r="K485" s="943"/>
      <c r="L485" s="943"/>
      <c r="M485" s="943"/>
      <c r="N485" s="943"/>
      <c r="O485" s="943"/>
      <c r="P485" s="943"/>
      <c r="Q485" s="943"/>
      <c r="R485" s="943"/>
      <c r="S485" s="943"/>
      <c r="T485" s="943"/>
      <c r="U485" s="943"/>
      <c r="V485" s="943"/>
      <c r="W485" s="943"/>
      <c r="X485" s="943"/>
      <c r="Y485" s="943"/>
      <c r="Z485" s="943"/>
    </row>
    <row r="486" spans="1:26" ht="15.75" customHeight="1">
      <c r="A486" s="943"/>
      <c r="B486" s="943"/>
      <c r="C486" s="943"/>
      <c r="D486" s="943"/>
      <c r="E486" s="943"/>
      <c r="F486" s="943"/>
      <c r="G486" s="943"/>
      <c r="H486" s="943"/>
      <c r="I486" s="943"/>
      <c r="J486" s="943"/>
      <c r="K486" s="943"/>
      <c r="L486" s="943"/>
      <c r="M486" s="943"/>
      <c r="N486" s="943"/>
      <c r="O486" s="943"/>
      <c r="P486" s="943"/>
      <c r="Q486" s="943"/>
      <c r="R486" s="943"/>
      <c r="S486" s="943"/>
      <c r="T486" s="943"/>
      <c r="U486" s="943"/>
      <c r="V486" s="943"/>
      <c r="W486" s="943"/>
      <c r="X486" s="943"/>
      <c r="Y486" s="943"/>
      <c r="Z486" s="943"/>
    </row>
    <row r="487" spans="1:26" ht="15.75" customHeight="1">
      <c r="A487" s="943"/>
      <c r="B487" s="943"/>
      <c r="C487" s="943"/>
      <c r="D487" s="943"/>
      <c r="E487" s="943"/>
      <c r="F487" s="943"/>
      <c r="G487" s="943"/>
      <c r="H487" s="943"/>
      <c r="I487" s="943"/>
      <c r="J487" s="943"/>
      <c r="K487" s="943"/>
      <c r="L487" s="943"/>
      <c r="M487" s="943"/>
      <c r="N487" s="943"/>
      <c r="O487" s="943"/>
      <c r="P487" s="943"/>
      <c r="Q487" s="943"/>
      <c r="R487" s="943"/>
      <c r="S487" s="943"/>
      <c r="T487" s="943"/>
      <c r="U487" s="943"/>
      <c r="V487" s="943"/>
      <c r="W487" s="943"/>
      <c r="X487" s="943"/>
      <c r="Y487" s="943"/>
      <c r="Z487" s="943"/>
    </row>
    <row r="488" spans="1:26" ht="15.75" customHeight="1">
      <c r="A488" s="943"/>
      <c r="B488" s="943"/>
      <c r="C488" s="943"/>
      <c r="D488" s="943"/>
      <c r="E488" s="943"/>
      <c r="F488" s="943"/>
      <c r="G488" s="943"/>
      <c r="H488" s="943"/>
      <c r="I488" s="943"/>
      <c r="J488" s="943"/>
      <c r="K488" s="943"/>
      <c r="L488" s="943"/>
      <c r="M488" s="943"/>
      <c r="N488" s="943"/>
      <c r="O488" s="943"/>
      <c r="P488" s="943"/>
      <c r="Q488" s="943"/>
      <c r="R488" s="943"/>
      <c r="S488" s="943"/>
      <c r="T488" s="943"/>
      <c r="U488" s="943"/>
      <c r="V488" s="943"/>
      <c r="W488" s="943"/>
      <c r="X488" s="943"/>
      <c r="Y488" s="943"/>
      <c r="Z488" s="943"/>
    </row>
    <row r="489" spans="1:26" ht="15.75" customHeight="1">
      <c r="A489" s="943"/>
      <c r="B489" s="943"/>
      <c r="C489" s="943"/>
      <c r="D489" s="943"/>
      <c r="E489" s="943"/>
      <c r="F489" s="943"/>
      <c r="G489" s="943"/>
      <c r="H489" s="943"/>
      <c r="I489" s="943"/>
      <c r="J489" s="943"/>
      <c r="K489" s="943"/>
      <c r="L489" s="943"/>
      <c r="M489" s="943"/>
      <c r="N489" s="943"/>
      <c r="O489" s="943"/>
      <c r="P489" s="943"/>
      <c r="Q489" s="943"/>
      <c r="R489" s="943"/>
      <c r="S489" s="943"/>
      <c r="T489" s="943"/>
      <c r="U489" s="943"/>
      <c r="V489" s="943"/>
      <c r="W489" s="943"/>
      <c r="X489" s="943"/>
      <c r="Y489" s="943"/>
      <c r="Z489" s="943"/>
    </row>
    <row r="490" spans="1:26" ht="15.75" customHeight="1">
      <c r="A490" s="943"/>
      <c r="B490" s="943"/>
      <c r="C490" s="943"/>
      <c r="D490" s="943"/>
      <c r="E490" s="943"/>
      <c r="F490" s="943"/>
      <c r="G490" s="943"/>
      <c r="H490" s="943"/>
      <c r="I490" s="943"/>
      <c r="J490" s="943"/>
      <c r="K490" s="943"/>
      <c r="L490" s="943"/>
      <c r="M490" s="943"/>
      <c r="N490" s="943"/>
      <c r="O490" s="943"/>
      <c r="P490" s="943"/>
      <c r="Q490" s="943"/>
      <c r="R490" s="943"/>
      <c r="S490" s="943"/>
      <c r="T490" s="943"/>
      <c r="U490" s="943"/>
      <c r="V490" s="943"/>
      <c r="W490" s="943"/>
      <c r="X490" s="943"/>
      <c r="Y490" s="943"/>
      <c r="Z490" s="943"/>
    </row>
    <row r="491" spans="1:26" ht="15.75" customHeight="1">
      <c r="A491" s="943"/>
      <c r="B491" s="943"/>
      <c r="C491" s="943"/>
      <c r="D491" s="943"/>
      <c r="E491" s="943"/>
      <c r="F491" s="943"/>
      <c r="G491" s="943"/>
      <c r="H491" s="943"/>
      <c r="I491" s="943"/>
      <c r="J491" s="943"/>
      <c r="K491" s="943"/>
      <c r="L491" s="943"/>
      <c r="M491" s="943"/>
      <c r="N491" s="943"/>
      <c r="O491" s="943"/>
      <c r="P491" s="943"/>
      <c r="Q491" s="943"/>
      <c r="R491" s="943"/>
      <c r="S491" s="943"/>
      <c r="T491" s="943"/>
      <c r="U491" s="943"/>
      <c r="V491" s="943"/>
      <c r="W491" s="943"/>
      <c r="X491" s="943"/>
      <c r="Y491" s="943"/>
      <c r="Z491" s="943"/>
    </row>
    <row r="492" spans="1:26" ht="15.75" customHeight="1">
      <c r="A492" s="943"/>
      <c r="B492" s="943"/>
      <c r="C492" s="943"/>
      <c r="D492" s="943"/>
      <c r="E492" s="943"/>
      <c r="F492" s="943"/>
      <c r="G492" s="943"/>
      <c r="H492" s="943"/>
      <c r="I492" s="943"/>
      <c r="J492" s="943"/>
      <c r="K492" s="943"/>
      <c r="L492" s="943"/>
      <c r="M492" s="943"/>
      <c r="N492" s="943"/>
      <c r="O492" s="943"/>
      <c r="P492" s="943"/>
      <c r="Q492" s="943"/>
      <c r="R492" s="943"/>
      <c r="S492" s="943"/>
      <c r="T492" s="943"/>
      <c r="U492" s="943"/>
      <c r="V492" s="943"/>
      <c r="W492" s="943"/>
      <c r="X492" s="943"/>
      <c r="Y492" s="943"/>
      <c r="Z492" s="943"/>
    </row>
    <row r="493" spans="1:26" ht="15.75" customHeight="1">
      <c r="A493" s="943"/>
      <c r="B493" s="943"/>
      <c r="C493" s="943"/>
      <c r="D493" s="943"/>
      <c r="E493" s="943"/>
      <c r="F493" s="943"/>
      <c r="G493" s="943"/>
      <c r="H493" s="943"/>
      <c r="I493" s="943"/>
      <c r="J493" s="943"/>
      <c r="K493" s="943"/>
      <c r="L493" s="943"/>
      <c r="M493" s="943"/>
      <c r="N493" s="943"/>
      <c r="O493" s="943"/>
      <c r="P493" s="943"/>
      <c r="Q493" s="943"/>
      <c r="R493" s="943"/>
      <c r="S493" s="943"/>
      <c r="T493" s="943"/>
      <c r="U493" s="943"/>
      <c r="V493" s="943"/>
      <c r="W493" s="943"/>
      <c r="X493" s="943"/>
      <c r="Y493" s="943"/>
      <c r="Z493" s="943"/>
    </row>
    <row r="494" spans="1:26" ht="15.75" customHeight="1">
      <c r="A494" s="943"/>
      <c r="B494" s="943"/>
      <c r="C494" s="943"/>
      <c r="D494" s="943"/>
      <c r="E494" s="943"/>
      <c r="F494" s="943"/>
      <c r="G494" s="943"/>
      <c r="H494" s="943"/>
      <c r="I494" s="943"/>
      <c r="J494" s="943"/>
      <c r="K494" s="943"/>
      <c r="L494" s="943"/>
      <c r="M494" s="943"/>
      <c r="N494" s="943"/>
      <c r="O494" s="943"/>
      <c r="P494" s="943"/>
      <c r="Q494" s="943"/>
      <c r="R494" s="943"/>
      <c r="S494" s="943"/>
      <c r="T494" s="943"/>
      <c r="U494" s="943"/>
      <c r="V494" s="943"/>
      <c r="W494" s="943"/>
      <c r="X494" s="943"/>
      <c r="Y494" s="943"/>
      <c r="Z494" s="943"/>
    </row>
    <row r="495" spans="1:26" ht="15.75" customHeight="1">
      <c r="A495" s="943"/>
      <c r="B495" s="943"/>
      <c r="C495" s="943"/>
      <c r="D495" s="943"/>
      <c r="E495" s="943"/>
      <c r="F495" s="943"/>
      <c r="G495" s="943"/>
      <c r="H495" s="943"/>
      <c r="I495" s="943"/>
      <c r="J495" s="943"/>
      <c r="K495" s="943"/>
      <c r="L495" s="943"/>
      <c r="M495" s="943"/>
      <c r="N495" s="943"/>
      <c r="O495" s="943"/>
      <c r="P495" s="943"/>
      <c r="Q495" s="943"/>
      <c r="R495" s="943"/>
      <c r="S495" s="943"/>
      <c r="T495" s="943"/>
      <c r="U495" s="943"/>
      <c r="V495" s="943"/>
      <c r="W495" s="943"/>
      <c r="X495" s="943"/>
      <c r="Y495" s="943"/>
      <c r="Z495" s="943"/>
    </row>
    <row r="496" spans="1:26" ht="15.75" customHeight="1">
      <c r="A496" s="943"/>
      <c r="B496" s="943"/>
      <c r="C496" s="943"/>
      <c r="D496" s="943"/>
      <c r="E496" s="943"/>
      <c r="F496" s="943"/>
      <c r="G496" s="943"/>
      <c r="H496" s="943"/>
      <c r="I496" s="943"/>
      <c r="J496" s="943"/>
      <c r="K496" s="943"/>
      <c r="L496" s="943"/>
      <c r="M496" s="943"/>
      <c r="N496" s="943"/>
      <c r="O496" s="943"/>
      <c r="P496" s="943"/>
      <c r="Q496" s="943"/>
      <c r="R496" s="943"/>
      <c r="S496" s="943"/>
      <c r="T496" s="943"/>
      <c r="U496" s="943"/>
      <c r="V496" s="943"/>
      <c r="W496" s="943"/>
      <c r="X496" s="943"/>
      <c r="Y496" s="943"/>
      <c r="Z496" s="943"/>
    </row>
    <row r="497" spans="1:26" ht="15.75" customHeight="1">
      <c r="A497" s="943"/>
      <c r="B497" s="943"/>
      <c r="C497" s="943"/>
      <c r="D497" s="943"/>
      <c r="E497" s="943"/>
      <c r="F497" s="943"/>
      <c r="G497" s="943"/>
      <c r="H497" s="943"/>
      <c r="I497" s="943"/>
      <c r="J497" s="943"/>
      <c r="K497" s="943"/>
      <c r="L497" s="943"/>
      <c r="M497" s="943"/>
      <c r="N497" s="943"/>
      <c r="O497" s="943"/>
      <c r="P497" s="943"/>
      <c r="Q497" s="943"/>
      <c r="R497" s="943"/>
      <c r="S497" s="943"/>
      <c r="T497" s="943"/>
      <c r="U497" s="943"/>
      <c r="V497" s="943"/>
      <c r="W497" s="943"/>
      <c r="X497" s="943"/>
      <c r="Y497" s="943"/>
      <c r="Z497" s="943"/>
    </row>
    <row r="498" spans="1:26" ht="15.75" customHeight="1">
      <c r="A498" s="943"/>
      <c r="B498" s="943"/>
      <c r="C498" s="943"/>
      <c r="D498" s="943"/>
      <c r="E498" s="943"/>
      <c r="F498" s="943"/>
      <c r="G498" s="943"/>
      <c r="H498" s="943"/>
      <c r="I498" s="943"/>
      <c r="J498" s="943"/>
      <c r="K498" s="943"/>
      <c r="L498" s="943"/>
      <c r="M498" s="943"/>
      <c r="N498" s="943"/>
      <c r="O498" s="943"/>
      <c r="P498" s="943"/>
      <c r="Q498" s="943"/>
      <c r="R498" s="943"/>
      <c r="S498" s="943"/>
      <c r="T498" s="943"/>
      <c r="U498" s="943"/>
      <c r="V498" s="943"/>
      <c r="W498" s="943"/>
      <c r="X498" s="943"/>
      <c r="Y498" s="943"/>
      <c r="Z498" s="943"/>
    </row>
    <row r="499" spans="1:26" ht="15.75" customHeight="1">
      <c r="A499" s="943"/>
      <c r="B499" s="943"/>
      <c r="C499" s="943"/>
      <c r="D499" s="943"/>
      <c r="E499" s="943"/>
      <c r="F499" s="943"/>
      <c r="G499" s="943"/>
      <c r="H499" s="943"/>
      <c r="I499" s="943"/>
      <c r="J499" s="943"/>
      <c r="K499" s="943"/>
      <c r="L499" s="943"/>
      <c r="M499" s="943"/>
      <c r="N499" s="943"/>
      <c r="O499" s="943"/>
      <c r="P499" s="943"/>
      <c r="Q499" s="943"/>
      <c r="R499" s="943"/>
      <c r="S499" s="943"/>
      <c r="T499" s="943"/>
      <c r="U499" s="943"/>
      <c r="V499" s="943"/>
      <c r="W499" s="943"/>
      <c r="X499" s="943"/>
      <c r="Y499" s="943"/>
      <c r="Z499" s="943"/>
    </row>
    <row r="500" spans="1:26" ht="15.75" customHeight="1">
      <c r="A500" s="943"/>
      <c r="B500" s="943"/>
      <c r="C500" s="943"/>
      <c r="D500" s="943"/>
      <c r="E500" s="943"/>
      <c r="F500" s="943"/>
      <c r="G500" s="943"/>
      <c r="H500" s="943"/>
      <c r="I500" s="943"/>
      <c r="J500" s="943"/>
      <c r="K500" s="943"/>
      <c r="L500" s="943"/>
      <c r="M500" s="943"/>
      <c r="N500" s="943"/>
      <c r="O500" s="943"/>
      <c r="P500" s="943"/>
      <c r="Q500" s="943"/>
      <c r="R500" s="943"/>
      <c r="S500" s="943"/>
      <c r="T500" s="943"/>
      <c r="U500" s="943"/>
      <c r="V500" s="943"/>
      <c r="W500" s="943"/>
      <c r="X500" s="943"/>
      <c r="Y500" s="943"/>
      <c r="Z500" s="943"/>
    </row>
    <row r="501" spans="1:26" ht="15.75" customHeight="1">
      <c r="A501" s="943"/>
      <c r="B501" s="943"/>
      <c r="C501" s="943"/>
      <c r="D501" s="943"/>
      <c r="E501" s="943"/>
      <c r="F501" s="943"/>
      <c r="G501" s="943"/>
      <c r="H501" s="943"/>
      <c r="I501" s="943"/>
      <c r="J501" s="943"/>
      <c r="K501" s="943"/>
      <c r="L501" s="943"/>
      <c r="M501" s="943"/>
      <c r="N501" s="943"/>
      <c r="O501" s="943"/>
      <c r="P501" s="943"/>
      <c r="Q501" s="943"/>
      <c r="R501" s="943"/>
      <c r="S501" s="943"/>
      <c r="T501" s="943"/>
      <c r="U501" s="943"/>
      <c r="V501" s="943"/>
      <c r="W501" s="943"/>
      <c r="X501" s="943"/>
      <c r="Y501" s="943"/>
      <c r="Z501" s="943"/>
    </row>
    <row r="502" spans="1:26" ht="15.75" customHeight="1">
      <c r="A502" s="943"/>
      <c r="B502" s="943"/>
      <c r="C502" s="943"/>
      <c r="D502" s="943"/>
      <c r="E502" s="943"/>
      <c r="F502" s="943"/>
      <c r="G502" s="943"/>
      <c r="H502" s="943"/>
      <c r="I502" s="943"/>
      <c r="J502" s="943"/>
      <c r="K502" s="943"/>
      <c r="L502" s="943"/>
      <c r="M502" s="943"/>
      <c r="N502" s="943"/>
      <c r="O502" s="943"/>
      <c r="P502" s="943"/>
      <c r="Q502" s="943"/>
      <c r="R502" s="943"/>
      <c r="S502" s="943"/>
      <c r="T502" s="943"/>
      <c r="U502" s="943"/>
      <c r="V502" s="943"/>
      <c r="W502" s="943"/>
      <c r="X502" s="943"/>
      <c r="Y502" s="943"/>
      <c r="Z502" s="943"/>
    </row>
    <row r="503" spans="1:26" ht="15.75" customHeight="1">
      <c r="A503" s="943"/>
      <c r="B503" s="943"/>
      <c r="C503" s="943"/>
      <c r="D503" s="943"/>
      <c r="E503" s="943"/>
      <c r="F503" s="943"/>
      <c r="G503" s="943"/>
      <c r="H503" s="943"/>
      <c r="I503" s="943"/>
      <c r="J503" s="943"/>
      <c r="K503" s="943"/>
      <c r="L503" s="943"/>
      <c r="M503" s="943"/>
      <c r="N503" s="943"/>
      <c r="O503" s="943"/>
      <c r="P503" s="943"/>
      <c r="Q503" s="943"/>
      <c r="R503" s="943"/>
      <c r="S503" s="943"/>
      <c r="T503" s="943"/>
      <c r="U503" s="943"/>
      <c r="V503" s="943"/>
      <c r="W503" s="943"/>
      <c r="X503" s="943"/>
      <c r="Y503" s="943"/>
      <c r="Z503" s="943"/>
    </row>
    <row r="504" spans="1:26" ht="15.75" customHeight="1">
      <c r="A504" s="943"/>
      <c r="B504" s="943"/>
      <c r="C504" s="943"/>
      <c r="D504" s="943"/>
      <c r="E504" s="943"/>
      <c r="F504" s="943"/>
      <c r="G504" s="943"/>
      <c r="H504" s="943"/>
      <c r="I504" s="943"/>
      <c r="J504" s="943"/>
      <c r="K504" s="943"/>
      <c r="L504" s="943"/>
      <c r="M504" s="943"/>
      <c r="N504" s="943"/>
      <c r="O504" s="943"/>
      <c r="P504" s="943"/>
      <c r="Q504" s="943"/>
      <c r="R504" s="943"/>
      <c r="S504" s="943"/>
      <c r="T504" s="943"/>
      <c r="U504" s="943"/>
      <c r="V504" s="943"/>
      <c r="W504" s="943"/>
      <c r="X504" s="943"/>
      <c r="Y504" s="943"/>
      <c r="Z504" s="943"/>
    </row>
    <row r="505" spans="1:26" ht="15.75" customHeight="1">
      <c r="A505" s="943"/>
      <c r="B505" s="943"/>
      <c r="C505" s="943"/>
      <c r="D505" s="943"/>
      <c r="E505" s="943"/>
      <c r="F505" s="943"/>
      <c r="G505" s="943"/>
      <c r="H505" s="943"/>
      <c r="I505" s="943"/>
      <c r="J505" s="943"/>
      <c r="K505" s="943"/>
      <c r="L505" s="943"/>
      <c r="M505" s="943"/>
      <c r="N505" s="943"/>
      <c r="O505" s="943"/>
      <c r="P505" s="943"/>
      <c r="Q505" s="943"/>
      <c r="R505" s="943"/>
      <c r="S505" s="943"/>
      <c r="T505" s="943"/>
      <c r="U505" s="943"/>
      <c r="V505" s="943"/>
      <c r="W505" s="943"/>
      <c r="X505" s="943"/>
      <c r="Y505" s="943"/>
      <c r="Z505" s="943"/>
    </row>
    <row r="506" spans="1:26" ht="15.75" customHeight="1">
      <c r="A506" s="943"/>
      <c r="B506" s="943"/>
      <c r="C506" s="943"/>
      <c r="D506" s="943"/>
      <c r="E506" s="943"/>
      <c r="F506" s="943"/>
      <c r="G506" s="943"/>
      <c r="H506" s="943"/>
      <c r="I506" s="943"/>
      <c r="J506" s="943"/>
      <c r="K506" s="943"/>
      <c r="L506" s="943"/>
      <c r="M506" s="943"/>
      <c r="N506" s="943"/>
      <c r="O506" s="943"/>
      <c r="P506" s="943"/>
      <c r="Q506" s="943"/>
      <c r="R506" s="943"/>
      <c r="S506" s="943"/>
      <c r="T506" s="943"/>
      <c r="U506" s="943"/>
      <c r="V506" s="943"/>
      <c r="W506" s="943"/>
      <c r="X506" s="943"/>
      <c r="Y506" s="943"/>
      <c r="Z506" s="943"/>
    </row>
    <row r="507" spans="1:26" ht="15.75" customHeight="1">
      <c r="A507" s="943"/>
      <c r="B507" s="943"/>
      <c r="C507" s="943"/>
      <c r="D507" s="943"/>
      <c r="E507" s="943"/>
      <c r="F507" s="943"/>
      <c r="G507" s="943"/>
      <c r="H507" s="943"/>
      <c r="I507" s="943"/>
      <c r="J507" s="943"/>
      <c r="K507" s="943"/>
      <c r="L507" s="943"/>
      <c r="M507" s="943"/>
      <c r="N507" s="943"/>
      <c r="O507" s="943"/>
      <c r="P507" s="943"/>
      <c r="Q507" s="943"/>
      <c r="R507" s="943"/>
      <c r="S507" s="943"/>
      <c r="T507" s="943"/>
      <c r="U507" s="943"/>
      <c r="V507" s="943"/>
      <c r="W507" s="943"/>
      <c r="X507" s="943"/>
      <c r="Y507" s="943"/>
      <c r="Z507" s="943"/>
    </row>
    <row r="508" spans="1:26" ht="15.75" customHeight="1">
      <c r="A508" s="943"/>
      <c r="B508" s="943"/>
      <c r="C508" s="943"/>
      <c r="D508" s="943"/>
      <c r="E508" s="943"/>
      <c r="F508" s="943"/>
      <c r="G508" s="943"/>
      <c r="H508" s="943"/>
      <c r="I508" s="943"/>
      <c r="J508" s="943"/>
      <c r="K508" s="943"/>
      <c r="L508" s="943"/>
      <c r="M508" s="943"/>
      <c r="N508" s="943"/>
      <c r="O508" s="943"/>
      <c r="P508" s="943"/>
      <c r="Q508" s="943"/>
      <c r="R508" s="943"/>
      <c r="S508" s="943"/>
      <c r="T508" s="943"/>
      <c r="U508" s="943"/>
      <c r="V508" s="943"/>
      <c r="W508" s="943"/>
      <c r="X508" s="943"/>
      <c r="Y508" s="943"/>
      <c r="Z508" s="943"/>
    </row>
    <row r="509" spans="1:26" ht="15.75" customHeight="1">
      <c r="A509" s="943"/>
      <c r="B509" s="943"/>
      <c r="C509" s="943"/>
      <c r="D509" s="943"/>
      <c r="E509" s="943"/>
      <c r="F509" s="943"/>
      <c r="G509" s="943"/>
      <c r="H509" s="943"/>
      <c r="I509" s="943"/>
      <c r="J509" s="943"/>
      <c r="K509" s="943"/>
      <c r="L509" s="943"/>
      <c r="M509" s="943"/>
      <c r="N509" s="943"/>
      <c r="O509" s="943"/>
      <c r="P509" s="943"/>
      <c r="Q509" s="943"/>
      <c r="R509" s="943"/>
      <c r="S509" s="943"/>
      <c r="T509" s="943"/>
      <c r="U509" s="943"/>
      <c r="V509" s="943"/>
      <c r="W509" s="943"/>
      <c r="X509" s="943"/>
      <c r="Y509" s="943"/>
      <c r="Z509" s="943"/>
    </row>
    <row r="510" spans="1:26" ht="15.75" customHeight="1">
      <c r="A510" s="943"/>
      <c r="B510" s="943"/>
      <c r="C510" s="943"/>
      <c r="D510" s="943"/>
      <c r="E510" s="943"/>
      <c r="F510" s="943"/>
      <c r="G510" s="943"/>
      <c r="H510" s="943"/>
      <c r="I510" s="943"/>
      <c r="J510" s="943"/>
      <c r="K510" s="943"/>
      <c r="L510" s="943"/>
      <c r="M510" s="943"/>
      <c r="N510" s="943"/>
      <c r="O510" s="943"/>
      <c r="P510" s="943"/>
      <c r="Q510" s="943"/>
      <c r="R510" s="943"/>
      <c r="S510" s="943"/>
      <c r="T510" s="943"/>
      <c r="U510" s="943"/>
      <c r="V510" s="943"/>
      <c r="W510" s="943"/>
      <c r="X510" s="943"/>
      <c r="Y510" s="943"/>
      <c r="Z510" s="943"/>
    </row>
    <row r="511" spans="1:26" ht="15.75" customHeight="1">
      <c r="A511" s="943"/>
      <c r="B511" s="943"/>
      <c r="C511" s="943"/>
      <c r="D511" s="943"/>
      <c r="E511" s="943"/>
      <c r="F511" s="943"/>
      <c r="G511" s="943"/>
      <c r="H511" s="943"/>
      <c r="I511" s="943"/>
      <c r="J511" s="943"/>
      <c r="K511" s="943"/>
      <c r="L511" s="943"/>
      <c r="M511" s="943"/>
      <c r="N511" s="943"/>
      <c r="O511" s="943"/>
      <c r="P511" s="943"/>
      <c r="Q511" s="943"/>
      <c r="R511" s="943"/>
      <c r="S511" s="943"/>
      <c r="T511" s="943"/>
      <c r="U511" s="943"/>
      <c r="V511" s="943"/>
      <c r="W511" s="943"/>
      <c r="X511" s="943"/>
      <c r="Y511" s="943"/>
      <c r="Z511" s="943"/>
    </row>
    <row r="512" spans="1:26" ht="15.75" customHeight="1">
      <c r="A512" s="943"/>
      <c r="B512" s="943"/>
      <c r="C512" s="943"/>
      <c r="D512" s="943"/>
      <c r="E512" s="943"/>
      <c r="F512" s="943"/>
      <c r="G512" s="943"/>
      <c r="H512" s="943"/>
      <c r="I512" s="943"/>
      <c r="J512" s="943"/>
      <c r="K512" s="943"/>
      <c r="L512" s="943"/>
      <c r="M512" s="943"/>
      <c r="N512" s="943"/>
      <c r="O512" s="943"/>
      <c r="P512" s="943"/>
      <c r="Q512" s="943"/>
      <c r="R512" s="943"/>
      <c r="S512" s="943"/>
      <c r="T512" s="943"/>
      <c r="U512" s="943"/>
      <c r="V512" s="943"/>
      <c r="W512" s="943"/>
      <c r="X512" s="943"/>
      <c r="Y512" s="943"/>
      <c r="Z512" s="943"/>
    </row>
    <row r="513" spans="1:26" ht="15.75" customHeight="1">
      <c r="A513" s="943"/>
      <c r="B513" s="943"/>
      <c r="C513" s="943"/>
      <c r="D513" s="943"/>
      <c r="E513" s="943"/>
      <c r="F513" s="943"/>
      <c r="G513" s="943"/>
      <c r="H513" s="943"/>
      <c r="I513" s="943"/>
      <c r="J513" s="943"/>
      <c r="K513" s="943"/>
      <c r="L513" s="943"/>
      <c r="M513" s="943"/>
      <c r="N513" s="943"/>
      <c r="O513" s="943"/>
      <c r="P513" s="943"/>
      <c r="Q513" s="943"/>
      <c r="R513" s="943"/>
      <c r="S513" s="943"/>
      <c r="T513" s="943"/>
      <c r="U513" s="943"/>
      <c r="V513" s="943"/>
      <c r="W513" s="943"/>
      <c r="X513" s="943"/>
      <c r="Y513" s="943"/>
      <c r="Z513" s="943"/>
    </row>
    <row r="514" spans="1:26" ht="15.75" customHeight="1">
      <c r="A514" s="943"/>
      <c r="B514" s="943"/>
      <c r="C514" s="943"/>
      <c r="D514" s="943"/>
      <c r="E514" s="943"/>
      <c r="F514" s="943"/>
      <c r="G514" s="943"/>
      <c r="H514" s="943"/>
      <c r="I514" s="943"/>
      <c r="J514" s="943"/>
      <c r="K514" s="943"/>
      <c r="L514" s="943"/>
      <c r="M514" s="943"/>
      <c r="N514" s="943"/>
      <c r="O514" s="943"/>
      <c r="P514" s="943"/>
      <c r="Q514" s="943"/>
      <c r="R514" s="943"/>
      <c r="S514" s="943"/>
      <c r="T514" s="943"/>
      <c r="U514" s="943"/>
      <c r="V514" s="943"/>
      <c r="W514" s="943"/>
      <c r="X514" s="943"/>
      <c r="Y514" s="943"/>
      <c r="Z514" s="943"/>
    </row>
    <row r="515" spans="1:26" ht="15.75" customHeight="1">
      <c r="A515" s="943"/>
      <c r="B515" s="943"/>
      <c r="C515" s="943"/>
      <c r="D515" s="943"/>
      <c r="E515" s="943"/>
      <c r="F515" s="943"/>
      <c r="G515" s="943"/>
      <c r="H515" s="943"/>
      <c r="I515" s="943"/>
      <c r="J515" s="943"/>
      <c r="K515" s="943"/>
      <c r="L515" s="943"/>
      <c r="M515" s="943"/>
      <c r="N515" s="943"/>
      <c r="O515" s="943"/>
      <c r="P515" s="943"/>
      <c r="Q515" s="943"/>
      <c r="R515" s="943"/>
      <c r="S515" s="943"/>
      <c r="T515" s="943"/>
      <c r="U515" s="943"/>
      <c r="V515" s="943"/>
      <c r="W515" s="943"/>
      <c r="X515" s="943"/>
      <c r="Y515" s="943"/>
      <c r="Z515" s="943"/>
    </row>
    <row r="516" spans="1:26" ht="15.75" customHeight="1">
      <c r="A516" s="943"/>
      <c r="B516" s="943"/>
      <c r="C516" s="943"/>
      <c r="D516" s="943"/>
      <c r="E516" s="943"/>
      <c r="F516" s="943"/>
      <c r="G516" s="943"/>
      <c r="H516" s="943"/>
      <c r="I516" s="943"/>
      <c r="J516" s="943"/>
      <c r="K516" s="943"/>
      <c r="L516" s="943"/>
      <c r="M516" s="943"/>
      <c r="N516" s="943"/>
      <c r="O516" s="943"/>
      <c r="P516" s="943"/>
      <c r="Q516" s="943"/>
      <c r="R516" s="943"/>
      <c r="S516" s="943"/>
      <c r="T516" s="943"/>
      <c r="U516" s="943"/>
      <c r="V516" s="943"/>
      <c r="W516" s="943"/>
      <c r="X516" s="943"/>
      <c r="Y516" s="943"/>
      <c r="Z516" s="943"/>
    </row>
    <row r="517" spans="1:26" ht="15.75" customHeight="1">
      <c r="A517" s="943"/>
      <c r="B517" s="943"/>
      <c r="C517" s="943"/>
      <c r="D517" s="943"/>
      <c r="E517" s="943"/>
      <c r="F517" s="943"/>
      <c r="G517" s="943"/>
      <c r="H517" s="943"/>
      <c r="I517" s="943"/>
      <c r="J517" s="943"/>
      <c r="K517" s="943"/>
      <c r="L517" s="943"/>
      <c r="M517" s="943"/>
      <c r="N517" s="943"/>
      <c r="O517" s="943"/>
      <c r="P517" s="943"/>
      <c r="Q517" s="943"/>
      <c r="R517" s="943"/>
      <c r="S517" s="943"/>
      <c r="T517" s="943"/>
      <c r="U517" s="943"/>
      <c r="V517" s="943"/>
      <c r="W517" s="943"/>
      <c r="X517" s="943"/>
      <c r="Y517" s="943"/>
      <c r="Z517" s="943"/>
    </row>
    <row r="518" spans="1:26" ht="15.75" customHeight="1">
      <c r="A518" s="943"/>
      <c r="B518" s="943"/>
      <c r="C518" s="943"/>
      <c r="D518" s="943"/>
      <c r="E518" s="943"/>
      <c r="F518" s="943"/>
      <c r="G518" s="943"/>
      <c r="H518" s="943"/>
      <c r="I518" s="943"/>
      <c r="J518" s="943"/>
      <c r="K518" s="943"/>
      <c r="L518" s="943"/>
      <c r="M518" s="943"/>
      <c r="N518" s="943"/>
      <c r="O518" s="943"/>
      <c r="P518" s="943"/>
      <c r="Q518" s="943"/>
      <c r="R518" s="943"/>
      <c r="S518" s="943"/>
      <c r="T518" s="943"/>
      <c r="U518" s="943"/>
      <c r="V518" s="943"/>
      <c r="W518" s="943"/>
      <c r="X518" s="943"/>
      <c r="Y518" s="943"/>
      <c r="Z518" s="943"/>
    </row>
    <row r="519" spans="1:26" ht="15.75" customHeight="1">
      <c r="A519" s="943"/>
      <c r="B519" s="943"/>
      <c r="C519" s="943"/>
      <c r="D519" s="943"/>
      <c r="E519" s="943"/>
      <c r="F519" s="943"/>
      <c r="G519" s="943"/>
      <c r="H519" s="943"/>
      <c r="I519" s="943"/>
      <c r="J519" s="943"/>
      <c r="K519" s="943"/>
      <c r="L519" s="943"/>
      <c r="M519" s="943"/>
      <c r="N519" s="943"/>
      <c r="O519" s="943"/>
      <c r="P519" s="943"/>
      <c r="Q519" s="943"/>
      <c r="R519" s="943"/>
      <c r="S519" s="943"/>
      <c r="T519" s="943"/>
      <c r="U519" s="943"/>
      <c r="V519" s="943"/>
      <c r="W519" s="943"/>
      <c r="X519" s="943"/>
      <c r="Y519" s="943"/>
      <c r="Z519" s="943"/>
    </row>
    <row r="520" spans="1:26" ht="15.75" customHeight="1">
      <c r="A520" s="943"/>
      <c r="B520" s="943"/>
      <c r="C520" s="943"/>
      <c r="D520" s="943"/>
      <c r="E520" s="943"/>
      <c r="F520" s="943"/>
      <c r="G520" s="943"/>
      <c r="H520" s="943"/>
      <c r="I520" s="943"/>
      <c r="J520" s="943"/>
      <c r="K520" s="943"/>
      <c r="L520" s="943"/>
      <c r="M520" s="943"/>
      <c r="N520" s="943"/>
      <c r="O520" s="943"/>
      <c r="P520" s="943"/>
      <c r="Q520" s="943"/>
      <c r="R520" s="943"/>
      <c r="S520" s="943"/>
      <c r="T520" s="943"/>
      <c r="U520" s="943"/>
      <c r="V520" s="943"/>
      <c r="W520" s="943"/>
      <c r="X520" s="943"/>
      <c r="Y520" s="943"/>
      <c r="Z520" s="943"/>
    </row>
    <row r="521" spans="1:26" ht="15.75" customHeight="1">
      <c r="A521" s="943"/>
      <c r="B521" s="943"/>
      <c r="C521" s="943"/>
      <c r="D521" s="943"/>
      <c r="E521" s="943"/>
      <c r="F521" s="943"/>
      <c r="G521" s="943"/>
      <c r="H521" s="943"/>
      <c r="I521" s="943"/>
      <c r="J521" s="943"/>
      <c r="K521" s="943"/>
      <c r="L521" s="943"/>
      <c r="M521" s="943"/>
      <c r="N521" s="943"/>
      <c r="O521" s="943"/>
      <c r="P521" s="943"/>
      <c r="Q521" s="943"/>
      <c r="R521" s="943"/>
      <c r="S521" s="943"/>
      <c r="T521" s="943"/>
      <c r="U521" s="943"/>
      <c r="V521" s="943"/>
      <c r="W521" s="943"/>
      <c r="X521" s="943"/>
      <c r="Y521" s="943"/>
      <c r="Z521" s="943"/>
    </row>
    <row r="522" spans="1:26" ht="15.75" customHeight="1">
      <c r="A522" s="943"/>
      <c r="B522" s="943"/>
      <c r="C522" s="943"/>
      <c r="D522" s="943"/>
      <c r="E522" s="943"/>
      <c r="F522" s="943"/>
      <c r="G522" s="943"/>
      <c r="H522" s="943"/>
      <c r="I522" s="943"/>
      <c r="J522" s="943"/>
      <c r="K522" s="943"/>
      <c r="L522" s="943"/>
      <c r="M522" s="943"/>
      <c r="N522" s="943"/>
      <c r="O522" s="943"/>
      <c r="P522" s="943"/>
      <c r="Q522" s="943"/>
      <c r="R522" s="943"/>
      <c r="S522" s="943"/>
      <c r="T522" s="943"/>
      <c r="U522" s="943"/>
      <c r="V522" s="943"/>
      <c r="W522" s="943"/>
      <c r="X522" s="943"/>
      <c r="Y522" s="943"/>
      <c r="Z522" s="943"/>
    </row>
    <row r="523" spans="1:26" ht="15.75" customHeight="1">
      <c r="A523" s="943"/>
      <c r="B523" s="943"/>
      <c r="C523" s="943"/>
      <c r="D523" s="943"/>
      <c r="E523" s="943"/>
      <c r="F523" s="943"/>
      <c r="G523" s="943"/>
      <c r="H523" s="943"/>
      <c r="I523" s="943"/>
      <c r="J523" s="943"/>
      <c r="K523" s="943"/>
      <c r="L523" s="943"/>
      <c r="M523" s="943"/>
      <c r="N523" s="943"/>
      <c r="O523" s="943"/>
      <c r="P523" s="943"/>
      <c r="Q523" s="943"/>
      <c r="R523" s="943"/>
      <c r="S523" s="943"/>
      <c r="T523" s="943"/>
      <c r="U523" s="943"/>
      <c r="V523" s="943"/>
      <c r="W523" s="943"/>
      <c r="X523" s="943"/>
      <c r="Y523" s="943"/>
      <c r="Z523" s="943"/>
    </row>
    <row r="524" spans="1:26" ht="15.75" customHeight="1">
      <c r="A524" s="943"/>
      <c r="B524" s="943"/>
      <c r="C524" s="943"/>
      <c r="D524" s="943"/>
      <c r="E524" s="943"/>
      <c r="F524" s="943"/>
      <c r="G524" s="943"/>
      <c r="H524" s="943"/>
      <c r="I524" s="943"/>
      <c r="J524" s="943"/>
      <c r="K524" s="943"/>
      <c r="L524" s="943"/>
      <c r="M524" s="943"/>
      <c r="N524" s="943"/>
      <c r="O524" s="943"/>
      <c r="P524" s="943"/>
      <c r="Q524" s="943"/>
      <c r="R524" s="943"/>
      <c r="S524" s="943"/>
      <c r="T524" s="943"/>
      <c r="U524" s="943"/>
      <c r="V524" s="943"/>
      <c r="W524" s="943"/>
      <c r="X524" s="943"/>
      <c r="Y524" s="943"/>
      <c r="Z524" s="943"/>
    </row>
    <row r="525" spans="1:26" ht="15.75" customHeight="1">
      <c r="A525" s="943"/>
      <c r="B525" s="943"/>
      <c r="C525" s="943"/>
      <c r="D525" s="943"/>
      <c r="E525" s="943"/>
      <c r="F525" s="943"/>
      <c r="G525" s="943"/>
      <c r="H525" s="943"/>
      <c r="I525" s="943"/>
      <c r="J525" s="943"/>
      <c r="K525" s="943"/>
      <c r="L525" s="943"/>
      <c r="M525" s="943"/>
      <c r="N525" s="943"/>
      <c r="O525" s="943"/>
      <c r="P525" s="943"/>
      <c r="Q525" s="943"/>
      <c r="R525" s="943"/>
      <c r="S525" s="943"/>
      <c r="T525" s="943"/>
      <c r="U525" s="943"/>
      <c r="V525" s="943"/>
      <c r="W525" s="943"/>
      <c r="X525" s="943"/>
      <c r="Y525" s="943"/>
      <c r="Z525" s="943"/>
    </row>
    <row r="526" spans="1:26" ht="15.75" customHeight="1">
      <c r="A526" s="943"/>
      <c r="B526" s="943"/>
      <c r="C526" s="943"/>
      <c r="D526" s="943"/>
      <c r="E526" s="943"/>
      <c r="F526" s="943"/>
      <c r="G526" s="943"/>
      <c r="H526" s="943"/>
      <c r="I526" s="943"/>
      <c r="J526" s="943"/>
      <c r="K526" s="943"/>
      <c r="L526" s="943"/>
      <c r="M526" s="943"/>
      <c r="N526" s="943"/>
      <c r="O526" s="943"/>
      <c r="P526" s="943"/>
      <c r="Q526" s="943"/>
      <c r="R526" s="943"/>
      <c r="S526" s="943"/>
      <c r="T526" s="943"/>
      <c r="U526" s="943"/>
      <c r="V526" s="943"/>
      <c r="W526" s="943"/>
      <c r="X526" s="943"/>
      <c r="Y526" s="943"/>
      <c r="Z526" s="943"/>
    </row>
    <row r="527" spans="1:26" ht="15.75" customHeight="1">
      <c r="A527" s="943"/>
      <c r="B527" s="943"/>
      <c r="C527" s="943"/>
      <c r="D527" s="943"/>
      <c r="E527" s="943"/>
      <c r="F527" s="943"/>
      <c r="G527" s="943"/>
      <c r="H527" s="943"/>
      <c r="I527" s="943"/>
      <c r="J527" s="943"/>
      <c r="K527" s="943"/>
      <c r="L527" s="943"/>
      <c r="M527" s="943"/>
      <c r="N527" s="943"/>
      <c r="O527" s="943"/>
      <c r="P527" s="943"/>
      <c r="Q527" s="943"/>
      <c r="R527" s="943"/>
      <c r="S527" s="943"/>
      <c r="T527" s="943"/>
      <c r="U527" s="943"/>
      <c r="V527" s="943"/>
      <c r="W527" s="943"/>
      <c r="X527" s="943"/>
      <c r="Y527" s="943"/>
      <c r="Z527" s="943"/>
    </row>
    <row r="528" spans="1:26" ht="15.75" customHeight="1">
      <c r="A528" s="943"/>
      <c r="B528" s="943"/>
      <c r="C528" s="943"/>
      <c r="D528" s="943"/>
      <c r="E528" s="943"/>
      <c r="F528" s="943"/>
      <c r="G528" s="943"/>
      <c r="H528" s="943"/>
      <c r="I528" s="943"/>
      <c r="J528" s="943"/>
      <c r="K528" s="943"/>
      <c r="L528" s="943"/>
      <c r="M528" s="943"/>
      <c r="N528" s="943"/>
      <c r="O528" s="943"/>
      <c r="P528" s="943"/>
      <c r="Q528" s="943"/>
      <c r="R528" s="943"/>
      <c r="S528" s="943"/>
      <c r="T528" s="943"/>
      <c r="U528" s="943"/>
      <c r="V528" s="943"/>
      <c r="W528" s="943"/>
      <c r="X528" s="943"/>
      <c r="Y528" s="943"/>
      <c r="Z528" s="943"/>
    </row>
    <row r="529" spans="1:26" ht="15.75" customHeight="1">
      <c r="A529" s="943"/>
      <c r="B529" s="943"/>
      <c r="C529" s="943"/>
      <c r="D529" s="943"/>
      <c r="E529" s="943"/>
      <c r="F529" s="943"/>
      <c r="G529" s="943"/>
      <c r="H529" s="943"/>
      <c r="I529" s="943"/>
      <c r="J529" s="943"/>
      <c r="K529" s="943"/>
      <c r="L529" s="943"/>
      <c r="M529" s="943"/>
      <c r="N529" s="943"/>
      <c r="O529" s="943"/>
      <c r="P529" s="943"/>
      <c r="Q529" s="943"/>
      <c r="R529" s="943"/>
      <c r="S529" s="943"/>
      <c r="T529" s="943"/>
      <c r="U529" s="943"/>
      <c r="V529" s="943"/>
      <c r="W529" s="943"/>
      <c r="X529" s="943"/>
      <c r="Y529" s="943"/>
      <c r="Z529" s="943"/>
    </row>
    <row r="530" spans="1:26" ht="15.75" customHeight="1">
      <c r="A530" s="943"/>
      <c r="B530" s="943"/>
      <c r="C530" s="943"/>
      <c r="D530" s="943"/>
      <c r="E530" s="943"/>
      <c r="F530" s="943"/>
      <c r="G530" s="943"/>
      <c r="H530" s="943"/>
      <c r="I530" s="943"/>
      <c r="J530" s="943"/>
      <c r="K530" s="943"/>
      <c r="L530" s="943"/>
      <c r="M530" s="943"/>
      <c r="N530" s="943"/>
      <c r="O530" s="943"/>
      <c r="P530" s="943"/>
      <c r="Q530" s="943"/>
      <c r="R530" s="943"/>
      <c r="S530" s="943"/>
      <c r="T530" s="943"/>
      <c r="U530" s="943"/>
      <c r="V530" s="943"/>
      <c r="W530" s="943"/>
      <c r="X530" s="943"/>
      <c r="Y530" s="943"/>
      <c r="Z530" s="943"/>
    </row>
    <row r="531" spans="1:26" ht="15.75" customHeight="1">
      <c r="A531" s="943"/>
      <c r="B531" s="943"/>
      <c r="C531" s="943"/>
      <c r="D531" s="943"/>
      <c r="E531" s="943"/>
      <c r="F531" s="943"/>
      <c r="G531" s="943"/>
      <c r="H531" s="943"/>
      <c r="I531" s="943"/>
      <c r="J531" s="943"/>
      <c r="K531" s="943"/>
      <c r="L531" s="943"/>
      <c r="M531" s="943"/>
      <c r="N531" s="943"/>
      <c r="O531" s="943"/>
      <c r="P531" s="943"/>
      <c r="Q531" s="943"/>
      <c r="R531" s="943"/>
      <c r="S531" s="943"/>
      <c r="T531" s="943"/>
      <c r="U531" s="943"/>
      <c r="V531" s="943"/>
      <c r="W531" s="943"/>
      <c r="X531" s="943"/>
      <c r="Y531" s="943"/>
      <c r="Z531" s="943"/>
    </row>
    <row r="532" spans="1:26" ht="15.75" customHeight="1">
      <c r="A532" s="943"/>
      <c r="B532" s="943"/>
      <c r="C532" s="943"/>
      <c r="D532" s="943"/>
      <c r="E532" s="943"/>
      <c r="F532" s="943"/>
      <c r="G532" s="943"/>
      <c r="H532" s="943"/>
      <c r="I532" s="943"/>
      <c r="J532" s="943"/>
      <c r="K532" s="943"/>
      <c r="L532" s="943"/>
      <c r="M532" s="943"/>
      <c r="N532" s="943"/>
      <c r="O532" s="943"/>
      <c r="P532" s="943"/>
      <c r="Q532" s="943"/>
      <c r="R532" s="943"/>
      <c r="S532" s="943"/>
      <c r="T532" s="943"/>
      <c r="U532" s="943"/>
      <c r="V532" s="943"/>
      <c r="W532" s="943"/>
      <c r="X532" s="943"/>
      <c r="Y532" s="943"/>
      <c r="Z532" s="943"/>
    </row>
    <row r="533" spans="1:26" ht="15.75" customHeight="1">
      <c r="A533" s="943"/>
      <c r="B533" s="943"/>
      <c r="C533" s="943"/>
      <c r="D533" s="943"/>
      <c r="E533" s="943"/>
      <c r="F533" s="943"/>
      <c r="G533" s="943"/>
      <c r="H533" s="943"/>
      <c r="I533" s="943"/>
      <c r="J533" s="943"/>
      <c r="K533" s="943"/>
      <c r="L533" s="943"/>
      <c r="M533" s="943"/>
      <c r="N533" s="943"/>
      <c r="O533" s="943"/>
      <c r="P533" s="943"/>
      <c r="Q533" s="943"/>
      <c r="R533" s="943"/>
      <c r="S533" s="943"/>
      <c r="T533" s="943"/>
      <c r="U533" s="943"/>
      <c r="V533" s="943"/>
      <c r="W533" s="943"/>
      <c r="X533" s="943"/>
      <c r="Y533" s="943"/>
      <c r="Z533" s="943"/>
    </row>
    <row r="534" spans="1:26" ht="15.75" customHeight="1">
      <c r="A534" s="943"/>
      <c r="B534" s="943"/>
      <c r="C534" s="943"/>
      <c r="D534" s="943"/>
      <c r="E534" s="943"/>
      <c r="F534" s="943"/>
      <c r="G534" s="943"/>
      <c r="H534" s="943"/>
      <c r="I534" s="943"/>
      <c r="J534" s="943"/>
      <c r="K534" s="943"/>
      <c r="L534" s="943"/>
      <c r="M534" s="943"/>
      <c r="N534" s="943"/>
      <c r="O534" s="943"/>
      <c r="P534" s="943"/>
      <c r="Q534" s="943"/>
      <c r="R534" s="943"/>
      <c r="S534" s="943"/>
      <c r="T534" s="943"/>
      <c r="U534" s="943"/>
      <c r="V534" s="943"/>
      <c r="W534" s="943"/>
      <c r="X534" s="943"/>
      <c r="Y534" s="943"/>
      <c r="Z534" s="943"/>
    </row>
    <row r="535" spans="1:26" ht="15.75" customHeight="1">
      <c r="A535" s="943"/>
      <c r="B535" s="943"/>
      <c r="C535" s="943"/>
      <c r="D535" s="943"/>
      <c r="E535" s="943"/>
      <c r="F535" s="943"/>
      <c r="G535" s="943"/>
      <c r="H535" s="943"/>
      <c r="I535" s="943"/>
      <c r="J535" s="943"/>
      <c r="K535" s="943"/>
      <c r="L535" s="943"/>
      <c r="M535" s="943"/>
      <c r="N535" s="943"/>
      <c r="O535" s="943"/>
      <c r="P535" s="943"/>
      <c r="Q535" s="943"/>
      <c r="R535" s="943"/>
      <c r="S535" s="943"/>
      <c r="T535" s="943"/>
      <c r="U535" s="943"/>
      <c r="V535" s="943"/>
      <c r="W535" s="943"/>
      <c r="X535" s="943"/>
      <c r="Y535" s="943"/>
      <c r="Z535" s="943"/>
    </row>
    <row r="536" spans="1:26" ht="15.75" customHeight="1">
      <c r="A536" s="943"/>
      <c r="B536" s="943"/>
      <c r="C536" s="943"/>
      <c r="D536" s="943"/>
      <c r="E536" s="943"/>
      <c r="F536" s="943"/>
      <c r="G536" s="943"/>
      <c r="H536" s="943"/>
      <c r="I536" s="943"/>
      <c r="J536" s="943"/>
      <c r="K536" s="943"/>
      <c r="L536" s="943"/>
      <c r="M536" s="943"/>
      <c r="N536" s="943"/>
      <c r="O536" s="943"/>
      <c r="P536" s="943"/>
      <c r="Q536" s="943"/>
      <c r="R536" s="943"/>
      <c r="S536" s="943"/>
      <c r="T536" s="943"/>
      <c r="U536" s="943"/>
      <c r="V536" s="943"/>
      <c r="W536" s="943"/>
      <c r="X536" s="943"/>
      <c r="Y536" s="943"/>
      <c r="Z536" s="943"/>
    </row>
    <row r="537" spans="1:26" ht="15.75" customHeight="1">
      <c r="A537" s="943"/>
      <c r="B537" s="943"/>
      <c r="C537" s="943"/>
      <c r="D537" s="943"/>
      <c r="E537" s="943"/>
      <c r="F537" s="943"/>
      <c r="G537" s="943"/>
      <c r="H537" s="943"/>
      <c r="I537" s="943"/>
      <c r="J537" s="943"/>
      <c r="K537" s="943"/>
      <c r="L537" s="943"/>
      <c r="M537" s="943"/>
      <c r="N537" s="943"/>
      <c r="O537" s="943"/>
      <c r="P537" s="943"/>
      <c r="Q537" s="943"/>
      <c r="R537" s="943"/>
      <c r="S537" s="943"/>
      <c r="T537" s="943"/>
      <c r="U537" s="943"/>
      <c r="V537" s="943"/>
      <c r="W537" s="943"/>
      <c r="X537" s="943"/>
      <c r="Y537" s="943"/>
      <c r="Z537" s="943"/>
    </row>
    <row r="538" spans="1:26" ht="15.75" customHeight="1">
      <c r="A538" s="943"/>
      <c r="B538" s="943"/>
      <c r="C538" s="943"/>
      <c r="D538" s="943"/>
      <c r="E538" s="943"/>
      <c r="F538" s="943"/>
      <c r="G538" s="943"/>
      <c r="H538" s="943"/>
      <c r="I538" s="943"/>
      <c r="J538" s="943"/>
      <c r="K538" s="943"/>
      <c r="L538" s="943"/>
      <c r="M538" s="943"/>
      <c r="N538" s="943"/>
      <c r="O538" s="943"/>
      <c r="P538" s="943"/>
      <c r="Q538" s="943"/>
      <c r="R538" s="943"/>
      <c r="S538" s="943"/>
      <c r="T538" s="943"/>
      <c r="U538" s="943"/>
      <c r="V538" s="943"/>
      <c r="W538" s="943"/>
      <c r="X538" s="943"/>
      <c r="Y538" s="943"/>
      <c r="Z538" s="943"/>
    </row>
    <row r="539" spans="1:26" ht="15.75" customHeight="1">
      <c r="A539" s="943"/>
      <c r="B539" s="943"/>
      <c r="C539" s="943"/>
      <c r="D539" s="943"/>
      <c r="E539" s="943"/>
      <c r="F539" s="943"/>
      <c r="G539" s="943"/>
      <c r="H539" s="943"/>
      <c r="I539" s="943"/>
      <c r="J539" s="943"/>
      <c r="K539" s="943"/>
      <c r="L539" s="943"/>
      <c r="M539" s="943"/>
      <c r="N539" s="943"/>
      <c r="O539" s="943"/>
      <c r="P539" s="943"/>
      <c r="Q539" s="943"/>
      <c r="R539" s="943"/>
      <c r="S539" s="943"/>
      <c r="T539" s="943"/>
      <c r="U539" s="943"/>
      <c r="V539" s="943"/>
      <c r="W539" s="943"/>
      <c r="X539" s="943"/>
      <c r="Y539" s="943"/>
      <c r="Z539" s="943"/>
    </row>
    <row r="540" spans="1:26" ht="15.75" customHeight="1">
      <c r="A540" s="943"/>
      <c r="B540" s="943"/>
      <c r="C540" s="943"/>
      <c r="D540" s="943"/>
      <c r="E540" s="943"/>
      <c r="F540" s="943"/>
      <c r="G540" s="943"/>
      <c r="H540" s="943"/>
      <c r="I540" s="943"/>
      <c r="J540" s="943"/>
      <c r="K540" s="943"/>
      <c r="L540" s="943"/>
      <c r="M540" s="943"/>
      <c r="N540" s="943"/>
      <c r="O540" s="943"/>
      <c r="P540" s="943"/>
      <c r="Q540" s="943"/>
      <c r="R540" s="943"/>
      <c r="S540" s="943"/>
      <c r="T540" s="943"/>
      <c r="U540" s="943"/>
      <c r="V540" s="943"/>
      <c r="W540" s="943"/>
      <c r="X540" s="943"/>
      <c r="Y540" s="943"/>
      <c r="Z540" s="943"/>
    </row>
    <row r="541" spans="1:26" ht="15.75" customHeight="1">
      <c r="A541" s="943"/>
      <c r="B541" s="943"/>
      <c r="C541" s="943"/>
      <c r="D541" s="943"/>
      <c r="E541" s="943"/>
      <c r="F541" s="943"/>
      <c r="G541" s="943"/>
      <c r="H541" s="943"/>
      <c r="I541" s="943"/>
      <c r="J541" s="943"/>
      <c r="K541" s="943"/>
      <c r="L541" s="943"/>
      <c r="M541" s="943"/>
      <c r="N541" s="943"/>
      <c r="O541" s="943"/>
      <c r="P541" s="943"/>
      <c r="Q541" s="943"/>
      <c r="R541" s="943"/>
      <c r="S541" s="943"/>
      <c r="T541" s="943"/>
      <c r="U541" s="943"/>
      <c r="V541" s="943"/>
      <c r="W541" s="943"/>
      <c r="X541" s="943"/>
      <c r="Y541" s="943"/>
      <c r="Z541" s="943"/>
    </row>
    <row r="542" spans="1:26" ht="15.75" customHeight="1">
      <c r="A542" s="943"/>
      <c r="B542" s="943"/>
      <c r="C542" s="943"/>
      <c r="D542" s="943"/>
      <c r="E542" s="943"/>
      <c r="F542" s="943"/>
      <c r="G542" s="943"/>
      <c r="H542" s="943"/>
      <c r="I542" s="943"/>
      <c r="J542" s="943"/>
      <c r="K542" s="943"/>
      <c r="L542" s="943"/>
      <c r="M542" s="943"/>
      <c r="N542" s="943"/>
      <c r="O542" s="943"/>
      <c r="P542" s="943"/>
      <c r="Q542" s="943"/>
      <c r="R542" s="943"/>
      <c r="S542" s="943"/>
      <c r="T542" s="943"/>
      <c r="U542" s="943"/>
      <c r="V542" s="943"/>
      <c r="W542" s="943"/>
      <c r="X542" s="943"/>
      <c r="Y542" s="943"/>
      <c r="Z542" s="943"/>
    </row>
    <row r="543" spans="1:26" ht="15.75" customHeight="1">
      <c r="A543" s="943"/>
      <c r="B543" s="943"/>
      <c r="C543" s="943"/>
      <c r="D543" s="943"/>
      <c r="E543" s="943"/>
      <c r="F543" s="943"/>
      <c r="G543" s="943"/>
      <c r="H543" s="943"/>
      <c r="I543" s="943"/>
      <c r="J543" s="943"/>
      <c r="K543" s="943"/>
      <c r="L543" s="943"/>
      <c r="M543" s="943"/>
      <c r="N543" s="943"/>
      <c r="O543" s="943"/>
      <c r="P543" s="943"/>
      <c r="Q543" s="943"/>
      <c r="R543" s="943"/>
      <c r="S543" s="943"/>
      <c r="T543" s="943"/>
      <c r="U543" s="943"/>
      <c r="V543" s="943"/>
      <c r="W543" s="943"/>
      <c r="X543" s="943"/>
      <c r="Y543" s="943"/>
      <c r="Z543" s="943"/>
    </row>
    <row r="544" spans="1:26" ht="15.75" customHeight="1">
      <c r="A544" s="943"/>
      <c r="B544" s="943"/>
      <c r="C544" s="943"/>
      <c r="D544" s="943"/>
      <c r="E544" s="943"/>
      <c r="F544" s="943"/>
      <c r="G544" s="943"/>
      <c r="H544" s="943"/>
      <c r="I544" s="943"/>
      <c r="J544" s="943"/>
      <c r="K544" s="943"/>
      <c r="L544" s="943"/>
      <c r="M544" s="943"/>
      <c r="N544" s="943"/>
      <c r="O544" s="943"/>
      <c r="P544" s="943"/>
      <c r="Q544" s="943"/>
      <c r="R544" s="943"/>
      <c r="S544" s="943"/>
      <c r="T544" s="943"/>
      <c r="U544" s="943"/>
      <c r="V544" s="943"/>
      <c r="W544" s="943"/>
      <c r="X544" s="943"/>
      <c r="Y544" s="943"/>
      <c r="Z544" s="943"/>
    </row>
    <row r="545" spans="1:26" ht="15.75" customHeight="1">
      <c r="A545" s="943"/>
      <c r="B545" s="943"/>
      <c r="C545" s="943"/>
      <c r="D545" s="943"/>
      <c r="E545" s="943"/>
      <c r="F545" s="943"/>
      <c r="G545" s="943"/>
      <c r="H545" s="943"/>
      <c r="I545" s="943"/>
      <c r="J545" s="943"/>
      <c r="K545" s="943"/>
      <c r="L545" s="943"/>
      <c r="M545" s="943"/>
      <c r="N545" s="943"/>
      <c r="O545" s="943"/>
      <c r="P545" s="943"/>
      <c r="Q545" s="943"/>
      <c r="R545" s="943"/>
      <c r="S545" s="943"/>
      <c r="T545" s="943"/>
      <c r="U545" s="943"/>
      <c r="V545" s="943"/>
      <c r="W545" s="943"/>
      <c r="X545" s="943"/>
      <c r="Y545" s="943"/>
      <c r="Z545" s="943"/>
    </row>
    <row r="546" spans="1:26" ht="15.75" customHeight="1">
      <c r="A546" s="943"/>
      <c r="B546" s="943"/>
      <c r="C546" s="943"/>
      <c r="D546" s="943"/>
      <c r="E546" s="943"/>
      <c r="F546" s="943"/>
      <c r="G546" s="943"/>
      <c r="H546" s="943"/>
      <c r="I546" s="943"/>
      <c r="J546" s="943"/>
      <c r="K546" s="943"/>
      <c r="L546" s="943"/>
      <c r="M546" s="943"/>
      <c r="N546" s="943"/>
      <c r="O546" s="943"/>
      <c r="P546" s="943"/>
      <c r="Q546" s="943"/>
      <c r="R546" s="943"/>
      <c r="S546" s="943"/>
      <c r="T546" s="943"/>
      <c r="U546" s="943"/>
      <c r="V546" s="943"/>
      <c r="W546" s="943"/>
      <c r="X546" s="943"/>
      <c r="Y546" s="943"/>
      <c r="Z546" s="943"/>
    </row>
    <row r="547" spans="1:26" ht="15.75" customHeight="1">
      <c r="A547" s="943"/>
      <c r="B547" s="943"/>
      <c r="C547" s="943"/>
      <c r="D547" s="943"/>
      <c r="E547" s="943"/>
      <c r="F547" s="943"/>
      <c r="G547" s="943"/>
      <c r="H547" s="943"/>
      <c r="I547" s="943"/>
      <c r="J547" s="943"/>
      <c r="K547" s="943"/>
      <c r="L547" s="943"/>
      <c r="M547" s="943"/>
      <c r="N547" s="943"/>
      <c r="O547" s="943"/>
      <c r="P547" s="943"/>
      <c r="Q547" s="943"/>
      <c r="R547" s="943"/>
      <c r="S547" s="943"/>
      <c r="T547" s="943"/>
      <c r="U547" s="943"/>
      <c r="V547" s="943"/>
      <c r="W547" s="943"/>
      <c r="X547" s="943"/>
      <c r="Y547" s="943"/>
      <c r="Z547" s="943"/>
    </row>
    <row r="548" spans="1:26" ht="15.75" customHeight="1">
      <c r="A548" s="943"/>
      <c r="B548" s="943"/>
      <c r="C548" s="943"/>
      <c r="D548" s="943"/>
      <c r="E548" s="943"/>
      <c r="F548" s="943"/>
      <c r="G548" s="943"/>
      <c r="H548" s="943"/>
      <c r="I548" s="943"/>
      <c r="J548" s="943"/>
      <c r="K548" s="943"/>
      <c r="L548" s="943"/>
      <c r="M548" s="943"/>
      <c r="N548" s="943"/>
      <c r="O548" s="943"/>
      <c r="P548" s="943"/>
      <c r="Q548" s="943"/>
      <c r="R548" s="943"/>
      <c r="S548" s="943"/>
      <c r="T548" s="943"/>
      <c r="U548" s="943"/>
      <c r="V548" s="943"/>
      <c r="W548" s="943"/>
      <c r="X548" s="943"/>
      <c r="Y548" s="943"/>
      <c r="Z548" s="943"/>
    </row>
    <row r="549" spans="1:26" ht="15.75" customHeight="1">
      <c r="A549" s="943"/>
      <c r="B549" s="943"/>
      <c r="C549" s="943"/>
      <c r="D549" s="943"/>
      <c r="E549" s="943"/>
      <c r="F549" s="943"/>
      <c r="G549" s="943"/>
      <c r="H549" s="943"/>
      <c r="I549" s="943"/>
      <c r="J549" s="943"/>
      <c r="K549" s="943"/>
      <c r="L549" s="943"/>
      <c r="M549" s="943"/>
      <c r="N549" s="943"/>
      <c r="O549" s="943"/>
      <c r="P549" s="943"/>
      <c r="Q549" s="943"/>
      <c r="R549" s="943"/>
      <c r="S549" s="943"/>
      <c r="T549" s="943"/>
      <c r="U549" s="943"/>
      <c r="V549" s="943"/>
      <c r="W549" s="943"/>
      <c r="X549" s="943"/>
      <c r="Y549" s="943"/>
      <c r="Z549" s="943"/>
    </row>
    <row r="550" spans="1:26" ht="15.75" customHeight="1">
      <c r="A550" s="943"/>
      <c r="B550" s="943"/>
      <c r="C550" s="943"/>
      <c r="D550" s="943"/>
      <c r="E550" s="943"/>
      <c r="F550" s="943"/>
      <c r="G550" s="943"/>
      <c r="H550" s="943"/>
      <c r="I550" s="943"/>
      <c r="J550" s="943"/>
      <c r="K550" s="943"/>
      <c r="L550" s="943"/>
      <c r="M550" s="943"/>
      <c r="N550" s="943"/>
      <c r="O550" s="943"/>
      <c r="P550" s="943"/>
      <c r="Q550" s="943"/>
      <c r="R550" s="943"/>
      <c r="S550" s="943"/>
      <c r="T550" s="943"/>
      <c r="U550" s="943"/>
      <c r="V550" s="943"/>
      <c r="W550" s="943"/>
      <c r="X550" s="943"/>
      <c r="Y550" s="943"/>
      <c r="Z550" s="943"/>
    </row>
    <row r="551" spans="1:26" ht="15.75" customHeight="1">
      <c r="A551" s="943"/>
      <c r="B551" s="943"/>
      <c r="C551" s="943"/>
      <c r="D551" s="943"/>
      <c r="E551" s="943"/>
      <c r="F551" s="943"/>
      <c r="G551" s="943"/>
      <c r="H551" s="943"/>
      <c r="I551" s="943"/>
      <c r="J551" s="943"/>
      <c r="K551" s="943"/>
      <c r="L551" s="943"/>
      <c r="M551" s="943"/>
      <c r="N551" s="943"/>
      <c r="O551" s="943"/>
      <c r="P551" s="943"/>
      <c r="Q551" s="943"/>
      <c r="R551" s="943"/>
      <c r="S551" s="943"/>
      <c r="T551" s="943"/>
      <c r="U551" s="943"/>
      <c r="V551" s="943"/>
      <c r="W551" s="943"/>
      <c r="X551" s="943"/>
      <c r="Y551" s="943"/>
      <c r="Z551" s="943"/>
    </row>
    <row r="552" spans="1:26" ht="15.75" customHeight="1">
      <c r="A552" s="943"/>
      <c r="B552" s="943"/>
      <c r="C552" s="943"/>
      <c r="D552" s="943"/>
      <c r="E552" s="943"/>
      <c r="F552" s="943"/>
      <c r="G552" s="943"/>
      <c r="H552" s="943"/>
      <c r="I552" s="943"/>
      <c r="J552" s="943"/>
      <c r="K552" s="943"/>
      <c r="L552" s="943"/>
      <c r="M552" s="943"/>
      <c r="N552" s="943"/>
      <c r="O552" s="943"/>
      <c r="P552" s="943"/>
      <c r="Q552" s="943"/>
      <c r="R552" s="943"/>
      <c r="S552" s="943"/>
      <c r="T552" s="943"/>
      <c r="U552" s="943"/>
      <c r="V552" s="943"/>
      <c r="W552" s="943"/>
      <c r="X552" s="943"/>
      <c r="Y552" s="943"/>
      <c r="Z552" s="943"/>
    </row>
    <row r="553" spans="1:26" ht="15.75" customHeight="1">
      <c r="A553" s="943"/>
      <c r="B553" s="943"/>
      <c r="C553" s="943"/>
      <c r="D553" s="943"/>
      <c r="E553" s="943"/>
      <c r="F553" s="943"/>
      <c r="G553" s="943"/>
      <c r="H553" s="943"/>
      <c r="I553" s="943"/>
      <c r="J553" s="943"/>
      <c r="K553" s="943"/>
      <c r="L553" s="943"/>
      <c r="M553" s="943"/>
      <c r="N553" s="943"/>
      <c r="O553" s="943"/>
      <c r="P553" s="943"/>
      <c r="Q553" s="943"/>
      <c r="R553" s="943"/>
      <c r="S553" s="943"/>
      <c r="T553" s="943"/>
      <c r="U553" s="943"/>
      <c r="V553" s="943"/>
      <c r="W553" s="943"/>
      <c r="X553" s="943"/>
      <c r="Y553" s="943"/>
      <c r="Z553" s="943"/>
    </row>
    <row r="554" spans="1:26" ht="15.75" customHeight="1">
      <c r="A554" s="943"/>
      <c r="B554" s="943"/>
      <c r="C554" s="943"/>
      <c r="D554" s="943"/>
      <c r="E554" s="943"/>
      <c r="F554" s="943"/>
      <c r="G554" s="943"/>
      <c r="H554" s="943"/>
      <c r="I554" s="943"/>
      <c r="J554" s="943"/>
      <c r="K554" s="943"/>
      <c r="L554" s="943"/>
      <c r="M554" s="943"/>
      <c r="N554" s="943"/>
      <c r="O554" s="943"/>
      <c r="P554" s="943"/>
      <c r="Q554" s="943"/>
      <c r="R554" s="943"/>
      <c r="S554" s="943"/>
      <c r="T554" s="943"/>
      <c r="U554" s="943"/>
      <c r="V554" s="943"/>
      <c r="W554" s="943"/>
      <c r="X554" s="943"/>
      <c r="Y554" s="943"/>
      <c r="Z554" s="943"/>
    </row>
    <row r="555" spans="1:26" ht="15.75" customHeight="1">
      <c r="A555" s="943"/>
      <c r="B555" s="943"/>
      <c r="C555" s="943"/>
      <c r="D555" s="943"/>
      <c r="E555" s="943"/>
      <c r="F555" s="943"/>
      <c r="G555" s="943"/>
      <c r="H555" s="943"/>
      <c r="I555" s="943"/>
      <c r="J555" s="943"/>
      <c r="K555" s="943"/>
      <c r="L555" s="943"/>
      <c r="M555" s="943"/>
      <c r="N555" s="943"/>
      <c r="O555" s="943"/>
      <c r="P555" s="943"/>
      <c r="Q555" s="943"/>
      <c r="R555" s="943"/>
      <c r="S555" s="943"/>
      <c r="T555" s="943"/>
      <c r="U555" s="943"/>
      <c r="V555" s="943"/>
      <c r="W555" s="943"/>
      <c r="X555" s="943"/>
      <c r="Y555" s="943"/>
      <c r="Z555" s="943"/>
    </row>
    <row r="556" spans="1:26" ht="15.75" customHeight="1">
      <c r="A556" s="943"/>
      <c r="B556" s="943"/>
      <c r="C556" s="943"/>
      <c r="D556" s="943"/>
      <c r="E556" s="943"/>
      <c r="F556" s="943"/>
      <c r="G556" s="943"/>
      <c r="H556" s="943"/>
      <c r="I556" s="943"/>
      <c r="J556" s="943"/>
      <c r="K556" s="943"/>
      <c r="L556" s="943"/>
      <c r="M556" s="943"/>
      <c r="N556" s="943"/>
      <c r="O556" s="943"/>
      <c r="P556" s="943"/>
      <c r="Q556" s="943"/>
      <c r="R556" s="943"/>
      <c r="S556" s="943"/>
      <c r="T556" s="943"/>
      <c r="U556" s="943"/>
      <c r="V556" s="943"/>
      <c r="W556" s="943"/>
      <c r="X556" s="943"/>
      <c r="Y556" s="943"/>
      <c r="Z556" s="943"/>
    </row>
    <row r="557" spans="1:26" ht="15.75" customHeight="1">
      <c r="A557" s="943"/>
      <c r="B557" s="943"/>
      <c r="C557" s="943"/>
      <c r="D557" s="943"/>
      <c r="E557" s="943"/>
      <c r="F557" s="943"/>
      <c r="G557" s="943"/>
      <c r="H557" s="943"/>
      <c r="I557" s="943"/>
      <c r="J557" s="943"/>
      <c r="K557" s="943"/>
      <c r="L557" s="943"/>
      <c r="M557" s="943"/>
      <c r="N557" s="943"/>
      <c r="O557" s="943"/>
      <c r="P557" s="943"/>
      <c r="Q557" s="943"/>
      <c r="R557" s="943"/>
      <c r="S557" s="943"/>
      <c r="T557" s="943"/>
      <c r="U557" s="943"/>
      <c r="V557" s="943"/>
      <c r="W557" s="943"/>
      <c r="X557" s="943"/>
      <c r="Y557" s="943"/>
      <c r="Z557" s="943"/>
    </row>
    <row r="558" spans="1:26" ht="15.75" customHeight="1">
      <c r="A558" s="943"/>
      <c r="B558" s="943"/>
      <c r="C558" s="943"/>
      <c r="D558" s="943"/>
      <c r="E558" s="943"/>
      <c r="F558" s="943"/>
      <c r="G558" s="943"/>
      <c r="H558" s="943"/>
      <c r="I558" s="943"/>
      <c r="J558" s="943"/>
      <c r="K558" s="943"/>
      <c r="L558" s="943"/>
      <c r="M558" s="943"/>
      <c r="N558" s="943"/>
      <c r="O558" s="943"/>
      <c r="P558" s="943"/>
      <c r="Q558" s="943"/>
      <c r="R558" s="943"/>
      <c r="S558" s="943"/>
      <c r="T558" s="943"/>
      <c r="U558" s="943"/>
      <c r="V558" s="943"/>
      <c r="W558" s="943"/>
      <c r="X558" s="943"/>
      <c r="Y558" s="943"/>
      <c r="Z558" s="943"/>
    </row>
    <row r="559" spans="1:26" ht="15.75" customHeight="1">
      <c r="A559" s="943"/>
      <c r="B559" s="943"/>
      <c r="C559" s="943"/>
      <c r="D559" s="943"/>
      <c r="E559" s="943"/>
      <c r="F559" s="943"/>
      <c r="G559" s="943"/>
      <c r="H559" s="943"/>
      <c r="I559" s="943"/>
      <c r="J559" s="943"/>
      <c r="K559" s="943"/>
      <c r="L559" s="943"/>
      <c r="M559" s="943"/>
      <c r="N559" s="943"/>
      <c r="O559" s="943"/>
      <c r="P559" s="943"/>
      <c r="Q559" s="943"/>
      <c r="R559" s="943"/>
      <c r="S559" s="943"/>
      <c r="T559" s="943"/>
      <c r="U559" s="943"/>
      <c r="V559" s="943"/>
      <c r="W559" s="943"/>
      <c r="X559" s="943"/>
      <c r="Y559" s="943"/>
      <c r="Z559" s="943"/>
    </row>
    <row r="560" spans="1:26" ht="15.75" customHeight="1">
      <c r="A560" s="943"/>
      <c r="B560" s="943"/>
      <c r="C560" s="943"/>
      <c r="D560" s="943"/>
      <c r="E560" s="943"/>
      <c r="F560" s="943"/>
      <c r="G560" s="943"/>
      <c r="H560" s="943"/>
      <c r="I560" s="943"/>
      <c r="J560" s="943"/>
      <c r="K560" s="943"/>
      <c r="L560" s="943"/>
      <c r="M560" s="943"/>
      <c r="N560" s="943"/>
      <c r="O560" s="943"/>
      <c r="P560" s="943"/>
      <c r="Q560" s="943"/>
      <c r="R560" s="943"/>
      <c r="S560" s="943"/>
      <c r="T560" s="943"/>
      <c r="U560" s="943"/>
      <c r="V560" s="943"/>
      <c r="W560" s="943"/>
      <c r="X560" s="943"/>
      <c r="Y560" s="943"/>
      <c r="Z560" s="943"/>
    </row>
    <row r="561" spans="1:26" ht="15.75" customHeight="1">
      <c r="A561" s="943"/>
      <c r="B561" s="943"/>
      <c r="C561" s="943"/>
      <c r="D561" s="943"/>
      <c r="E561" s="943"/>
      <c r="F561" s="943"/>
      <c r="G561" s="943"/>
      <c r="H561" s="943"/>
      <c r="I561" s="943"/>
      <c r="J561" s="943"/>
      <c r="K561" s="943"/>
      <c r="L561" s="943"/>
      <c r="M561" s="943"/>
      <c r="N561" s="943"/>
      <c r="O561" s="943"/>
      <c r="P561" s="943"/>
      <c r="Q561" s="943"/>
      <c r="R561" s="943"/>
      <c r="S561" s="943"/>
      <c r="T561" s="943"/>
      <c r="U561" s="943"/>
      <c r="V561" s="943"/>
      <c r="W561" s="943"/>
      <c r="X561" s="943"/>
      <c r="Y561" s="943"/>
      <c r="Z561" s="943"/>
    </row>
    <row r="562" spans="1:26" ht="15.75" customHeight="1">
      <c r="A562" s="943"/>
      <c r="B562" s="943"/>
      <c r="C562" s="943"/>
      <c r="D562" s="943"/>
      <c r="E562" s="943"/>
      <c r="F562" s="943"/>
      <c r="G562" s="943"/>
      <c r="H562" s="943"/>
      <c r="I562" s="943"/>
      <c r="J562" s="943"/>
      <c r="K562" s="943"/>
      <c r="L562" s="943"/>
      <c r="M562" s="943"/>
      <c r="N562" s="943"/>
      <c r="O562" s="943"/>
      <c r="P562" s="943"/>
      <c r="Q562" s="943"/>
      <c r="R562" s="943"/>
      <c r="S562" s="943"/>
      <c r="T562" s="943"/>
      <c r="U562" s="943"/>
      <c r="V562" s="943"/>
      <c r="W562" s="943"/>
      <c r="X562" s="943"/>
      <c r="Y562" s="943"/>
      <c r="Z562" s="943"/>
    </row>
    <row r="563" spans="1:26" ht="15.75" customHeight="1">
      <c r="A563" s="943"/>
      <c r="B563" s="943"/>
      <c r="C563" s="943"/>
      <c r="D563" s="943"/>
      <c r="E563" s="943"/>
      <c r="F563" s="943"/>
      <c r="G563" s="943"/>
      <c r="H563" s="943"/>
      <c r="I563" s="943"/>
      <c r="J563" s="943"/>
      <c r="K563" s="943"/>
      <c r="L563" s="943"/>
      <c r="M563" s="943"/>
      <c r="N563" s="943"/>
      <c r="O563" s="943"/>
      <c r="P563" s="943"/>
      <c r="Q563" s="943"/>
      <c r="R563" s="943"/>
      <c r="S563" s="943"/>
      <c r="T563" s="943"/>
      <c r="U563" s="943"/>
      <c r="V563" s="943"/>
      <c r="W563" s="943"/>
      <c r="X563" s="943"/>
      <c r="Y563" s="943"/>
      <c r="Z563" s="943"/>
    </row>
    <row r="564" spans="1:26" ht="15.75" customHeight="1">
      <c r="A564" s="943"/>
      <c r="B564" s="943"/>
      <c r="C564" s="943"/>
      <c r="D564" s="943"/>
      <c r="E564" s="943"/>
      <c r="F564" s="943"/>
      <c r="G564" s="943"/>
      <c r="H564" s="943"/>
      <c r="I564" s="943"/>
      <c r="J564" s="943"/>
      <c r="K564" s="943"/>
      <c r="L564" s="943"/>
      <c r="M564" s="943"/>
      <c r="N564" s="943"/>
      <c r="O564" s="943"/>
      <c r="P564" s="943"/>
      <c r="Q564" s="943"/>
      <c r="R564" s="943"/>
      <c r="S564" s="943"/>
      <c r="T564" s="943"/>
      <c r="U564" s="943"/>
      <c r="V564" s="943"/>
      <c r="W564" s="943"/>
      <c r="X564" s="943"/>
      <c r="Y564" s="943"/>
      <c r="Z564" s="943"/>
    </row>
    <row r="565" spans="1:26" ht="15.75" customHeight="1">
      <c r="A565" s="943"/>
      <c r="B565" s="943"/>
      <c r="C565" s="943"/>
      <c r="D565" s="943"/>
      <c r="E565" s="943"/>
      <c r="F565" s="943"/>
      <c r="G565" s="943"/>
      <c r="H565" s="943"/>
      <c r="I565" s="943"/>
      <c r="J565" s="943"/>
      <c r="K565" s="943"/>
      <c r="L565" s="943"/>
      <c r="M565" s="943"/>
      <c r="N565" s="943"/>
      <c r="O565" s="943"/>
      <c r="P565" s="943"/>
      <c r="Q565" s="943"/>
      <c r="R565" s="943"/>
      <c r="S565" s="943"/>
      <c r="T565" s="943"/>
      <c r="U565" s="943"/>
      <c r="V565" s="943"/>
      <c r="W565" s="943"/>
      <c r="X565" s="943"/>
      <c r="Y565" s="943"/>
      <c r="Z565" s="943"/>
    </row>
    <row r="566" spans="1:26" ht="15.75" customHeight="1">
      <c r="A566" s="943"/>
      <c r="B566" s="943"/>
      <c r="C566" s="943"/>
      <c r="D566" s="943"/>
      <c r="E566" s="943"/>
      <c r="F566" s="943"/>
      <c r="G566" s="943"/>
      <c r="H566" s="943"/>
      <c r="I566" s="943"/>
      <c r="J566" s="943"/>
      <c r="K566" s="943"/>
      <c r="L566" s="943"/>
      <c r="M566" s="943"/>
      <c r="N566" s="943"/>
      <c r="O566" s="943"/>
      <c r="P566" s="943"/>
      <c r="Q566" s="943"/>
      <c r="R566" s="943"/>
      <c r="S566" s="943"/>
      <c r="T566" s="943"/>
      <c r="U566" s="943"/>
      <c r="V566" s="943"/>
      <c r="W566" s="943"/>
      <c r="X566" s="943"/>
      <c r="Y566" s="943"/>
      <c r="Z566" s="943"/>
    </row>
    <row r="567" spans="1:26" ht="15.75" customHeight="1">
      <c r="A567" s="943"/>
      <c r="B567" s="943"/>
      <c r="C567" s="943"/>
      <c r="D567" s="943"/>
      <c r="E567" s="943"/>
      <c r="F567" s="943"/>
      <c r="G567" s="943"/>
      <c r="H567" s="943"/>
      <c r="I567" s="943"/>
      <c r="J567" s="943"/>
      <c r="K567" s="943"/>
      <c r="L567" s="943"/>
      <c r="M567" s="943"/>
      <c r="N567" s="943"/>
      <c r="O567" s="943"/>
      <c r="P567" s="943"/>
      <c r="Q567" s="943"/>
      <c r="R567" s="943"/>
      <c r="S567" s="943"/>
      <c r="T567" s="943"/>
      <c r="U567" s="943"/>
      <c r="V567" s="943"/>
      <c r="W567" s="943"/>
      <c r="X567" s="943"/>
      <c r="Y567" s="943"/>
      <c r="Z567" s="943"/>
    </row>
    <row r="568" spans="1:26" ht="15.75" customHeight="1">
      <c r="A568" s="943"/>
      <c r="B568" s="943"/>
      <c r="C568" s="943"/>
      <c r="D568" s="943"/>
      <c r="E568" s="943"/>
      <c r="F568" s="943"/>
      <c r="G568" s="943"/>
      <c r="H568" s="943"/>
      <c r="I568" s="943"/>
      <c r="J568" s="943"/>
      <c r="K568" s="943"/>
      <c r="L568" s="943"/>
      <c r="M568" s="943"/>
      <c r="N568" s="943"/>
      <c r="O568" s="943"/>
      <c r="P568" s="943"/>
      <c r="Q568" s="943"/>
      <c r="R568" s="943"/>
      <c r="S568" s="943"/>
      <c r="T568" s="943"/>
      <c r="U568" s="943"/>
      <c r="V568" s="943"/>
      <c r="W568" s="943"/>
      <c r="X568" s="943"/>
      <c r="Y568" s="943"/>
      <c r="Z568" s="943"/>
    </row>
    <row r="569" spans="1:26" ht="15.75" customHeight="1">
      <c r="A569" s="943"/>
      <c r="B569" s="943"/>
      <c r="C569" s="943"/>
      <c r="D569" s="943"/>
      <c r="E569" s="943"/>
      <c r="F569" s="943"/>
      <c r="G569" s="943"/>
      <c r="H569" s="943"/>
      <c r="I569" s="943"/>
      <c r="J569" s="943"/>
      <c r="K569" s="943"/>
      <c r="L569" s="943"/>
      <c r="M569" s="943"/>
      <c r="N569" s="943"/>
      <c r="O569" s="943"/>
      <c r="P569" s="943"/>
      <c r="Q569" s="943"/>
      <c r="R569" s="943"/>
      <c r="S569" s="943"/>
      <c r="T569" s="943"/>
      <c r="U569" s="943"/>
      <c r="V569" s="943"/>
      <c r="W569" s="943"/>
      <c r="X569" s="943"/>
      <c r="Y569" s="943"/>
      <c r="Z569" s="943"/>
    </row>
    <row r="570" spans="1:26" ht="15.75" customHeight="1">
      <c r="A570" s="943"/>
      <c r="B570" s="943"/>
      <c r="C570" s="943"/>
      <c r="D570" s="943"/>
      <c r="E570" s="943"/>
      <c r="F570" s="943"/>
      <c r="G570" s="943"/>
      <c r="H570" s="943"/>
      <c r="I570" s="943"/>
      <c r="J570" s="943"/>
      <c r="K570" s="943"/>
      <c r="L570" s="943"/>
      <c r="M570" s="943"/>
      <c r="N570" s="943"/>
      <c r="O570" s="943"/>
      <c r="P570" s="943"/>
      <c r="Q570" s="943"/>
      <c r="R570" s="943"/>
      <c r="S570" s="943"/>
      <c r="T570" s="943"/>
      <c r="U570" s="943"/>
      <c r="V570" s="943"/>
      <c r="W570" s="943"/>
      <c r="X570" s="943"/>
      <c r="Y570" s="943"/>
      <c r="Z570" s="943"/>
    </row>
    <row r="571" spans="1:26" ht="15.75" customHeight="1">
      <c r="A571" s="943"/>
      <c r="B571" s="943"/>
      <c r="C571" s="943"/>
      <c r="D571" s="943"/>
      <c r="E571" s="943"/>
      <c r="F571" s="943"/>
      <c r="G571" s="943"/>
      <c r="H571" s="943"/>
      <c r="I571" s="943"/>
      <c r="J571" s="943"/>
      <c r="K571" s="943"/>
      <c r="L571" s="943"/>
      <c r="M571" s="943"/>
      <c r="N571" s="943"/>
      <c r="O571" s="943"/>
      <c r="P571" s="943"/>
      <c r="Q571" s="943"/>
      <c r="R571" s="943"/>
      <c r="S571" s="943"/>
      <c r="T571" s="943"/>
      <c r="U571" s="943"/>
      <c r="V571" s="943"/>
      <c r="W571" s="943"/>
      <c r="X571" s="943"/>
      <c r="Y571" s="943"/>
      <c r="Z571" s="943"/>
    </row>
    <row r="572" spans="1:26" ht="15.75" customHeight="1">
      <c r="A572" s="943"/>
      <c r="B572" s="943"/>
      <c r="C572" s="943"/>
      <c r="D572" s="943"/>
      <c r="E572" s="943"/>
      <c r="F572" s="943"/>
      <c r="G572" s="943"/>
      <c r="H572" s="943"/>
      <c r="I572" s="943"/>
      <c r="J572" s="943"/>
      <c r="K572" s="943"/>
      <c r="L572" s="943"/>
      <c r="M572" s="943"/>
      <c r="N572" s="943"/>
      <c r="O572" s="943"/>
      <c r="P572" s="943"/>
      <c r="Q572" s="943"/>
      <c r="R572" s="943"/>
      <c r="S572" s="943"/>
      <c r="T572" s="943"/>
      <c r="U572" s="943"/>
      <c r="V572" s="943"/>
      <c r="W572" s="943"/>
      <c r="X572" s="943"/>
      <c r="Y572" s="943"/>
      <c r="Z572" s="943"/>
    </row>
    <row r="573" spans="1:26" ht="15.75" customHeight="1">
      <c r="A573" s="943"/>
      <c r="B573" s="943"/>
      <c r="C573" s="943"/>
      <c r="D573" s="943"/>
      <c r="E573" s="943"/>
      <c r="F573" s="943"/>
      <c r="G573" s="943"/>
      <c r="H573" s="943"/>
      <c r="I573" s="943"/>
      <c r="J573" s="943"/>
      <c r="K573" s="943"/>
      <c r="L573" s="943"/>
      <c r="M573" s="943"/>
      <c r="N573" s="943"/>
      <c r="O573" s="943"/>
      <c r="P573" s="943"/>
      <c r="Q573" s="943"/>
      <c r="R573" s="943"/>
      <c r="S573" s="943"/>
      <c r="T573" s="943"/>
      <c r="U573" s="943"/>
      <c r="V573" s="943"/>
      <c r="W573" s="943"/>
      <c r="X573" s="943"/>
      <c r="Y573" s="943"/>
      <c r="Z573" s="943"/>
    </row>
    <row r="574" spans="1:26" ht="15.75" customHeight="1">
      <c r="A574" s="943"/>
      <c r="B574" s="943"/>
      <c r="C574" s="943"/>
      <c r="D574" s="943"/>
      <c r="E574" s="943"/>
      <c r="F574" s="943"/>
      <c r="G574" s="943"/>
      <c r="H574" s="943"/>
      <c r="I574" s="943"/>
      <c r="J574" s="943"/>
      <c r="K574" s="943"/>
      <c r="L574" s="943"/>
      <c r="M574" s="943"/>
      <c r="N574" s="943"/>
      <c r="O574" s="943"/>
      <c r="P574" s="943"/>
      <c r="Q574" s="943"/>
      <c r="R574" s="943"/>
      <c r="S574" s="943"/>
      <c r="T574" s="943"/>
      <c r="U574" s="943"/>
      <c r="V574" s="943"/>
      <c r="W574" s="943"/>
      <c r="X574" s="943"/>
      <c r="Y574" s="943"/>
      <c r="Z574" s="943"/>
    </row>
    <row r="575" spans="1:26" ht="15.75" customHeight="1">
      <c r="A575" s="943"/>
      <c r="B575" s="943"/>
      <c r="C575" s="943"/>
      <c r="D575" s="943"/>
      <c r="E575" s="943"/>
      <c r="F575" s="943"/>
      <c r="G575" s="943"/>
      <c r="H575" s="943"/>
      <c r="I575" s="943"/>
      <c r="J575" s="943"/>
      <c r="K575" s="943"/>
      <c r="L575" s="943"/>
      <c r="M575" s="943"/>
      <c r="N575" s="943"/>
      <c r="O575" s="943"/>
      <c r="P575" s="943"/>
      <c r="Q575" s="943"/>
      <c r="R575" s="943"/>
      <c r="S575" s="943"/>
      <c r="T575" s="943"/>
      <c r="U575" s="943"/>
      <c r="V575" s="943"/>
      <c r="W575" s="943"/>
      <c r="X575" s="943"/>
      <c r="Y575" s="943"/>
      <c r="Z575" s="943"/>
    </row>
    <row r="576" spans="1:26" ht="15.75" customHeight="1">
      <c r="A576" s="943"/>
      <c r="B576" s="943"/>
      <c r="C576" s="943"/>
      <c r="D576" s="943"/>
      <c r="E576" s="943"/>
      <c r="F576" s="943"/>
      <c r="G576" s="943"/>
      <c r="H576" s="943"/>
      <c r="I576" s="943"/>
      <c r="J576" s="943"/>
      <c r="K576" s="943"/>
      <c r="L576" s="943"/>
      <c r="M576" s="943"/>
      <c r="N576" s="943"/>
      <c r="O576" s="943"/>
      <c r="P576" s="943"/>
      <c r="Q576" s="943"/>
      <c r="R576" s="943"/>
      <c r="S576" s="943"/>
      <c r="T576" s="943"/>
      <c r="U576" s="943"/>
      <c r="V576" s="943"/>
      <c r="W576" s="943"/>
      <c r="X576" s="943"/>
      <c r="Y576" s="943"/>
      <c r="Z576" s="943"/>
    </row>
    <row r="577" spans="1:26" ht="15.75" customHeight="1">
      <c r="A577" s="943"/>
      <c r="B577" s="943"/>
      <c r="C577" s="943"/>
      <c r="D577" s="943"/>
      <c r="E577" s="943"/>
      <c r="F577" s="943"/>
      <c r="G577" s="943"/>
      <c r="H577" s="943"/>
      <c r="I577" s="943"/>
      <c r="J577" s="943"/>
      <c r="K577" s="943"/>
      <c r="L577" s="943"/>
      <c r="M577" s="943"/>
      <c r="N577" s="943"/>
      <c r="O577" s="943"/>
      <c r="P577" s="943"/>
      <c r="Q577" s="943"/>
      <c r="R577" s="943"/>
      <c r="S577" s="943"/>
      <c r="T577" s="943"/>
      <c r="U577" s="943"/>
      <c r="V577" s="943"/>
      <c r="W577" s="943"/>
      <c r="X577" s="943"/>
      <c r="Y577" s="943"/>
      <c r="Z577" s="943"/>
    </row>
    <row r="578" spans="1:26" ht="15.75" customHeight="1">
      <c r="A578" s="943"/>
      <c r="B578" s="943"/>
      <c r="C578" s="943"/>
      <c r="D578" s="943"/>
      <c r="E578" s="943"/>
      <c r="F578" s="943"/>
      <c r="G578" s="943"/>
      <c r="H578" s="943"/>
      <c r="I578" s="943"/>
      <c r="J578" s="943"/>
      <c r="K578" s="943"/>
      <c r="L578" s="943"/>
      <c r="M578" s="943"/>
      <c r="N578" s="943"/>
      <c r="O578" s="943"/>
      <c r="P578" s="943"/>
      <c r="Q578" s="943"/>
      <c r="R578" s="943"/>
      <c r="S578" s="943"/>
      <c r="T578" s="943"/>
      <c r="U578" s="943"/>
      <c r="V578" s="943"/>
      <c r="W578" s="943"/>
      <c r="X578" s="943"/>
      <c r="Y578" s="943"/>
      <c r="Z578" s="943"/>
    </row>
    <row r="579" spans="1:26" ht="15.75" customHeight="1">
      <c r="A579" s="943"/>
      <c r="B579" s="943"/>
      <c r="C579" s="943"/>
      <c r="D579" s="943"/>
      <c r="E579" s="943"/>
      <c r="F579" s="943"/>
      <c r="G579" s="943"/>
      <c r="H579" s="943"/>
      <c r="I579" s="943"/>
      <c r="J579" s="943"/>
      <c r="K579" s="943"/>
      <c r="L579" s="943"/>
      <c r="M579" s="943"/>
      <c r="N579" s="943"/>
      <c r="O579" s="943"/>
      <c r="P579" s="943"/>
      <c r="Q579" s="943"/>
      <c r="R579" s="943"/>
      <c r="S579" s="943"/>
      <c r="T579" s="943"/>
      <c r="U579" s="943"/>
      <c r="V579" s="943"/>
      <c r="W579" s="943"/>
      <c r="X579" s="943"/>
      <c r="Y579" s="943"/>
      <c r="Z579" s="943"/>
    </row>
    <row r="580" spans="1:26" ht="15.75" customHeight="1">
      <c r="A580" s="943"/>
      <c r="B580" s="943"/>
      <c r="C580" s="943"/>
      <c r="D580" s="943"/>
      <c r="E580" s="943"/>
      <c r="F580" s="943"/>
      <c r="G580" s="943"/>
      <c r="H580" s="943"/>
      <c r="I580" s="943"/>
      <c r="J580" s="943"/>
      <c r="K580" s="943"/>
      <c r="L580" s="943"/>
      <c r="M580" s="943"/>
      <c r="N580" s="943"/>
      <c r="O580" s="943"/>
      <c r="P580" s="943"/>
      <c r="Q580" s="943"/>
      <c r="R580" s="943"/>
      <c r="S580" s="943"/>
      <c r="T580" s="943"/>
      <c r="U580" s="943"/>
      <c r="V580" s="943"/>
      <c r="W580" s="943"/>
      <c r="X580" s="943"/>
      <c r="Y580" s="943"/>
      <c r="Z580" s="943"/>
    </row>
    <row r="581" spans="1:26" ht="15.75" customHeight="1">
      <c r="A581" s="943"/>
      <c r="B581" s="943"/>
      <c r="C581" s="943"/>
      <c r="D581" s="943"/>
      <c r="E581" s="943"/>
      <c r="F581" s="943"/>
      <c r="G581" s="943"/>
      <c r="H581" s="943"/>
      <c r="I581" s="943"/>
      <c r="J581" s="943"/>
      <c r="K581" s="943"/>
      <c r="L581" s="943"/>
      <c r="M581" s="943"/>
      <c r="N581" s="943"/>
      <c r="O581" s="943"/>
      <c r="P581" s="943"/>
      <c r="Q581" s="943"/>
      <c r="R581" s="943"/>
      <c r="S581" s="943"/>
      <c r="T581" s="943"/>
      <c r="U581" s="943"/>
      <c r="V581" s="943"/>
      <c r="W581" s="943"/>
      <c r="X581" s="943"/>
      <c r="Y581" s="943"/>
      <c r="Z581" s="943"/>
    </row>
    <row r="582" spans="1:26" ht="15.75" customHeight="1">
      <c r="A582" s="943"/>
      <c r="B582" s="943"/>
      <c r="C582" s="943"/>
      <c r="D582" s="943"/>
      <c r="E582" s="943"/>
      <c r="F582" s="943"/>
      <c r="G582" s="943"/>
      <c r="H582" s="943"/>
      <c r="I582" s="943"/>
      <c r="J582" s="943"/>
      <c r="K582" s="943"/>
      <c r="L582" s="943"/>
      <c r="M582" s="943"/>
      <c r="N582" s="943"/>
      <c r="O582" s="943"/>
      <c r="P582" s="943"/>
      <c r="Q582" s="943"/>
      <c r="R582" s="943"/>
      <c r="S582" s="943"/>
      <c r="T582" s="943"/>
      <c r="U582" s="943"/>
      <c r="V582" s="943"/>
      <c r="W582" s="943"/>
      <c r="X582" s="943"/>
      <c r="Y582" s="943"/>
      <c r="Z582" s="943"/>
    </row>
    <row r="583" spans="1:26" ht="15.75" customHeight="1">
      <c r="A583" s="943"/>
      <c r="B583" s="943"/>
      <c r="C583" s="943"/>
      <c r="D583" s="943"/>
      <c r="E583" s="943"/>
      <c r="F583" s="943"/>
      <c r="G583" s="943"/>
      <c r="H583" s="943"/>
      <c r="I583" s="943"/>
      <c r="J583" s="943"/>
      <c r="K583" s="943"/>
      <c r="L583" s="943"/>
      <c r="M583" s="943"/>
      <c r="N583" s="943"/>
      <c r="O583" s="943"/>
      <c r="P583" s="943"/>
      <c r="Q583" s="943"/>
      <c r="R583" s="943"/>
      <c r="S583" s="943"/>
      <c r="T583" s="943"/>
      <c r="U583" s="943"/>
      <c r="V583" s="943"/>
      <c r="W583" s="943"/>
      <c r="X583" s="943"/>
      <c r="Y583" s="943"/>
      <c r="Z583" s="943"/>
    </row>
    <row r="584" spans="1:26" ht="15.75" customHeight="1">
      <c r="A584" s="943"/>
      <c r="B584" s="943"/>
      <c r="C584" s="943"/>
      <c r="D584" s="943"/>
      <c r="E584" s="943"/>
      <c r="F584" s="943"/>
      <c r="G584" s="943"/>
      <c r="H584" s="943"/>
      <c r="I584" s="943"/>
      <c r="J584" s="943"/>
      <c r="K584" s="943"/>
      <c r="L584" s="943"/>
      <c r="M584" s="943"/>
      <c r="N584" s="943"/>
      <c r="O584" s="943"/>
      <c r="P584" s="943"/>
      <c r="Q584" s="943"/>
      <c r="R584" s="943"/>
      <c r="S584" s="943"/>
      <c r="T584" s="943"/>
      <c r="U584" s="943"/>
      <c r="V584" s="943"/>
      <c r="W584" s="943"/>
      <c r="X584" s="943"/>
      <c r="Y584" s="943"/>
      <c r="Z584" s="943"/>
    </row>
    <row r="585" spans="1:26" ht="15.75" customHeight="1">
      <c r="A585" s="943"/>
      <c r="B585" s="943"/>
      <c r="C585" s="943"/>
      <c r="D585" s="943"/>
      <c r="E585" s="943"/>
      <c r="F585" s="943"/>
      <c r="G585" s="943"/>
      <c r="H585" s="943"/>
      <c r="I585" s="943"/>
      <c r="J585" s="943"/>
      <c r="K585" s="943"/>
      <c r="L585" s="943"/>
      <c r="M585" s="943"/>
      <c r="N585" s="943"/>
      <c r="O585" s="943"/>
      <c r="P585" s="943"/>
      <c r="Q585" s="943"/>
      <c r="R585" s="943"/>
      <c r="S585" s="943"/>
      <c r="T585" s="943"/>
      <c r="U585" s="943"/>
      <c r="V585" s="943"/>
      <c r="W585" s="943"/>
      <c r="X585" s="943"/>
      <c r="Y585" s="943"/>
      <c r="Z585" s="943"/>
    </row>
    <row r="586" spans="1:26" ht="15.75" customHeight="1">
      <c r="A586" s="943"/>
      <c r="B586" s="943"/>
      <c r="C586" s="943"/>
      <c r="D586" s="943"/>
      <c r="E586" s="943"/>
      <c r="F586" s="943"/>
      <c r="G586" s="943"/>
      <c r="H586" s="943"/>
      <c r="I586" s="943"/>
      <c r="J586" s="943"/>
      <c r="K586" s="943"/>
      <c r="L586" s="943"/>
      <c r="M586" s="943"/>
      <c r="N586" s="943"/>
      <c r="O586" s="943"/>
      <c r="P586" s="943"/>
      <c r="Q586" s="943"/>
      <c r="R586" s="943"/>
      <c r="S586" s="943"/>
      <c r="T586" s="943"/>
      <c r="U586" s="943"/>
      <c r="V586" s="943"/>
      <c r="W586" s="943"/>
      <c r="X586" s="943"/>
      <c r="Y586" s="943"/>
      <c r="Z586" s="943"/>
    </row>
    <row r="587" spans="1:26" ht="15.75" customHeight="1">
      <c r="A587" s="943"/>
      <c r="B587" s="943"/>
      <c r="C587" s="943"/>
      <c r="D587" s="943"/>
      <c r="E587" s="943"/>
      <c r="F587" s="943"/>
      <c r="G587" s="943"/>
      <c r="H587" s="943"/>
      <c r="I587" s="943"/>
      <c r="J587" s="943"/>
      <c r="K587" s="943"/>
      <c r="L587" s="943"/>
      <c r="M587" s="943"/>
      <c r="N587" s="943"/>
      <c r="O587" s="943"/>
      <c r="P587" s="943"/>
      <c r="Q587" s="943"/>
      <c r="R587" s="943"/>
      <c r="S587" s="943"/>
      <c r="T587" s="943"/>
      <c r="U587" s="943"/>
      <c r="V587" s="943"/>
      <c r="W587" s="943"/>
      <c r="X587" s="943"/>
      <c r="Y587" s="943"/>
      <c r="Z587" s="943"/>
    </row>
    <row r="588" spans="1:26" ht="15.75" customHeight="1">
      <c r="A588" s="943"/>
      <c r="B588" s="943"/>
      <c r="C588" s="943"/>
      <c r="D588" s="943"/>
      <c r="E588" s="943"/>
      <c r="F588" s="943"/>
      <c r="G588" s="943"/>
      <c r="H588" s="943"/>
      <c r="I588" s="943"/>
      <c r="J588" s="943"/>
      <c r="K588" s="943"/>
      <c r="L588" s="943"/>
      <c r="M588" s="943"/>
      <c r="N588" s="943"/>
      <c r="O588" s="943"/>
      <c r="P588" s="943"/>
      <c r="Q588" s="943"/>
      <c r="R588" s="943"/>
      <c r="S588" s="943"/>
      <c r="T588" s="943"/>
      <c r="U588" s="943"/>
      <c r="V588" s="943"/>
      <c r="W588" s="943"/>
      <c r="X588" s="943"/>
      <c r="Y588" s="943"/>
      <c r="Z588" s="943"/>
    </row>
    <row r="589" spans="1:26" ht="15.75" customHeight="1">
      <c r="A589" s="943"/>
      <c r="B589" s="943"/>
      <c r="C589" s="943"/>
      <c r="D589" s="943"/>
      <c r="E589" s="943"/>
      <c r="F589" s="943"/>
      <c r="G589" s="943"/>
      <c r="H589" s="943"/>
      <c r="I589" s="943"/>
      <c r="J589" s="943"/>
      <c r="K589" s="943"/>
      <c r="L589" s="943"/>
      <c r="M589" s="943"/>
      <c r="N589" s="943"/>
      <c r="O589" s="943"/>
      <c r="P589" s="943"/>
      <c r="Q589" s="943"/>
      <c r="R589" s="943"/>
      <c r="S589" s="943"/>
      <c r="T589" s="943"/>
      <c r="U589" s="943"/>
      <c r="V589" s="943"/>
      <c r="W589" s="943"/>
      <c r="X589" s="943"/>
      <c r="Y589" s="943"/>
      <c r="Z589" s="943"/>
    </row>
    <row r="590" spans="1:26" ht="15.75" customHeight="1">
      <c r="A590" s="943"/>
      <c r="B590" s="943"/>
      <c r="C590" s="943"/>
      <c r="D590" s="943"/>
      <c r="E590" s="943"/>
      <c r="F590" s="943"/>
      <c r="G590" s="943"/>
      <c r="H590" s="943"/>
      <c r="I590" s="943"/>
      <c r="J590" s="943"/>
      <c r="K590" s="943"/>
      <c r="L590" s="943"/>
      <c r="M590" s="943"/>
      <c r="N590" s="943"/>
      <c r="O590" s="943"/>
      <c r="P590" s="943"/>
      <c r="Q590" s="943"/>
      <c r="R590" s="943"/>
      <c r="S590" s="943"/>
      <c r="T590" s="943"/>
      <c r="U590" s="943"/>
      <c r="V590" s="943"/>
      <c r="W590" s="943"/>
      <c r="X590" s="943"/>
      <c r="Y590" s="943"/>
      <c r="Z590" s="943"/>
    </row>
    <row r="591" spans="1:26" ht="15.75" customHeight="1">
      <c r="A591" s="943"/>
      <c r="B591" s="943"/>
      <c r="C591" s="943"/>
      <c r="D591" s="943"/>
      <c r="E591" s="943"/>
      <c r="F591" s="943"/>
      <c r="G591" s="943"/>
      <c r="H591" s="943"/>
      <c r="I591" s="943"/>
      <c r="J591" s="943"/>
      <c r="K591" s="943"/>
      <c r="L591" s="943"/>
      <c r="M591" s="943"/>
      <c r="N591" s="943"/>
      <c r="O591" s="943"/>
      <c r="P591" s="943"/>
      <c r="Q591" s="943"/>
      <c r="R591" s="943"/>
      <c r="S591" s="943"/>
      <c r="T591" s="943"/>
      <c r="U591" s="943"/>
      <c r="V591" s="943"/>
      <c r="W591" s="943"/>
      <c r="X591" s="943"/>
      <c r="Y591" s="943"/>
      <c r="Z591" s="943"/>
    </row>
    <row r="592" spans="1:26" ht="15.75" customHeight="1">
      <c r="A592" s="943"/>
      <c r="B592" s="943"/>
      <c r="C592" s="943"/>
      <c r="D592" s="943"/>
      <c r="E592" s="943"/>
      <c r="F592" s="943"/>
      <c r="G592" s="943"/>
      <c r="H592" s="943"/>
      <c r="I592" s="943"/>
      <c r="J592" s="943"/>
      <c r="K592" s="943"/>
      <c r="L592" s="943"/>
      <c r="M592" s="943"/>
      <c r="N592" s="943"/>
      <c r="O592" s="943"/>
      <c r="P592" s="943"/>
      <c r="Q592" s="943"/>
      <c r="R592" s="943"/>
      <c r="S592" s="943"/>
      <c r="T592" s="943"/>
      <c r="U592" s="943"/>
      <c r="V592" s="943"/>
      <c r="W592" s="943"/>
      <c r="X592" s="943"/>
      <c r="Y592" s="943"/>
      <c r="Z592" s="943"/>
    </row>
    <row r="593" spans="1:26" ht="15.75" customHeight="1">
      <c r="A593" s="943"/>
      <c r="B593" s="943"/>
      <c r="C593" s="943"/>
      <c r="D593" s="943"/>
      <c r="E593" s="943"/>
      <c r="F593" s="943"/>
      <c r="G593" s="943"/>
      <c r="H593" s="943"/>
      <c r="I593" s="943"/>
      <c r="J593" s="943"/>
      <c r="K593" s="943"/>
      <c r="L593" s="943"/>
      <c r="M593" s="943"/>
      <c r="N593" s="943"/>
      <c r="O593" s="943"/>
      <c r="P593" s="943"/>
      <c r="Q593" s="943"/>
      <c r="R593" s="943"/>
      <c r="S593" s="943"/>
      <c r="T593" s="943"/>
      <c r="U593" s="943"/>
      <c r="V593" s="943"/>
      <c r="W593" s="943"/>
      <c r="X593" s="943"/>
      <c r="Y593" s="943"/>
      <c r="Z593" s="943"/>
    </row>
    <row r="594" spans="1:26" ht="15.75" customHeight="1">
      <c r="A594" s="943"/>
      <c r="B594" s="943"/>
      <c r="C594" s="943"/>
      <c r="D594" s="943"/>
      <c r="E594" s="943"/>
      <c r="F594" s="943"/>
      <c r="G594" s="943"/>
      <c r="H594" s="943"/>
      <c r="I594" s="943"/>
      <c r="J594" s="943"/>
      <c r="K594" s="943"/>
      <c r="L594" s="943"/>
      <c r="M594" s="943"/>
      <c r="N594" s="943"/>
      <c r="O594" s="943"/>
      <c r="P594" s="943"/>
      <c r="Q594" s="943"/>
      <c r="R594" s="943"/>
      <c r="S594" s="943"/>
      <c r="T594" s="943"/>
      <c r="U594" s="943"/>
      <c r="V594" s="943"/>
      <c r="W594" s="943"/>
      <c r="X594" s="943"/>
      <c r="Y594" s="943"/>
      <c r="Z594" s="943"/>
    </row>
    <row r="595" spans="1:26" ht="15.75" customHeight="1">
      <c r="A595" s="943"/>
      <c r="B595" s="943"/>
      <c r="C595" s="943"/>
      <c r="D595" s="943"/>
      <c r="E595" s="943"/>
      <c r="F595" s="943"/>
      <c r="G595" s="943"/>
      <c r="H595" s="943"/>
      <c r="I595" s="943"/>
      <c r="J595" s="943"/>
      <c r="K595" s="943"/>
      <c r="L595" s="943"/>
      <c r="M595" s="943"/>
      <c r="N595" s="943"/>
      <c r="O595" s="943"/>
      <c r="P595" s="943"/>
      <c r="Q595" s="943"/>
      <c r="R595" s="943"/>
      <c r="S595" s="943"/>
      <c r="T595" s="943"/>
      <c r="U595" s="943"/>
      <c r="V595" s="943"/>
      <c r="W595" s="943"/>
      <c r="X595" s="943"/>
      <c r="Y595" s="943"/>
      <c r="Z595" s="943"/>
    </row>
    <row r="596" spans="1:26" ht="15.75" customHeight="1">
      <c r="A596" s="943"/>
      <c r="B596" s="943"/>
      <c r="C596" s="943"/>
      <c r="D596" s="943"/>
      <c r="E596" s="943"/>
      <c r="F596" s="943"/>
      <c r="G596" s="943"/>
      <c r="H596" s="943"/>
      <c r="I596" s="943"/>
      <c r="J596" s="943"/>
      <c r="K596" s="943"/>
      <c r="L596" s="943"/>
      <c r="M596" s="943"/>
      <c r="N596" s="943"/>
      <c r="O596" s="943"/>
      <c r="P596" s="943"/>
      <c r="Q596" s="943"/>
      <c r="R596" s="943"/>
      <c r="S596" s="943"/>
      <c r="T596" s="943"/>
      <c r="U596" s="943"/>
      <c r="V596" s="943"/>
      <c r="W596" s="943"/>
      <c r="X596" s="943"/>
      <c r="Y596" s="943"/>
      <c r="Z596" s="943"/>
    </row>
    <row r="597" spans="1:26" ht="15.75" customHeight="1">
      <c r="A597" s="943"/>
      <c r="B597" s="943"/>
      <c r="C597" s="943"/>
      <c r="D597" s="943"/>
      <c r="E597" s="943"/>
      <c r="F597" s="943"/>
      <c r="G597" s="943"/>
      <c r="H597" s="943"/>
      <c r="I597" s="943"/>
      <c r="J597" s="943"/>
      <c r="K597" s="943"/>
      <c r="L597" s="943"/>
      <c r="M597" s="943"/>
      <c r="N597" s="943"/>
      <c r="O597" s="943"/>
      <c r="P597" s="943"/>
      <c r="Q597" s="943"/>
      <c r="R597" s="943"/>
      <c r="S597" s="943"/>
      <c r="T597" s="943"/>
      <c r="U597" s="943"/>
      <c r="V597" s="943"/>
      <c r="W597" s="943"/>
      <c r="X597" s="943"/>
      <c r="Y597" s="943"/>
      <c r="Z597" s="943"/>
    </row>
    <row r="598" spans="1:26" ht="15.75" customHeight="1">
      <c r="A598" s="943"/>
      <c r="B598" s="943"/>
      <c r="C598" s="943"/>
      <c r="D598" s="943"/>
      <c r="E598" s="943"/>
      <c r="F598" s="943"/>
      <c r="G598" s="943"/>
      <c r="H598" s="943"/>
      <c r="I598" s="943"/>
      <c r="J598" s="943"/>
      <c r="K598" s="943"/>
      <c r="L598" s="943"/>
      <c r="M598" s="943"/>
      <c r="N598" s="943"/>
      <c r="O598" s="943"/>
      <c r="P598" s="943"/>
      <c r="Q598" s="943"/>
      <c r="R598" s="943"/>
      <c r="S598" s="943"/>
      <c r="T598" s="943"/>
      <c r="U598" s="943"/>
      <c r="V598" s="943"/>
      <c r="W598" s="943"/>
      <c r="X598" s="943"/>
      <c r="Y598" s="943"/>
      <c r="Z598" s="943"/>
    </row>
    <row r="599" spans="1:26" ht="15.75" customHeight="1">
      <c r="A599" s="943"/>
      <c r="B599" s="943"/>
      <c r="C599" s="943"/>
      <c r="D599" s="943"/>
      <c r="E599" s="943"/>
      <c r="F599" s="943"/>
      <c r="G599" s="943"/>
      <c r="H599" s="943"/>
      <c r="I599" s="943"/>
      <c r="J599" s="943"/>
      <c r="K599" s="943"/>
      <c r="L599" s="943"/>
      <c r="M599" s="943"/>
      <c r="N599" s="943"/>
      <c r="O599" s="943"/>
      <c r="P599" s="943"/>
      <c r="Q599" s="943"/>
      <c r="R599" s="943"/>
      <c r="S599" s="943"/>
      <c r="T599" s="943"/>
      <c r="U599" s="943"/>
      <c r="V599" s="943"/>
      <c r="W599" s="943"/>
      <c r="X599" s="943"/>
      <c r="Y599" s="943"/>
      <c r="Z599" s="943"/>
    </row>
    <row r="600" spans="1:26" ht="15.75" customHeight="1">
      <c r="A600" s="943"/>
      <c r="B600" s="943"/>
      <c r="C600" s="943"/>
      <c r="D600" s="943"/>
      <c r="E600" s="943"/>
      <c r="F600" s="943"/>
      <c r="G600" s="943"/>
      <c r="H600" s="943"/>
      <c r="I600" s="943"/>
      <c r="J600" s="943"/>
      <c r="K600" s="943"/>
      <c r="L600" s="943"/>
      <c r="M600" s="943"/>
      <c r="N600" s="943"/>
      <c r="O600" s="943"/>
      <c r="P600" s="943"/>
      <c r="Q600" s="943"/>
      <c r="R600" s="943"/>
      <c r="S600" s="943"/>
      <c r="T600" s="943"/>
      <c r="U600" s="943"/>
      <c r="V600" s="943"/>
      <c r="W600" s="943"/>
      <c r="X600" s="943"/>
      <c r="Y600" s="943"/>
      <c r="Z600" s="943"/>
    </row>
    <row r="601" spans="1:26" ht="15.75" customHeight="1">
      <c r="A601" s="943"/>
      <c r="B601" s="943"/>
      <c r="C601" s="943"/>
      <c r="D601" s="943"/>
      <c r="E601" s="943"/>
      <c r="F601" s="943"/>
      <c r="G601" s="943"/>
      <c r="H601" s="943"/>
      <c r="I601" s="943"/>
      <c r="J601" s="943"/>
      <c r="K601" s="943"/>
      <c r="L601" s="943"/>
      <c r="M601" s="943"/>
      <c r="N601" s="943"/>
      <c r="O601" s="943"/>
      <c r="P601" s="943"/>
      <c r="Q601" s="943"/>
      <c r="R601" s="943"/>
      <c r="S601" s="943"/>
      <c r="T601" s="943"/>
      <c r="U601" s="943"/>
      <c r="V601" s="943"/>
      <c r="W601" s="943"/>
      <c r="X601" s="943"/>
      <c r="Y601" s="943"/>
      <c r="Z601" s="943"/>
    </row>
    <row r="602" spans="1:26" ht="15.75" customHeight="1">
      <c r="A602" s="943"/>
      <c r="B602" s="943"/>
      <c r="C602" s="943"/>
      <c r="D602" s="943"/>
      <c r="E602" s="943"/>
      <c r="F602" s="943"/>
      <c r="G602" s="943"/>
      <c r="H602" s="943"/>
      <c r="I602" s="943"/>
      <c r="J602" s="943"/>
      <c r="K602" s="943"/>
      <c r="L602" s="943"/>
      <c r="M602" s="943"/>
      <c r="N602" s="943"/>
      <c r="O602" s="943"/>
      <c r="P602" s="943"/>
      <c r="Q602" s="943"/>
      <c r="R602" s="943"/>
      <c r="S602" s="943"/>
      <c r="T602" s="943"/>
      <c r="U602" s="943"/>
      <c r="V602" s="943"/>
      <c r="W602" s="943"/>
      <c r="X602" s="943"/>
      <c r="Y602" s="943"/>
      <c r="Z602" s="943"/>
    </row>
    <row r="603" spans="1:26" ht="15.75" customHeight="1">
      <c r="A603" s="943"/>
      <c r="B603" s="943"/>
      <c r="C603" s="943"/>
      <c r="D603" s="943"/>
      <c r="E603" s="943"/>
      <c r="F603" s="943"/>
      <c r="G603" s="943"/>
      <c r="H603" s="943"/>
      <c r="I603" s="943"/>
      <c r="J603" s="943"/>
      <c r="K603" s="943"/>
      <c r="L603" s="943"/>
      <c r="M603" s="943"/>
      <c r="N603" s="943"/>
      <c r="O603" s="943"/>
      <c r="P603" s="943"/>
      <c r="Q603" s="943"/>
      <c r="R603" s="943"/>
      <c r="S603" s="943"/>
      <c r="T603" s="943"/>
      <c r="U603" s="943"/>
      <c r="V603" s="943"/>
      <c r="W603" s="943"/>
      <c r="X603" s="943"/>
      <c r="Y603" s="943"/>
      <c r="Z603" s="943"/>
    </row>
    <row r="604" spans="1:26" ht="15.75" customHeight="1">
      <c r="A604" s="943"/>
      <c r="B604" s="943"/>
      <c r="C604" s="943"/>
      <c r="D604" s="943"/>
      <c r="E604" s="943"/>
      <c r="F604" s="943"/>
      <c r="G604" s="943"/>
      <c r="H604" s="943"/>
      <c r="I604" s="943"/>
      <c r="J604" s="943"/>
      <c r="K604" s="943"/>
      <c r="L604" s="943"/>
      <c r="M604" s="943"/>
      <c r="N604" s="943"/>
      <c r="O604" s="943"/>
      <c r="P604" s="943"/>
      <c r="Q604" s="943"/>
      <c r="R604" s="943"/>
      <c r="S604" s="943"/>
      <c r="T604" s="943"/>
      <c r="U604" s="943"/>
      <c r="V604" s="943"/>
      <c r="W604" s="943"/>
      <c r="X604" s="943"/>
      <c r="Y604" s="943"/>
      <c r="Z604" s="943"/>
    </row>
    <row r="605" spans="1:26" ht="15.75" customHeight="1">
      <c r="A605" s="943"/>
      <c r="B605" s="943"/>
      <c r="C605" s="943"/>
      <c r="D605" s="943"/>
      <c r="E605" s="943"/>
      <c r="F605" s="943"/>
      <c r="G605" s="943"/>
      <c r="H605" s="943"/>
      <c r="I605" s="943"/>
      <c r="J605" s="943"/>
      <c r="K605" s="943"/>
      <c r="L605" s="943"/>
      <c r="M605" s="943"/>
      <c r="N605" s="943"/>
      <c r="O605" s="943"/>
      <c r="P605" s="943"/>
      <c r="Q605" s="943"/>
      <c r="R605" s="943"/>
      <c r="S605" s="943"/>
      <c r="T605" s="943"/>
      <c r="U605" s="943"/>
      <c r="V605" s="943"/>
      <c r="W605" s="943"/>
      <c r="X605" s="943"/>
      <c r="Y605" s="943"/>
      <c r="Z605" s="943"/>
    </row>
    <row r="606" spans="1:26" ht="15.75" customHeight="1">
      <c r="A606" s="943"/>
      <c r="B606" s="943"/>
      <c r="C606" s="943"/>
      <c r="D606" s="943"/>
      <c r="E606" s="943"/>
      <c r="F606" s="943"/>
      <c r="G606" s="943"/>
      <c r="H606" s="943"/>
      <c r="I606" s="943"/>
      <c r="J606" s="943"/>
      <c r="K606" s="943"/>
      <c r="L606" s="943"/>
      <c r="M606" s="943"/>
      <c r="N606" s="943"/>
      <c r="O606" s="943"/>
      <c r="P606" s="943"/>
      <c r="Q606" s="943"/>
      <c r="R606" s="943"/>
      <c r="S606" s="943"/>
      <c r="T606" s="943"/>
      <c r="U606" s="943"/>
      <c r="V606" s="943"/>
      <c r="W606" s="943"/>
      <c r="X606" s="943"/>
      <c r="Y606" s="943"/>
      <c r="Z606" s="943"/>
    </row>
    <row r="607" spans="1:26" ht="15.75" customHeight="1">
      <c r="A607" s="943"/>
      <c r="B607" s="943"/>
      <c r="C607" s="943"/>
      <c r="D607" s="943"/>
      <c r="E607" s="943"/>
      <c r="F607" s="943"/>
      <c r="G607" s="943"/>
      <c r="H607" s="943"/>
      <c r="I607" s="943"/>
      <c r="J607" s="943"/>
      <c r="K607" s="943"/>
      <c r="L607" s="943"/>
      <c r="M607" s="943"/>
      <c r="N607" s="943"/>
      <c r="O607" s="943"/>
      <c r="P607" s="943"/>
      <c r="Q607" s="943"/>
      <c r="R607" s="943"/>
      <c r="S607" s="943"/>
      <c r="T607" s="943"/>
      <c r="U607" s="943"/>
      <c r="V607" s="943"/>
      <c r="W607" s="943"/>
      <c r="X607" s="943"/>
      <c r="Y607" s="943"/>
      <c r="Z607" s="943"/>
    </row>
    <row r="608" spans="1:26" ht="15.75" customHeight="1">
      <c r="A608" s="943"/>
      <c r="B608" s="943"/>
      <c r="C608" s="943"/>
      <c r="D608" s="943"/>
      <c r="E608" s="943"/>
      <c r="F608" s="943"/>
      <c r="G608" s="943"/>
      <c r="H608" s="943"/>
      <c r="I608" s="943"/>
      <c r="J608" s="943"/>
      <c r="K608" s="943"/>
      <c r="L608" s="943"/>
      <c r="M608" s="943"/>
      <c r="N608" s="943"/>
      <c r="O608" s="943"/>
      <c r="P608" s="943"/>
      <c r="Q608" s="943"/>
      <c r="R608" s="943"/>
      <c r="S608" s="943"/>
      <c r="T608" s="943"/>
      <c r="U608" s="943"/>
      <c r="V608" s="943"/>
      <c r="W608" s="943"/>
      <c r="X608" s="943"/>
      <c r="Y608" s="943"/>
      <c r="Z608" s="943"/>
    </row>
    <row r="609" spans="1:26" ht="15.75" customHeight="1">
      <c r="A609" s="943"/>
      <c r="B609" s="943"/>
      <c r="C609" s="943"/>
      <c r="D609" s="943"/>
      <c r="E609" s="943"/>
      <c r="F609" s="943"/>
      <c r="G609" s="943"/>
      <c r="H609" s="943"/>
      <c r="I609" s="943"/>
      <c r="J609" s="943"/>
      <c r="K609" s="943"/>
      <c r="L609" s="943"/>
      <c r="M609" s="943"/>
      <c r="N609" s="943"/>
      <c r="O609" s="943"/>
      <c r="P609" s="943"/>
      <c r="Q609" s="943"/>
      <c r="R609" s="943"/>
      <c r="S609" s="943"/>
      <c r="T609" s="943"/>
      <c r="U609" s="943"/>
      <c r="V609" s="943"/>
      <c r="W609" s="943"/>
      <c r="X609" s="943"/>
      <c r="Y609" s="943"/>
      <c r="Z609" s="943"/>
    </row>
    <row r="610" spans="1:26" ht="15.75" customHeight="1">
      <c r="A610" s="943"/>
      <c r="B610" s="943"/>
      <c r="C610" s="943"/>
      <c r="D610" s="943"/>
      <c r="E610" s="943"/>
      <c r="F610" s="943"/>
      <c r="G610" s="943"/>
      <c r="H610" s="943"/>
      <c r="I610" s="943"/>
      <c r="J610" s="943"/>
      <c r="K610" s="943"/>
      <c r="L610" s="943"/>
      <c r="M610" s="943"/>
      <c r="N610" s="943"/>
      <c r="O610" s="943"/>
      <c r="P610" s="943"/>
      <c r="Q610" s="943"/>
      <c r="R610" s="943"/>
      <c r="S610" s="943"/>
      <c r="T610" s="943"/>
      <c r="U610" s="943"/>
      <c r="V610" s="943"/>
      <c r="W610" s="943"/>
      <c r="X610" s="943"/>
      <c r="Y610" s="943"/>
      <c r="Z610" s="943"/>
    </row>
    <row r="611" spans="1:26" ht="15.75" customHeight="1">
      <c r="A611" s="943"/>
      <c r="B611" s="943"/>
      <c r="C611" s="943"/>
      <c r="D611" s="943"/>
      <c r="E611" s="943"/>
      <c r="F611" s="943"/>
      <c r="G611" s="943"/>
      <c r="H611" s="943"/>
      <c r="I611" s="943"/>
      <c r="J611" s="943"/>
      <c r="K611" s="943"/>
      <c r="L611" s="943"/>
      <c r="M611" s="943"/>
      <c r="N611" s="943"/>
      <c r="O611" s="943"/>
      <c r="P611" s="943"/>
      <c r="Q611" s="943"/>
      <c r="R611" s="943"/>
      <c r="S611" s="943"/>
      <c r="T611" s="943"/>
      <c r="U611" s="943"/>
      <c r="V611" s="943"/>
      <c r="W611" s="943"/>
      <c r="X611" s="943"/>
      <c r="Y611" s="943"/>
      <c r="Z611" s="943"/>
    </row>
    <row r="612" spans="1:26" ht="15.75" customHeight="1">
      <c r="A612" s="943"/>
      <c r="B612" s="943"/>
      <c r="C612" s="943"/>
      <c r="D612" s="943"/>
      <c r="E612" s="943"/>
      <c r="F612" s="943"/>
      <c r="G612" s="943"/>
      <c r="H612" s="943"/>
      <c r="I612" s="943"/>
      <c r="J612" s="943"/>
      <c r="K612" s="943"/>
      <c r="L612" s="943"/>
      <c r="M612" s="943"/>
      <c r="N612" s="943"/>
      <c r="O612" s="943"/>
      <c r="P612" s="943"/>
      <c r="Q612" s="943"/>
      <c r="R612" s="943"/>
      <c r="S612" s="943"/>
      <c r="T612" s="943"/>
      <c r="U612" s="943"/>
      <c r="V612" s="943"/>
      <c r="W612" s="943"/>
      <c r="X612" s="943"/>
      <c r="Y612" s="943"/>
      <c r="Z612" s="943"/>
    </row>
    <row r="613" spans="1:26" ht="15.75" customHeight="1">
      <c r="A613" s="943"/>
      <c r="B613" s="943"/>
      <c r="C613" s="943"/>
      <c r="D613" s="943"/>
      <c r="E613" s="943"/>
      <c r="F613" s="943"/>
      <c r="G613" s="943"/>
      <c r="H613" s="943"/>
      <c r="I613" s="943"/>
      <c r="J613" s="943"/>
      <c r="K613" s="943"/>
      <c r="L613" s="943"/>
      <c r="M613" s="943"/>
      <c r="N613" s="943"/>
      <c r="O613" s="943"/>
      <c r="P613" s="943"/>
      <c r="Q613" s="943"/>
      <c r="R613" s="943"/>
      <c r="S613" s="943"/>
      <c r="T613" s="943"/>
      <c r="U613" s="943"/>
      <c r="V613" s="943"/>
      <c r="W613" s="943"/>
      <c r="X613" s="943"/>
      <c r="Y613" s="943"/>
      <c r="Z613" s="943"/>
    </row>
    <row r="614" spans="1:26" ht="15.75" customHeight="1">
      <c r="A614" s="943"/>
      <c r="B614" s="943"/>
      <c r="C614" s="943"/>
      <c r="D614" s="943"/>
      <c r="E614" s="943"/>
      <c r="F614" s="943"/>
      <c r="G614" s="943"/>
      <c r="H614" s="943"/>
      <c r="I614" s="943"/>
      <c r="J614" s="943"/>
      <c r="K614" s="943"/>
      <c r="L614" s="943"/>
      <c r="M614" s="943"/>
      <c r="N614" s="943"/>
      <c r="O614" s="943"/>
      <c r="P614" s="943"/>
      <c r="Q614" s="943"/>
      <c r="R614" s="943"/>
      <c r="S614" s="943"/>
      <c r="T614" s="943"/>
      <c r="U614" s="943"/>
      <c r="V614" s="943"/>
      <c r="W614" s="943"/>
      <c r="X614" s="943"/>
      <c r="Y614" s="943"/>
      <c r="Z614" s="943"/>
    </row>
    <row r="615" spans="1:26" ht="15.75" customHeight="1">
      <c r="A615" s="943"/>
      <c r="B615" s="943"/>
      <c r="C615" s="943"/>
      <c r="D615" s="943"/>
      <c r="E615" s="943"/>
      <c r="F615" s="943"/>
      <c r="G615" s="943"/>
      <c r="H615" s="943"/>
      <c r="I615" s="943"/>
      <c r="J615" s="943"/>
      <c r="K615" s="943"/>
      <c r="L615" s="943"/>
      <c r="M615" s="943"/>
      <c r="N615" s="943"/>
      <c r="O615" s="943"/>
      <c r="P615" s="943"/>
      <c r="Q615" s="943"/>
      <c r="R615" s="943"/>
      <c r="S615" s="943"/>
      <c r="T615" s="943"/>
      <c r="U615" s="943"/>
      <c r="V615" s="943"/>
      <c r="W615" s="943"/>
      <c r="X615" s="943"/>
      <c r="Y615" s="943"/>
      <c r="Z615" s="943"/>
    </row>
    <row r="616" spans="1:26" ht="15.75" customHeight="1">
      <c r="A616" s="943"/>
      <c r="B616" s="943"/>
      <c r="C616" s="943"/>
      <c r="D616" s="943"/>
      <c r="E616" s="943"/>
      <c r="F616" s="943"/>
      <c r="G616" s="943"/>
      <c r="H616" s="943"/>
      <c r="I616" s="943"/>
      <c r="J616" s="943"/>
      <c r="K616" s="943"/>
      <c r="L616" s="943"/>
      <c r="M616" s="943"/>
      <c r="N616" s="943"/>
      <c r="O616" s="943"/>
      <c r="P616" s="943"/>
      <c r="Q616" s="943"/>
      <c r="R616" s="943"/>
      <c r="S616" s="943"/>
      <c r="T616" s="943"/>
      <c r="U616" s="943"/>
      <c r="V616" s="943"/>
      <c r="W616" s="943"/>
      <c r="X616" s="943"/>
      <c r="Y616" s="943"/>
      <c r="Z616" s="943"/>
    </row>
    <row r="617" spans="1:26" ht="15.75" customHeight="1">
      <c r="A617" s="943"/>
      <c r="B617" s="943"/>
      <c r="C617" s="943"/>
      <c r="D617" s="943"/>
      <c r="E617" s="943"/>
      <c r="F617" s="943"/>
      <c r="G617" s="943"/>
      <c r="H617" s="943"/>
      <c r="I617" s="943"/>
      <c r="J617" s="943"/>
      <c r="K617" s="943"/>
      <c r="L617" s="943"/>
      <c r="M617" s="943"/>
      <c r="N617" s="943"/>
      <c r="O617" s="943"/>
      <c r="P617" s="943"/>
      <c r="Q617" s="943"/>
      <c r="R617" s="943"/>
      <c r="S617" s="943"/>
      <c r="T617" s="943"/>
      <c r="U617" s="943"/>
      <c r="V617" s="943"/>
      <c r="W617" s="943"/>
      <c r="X617" s="943"/>
      <c r="Y617" s="943"/>
      <c r="Z617" s="943"/>
    </row>
    <row r="618" spans="1:26" ht="15.75" customHeight="1">
      <c r="A618" s="943"/>
      <c r="B618" s="943"/>
      <c r="C618" s="943"/>
      <c r="D618" s="943"/>
      <c r="E618" s="943"/>
      <c r="F618" s="943"/>
      <c r="G618" s="943"/>
      <c r="H618" s="943"/>
      <c r="I618" s="943"/>
      <c r="J618" s="943"/>
      <c r="K618" s="943"/>
      <c r="L618" s="943"/>
      <c r="M618" s="943"/>
      <c r="N618" s="943"/>
      <c r="O618" s="943"/>
      <c r="P618" s="943"/>
      <c r="Q618" s="943"/>
      <c r="R618" s="943"/>
      <c r="S618" s="943"/>
      <c r="T618" s="943"/>
      <c r="U618" s="943"/>
      <c r="V618" s="943"/>
      <c r="W618" s="943"/>
      <c r="X618" s="943"/>
      <c r="Y618" s="943"/>
      <c r="Z618" s="943"/>
    </row>
    <row r="619" spans="1:26" ht="15.75" customHeight="1">
      <c r="A619" s="943"/>
      <c r="B619" s="943"/>
      <c r="C619" s="943"/>
      <c r="D619" s="943"/>
      <c r="E619" s="943"/>
      <c r="F619" s="943"/>
      <c r="G619" s="943"/>
      <c r="H619" s="943"/>
      <c r="I619" s="943"/>
      <c r="J619" s="943"/>
      <c r="K619" s="943"/>
      <c r="L619" s="943"/>
      <c r="M619" s="943"/>
      <c r="N619" s="943"/>
      <c r="O619" s="943"/>
      <c r="P619" s="943"/>
      <c r="Q619" s="943"/>
      <c r="R619" s="943"/>
      <c r="S619" s="943"/>
      <c r="T619" s="943"/>
      <c r="U619" s="943"/>
      <c r="V619" s="943"/>
      <c r="W619" s="943"/>
      <c r="X619" s="943"/>
      <c r="Y619" s="943"/>
      <c r="Z619" s="943"/>
    </row>
    <row r="620" spans="1:26" ht="15.75" customHeight="1">
      <c r="A620" s="943"/>
      <c r="B620" s="943"/>
      <c r="C620" s="943"/>
      <c r="D620" s="943"/>
      <c r="E620" s="943"/>
      <c r="F620" s="943"/>
      <c r="G620" s="943"/>
      <c r="H620" s="943"/>
      <c r="I620" s="943"/>
      <c r="J620" s="943"/>
      <c r="K620" s="943"/>
      <c r="L620" s="943"/>
      <c r="M620" s="943"/>
      <c r="N620" s="943"/>
      <c r="O620" s="943"/>
      <c r="P620" s="943"/>
      <c r="Q620" s="943"/>
      <c r="R620" s="943"/>
      <c r="S620" s="943"/>
      <c r="T620" s="943"/>
      <c r="U620" s="943"/>
      <c r="V620" s="943"/>
      <c r="W620" s="943"/>
      <c r="X620" s="943"/>
      <c r="Y620" s="943"/>
      <c r="Z620" s="943"/>
    </row>
    <row r="621" spans="1:26" ht="15.75" customHeight="1">
      <c r="A621" s="943"/>
      <c r="B621" s="943"/>
      <c r="C621" s="943"/>
      <c r="D621" s="943"/>
      <c r="E621" s="943"/>
      <c r="F621" s="943"/>
      <c r="G621" s="943"/>
      <c r="H621" s="943"/>
      <c r="I621" s="943"/>
      <c r="J621" s="943"/>
      <c r="K621" s="943"/>
      <c r="L621" s="943"/>
      <c r="M621" s="943"/>
      <c r="N621" s="943"/>
      <c r="O621" s="943"/>
      <c r="P621" s="943"/>
      <c r="Q621" s="943"/>
      <c r="R621" s="943"/>
      <c r="S621" s="943"/>
      <c r="T621" s="943"/>
      <c r="U621" s="943"/>
      <c r="V621" s="943"/>
      <c r="W621" s="943"/>
      <c r="X621" s="943"/>
      <c r="Y621" s="943"/>
      <c r="Z621" s="943"/>
    </row>
    <row r="622" spans="1:26" ht="15.75" customHeight="1">
      <c r="A622" s="943"/>
      <c r="B622" s="943"/>
      <c r="C622" s="943"/>
      <c r="D622" s="943"/>
      <c r="E622" s="943"/>
      <c r="F622" s="943"/>
      <c r="G622" s="943"/>
      <c r="H622" s="943"/>
      <c r="I622" s="943"/>
      <c r="J622" s="943"/>
      <c r="K622" s="943"/>
      <c r="L622" s="943"/>
      <c r="M622" s="943"/>
      <c r="N622" s="943"/>
      <c r="O622" s="943"/>
      <c r="P622" s="943"/>
      <c r="Q622" s="943"/>
      <c r="R622" s="943"/>
      <c r="S622" s="943"/>
      <c r="T622" s="943"/>
      <c r="U622" s="943"/>
      <c r="V622" s="943"/>
      <c r="W622" s="943"/>
      <c r="X622" s="943"/>
      <c r="Y622" s="943"/>
      <c r="Z622" s="943"/>
    </row>
    <row r="623" spans="1:26" ht="15.75" customHeight="1">
      <c r="A623" s="943"/>
      <c r="B623" s="943"/>
      <c r="C623" s="943"/>
      <c r="D623" s="943"/>
      <c r="E623" s="943"/>
      <c r="F623" s="943"/>
      <c r="G623" s="943"/>
      <c r="H623" s="943"/>
      <c r="I623" s="943"/>
      <c r="J623" s="943"/>
      <c r="K623" s="943"/>
      <c r="L623" s="943"/>
      <c r="M623" s="943"/>
      <c r="N623" s="943"/>
      <c r="O623" s="943"/>
      <c r="P623" s="943"/>
      <c r="Q623" s="943"/>
      <c r="R623" s="943"/>
      <c r="S623" s="943"/>
      <c r="T623" s="943"/>
      <c r="U623" s="943"/>
      <c r="V623" s="943"/>
      <c r="W623" s="943"/>
      <c r="X623" s="943"/>
      <c r="Y623" s="943"/>
      <c r="Z623" s="943"/>
    </row>
    <row r="624" spans="1:26" ht="15.75" customHeight="1">
      <c r="A624" s="943"/>
      <c r="B624" s="943"/>
      <c r="C624" s="943"/>
      <c r="D624" s="943"/>
      <c r="E624" s="943"/>
      <c r="F624" s="943"/>
      <c r="G624" s="943"/>
      <c r="H624" s="943"/>
      <c r="I624" s="943"/>
      <c r="J624" s="943"/>
      <c r="K624" s="943"/>
      <c r="L624" s="943"/>
      <c r="M624" s="943"/>
      <c r="N624" s="943"/>
      <c r="O624" s="943"/>
      <c r="P624" s="943"/>
      <c r="Q624" s="943"/>
      <c r="R624" s="943"/>
      <c r="S624" s="943"/>
      <c r="T624" s="943"/>
      <c r="U624" s="943"/>
      <c r="V624" s="943"/>
      <c r="W624" s="943"/>
      <c r="X624" s="943"/>
      <c r="Y624" s="943"/>
      <c r="Z624" s="943"/>
    </row>
    <row r="625" spans="1:26" ht="15.75" customHeight="1">
      <c r="A625" s="943"/>
      <c r="B625" s="943"/>
      <c r="C625" s="943"/>
      <c r="D625" s="943"/>
      <c r="E625" s="943"/>
      <c r="F625" s="943"/>
      <c r="G625" s="943"/>
      <c r="H625" s="943"/>
      <c r="I625" s="943"/>
      <c r="J625" s="943"/>
      <c r="K625" s="943"/>
      <c r="L625" s="943"/>
      <c r="M625" s="943"/>
      <c r="N625" s="943"/>
      <c r="O625" s="943"/>
      <c r="P625" s="943"/>
      <c r="Q625" s="943"/>
      <c r="R625" s="943"/>
      <c r="S625" s="943"/>
      <c r="T625" s="943"/>
      <c r="U625" s="943"/>
      <c r="V625" s="943"/>
      <c r="W625" s="943"/>
      <c r="X625" s="943"/>
      <c r="Y625" s="943"/>
      <c r="Z625" s="943"/>
    </row>
    <row r="626" spans="1:26" ht="15.75" customHeight="1">
      <c r="A626" s="943"/>
      <c r="B626" s="943"/>
      <c r="C626" s="943"/>
      <c r="D626" s="943"/>
      <c r="E626" s="943"/>
      <c r="F626" s="943"/>
      <c r="G626" s="943"/>
      <c r="H626" s="943"/>
      <c r="I626" s="943"/>
      <c r="J626" s="943"/>
      <c r="K626" s="943"/>
      <c r="L626" s="943"/>
      <c r="M626" s="943"/>
      <c r="N626" s="943"/>
      <c r="O626" s="943"/>
      <c r="P626" s="943"/>
      <c r="Q626" s="943"/>
      <c r="R626" s="943"/>
      <c r="S626" s="943"/>
      <c r="T626" s="943"/>
      <c r="U626" s="943"/>
      <c r="V626" s="943"/>
      <c r="W626" s="943"/>
      <c r="X626" s="943"/>
      <c r="Y626" s="943"/>
      <c r="Z626" s="943"/>
    </row>
    <row r="627" spans="1:26" ht="15.75" customHeight="1">
      <c r="A627" s="943"/>
      <c r="B627" s="943"/>
      <c r="C627" s="943"/>
      <c r="D627" s="943"/>
      <c r="E627" s="943"/>
      <c r="F627" s="943"/>
      <c r="G627" s="943"/>
      <c r="H627" s="943"/>
      <c r="I627" s="943"/>
      <c r="J627" s="943"/>
      <c r="K627" s="943"/>
      <c r="L627" s="943"/>
      <c r="M627" s="943"/>
      <c r="N627" s="943"/>
      <c r="O627" s="943"/>
      <c r="P627" s="943"/>
      <c r="Q627" s="943"/>
      <c r="R627" s="943"/>
      <c r="S627" s="943"/>
      <c r="T627" s="943"/>
      <c r="U627" s="943"/>
      <c r="V627" s="943"/>
      <c r="W627" s="943"/>
      <c r="X627" s="943"/>
      <c r="Y627" s="943"/>
      <c r="Z627" s="943"/>
    </row>
    <row r="628" spans="1:26" ht="15.75" customHeight="1">
      <c r="A628" s="943"/>
      <c r="B628" s="943"/>
      <c r="C628" s="943"/>
      <c r="D628" s="943"/>
      <c r="E628" s="943"/>
      <c r="F628" s="943"/>
      <c r="G628" s="943"/>
      <c r="H628" s="943"/>
      <c r="I628" s="943"/>
      <c r="J628" s="943"/>
      <c r="K628" s="943"/>
      <c r="L628" s="943"/>
      <c r="M628" s="943"/>
      <c r="N628" s="943"/>
      <c r="O628" s="943"/>
      <c r="P628" s="943"/>
      <c r="Q628" s="943"/>
      <c r="R628" s="943"/>
      <c r="S628" s="943"/>
      <c r="T628" s="943"/>
      <c r="U628" s="943"/>
      <c r="V628" s="943"/>
      <c r="W628" s="943"/>
      <c r="X628" s="943"/>
      <c r="Y628" s="943"/>
      <c r="Z628" s="943"/>
    </row>
    <row r="629" spans="1:26" ht="15.75" customHeight="1">
      <c r="A629" s="943"/>
      <c r="B629" s="943"/>
      <c r="C629" s="943"/>
      <c r="D629" s="943"/>
      <c r="E629" s="943"/>
      <c r="F629" s="943"/>
      <c r="G629" s="943"/>
      <c r="H629" s="943"/>
      <c r="I629" s="943"/>
      <c r="J629" s="943"/>
      <c r="K629" s="943"/>
      <c r="L629" s="943"/>
      <c r="M629" s="943"/>
      <c r="N629" s="943"/>
      <c r="O629" s="943"/>
      <c r="P629" s="943"/>
      <c r="Q629" s="943"/>
      <c r="R629" s="943"/>
      <c r="S629" s="943"/>
      <c r="T629" s="943"/>
      <c r="U629" s="943"/>
      <c r="V629" s="943"/>
      <c r="W629" s="943"/>
      <c r="X629" s="943"/>
      <c r="Y629" s="943"/>
      <c r="Z629" s="943"/>
    </row>
    <row r="630" spans="1:26" ht="15.75" customHeight="1">
      <c r="A630" s="943"/>
      <c r="B630" s="943"/>
      <c r="C630" s="943"/>
      <c r="D630" s="943"/>
      <c r="E630" s="943"/>
      <c r="F630" s="943"/>
      <c r="G630" s="943"/>
      <c r="H630" s="943"/>
      <c r="I630" s="943"/>
      <c r="J630" s="943"/>
      <c r="K630" s="943"/>
      <c r="L630" s="943"/>
      <c r="M630" s="943"/>
      <c r="N630" s="943"/>
      <c r="O630" s="943"/>
      <c r="P630" s="943"/>
      <c r="Q630" s="943"/>
      <c r="R630" s="943"/>
      <c r="S630" s="943"/>
      <c r="T630" s="943"/>
      <c r="U630" s="943"/>
      <c r="V630" s="943"/>
      <c r="W630" s="943"/>
      <c r="X630" s="943"/>
      <c r="Y630" s="943"/>
      <c r="Z630" s="943"/>
    </row>
    <row r="631" spans="1:26" ht="15.75" customHeight="1">
      <c r="A631" s="943"/>
      <c r="B631" s="943"/>
      <c r="C631" s="943"/>
      <c r="D631" s="943"/>
      <c r="E631" s="943"/>
      <c r="F631" s="943"/>
      <c r="G631" s="943"/>
      <c r="H631" s="943"/>
      <c r="I631" s="943"/>
      <c r="J631" s="943"/>
      <c r="K631" s="943"/>
      <c r="L631" s="943"/>
      <c r="M631" s="943"/>
      <c r="N631" s="943"/>
      <c r="O631" s="943"/>
      <c r="P631" s="943"/>
      <c r="Q631" s="943"/>
      <c r="R631" s="943"/>
      <c r="S631" s="943"/>
      <c r="T631" s="943"/>
      <c r="U631" s="943"/>
      <c r="V631" s="943"/>
      <c r="W631" s="943"/>
      <c r="X631" s="943"/>
      <c r="Y631" s="943"/>
      <c r="Z631" s="943"/>
    </row>
    <row r="632" spans="1:26" ht="15.75" customHeight="1">
      <c r="A632" s="943"/>
      <c r="B632" s="943"/>
      <c r="C632" s="943"/>
      <c r="D632" s="943"/>
      <c r="E632" s="943"/>
      <c r="F632" s="943"/>
      <c r="G632" s="943"/>
      <c r="H632" s="943"/>
      <c r="I632" s="943"/>
      <c r="J632" s="943"/>
      <c r="K632" s="943"/>
      <c r="L632" s="943"/>
      <c r="M632" s="943"/>
      <c r="N632" s="943"/>
      <c r="O632" s="943"/>
      <c r="P632" s="943"/>
      <c r="Q632" s="943"/>
      <c r="R632" s="943"/>
      <c r="S632" s="943"/>
      <c r="T632" s="943"/>
      <c r="U632" s="943"/>
      <c r="V632" s="943"/>
      <c r="W632" s="943"/>
      <c r="X632" s="943"/>
      <c r="Y632" s="943"/>
      <c r="Z632" s="943"/>
    </row>
    <row r="633" spans="1:26" ht="15.75" customHeight="1">
      <c r="A633" s="943"/>
      <c r="B633" s="943"/>
      <c r="C633" s="943"/>
      <c r="D633" s="943"/>
      <c r="E633" s="943"/>
      <c r="F633" s="943"/>
      <c r="G633" s="943"/>
      <c r="H633" s="943"/>
      <c r="I633" s="943"/>
      <c r="J633" s="943"/>
      <c r="K633" s="943"/>
      <c r="L633" s="943"/>
      <c r="M633" s="943"/>
      <c r="N633" s="943"/>
      <c r="O633" s="943"/>
      <c r="P633" s="943"/>
      <c r="Q633" s="943"/>
      <c r="R633" s="943"/>
      <c r="S633" s="943"/>
      <c r="T633" s="943"/>
      <c r="U633" s="943"/>
      <c r="V633" s="943"/>
      <c r="W633" s="943"/>
      <c r="X633" s="943"/>
      <c r="Y633" s="943"/>
      <c r="Z633" s="943"/>
    </row>
    <row r="634" spans="1:26" ht="15.75" customHeight="1">
      <c r="A634" s="943"/>
      <c r="B634" s="943"/>
      <c r="C634" s="943"/>
      <c r="D634" s="943"/>
      <c r="E634" s="943"/>
      <c r="F634" s="943"/>
      <c r="G634" s="943"/>
      <c r="H634" s="943"/>
      <c r="I634" s="943"/>
      <c r="J634" s="943"/>
      <c r="K634" s="943"/>
      <c r="L634" s="943"/>
      <c r="M634" s="943"/>
      <c r="N634" s="943"/>
      <c r="O634" s="943"/>
      <c r="P634" s="943"/>
      <c r="Q634" s="943"/>
      <c r="R634" s="943"/>
      <c r="S634" s="943"/>
      <c r="T634" s="943"/>
      <c r="U634" s="943"/>
      <c r="V634" s="943"/>
      <c r="W634" s="943"/>
      <c r="X634" s="943"/>
      <c r="Y634" s="943"/>
      <c r="Z634" s="943"/>
    </row>
    <row r="635" spans="1:26" ht="15.75" customHeight="1">
      <c r="A635" s="943"/>
      <c r="B635" s="943"/>
      <c r="C635" s="943"/>
      <c r="D635" s="943"/>
      <c r="E635" s="943"/>
      <c r="F635" s="943"/>
      <c r="G635" s="943"/>
      <c r="H635" s="943"/>
      <c r="I635" s="943"/>
      <c r="J635" s="943"/>
      <c r="K635" s="943"/>
      <c r="L635" s="943"/>
      <c r="M635" s="943"/>
      <c r="N635" s="943"/>
      <c r="O635" s="943"/>
      <c r="P635" s="943"/>
      <c r="Q635" s="943"/>
      <c r="R635" s="943"/>
      <c r="S635" s="943"/>
      <c r="T635" s="943"/>
      <c r="U635" s="943"/>
      <c r="V635" s="943"/>
      <c r="W635" s="943"/>
      <c r="X635" s="943"/>
      <c r="Y635" s="943"/>
      <c r="Z635" s="943"/>
    </row>
    <row r="636" spans="1:26" ht="15.75" customHeight="1">
      <c r="A636" s="943"/>
      <c r="B636" s="943"/>
      <c r="C636" s="943"/>
      <c r="D636" s="943"/>
      <c r="E636" s="943"/>
      <c r="F636" s="943"/>
      <c r="G636" s="943"/>
      <c r="H636" s="943"/>
      <c r="I636" s="943"/>
      <c r="J636" s="943"/>
      <c r="K636" s="943"/>
      <c r="L636" s="943"/>
      <c r="M636" s="943"/>
      <c r="N636" s="943"/>
      <c r="O636" s="943"/>
      <c r="P636" s="943"/>
      <c r="Q636" s="943"/>
      <c r="R636" s="943"/>
      <c r="S636" s="943"/>
      <c r="T636" s="943"/>
      <c r="U636" s="943"/>
      <c r="V636" s="943"/>
      <c r="W636" s="943"/>
      <c r="X636" s="943"/>
      <c r="Y636" s="943"/>
      <c r="Z636" s="943"/>
    </row>
    <row r="637" spans="1:26" ht="15.75" customHeight="1">
      <c r="A637" s="943"/>
      <c r="B637" s="943"/>
      <c r="C637" s="943"/>
      <c r="D637" s="943"/>
      <c r="E637" s="943"/>
      <c r="F637" s="943"/>
      <c r="G637" s="943"/>
      <c r="H637" s="943"/>
      <c r="I637" s="943"/>
      <c r="J637" s="943"/>
      <c r="K637" s="943"/>
      <c r="L637" s="943"/>
      <c r="M637" s="943"/>
      <c r="N637" s="943"/>
      <c r="O637" s="943"/>
      <c r="P637" s="943"/>
      <c r="Q637" s="943"/>
      <c r="R637" s="943"/>
      <c r="S637" s="943"/>
      <c r="T637" s="943"/>
      <c r="U637" s="943"/>
      <c r="V637" s="943"/>
      <c r="W637" s="943"/>
      <c r="X637" s="943"/>
      <c r="Y637" s="943"/>
      <c r="Z637" s="943"/>
    </row>
    <row r="638" spans="1:26" ht="15.75" customHeight="1">
      <c r="A638" s="943"/>
      <c r="B638" s="943"/>
      <c r="C638" s="943"/>
      <c r="D638" s="943"/>
      <c r="E638" s="943"/>
      <c r="F638" s="943"/>
      <c r="G638" s="943"/>
      <c r="H638" s="943"/>
      <c r="I638" s="943"/>
      <c r="J638" s="943"/>
      <c r="K638" s="943"/>
      <c r="L638" s="943"/>
      <c r="M638" s="943"/>
      <c r="N638" s="943"/>
      <c r="O638" s="943"/>
      <c r="P638" s="943"/>
      <c r="Q638" s="943"/>
      <c r="R638" s="943"/>
      <c r="S638" s="943"/>
      <c r="T638" s="943"/>
      <c r="U638" s="943"/>
      <c r="V638" s="943"/>
      <c r="W638" s="943"/>
      <c r="X638" s="943"/>
      <c r="Y638" s="943"/>
      <c r="Z638" s="943"/>
    </row>
    <row r="639" spans="1:26" ht="15.75" customHeight="1">
      <c r="A639" s="943"/>
      <c r="B639" s="943"/>
      <c r="C639" s="943"/>
      <c r="D639" s="943"/>
      <c r="E639" s="943"/>
      <c r="F639" s="943"/>
      <c r="G639" s="943"/>
      <c r="H639" s="943"/>
      <c r="I639" s="943"/>
      <c r="J639" s="943"/>
      <c r="K639" s="943"/>
      <c r="L639" s="943"/>
      <c r="M639" s="943"/>
      <c r="N639" s="943"/>
      <c r="O639" s="943"/>
      <c r="P639" s="943"/>
      <c r="Q639" s="943"/>
      <c r="R639" s="943"/>
      <c r="S639" s="943"/>
      <c r="T639" s="943"/>
      <c r="U639" s="943"/>
      <c r="V639" s="943"/>
      <c r="W639" s="943"/>
      <c r="X639" s="943"/>
      <c r="Y639" s="943"/>
      <c r="Z639" s="943"/>
    </row>
    <row r="640" spans="1:26" ht="15.75" customHeight="1">
      <c r="A640" s="943"/>
      <c r="B640" s="943"/>
      <c r="C640" s="943"/>
      <c r="D640" s="943"/>
      <c r="E640" s="943"/>
      <c r="F640" s="943"/>
      <c r="G640" s="943"/>
      <c r="H640" s="943"/>
      <c r="I640" s="943"/>
      <c r="J640" s="943"/>
      <c r="K640" s="943"/>
      <c r="L640" s="943"/>
      <c r="M640" s="943"/>
      <c r="N640" s="943"/>
      <c r="O640" s="943"/>
      <c r="P640" s="943"/>
      <c r="Q640" s="943"/>
      <c r="R640" s="943"/>
      <c r="S640" s="943"/>
      <c r="T640" s="943"/>
      <c r="U640" s="943"/>
      <c r="V640" s="943"/>
      <c r="W640" s="943"/>
      <c r="X640" s="943"/>
      <c r="Y640" s="943"/>
      <c r="Z640" s="943"/>
    </row>
    <row r="641" spans="1:26" ht="15.75" customHeight="1">
      <c r="A641" s="943"/>
      <c r="B641" s="943"/>
      <c r="C641" s="943"/>
      <c r="D641" s="943"/>
      <c r="E641" s="943"/>
      <c r="F641" s="943"/>
      <c r="G641" s="943"/>
      <c r="H641" s="943"/>
      <c r="I641" s="943"/>
      <c r="J641" s="943"/>
      <c r="K641" s="943"/>
      <c r="L641" s="943"/>
      <c r="M641" s="943"/>
      <c r="N641" s="943"/>
      <c r="O641" s="943"/>
      <c r="P641" s="943"/>
      <c r="Q641" s="943"/>
      <c r="R641" s="943"/>
      <c r="S641" s="943"/>
      <c r="T641" s="943"/>
      <c r="U641" s="943"/>
      <c r="V641" s="943"/>
      <c r="W641" s="943"/>
      <c r="X641" s="943"/>
      <c r="Y641" s="943"/>
      <c r="Z641" s="943"/>
    </row>
    <row r="642" spans="1:26" ht="15.75" customHeight="1">
      <c r="A642" s="943"/>
      <c r="B642" s="943"/>
      <c r="C642" s="943"/>
      <c r="D642" s="943"/>
      <c r="E642" s="943"/>
      <c r="F642" s="943"/>
      <c r="G642" s="943"/>
      <c r="H642" s="943"/>
      <c r="I642" s="943"/>
      <c r="J642" s="943"/>
      <c r="K642" s="943"/>
      <c r="L642" s="943"/>
      <c r="M642" s="943"/>
      <c r="N642" s="943"/>
      <c r="O642" s="943"/>
      <c r="P642" s="943"/>
      <c r="Q642" s="943"/>
      <c r="R642" s="943"/>
      <c r="S642" s="943"/>
      <c r="T642" s="943"/>
      <c r="U642" s="943"/>
      <c r="V642" s="943"/>
      <c r="W642" s="943"/>
      <c r="X642" s="943"/>
      <c r="Y642" s="943"/>
      <c r="Z642" s="943"/>
    </row>
    <row r="643" spans="1:26" ht="15.75" customHeight="1">
      <c r="A643" s="943"/>
      <c r="B643" s="943"/>
      <c r="C643" s="943"/>
      <c r="D643" s="943"/>
      <c r="E643" s="943"/>
      <c r="F643" s="943"/>
      <c r="G643" s="943"/>
      <c r="H643" s="943"/>
      <c r="I643" s="943"/>
      <c r="J643" s="943"/>
      <c r="K643" s="943"/>
      <c r="L643" s="943"/>
      <c r="M643" s="943"/>
      <c r="N643" s="943"/>
      <c r="O643" s="943"/>
      <c r="P643" s="943"/>
      <c r="Q643" s="943"/>
      <c r="R643" s="943"/>
      <c r="S643" s="943"/>
      <c r="T643" s="943"/>
      <c r="U643" s="943"/>
      <c r="V643" s="943"/>
      <c r="W643" s="943"/>
      <c r="X643" s="943"/>
      <c r="Y643" s="943"/>
      <c r="Z643" s="943"/>
    </row>
    <row r="644" spans="1:26" ht="15.75" customHeight="1">
      <c r="A644" s="943"/>
      <c r="B644" s="943"/>
      <c r="C644" s="943"/>
      <c r="D644" s="943"/>
      <c r="E644" s="943"/>
      <c r="F644" s="943"/>
      <c r="G644" s="943"/>
      <c r="H644" s="943"/>
      <c r="I644" s="943"/>
      <c r="J644" s="943"/>
      <c r="K644" s="943"/>
      <c r="L644" s="943"/>
      <c r="M644" s="943"/>
      <c r="N644" s="943"/>
      <c r="O644" s="943"/>
      <c r="P644" s="943"/>
      <c r="Q644" s="943"/>
      <c r="R644" s="943"/>
      <c r="S644" s="943"/>
      <c r="T644" s="943"/>
      <c r="U644" s="943"/>
      <c r="V644" s="943"/>
      <c r="W644" s="943"/>
      <c r="X644" s="943"/>
      <c r="Y644" s="943"/>
      <c r="Z644" s="943"/>
    </row>
    <row r="645" spans="1:26" ht="15.75" customHeight="1">
      <c r="A645" s="943"/>
      <c r="B645" s="943"/>
      <c r="C645" s="943"/>
      <c r="D645" s="943"/>
      <c r="E645" s="943"/>
      <c r="F645" s="943"/>
      <c r="G645" s="943"/>
      <c r="H645" s="943"/>
      <c r="I645" s="943"/>
      <c r="J645" s="943"/>
      <c r="K645" s="943"/>
      <c r="L645" s="943"/>
      <c r="M645" s="943"/>
      <c r="N645" s="943"/>
      <c r="O645" s="943"/>
      <c r="P645" s="943"/>
      <c r="Q645" s="943"/>
      <c r="R645" s="943"/>
      <c r="S645" s="943"/>
      <c r="T645" s="943"/>
      <c r="U645" s="943"/>
      <c r="V645" s="943"/>
      <c r="W645" s="943"/>
      <c r="X645" s="943"/>
      <c r="Y645" s="943"/>
      <c r="Z645" s="943"/>
    </row>
    <row r="646" spans="1:26" ht="15.75" customHeight="1">
      <c r="A646" s="943"/>
      <c r="B646" s="943"/>
      <c r="C646" s="943"/>
      <c r="D646" s="943"/>
      <c r="E646" s="943"/>
      <c r="F646" s="943"/>
      <c r="G646" s="943"/>
      <c r="H646" s="943"/>
      <c r="I646" s="943"/>
      <c r="J646" s="943"/>
      <c r="K646" s="943"/>
      <c r="L646" s="943"/>
      <c r="M646" s="943"/>
      <c r="N646" s="943"/>
      <c r="O646" s="943"/>
      <c r="P646" s="943"/>
      <c r="Q646" s="943"/>
      <c r="R646" s="943"/>
      <c r="S646" s="943"/>
      <c r="T646" s="943"/>
      <c r="U646" s="943"/>
      <c r="V646" s="943"/>
      <c r="W646" s="943"/>
      <c r="X646" s="943"/>
      <c r="Y646" s="943"/>
      <c r="Z646" s="943"/>
    </row>
    <row r="647" spans="1:26" ht="15.75" customHeight="1">
      <c r="A647" s="943"/>
      <c r="B647" s="943"/>
      <c r="C647" s="943"/>
      <c r="D647" s="943"/>
      <c r="E647" s="943"/>
      <c r="F647" s="943"/>
      <c r="G647" s="943"/>
      <c r="H647" s="943"/>
      <c r="I647" s="943"/>
      <c r="J647" s="943"/>
      <c r="K647" s="943"/>
      <c r="L647" s="943"/>
      <c r="M647" s="943"/>
      <c r="N647" s="943"/>
      <c r="O647" s="943"/>
      <c r="P647" s="943"/>
      <c r="Q647" s="943"/>
      <c r="R647" s="943"/>
      <c r="S647" s="943"/>
      <c r="T647" s="943"/>
      <c r="U647" s="943"/>
      <c r="V647" s="943"/>
      <c r="W647" s="943"/>
      <c r="X647" s="943"/>
      <c r="Y647" s="943"/>
      <c r="Z647" s="943"/>
    </row>
    <row r="648" spans="1:26" ht="15.75" customHeight="1">
      <c r="A648" s="943"/>
      <c r="B648" s="943"/>
      <c r="C648" s="943"/>
      <c r="D648" s="943"/>
      <c r="E648" s="943"/>
      <c r="F648" s="943"/>
      <c r="G648" s="943"/>
      <c r="H648" s="943"/>
      <c r="I648" s="943"/>
      <c r="J648" s="943"/>
      <c r="K648" s="943"/>
      <c r="L648" s="943"/>
      <c r="M648" s="943"/>
      <c r="N648" s="943"/>
      <c r="O648" s="943"/>
      <c r="P648" s="943"/>
      <c r="Q648" s="943"/>
      <c r="R648" s="943"/>
      <c r="S648" s="943"/>
      <c r="T648" s="943"/>
      <c r="U648" s="943"/>
      <c r="V648" s="943"/>
      <c r="W648" s="943"/>
      <c r="X648" s="943"/>
      <c r="Y648" s="943"/>
      <c r="Z648" s="943"/>
    </row>
    <row r="649" spans="1:26" ht="15.75" customHeight="1">
      <c r="A649" s="943"/>
      <c r="B649" s="943"/>
      <c r="C649" s="943"/>
      <c r="D649" s="943"/>
      <c r="E649" s="943"/>
      <c r="F649" s="943"/>
      <c r="G649" s="943"/>
      <c r="H649" s="943"/>
      <c r="I649" s="943"/>
      <c r="J649" s="943"/>
      <c r="K649" s="943"/>
      <c r="L649" s="943"/>
      <c r="M649" s="943"/>
      <c r="N649" s="943"/>
      <c r="O649" s="943"/>
      <c r="P649" s="943"/>
      <c r="Q649" s="943"/>
      <c r="R649" s="943"/>
      <c r="S649" s="943"/>
      <c r="T649" s="943"/>
      <c r="U649" s="943"/>
      <c r="V649" s="943"/>
      <c r="W649" s="943"/>
      <c r="X649" s="943"/>
      <c r="Y649" s="943"/>
      <c r="Z649" s="943"/>
    </row>
    <row r="650" spans="1:26" ht="15.75" customHeight="1">
      <c r="A650" s="943"/>
      <c r="B650" s="943"/>
      <c r="C650" s="943"/>
      <c r="D650" s="943"/>
      <c r="E650" s="943"/>
      <c r="F650" s="943"/>
      <c r="G650" s="943"/>
      <c r="H650" s="943"/>
      <c r="I650" s="943"/>
      <c r="J650" s="943"/>
      <c r="K650" s="943"/>
      <c r="L650" s="943"/>
      <c r="M650" s="943"/>
      <c r="N650" s="943"/>
      <c r="O650" s="943"/>
      <c r="P650" s="943"/>
      <c r="Q650" s="943"/>
      <c r="R650" s="943"/>
      <c r="S650" s="943"/>
      <c r="T650" s="943"/>
      <c r="U650" s="943"/>
      <c r="V650" s="943"/>
      <c r="W650" s="943"/>
      <c r="X650" s="943"/>
      <c r="Y650" s="943"/>
      <c r="Z650" s="943"/>
    </row>
    <row r="651" spans="1:26" ht="15.75" customHeight="1">
      <c r="A651" s="943"/>
      <c r="B651" s="943"/>
      <c r="C651" s="943"/>
      <c r="D651" s="943"/>
      <c r="E651" s="943"/>
      <c r="F651" s="943"/>
      <c r="G651" s="943"/>
      <c r="H651" s="943"/>
      <c r="I651" s="943"/>
      <c r="J651" s="943"/>
      <c r="K651" s="943"/>
      <c r="L651" s="943"/>
      <c r="M651" s="943"/>
      <c r="N651" s="943"/>
      <c r="O651" s="943"/>
      <c r="P651" s="943"/>
      <c r="Q651" s="943"/>
      <c r="R651" s="943"/>
      <c r="S651" s="943"/>
      <c r="T651" s="943"/>
      <c r="U651" s="943"/>
      <c r="V651" s="943"/>
      <c r="W651" s="943"/>
      <c r="X651" s="943"/>
      <c r="Y651" s="943"/>
      <c r="Z651" s="943"/>
    </row>
    <row r="652" spans="1:26" ht="15.75" customHeight="1">
      <c r="A652" s="943"/>
      <c r="B652" s="943"/>
      <c r="C652" s="943"/>
      <c r="D652" s="943"/>
      <c r="E652" s="943"/>
      <c r="F652" s="943"/>
      <c r="G652" s="943"/>
      <c r="H652" s="943"/>
      <c r="I652" s="943"/>
      <c r="J652" s="943"/>
      <c r="K652" s="943"/>
      <c r="L652" s="943"/>
      <c r="M652" s="943"/>
      <c r="N652" s="943"/>
      <c r="O652" s="943"/>
      <c r="P652" s="943"/>
      <c r="Q652" s="943"/>
      <c r="R652" s="943"/>
      <c r="S652" s="943"/>
      <c r="T652" s="943"/>
      <c r="U652" s="943"/>
      <c r="V652" s="943"/>
      <c r="W652" s="943"/>
      <c r="X652" s="943"/>
      <c r="Y652" s="943"/>
      <c r="Z652" s="943"/>
    </row>
    <row r="653" spans="1:26" ht="15.75" customHeight="1">
      <c r="A653" s="943"/>
      <c r="B653" s="943"/>
      <c r="C653" s="943"/>
      <c r="D653" s="943"/>
      <c r="E653" s="943"/>
      <c r="F653" s="943"/>
      <c r="G653" s="943"/>
      <c r="H653" s="943"/>
      <c r="I653" s="943"/>
      <c r="J653" s="943"/>
      <c r="K653" s="943"/>
      <c r="L653" s="943"/>
      <c r="M653" s="943"/>
      <c r="N653" s="943"/>
      <c r="O653" s="943"/>
      <c r="P653" s="943"/>
      <c r="Q653" s="943"/>
      <c r="R653" s="943"/>
      <c r="S653" s="943"/>
      <c r="T653" s="943"/>
      <c r="U653" s="943"/>
      <c r="V653" s="943"/>
      <c r="W653" s="943"/>
      <c r="X653" s="943"/>
      <c r="Y653" s="943"/>
      <c r="Z653" s="943"/>
    </row>
    <row r="654" spans="1:26" ht="15.75" customHeight="1">
      <c r="A654" s="943"/>
      <c r="B654" s="943"/>
      <c r="C654" s="943"/>
      <c r="D654" s="943"/>
      <c r="E654" s="943"/>
      <c r="F654" s="943"/>
      <c r="G654" s="943"/>
      <c r="H654" s="943"/>
      <c r="I654" s="943"/>
      <c r="J654" s="943"/>
      <c r="K654" s="943"/>
      <c r="L654" s="943"/>
      <c r="M654" s="943"/>
      <c r="N654" s="943"/>
      <c r="O654" s="943"/>
      <c r="P654" s="943"/>
      <c r="Q654" s="943"/>
      <c r="R654" s="943"/>
      <c r="S654" s="943"/>
      <c r="T654" s="943"/>
      <c r="U654" s="943"/>
      <c r="V654" s="943"/>
      <c r="W654" s="943"/>
      <c r="X654" s="943"/>
      <c r="Y654" s="943"/>
      <c r="Z654" s="943"/>
    </row>
    <row r="655" spans="1:26" ht="15.75" customHeight="1">
      <c r="A655" s="943"/>
      <c r="B655" s="943"/>
      <c r="C655" s="943"/>
      <c r="D655" s="943"/>
      <c r="E655" s="943"/>
      <c r="F655" s="943"/>
      <c r="G655" s="943"/>
      <c r="H655" s="943"/>
      <c r="I655" s="943"/>
      <c r="J655" s="943"/>
      <c r="K655" s="943"/>
      <c r="L655" s="943"/>
      <c r="M655" s="943"/>
      <c r="N655" s="943"/>
      <c r="O655" s="943"/>
      <c r="P655" s="943"/>
      <c r="Q655" s="943"/>
      <c r="R655" s="943"/>
      <c r="S655" s="943"/>
      <c r="T655" s="943"/>
      <c r="U655" s="943"/>
      <c r="V655" s="943"/>
      <c r="W655" s="943"/>
      <c r="X655" s="943"/>
      <c r="Y655" s="943"/>
      <c r="Z655" s="943"/>
    </row>
    <row r="656" spans="1:26" ht="15.75" customHeight="1">
      <c r="A656" s="943"/>
      <c r="B656" s="943"/>
      <c r="C656" s="943"/>
      <c r="D656" s="943"/>
      <c r="E656" s="943"/>
      <c r="F656" s="943"/>
      <c r="G656" s="943"/>
      <c r="H656" s="943"/>
      <c r="I656" s="943"/>
      <c r="J656" s="943"/>
      <c r="K656" s="943"/>
      <c r="L656" s="943"/>
      <c r="M656" s="943"/>
      <c r="N656" s="943"/>
      <c r="O656" s="943"/>
      <c r="P656" s="943"/>
      <c r="Q656" s="943"/>
      <c r="R656" s="943"/>
      <c r="S656" s="943"/>
      <c r="T656" s="943"/>
      <c r="U656" s="943"/>
      <c r="V656" s="943"/>
      <c r="W656" s="943"/>
      <c r="X656" s="943"/>
      <c r="Y656" s="943"/>
      <c r="Z656" s="943"/>
    </row>
    <row r="657" spans="1:26" ht="15.75" customHeight="1">
      <c r="A657" s="943"/>
      <c r="B657" s="943"/>
      <c r="C657" s="943"/>
      <c r="D657" s="943"/>
      <c r="E657" s="943"/>
      <c r="F657" s="943"/>
      <c r="G657" s="943"/>
      <c r="H657" s="943"/>
      <c r="I657" s="943"/>
      <c r="J657" s="943"/>
      <c r="K657" s="943"/>
      <c r="L657" s="943"/>
      <c r="M657" s="943"/>
      <c r="N657" s="943"/>
      <c r="O657" s="943"/>
      <c r="P657" s="943"/>
      <c r="Q657" s="943"/>
      <c r="R657" s="943"/>
      <c r="S657" s="943"/>
      <c r="T657" s="943"/>
      <c r="U657" s="943"/>
      <c r="V657" s="943"/>
      <c r="W657" s="943"/>
      <c r="X657" s="943"/>
      <c r="Y657" s="943"/>
      <c r="Z657" s="943"/>
    </row>
    <row r="658" spans="1:26" ht="15.75" customHeight="1">
      <c r="A658" s="943"/>
      <c r="B658" s="943"/>
      <c r="C658" s="943"/>
      <c r="D658" s="943"/>
      <c r="E658" s="943"/>
      <c r="F658" s="943"/>
      <c r="G658" s="943"/>
      <c r="H658" s="943"/>
      <c r="I658" s="943"/>
      <c r="J658" s="943"/>
      <c r="K658" s="943"/>
      <c r="L658" s="943"/>
      <c r="M658" s="943"/>
      <c r="N658" s="943"/>
      <c r="O658" s="943"/>
      <c r="P658" s="943"/>
      <c r="Q658" s="943"/>
      <c r="R658" s="943"/>
      <c r="S658" s="943"/>
      <c r="T658" s="943"/>
      <c r="U658" s="943"/>
      <c r="V658" s="943"/>
      <c r="W658" s="943"/>
      <c r="X658" s="943"/>
      <c r="Y658" s="943"/>
      <c r="Z658" s="943"/>
    </row>
    <row r="659" spans="1:26" ht="15.75" customHeight="1">
      <c r="A659" s="943"/>
      <c r="B659" s="943"/>
      <c r="C659" s="943"/>
      <c r="D659" s="943"/>
      <c r="E659" s="943"/>
      <c r="F659" s="943"/>
      <c r="G659" s="943"/>
      <c r="H659" s="943"/>
      <c r="I659" s="943"/>
      <c r="J659" s="943"/>
      <c r="K659" s="943"/>
      <c r="L659" s="943"/>
      <c r="M659" s="943"/>
      <c r="N659" s="943"/>
      <c r="O659" s="943"/>
      <c r="P659" s="943"/>
      <c r="Q659" s="943"/>
      <c r="R659" s="943"/>
      <c r="S659" s="943"/>
      <c r="T659" s="943"/>
      <c r="U659" s="943"/>
      <c r="V659" s="943"/>
      <c r="W659" s="943"/>
      <c r="X659" s="943"/>
      <c r="Y659" s="943"/>
      <c r="Z659" s="943"/>
    </row>
    <row r="660" spans="1:26" ht="15.75" customHeight="1">
      <c r="A660" s="943"/>
      <c r="B660" s="943"/>
      <c r="C660" s="943"/>
      <c r="D660" s="943"/>
      <c r="E660" s="943"/>
      <c r="F660" s="943"/>
      <c r="G660" s="943"/>
      <c r="H660" s="943"/>
      <c r="I660" s="943"/>
      <c r="J660" s="943"/>
      <c r="K660" s="943"/>
      <c r="L660" s="943"/>
      <c r="M660" s="943"/>
      <c r="N660" s="943"/>
      <c r="O660" s="943"/>
      <c r="P660" s="943"/>
      <c r="Q660" s="943"/>
      <c r="R660" s="943"/>
      <c r="S660" s="943"/>
      <c r="T660" s="943"/>
      <c r="U660" s="943"/>
      <c r="V660" s="943"/>
      <c r="W660" s="943"/>
      <c r="X660" s="943"/>
      <c r="Y660" s="943"/>
      <c r="Z660" s="943"/>
    </row>
    <row r="661" spans="1:26" ht="15.75" customHeight="1">
      <c r="A661" s="943"/>
      <c r="B661" s="943"/>
      <c r="C661" s="943"/>
      <c r="D661" s="943"/>
      <c r="E661" s="943"/>
      <c r="F661" s="943"/>
      <c r="G661" s="943"/>
      <c r="H661" s="943"/>
      <c r="I661" s="943"/>
      <c r="J661" s="943"/>
      <c r="K661" s="943"/>
      <c r="L661" s="943"/>
      <c r="M661" s="943"/>
      <c r="N661" s="943"/>
      <c r="O661" s="943"/>
      <c r="P661" s="943"/>
      <c r="Q661" s="943"/>
      <c r="R661" s="943"/>
      <c r="S661" s="943"/>
      <c r="T661" s="943"/>
      <c r="U661" s="943"/>
      <c r="V661" s="943"/>
      <c r="W661" s="943"/>
      <c r="X661" s="943"/>
      <c r="Y661" s="943"/>
      <c r="Z661" s="943"/>
    </row>
    <row r="662" spans="1:26" ht="15.75" customHeight="1">
      <c r="A662" s="943"/>
      <c r="B662" s="943"/>
      <c r="C662" s="943"/>
      <c r="D662" s="943"/>
      <c r="E662" s="943"/>
      <c r="F662" s="943"/>
      <c r="G662" s="943"/>
      <c r="H662" s="943"/>
      <c r="I662" s="943"/>
      <c r="J662" s="943"/>
      <c r="K662" s="943"/>
      <c r="L662" s="943"/>
      <c r="M662" s="943"/>
      <c r="N662" s="943"/>
      <c r="O662" s="943"/>
      <c r="P662" s="943"/>
      <c r="Q662" s="943"/>
      <c r="R662" s="943"/>
      <c r="S662" s="943"/>
      <c r="T662" s="943"/>
      <c r="U662" s="943"/>
      <c r="V662" s="943"/>
      <c r="W662" s="943"/>
      <c r="X662" s="943"/>
      <c r="Y662" s="943"/>
      <c r="Z662" s="943"/>
    </row>
    <row r="663" spans="1:26" ht="15.75" customHeight="1">
      <c r="A663" s="943"/>
      <c r="B663" s="943"/>
      <c r="C663" s="943"/>
      <c r="D663" s="943"/>
      <c r="E663" s="943"/>
      <c r="F663" s="943"/>
      <c r="G663" s="943"/>
      <c r="H663" s="943"/>
      <c r="I663" s="943"/>
      <c r="J663" s="943"/>
      <c r="K663" s="943"/>
      <c r="L663" s="943"/>
      <c r="M663" s="943"/>
      <c r="N663" s="943"/>
      <c r="O663" s="943"/>
      <c r="P663" s="943"/>
      <c r="Q663" s="943"/>
      <c r="R663" s="943"/>
      <c r="S663" s="943"/>
      <c r="T663" s="943"/>
      <c r="U663" s="943"/>
      <c r="V663" s="943"/>
      <c r="W663" s="943"/>
      <c r="X663" s="943"/>
      <c r="Y663" s="943"/>
      <c r="Z663" s="943"/>
    </row>
    <row r="664" spans="1:26" ht="15.75" customHeight="1">
      <c r="A664" s="943"/>
      <c r="B664" s="943"/>
      <c r="C664" s="943"/>
      <c r="D664" s="943"/>
      <c r="E664" s="943"/>
      <c r="F664" s="943"/>
      <c r="G664" s="943"/>
      <c r="H664" s="943"/>
      <c r="I664" s="943"/>
      <c r="J664" s="943"/>
      <c r="K664" s="943"/>
      <c r="L664" s="943"/>
      <c r="M664" s="943"/>
      <c r="N664" s="943"/>
      <c r="O664" s="943"/>
      <c r="P664" s="943"/>
      <c r="Q664" s="943"/>
      <c r="R664" s="943"/>
      <c r="S664" s="943"/>
      <c r="T664" s="943"/>
      <c r="U664" s="943"/>
      <c r="V664" s="943"/>
      <c r="W664" s="943"/>
      <c r="X664" s="943"/>
      <c r="Y664" s="943"/>
      <c r="Z664" s="943"/>
    </row>
    <row r="665" spans="1:26" ht="15.75" customHeight="1">
      <c r="A665" s="943"/>
      <c r="B665" s="943"/>
      <c r="C665" s="943"/>
      <c r="D665" s="943"/>
      <c r="E665" s="943"/>
      <c r="F665" s="943"/>
      <c r="G665" s="943"/>
      <c r="H665" s="943"/>
      <c r="I665" s="943"/>
      <c r="J665" s="943"/>
      <c r="K665" s="943"/>
      <c r="L665" s="943"/>
      <c r="M665" s="943"/>
      <c r="N665" s="943"/>
      <c r="O665" s="943"/>
      <c r="P665" s="943"/>
      <c r="Q665" s="943"/>
      <c r="R665" s="943"/>
      <c r="S665" s="943"/>
      <c r="T665" s="943"/>
      <c r="U665" s="943"/>
      <c r="V665" s="943"/>
      <c r="W665" s="943"/>
      <c r="X665" s="943"/>
      <c r="Y665" s="943"/>
      <c r="Z665" s="943"/>
    </row>
    <row r="666" spans="1:26" ht="15.75" customHeight="1">
      <c r="A666" s="943"/>
      <c r="B666" s="943"/>
      <c r="C666" s="943"/>
      <c r="D666" s="943"/>
      <c r="E666" s="943"/>
      <c r="F666" s="943"/>
      <c r="G666" s="943"/>
      <c r="H666" s="943"/>
      <c r="I666" s="943"/>
      <c r="J666" s="943"/>
      <c r="K666" s="943"/>
      <c r="L666" s="943"/>
      <c r="M666" s="943"/>
      <c r="N666" s="943"/>
      <c r="O666" s="943"/>
      <c r="P666" s="943"/>
      <c r="Q666" s="943"/>
      <c r="R666" s="943"/>
      <c r="S666" s="943"/>
      <c r="T666" s="943"/>
      <c r="U666" s="943"/>
      <c r="V666" s="943"/>
      <c r="W666" s="943"/>
      <c r="X666" s="943"/>
      <c r="Y666" s="943"/>
      <c r="Z666" s="943"/>
    </row>
    <row r="667" spans="1:26" ht="15.75" customHeight="1">
      <c r="A667" s="943"/>
      <c r="B667" s="943"/>
      <c r="C667" s="943"/>
      <c r="D667" s="943"/>
      <c r="E667" s="943"/>
      <c r="F667" s="943"/>
      <c r="G667" s="943"/>
      <c r="H667" s="943"/>
      <c r="I667" s="943"/>
      <c r="J667" s="943"/>
      <c r="K667" s="943"/>
      <c r="L667" s="943"/>
      <c r="M667" s="943"/>
      <c r="N667" s="943"/>
      <c r="O667" s="943"/>
      <c r="P667" s="943"/>
      <c r="Q667" s="943"/>
      <c r="R667" s="943"/>
      <c r="S667" s="943"/>
      <c r="T667" s="943"/>
      <c r="U667" s="943"/>
      <c r="V667" s="943"/>
      <c r="W667" s="943"/>
      <c r="X667" s="943"/>
      <c r="Y667" s="943"/>
      <c r="Z667" s="943"/>
    </row>
    <row r="668" spans="1:26" ht="15.75" customHeight="1">
      <c r="A668" s="943"/>
      <c r="B668" s="943"/>
      <c r="C668" s="943"/>
      <c r="D668" s="943"/>
      <c r="E668" s="943"/>
      <c r="F668" s="943"/>
      <c r="G668" s="943"/>
      <c r="H668" s="943"/>
      <c r="I668" s="943"/>
      <c r="J668" s="943"/>
      <c r="K668" s="943"/>
      <c r="L668" s="943"/>
      <c r="M668" s="943"/>
      <c r="N668" s="943"/>
      <c r="O668" s="943"/>
      <c r="P668" s="943"/>
      <c r="Q668" s="943"/>
      <c r="R668" s="943"/>
      <c r="S668" s="943"/>
      <c r="T668" s="943"/>
      <c r="U668" s="943"/>
      <c r="V668" s="943"/>
      <c r="W668" s="943"/>
      <c r="X668" s="943"/>
      <c r="Y668" s="943"/>
      <c r="Z668" s="943"/>
    </row>
    <row r="669" spans="1:26" ht="15.75" customHeight="1">
      <c r="A669" s="943"/>
      <c r="B669" s="943"/>
      <c r="C669" s="943"/>
      <c r="D669" s="943"/>
      <c r="E669" s="943"/>
      <c r="F669" s="943"/>
      <c r="G669" s="943"/>
      <c r="H669" s="943"/>
      <c r="I669" s="943"/>
      <c r="J669" s="943"/>
      <c r="K669" s="943"/>
      <c r="L669" s="943"/>
      <c r="M669" s="943"/>
      <c r="N669" s="943"/>
      <c r="O669" s="943"/>
      <c r="P669" s="943"/>
      <c r="Q669" s="943"/>
      <c r="R669" s="943"/>
      <c r="S669" s="943"/>
      <c r="T669" s="943"/>
      <c r="U669" s="943"/>
      <c r="V669" s="943"/>
      <c r="W669" s="943"/>
      <c r="X669" s="943"/>
      <c r="Y669" s="943"/>
      <c r="Z669" s="943"/>
    </row>
    <row r="670" spans="1:26" ht="15.75" customHeight="1">
      <c r="A670" s="943"/>
      <c r="B670" s="943"/>
      <c r="C670" s="943"/>
      <c r="D670" s="943"/>
      <c r="E670" s="943"/>
      <c r="F670" s="943"/>
      <c r="G670" s="943"/>
      <c r="H670" s="943"/>
      <c r="I670" s="943"/>
      <c r="J670" s="943"/>
      <c r="K670" s="943"/>
      <c r="L670" s="943"/>
      <c r="M670" s="943"/>
      <c r="N670" s="943"/>
      <c r="O670" s="943"/>
      <c r="P670" s="943"/>
      <c r="Q670" s="943"/>
      <c r="R670" s="943"/>
      <c r="S670" s="943"/>
      <c r="T670" s="943"/>
      <c r="U670" s="943"/>
      <c r="V670" s="943"/>
      <c r="W670" s="943"/>
      <c r="X670" s="943"/>
      <c r="Y670" s="943"/>
      <c r="Z670" s="943"/>
    </row>
    <row r="671" spans="1:26" ht="15.75" customHeight="1">
      <c r="A671" s="943"/>
      <c r="B671" s="943"/>
      <c r="C671" s="943"/>
      <c r="D671" s="943"/>
      <c r="E671" s="943"/>
      <c r="F671" s="943"/>
      <c r="G671" s="943"/>
      <c r="H671" s="943"/>
      <c r="I671" s="943"/>
      <c r="J671" s="943"/>
      <c r="K671" s="943"/>
      <c r="L671" s="943"/>
      <c r="M671" s="943"/>
      <c r="N671" s="943"/>
      <c r="O671" s="943"/>
      <c r="P671" s="943"/>
      <c r="Q671" s="943"/>
      <c r="R671" s="943"/>
      <c r="S671" s="943"/>
      <c r="T671" s="943"/>
      <c r="U671" s="943"/>
      <c r="V671" s="943"/>
      <c r="W671" s="943"/>
      <c r="X671" s="943"/>
      <c r="Y671" s="943"/>
      <c r="Z671" s="943"/>
    </row>
    <row r="672" spans="1:26" ht="15.75" customHeight="1">
      <c r="A672" s="943"/>
      <c r="B672" s="943"/>
      <c r="C672" s="943"/>
      <c r="D672" s="943"/>
      <c r="E672" s="943"/>
      <c r="F672" s="943"/>
      <c r="G672" s="943"/>
      <c r="H672" s="943"/>
      <c r="I672" s="943"/>
      <c r="J672" s="943"/>
      <c r="K672" s="943"/>
      <c r="L672" s="943"/>
      <c r="M672" s="943"/>
      <c r="N672" s="943"/>
      <c r="O672" s="943"/>
      <c r="P672" s="943"/>
      <c r="Q672" s="943"/>
      <c r="R672" s="943"/>
      <c r="S672" s="943"/>
      <c r="T672" s="943"/>
      <c r="U672" s="943"/>
      <c r="V672" s="943"/>
      <c r="W672" s="943"/>
      <c r="X672" s="943"/>
      <c r="Y672" s="943"/>
      <c r="Z672" s="943"/>
    </row>
    <row r="673" spans="1:26" ht="15.75" customHeight="1">
      <c r="A673" s="943"/>
      <c r="B673" s="943"/>
      <c r="C673" s="943"/>
      <c r="D673" s="943"/>
      <c r="E673" s="943"/>
      <c r="F673" s="943"/>
      <c r="G673" s="943"/>
      <c r="H673" s="943"/>
      <c r="I673" s="943"/>
      <c r="J673" s="943"/>
      <c r="K673" s="943"/>
      <c r="L673" s="943"/>
      <c r="M673" s="943"/>
      <c r="N673" s="943"/>
      <c r="O673" s="943"/>
      <c r="P673" s="943"/>
      <c r="Q673" s="943"/>
      <c r="R673" s="943"/>
      <c r="S673" s="943"/>
      <c r="T673" s="943"/>
      <c r="U673" s="943"/>
      <c r="V673" s="943"/>
      <c r="W673" s="943"/>
      <c r="X673" s="943"/>
      <c r="Y673" s="943"/>
      <c r="Z673" s="943"/>
    </row>
    <row r="674" spans="1:26" ht="15.75" customHeight="1">
      <c r="A674" s="943"/>
      <c r="B674" s="943"/>
      <c r="C674" s="943"/>
      <c r="D674" s="943"/>
      <c r="E674" s="943"/>
      <c r="F674" s="943"/>
      <c r="G674" s="943"/>
      <c r="H674" s="943"/>
      <c r="I674" s="943"/>
      <c r="J674" s="943"/>
      <c r="K674" s="943"/>
      <c r="L674" s="943"/>
      <c r="M674" s="943"/>
      <c r="N674" s="943"/>
      <c r="O674" s="943"/>
      <c r="P674" s="943"/>
      <c r="Q674" s="943"/>
      <c r="R674" s="943"/>
      <c r="S674" s="943"/>
      <c r="T674" s="943"/>
      <c r="U674" s="943"/>
      <c r="V674" s="943"/>
      <c r="W674" s="943"/>
      <c r="X674" s="943"/>
      <c r="Y674" s="943"/>
      <c r="Z674" s="943"/>
    </row>
    <row r="675" spans="1:26" ht="15.75" customHeight="1">
      <c r="A675" s="943"/>
      <c r="B675" s="943"/>
      <c r="C675" s="943"/>
      <c r="D675" s="943"/>
      <c r="E675" s="943"/>
      <c r="F675" s="943"/>
      <c r="G675" s="943"/>
      <c r="H675" s="943"/>
      <c r="I675" s="943"/>
      <c r="J675" s="943"/>
      <c r="K675" s="943"/>
      <c r="L675" s="943"/>
      <c r="M675" s="943"/>
      <c r="N675" s="943"/>
      <c r="O675" s="943"/>
      <c r="P675" s="943"/>
      <c r="Q675" s="943"/>
      <c r="R675" s="943"/>
      <c r="S675" s="943"/>
      <c r="T675" s="943"/>
      <c r="U675" s="943"/>
      <c r="V675" s="943"/>
      <c r="W675" s="943"/>
      <c r="X675" s="943"/>
      <c r="Y675" s="943"/>
      <c r="Z675" s="943"/>
    </row>
    <row r="676" spans="1:26" ht="15.75" customHeight="1">
      <c r="A676" s="943"/>
      <c r="B676" s="943"/>
      <c r="C676" s="943"/>
      <c r="D676" s="943"/>
      <c r="E676" s="943"/>
      <c r="F676" s="943"/>
      <c r="G676" s="943"/>
      <c r="H676" s="943"/>
      <c r="I676" s="943"/>
      <c r="J676" s="943"/>
      <c r="K676" s="943"/>
      <c r="L676" s="943"/>
      <c r="M676" s="943"/>
      <c r="N676" s="943"/>
      <c r="O676" s="943"/>
      <c r="P676" s="943"/>
      <c r="Q676" s="943"/>
      <c r="R676" s="943"/>
      <c r="S676" s="943"/>
      <c r="T676" s="943"/>
      <c r="U676" s="943"/>
      <c r="V676" s="943"/>
      <c r="W676" s="943"/>
      <c r="X676" s="943"/>
      <c r="Y676" s="943"/>
      <c r="Z676" s="943"/>
    </row>
    <row r="677" spans="1:26" ht="15.75" customHeight="1">
      <c r="A677" s="943"/>
      <c r="B677" s="943"/>
      <c r="C677" s="943"/>
      <c r="D677" s="943"/>
      <c r="E677" s="943"/>
      <c r="F677" s="943"/>
      <c r="G677" s="943"/>
      <c r="H677" s="943"/>
      <c r="I677" s="943"/>
      <c r="J677" s="943"/>
      <c r="K677" s="943"/>
      <c r="L677" s="943"/>
      <c r="M677" s="943"/>
      <c r="N677" s="943"/>
      <c r="O677" s="943"/>
      <c r="P677" s="943"/>
      <c r="Q677" s="943"/>
      <c r="R677" s="943"/>
      <c r="S677" s="943"/>
      <c r="T677" s="943"/>
      <c r="U677" s="943"/>
      <c r="V677" s="943"/>
      <c r="W677" s="943"/>
      <c r="X677" s="943"/>
      <c r="Y677" s="943"/>
      <c r="Z677" s="943"/>
    </row>
    <row r="678" spans="1:26" ht="15.75" customHeight="1">
      <c r="A678" s="943"/>
      <c r="B678" s="943"/>
      <c r="C678" s="943"/>
      <c r="D678" s="943"/>
      <c r="E678" s="943"/>
      <c r="F678" s="943"/>
      <c r="G678" s="943"/>
      <c r="H678" s="943"/>
      <c r="I678" s="943"/>
      <c r="J678" s="943"/>
      <c r="K678" s="943"/>
      <c r="L678" s="943"/>
      <c r="M678" s="943"/>
      <c r="N678" s="943"/>
      <c r="O678" s="943"/>
      <c r="P678" s="943"/>
      <c r="Q678" s="943"/>
      <c r="R678" s="943"/>
      <c r="S678" s="943"/>
      <c r="T678" s="943"/>
      <c r="U678" s="943"/>
      <c r="V678" s="943"/>
      <c r="W678" s="943"/>
      <c r="X678" s="943"/>
      <c r="Y678" s="943"/>
      <c r="Z678" s="943"/>
    </row>
    <row r="679" spans="1:26" ht="15.75" customHeight="1">
      <c r="A679" s="943"/>
      <c r="B679" s="943"/>
      <c r="C679" s="943"/>
      <c r="D679" s="943"/>
      <c r="E679" s="943"/>
      <c r="F679" s="943"/>
      <c r="G679" s="943"/>
      <c r="H679" s="943"/>
      <c r="I679" s="943"/>
      <c r="J679" s="943"/>
      <c r="K679" s="943"/>
      <c r="L679" s="943"/>
      <c r="M679" s="943"/>
      <c r="N679" s="943"/>
      <c r="O679" s="943"/>
      <c r="P679" s="943"/>
      <c r="Q679" s="943"/>
      <c r="R679" s="943"/>
      <c r="S679" s="943"/>
      <c r="T679" s="943"/>
      <c r="U679" s="943"/>
      <c r="V679" s="943"/>
      <c r="W679" s="943"/>
      <c r="X679" s="943"/>
      <c r="Y679" s="943"/>
      <c r="Z679" s="943"/>
    </row>
    <row r="680" spans="1:26" ht="15.75" customHeight="1">
      <c r="A680" s="943"/>
      <c r="B680" s="943"/>
      <c r="C680" s="943"/>
      <c r="D680" s="943"/>
      <c r="E680" s="943"/>
      <c r="F680" s="943"/>
      <c r="G680" s="943"/>
      <c r="H680" s="943"/>
      <c r="I680" s="943"/>
      <c r="J680" s="943"/>
      <c r="K680" s="943"/>
      <c r="L680" s="943"/>
      <c r="M680" s="943"/>
      <c r="N680" s="943"/>
      <c r="O680" s="943"/>
      <c r="P680" s="943"/>
      <c r="Q680" s="943"/>
      <c r="R680" s="943"/>
      <c r="S680" s="943"/>
      <c r="T680" s="943"/>
      <c r="U680" s="943"/>
      <c r="V680" s="943"/>
      <c r="W680" s="943"/>
      <c r="X680" s="943"/>
      <c r="Y680" s="943"/>
      <c r="Z680" s="943"/>
    </row>
    <row r="681" spans="1:26" ht="15.75" customHeight="1">
      <c r="A681" s="943"/>
      <c r="B681" s="943"/>
      <c r="C681" s="943"/>
      <c r="D681" s="943"/>
      <c r="E681" s="943"/>
      <c r="F681" s="943"/>
      <c r="G681" s="943"/>
      <c r="H681" s="943"/>
      <c r="I681" s="943"/>
      <c r="J681" s="943"/>
      <c r="K681" s="943"/>
      <c r="L681" s="943"/>
      <c r="M681" s="943"/>
      <c r="N681" s="943"/>
      <c r="O681" s="943"/>
      <c r="P681" s="943"/>
      <c r="Q681" s="943"/>
      <c r="R681" s="943"/>
      <c r="S681" s="943"/>
      <c r="T681" s="943"/>
      <c r="U681" s="943"/>
      <c r="V681" s="943"/>
      <c r="W681" s="943"/>
      <c r="X681" s="943"/>
      <c r="Y681" s="943"/>
      <c r="Z681" s="943"/>
    </row>
    <row r="682" spans="1:26" ht="15.75" customHeight="1">
      <c r="A682" s="943"/>
      <c r="B682" s="943"/>
      <c r="C682" s="943"/>
      <c r="D682" s="943"/>
      <c r="E682" s="943"/>
      <c r="F682" s="943"/>
      <c r="G682" s="943"/>
      <c r="H682" s="943"/>
      <c r="I682" s="943"/>
      <c r="J682" s="943"/>
      <c r="K682" s="943"/>
      <c r="L682" s="943"/>
      <c r="M682" s="943"/>
      <c r="N682" s="943"/>
      <c r="O682" s="943"/>
      <c r="P682" s="943"/>
      <c r="Q682" s="943"/>
      <c r="R682" s="943"/>
      <c r="S682" s="943"/>
      <c r="T682" s="943"/>
      <c r="U682" s="943"/>
      <c r="V682" s="943"/>
      <c r="W682" s="943"/>
      <c r="X682" s="943"/>
      <c r="Y682" s="943"/>
      <c r="Z682" s="943"/>
    </row>
    <row r="683" spans="1:26" ht="15.75" customHeight="1">
      <c r="A683" s="943"/>
      <c r="B683" s="943"/>
      <c r="C683" s="943"/>
      <c r="D683" s="943"/>
      <c r="E683" s="943"/>
      <c r="F683" s="943"/>
      <c r="G683" s="943"/>
      <c r="H683" s="943"/>
      <c r="I683" s="943"/>
      <c r="J683" s="943"/>
      <c r="K683" s="943"/>
      <c r="L683" s="943"/>
      <c r="M683" s="943"/>
      <c r="N683" s="943"/>
      <c r="O683" s="943"/>
      <c r="P683" s="943"/>
      <c r="Q683" s="943"/>
      <c r="R683" s="943"/>
      <c r="S683" s="943"/>
      <c r="T683" s="943"/>
      <c r="U683" s="943"/>
      <c r="V683" s="943"/>
      <c r="W683" s="943"/>
      <c r="X683" s="943"/>
      <c r="Y683" s="943"/>
      <c r="Z683" s="943"/>
    </row>
    <row r="684" spans="1:26" ht="15.75" customHeight="1">
      <c r="A684" s="943"/>
      <c r="B684" s="943"/>
      <c r="C684" s="943"/>
      <c r="D684" s="943"/>
      <c r="E684" s="943"/>
      <c r="F684" s="943"/>
      <c r="G684" s="943"/>
      <c r="H684" s="943"/>
      <c r="I684" s="943"/>
      <c r="J684" s="943"/>
      <c r="K684" s="943"/>
      <c r="L684" s="943"/>
      <c r="M684" s="943"/>
      <c r="N684" s="943"/>
      <c r="O684" s="943"/>
      <c r="P684" s="943"/>
      <c r="Q684" s="943"/>
      <c r="R684" s="943"/>
      <c r="S684" s="943"/>
      <c r="T684" s="943"/>
      <c r="U684" s="943"/>
      <c r="V684" s="943"/>
      <c r="W684" s="943"/>
      <c r="X684" s="943"/>
      <c r="Y684" s="943"/>
      <c r="Z684" s="943"/>
    </row>
    <row r="685" spans="1:26" ht="15.75" customHeight="1">
      <c r="A685" s="943"/>
      <c r="B685" s="943"/>
      <c r="C685" s="943"/>
      <c r="D685" s="943"/>
      <c r="E685" s="943"/>
      <c r="F685" s="943"/>
      <c r="G685" s="943"/>
      <c r="H685" s="943"/>
      <c r="I685" s="943"/>
      <c r="J685" s="943"/>
      <c r="K685" s="943"/>
      <c r="L685" s="943"/>
      <c r="M685" s="943"/>
      <c r="N685" s="943"/>
      <c r="O685" s="943"/>
      <c r="P685" s="943"/>
      <c r="Q685" s="943"/>
      <c r="R685" s="943"/>
      <c r="S685" s="943"/>
      <c r="T685" s="943"/>
      <c r="U685" s="943"/>
      <c r="V685" s="943"/>
      <c r="W685" s="943"/>
      <c r="X685" s="943"/>
      <c r="Y685" s="943"/>
      <c r="Z685" s="943"/>
    </row>
    <row r="686" spans="1:26" ht="15.75" customHeight="1">
      <c r="A686" s="943"/>
      <c r="B686" s="943"/>
      <c r="C686" s="943"/>
      <c r="D686" s="943"/>
      <c r="E686" s="943"/>
      <c r="F686" s="943"/>
      <c r="G686" s="943"/>
      <c r="H686" s="943"/>
      <c r="I686" s="943"/>
      <c r="J686" s="943"/>
      <c r="K686" s="943"/>
      <c r="L686" s="943"/>
      <c r="M686" s="943"/>
      <c r="N686" s="943"/>
      <c r="O686" s="943"/>
      <c r="P686" s="943"/>
      <c r="Q686" s="943"/>
      <c r="R686" s="943"/>
      <c r="S686" s="943"/>
      <c r="T686" s="943"/>
      <c r="U686" s="943"/>
      <c r="V686" s="943"/>
      <c r="W686" s="943"/>
      <c r="X686" s="943"/>
      <c r="Y686" s="943"/>
      <c r="Z686" s="943"/>
    </row>
    <row r="687" spans="1:26" ht="15.75" customHeight="1">
      <c r="A687" s="943"/>
      <c r="B687" s="943"/>
      <c r="C687" s="943"/>
      <c r="D687" s="943"/>
      <c r="E687" s="943"/>
      <c r="F687" s="943"/>
      <c r="G687" s="943"/>
      <c r="H687" s="943"/>
      <c r="I687" s="943"/>
      <c r="J687" s="943"/>
      <c r="K687" s="943"/>
      <c r="L687" s="943"/>
      <c r="M687" s="943"/>
      <c r="N687" s="943"/>
      <c r="O687" s="943"/>
      <c r="P687" s="943"/>
      <c r="Q687" s="943"/>
      <c r="R687" s="943"/>
      <c r="S687" s="943"/>
      <c r="T687" s="943"/>
      <c r="U687" s="943"/>
      <c r="V687" s="943"/>
      <c r="W687" s="943"/>
      <c r="X687" s="943"/>
      <c r="Y687" s="943"/>
      <c r="Z687" s="943"/>
    </row>
    <row r="688" spans="1:26" ht="15.75" customHeight="1">
      <c r="A688" s="943"/>
      <c r="B688" s="943"/>
      <c r="C688" s="943"/>
      <c r="D688" s="943"/>
      <c r="E688" s="943"/>
      <c r="F688" s="943"/>
      <c r="G688" s="943"/>
      <c r="H688" s="943"/>
      <c r="I688" s="943"/>
      <c r="J688" s="943"/>
      <c r="K688" s="943"/>
      <c r="L688" s="943"/>
      <c r="M688" s="943"/>
      <c r="N688" s="943"/>
      <c r="O688" s="943"/>
      <c r="P688" s="943"/>
      <c r="Q688" s="943"/>
      <c r="R688" s="943"/>
      <c r="S688" s="943"/>
      <c r="T688" s="943"/>
      <c r="U688" s="943"/>
      <c r="V688" s="943"/>
      <c r="W688" s="943"/>
      <c r="X688" s="943"/>
      <c r="Y688" s="943"/>
      <c r="Z688" s="943"/>
    </row>
    <row r="689" spans="1:26" ht="15.75" customHeight="1">
      <c r="A689" s="943"/>
      <c r="B689" s="943"/>
      <c r="C689" s="943"/>
      <c r="D689" s="943"/>
      <c r="E689" s="943"/>
      <c r="F689" s="943"/>
      <c r="G689" s="943"/>
      <c r="H689" s="943"/>
      <c r="I689" s="943"/>
      <c r="J689" s="943"/>
      <c r="K689" s="943"/>
      <c r="L689" s="943"/>
      <c r="M689" s="943"/>
      <c r="N689" s="943"/>
      <c r="O689" s="943"/>
      <c r="P689" s="943"/>
      <c r="Q689" s="943"/>
      <c r="R689" s="943"/>
      <c r="S689" s="943"/>
      <c r="T689" s="943"/>
      <c r="U689" s="943"/>
      <c r="V689" s="943"/>
      <c r="W689" s="943"/>
      <c r="X689" s="943"/>
      <c r="Y689" s="943"/>
      <c r="Z689" s="943"/>
    </row>
    <row r="690" spans="1:26" ht="15.75" customHeight="1">
      <c r="A690" s="943"/>
      <c r="B690" s="943"/>
      <c r="C690" s="943"/>
      <c r="D690" s="943"/>
      <c r="E690" s="943"/>
      <c r="F690" s="943"/>
      <c r="G690" s="943"/>
      <c r="H690" s="943"/>
      <c r="I690" s="943"/>
      <c r="J690" s="943"/>
      <c r="K690" s="943"/>
      <c r="L690" s="943"/>
      <c r="M690" s="943"/>
      <c r="N690" s="943"/>
      <c r="O690" s="943"/>
      <c r="P690" s="943"/>
      <c r="Q690" s="943"/>
      <c r="R690" s="943"/>
      <c r="S690" s="943"/>
      <c r="T690" s="943"/>
      <c r="U690" s="943"/>
      <c r="V690" s="943"/>
      <c r="W690" s="943"/>
      <c r="X690" s="943"/>
      <c r="Y690" s="943"/>
      <c r="Z690" s="943"/>
    </row>
    <row r="691" spans="1:26" ht="15.75" customHeight="1">
      <c r="A691" s="943"/>
      <c r="B691" s="943"/>
      <c r="C691" s="943"/>
      <c r="D691" s="943"/>
      <c r="E691" s="943"/>
      <c r="F691" s="943"/>
      <c r="G691" s="943"/>
      <c r="H691" s="943"/>
      <c r="I691" s="943"/>
      <c r="J691" s="943"/>
      <c r="K691" s="943"/>
      <c r="L691" s="943"/>
      <c r="M691" s="943"/>
      <c r="N691" s="943"/>
      <c r="O691" s="943"/>
      <c r="P691" s="943"/>
      <c r="Q691" s="943"/>
      <c r="R691" s="943"/>
      <c r="S691" s="943"/>
      <c r="T691" s="943"/>
      <c r="U691" s="943"/>
      <c r="V691" s="943"/>
      <c r="W691" s="943"/>
      <c r="X691" s="943"/>
      <c r="Y691" s="943"/>
      <c r="Z691" s="943"/>
    </row>
    <row r="692" spans="1:26" ht="15.75" customHeight="1">
      <c r="A692" s="943"/>
      <c r="B692" s="943"/>
      <c r="C692" s="943"/>
      <c r="D692" s="943"/>
      <c r="E692" s="943"/>
      <c r="F692" s="943"/>
      <c r="G692" s="943"/>
      <c r="H692" s="943"/>
      <c r="I692" s="943"/>
      <c r="J692" s="943"/>
      <c r="K692" s="943"/>
      <c r="L692" s="943"/>
      <c r="M692" s="943"/>
      <c r="N692" s="943"/>
      <c r="O692" s="943"/>
      <c r="P692" s="943"/>
      <c r="Q692" s="943"/>
      <c r="R692" s="943"/>
      <c r="S692" s="943"/>
      <c r="T692" s="943"/>
      <c r="U692" s="943"/>
      <c r="V692" s="943"/>
      <c r="W692" s="943"/>
      <c r="X692" s="943"/>
      <c r="Y692" s="943"/>
      <c r="Z692" s="943"/>
    </row>
    <row r="693" spans="1:26" ht="15.75" customHeight="1">
      <c r="A693" s="943"/>
      <c r="B693" s="943"/>
      <c r="C693" s="943"/>
      <c r="D693" s="943"/>
      <c r="E693" s="943"/>
      <c r="F693" s="943"/>
      <c r="G693" s="943"/>
      <c r="H693" s="943"/>
      <c r="I693" s="943"/>
      <c r="J693" s="943"/>
      <c r="K693" s="943"/>
      <c r="L693" s="943"/>
      <c r="M693" s="943"/>
      <c r="N693" s="943"/>
      <c r="O693" s="943"/>
      <c r="P693" s="943"/>
      <c r="Q693" s="943"/>
      <c r="R693" s="943"/>
      <c r="S693" s="943"/>
      <c r="T693" s="943"/>
      <c r="U693" s="943"/>
      <c r="V693" s="943"/>
      <c r="W693" s="943"/>
      <c r="X693" s="943"/>
      <c r="Y693" s="943"/>
      <c r="Z693" s="943"/>
    </row>
    <row r="694" spans="1:26" ht="15.75" customHeight="1">
      <c r="A694" s="943"/>
      <c r="B694" s="943"/>
      <c r="C694" s="943"/>
      <c r="D694" s="943"/>
      <c r="E694" s="943"/>
      <c r="F694" s="943"/>
      <c r="G694" s="943"/>
      <c r="H694" s="943"/>
      <c r="I694" s="943"/>
      <c r="J694" s="943"/>
      <c r="K694" s="943"/>
      <c r="L694" s="943"/>
      <c r="M694" s="943"/>
      <c r="N694" s="943"/>
      <c r="O694" s="943"/>
      <c r="P694" s="943"/>
      <c r="Q694" s="943"/>
      <c r="R694" s="943"/>
      <c r="S694" s="943"/>
      <c r="T694" s="943"/>
      <c r="U694" s="943"/>
      <c r="V694" s="943"/>
      <c r="W694" s="943"/>
      <c r="X694" s="943"/>
      <c r="Y694" s="943"/>
      <c r="Z694" s="943"/>
    </row>
    <row r="695" spans="1:26" ht="15.75" customHeight="1">
      <c r="A695" s="943"/>
      <c r="B695" s="943"/>
      <c r="C695" s="943"/>
      <c r="D695" s="943"/>
      <c r="E695" s="943"/>
      <c r="F695" s="943"/>
      <c r="G695" s="943"/>
      <c r="H695" s="943"/>
      <c r="I695" s="943"/>
      <c r="J695" s="943"/>
      <c r="K695" s="943"/>
      <c r="L695" s="943"/>
      <c r="M695" s="943"/>
      <c r="N695" s="943"/>
      <c r="O695" s="943"/>
      <c r="P695" s="943"/>
      <c r="Q695" s="943"/>
      <c r="R695" s="943"/>
      <c r="S695" s="943"/>
      <c r="T695" s="943"/>
      <c r="U695" s="943"/>
      <c r="V695" s="943"/>
      <c r="W695" s="943"/>
      <c r="X695" s="943"/>
      <c r="Y695" s="943"/>
      <c r="Z695" s="943"/>
    </row>
    <row r="696" spans="1:26" ht="15.75" customHeight="1">
      <c r="A696" s="943"/>
      <c r="B696" s="943"/>
      <c r="C696" s="943"/>
      <c r="D696" s="943"/>
      <c r="E696" s="943"/>
      <c r="F696" s="943"/>
      <c r="G696" s="943"/>
      <c r="H696" s="943"/>
      <c r="I696" s="943"/>
      <c r="J696" s="943"/>
      <c r="K696" s="943"/>
      <c r="L696" s="943"/>
      <c r="M696" s="943"/>
      <c r="N696" s="943"/>
      <c r="O696" s="943"/>
      <c r="P696" s="943"/>
      <c r="Q696" s="943"/>
      <c r="R696" s="943"/>
      <c r="S696" s="943"/>
      <c r="T696" s="943"/>
      <c r="U696" s="943"/>
      <c r="V696" s="943"/>
      <c r="W696" s="943"/>
      <c r="X696" s="943"/>
      <c r="Y696" s="943"/>
      <c r="Z696" s="943"/>
    </row>
    <row r="697" spans="1:26" ht="15.75" customHeight="1">
      <c r="A697" s="943"/>
      <c r="B697" s="943"/>
      <c r="C697" s="943"/>
      <c r="D697" s="943"/>
      <c r="E697" s="943"/>
      <c r="F697" s="943"/>
      <c r="G697" s="943"/>
      <c r="H697" s="943"/>
      <c r="I697" s="943"/>
      <c r="J697" s="943"/>
      <c r="K697" s="943"/>
      <c r="L697" s="943"/>
      <c r="M697" s="943"/>
      <c r="N697" s="943"/>
      <c r="O697" s="943"/>
      <c r="P697" s="943"/>
      <c r="Q697" s="943"/>
      <c r="R697" s="943"/>
      <c r="S697" s="943"/>
      <c r="T697" s="943"/>
      <c r="U697" s="943"/>
      <c r="V697" s="943"/>
      <c r="W697" s="943"/>
      <c r="X697" s="943"/>
      <c r="Y697" s="943"/>
      <c r="Z697" s="943"/>
    </row>
    <row r="698" spans="1:26" ht="15.75" customHeight="1">
      <c r="A698" s="943"/>
      <c r="B698" s="943"/>
      <c r="C698" s="943"/>
      <c r="D698" s="943"/>
      <c r="E698" s="943"/>
      <c r="F698" s="943"/>
      <c r="G698" s="943"/>
      <c r="H698" s="943"/>
      <c r="I698" s="943"/>
      <c r="J698" s="943"/>
      <c r="K698" s="943"/>
      <c r="L698" s="943"/>
      <c r="M698" s="943"/>
      <c r="N698" s="943"/>
      <c r="O698" s="943"/>
      <c r="P698" s="943"/>
      <c r="Q698" s="943"/>
      <c r="R698" s="943"/>
      <c r="S698" s="943"/>
      <c r="T698" s="943"/>
      <c r="U698" s="943"/>
      <c r="V698" s="943"/>
      <c r="W698" s="943"/>
      <c r="X698" s="943"/>
      <c r="Y698" s="943"/>
      <c r="Z698" s="943"/>
    </row>
    <row r="699" spans="1:26" ht="15.75" customHeight="1">
      <c r="A699" s="943"/>
      <c r="B699" s="943"/>
      <c r="C699" s="943"/>
      <c r="D699" s="943"/>
      <c r="E699" s="943"/>
      <c r="F699" s="943"/>
      <c r="G699" s="943"/>
      <c r="H699" s="943"/>
      <c r="I699" s="943"/>
      <c r="J699" s="943"/>
      <c r="K699" s="943"/>
      <c r="L699" s="943"/>
      <c r="M699" s="943"/>
      <c r="N699" s="943"/>
      <c r="O699" s="943"/>
      <c r="P699" s="943"/>
      <c r="Q699" s="943"/>
      <c r="R699" s="943"/>
      <c r="S699" s="943"/>
      <c r="T699" s="943"/>
      <c r="U699" s="943"/>
      <c r="V699" s="943"/>
      <c r="W699" s="943"/>
      <c r="X699" s="943"/>
      <c r="Y699" s="943"/>
      <c r="Z699" s="943"/>
    </row>
    <row r="700" spans="1:26" ht="15.75" customHeight="1">
      <c r="A700" s="943"/>
      <c r="B700" s="943"/>
      <c r="C700" s="943"/>
      <c r="D700" s="943"/>
      <c r="E700" s="943"/>
      <c r="F700" s="943"/>
      <c r="G700" s="943"/>
      <c r="H700" s="943"/>
      <c r="I700" s="943"/>
      <c r="J700" s="943"/>
      <c r="K700" s="943"/>
      <c r="L700" s="943"/>
      <c r="M700" s="943"/>
      <c r="N700" s="943"/>
      <c r="O700" s="943"/>
      <c r="P700" s="943"/>
      <c r="Q700" s="943"/>
      <c r="R700" s="943"/>
      <c r="S700" s="943"/>
      <c r="T700" s="943"/>
      <c r="U700" s="943"/>
      <c r="V700" s="943"/>
      <c r="W700" s="943"/>
      <c r="X700" s="943"/>
      <c r="Y700" s="943"/>
      <c r="Z700" s="943"/>
    </row>
    <row r="701" spans="1:26" ht="15.75" customHeight="1">
      <c r="A701" s="943"/>
      <c r="B701" s="943"/>
      <c r="C701" s="943"/>
      <c r="D701" s="943"/>
      <c r="E701" s="943"/>
      <c r="F701" s="943"/>
      <c r="G701" s="943"/>
      <c r="H701" s="943"/>
      <c r="I701" s="943"/>
      <c r="J701" s="943"/>
      <c r="K701" s="943"/>
      <c r="L701" s="943"/>
      <c r="M701" s="943"/>
      <c r="N701" s="943"/>
      <c r="O701" s="943"/>
      <c r="P701" s="943"/>
      <c r="Q701" s="943"/>
      <c r="R701" s="943"/>
      <c r="S701" s="943"/>
      <c r="T701" s="943"/>
      <c r="U701" s="943"/>
      <c r="V701" s="943"/>
      <c r="W701" s="943"/>
      <c r="X701" s="943"/>
      <c r="Y701" s="943"/>
      <c r="Z701" s="943"/>
    </row>
    <row r="702" spans="1:26" ht="15.75" customHeight="1">
      <c r="A702" s="943"/>
      <c r="B702" s="943"/>
      <c r="C702" s="943"/>
      <c r="D702" s="943"/>
      <c r="E702" s="943"/>
      <c r="F702" s="943"/>
      <c r="G702" s="943"/>
      <c r="H702" s="943"/>
      <c r="I702" s="943"/>
      <c r="J702" s="943"/>
      <c r="K702" s="943"/>
      <c r="L702" s="943"/>
      <c r="M702" s="943"/>
      <c r="N702" s="943"/>
      <c r="O702" s="943"/>
      <c r="P702" s="943"/>
      <c r="Q702" s="943"/>
      <c r="R702" s="943"/>
      <c r="S702" s="943"/>
      <c r="T702" s="943"/>
      <c r="U702" s="943"/>
      <c r="V702" s="943"/>
      <c r="W702" s="943"/>
      <c r="X702" s="943"/>
      <c r="Y702" s="943"/>
      <c r="Z702" s="943"/>
    </row>
    <row r="703" spans="1:26" ht="15.75" customHeight="1">
      <c r="A703" s="943"/>
      <c r="B703" s="943"/>
      <c r="C703" s="943"/>
      <c r="D703" s="943"/>
      <c r="E703" s="943"/>
      <c r="F703" s="943"/>
      <c r="G703" s="943"/>
      <c r="H703" s="943"/>
      <c r="I703" s="943"/>
      <c r="J703" s="943"/>
      <c r="K703" s="943"/>
      <c r="L703" s="943"/>
      <c r="M703" s="943"/>
      <c r="N703" s="943"/>
      <c r="O703" s="943"/>
      <c r="P703" s="943"/>
      <c r="Q703" s="943"/>
      <c r="R703" s="943"/>
      <c r="S703" s="943"/>
      <c r="T703" s="943"/>
      <c r="U703" s="943"/>
      <c r="V703" s="943"/>
      <c r="W703" s="943"/>
      <c r="X703" s="943"/>
      <c r="Y703" s="943"/>
      <c r="Z703" s="943"/>
    </row>
    <row r="704" spans="1:26" ht="15.75" customHeight="1">
      <c r="A704" s="943"/>
      <c r="B704" s="943"/>
      <c r="C704" s="943"/>
      <c r="D704" s="943"/>
      <c r="E704" s="943"/>
      <c r="F704" s="943"/>
      <c r="G704" s="943"/>
      <c r="H704" s="943"/>
      <c r="I704" s="943"/>
      <c r="J704" s="943"/>
      <c r="K704" s="943"/>
      <c r="L704" s="943"/>
      <c r="M704" s="943"/>
      <c r="N704" s="943"/>
      <c r="O704" s="943"/>
      <c r="P704" s="943"/>
      <c r="Q704" s="943"/>
      <c r="R704" s="943"/>
      <c r="S704" s="943"/>
      <c r="T704" s="943"/>
      <c r="U704" s="943"/>
      <c r="V704" s="943"/>
      <c r="W704" s="943"/>
      <c r="X704" s="943"/>
      <c r="Y704" s="943"/>
      <c r="Z704" s="943"/>
    </row>
    <row r="705" spans="1:26" ht="15.75" customHeight="1">
      <c r="A705" s="943"/>
      <c r="B705" s="943"/>
      <c r="C705" s="943"/>
      <c r="D705" s="943"/>
      <c r="E705" s="943"/>
      <c r="F705" s="943"/>
      <c r="G705" s="943"/>
      <c r="H705" s="943"/>
      <c r="I705" s="943"/>
      <c r="J705" s="943"/>
      <c r="K705" s="943"/>
      <c r="L705" s="943"/>
      <c r="M705" s="943"/>
      <c r="N705" s="943"/>
      <c r="O705" s="943"/>
      <c r="P705" s="943"/>
      <c r="Q705" s="943"/>
      <c r="R705" s="943"/>
      <c r="S705" s="943"/>
      <c r="T705" s="943"/>
      <c r="U705" s="943"/>
      <c r="V705" s="943"/>
      <c r="W705" s="943"/>
      <c r="X705" s="943"/>
      <c r="Y705" s="943"/>
      <c r="Z705" s="943"/>
    </row>
    <row r="706" spans="1:26" ht="15.75" customHeight="1">
      <c r="A706" s="943"/>
      <c r="B706" s="943"/>
      <c r="C706" s="943"/>
      <c r="D706" s="943"/>
      <c r="E706" s="943"/>
      <c r="F706" s="943"/>
      <c r="G706" s="943"/>
      <c r="H706" s="943"/>
      <c r="I706" s="943"/>
      <c r="J706" s="943"/>
      <c r="K706" s="943"/>
      <c r="L706" s="943"/>
      <c r="M706" s="943"/>
      <c r="N706" s="943"/>
      <c r="O706" s="943"/>
      <c r="P706" s="943"/>
      <c r="Q706" s="943"/>
      <c r="R706" s="943"/>
      <c r="S706" s="943"/>
      <c r="T706" s="943"/>
      <c r="U706" s="943"/>
      <c r="V706" s="943"/>
      <c r="W706" s="943"/>
      <c r="X706" s="943"/>
      <c r="Y706" s="943"/>
      <c r="Z706" s="943"/>
    </row>
    <row r="707" spans="1:26" ht="15.75" customHeight="1">
      <c r="A707" s="943"/>
      <c r="B707" s="943"/>
      <c r="C707" s="943"/>
      <c r="D707" s="943"/>
      <c r="E707" s="943"/>
      <c r="F707" s="943"/>
      <c r="G707" s="943"/>
      <c r="H707" s="943"/>
      <c r="I707" s="943"/>
      <c r="J707" s="943"/>
      <c r="K707" s="943"/>
      <c r="L707" s="943"/>
      <c r="M707" s="943"/>
      <c r="N707" s="943"/>
      <c r="O707" s="943"/>
      <c r="P707" s="943"/>
      <c r="Q707" s="943"/>
      <c r="R707" s="943"/>
      <c r="S707" s="943"/>
      <c r="T707" s="943"/>
      <c r="U707" s="943"/>
      <c r="V707" s="943"/>
      <c r="W707" s="943"/>
      <c r="X707" s="943"/>
      <c r="Y707" s="943"/>
      <c r="Z707" s="943"/>
    </row>
    <row r="708" spans="1:26" ht="15.75" customHeight="1">
      <c r="A708" s="943"/>
      <c r="B708" s="943"/>
      <c r="C708" s="943"/>
      <c r="D708" s="943"/>
      <c r="E708" s="943"/>
      <c r="F708" s="943"/>
      <c r="G708" s="943"/>
      <c r="H708" s="943"/>
      <c r="I708" s="943"/>
      <c r="J708" s="943"/>
      <c r="K708" s="943"/>
      <c r="L708" s="943"/>
      <c r="M708" s="943"/>
      <c r="N708" s="943"/>
      <c r="O708" s="943"/>
      <c r="P708" s="943"/>
      <c r="Q708" s="943"/>
      <c r="R708" s="943"/>
      <c r="S708" s="943"/>
      <c r="T708" s="943"/>
      <c r="U708" s="943"/>
      <c r="V708" s="943"/>
      <c r="W708" s="943"/>
      <c r="X708" s="943"/>
      <c r="Y708" s="943"/>
      <c r="Z708" s="943"/>
    </row>
    <row r="709" spans="1:26" ht="15.75" customHeight="1">
      <c r="A709" s="943"/>
      <c r="B709" s="943"/>
      <c r="C709" s="943"/>
      <c r="D709" s="943"/>
      <c r="E709" s="943"/>
      <c r="F709" s="943"/>
      <c r="G709" s="943"/>
      <c r="H709" s="943"/>
      <c r="I709" s="943"/>
      <c r="J709" s="943"/>
      <c r="K709" s="943"/>
      <c r="L709" s="943"/>
      <c r="M709" s="943"/>
      <c r="N709" s="943"/>
      <c r="O709" s="943"/>
      <c r="P709" s="943"/>
      <c r="Q709" s="943"/>
      <c r="R709" s="943"/>
      <c r="S709" s="943"/>
      <c r="T709" s="943"/>
      <c r="U709" s="943"/>
      <c r="V709" s="943"/>
      <c r="W709" s="943"/>
      <c r="X709" s="943"/>
      <c r="Y709" s="943"/>
      <c r="Z709" s="943"/>
    </row>
    <row r="710" spans="1:26" ht="15.75" customHeight="1">
      <c r="A710" s="943"/>
      <c r="B710" s="943"/>
      <c r="C710" s="943"/>
      <c r="D710" s="943"/>
      <c r="E710" s="943"/>
      <c r="F710" s="943"/>
      <c r="G710" s="943"/>
      <c r="H710" s="943"/>
      <c r="I710" s="943"/>
      <c r="J710" s="943"/>
      <c r="K710" s="943"/>
      <c r="L710" s="943"/>
      <c r="M710" s="943"/>
      <c r="N710" s="943"/>
      <c r="O710" s="943"/>
      <c r="P710" s="943"/>
      <c r="Q710" s="943"/>
      <c r="R710" s="943"/>
      <c r="S710" s="943"/>
      <c r="T710" s="943"/>
      <c r="U710" s="943"/>
      <c r="V710" s="943"/>
      <c r="W710" s="943"/>
      <c r="X710" s="943"/>
      <c r="Y710" s="943"/>
      <c r="Z710" s="943"/>
    </row>
    <row r="711" spans="1:26" ht="15.75" customHeight="1">
      <c r="A711" s="943"/>
      <c r="B711" s="943"/>
      <c r="C711" s="943"/>
      <c r="D711" s="943"/>
      <c r="E711" s="943"/>
      <c r="F711" s="943"/>
      <c r="G711" s="943"/>
      <c r="H711" s="943"/>
      <c r="I711" s="943"/>
      <c r="J711" s="943"/>
      <c r="K711" s="943"/>
      <c r="L711" s="943"/>
      <c r="M711" s="943"/>
      <c r="N711" s="943"/>
      <c r="O711" s="943"/>
      <c r="P711" s="943"/>
      <c r="Q711" s="943"/>
      <c r="R711" s="943"/>
      <c r="S711" s="943"/>
      <c r="T711" s="943"/>
      <c r="U711" s="943"/>
      <c r="V711" s="943"/>
      <c r="W711" s="943"/>
      <c r="X711" s="943"/>
      <c r="Y711" s="943"/>
      <c r="Z711" s="943"/>
    </row>
    <row r="712" spans="1:26" ht="15.75" customHeight="1">
      <c r="A712" s="943"/>
      <c r="B712" s="943"/>
      <c r="C712" s="943"/>
      <c r="D712" s="943"/>
      <c r="E712" s="943"/>
      <c r="F712" s="943"/>
      <c r="G712" s="943"/>
      <c r="H712" s="943"/>
      <c r="I712" s="943"/>
      <c r="J712" s="943"/>
      <c r="K712" s="943"/>
      <c r="L712" s="943"/>
      <c r="M712" s="943"/>
      <c r="N712" s="943"/>
      <c r="O712" s="943"/>
      <c r="P712" s="943"/>
      <c r="Q712" s="943"/>
      <c r="R712" s="943"/>
      <c r="S712" s="943"/>
      <c r="T712" s="943"/>
      <c r="U712" s="943"/>
      <c r="V712" s="943"/>
      <c r="W712" s="943"/>
      <c r="X712" s="943"/>
      <c r="Y712" s="943"/>
      <c r="Z712" s="943"/>
    </row>
    <row r="713" spans="1:26" ht="15.75" customHeight="1">
      <c r="A713" s="943"/>
      <c r="B713" s="943"/>
      <c r="C713" s="943"/>
      <c r="D713" s="943"/>
      <c r="E713" s="943"/>
      <c r="F713" s="943"/>
      <c r="G713" s="943"/>
      <c r="H713" s="943"/>
      <c r="I713" s="943"/>
      <c r="J713" s="943"/>
      <c r="K713" s="943"/>
      <c r="L713" s="943"/>
      <c r="M713" s="943"/>
      <c r="N713" s="943"/>
      <c r="O713" s="943"/>
      <c r="P713" s="943"/>
      <c r="Q713" s="943"/>
      <c r="R713" s="943"/>
      <c r="S713" s="943"/>
      <c r="T713" s="943"/>
      <c r="U713" s="943"/>
      <c r="V713" s="943"/>
      <c r="W713" s="943"/>
      <c r="X713" s="943"/>
      <c r="Y713" s="943"/>
      <c r="Z713" s="943"/>
    </row>
    <row r="714" spans="1:26" ht="15.75" customHeight="1">
      <c r="A714" s="943"/>
      <c r="B714" s="943"/>
      <c r="C714" s="943"/>
      <c r="D714" s="943"/>
      <c r="E714" s="943"/>
      <c r="F714" s="943"/>
      <c r="G714" s="943"/>
      <c r="H714" s="943"/>
      <c r="I714" s="943"/>
      <c r="J714" s="943"/>
      <c r="K714" s="943"/>
      <c r="L714" s="943"/>
      <c r="M714" s="943"/>
      <c r="N714" s="943"/>
      <c r="O714" s="943"/>
      <c r="P714" s="943"/>
      <c r="Q714" s="943"/>
      <c r="R714" s="943"/>
      <c r="S714" s="943"/>
      <c r="T714" s="943"/>
      <c r="U714" s="943"/>
      <c r="V714" s="943"/>
      <c r="W714" s="943"/>
      <c r="X714" s="943"/>
      <c r="Y714" s="943"/>
      <c r="Z714" s="943"/>
    </row>
    <row r="715" spans="1:26" ht="15.75" customHeight="1">
      <c r="A715" s="943"/>
      <c r="B715" s="943"/>
      <c r="C715" s="943"/>
      <c r="D715" s="943"/>
      <c r="E715" s="943"/>
      <c r="F715" s="943"/>
      <c r="G715" s="943"/>
      <c r="H715" s="943"/>
      <c r="I715" s="943"/>
      <c r="J715" s="943"/>
      <c r="K715" s="943"/>
      <c r="L715" s="943"/>
      <c r="M715" s="943"/>
      <c r="N715" s="943"/>
      <c r="O715" s="943"/>
      <c r="P715" s="943"/>
      <c r="Q715" s="943"/>
      <c r="R715" s="943"/>
      <c r="S715" s="943"/>
      <c r="T715" s="943"/>
      <c r="U715" s="943"/>
      <c r="V715" s="943"/>
      <c r="W715" s="943"/>
      <c r="X715" s="943"/>
      <c r="Y715" s="943"/>
      <c r="Z715" s="943"/>
    </row>
    <row r="716" spans="1:26" ht="15.75" customHeight="1">
      <c r="A716" s="943"/>
      <c r="B716" s="943"/>
      <c r="C716" s="943"/>
      <c r="D716" s="943"/>
      <c r="E716" s="943"/>
      <c r="F716" s="943"/>
      <c r="G716" s="943"/>
      <c r="H716" s="943"/>
      <c r="I716" s="943"/>
      <c r="J716" s="943"/>
      <c r="K716" s="943"/>
      <c r="L716" s="943"/>
      <c r="M716" s="943"/>
      <c r="N716" s="943"/>
      <c r="O716" s="943"/>
      <c r="P716" s="943"/>
      <c r="Q716" s="943"/>
      <c r="R716" s="943"/>
      <c r="S716" s="943"/>
      <c r="T716" s="943"/>
      <c r="U716" s="943"/>
      <c r="V716" s="943"/>
      <c r="W716" s="943"/>
      <c r="X716" s="943"/>
      <c r="Y716" s="943"/>
      <c r="Z716" s="943"/>
    </row>
    <row r="717" spans="1:26" ht="15.75" customHeight="1">
      <c r="A717" s="943"/>
      <c r="B717" s="943"/>
      <c r="C717" s="943"/>
      <c r="D717" s="943"/>
      <c r="E717" s="943"/>
      <c r="F717" s="943"/>
      <c r="G717" s="943"/>
      <c r="H717" s="943"/>
      <c r="I717" s="943"/>
      <c r="J717" s="943"/>
      <c r="K717" s="943"/>
      <c r="L717" s="943"/>
      <c r="M717" s="943"/>
      <c r="N717" s="943"/>
      <c r="O717" s="943"/>
      <c r="P717" s="943"/>
      <c r="Q717" s="943"/>
      <c r="R717" s="943"/>
      <c r="S717" s="943"/>
      <c r="T717" s="943"/>
      <c r="U717" s="943"/>
      <c r="V717" s="943"/>
      <c r="W717" s="943"/>
      <c r="X717" s="943"/>
      <c r="Y717" s="943"/>
      <c r="Z717" s="943"/>
    </row>
    <row r="718" spans="1:26" ht="15.75" customHeight="1">
      <c r="A718" s="943"/>
      <c r="B718" s="943"/>
      <c r="C718" s="943"/>
      <c r="D718" s="943"/>
      <c r="E718" s="943"/>
      <c r="F718" s="943"/>
      <c r="G718" s="943"/>
      <c r="H718" s="943"/>
      <c r="I718" s="943"/>
      <c r="J718" s="943"/>
      <c r="K718" s="943"/>
      <c r="L718" s="943"/>
      <c r="M718" s="943"/>
      <c r="N718" s="943"/>
      <c r="O718" s="943"/>
      <c r="P718" s="943"/>
      <c r="Q718" s="943"/>
      <c r="R718" s="943"/>
      <c r="S718" s="943"/>
      <c r="T718" s="943"/>
      <c r="U718" s="943"/>
      <c r="V718" s="943"/>
      <c r="W718" s="943"/>
      <c r="X718" s="943"/>
      <c r="Y718" s="943"/>
      <c r="Z718" s="943"/>
    </row>
    <row r="719" spans="1:26" ht="15.75" customHeight="1">
      <c r="A719" s="943"/>
      <c r="B719" s="943"/>
      <c r="C719" s="943"/>
      <c r="D719" s="943"/>
      <c r="E719" s="943"/>
      <c r="F719" s="943"/>
      <c r="G719" s="943"/>
      <c r="H719" s="943"/>
      <c r="I719" s="943"/>
      <c r="J719" s="943"/>
      <c r="K719" s="943"/>
      <c r="L719" s="943"/>
      <c r="M719" s="943"/>
      <c r="N719" s="943"/>
      <c r="O719" s="943"/>
      <c r="P719" s="943"/>
      <c r="Q719" s="943"/>
      <c r="R719" s="943"/>
      <c r="S719" s="943"/>
      <c r="T719" s="943"/>
      <c r="U719" s="943"/>
      <c r="V719" s="943"/>
      <c r="W719" s="943"/>
      <c r="X719" s="943"/>
      <c r="Y719" s="943"/>
      <c r="Z719" s="943"/>
    </row>
    <row r="720" spans="1:26" ht="15.75" customHeight="1">
      <c r="A720" s="943"/>
      <c r="B720" s="943"/>
      <c r="C720" s="943"/>
      <c r="D720" s="943"/>
      <c r="E720" s="943"/>
      <c r="F720" s="943"/>
      <c r="G720" s="943"/>
      <c r="H720" s="943"/>
      <c r="I720" s="943"/>
      <c r="J720" s="943"/>
      <c r="K720" s="943"/>
      <c r="L720" s="943"/>
      <c r="M720" s="943"/>
      <c r="N720" s="943"/>
      <c r="O720" s="943"/>
      <c r="P720" s="943"/>
      <c r="Q720" s="943"/>
      <c r="R720" s="943"/>
      <c r="S720" s="943"/>
      <c r="T720" s="943"/>
      <c r="U720" s="943"/>
      <c r="V720" s="943"/>
      <c r="W720" s="943"/>
      <c r="X720" s="943"/>
      <c r="Y720" s="943"/>
      <c r="Z720" s="943"/>
    </row>
    <row r="721" spans="1:26" ht="15.75" customHeight="1">
      <c r="A721" s="943"/>
      <c r="B721" s="943"/>
      <c r="C721" s="943"/>
      <c r="D721" s="943"/>
      <c r="E721" s="943"/>
      <c r="F721" s="943"/>
      <c r="G721" s="943"/>
      <c r="H721" s="943"/>
      <c r="I721" s="943"/>
      <c r="J721" s="943"/>
      <c r="K721" s="943"/>
      <c r="L721" s="943"/>
      <c r="M721" s="943"/>
      <c r="N721" s="943"/>
      <c r="O721" s="943"/>
      <c r="P721" s="943"/>
      <c r="Q721" s="943"/>
      <c r="R721" s="943"/>
      <c r="S721" s="943"/>
      <c r="T721" s="943"/>
      <c r="U721" s="943"/>
      <c r="V721" s="943"/>
      <c r="W721" s="943"/>
      <c r="X721" s="943"/>
      <c r="Y721" s="943"/>
      <c r="Z721" s="943"/>
    </row>
    <row r="722" spans="1:26" ht="15.75" customHeight="1">
      <c r="A722" s="943"/>
      <c r="B722" s="943"/>
      <c r="C722" s="943"/>
      <c r="D722" s="943"/>
      <c r="E722" s="943"/>
      <c r="F722" s="943"/>
      <c r="G722" s="943"/>
      <c r="H722" s="943"/>
      <c r="I722" s="943"/>
      <c r="J722" s="943"/>
      <c r="K722" s="943"/>
      <c r="L722" s="943"/>
      <c r="M722" s="943"/>
      <c r="N722" s="943"/>
      <c r="O722" s="943"/>
      <c r="P722" s="943"/>
      <c r="Q722" s="943"/>
      <c r="R722" s="943"/>
      <c r="S722" s="943"/>
      <c r="T722" s="943"/>
      <c r="U722" s="943"/>
      <c r="V722" s="943"/>
      <c r="W722" s="943"/>
      <c r="X722" s="943"/>
      <c r="Y722" s="943"/>
      <c r="Z722" s="943"/>
    </row>
    <row r="723" spans="1:26" ht="15.75" customHeight="1">
      <c r="A723" s="943"/>
      <c r="B723" s="943"/>
      <c r="C723" s="943"/>
      <c r="D723" s="943"/>
      <c r="E723" s="943"/>
      <c r="F723" s="943"/>
      <c r="G723" s="943"/>
      <c r="H723" s="943"/>
      <c r="I723" s="943"/>
      <c r="J723" s="943"/>
      <c r="K723" s="943"/>
      <c r="L723" s="943"/>
      <c r="M723" s="943"/>
      <c r="N723" s="943"/>
      <c r="O723" s="943"/>
      <c r="P723" s="943"/>
      <c r="Q723" s="943"/>
      <c r="R723" s="943"/>
      <c r="S723" s="943"/>
      <c r="T723" s="943"/>
      <c r="U723" s="943"/>
      <c r="V723" s="943"/>
      <c r="W723" s="943"/>
      <c r="X723" s="943"/>
      <c r="Y723" s="943"/>
      <c r="Z723" s="943"/>
    </row>
    <row r="724" spans="1:26" ht="15.75" customHeight="1">
      <c r="A724" s="943"/>
      <c r="B724" s="943"/>
      <c r="C724" s="943"/>
      <c r="D724" s="943"/>
      <c r="E724" s="943"/>
      <c r="F724" s="943"/>
      <c r="G724" s="943"/>
      <c r="H724" s="943"/>
      <c r="I724" s="943"/>
      <c r="J724" s="943"/>
      <c r="K724" s="943"/>
      <c r="L724" s="943"/>
      <c r="M724" s="943"/>
      <c r="N724" s="943"/>
      <c r="O724" s="943"/>
      <c r="P724" s="943"/>
      <c r="Q724" s="943"/>
      <c r="R724" s="943"/>
      <c r="S724" s="943"/>
      <c r="T724" s="943"/>
      <c r="U724" s="943"/>
      <c r="V724" s="943"/>
      <c r="W724" s="943"/>
      <c r="X724" s="943"/>
      <c r="Y724" s="943"/>
      <c r="Z724" s="943"/>
    </row>
    <row r="725" spans="1:26" ht="15.75" customHeight="1">
      <c r="A725" s="943"/>
      <c r="B725" s="943"/>
      <c r="C725" s="943"/>
      <c r="D725" s="943"/>
      <c r="E725" s="943"/>
      <c r="F725" s="943"/>
      <c r="G725" s="943"/>
      <c r="H725" s="943"/>
      <c r="I725" s="943"/>
      <c r="J725" s="943"/>
      <c r="K725" s="943"/>
      <c r="L725" s="943"/>
      <c r="M725" s="943"/>
      <c r="N725" s="943"/>
      <c r="O725" s="943"/>
      <c r="P725" s="943"/>
      <c r="Q725" s="943"/>
      <c r="R725" s="943"/>
      <c r="S725" s="943"/>
      <c r="T725" s="943"/>
      <c r="U725" s="943"/>
      <c r="V725" s="943"/>
      <c r="W725" s="943"/>
      <c r="X725" s="943"/>
      <c r="Y725" s="943"/>
      <c r="Z725" s="943"/>
    </row>
    <row r="726" spans="1:26" ht="15.75" customHeight="1">
      <c r="A726" s="943"/>
      <c r="B726" s="943"/>
      <c r="C726" s="943"/>
      <c r="D726" s="943"/>
      <c r="E726" s="943"/>
      <c r="F726" s="943"/>
      <c r="G726" s="943"/>
      <c r="H726" s="943"/>
      <c r="I726" s="943"/>
      <c r="J726" s="943"/>
      <c r="K726" s="943"/>
      <c r="L726" s="943"/>
      <c r="M726" s="943"/>
      <c r="N726" s="943"/>
      <c r="O726" s="943"/>
      <c r="P726" s="943"/>
      <c r="Q726" s="943"/>
      <c r="R726" s="943"/>
      <c r="S726" s="943"/>
      <c r="T726" s="943"/>
      <c r="U726" s="943"/>
      <c r="V726" s="943"/>
      <c r="W726" s="943"/>
      <c r="X726" s="943"/>
      <c r="Y726" s="943"/>
      <c r="Z726" s="943"/>
    </row>
    <row r="727" spans="1:26" ht="15.75" customHeight="1">
      <c r="A727" s="943"/>
      <c r="B727" s="943"/>
      <c r="C727" s="943"/>
      <c r="D727" s="943"/>
      <c r="E727" s="943"/>
      <c r="F727" s="943"/>
      <c r="G727" s="943"/>
      <c r="H727" s="943"/>
      <c r="I727" s="943"/>
      <c r="J727" s="943"/>
      <c r="K727" s="943"/>
      <c r="L727" s="943"/>
      <c r="M727" s="943"/>
      <c r="N727" s="943"/>
      <c r="O727" s="943"/>
      <c r="P727" s="943"/>
      <c r="Q727" s="943"/>
      <c r="R727" s="943"/>
      <c r="S727" s="943"/>
      <c r="T727" s="943"/>
      <c r="U727" s="943"/>
      <c r="V727" s="943"/>
      <c r="W727" s="943"/>
      <c r="X727" s="943"/>
      <c r="Y727" s="943"/>
      <c r="Z727" s="943"/>
    </row>
    <row r="728" spans="1:26" ht="15.75" customHeight="1">
      <c r="A728" s="943"/>
      <c r="B728" s="943"/>
      <c r="C728" s="943"/>
      <c r="D728" s="943"/>
      <c r="E728" s="943"/>
      <c r="F728" s="943"/>
      <c r="G728" s="943"/>
      <c r="H728" s="943"/>
      <c r="I728" s="943"/>
      <c r="J728" s="943"/>
      <c r="K728" s="943"/>
      <c r="L728" s="943"/>
      <c r="M728" s="943"/>
      <c r="N728" s="943"/>
      <c r="O728" s="943"/>
      <c r="P728" s="943"/>
      <c r="Q728" s="943"/>
      <c r="R728" s="943"/>
      <c r="S728" s="943"/>
      <c r="T728" s="943"/>
      <c r="U728" s="943"/>
      <c r="V728" s="943"/>
      <c r="W728" s="943"/>
      <c r="X728" s="943"/>
      <c r="Y728" s="943"/>
      <c r="Z728" s="943"/>
    </row>
    <row r="729" spans="1:26" ht="15.75" customHeight="1">
      <c r="A729" s="943"/>
      <c r="B729" s="943"/>
      <c r="C729" s="943"/>
      <c r="D729" s="943"/>
      <c r="E729" s="943"/>
      <c r="F729" s="943"/>
      <c r="G729" s="943"/>
      <c r="H729" s="943"/>
      <c r="I729" s="943"/>
      <c r="J729" s="943"/>
      <c r="K729" s="943"/>
      <c r="L729" s="943"/>
      <c r="M729" s="943"/>
      <c r="N729" s="943"/>
      <c r="O729" s="943"/>
      <c r="P729" s="943"/>
      <c r="Q729" s="943"/>
      <c r="R729" s="943"/>
      <c r="S729" s="943"/>
      <c r="T729" s="943"/>
      <c r="U729" s="943"/>
      <c r="V729" s="943"/>
      <c r="W729" s="943"/>
      <c r="X729" s="943"/>
      <c r="Y729" s="943"/>
      <c r="Z729" s="943"/>
    </row>
    <row r="730" spans="1:26" ht="15.75" customHeight="1">
      <c r="A730" s="943"/>
      <c r="B730" s="943"/>
      <c r="C730" s="943"/>
      <c r="D730" s="943"/>
      <c r="E730" s="943"/>
      <c r="F730" s="943"/>
      <c r="G730" s="943"/>
      <c r="H730" s="943"/>
      <c r="I730" s="943"/>
      <c r="J730" s="943"/>
      <c r="K730" s="943"/>
      <c r="L730" s="943"/>
      <c r="M730" s="943"/>
      <c r="N730" s="943"/>
      <c r="O730" s="943"/>
      <c r="P730" s="943"/>
      <c r="Q730" s="943"/>
      <c r="R730" s="943"/>
      <c r="S730" s="943"/>
      <c r="T730" s="943"/>
      <c r="U730" s="943"/>
      <c r="V730" s="943"/>
      <c r="W730" s="943"/>
      <c r="X730" s="943"/>
      <c r="Y730" s="943"/>
      <c r="Z730" s="943"/>
    </row>
    <row r="731" spans="1:26" ht="15.75" customHeight="1">
      <c r="A731" s="943"/>
      <c r="B731" s="943"/>
      <c r="C731" s="943"/>
      <c r="D731" s="943"/>
      <c r="E731" s="943"/>
      <c r="F731" s="943"/>
      <c r="G731" s="943"/>
      <c r="H731" s="943"/>
      <c r="I731" s="943"/>
      <c r="J731" s="943"/>
      <c r="K731" s="943"/>
      <c r="L731" s="943"/>
      <c r="M731" s="943"/>
      <c r="N731" s="943"/>
      <c r="O731" s="943"/>
      <c r="P731" s="943"/>
      <c r="Q731" s="943"/>
      <c r="R731" s="943"/>
      <c r="S731" s="943"/>
      <c r="T731" s="943"/>
      <c r="U731" s="943"/>
      <c r="V731" s="943"/>
      <c r="W731" s="943"/>
      <c r="X731" s="943"/>
      <c r="Y731" s="943"/>
      <c r="Z731" s="943"/>
    </row>
    <row r="732" spans="1:26" ht="15.75" customHeight="1">
      <c r="A732" s="943"/>
      <c r="B732" s="943"/>
      <c r="C732" s="943"/>
      <c r="D732" s="943"/>
      <c r="E732" s="943"/>
      <c r="F732" s="943"/>
      <c r="G732" s="943"/>
      <c r="H732" s="943"/>
      <c r="I732" s="943"/>
      <c r="J732" s="943"/>
      <c r="K732" s="943"/>
      <c r="L732" s="943"/>
      <c r="M732" s="943"/>
      <c r="N732" s="943"/>
      <c r="O732" s="943"/>
      <c r="P732" s="943"/>
      <c r="Q732" s="943"/>
      <c r="R732" s="943"/>
      <c r="S732" s="943"/>
      <c r="T732" s="943"/>
      <c r="U732" s="943"/>
      <c r="V732" s="943"/>
      <c r="W732" s="943"/>
      <c r="X732" s="943"/>
      <c r="Y732" s="943"/>
      <c r="Z732" s="943"/>
    </row>
    <row r="733" spans="1:26" ht="15.75" customHeight="1">
      <c r="A733" s="943"/>
      <c r="B733" s="943"/>
      <c r="C733" s="943"/>
      <c r="D733" s="943"/>
      <c r="E733" s="943"/>
      <c r="F733" s="943"/>
      <c r="G733" s="943"/>
      <c r="H733" s="943"/>
      <c r="I733" s="943"/>
      <c r="J733" s="943"/>
      <c r="K733" s="943"/>
      <c r="L733" s="943"/>
      <c r="M733" s="943"/>
      <c r="N733" s="943"/>
      <c r="O733" s="943"/>
      <c r="P733" s="943"/>
      <c r="Q733" s="943"/>
      <c r="R733" s="943"/>
      <c r="S733" s="943"/>
      <c r="T733" s="943"/>
      <c r="U733" s="943"/>
      <c r="V733" s="943"/>
      <c r="W733" s="943"/>
      <c r="X733" s="943"/>
      <c r="Y733" s="943"/>
      <c r="Z733" s="943"/>
    </row>
    <row r="734" spans="1:26" ht="15.75" customHeight="1">
      <c r="A734" s="943"/>
      <c r="B734" s="943"/>
      <c r="C734" s="943"/>
      <c r="D734" s="943"/>
      <c r="E734" s="943"/>
      <c r="F734" s="943"/>
      <c r="G734" s="943"/>
      <c r="H734" s="943"/>
      <c r="I734" s="943"/>
      <c r="J734" s="943"/>
      <c r="K734" s="943"/>
      <c r="L734" s="943"/>
      <c r="M734" s="943"/>
      <c r="N734" s="943"/>
      <c r="O734" s="943"/>
      <c r="P734" s="943"/>
      <c r="Q734" s="943"/>
      <c r="R734" s="943"/>
      <c r="S734" s="943"/>
      <c r="T734" s="943"/>
      <c r="U734" s="943"/>
      <c r="V734" s="943"/>
      <c r="W734" s="943"/>
      <c r="X734" s="943"/>
      <c r="Y734" s="943"/>
      <c r="Z734" s="943"/>
    </row>
    <row r="735" spans="1:26" ht="15.75" customHeight="1">
      <c r="A735" s="943"/>
      <c r="B735" s="943"/>
      <c r="C735" s="943"/>
      <c r="D735" s="943"/>
      <c r="E735" s="943"/>
      <c r="F735" s="943"/>
      <c r="G735" s="943"/>
      <c r="H735" s="943"/>
      <c r="I735" s="943"/>
      <c r="J735" s="943"/>
      <c r="K735" s="943"/>
      <c r="L735" s="943"/>
      <c r="M735" s="943"/>
      <c r="N735" s="943"/>
      <c r="O735" s="943"/>
      <c r="P735" s="943"/>
      <c r="Q735" s="943"/>
      <c r="R735" s="943"/>
      <c r="S735" s="943"/>
      <c r="T735" s="943"/>
      <c r="U735" s="943"/>
      <c r="V735" s="943"/>
      <c r="W735" s="943"/>
      <c r="X735" s="943"/>
      <c r="Y735" s="943"/>
      <c r="Z735" s="943"/>
    </row>
    <row r="736" spans="1:26" ht="15.75" customHeight="1">
      <c r="A736" s="943"/>
      <c r="B736" s="943"/>
      <c r="C736" s="943"/>
      <c r="D736" s="943"/>
      <c r="E736" s="943"/>
      <c r="F736" s="943"/>
      <c r="G736" s="943"/>
      <c r="H736" s="943"/>
      <c r="I736" s="943"/>
      <c r="J736" s="943"/>
      <c r="K736" s="943"/>
      <c r="L736" s="943"/>
      <c r="M736" s="943"/>
      <c r="N736" s="943"/>
      <c r="O736" s="943"/>
      <c r="P736" s="943"/>
      <c r="Q736" s="943"/>
      <c r="R736" s="943"/>
      <c r="S736" s="943"/>
      <c r="T736" s="943"/>
      <c r="U736" s="943"/>
      <c r="V736" s="943"/>
      <c r="W736" s="943"/>
      <c r="X736" s="943"/>
      <c r="Y736" s="943"/>
      <c r="Z736" s="943"/>
    </row>
    <row r="737" spans="1:26" ht="15.75" customHeight="1">
      <c r="A737" s="943"/>
      <c r="B737" s="943"/>
      <c r="C737" s="943"/>
      <c r="D737" s="943"/>
      <c r="E737" s="943"/>
      <c r="F737" s="943"/>
      <c r="G737" s="943"/>
      <c r="H737" s="943"/>
      <c r="I737" s="943"/>
      <c r="J737" s="943"/>
      <c r="K737" s="943"/>
      <c r="L737" s="943"/>
      <c r="M737" s="943"/>
      <c r="N737" s="943"/>
      <c r="O737" s="943"/>
      <c r="P737" s="943"/>
      <c r="Q737" s="943"/>
      <c r="R737" s="943"/>
      <c r="S737" s="943"/>
      <c r="T737" s="943"/>
      <c r="U737" s="943"/>
      <c r="V737" s="943"/>
      <c r="W737" s="943"/>
      <c r="X737" s="943"/>
      <c r="Y737" s="943"/>
      <c r="Z737" s="943"/>
    </row>
    <row r="738" spans="1:26" ht="15.75" customHeight="1">
      <c r="A738" s="943"/>
      <c r="B738" s="943"/>
      <c r="C738" s="943"/>
      <c r="D738" s="943"/>
      <c r="E738" s="943"/>
      <c r="F738" s="943"/>
      <c r="G738" s="943"/>
      <c r="H738" s="943"/>
      <c r="I738" s="943"/>
      <c r="J738" s="943"/>
      <c r="K738" s="943"/>
      <c r="L738" s="943"/>
      <c r="M738" s="943"/>
      <c r="N738" s="943"/>
      <c r="O738" s="943"/>
      <c r="P738" s="943"/>
      <c r="Q738" s="943"/>
      <c r="R738" s="943"/>
      <c r="S738" s="943"/>
      <c r="T738" s="943"/>
      <c r="U738" s="943"/>
      <c r="V738" s="943"/>
      <c r="W738" s="943"/>
      <c r="X738" s="943"/>
      <c r="Y738" s="943"/>
      <c r="Z738" s="943"/>
    </row>
    <row r="739" spans="1:26" ht="15.75" customHeight="1">
      <c r="A739" s="943"/>
      <c r="B739" s="943"/>
      <c r="C739" s="943"/>
      <c r="D739" s="943"/>
      <c r="E739" s="943"/>
      <c r="F739" s="943"/>
      <c r="G739" s="943"/>
      <c r="H739" s="943"/>
      <c r="I739" s="943"/>
      <c r="J739" s="943"/>
      <c r="K739" s="943"/>
      <c r="L739" s="943"/>
      <c r="M739" s="943"/>
      <c r="N739" s="943"/>
      <c r="O739" s="943"/>
      <c r="P739" s="943"/>
      <c r="Q739" s="943"/>
      <c r="R739" s="943"/>
      <c r="S739" s="943"/>
      <c r="T739" s="943"/>
      <c r="U739" s="943"/>
      <c r="V739" s="943"/>
      <c r="W739" s="943"/>
      <c r="X739" s="943"/>
      <c r="Y739" s="943"/>
      <c r="Z739" s="943"/>
    </row>
    <row r="740" spans="1:26" ht="15.75" customHeight="1">
      <c r="A740" s="943"/>
      <c r="B740" s="943"/>
      <c r="C740" s="943"/>
      <c r="D740" s="943"/>
      <c r="E740" s="943"/>
      <c r="F740" s="943"/>
      <c r="G740" s="943"/>
      <c r="H740" s="943"/>
      <c r="I740" s="943"/>
      <c r="J740" s="943"/>
      <c r="K740" s="943"/>
      <c r="L740" s="943"/>
      <c r="M740" s="943"/>
      <c r="N740" s="943"/>
      <c r="O740" s="943"/>
      <c r="P740" s="943"/>
      <c r="Q740" s="943"/>
      <c r="R740" s="943"/>
      <c r="S740" s="943"/>
      <c r="T740" s="943"/>
      <c r="U740" s="943"/>
      <c r="V740" s="943"/>
      <c r="W740" s="943"/>
      <c r="X740" s="943"/>
      <c r="Y740" s="943"/>
      <c r="Z740" s="943"/>
    </row>
    <row r="741" spans="1:26" ht="15.75" customHeight="1">
      <c r="A741" s="943"/>
      <c r="B741" s="943"/>
      <c r="C741" s="943"/>
      <c r="D741" s="943"/>
      <c r="E741" s="943"/>
      <c r="F741" s="943"/>
      <c r="G741" s="943"/>
      <c r="H741" s="943"/>
      <c r="I741" s="943"/>
      <c r="J741" s="943"/>
      <c r="K741" s="943"/>
      <c r="L741" s="943"/>
      <c r="M741" s="943"/>
      <c r="N741" s="943"/>
      <c r="O741" s="943"/>
      <c r="P741" s="943"/>
      <c r="Q741" s="943"/>
      <c r="R741" s="943"/>
      <c r="S741" s="943"/>
      <c r="T741" s="943"/>
      <c r="U741" s="943"/>
      <c r="V741" s="943"/>
      <c r="W741" s="943"/>
      <c r="X741" s="943"/>
      <c r="Y741" s="943"/>
      <c r="Z741" s="943"/>
    </row>
    <row r="742" spans="1:26" ht="15.75" customHeight="1">
      <c r="A742" s="943"/>
      <c r="B742" s="943"/>
      <c r="C742" s="943"/>
      <c r="D742" s="943"/>
      <c r="E742" s="943"/>
      <c r="F742" s="943"/>
      <c r="G742" s="943"/>
      <c r="H742" s="943"/>
      <c r="I742" s="943"/>
      <c r="J742" s="943"/>
      <c r="K742" s="943"/>
      <c r="L742" s="943"/>
      <c r="M742" s="943"/>
      <c r="N742" s="943"/>
      <c r="O742" s="943"/>
      <c r="P742" s="943"/>
      <c r="Q742" s="943"/>
      <c r="R742" s="943"/>
      <c r="S742" s="943"/>
      <c r="T742" s="943"/>
      <c r="U742" s="943"/>
      <c r="V742" s="943"/>
      <c r="W742" s="943"/>
      <c r="X742" s="943"/>
      <c r="Y742" s="943"/>
      <c r="Z742" s="943"/>
    </row>
    <row r="743" spans="1:26" ht="15.75" customHeight="1">
      <c r="A743" s="943"/>
      <c r="B743" s="943"/>
      <c r="C743" s="943"/>
      <c r="D743" s="943"/>
      <c r="E743" s="943"/>
      <c r="F743" s="943"/>
      <c r="G743" s="943"/>
      <c r="H743" s="943"/>
      <c r="I743" s="943"/>
      <c r="J743" s="943"/>
      <c r="K743" s="943"/>
      <c r="L743" s="943"/>
      <c r="M743" s="943"/>
      <c r="N743" s="943"/>
      <c r="O743" s="943"/>
      <c r="P743" s="943"/>
      <c r="Q743" s="943"/>
      <c r="R743" s="943"/>
      <c r="S743" s="943"/>
      <c r="T743" s="943"/>
      <c r="U743" s="943"/>
      <c r="V743" s="943"/>
      <c r="W743" s="943"/>
      <c r="X743" s="943"/>
      <c r="Y743" s="943"/>
      <c r="Z743" s="943"/>
    </row>
    <row r="744" spans="1:26" ht="15.75" customHeight="1">
      <c r="A744" s="943"/>
      <c r="B744" s="943"/>
      <c r="C744" s="943"/>
      <c r="D744" s="943"/>
      <c r="E744" s="943"/>
      <c r="F744" s="943"/>
      <c r="G744" s="943"/>
      <c r="H744" s="943"/>
      <c r="I744" s="943"/>
      <c r="J744" s="943"/>
      <c r="K744" s="943"/>
      <c r="L744" s="943"/>
      <c r="M744" s="943"/>
      <c r="N744" s="943"/>
      <c r="O744" s="943"/>
      <c r="P744" s="943"/>
      <c r="Q744" s="943"/>
      <c r="R744" s="943"/>
      <c r="S744" s="943"/>
      <c r="T744" s="943"/>
      <c r="U744" s="943"/>
      <c r="V744" s="943"/>
      <c r="W744" s="943"/>
      <c r="X744" s="943"/>
      <c r="Y744" s="943"/>
      <c r="Z744" s="943"/>
    </row>
    <row r="745" spans="1:26" ht="15.75" customHeight="1">
      <c r="A745" s="943"/>
      <c r="B745" s="943"/>
      <c r="C745" s="943"/>
      <c r="D745" s="943"/>
      <c r="E745" s="943"/>
      <c r="F745" s="943"/>
      <c r="G745" s="943"/>
      <c r="H745" s="943"/>
      <c r="I745" s="943"/>
      <c r="J745" s="943"/>
      <c r="K745" s="943"/>
      <c r="L745" s="943"/>
      <c r="M745" s="943"/>
      <c r="N745" s="943"/>
      <c r="O745" s="943"/>
      <c r="P745" s="943"/>
      <c r="Q745" s="943"/>
      <c r="R745" s="943"/>
      <c r="S745" s="943"/>
      <c r="T745" s="943"/>
      <c r="U745" s="943"/>
      <c r="V745" s="943"/>
      <c r="W745" s="943"/>
      <c r="X745" s="943"/>
      <c r="Y745" s="943"/>
      <c r="Z745" s="943"/>
    </row>
    <row r="746" spans="1:26" ht="15.75" customHeight="1">
      <c r="A746" s="943"/>
      <c r="B746" s="943"/>
      <c r="C746" s="943"/>
      <c r="D746" s="943"/>
      <c r="E746" s="943"/>
      <c r="F746" s="943"/>
      <c r="G746" s="943"/>
      <c r="H746" s="943"/>
      <c r="I746" s="943"/>
      <c r="J746" s="943"/>
      <c r="K746" s="943"/>
      <c r="L746" s="943"/>
      <c r="M746" s="943"/>
      <c r="N746" s="943"/>
      <c r="O746" s="943"/>
      <c r="P746" s="943"/>
      <c r="Q746" s="943"/>
      <c r="R746" s="943"/>
      <c r="S746" s="943"/>
      <c r="T746" s="943"/>
      <c r="U746" s="943"/>
      <c r="V746" s="943"/>
      <c r="W746" s="943"/>
      <c r="X746" s="943"/>
      <c r="Y746" s="943"/>
      <c r="Z746" s="943"/>
    </row>
    <row r="747" spans="1:26" ht="15.75" customHeight="1">
      <c r="A747" s="943"/>
      <c r="B747" s="943"/>
      <c r="C747" s="943"/>
      <c r="D747" s="943"/>
      <c r="E747" s="943"/>
      <c r="F747" s="943"/>
      <c r="G747" s="943"/>
      <c r="H747" s="943"/>
      <c r="I747" s="943"/>
      <c r="J747" s="943"/>
      <c r="K747" s="943"/>
      <c r="L747" s="943"/>
      <c r="M747" s="943"/>
      <c r="N747" s="943"/>
      <c r="O747" s="943"/>
      <c r="P747" s="943"/>
      <c r="Q747" s="943"/>
      <c r="R747" s="943"/>
      <c r="S747" s="943"/>
      <c r="T747" s="943"/>
      <c r="U747" s="943"/>
      <c r="V747" s="943"/>
      <c r="W747" s="943"/>
      <c r="X747" s="943"/>
      <c r="Y747" s="943"/>
      <c r="Z747" s="943"/>
    </row>
    <row r="748" spans="1:26" ht="15.75" customHeight="1">
      <c r="A748" s="943"/>
      <c r="B748" s="943"/>
      <c r="C748" s="943"/>
      <c r="D748" s="943"/>
      <c r="E748" s="943"/>
      <c r="F748" s="943"/>
      <c r="G748" s="943"/>
      <c r="H748" s="943"/>
      <c r="I748" s="943"/>
      <c r="J748" s="943"/>
      <c r="K748" s="943"/>
      <c r="L748" s="943"/>
      <c r="M748" s="943"/>
      <c r="N748" s="943"/>
      <c r="O748" s="943"/>
      <c r="P748" s="943"/>
      <c r="Q748" s="943"/>
      <c r="R748" s="943"/>
      <c r="S748" s="943"/>
      <c r="T748" s="943"/>
      <c r="U748" s="943"/>
      <c r="V748" s="943"/>
      <c r="W748" s="943"/>
      <c r="X748" s="943"/>
      <c r="Y748" s="943"/>
      <c r="Z748" s="943"/>
    </row>
    <row r="749" spans="1:26" ht="15.75" customHeight="1">
      <c r="A749" s="943"/>
      <c r="B749" s="943"/>
      <c r="C749" s="943"/>
      <c r="D749" s="943"/>
      <c r="E749" s="943"/>
      <c r="F749" s="943"/>
      <c r="G749" s="943"/>
      <c r="H749" s="943"/>
      <c r="I749" s="943"/>
      <c r="J749" s="943"/>
      <c r="K749" s="943"/>
      <c r="L749" s="943"/>
      <c r="M749" s="943"/>
      <c r="N749" s="943"/>
      <c r="O749" s="943"/>
      <c r="P749" s="943"/>
      <c r="Q749" s="943"/>
      <c r="R749" s="943"/>
      <c r="S749" s="943"/>
      <c r="T749" s="943"/>
      <c r="U749" s="943"/>
      <c r="V749" s="943"/>
      <c r="W749" s="943"/>
      <c r="X749" s="943"/>
      <c r="Y749" s="943"/>
      <c r="Z749" s="943"/>
    </row>
    <row r="750" spans="1:26" ht="15.75" customHeight="1">
      <c r="A750" s="943"/>
      <c r="B750" s="943"/>
      <c r="C750" s="943"/>
      <c r="D750" s="943"/>
      <c r="E750" s="943"/>
      <c r="F750" s="943"/>
      <c r="G750" s="943"/>
      <c r="H750" s="943"/>
      <c r="I750" s="943"/>
      <c r="J750" s="943"/>
      <c r="K750" s="943"/>
      <c r="L750" s="943"/>
      <c r="M750" s="943"/>
      <c r="N750" s="943"/>
      <c r="O750" s="943"/>
      <c r="P750" s="943"/>
      <c r="Q750" s="943"/>
      <c r="R750" s="943"/>
      <c r="S750" s="943"/>
      <c r="T750" s="943"/>
      <c r="U750" s="943"/>
      <c r="V750" s="943"/>
      <c r="W750" s="943"/>
      <c r="X750" s="943"/>
      <c r="Y750" s="943"/>
      <c r="Z750" s="943"/>
    </row>
    <row r="751" spans="1:26" ht="15.75" customHeight="1">
      <c r="A751" s="943"/>
      <c r="B751" s="943"/>
      <c r="C751" s="943"/>
      <c r="D751" s="943"/>
      <c r="E751" s="943"/>
      <c r="F751" s="943"/>
      <c r="G751" s="943"/>
      <c r="H751" s="943"/>
      <c r="I751" s="943"/>
      <c r="J751" s="943"/>
      <c r="K751" s="943"/>
      <c r="L751" s="943"/>
      <c r="M751" s="943"/>
      <c r="N751" s="943"/>
      <c r="O751" s="943"/>
      <c r="P751" s="943"/>
      <c r="Q751" s="943"/>
      <c r="R751" s="943"/>
      <c r="S751" s="943"/>
      <c r="T751" s="943"/>
      <c r="U751" s="943"/>
      <c r="V751" s="943"/>
      <c r="W751" s="943"/>
      <c r="X751" s="943"/>
      <c r="Y751" s="943"/>
      <c r="Z751" s="943"/>
    </row>
    <row r="752" spans="1:26" ht="15.75" customHeight="1">
      <c r="A752" s="943"/>
      <c r="B752" s="943"/>
      <c r="C752" s="943"/>
      <c r="D752" s="943"/>
      <c r="E752" s="943"/>
      <c r="F752" s="943"/>
      <c r="G752" s="943"/>
      <c r="H752" s="943"/>
      <c r="I752" s="943"/>
      <c r="J752" s="943"/>
      <c r="K752" s="943"/>
      <c r="L752" s="943"/>
      <c r="M752" s="943"/>
      <c r="N752" s="943"/>
      <c r="O752" s="943"/>
      <c r="P752" s="943"/>
      <c r="Q752" s="943"/>
      <c r="R752" s="943"/>
      <c r="S752" s="943"/>
      <c r="T752" s="943"/>
      <c r="U752" s="943"/>
      <c r="V752" s="943"/>
      <c r="W752" s="943"/>
      <c r="X752" s="943"/>
      <c r="Y752" s="943"/>
      <c r="Z752" s="943"/>
    </row>
    <row r="753" spans="1:26" ht="15.75" customHeight="1">
      <c r="A753" s="943"/>
      <c r="B753" s="943"/>
      <c r="C753" s="943"/>
      <c r="D753" s="943"/>
      <c r="E753" s="943"/>
      <c r="F753" s="943"/>
      <c r="G753" s="943"/>
      <c r="H753" s="943"/>
      <c r="I753" s="943"/>
      <c r="J753" s="943"/>
      <c r="K753" s="943"/>
      <c r="L753" s="943"/>
      <c r="M753" s="943"/>
      <c r="N753" s="943"/>
      <c r="O753" s="943"/>
      <c r="P753" s="943"/>
      <c r="Q753" s="943"/>
      <c r="R753" s="943"/>
      <c r="S753" s="943"/>
      <c r="T753" s="943"/>
      <c r="U753" s="943"/>
      <c r="V753" s="943"/>
      <c r="W753" s="943"/>
      <c r="X753" s="943"/>
      <c r="Y753" s="943"/>
      <c r="Z753" s="943"/>
    </row>
    <row r="754" spans="1:26" ht="15.75" customHeight="1">
      <c r="A754" s="943"/>
      <c r="B754" s="943"/>
      <c r="C754" s="943"/>
      <c r="D754" s="943"/>
      <c r="E754" s="943"/>
      <c r="F754" s="943"/>
      <c r="G754" s="943"/>
      <c r="H754" s="943"/>
      <c r="I754" s="943"/>
      <c r="J754" s="943"/>
      <c r="K754" s="943"/>
      <c r="L754" s="943"/>
      <c r="M754" s="943"/>
      <c r="N754" s="943"/>
      <c r="O754" s="943"/>
      <c r="P754" s="943"/>
      <c r="Q754" s="943"/>
      <c r="R754" s="943"/>
      <c r="S754" s="943"/>
      <c r="T754" s="943"/>
      <c r="U754" s="943"/>
      <c r="V754" s="943"/>
      <c r="W754" s="943"/>
      <c r="X754" s="943"/>
      <c r="Y754" s="943"/>
      <c r="Z754" s="943"/>
    </row>
    <row r="755" spans="1:26" ht="15.75" customHeight="1">
      <c r="A755" s="943"/>
      <c r="B755" s="943"/>
      <c r="C755" s="943"/>
      <c r="D755" s="943"/>
      <c r="E755" s="943"/>
      <c r="F755" s="943"/>
      <c r="G755" s="943"/>
      <c r="H755" s="943"/>
      <c r="I755" s="943"/>
      <c r="J755" s="943"/>
      <c r="K755" s="943"/>
      <c r="L755" s="943"/>
      <c r="M755" s="943"/>
      <c r="N755" s="943"/>
      <c r="O755" s="943"/>
      <c r="P755" s="943"/>
      <c r="Q755" s="943"/>
      <c r="R755" s="943"/>
      <c r="S755" s="943"/>
      <c r="T755" s="943"/>
      <c r="U755" s="943"/>
      <c r="V755" s="943"/>
      <c r="W755" s="943"/>
      <c r="X755" s="943"/>
      <c r="Y755" s="943"/>
      <c r="Z755" s="943"/>
    </row>
    <row r="756" spans="1:26" ht="15.75" customHeight="1">
      <c r="A756" s="943"/>
      <c r="B756" s="943"/>
      <c r="C756" s="943"/>
      <c r="D756" s="943"/>
      <c r="E756" s="943"/>
      <c r="F756" s="943"/>
      <c r="G756" s="943"/>
      <c r="H756" s="943"/>
      <c r="I756" s="943"/>
      <c r="J756" s="943"/>
      <c r="K756" s="943"/>
      <c r="L756" s="943"/>
      <c r="M756" s="943"/>
      <c r="N756" s="943"/>
      <c r="O756" s="943"/>
      <c r="P756" s="943"/>
      <c r="Q756" s="943"/>
      <c r="R756" s="943"/>
      <c r="S756" s="943"/>
      <c r="T756" s="943"/>
      <c r="U756" s="943"/>
      <c r="V756" s="943"/>
      <c r="W756" s="943"/>
      <c r="X756" s="943"/>
      <c r="Y756" s="943"/>
      <c r="Z756" s="943"/>
    </row>
    <row r="757" spans="1:26" ht="15.75" customHeight="1">
      <c r="A757" s="943"/>
      <c r="B757" s="943"/>
      <c r="C757" s="943"/>
      <c r="D757" s="943"/>
      <c r="E757" s="943"/>
      <c r="F757" s="943"/>
      <c r="G757" s="943"/>
      <c r="H757" s="943"/>
      <c r="I757" s="943"/>
      <c r="J757" s="943"/>
      <c r="K757" s="943"/>
      <c r="L757" s="943"/>
      <c r="M757" s="943"/>
      <c r="N757" s="943"/>
      <c r="O757" s="943"/>
      <c r="P757" s="943"/>
      <c r="Q757" s="943"/>
      <c r="R757" s="943"/>
      <c r="S757" s="943"/>
      <c r="T757" s="943"/>
      <c r="U757" s="943"/>
      <c r="V757" s="943"/>
      <c r="W757" s="943"/>
      <c r="X757" s="943"/>
      <c r="Y757" s="943"/>
      <c r="Z757" s="943"/>
    </row>
    <row r="758" spans="1:26" ht="15.75" customHeight="1">
      <c r="A758" s="943"/>
      <c r="B758" s="943"/>
      <c r="C758" s="943"/>
      <c r="D758" s="943"/>
      <c r="E758" s="943"/>
      <c r="F758" s="943"/>
      <c r="G758" s="943"/>
      <c r="H758" s="943"/>
      <c r="I758" s="943"/>
      <c r="J758" s="943"/>
      <c r="K758" s="943"/>
      <c r="L758" s="943"/>
      <c r="M758" s="943"/>
      <c r="N758" s="943"/>
      <c r="O758" s="943"/>
      <c r="P758" s="943"/>
      <c r="Q758" s="943"/>
      <c r="R758" s="943"/>
      <c r="S758" s="943"/>
      <c r="T758" s="943"/>
      <c r="U758" s="943"/>
      <c r="V758" s="943"/>
      <c r="W758" s="943"/>
      <c r="X758" s="943"/>
      <c r="Y758" s="943"/>
      <c r="Z758" s="943"/>
    </row>
    <row r="759" spans="1:26" ht="15.75" customHeight="1">
      <c r="A759" s="943"/>
      <c r="B759" s="943"/>
      <c r="C759" s="943"/>
      <c r="D759" s="943"/>
      <c r="E759" s="943"/>
      <c r="F759" s="943"/>
      <c r="G759" s="943"/>
      <c r="H759" s="943"/>
      <c r="I759" s="943"/>
      <c r="J759" s="943"/>
      <c r="K759" s="943"/>
      <c r="L759" s="943"/>
      <c r="M759" s="943"/>
      <c r="N759" s="943"/>
      <c r="O759" s="943"/>
      <c r="P759" s="943"/>
      <c r="Q759" s="943"/>
      <c r="R759" s="943"/>
      <c r="S759" s="943"/>
      <c r="T759" s="943"/>
      <c r="U759" s="943"/>
      <c r="V759" s="943"/>
      <c r="W759" s="943"/>
      <c r="X759" s="943"/>
      <c r="Y759" s="943"/>
      <c r="Z759" s="943"/>
    </row>
    <row r="760" spans="1:26" ht="15.75" customHeight="1">
      <c r="A760" s="943"/>
      <c r="B760" s="943"/>
      <c r="C760" s="943"/>
      <c r="D760" s="943"/>
      <c r="E760" s="943"/>
      <c r="F760" s="943"/>
      <c r="G760" s="943"/>
      <c r="H760" s="943"/>
      <c r="I760" s="943"/>
      <c r="J760" s="943"/>
      <c r="K760" s="943"/>
      <c r="L760" s="943"/>
      <c r="M760" s="943"/>
      <c r="N760" s="943"/>
      <c r="O760" s="943"/>
      <c r="P760" s="943"/>
      <c r="Q760" s="943"/>
      <c r="R760" s="943"/>
      <c r="S760" s="943"/>
      <c r="T760" s="943"/>
      <c r="U760" s="943"/>
      <c r="V760" s="943"/>
      <c r="W760" s="943"/>
      <c r="X760" s="943"/>
      <c r="Y760" s="943"/>
      <c r="Z760" s="943"/>
    </row>
    <row r="761" spans="1:26" ht="15.75" customHeight="1">
      <c r="A761" s="943"/>
      <c r="B761" s="943"/>
      <c r="C761" s="943"/>
      <c r="D761" s="943"/>
      <c r="E761" s="943"/>
      <c r="F761" s="943"/>
      <c r="G761" s="943"/>
      <c r="H761" s="943"/>
      <c r="I761" s="943"/>
      <c r="J761" s="943"/>
      <c r="K761" s="943"/>
      <c r="L761" s="943"/>
      <c r="M761" s="943"/>
      <c r="N761" s="943"/>
      <c r="O761" s="943"/>
      <c r="P761" s="943"/>
      <c r="Q761" s="943"/>
      <c r="R761" s="943"/>
      <c r="S761" s="943"/>
      <c r="T761" s="943"/>
      <c r="U761" s="943"/>
      <c r="V761" s="943"/>
      <c r="W761" s="943"/>
      <c r="X761" s="943"/>
      <c r="Y761" s="943"/>
      <c r="Z761" s="943"/>
    </row>
    <row r="762" spans="1:26" ht="15.75" customHeight="1">
      <c r="A762" s="943"/>
      <c r="B762" s="943"/>
      <c r="C762" s="943"/>
      <c r="D762" s="943"/>
      <c r="E762" s="943"/>
      <c r="F762" s="943"/>
      <c r="G762" s="943"/>
      <c r="H762" s="943"/>
      <c r="I762" s="943"/>
      <c r="J762" s="943"/>
      <c r="K762" s="943"/>
      <c r="L762" s="943"/>
      <c r="M762" s="943"/>
      <c r="N762" s="943"/>
      <c r="O762" s="943"/>
      <c r="P762" s="943"/>
      <c r="Q762" s="943"/>
      <c r="R762" s="943"/>
      <c r="S762" s="943"/>
      <c r="T762" s="943"/>
      <c r="U762" s="943"/>
      <c r="V762" s="943"/>
      <c r="W762" s="943"/>
      <c r="X762" s="943"/>
      <c r="Y762" s="943"/>
      <c r="Z762" s="943"/>
    </row>
    <row r="763" spans="1:26" ht="15.75" customHeight="1">
      <c r="A763" s="943"/>
      <c r="B763" s="943"/>
      <c r="C763" s="943"/>
      <c r="D763" s="943"/>
      <c r="E763" s="943"/>
      <c r="F763" s="943"/>
      <c r="G763" s="943"/>
      <c r="H763" s="943"/>
      <c r="I763" s="943"/>
      <c r="J763" s="943"/>
      <c r="K763" s="943"/>
      <c r="L763" s="943"/>
      <c r="M763" s="943"/>
      <c r="N763" s="943"/>
      <c r="O763" s="943"/>
      <c r="P763" s="943"/>
      <c r="Q763" s="943"/>
      <c r="R763" s="943"/>
      <c r="S763" s="943"/>
      <c r="T763" s="943"/>
      <c r="U763" s="943"/>
      <c r="V763" s="943"/>
      <c r="W763" s="943"/>
      <c r="X763" s="943"/>
      <c r="Y763" s="943"/>
      <c r="Z763" s="943"/>
    </row>
    <row r="764" spans="1:26" ht="15.75" customHeight="1">
      <c r="A764" s="943"/>
      <c r="B764" s="943"/>
      <c r="C764" s="943"/>
      <c r="D764" s="943"/>
      <c r="E764" s="943"/>
      <c r="F764" s="943"/>
      <c r="G764" s="943"/>
      <c r="H764" s="943"/>
      <c r="I764" s="943"/>
      <c r="J764" s="943"/>
      <c r="K764" s="943"/>
      <c r="L764" s="943"/>
      <c r="M764" s="943"/>
      <c r="N764" s="943"/>
      <c r="O764" s="943"/>
      <c r="P764" s="943"/>
      <c r="Q764" s="943"/>
      <c r="R764" s="943"/>
      <c r="S764" s="943"/>
      <c r="T764" s="943"/>
      <c r="U764" s="943"/>
      <c r="V764" s="943"/>
      <c r="W764" s="943"/>
      <c r="X764" s="943"/>
      <c r="Y764" s="943"/>
      <c r="Z764" s="943"/>
    </row>
    <row r="765" spans="1:26" ht="15.75" customHeight="1">
      <c r="A765" s="943"/>
      <c r="B765" s="943"/>
      <c r="C765" s="943"/>
      <c r="D765" s="943"/>
      <c r="E765" s="943"/>
      <c r="F765" s="943"/>
      <c r="G765" s="943"/>
      <c r="H765" s="943"/>
      <c r="I765" s="943"/>
      <c r="J765" s="943"/>
      <c r="K765" s="943"/>
      <c r="L765" s="943"/>
      <c r="M765" s="943"/>
      <c r="N765" s="943"/>
      <c r="O765" s="943"/>
      <c r="P765" s="943"/>
      <c r="Q765" s="943"/>
      <c r="R765" s="943"/>
      <c r="S765" s="943"/>
      <c r="T765" s="943"/>
      <c r="U765" s="943"/>
      <c r="V765" s="943"/>
      <c r="W765" s="943"/>
      <c r="X765" s="943"/>
      <c r="Y765" s="943"/>
      <c r="Z765" s="943"/>
    </row>
    <row r="766" spans="1:26" ht="15.75" customHeight="1">
      <c r="A766" s="943"/>
      <c r="B766" s="943"/>
      <c r="C766" s="943"/>
      <c r="D766" s="943"/>
      <c r="E766" s="943"/>
      <c r="F766" s="943"/>
      <c r="G766" s="943"/>
      <c r="H766" s="943"/>
      <c r="I766" s="943"/>
      <c r="J766" s="943"/>
      <c r="K766" s="943"/>
      <c r="L766" s="943"/>
      <c r="M766" s="943"/>
      <c r="N766" s="943"/>
      <c r="O766" s="943"/>
      <c r="P766" s="943"/>
      <c r="Q766" s="943"/>
      <c r="R766" s="943"/>
      <c r="S766" s="943"/>
      <c r="T766" s="943"/>
      <c r="U766" s="943"/>
      <c r="V766" s="943"/>
      <c r="W766" s="943"/>
      <c r="X766" s="943"/>
      <c r="Y766" s="943"/>
      <c r="Z766" s="943"/>
    </row>
    <row r="767" spans="1:26" ht="15.75" customHeight="1">
      <c r="A767" s="943"/>
      <c r="B767" s="943"/>
      <c r="C767" s="943"/>
      <c r="D767" s="943"/>
      <c r="E767" s="943"/>
      <c r="F767" s="943"/>
      <c r="G767" s="943"/>
      <c r="H767" s="943"/>
      <c r="I767" s="943"/>
      <c r="J767" s="943"/>
      <c r="K767" s="943"/>
      <c r="L767" s="943"/>
      <c r="M767" s="943"/>
      <c r="N767" s="943"/>
      <c r="O767" s="943"/>
      <c r="P767" s="943"/>
      <c r="Q767" s="943"/>
      <c r="R767" s="943"/>
      <c r="S767" s="943"/>
      <c r="T767" s="943"/>
      <c r="U767" s="943"/>
      <c r="V767" s="943"/>
      <c r="W767" s="943"/>
      <c r="X767" s="943"/>
      <c r="Y767" s="943"/>
      <c r="Z767" s="943"/>
    </row>
    <row r="768" spans="1:26" ht="15.75" customHeight="1">
      <c r="A768" s="943"/>
      <c r="B768" s="943"/>
      <c r="C768" s="943"/>
      <c r="D768" s="943"/>
      <c r="E768" s="943"/>
      <c r="F768" s="943"/>
      <c r="G768" s="943"/>
      <c r="H768" s="943"/>
      <c r="I768" s="943"/>
      <c r="J768" s="943"/>
      <c r="K768" s="943"/>
      <c r="L768" s="943"/>
      <c r="M768" s="943"/>
      <c r="N768" s="943"/>
      <c r="O768" s="943"/>
      <c r="P768" s="943"/>
      <c r="Q768" s="943"/>
      <c r="R768" s="943"/>
      <c r="S768" s="943"/>
      <c r="T768" s="943"/>
      <c r="U768" s="943"/>
      <c r="V768" s="943"/>
      <c r="W768" s="943"/>
      <c r="X768" s="943"/>
      <c r="Y768" s="943"/>
      <c r="Z768" s="943"/>
    </row>
    <row r="769" spans="1:26" ht="15.75" customHeight="1">
      <c r="A769" s="943"/>
      <c r="B769" s="943"/>
      <c r="C769" s="943"/>
      <c r="D769" s="943"/>
      <c r="E769" s="943"/>
      <c r="F769" s="943"/>
      <c r="G769" s="943"/>
      <c r="H769" s="943"/>
      <c r="I769" s="943"/>
      <c r="J769" s="943"/>
      <c r="K769" s="943"/>
      <c r="L769" s="943"/>
      <c r="M769" s="943"/>
      <c r="N769" s="943"/>
      <c r="O769" s="943"/>
      <c r="P769" s="943"/>
      <c r="Q769" s="943"/>
      <c r="R769" s="943"/>
      <c r="S769" s="943"/>
      <c r="T769" s="943"/>
      <c r="U769" s="943"/>
      <c r="V769" s="943"/>
      <c r="W769" s="943"/>
      <c r="X769" s="943"/>
      <c r="Y769" s="943"/>
      <c r="Z769" s="943"/>
    </row>
    <row r="770" spans="1:26" ht="15.75" customHeight="1">
      <c r="A770" s="943"/>
      <c r="B770" s="943"/>
      <c r="C770" s="943"/>
      <c r="D770" s="943"/>
      <c r="E770" s="943"/>
      <c r="F770" s="943"/>
      <c r="G770" s="943"/>
      <c r="H770" s="943"/>
      <c r="I770" s="943"/>
      <c r="J770" s="943"/>
      <c r="K770" s="943"/>
      <c r="L770" s="943"/>
      <c r="M770" s="943"/>
      <c r="N770" s="943"/>
      <c r="O770" s="943"/>
      <c r="P770" s="943"/>
      <c r="Q770" s="943"/>
      <c r="R770" s="943"/>
      <c r="S770" s="943"/>
      <c r="T770" s="943"/>
      <c r="U770" s="943"/>
      <c r="V770" s="943"/>
      <c r="W770" s="943"/>
      <c r="X770" s="943"/>
      <c r="Y770" s="943"/>
      <c r="Z770" s="943"/>
    </row>
    <row r="771" spans="1:26" ht="15.75" customHeight="1">
      <c r="A771" s="943"/>
      <c r="B771" s="943"/>
      <c r="C771" s="943"/>
      <c r="D771" s="943"/>
      <c r="E771" s="943"/>
      <c r="F771" s="943"/>
      <c r="G771" s="943"/>
      <c r="H771" s="943"/>
      <c r="I771" s="943"/>
      <c r="J771" s="943"/>
      <c r="K771" s="943"/>
      <c r="L771" s="943"/>
      <c r="M771" s="943"/>
      <c r="N771" s="943"/>
      <c r="O771" s="943"/>
      <c r="P771" s="943"/>
      <c r="Q771" s="943"/>
      <c r="R771" s="943"/>
      <c r="S771" s="943"/>
      <c r="T771" s="943"/>
      <c r="U771" s="943"/>
      <c r="V771" s="943"/>
      <c r="W771" s="943"/>
      <c r="X771" s="943"/>
      <c r="Y771" s="943"/>
      <c r="Z771" s="943"/>
    </row>
    <row r="772" spans="1:26" ht="15.75" customHeight="1">
      <c r="A772" s="943"/>
      <c r="B772" s="943"/>
      <c r="C772" s="943"/>
      <c r="D772" s="943"/>
      <c r="E772" s="943"/>
      <c r="F772" s="943"/>
      <c r="G772" s="943"/>
      <c r="H772" s="943"/>
      <c r="I772" s="943"/>
      <c r="J772" s="943"/>
      <c r="K772" s="943"/>
      <c r="L772" s="943"/>
      <c r="M772" s="943"/>
      <c r="N772" s="943"/>
      <c r="O772" s="943"/>
      <c r="P772" s="943"/>
      <c r="Q772" s="943"/>
      <c r="R772" s="943"/>
      <c r="S772" s="943"/>
      <c r="T772" s="943"/>
      <c r="U772" s="943"/>
      <c r="V772" s="943"/>
      <c r="W772" s="943"/>
      <c r="X772" s="943"/>
      <c r="Y772" s="943"/>
      <c r="Z772" s="943"/>
    </row>
    <row r="773" spans="1:26" ht="15.75" customHeight="1">
      <c r="A773" s="943"/>
      <c r="B773" s="943"/>
      <c r="C773" s="943"/>
      <c r="D773" s="943"/>
      <c r="E773" s="943"/>
      <c r="F773" s="943"/>
      <c r="G773" s="943"/>
      <c r="H773" s="943"/>
      <c r="I773" s="943"/>
      <c r="J773" s="943"/>
      <c r="K773" s="943"/>
      <c r="L773" s="943"/>
      <c r="M773" s="943"/>
      <c r="N773" s="943"/>
      <c r="O773" s="943"/>
      <c r="P773" s="943"/>
      <c r="Q773" s="943"/>
      <c r="R773" s="943"/>
      <c r="S773" s="943"/>
      <c r="T773" s="943"/>
      <c r="U773" s="943"/>
      <c r="V773" s="943"/>
      <c r="W773" s="943"/>
      <c r="X773" s="943"/>
      <c r="Y773" s="943"/>
      <c r="Z773" s="943"/>
    </row>
    <row r="774" spans="1:26" ht="15.75" customHeight="1">
      <c r="A774" s="943"/>
      <c r="B774" s="943"/>
      <c r="C774" s="943"/>
      <c r="D774" s="943"/>
      <c r="E774" s="943"/>
      <c r="F774" s="943"/>
      <c r="G774" s="943"/>
      <c r="H774" s="943"/>
      <c r="I774" s="943"/>
      <c r="J774" s="943"/>
      <c r="K774" s="943"/>
      <c r="L774" s="943"/>
      <c r="M774" s="943"/>
      <c r="N774" s="943"/>
      <c r="O774" s="943"/>
      <c r="P774" s="943"/>
      <c r="Q774" s="943"/>
      <c r="R774" s="943"/>
      <c r="S774" s="943"/>
      <c r="T774" s="943"/>
      <c r="U774" s="943"/>
      <c r="V774" s="943"/>
      <c r="W774" s="943"/>
      <c r="X774" s="943"/>
      <c r="Y774" s="943"/>
      <c r="Z774" s="943"/>
    </row>
    <row r="775" spans="1:26" ht="15.75" customHeight="1">
      <c r="A775" s="943"/>
      <c r="B775" s="943"/>
      <c r="C775" s="943"/>
      <c r="D775" s="943"/>
      <c r="E775" s="943"/>
      <c r="F775" s="943"/>
      <c r="G775" s="943"/>
      <c r="H775" s="943"/>
      <c r="I775" s="943"/>
      <c r="J775" s="943"/>
      <c r="K775" s="943"/>
      <c r="L775" s="943"/>
      <c r="M775" s="943"/>
      <c r="N775" s="943"/>
      <c r="O775" s="943"/>
      <c r="P775" s="943"/>
      <c r="Q775" s="943"/>
      <c r="R775" s="943"/>
      <c r="S775" s="943"/>
      <c r="T775" s="943"/>
      <c r="U775" s="943"/>
      <c r="V775" s="943"/>
      <c r="W775" s="943"/>
      <c r="X775" s="943"/>
      <c r="Y775" s="943"/>
      <c r="Z775" s="943"/>
    </row>
    <row r="776" spans="1:26" ht="15.75" customHeight="1">
      <c r="A776" s="943"/>
      <c r="B776" s="943"/>
      <c r="C776" s="943"/>
      <c r="D776" s="943"/>
      <c r="E776" s="943"/>
      <c r="F776" s="943"/>
      <c r="G776" s="943"/>
      <c r="H776" s="943"/>
      <c r="I776" s="943"/>
      <c r="J776" s="943"/>
      <c r="K776" s="943"/>
      <c r="L776" s="943"/>
      <c r="M776" s="943"/>
      <c r="N776" s="943"/>
      <c r="O776" s="943"/>
      <c r="P776" s="943"/>
      <c r="Q776" s="943"/>
      <c r="R776" s="943"/>
      <c r="S776" s="943"/>
      <c r="T776" s="943"/>
      <c r="U776" s="943"/>
      <c r="V776" s="943"/>
      <c r="W776" s="943"/>
      <c r="X776" s="943"/>
      <c r="Y776" s="943"/>
      <c r="Z776" s="943"/>
    </row>
    <row r="777" spans="1:26" ht="15.75" customHeight="1">
      <c r="A777" s="943"/>
      <c r="B777" s="943"/>
      <c r="C777" s="943"/>
      <c r="D777" s="943"/>
      <c r="E777" s="943"/>
      <c r="F777" s="943"/>
      <c r="G777" s="943"/>
      <c r="H777" s="943"/>
      <c r="I777" s="943"/>
      <c r="J777" s="943"/>
      <c r="K777" s="943"/>
      <c r="L777" s="943"/>
      <c r="M777" s="943"/>
      <c r="N777" s="943"/>
      <c r="O777" s="943"/>
      <c r="P777" s="943"/>
      <c r="Q777" s="943"/>
      <c r="R777" s="943"/>
      <c r="S777" s="943"/>
      <c r="T777" s="943"/>
      <c r="U777" s="943"/>
      <c r="V777" s="943"/>
      <c r="W777" s="943"/>
      <c r="X777" s="943"/>
      <c r="Y777" s="943"/>
      <c r="Z777" s="943"/>
    </row>
    <row r="778" spans="1:26" ht="15.75" customHeight="1">
      <c r="A778" s="943"/>
      <c r="B778" s="943"/>
      <c r="C778" s="943"/>
      <c r="D778" s="943"/>
      <c r="E778" s="943"/>
      <c r="F778" s="943"/>
      <c r="G778" s="943"/>
      <c r="H778" s="943"/>
      <c r="I778" s="943"/>
      <c r="J778" s="943"/>
      <c r="K778" s="943"/>
      <c r="L778" s="943"/>
      <c r="M778" s="943"/>
      <c r="N778" s="943"/>
      <c r="O778" s="943"/>
      <c r="P778" s="943"/>
      <c r="Q778" s="943"/>
      <c r="R778" s="943"/>
      <c r="S778" s="943"/>
      <c r="T778" s="943"/>
      <c r="U778" s="943"/>
      <c r="V778" s="943"/>
      <c r="W778" s="943"/>
      <c r="X778" s="943"/>
      <c r="Y778" s="943"/>
      <c r="Z778" s="943"/>
    </row>
    <row r="779" spans="1:26" ht="15.75" customHeight="1">
      <c r="A779" s="943"/>
      <c r="B779" s="943"/>
      <c r="C779" s="943"/>
      <c r="D779" s="943"/>
      <c r="E779" s="943"/>
      <c r="F779" s="943"/>
      <c r="G779" s="943"/>
      <c r="H779" s="943"/>
      <c r="I779" s="943"/>
      <c r="J779" s="943"/>
      <c r="K779" s="943"/>
      <c r="L779" s="943"/>
      <c r="M779" s="943"/>
      <c r="N779" s="943"/>
      <c r="O779" s="943"/>
      <c r="P779" s="943"/>
      <c r="Q779" s="943"/>
      <c r="R779" s="943"/>
      <c r="S779" s="943"/>
      <c r="T779" s="943"/>
      <c r="U779" s="943"/>
      <c r="V779" s="943"/>
      <c r="W779" s="943"/>
      <c r="X779" s="943"/>
      <c r="Y779" s="943"/>
      <c r="Z779" s="943"/>
    </row>
    <row r="780" spans="1:26" ht="15.75" customHeight="1">
      <c r="A780" s="943"/>
      <c r="B780" s="943"/>
      <c r="C780" s="943"/>
      <c r="D780" s="943"/>
      <c r="E780" s="943"/>
      <c r="F780" s="943"/>
      <c r="G780" s="943"/>
      <c r="H780" s="943"/>
      <c r="I780" s="943"/>
      <c r="J780" s="943"/>
      <c r="K780" s="943"/>
      <c r="L780" s="943"/>
      <c r="M780" s="943"/>
      <c r="N780" s="943"/>
      <c r="O780" s="943"/>
      <c r="P780" s="943"/>
      <c r="Q780" s="943"/>
      <c r="R780" s="943"/>
      <c r="S780" s="943"/>
      <c r="T780" s="943"/>
      <c r="U780" s="943"/>
      <c r="V780" s="943"/>
      <c r="W780" s="943"/>
      <c r="X780" s="943"/>
      <c r="Y780" s="943"/>
      <c r="Z780" s="943"/>
    </row>
    <row r="781" spans="1:26" ht="15.75" customHeight="1">
      <c r="A781" s="943"/>
      <c r="B781" s="943"/>
      <c r="C781" s="943"/>
      <c r="D781" s="943"/>
      <c r="E781" s="943"/>
      <c r="F781" s="943"/>
      <c r="G781" s="943"/>
      <c r="H781" s="943"/>
      <c r="I781" s="943"/>
      <c r="J781" s="943"/>
      <c r="K781" s="943"/>
      <c r="L781" s="943"/>
      <c r="M781" s="943"/>
      <c r="N781" s="943"/>
      <c r="O781" s="943"/>
      <c r="P781" s="943"/>
      <c r="Q781" s="943"/>
      <c r="R781" s="943"/>
      <c r="S781" s="943"/>
      <c r="T781" s="943"/>
      <c r="U781" s="943"/>
      <c r="V781" s="943"/>
      <c r="W781" s="943"/>
      <c r="X781" s="943"/>
      <c r="Y781" s="943"/>
      <c r="Z781" s="943"/>
    </row>
    <row r="782" spans="1:26" ht="15.75" customHeight="1">
      <c r="A782" s="943"/>
      <c r="B782" s="943"/>
      <c r="C782" s="943"/>
      <c r="D782" s="943"/>
      <c r="E782" s="943"/>
      <c r="F782" s="943"/>
      <c r="G782" s="943"/>
      <c r="H782" s="943"/>
      <c r="I782" s="943"/>
      <c r="J782" s="943"/>
      <c r="K782" s="943"/>
      <c r="L782" s="943"/>
      <c r="M782" s="943"/>
      <c r="N782" s="943"/>
      <c r="O782" s="943"/>
      <c r="P782" s="943"/>
      <c r="Q782" s="943"/>
      <c r="R782" s="943"/>
      <c r="S782" s="943"/>
      <c r="T782" s="943"/>
      <c r="U782" s="943"/>
      <c r="V782" s="943"/>
      <c r="W782" s="943"/>
      <c r="X782" s="943"/>
      <c r="Y782" s="943"/>
      <c r="Z782" s="943"/>
    </row>
    <row r="783" spans="1:26" ht="15.75" customHeight="1">
      <c r="A783" s="943"/>
      <c r="B783" s="943"/>
      <c r="C783" s="943"/>
      <c r="D783" s="943"/>
      <c r="E783" s="943"/>
      <c r="F783" s="943"/>
      <c r="G783" s="943"/>
      <c r="H783" s="943"/>
      <c r="I783" s="943"/>
      <c r="J783" s="943"/>
      <c r="K783" s="943"/>
      <c r="L783" s="943"/>
      <c r="M783" s="943"/>
      <c r="N783" s="943"/>
      <c r="O783" s="943"/>
      <c r="P783" s="943"/>
      <c r="Q783" s="943"/>
      <c r="R783" s="943"/>
      <c r="S783" s="943"/>
      <c r="T783" s="943"/>
      <c r="U783" s="943"/>
      <c r="V783" s="943"/>
      <c r="W783" s="943"/>
      <c r="X783" s="943"/>
      <c r="Y783" s="943"/>
      <c r="Z783" s="943"/>
    </row>
    <row r="784" spans="1:26" ht="15.75" customHeight="1">
      <c r="A784" s="943"/>
      <c r="B784" s="943"/>
      <c r="C784" s="943"/>
      <c r="D784" s="943"/>
      <c r="E784" s="943"/>
      <c r="F784" s="943"/>
      <c r="G784" s="943"/>
      <c r="H784" s="943"/>
      <c r="I784" s="943"/>
      <c r="J784" s="943"/>
      <c r="K784" s="943"/>
      <c r="L784" s="943"/>
      <c r="M784" s="943"/>
      <c r="N784" s="943"/>
      <c r="O784" s="943"/>
      <c r="P784" s="943"/>
      <c r="Q784" s="943"/>
      <c r="R784" s="943"/>
      <c r="S784" s="943"/>
      <c r="T784" s="943"/>
      <c r="U784" s="943"/>
      <c r="V784" s="943"/>
      <c r="W784" s="943"/>
      <c r="X784" s="943"/>
      <c r="Y784" s="943"/>
      <c r="Z784" s="943"/>
    </row>
    <row r="785" spans="1:26" ht="15.75" customHeight="1">
      <c r="A785" s="943"/>
      <c r="B785" s="943"/>
      <c r="C785" s="943"/>
      <c r="D785" s="943"/>
      <c r="E785" s="943"/>
      <c r="F785" s="943"/>
      <c r="G785" s="943"/>
      <c r="H785" s="943"/>
      <c r="I785" s="943"/>
      <c r="J785" s="943"/>
      <c r="K785" s="943"/>
      <c r="L785" s="943"/>
      <c r="M785" s="943"/>
      <c r="N785" s="943"/>
      <c r="O785" s="943"/>
      <c r="P785" s="943"/>
      <c r="Q785" s="943"/>
      <c r="R785" s="943"/>
      <c r="S785" s="943"/>
      <c r="T785" s="943"/>
      <c r="U785" s="943"/>
      <c r="V785" s="943"/>
      <c r="W785" s="943"/>
      <c r="X785" s="943"/>
      <c r="Y785" s="943"/>
      <c r="Z785" s="943"/>
    </row>
    <row r="786" spans="1:26" ht="15.75" customHeight="1">
      <c r="A786" s="943"/>
      <c r="B786" s="943"/>
      <c r="C786" s="943"/>
      <c r="D786" s="943"/>
      <c r="E786" s="943"/>
      <c r="F786" s="943"/>
      <c r="G786" s="943"/>
      <c r="H786" s="943"/>
      <c r="I786" s="943"/>
      <c r="J786" s="943"/>
      <c r="K786" s="943"/>
      <c r="L786" s="943"/>
      <c r="M786" s="943"/>
      <c r="N786" s="943"/>
      <c r="O786" s="943"/>
      <c r="P786" s="943"/>
      <c r="Q786" s="943"/>
      <c r="R786" s="943"/>
      <c r="S786" s="943"/>
      <c r="T786" s="943"/>
      <c r="U786" s="943"/>
      <c r="V786" s="943"/>
      <c r="W786" s="943"/>
      <c r="X786" s="943"/>
      <c r="Y786" s="943"/>
      <c r="Z786" s="943"/>
    </row>
    <row r="787" spans="1:26" ht="15.75" customHeight="1">
      <c r="A787" s="943"/>
      <c r="B787" s="943"/>
      <c r="C787" s="943"/>
      <c r="D787" s="943"/>
      <c r="E787" s="943"/>
      <c r="F787" s="943"/>
      <c r="G787" s="943"/>
      <c r="H787" s="943"/>
      <c r="I787" s="943"/>
      <c r="J787" s="943"/>
      <c r="K787" s="943"/>
      <c r="L787" s="943"/>
      <c r="M787" s="943"/>
      <c r="N787" s="943"/>
      <c r="O787" s="943"/>
      <c r="P787" s="943"/>
      <c r="Q787" s="943"/>
      <c r="R787" s="943"/>
      <c r="S787" s="943"/>
      <c r="T787" s="943"/>
      <c r="U787" s="943"/>
      <c r="V787" s="943"/>
      <c r="W787" s="943"/>
      <c r="X787" s="943"/>
      <c r="Y787" s="943"/>
      <c r="Z787" s="943"/>
    </row>
    <row r="788" spans="1:26" ht="15.75" customHeight="1">
      <c r="A788" s="943"/>
      <c r="B788" s="943"/>
      <c r="C788" s="943"/>
      <c r="D788" s="943"/>
      <c r="E788" s="943"/>
      <c r="F788" s="943"/>
      <c r="G788" s="943"/>
      <c r="H788" s="943"/>
      <c r="I788" s="943"/>
      <c r="J788" s="943"/>
      <c r="K788" s="943"/>
      <c r="L788" s="943"/>
      <c r="M788" s="943"/>
      <c r="N788" s="943"/>
      <c r="O788" s="943"/>
      <c r="P788" s="943"/>
      <c r="Q788" s="943"/>
      <c r="R788" s="943"/>
      <c r="S788" s="943"/>
      <c r="T788" s="943"/>
      <c r="U788" s="943"/>
      <c r="V788" s="943"/>
      <c r="W788" s="943"/>
      <c r="X788" s="943"/>
      <c r="Y788" s="943"/>
      <c r="Z788" s="943"/>
    </row>
    <row r="789" spans="1:26" ht="15.75" customHeight="1">
      <c r="A789" s="943"/>
      <c r="B789" s="943"/>
      <c r="C789" s="943"/>
      <c r="D789" s="943"/>
      <c r="E789" s="943"/>
      <c r="F789" s="943"/>
      <c r="G789" s="943"/>
      <c r="H789" s="943"/>
      <c r="I789" s="943"/>
      <c r="J789" s="943"/>
      <c r="K789" s="943"/>
      <c r="L789" s="943"/>
      <c r="M789" s="943"/>
      <c r="N789" s="943"/>
      <c r="O789" s="943"/>
      <c r="P789" s="943"/>
      <c r="Q789" s="943"/>
      <c r="R789" s="943"/>
      <c r="S789" s="943"/>
      <c r="T789" s="943"/>
      <c r="U789" s="943"/>
      <c r="V789" s="943"/>
      <c r="W789" s="943"/>
      <c r="X789" s="943"/>
      <c r="Y789" s="943"/>
      <c r="Z789" s="943"/>
    </row>
    <row r="790" spans="1:26" ht="15.75" customHeight="1">
      <c r="A790" s="943"/>
      <c r="B790" s="943"/>
      <c r="C790" s="943"/>
      <c r="D790" s="943"/>
      <c r="E790" s="943"/>
      <c r="F790" s="943"/>
      <c r="G790" s="943"/>
      <c r="H790" s="943"/>
      <c r="I790" s="943"/>
      <c r="J790" s="943"/>
      <c r="K790" s="943"/>
      <c r="L790" s="943"/>
      <c r="M790" s="943"/>
      <c r="N790" s="943"/>
      <c r="O790" s="943"/>
      <c r="P790" s="943"/>
      <c r="Q790" s="943"/>
      <c r="R790" s="943"/>
      <c r="S790" s="943"/>
      <c r="T790" s="943"/>
      <c r="U790" s="943"/>
      <c r="V790" s="943"/>
      <c r="W790" s="943"/>
      <c r="X790" s="943"/>
      <c r="Y790" s="943"/>
      <c r="Z790" s="943"/>
    </row>
    <row r="791" spans="1:26" ht="15.75" customHeight="1">
      <c r="A791" s="943"/>
      <c r="B791" s="943"/>
      <c r="C791" s="943"/>
      <c r="D791" s="943"/>
      <c r="E791" s="943"/>
      <c r="F791" s="943"/>
      <c r="G791" s="943"/>
      <c r="H791" s="943"/>
      <c r="I791" s="943"/>
      <c r="J791" s="943"/>
      <c r="K791" s="943"/>
      <c r="L791" s="943"/>
      <c r="M791" s="943"/>
      <c r="N791" s="943"/>
      <c r="O791" s="943"/>
      <c r="P791" s="943"/>
      <c r="Q791" s="943"/>
      <c r="R791" s="943"/>
      <c r="S791" s="943"/>
      <c r="T791" s="943"/>
      <c r="U791" s="943"/>
      <c r="V791" s="943"/>
      <c r="W791" s="943"/>
      <c r="X791" s="943"/>
      <c r="Y791" s="943"/>
      <c r="Z791" s="943"/>
    </row>
    <row r="792" spans="1:26" ht="15.75" customHeight="1">
      <c r="A792" s="943"/>
      <c r="B792" s="943"/>
      <c r="C792" s="943"/>
      <c r="D792" s="943"/>
      <c r="E792" s="943"/>
      <c r="F792" s="943"/>
      <c r="G792" s="943"/>
      <c r="H792" s="943"/>
      <c r="I792" s="943"/>
      <c r="J792" s="943"/>
      <c r="K792" s="943"/>
      <c r="L792" s="943"/>
      <c r="M792" s="943"/>
      <c r="N792" s="943"/>
      <c r="O792" s="943"/>
      <c r="P792" s="943"/>
      <c r="Q792" s="943"/>
      <c r="R792" s="943"/>
      <c r="S792" s="943"/>
      <c r="T792" s="943"/>
      <c r="U792" s="943"/>
      <c r="V792" s="943"/>
      <c r="W792" s="943"/>
      <c r="X792" s="943"/>
      <c r="Y792" s="943"/>
      <c r="Z792" s="943"/>
    </row>
    <row r="793" spans="1:26" ht="15.75" customHeight="1">
      <c r="A793" s="943"/>
      <c r="B793" s="943"/>
      <c r="C793" s="943"/>
      <c r="D793" s="943"/>
      <c r="E793" s="943"/>
      <c r="F793" s="943"/>
      <c r="G793" s="943"/>
      <c r="H793" s="943"/>
      <c r="I793" s="943"/>
      <c r="J793" s="943"/>
      <c r="K793" s="943"/>
      <c r="L793" s="943"/>
      <c r="M793" s="943"/>
      <c r="N793" s="943"/>
      <c r="O793" s="943"/>
      <c r="P793" s="943"/>
      <c r="Q793" s="943"/>
      <c r="R793" s="943"/>
      <c r="S793" s="943"/>
      <c r="T793" s="943"/>
      <c r="U793" s="943"/>
      <c r="V793" s="943"/>
      <c r="W793" s="943"/>
      <c r="X793" s="943"/>
      <c r="Y793" s="943"/>
      <c r="Z793" s="943"/>
    </row>
    <row r="794" spans="1:26" ht="15.75" customHeight="1">
      <c r="A794" s="943"/>
      <c r="B794" s="943"/>
      <c r="C794" s="943"/>
      <c r="D794" s="943"/>
      <c r="E794" s="943"/>
      <c r="F794" s="943"/>
      <c r="G794" s="943"/>
      <c r="H794" s="943"/>
      <c r="I794" s="943"/>
      <c r="J794" s="943"/>
      <c r="K794" s="943"/>
      <c r="L794" s="943"/>
      <c r="M794" s="943"/>
      <c r="N794" s="943"/>
      <c r="O794" s="943"/>
      <c r="P794" s="943"/>
      <c r="Q794" s="943"/>
      <c r="R794" s="943"/>
      <c r="S794" s="943"/>
      <c r="T794" s="943"/>
      <c r="U794" s="943"/>
      <c r="V794" s="943"/>
      <c r="W794" s="943"/>
      <c r="X794" s="943"/>
      <c r="Y794" s="943"/>
      <c r="Z794" s="943"/>
    </row>
    <row r="795" spans="1:26" ht="15.75" customHeight="1">
      <c r="A795" s="943"/>
      <c r="B795" s="943"/>
      <c r="C795" s="943"/>
      <c r="D795" s="943"/>
      <c r="E795" s="943"/>
      <c r="F795" s="943"/>
      <c r="G795" s="943"/>
      <c r="H795" s="943"/>
      <c r="I795" s="943"/>
      <c r="J795" s="943"/>
      <c r="K795" s="943"/>
      <c r="L795" s="943"/>
      <c r="M795" s="943"/>
      <c r="N795" s="943"/>
      <c r="O795" s="943"/>
      <c r="P795" s="943"/>
      <c r="Q795" s="943"/>
      <c r="R795" s="943"/>
      <c r="S795" s="943"/>
      <c r="T795" s="943"/>
      <c r="U795" s="943"/>
      <c r="V795" s="943"/>
      <c r="W795" s="943"/>
      <c r="X795" s="943"/>
      <c r="Y795" s="943"/>
      <c r="Z795" s="943"/>
    </row>
    <row r="796" spans="1:26" ht="15.75" customHeight="1">
      <c r="A796" s="943"/>
      <c r="B796" s="943"/>
      <c r="C796" s="943"/>
      <c r="D796" s="943"/>
      <c r="E796" s="943"/>
      <c r="F796" s="943"/>
      <c r="G796" s="943"/>
      <c r="H796" s="943"/>
      <c r="I796" s="943"/>
      <c r="J796" s="943"/>
      <c r="K796" s="943"/>
      <c r="L796" s="943"/>
      <c r="M796" s="943"/>
      <c r="N796" s="943"/>
      <c r="O796" s="943"/>
      <c r="P796" s="943"/>
      <c r="Q796" s="943"/>
      <c r="R796" s="943"/>
      <c r="S796" s="943"/>
      <c r="T796" s="943"/>
      <c r="U796" s="943"/>
      <c r="V796" s="943"/>
      <c r="W796" s="943"/>
      <c r="X796" s="943"/>
      <c r="Y796" s="943"/>
      <c r="Z796" s="943"/>
    </row>
    <row r="797" spans="1:26" ht="15.75" customHeight="1">
      <c r="A797" s="943"/>
      <c r="B797" s="943"/>
      <c r="C797" s="943"/>
      <c r="D797" s="943"/>
      <c r="E797" s="943"/>
      <c r="F797" s="943"/>
      <c r="G797" s="943"/>
      <c r="H797" s="943"/>
      <c r="I797" s="943"/>
      <c r="J797" s="943"/>
      <c r="K797" s="943"/>
      <c r="L797" s="943"/>
      <c r="M797" s="943"/>
      <c r="N797" s="943"/>
      <c r="O797" s="943"/>
      <c r="P797" s="943"/>
      <c r="Q797" s="943"/>
      <c r="R797" s="943"/>
      <c r="S797" s="943"/>
      <c r="T797" s="943"/>
      <c r="U797" s="943"/>
      <c r="V797" s="943"/>
      <c r="W797" s="943"/>
      <c r="X797" s="943"/>
      <c r="Y797" s="943"/>
      <c r="Z797" s="943"/>
    </row>
    <row r="798" spans="1:26" ht="15.75" customHeight="1">
      <c r="A798" s="943"/>
      <c r="B798" s="943"/>
      <c r="C798" s="943"/>
      <c r="D798" s="943"/>
      <c r="E798" s="943"/>
      <c r="F798" s="943"/>
      <c r="G798" s="943"/>
      <c r="H798" s="943"/>
      <c r="I798" s="943"/>
      <c r="J798" s="943"/>
      <c r="K798" s="943"/>
      <c r="L798" s="943"/>
      <c r="M798" s="943"/>
      <c r="N798" s="943"/>
      <c r="O798" s="943"/>
      <c r="P798" s="943"/>
      <c r="Q798" s="943"/>
      <c r="R798" s="943"/>
      <c r="S798" s="943"/>
      <c r="T798" s="943"/>
      <c r="U798" s="943"/>
      <c r="V798" s="943"/>
      <c r="W798" s="943"/>
      <c r="X798" s="943"/>
      <c r="Y798" s="943"/>
      <c r="Z798" s="943"/>
    </row>
    <row r="799" spans="1:26" ht="15.75" customHeight="1">
      <c r="A799" s="943"/>
      <c r="B799" s="943"/>
      <c r="C799" s="943"/>
      <c r="D799" s="943"/>
      <c r="E799" s="943"/>
      <c r="F799" s="943"/>
      <c r="G799" s="943"/>
      <c r="H799" s="943"/>
      <c r="I799" s="943"/>
      <c r="J799" s="943"/>
      <c r="K799" s="943"/>
      <c r="L799" s="943"/>
      <c r="M799" s="943"/>
      <c r="N799" s="943"/>
      <c r="O799" s="943"/>
      <c r="P799" s="943"/>
      <c r="Q799" s="943"/>
      <c r="R799" s="943"/>
      <c r="S799" s="943"/>
      <c r="T799" s="943"/>
      <c r="U799" s="943"/>
      <c r="V799" s="943"/>
      <c r="W799" s="943"/>
      <c r="X799" s="943"/>
      <c r="Y799" s="943"/>
      <c r="Z799" s="943"/>
    </row>
    <row r="800" spans="1:26" ht="15.75" customHeight="1">
      <c r="A800" s="943"/>
      <c r="B800" s="943"/>
      <c r="C800" s="943"/>
      <c r="D800" s="943"/>
      <c r="E800" s="943"/>
      <c r="F800" s="943"/>
      <c r="G800" s="943"/>
      <c r="H800" s="943"/>
      <c r="I800" s="943"/>
      <c r="J800" s="943"/>
      <c r="K800" s="943"/>
      <c r="L800" s="943"/>
      <c r="M800" s="943"/>
      <c r="N800" s="943"/>
      <c r="O800" s="943"/>
      <c r="P800" s="943"/>
      <c r="Q800" s="943"/>
      <c r="R800" s="943"/>
      <c r="S800" s="943"/>
      <c r="T800" s="943"/>
      <c r="U800" s="943"/>
      <c r="V800" s="943"/>
      <c r="W800" s="943"/>
      <c r="X800" s="943"/>
      <c r="Y800" s="943"/>
      <c r="Z800" s="943"/>
    </row>
    <row r="801" spans="1:26" ht="15.75" customHeight="1">
      <c r="A801" s="943"/>
      <c r="B801" s="943"/>
      <c r="C801" s="943"/>
      <c r="D801" s="943"/>
      <c r="E801" s="943"/>
      <c r="F801" s="943"/>
      <c r="G801" s="943"/>
      <c r="H801" s="943"/>
      <c r="I801" s="943"/>
      <c r="J801" s="943"/>
      <c r="K801" s="943"/>
      <c r="L801" s="943"/>
      <c r="M801" s="943"/>
      <c r="N801" s="943"/>
      <c r="O801" s="943"/>
      <c r="P801" s="943"/>
      <c r="Q801" s="943"/>
      <c r="R801" s="943"/>
      <c r="S801" s="943"/>
      <c r="T801" s="943"/>
      <c r="U801" s="943"/>
      <c r="V801" s="943"/>
      <c r="W801" s="943"/>
      <c r="X801" s="943"/>
      <c r="Y801" s="943"/>
      <c r="Z801" s="943"/>
    </row>
    <row r="802" spans="1:26" ht="15.75" customHeight="1">
      <c r="A802" s="943"/>
      <c r="B802" s="943"/>
      <c r="C802" s="943"/>
      <c r="D802" s="943"/>
      <c r="E802" s="943"/>
      <c r="F802" s="943"/>
      <c r="G802" s="943"/>
      <c r="H802" s="943"/>
      <c r="I802" s="943"/>
      <c r="J802" s="943"/>
      <c r="K802" s="943"/>
      <c r="L802" s="943"/>
      <c r="M802" s="943"/>
      <c r="N802" s="943"/>
      <c r="O802" s="943"/>
      <c r="P802" s="943"/>
      <c r="Q802" s="943"/>
      <c r="R802" s="943"/>
      <c r="S802" s="943"/>
      <c r="T802" s="943"/>
      <c r="U802" s="943"/>
      <c r="V802" s="943"/>
      <c r="W802" s="943"/>
      <c r="X802" s="943"/>
      <c r="Y802" s="943"/>
      <c r="Z802" s="943"/>
    </row>
    <row r="803" spans="1:26" ht="15.75" customHeight="1">
      <c r="A803" s="943"/>
      <c r="B803" s="943"/>
      <c r="C803" s="943"/>
      <c r="D803" s="943"/>
      <c r="E803" s="943"/>
      <c r="F803" s="943"/>
      <c r="G803" s="943"/>
      <c r="H803" s="943"/>
      <c r="I803" s="943"/>
      <c r="J803" s="943"/>
      <c r="K803" s="943"/>
      <c r="L803" s="943"/>
      <c r="M803" s="943"/>
      <c r="N803" s="943"/>
      <c r="O803" s="943"/>
      <c r="P803" s="943"/>
      <c r="Q803" s="943"/>
      <c r="R803" s="943"/>
      <c r="S803" s="943"/>
      <c r="T803" s="943"/>
      <c r="U803" s="943"/>
      <c r="V803" s="943"/>
      <c r="W803" s="943"/>
      <c r="X803" s="943"/>
      <c r="Y803" s="943"/>
      <c r="Z803" s="943"/>
    </row>
    <row r="804" spans="1:26" ht="15.75" customHeight="1">
      <c r="A804" s="943"/>
      <c r="B804" s="943"/>
      <c r="C804" s="943"/>
      <c r="D804" s="943"/>
      <c r="E804" s="943"/>
      <c r="F804" s="943"/>
      <c r="G804" s="943"/>
      <c r="H804" s="943"/>
      <c r="I804" s="943"/>
      <c r="J804" s="943"/>
      <c r="K804" s="943"/>
      <c r="L804" s="943"/>
      <c r="M804" s="943"/>
      <c r="N804" s="943"/>
      <c r="O804" s="943"/>
      <c r="P804" s="943"/>
      <c r="Q804" s="943"/>
      <c r="R804" s="943"/>
      <c r="S804" s="943"/>
      <c r="T804" s="943"/>
      <c r="U804" s="943"/>
      <c r="V804" s="943"/>
      <c r="W804" s="943"/>
      <c r="X804" s="943"/>
      <c r="Y804" s="943"/>
      <c r="Z804" s="943"/>
    </row>
    <row r="805" spans="1:26" ht="15.75" customHeight="1">
      <c r="A805" s="943"/>
      <c r="B805" s="943"/>
      <c r="C805" s="943"/>
      <c r="D805" s="943"/>
      <c r="E805" s="943"/>
      <c r="F805" s="943"/>
      <c r="G805" s="943"/>
      <c r="H805" s="943"/>
      <c r="I805" s="943"/>
      <c r="J805" s="943"/>
      <c r="K805" s="943"/>
      <c r="L805" s="943"/>
      <c r="M805" s="943"/>
      <c r="N805" s="943"/>
      <c r="O805" s="943"/>
      <c r="P805" s="943"/>
      <c r="Q805" s="943"/>
      <c r="R805" s="943"/>
      <c r="S805" s="943"/>
      <c r="T805" s="943"/>
      <c r="U805" s="943"/>
      <c r="V805" s="943"/>
      <c r="W805" s="943"/>
      <c r="X805" s="943"/>
      <c r="Y805" s="943"/>
      <c r="Z805" s="943"/>
    </row>
    <row r="806" spans="1:26" ht="15.75" customHeight="1">
      <c r="A806" s="943"/>
      <c r="B806" s="943"/>
      <c r="C806" s="943"/>
      <c r="D806" s="943"/>
      <c r="E806" s="943"/>
      <c r="F806" s="943"/>
      <c r="G806" s="943"/>
      <c r="H806" s="943"/>
      <c r="I806" s="943"/>
      <c r="J806" s="943"/>
      <c r="K806" s="943"/>
      <c r="L806" s="943"/>
      <c r="M806" s="943"/>
      <c r="N806" s="943"/>
      <c r="O806" s="943"/>
      <c r="P806" s="943"/>
      <c r="Q806" s="943"/>
      <c r="R806" s="943"/>
      <c r="S806" s="943"/>
      <c r="T806" s="943"/>
      <c r="U806" s="943"/>
      <c r="V806" s="943"/>
      <c r="W806" s="943"/>
      <c r="X806" s="943"/>
      <c r="Y806" s="943"/>
      <c r="Z806" s="943"/>
    </row>
    <row r="807" spans="1:26" ht="15.75" customHeight="1">
      <c r="A807" s="943"/>
      <c r="B807" s="943"/>
      <c r="C807" s="943"/>
      <c r="D807" s="943"/>
      <c r="E807" s="943"/>
      <c r="F807" s="943"/>
      <c r="G807" s="943"/>
      <c r="H807" s="943"/>
      <c r="I807" s="943"/>
      <c r="J807" s="943"/>
      <c r="K807" s="943"/>
      <c r="L807" s="943"/>
      <c r="M807" s="943"/>
      <c r="N807" s="943"/>
      <c r="O807" s="943"/>
      <c r="P807" s="943"/>
      <c r="Q807" s="943"/>
      <c r="R807" s="943"/>
      <c r="S807" s="943"/>
      <c r="T807" s="943"/>
      <c r="U807" s="943"/>
      <c r="V807" s="943"/>
      <c r="W807" s="943"/>
      <c r="X807" s="943"/>
      <c r="Y807" s="943"/>
      <c r="Z807" s="943"/>
    </row>
    <row r="808" spans="1:26" ht="15.75" customHeight="1">
      <c r="A808" s="943"/>
      <c r="B808" s="943"/>
      <c r="C808" s="943"/>
      <c r="D808" s="943"/>
      <c r="E808" s="943"/>
      <c r="F808" s="943"/>
      <c r="G808" s="943"/>
      <c r="H808" s="943"/>
      <c r="I808" s="943"/>
      <c r="J808" s="943"/>
      <c r="K808" s="943"/>
      <c r="L808" s="943"/>
      <c r="M808" s="943"/>
      <c r="N808" s="943"/>
      <c r="O808" s="943"/>
      <c r="P808" s="943"/>
      <c r="Q808" s="943"/>
      <c r="R808" s="943"/>
      <c r="S808" s="943"/>
      <c r="T808" s="943"/>
      <c r="U808" s="943"/>
      <c r="V808" s="943"/>
      <c r="W808" s="943"/>
      <c r="X808" s="943"/>
      <c r="Y808" s="943"/>
      <c r="Z808" s="943"/>
    </row>
    <row r="809" spans="1:26" ht="15.75" customHeight="1">
      <c r="A809" s="943"/>
      <c r="B809" s="943"/>
      <c r="C809" s="943"/>
      <c r="D809" s="943"/>
      <c r="E809" s="943"/>
      <c r="F809" s="943"/>
      <c r="G809" s="943"/>
      <c r="H809" s="943"/>
      <c r="I809" s="943"/>
      <c r="J809" s="943"/>
      <c r="K809" s="943"/>
      <c r="L809" s="943"/>
      <c r="M809" s="943"/>
      <c r="N809" s="943"/>
      <c r="O809" s="943"/>
      <c r="P809" s="943"/>
      <c r="Q809" s="943"/>
      <c r="R809" s="943"/>
      <c r="S809" s="943"/>
      <c r="T809" s="943"/>
      <c r="U809" s="943"/>
      <c r="V809" s="943"/>
      <c r="W809" s="943"/>
      <c r="X809" s="943"/>
      <c r="Y809" s="943"/>
      <c r="Z809" s="943"/>
    </row>
    <row r="810" spans="1:26" ht="15.75" customHeight="1">
      <c r="A810" s="943"/>
      <c r="B810" s="943"/>
      <c r="C810" s="943"/>
      <c r="D810" s="943"/>
      <c r="E810" s="943"/>
      <c r="F810" s="943"/>
      <c r="G810" s="943"/>
      <c r="H810" s="943"/>
      <c r="I810" s="943"/>
      <c r="J810" s="943"/>
      <c r="K810" s="943"/>
      <c r="L810" s="943"/>
      <c r="M810" s="943"/>
      <c r="N810" s="943"/>
      <c r="O810" s="943"/>
      <c r="P810" s="943"/>
      <c r="Q810" s="943"/>
      <c r="R810" s="943"/>
      <c r="S810" s="943"/>
      <c r="T810" s="943"/>
      <c r="U810" s="943"/>
      <c r="V810" s="943"/>
      <c r="W810" s="943"/>
      <c r="X810" s="943"/>
      <c r="Y810" s="943"/>
      <c r="Z810" s="943"/>
    </row>
    <row r="811" spans="1:26" ht="15.75" customHeight="1">
      <c r="A811" s="943"/>
      <c r="B811" s="943"/>
      <c r="C811" s="943"/>
      <c r="D811" s="943"/>
      <c r="E811" s="943"/>
      <c r="F811" s="943"/>
      <c r="G811" s="943"/>
      <c r="H811" s="943"/>
      <c r="I811" s="943"/>
      <c r="J811" s="943"/>
      <c r="K811" s="943"/>
      <c r="L811" s="943"/>
      <c r="M811" s="943"/>
      <c r="N811" s="943"/>
      <c r="O811" s="943"/>
      <c r="P811" s="943"/>
      <c r="Q811" s="943"/>
      <c r="R811" s="943"/>
      <c r="S811" s="943"/>
      <c r="T811" s="943"/>
      <c r="U811" s="943"/>
      <c r="V811" s="943"/>
      <c r="W811" s="943"/>
      <c r="X811" s="943"/>
      <c r="Y811" s="943"/>
      <c r="Z811" s="943"/>
    </row>
    <row r="812" spans="1:26" ht="15.75" customHeight="1">
      <c r="A812" s="943"/>
      <c r="B812" s="943"/>
      <c r="C812" s="943"/>
      <c r="D812" s="943"/>
      <c r="E812" s="943"/>
      <c r="F812" s="943"/>
      <c r="G812" s="943"/>
      <c r="H812" s="943"/>
      <c r="I812" s="943"/>
      <c r="J812" s="943"/>
      <c r="K812" s="943"/>
      <c r="L812" s="943"/>
      <c r="M812" s="943"/>
      <c r="N812" s="943"/>
      <c r="O812" s="943"/>
      <c r="P812" s="943"/>
      <c r="Q812" s="943"/>
      <c r="R812" s="943"/>
      <c r="S812" s="943"/>
      <c r="T812" s="943"/>
      <c r="U812" s="943"/>
      <c r="V812" s="943"/>
      <c r="W812" s="943"/>
      <c r="X812" s="943"/>
      <c r="Y812" s="943"/>
      <c r="Z812" s="943"/>
    </row>
    <row r="813" spans="1:26" ht="15.75" customHeight="1">
      <c r="A813" s="943"/>
      <c r="B813" s="943"/>
      <c r="C813" s="943"/>
      <c r="D813" s="943"/>
      <c r="E813" s="943"/>
      <c r="F813" s="943"/>
      <c r="G813" s="943"/>
      <c r="H813" s="943"/>
      <c r="I813" s="943"/>
      <c r="J813" s="943"/>
      <c r="K813" s="943"/>
      <c r="L813" s="943"/>
      <c r="M813" s="943"/>
      <c r="N813" s="943"/>
      <c r="O813" s="943"/>
      <c r="P813" s="943"/>
      <c r="Q813" s="943"/>
      <c r="R813" s="943"/>
      <c r="S813" s="943"/>
      <c r="T813" s="943"/>
      <c r="U813" s="943"/>
      <c r="V813" s="943"/>
      <c r="W813" s="943"/>
      <c r="X813" s="943"/>
      <c r="Y813" s="943"/>
      <c r="Z813" s="943"/>
    </row>
    <row r="814" spans="1:26" ht="15.75" customHeight="1">
      <c r="A814" s="943"/>
      <c r="B814" s="943"/>
      <c r="C814" s="943"/>
      <c r="D814" s="943"/>
      <c r="E814" s="943"/>
      <c r="F814" s="943"/>
      <c r="G814" s="943"/>
      <c r="H814" s="943"/>
      <c r="I814" s="943"/>
      <c r="J814" s="943"/>
      <c r="K814" s="943"/>
      <c r="L814" s="943"/>
      <c r="M814" s="943"/>
      <c r="N814" s="943"/>
      <c r="O814" s="943"/>
      <c r="P814" s="943"/>
      <c r="Q814" s="943"/>
      <c r="R814" s="943"/>
      <c r="S814" s="943"/>
      <c r="T814" s="943"/>
      <c r="U814" s="943"/>
      <c r="V814" s="943"/>
      <c r="W814" s="943"/>
      <c r="X814" s="943"/>
      <c r="Y814" s="943"/>
      <c r="Z814" s="943"/>
    </row>
    <row r="815" spans="1:26" ht="15.75" customHeight="1">
      <c r="A815" s="943"/>
      <c r="B815" s="943"/>
      <c r="C815" s="943"/>
      <c r="D815" s="943"/>
      <c r="E815" s="943"/>
      <c r="F815" s="943"/>
      <c r="G815" s="943"/>
      <c r="H815" s="943"/>
      <c r="I815" s="943"/>
      <c r="J815" s="943"/>
      <c r="K815" s="943"/>
      <c r="L815" s="943"/>
      <c r="M815" s="943"/>
      <c r="N815" s="943"/>
      <c r="O815" s="943"/>
      <c r="P815" s="943"/>
      <c r="Q815" s="943"/>
      <c r="R815" s="943"/>
      <c r="S815" s="943"/>
      <c r="T815" s="943"/>
      <c r="U815" s="943"/>
      <c r="V815" s="943"/>
      <c r="W815" s="943"/>
      <c r="X815" s="943"/>
      <c r="Y815" s="943"/>
      <c r="Z815" s="943"/>
    </row>
    <row r="816" spans="1:26" ht="15.75" customHeight="1">
      <c r="A816" s="943"/>
      <c r="B816" s="943"/>
      <c r="C816" s="943"/>
      <c r="D816" s="943"/>
      <c r="E816" s="943"/>
      <c r="F816" s="943"/>
      <c r="G816" s="943"/>
      <c r="H816" s="943"/>
      <c r="I816" s="943"/>
      <c r="J816" s="943"/>
      <c r="K816" s="943"/>
      <c r="L816" s="943"/>
      <c r="M816" s="943"/>
      <c r="N816" s="943"/>
      <c r="O816" s="943"/>
      <c r="P816" s="943"/>
      <c r="Q816" s="943"/>
      <c r="R816" s="943"/>
      <c r="S816" s="943"/>
      <c r="T816" s="943"/>
      <c r="U816" s="943"/>
      <c r="V816" s="943"/>
      <c r="W816" s="943"/>
      <c r="X816" s="943"/>
      <c r="Y816" s="943"/>
      <c r="Z816" s="943"/>
    </row>
    <row r="817" spans="1:26" ht="15.75" customHeight="1">
      <c r="A817" s="943"/>
      <c r="B817" s="943"/>
      <c r="C817" s="943"/>
      <c r="D817" s="943"/>
      <c r="E817" s="943"/>
      <c r="F817" s="943"/>
      <c r="G817" s="943"/>
      <c r="H817" s="943"/>
      <c r="I817" s="943"/>
      <c r="J817" s="943"/>
      <c r="K817" s="943"/>
      <c r="L817" s="943"/>
      <c r="M817" s="943"/>
      <c r="N817" s="943"/>
      <c r="O817" s="943"/>
      <c r="P817" s="943"/>
      <c r="Q817" s="943"/>
      <c r="R817" s="943"/>
      <c r="S817" s="943"/>
      <c r="T817" s="943"/>
      <c r="U817" s="943"/>
      <c r="V817" s="943"/>
      <c r="W817" s="943"/>
      <c r="X817" s="943"/>
      <c r="Y817" s="943"/>
      <c r="Z817" s="943"/>
    </row>
    <row r="818" spans="1:26" ht="15.75" customHeight="1">
      <c r="A818" s="943"/>
      <c r="B818" s="943"/>
      <c r="C818" s="943"/>
      <c r="D818" s="943"/>
      <c r="E818" s="943"/>
      <c r="F818" s="943"/>
      <c r="G818" s="943"/>
      <c r="H818" s="943"/>
      <c r="I818" s="943"/>
      <c r="J818" s="943"/>
      <c r="K818" s="943"/>
      <c r="L818" s="943"/>
      <c r="M818" s="943"/>
      <c r="N818" s="943"/>
      <c r="O818" s="943"/>
      <c r="P818" s="943"/>
      <c r="Q818" s="943"/>
      <c r="R818" s="943"/>
      <c r="S818" s="943"/>
      <c r="T818" s="943"/>
      <c r="U818" s="943"/>
      <c r="V818" s="943"/>
      <c r="W818" s="943"/>
      <c r="X818" s="943"/>
      <c r="Y818" s="943"/>
      <c r="Z818" s="943"/>
    </row>
    <row r="819" spans="1:26" ht="15.75" customHeight="1">
      <c r="A819" s="943"/>
      <c r="B819" s="943"/>
      <c r="C819" s="943"/>
      <c r="D819" s="943"/>
      <c r="E819" s="943"/>
      <c r="F819" s="943"/>
      <c r="G819" s="943"/>
      <c r="H819" s="943"/>
      <c r="I819" s="943"/>
      <c r="J819" s="943"/>
      <c r="K819" s="943"/>
      <c r="L819" s="943"/>
      <c r="M819" s="943"/>
      <c r="N819" s="943"/>
      <c r="O819" s="943"/>
      <c r="P819" s="943"/>
      <c r="Q819" s="943"/>
      <c r="R819" s="943"/>
      <c r="S819" s="943"/>
      <c r="T819" s="943"/>
      <c r="U819" s="943"/>
      <c r="V819" s="943"/>
      <c r="W819" s="943"/>
      <c r="X819" s="943"/>
      <c r="Y819" s="943"/>
      <c r="Z819" s="943"/>
    </row>
    <row r="820" spans="1:26" ht="15.75" customHeight="1">
      <c r="A820" s="943"/>
      <c r="B820" s="943"/>
      <c r="C820" s="943"/>
      <c r="D820" s="943"/>
      <c r="E820" s="943"/>
      <c r="F820" s="943"/>
      <c r="G820" s="943"/>
      <c r="H820" s="943"/>
      <c r="I820" s="943"/>
      <c r="J820" s="943"/>
      <c r="K820" s="943"/>
      <c r="L820" s="943"/>
      <c r="M820" s="943"/>
      <c r="N820" s="943"/>
      <c r="O820" s="943"/>
      <c r="P820" s="943"/>
      <c r="Q820" s="943"/>
      <c r="R820" s="943"/>
      <c r="S820" s="943"/>
      <c r="T820" s="943"/>
      <c r="U820" s="943"/>
      <c r="V820" s="943"/>
      <c r="W820" s="943"/>
      <c r="X820" s="943"/>
      <c r="Y820" s="943"/>
      <c r="Z820" s="943"/>
    </row>
    <row r="821" spans="1:26" ht="15.75" customHeight="1">
      <c r="A821" s="943"/>
      <c r="B821" s="943"/>
      <c r="C821" s="943"/>
      <c r="D821" s="943"/>
      <c r="E821" s="943"/>
      <c r="F821" s="943"/>
      <c r="G821" s="943"/>
      <c r="H821" s="943"/>
      <c r="I821" s="943"/>
      <c r="J821" s="943"/>
      <c r="K821" s="943"/>
      <c r="L821" s="943"/>
      <c r="M821" s="943"/>
      <c r="N821" s="943"/>
      <c r="O821" s="943"/>
      <c r="P821" s="943"/>
      <c r="Q821" s="943"/>
      <c r="R821" s="943"/>
      <c r="S821" s="943"/>
      <c r="T821" s="943"/>
      <c r="U821" s="943"/>
      <c r="V821" s="943"/>
      <c r="W821" s="943"/>
      <c r="X821" s="943"/>
      <c r="Y821" s="943"/>
      <c r="Z821" s="943"/>
    </row>
    <row r="822" spans="1:26" ht="15.75" customHeight="1">
      <c r="A822" s="943"/>
      <c r="B822" s="943"/>
      <c r="C822" s="943"/>
      <c r="D822" s="943"/>
      <c r="E822" s="943"/>
      <c r="F822" s="943"/>
      <c r="G822" s="943"/>
      <c r="H822" s="943"/>
      <c r="I822" s="943"/>
      <c r="J822" s="943"/>
      <c r="K822" s="943"/>
      <c r="L822" s="943"/>
      <c r="M822" s="943"/>
      <c r="N822" s="943"/>
      <c r="O822" s="943"/>
      <c r="P822" s="943"/>
      <c r="Q822" s="943"/>
      <c r="R822" s="943"/>
      <c r="S822" s="943"/>
      <c r="T822" s="943"/>
      <c r="U822" s="943"/>
      <c r="V822" s="943"/>
      <c r="W822" s="943"/>
      <c r="X822" s="943"/>
      <c r="Y822" s="943"/>
      <c r="Z822" s="943"/>
    </row>
    <row r="823" spans="1:26" ht="15.75" customHeight="1">
      <c r="A823" s="943"/>
      <c r="B823" s="943"/>
      <c r="C823" s="943"/>
      <c r="D823" s="943"/>
      <c r="E823" s="943"/>
      <c r="F823" s="943"/>
      <c r="G823" s="943"/>
      <c r="H823" s="943"/>
      <c r="I823" s="943"/>
      <c r="J823" s="943"/>
      <c r="K823" s="943"/>
      <c r="L823" s="943"/>
      <c r="M823" s="943"/>
      <c r="N823" s="943"/>
      <c r="O823" s="943"/>
      <c r="P823" s="943"/>
      <c r="Q823" s="943"/>
      <c r="R823" s="943"/>
      <c r="S823" s="943"/>
      <c r="T823" s="943"/>
      <c r="U823" s="943"/>
      <c r="V823" s="943"/>
      <c r="W823" s="943"/>
      <c r="X823" s="943"/>
      <c r="Y823" s="943"/>
      <c r="Z823" s="943"/>
    </row>
    <row r="824" spans="1:26" ht="15.75" customHeight="1">
      <c r="A824" s="943"/>
      <c r="B824" s="943"/>
      <c r="C824" s="943"/>
      <c r="D824" s="943"/>
      <c r="E824" s="943"/>
      <c r="F824" s="943"/>
      <c r="G824" s="943"/>
      <c r="H824" s="943"/>
      <c r="I824" s="943"/>
      <c r="J824" s="943"/>
      <c r="K824" s="943"/>
      <c r="L824" s="943"/>
      <c r="M824" s="943"/>
      <c r="N824" s="943"/>
      <c r="O824" s="943"/>
      <c r="P824" s="943"/>
      <c r="Q824" s="943"/>
      <c r="R824" s="943"/>
      <c r="S824" s="943"/>
      <c r="T824" s="943"/>
      <c r="U824" s="943"/>
      <c r="V824" s="943"/>
      <c r="W824" s="943"/>
      <c r="X824" s="943"/>
      <c r="Y824" s="943"/>
      <c r="Z824" s="943"/>
    </row>
    <row r="825" spans="1:26" ht="15.75" customHeight="1">
      <c r="A825" s="943"/>
      <c r="B825" s="943"/>
      <c r="C825" s="943"/>
      <c r="D825" s="943"/>
      <c r="E825" s="943"/>
      <c r="F825" s="943"/>
      <c r="G825" s="943"/>
      <c r="H825" s="943"/>
      <c r="I825" s="943"/>
      <c r="J825" s="943"/>
      <c r="K825" s="943"/>
      <c r="L825" s="943"/>
      <c r="M825" s="943"/>
      <c r="N825" s="943"/>
      <c r="O825" s="943"/>
      <c r="P825" s="943"/>
      <c r="Q825" s="943"/>
      <c r="R825" s="943"/>
      <c r="S825" s="943"/>
      <c r="T825" s="943"/>
      <c r="U825" s="943"/>
      <c r="V825" s="943"/>
      <c r="W825" s="943"/>
      <c r="X825" s="943"/>
      <c r="Y825" s="943"/>
      <c r="Z825" s="943"/>
    </row>
    <row r="826" spans="1:26" ht="15.75" customHeight="1">
      <c r="A826" s="943"/>
      <c r="B826" s="943"/>
      <c r="C826" s="943"/>
      <c r="D826" s="943"/>
      <c r="E826" s="943"/>
      <c r="F826" s="943"/>
      <c r="G826" s="943"/>
      <c r="H826" s="943"/>
      <c r="I826" s="943"/>
      <c r="J826" s="943"/>
      <c r="K826" s="943"/>
      <c r="L826" s="943"/>
      <c r="M826" s="943"/>
      <c r="N826" s="943"/>
      <c r="O826" s="943"/>
      <c r="P826" s="943"/>
      <c r="Q826" s="943"/>
      <c r="R826" s="943"/>
      <c r="S826" s="943"/>
      <c r="T826" s="943"/>
      <c r="U826" s="943"/>
      <c r="V826" s="943"/>
      <c r="W826" s="943"/>
      <c r="X826" s="943"/>
      <c r="Y826" s="943"/>
      <c r="Z826" s="943"/>
    </row>
    <row r="827" spans="1:26" ht="15.75" customHeight="1">
      <c r="A827" s="943"/>
      <c r="B827" s="943"/>
      <c r="C827" s="943"/>
      <c r="D827" s="943"/>
      <c r="E827" s="943"/>
      <c r="F827" s="943"/>
      <c r="G827" s="943"/>
      <c r="H827" s="943"/>
      <c r="I827" s="943"/>
      <c r="J827" s="943"/>
      <c r="K827" s="943"/>
      <c r="L827" s="943"/>
      <c r="M827" s="943"/>
      <c r="N827" s="943"/>
      <c r="O827" s="943"/>
      <c r="P827" s="943"/>
      <c r="Q827" s="943"/>
      <c r="R827" s="943"/>
      <c r="S827" s="943"/>
      <c r="T827" s="943"/>
      <c r="U827" s="943"/>
      <c r="V827" s="943"/>
      <c r="W827" s="943"/>
      <c r="X827" s="943"/>
      <c r="Y827" s="943"/>
      <c r="Z827" s="943"/>
    </row>
    <row r="828" spans="1:26" ht="15.75" customHeight="1">
      <c r="A828" s="943"/>
      <c r="B828" s="943"/>
      <c r="C828" s="943"/>
      <c r="D828" s="943"/>
      <c r="E828" s="943"/>
      <c r="F828" s="943"/>
      <c r="G828" s="943"/>
      <c r="H828" s="943"/>
      <c r="I828" s="943"/>
      <c r="J828" s="943"/>
      <c r="K828" s="943"/>
      <c r="L828" s="943"/>
      <c r="M828" s="943"/>
      <c r="N828" s="943"/>
      <c r="O828" s="943"/>
      <c r="P828" s="943"/>
      <c r="Q828" s="943"/>
      <c r="R828" s="943"/>
      <c r="S828" s="943"/>
      <c r="T828" s="943"/>
      <c r="U828" s="943"/>
      <c r="V828" s="943"/>
      <c r="W828" s="943"/>
      <c r="X828" s="943"/>
      <c r="Y828" s="943"/>
      <c r="Z828" s="943"/>
    </row>
    <row r="829" spans="1:26" ht="15.75" customHeight="1">
      <c r="A829" s="943"/>
      <c r="B829" s="943"/>
      <c r="C829" s="943"/>
      <c r="D829" s="943"/>
      <c r="E829" s="943"/>
      <c r="F829" s="943"/>
      <c r="G829" s="943"/>
      <c r="H829" s="943"/>
      <c r="I829" s="943"/>
      <c r="J829" s="943"/>
      <c r="K829" s="943"/>
      <c r="L829" s="943"/>
      <c r="M829" s="943"/>
      <c r="N829" s="943"/>
      <c r="O829" s="943"/>
      <c r="P829" s="943"/>
      <c r="Q829" s="943"/>
      <c r="R829" s="943"/>
      <c r="S829" s="943"/>
      <c r="T829" s="943"/>
      <c r="U829" s="943"/>
      <c r="V829" s="943"/>
      <c r="W829" s="943"/>
      <c r="X829" s="943"/>
      <c r="Y829" s="943"/>
      <c r="Z829" s="943"/>
    </row>
    <row r="830" spans="1:26" ht="15.75" customHeight="1">
      <c r="A830" s="943"/>
      <c r="B830" s="943"/>
      <c r="C830" s="943"/>
      <c r="D830" s="943"/>
      <c r="E830" s="943"/>
      <c r="F830" s="943"/>
      <c r="G830" s="943"/>
      <c r="H830" s="943"/>
      <c r="I830" s="943"/>
      <c r="J830" s="943"/>
      <c r="K830" s="943"/>
      <c r="L830" s="943"/>
      <c r="M830" s="943"/>
      <c r="N830" s="943"/>
      <c r="O830" s="943"/>
      <c r="P830" s="943"/>
      <c r="Q830" s="943"/>
      <c r="R830" s="943"/>
      <c r="S830" s="943"/>
      <c r="T830" s="943"/>
      <c r="U830" s="943"/>
      <c r="V830" s="943"/>
      <c r="W830" s="943"/>
      <c r="X830" s="943"/>
      <c r="Y830" s="943"/>
      <c r="Z830" s="943"/>
    </row>
    <row r="831" spans="1:26" ht="15.75" customHeight="1">
      <c r="A831" s="943"/>
      <c r="B831" s="943"/>
      <c r="C831" s="943"/>
      <c r="D831" s="943"/>
      <c r="E831" s="943"/>
      <c r="F831" s="943"/>
      <c r="G831" s="943"/>
      <c r="H831" s="943"/>
      <c r="I831" s="943"/>
      <c r="J831" s="943"/>
      <c r="K831" s="943"/>
      <c r="L831" s="943"/>
      <c r="M831" s="943"/>
      <c r="N831" s="943"/>
      <c r="O831" s="943"/>
      <c r="P831" s="943"/>
      <c r="Q831" s="943"/>
      <c r="R831" s="943"/>
      <c r="S831" s="943"/>
      <c r="T831" s="943"/>
      <c r="U831" s="943"/>
      <c r="V831" s="943"/>
      <c r="W831" s="943"/>
      <c r="X831" s="943"/>
      <c r="Y831" s="943"/>
      <c r="Z831" s="943"/>
    </row>
    <row r="832" spans="1:26" ht="15.75" customHeight="1">
      <c r="A832" s="943"/>
      <c r="B832" s="943"/>
      <c r="C832" s="943"/>
      <c r="D832" s="943"/>
      <c r="E832" s="943"/>
      <c r="F832" s="943"/>
      <c r="G832" s="943"/>
      <c r="H832" s="943"/>
      <c r="I832" s="943"/>
      <c r="J832" s="943"/>
      <c r="K832" s="943"/>
      <c r="L832" s="943"/>
      <c r="M832" s="943"/>
      <c r="N832" s="943"/>
      <c r="O832" s="943"/>
      <c r="P832" s="943"/>
      <c r="Q832" s="943"/>
      <c r="R832" s="943"/>
      <c r="S832" s="943"/>
      <c r="T832" s="943"/>
      <c r="U832" s="943"/>
      <c r="V832" s="943"/>
      <c r="W832" s="943"/>
      <c r="X832" s="943"/>
      <c r="Y832" s="943"/>
      <c r="Z832" s="943"/>
    </row>
    <row r="833" spans="1:26" ht="15.75" customHeight="1">
      <c r="A833" s="943"/>
      <c r="B833" s="943"/>
      <c r="C833" s="943"/>
      <c r="D833" s="943"/>
      <c r="E833" s="943"/>
      <c r="F833" s="943"/>
      <c r="G833" s="943"/>
      <c r="H833" s="943"/>
      <c r="I833" s="943"/>
      <c r="J833" s="943"/>
      <c r="K833" s="943"/>
      <c r="L833" s="943"/>
      <c r="M833" s="943"/>
      <c r="N833" s="943"/>
      <c r="O833" s="943"/>
      <c r="P833" s="943"/>
      <c r="Q833" s="943"/>
      <c r="R833" s="943"/>
      <c r="S833" s="943"/>
      <c r="T833" s="943"/>
      <c r="U833" s="943"/>
      <c r="V833" s="943"/>
      <c r="W833" s="943"/>
      <c r="X833" s="943"/>
      <c r="Y833" s="943"/>
      <c r="Z833" s="943"/>
    </row>
    <row r="834" spans="1:26" ht="15.75" customHeight="1">
      <c r="A834" s="943"/>
      <c r="B834" s="943"/>
      <c r="C834" s="943"/>
      <c r="D834" s="943"/>
      <c r="E834" s="943"/>
      <c r="F834" s="943"/>
      <c r="G834" s="943"/>
      <c r="H834" s="943"/>
      <c r="I834" s="943"/>
      <c r="J834" s="943"/>
      <c r="K834" s="943"/>
      <c r="L834" s="943"/>
      <c r="M834" s="943"/>
      <c r="N834" s="943"/>
      <c r="O834" s="943"/>
      <c r="P834" s="943"/>
      <c r="Q834" s="943"/>
      <c r="R834" s="943"/>
      <c r="S834" s="943"/>
      <c r="T834" s="943"/>
      <c r="U834" s="943"/>
      <c r="V834" s="943"/>
      <c r="W834" s="943"/>
      <c r="X834" s="943"/>
      <c r="Y834" s="943"/>
      <c r="Z834" s="943"/>
    </row>
    <row r="835" spans="1:26" ht="15.75" customHeight="1">
      <c r="A835" s="943"/>
      <c r="B835" s="943"/>
      <c r="C835" s="943"/>
      <c r="D835" s="943"/>
      <c r="E835" s="943"/>
      <c r="F835" s="943"/>
      <c r="G835" s="943"/>
      <c r="H835" s="943"/>
      <c r="I835" s="943"/>
      <c r="J835" s="943"/>
      <c r="K835" s="943"/>
      <c r="L835" s="943"/>
      <c r="M835" s="943"/>
      <c r="N835" s="943"/>
      <c r="O835" s="943"/>
      <c r="P835" s="943"/>
      <c r="Q835" s="943"/>
      <c r="R835" s="943"/>
      <c r="S835" s="943"/>
      <c r="T835" s="943"/>
      <c r="U835" s="943"/>
      <c r="V835" s="943"/>
      <c r="W835" s="943"/>
      <c r="X835" s="943"/>
      <c r="Y835" s="943"/>
      <c r="Z835" s="943"/>
    </row>
    <row r="836" spans="1:26" ht="15.75" customHeight="1">
      <c r="A836" s="943"/>
      <c r="B836" s="943"/>
      <c r="C836" s="943"/>
      <c r="D836" s="943"/>
      <c r="E836" s="943"/>
      <c r="F836" s="943"/>
      <c r="G836" s="943"/>
      <c r="H836" s="943"/>
      <c r="I836" s="943"/>
      <c r="J836" s="943"/>
      <c r="K836" s="943"/>
      <c r="L836" s="943"/>
      <c r="M836" s="943"/>
      <c r="N836" s="943"/>
      <c r="O836" s="943"/>
      <c r="P836" s="943"/>
      <c r="Q836" s="943"/>
      <c r="R836" s="943"/>
      <c r="S836" s="943"/>
      <c r="T836" s="943"/>
      <c r="U836" s="943"/>
      <c r="V836" s="943"/>
      <c r="W836" s="943"/>
      <c r="X836" s="943"/>
      <c r="Y836" s="943"/>
      <c r="Z836" s="943"/>
    </row>
    <row r="837" spans="1:26" ht="15.75" customHeight="1">
      <c r="A837" s="943"/>
      <c r="B837" s="943"/>
      <c r="C837" s="943"/>
      <c r="D837" s="943"/>
      <c r="E837" s="943"/>
      <c r="F837" s="943"/>
      <c r="G837" s="943"/>
      <c r="H837" s="943"/>
      <c r="I837" s="943"/>
      <c r="J837" s="943"/>
      <c r="K837" s="943"/>
      <c r="L837" s="943"/>
      <c r="M837" s="943"/>
      <c r="N837" s="943"/>
      <c r="O837" s="943"/>
      <c r="P837" s="943"/>
      <c r="Q837" s="943"/>
      <c r="R837" s="943"/>
      <c r="S837" s="943"/>
      <c r="T837" s="943"/>
      <c r="U837" s="943"/>
      <c r="V837" s="943"/>
      <c r="W837" s="943"/>
      <c r="X837" s="943"/>
      <c r="Y837" s="943"/>
      <c r="Z837" s="943"/>
    </row>
    <row r="838" spans="1:26" ht="15.75" customHeight="1">
      <c r="A838" s="943"/>
      <c r="B838" s="943"/>
      <c r="C838" s="943"/>
      <c r="D838" s="943"/>
      <c r="E838" s="943"/>
      <c r="F838" s="943"/>
      <c r="G838" s="943"/>
      <c r="H838" s="943"/>
      <c r="I838" s="943"/>
      <c r="J838" s="943"/>
      <c r="K838" s="943"/>
      <c r="L838" s="943"/>
      <c r="M838" s="943"/>
      <c r="N838" s="943"/>
      <c r="O838" s="943"/>
      <c r="P838" s="943"/>
      <c r="Q838" s="943"/>
      <c r="R838" s="943"/>
      <c r="S838" s="943"/>
      <c r="T838" s="943"/>
      <c r="U838" s="943"/>
      <c r="V838" s="943"/>
      <c r="W838" s="943"/>
      <c r="X838" s="943"/>
      <c r="Y838" s="943"/>
      <c r="Z838" s="943"/>
    </row>
    <row r="839" spans="1:26" ht="15.75" customHeight="1">
      <c r="A839" s="943"/>
      <c r="B839" s="943"/>
      <c r="C839" s="943"/>
      <c r="D839" s="943"/>
      <c r="E839" s="943"/>
      <c r="F839" s="943"/>
      <c r="G839" s="943"/>
      <c r="H839" s="943"/>
      <c r="I839" s="943"/>
      <c r="J839" s="943"/>
      <c r="K839" s="943"/>
      <c r="L839" s="943"/>
      <c r="M839" s="943"/>
      <c r="N839" s="943"/>
      <c r="O839" s="943"/>
      <c r="P839" s="943"/>
      <c r="Q839" s="943"/>
      <c r="R839" s="943"/>
      <c r="S839" s="943"/>
      <c r="T839" s="943"/>
      <c r="U839" s="943"/>
      <c r="V839" s="943"/>
      <c r="W839" s="943"/>
      <c r="X839" s="943"/>
      <c r="Y839" s="943"/>
      <c r="Z839" s="943"/>
    </row>
    <row r="840" spans="1:26" ht="15.75" customHeight="1">
      <c r="A840" s="943"/>
      <c r="B840" s="943"/>
      <c r="C840" s="943"/>
      <c r="D840" s="943"/>
      <c r="E840" s="943"/>
      <c r="F840" s="943"/>
      <c r="G840" s="943"/>
      <c r="H840" s="943"/>
      <c r="I840" s="943"/>
      <c r="J840" s="943"/>
      <c r="K840" s="943"/>
      <c r="L840" s="943"/>
      <c r="M840" s="943"/>
      <c r="N840" s="943"/>
      <c r="O840" s="943"/>
      <c r="P840" s="943"/>
      <c r="Q840" s="943"/>
      <c r="R840" s="943"/>
      <c r="S840" s="943"/>
      <c r="T840" s="943"/>
      <c r="U840" s="943"/>
      <c r="V840" s="943"/>
      <c r="W840" s="943"/>
      <c r="X840" s="943"/>
      <c r="Y840" s="943"/>
      <c r="Z840" s="943"/>
    </row>
    <row r="841" spans="1:26" ht="15.75" customHeight="1">
      <c r="A841" s="943"/>
      <c r="B841" s="943"/>
      <c r="C841" s="943"/>
      <c r="D841" s="943"/>
      <c r="E841" s="943"/>
      <c r="F841" s="943"/>
      <c r="G841" s="943"/>
      <c r="H841" s="943"/>
      <c r="I841" s="943"/>
      <c r="J841" s="943"/>
      <c r="K841" s="943"/>
      <c r="L841" s="943"/>
      <c r="M841" s="943"/>
      <c r="N841" s="943"/>
      <c r="O841" s="943"/>
      <c r="P841" s="943"/>
      <c r="Q841" s="943"/>
      <c r="R841" s="943"/>
      <c r="S841" s="943"/>
      <c r="T841" s="943"/>
      <c r="U841" s="943"/>
      <c r="V841" s="943"/>
      <c r="W841" s="943"/>
      <c r="X841" s="943"/>
      <c r="Y841" s="943"/>
      <c r="Z841" s="943"/>
    </row>
    <row r="842" spans="1:26" ht="15.75" customHeight="1">
      <c r="A842" s="943"/>
      <c r="B842" s="943"/>
      <c r="C842" s="943"/>
      <c r="D842" s="943"/>
      <c r="E842" s="943"/>
      <c r="F842" s="943"/>
      <c r="G842" s="943"/>
      <c r="H842" s="943"/>
      <c r="I842" s="943"/>
      <c r="J842" s="943"/>
      <c r="K842" s="943"/>
      <c r="L842" s="943"/>
      <c r="M842" s="943"/>
      <c r="N842" s="943"/>
      <c r="O842" s="943"/>
      <c r="P842" s="943"/>
      <c r="Q842" s="943"/>
      <c r="R842" s="943"/>
      <c r="S842" s="943"/>
      <c r="T842" s="943"/>
      <c r="U842" s="943"/>
      <c r="V842" s="943"/>
      <c r="W842" s="943"/>
      <c r="X842" s="943"/>
      <c r="Y842" s="943"/>
      <c r="Z842" s="943"/>
    </row>
    <row r="843" spans="1:26" ht="15.75" customHeight="1">
      <c r="A843" s="943"/>
      <c r="B843" s="943"/>
      <c r="C843" s="943"/>
      <c r="D843" s="943"/>
      <c r="E843" s="943"/>
      <c r="F843" s="943"/>
      <c r="G843" s="943"/>
      <c r="H843" s="943"/>
      <c r="I843" s="943"/>
      <c r="J843" s="943"/>
      <c r="K843" s="943"/>
      <c r="L843" s="943"/>
      <c r="M843" s="943"/>
      <c r="N843" s="943"/>
      <c r="O843" s="943"/>
      <c r="P843" s="943"/>
      <c r="Q843" s="943"/>
      <c r="R843" s="943"/>
      <c r="S843" s="943"/>
      <c r="T843" s="943"/>
      <c r="U843" s="943"/>
      <c r="V843" s="943"/>
      <c r="W843" s="943"/>
      <c r="X843" s="943"/>
      <c r="Y843" s="943"/>
      <c r="Z843" s="943"/>
    </row>
    <row r="844" spans="1:26" ht="15.75" customHeight="1">
      <c r="A844" s="943"/>
      <c r="B844" s="943"/>
      <c r="C844" s="943"/>
      <c r="D844" s="943"/>
      <c r="E844" s="943"/>
      <c r="F844" s="943"/>
      <c r="G844" s="943"/>
      <c r="H844" s="943"/>
      <c r="I844" s="943"/>
      <c r="J844" s="943"/>
      <c r="K844" s="943"/>
      <c r="L844" s="943"/>
      <c r="M844" s="943"/>
      <c r="N844" s="943"/>
      <c r="O844" s="943"/>
      <c r="P844" s="943"/>
      <c r="Q844" s="943"/>
      <c r="R844" s="943"/>
      <c r="S844" s="943"/>
      <c r="T844" s="943"/>
      <c r="U844" s="943"/>
      <c r="V844" s="943"/>
      <c r="W844" s="943"/>
      <c r="X844" s="943"/>
      <c r="Y844" s="943"/>
      <c r="Z844" s="943"/>
    </row>
    <row r="845" spans="1:26" ht="15.75" customHeight="1">
      <c r="A845" s="943"/>
      <c r="B845" s="943"/>
      <c r="C845" s="943"/>
      <c r="D845" s="943"/>
      <c r="E845" s="943"/>
      <c r="F845" s="943"/>
      <c r="G845" s="943"/>
      <c r="H845" s="943"/>
      <c r="I845" s="943"/>
      <c r="J845" s="943"/>
      <c r="K845" s="943"/>
      <c r="L845" s="943"/>
      <c r="M845" s="943"/>
      <c r="N845" s="943"/>
      <c r="O845" s="943"/>
      <c r="P845" s="943"/>
      <c r="Q845" s="943"/>
      <c r="R845" s="943"/>
      <c r="S845" s="943"/>
      <c r="T845" s="943"/>
      <c r="U845" s="943"/>
      <c r="V845" s="943"/>
      <c r="W845" s="943"/>
      <c r="X845" s="943"/>
      <c r="Y845" s="943"/>
      <c r="Z845" s="943"/>
    </row>
    <row r="846" spans="1:26" ht="15.75" customHeight="1">
      <c r="A846" s="943"/>
      <c r="B846" s="943"/>
      <c r="C846" s="943"/>
      <c r="D846" s="943"/>
      <c r="E846" s="943"/>
      <c r="F846" s="943"/>
      <c r="G846" s="943"/>
      <c r="H846" s="943"/>
      <c r="I846" s="943"/>
      <c r="J846" s="943"/>
      <c r="K846" s="943"/>
      <c r="L846" s="943"/>
      <c r="M846" s="943"/>
      <c r="N846" s="943"/>
      <c r="O846" s="943"/>
      <c r="P846" s="943"/>
      <c r="Q846" s="943"/>
      <c r="R846" s="943"/>
      <c r="S846" s="943"/>
      <c r="T846" s="943"/>
      <c r="U846" s="943"/>
      <c r="V846" s="943"/>
      <c r="W846" s="943"/>
      <c r="X846" s="943"/>
      <c r="Y846" s="943"/>
      <c r="Z846" s="943"/>
    </row>
    <row r="847" spans="1:26" ht="15.75" customHeight="1">
      <c r="A847" s="943"/>
      <c r="B847" s="943"/>
      <c r="C847" s="943"/>
      <c r="D847" s="943"/>
      <c r="E847" s="943"/>
      <c r="F847" s="943"/>
      <c r="G847" s="943"/>
      <c r="H847" s="943"/>
      <c r="I847" s="943"/>
      <c r="J847" s="943"/>
      <c r="K847" s="943"/>
      <c r="L847" s="943"/>
      <c r="M847" s="943"/>
      <c r="N847" s="943"/>
      <c r="O847" s="943"/>
      <c r="P847" s="943"/>
      <c r="Q847" s="943"/>
      <c r="R847" s="943"/>
      <c r="S847" s="943"/>
      <c r="T847" s="943"/>
      <c r="U847" s="943"/>
      <c r="V847" s="943"/>
      <c r="W847" s="943"/>
      <c r="X847" s="943"/>
      <c r="Y847" s="943"/>
      <c r="Z847" s="943"/>
    </row>
    <row r="848" spans="1:26" ht="15.75" customHeight="1">
      <c r="A848" s="943"/>
      <c r="B848" s="943"/>
      <c r="C848" s="943"/>
      <c r="D848" s="943"/>
      <c r="E848" s="943"/>
      <c r="F848" s="943"/>
      <c r="G848" s="943"/>
      <c r="H848" s="943"/>
      <c r="I848" s="943"/>
      <c r="J848" s="943"/>
      <c r="K848" s="943"/>
      <c r="L848" s="943"/>
      <c r="M848" s="943"/>
      <c r="N848" s="943"/>
      <c r="O848" s="943"/>
      <c r="P848" s="943"/>
      <c r="Q848" s="943"/>
      <c r="R848" s="943"/>
      <c r="S848" s="943"/>
      <c r="T848" s="943"/>
      <c r="U848" s="943"/>
      <c r="V848" s="943"/>
      <c r="W848" s="943"/>
      <c r="X848" s="943"/>
      <c r="Y848" s="943"/>
      <c r="Z848" s="943"/>
    </row>
    <row r="849" spans="1:26" ht="15.75" customHeight="1">
      <c r="A849" s="943"/>
      <c r="B849" s="943"/>
      <c r="C849" s="943"/>
      <c r="D849" s="943"/>
      <c r="E849" s="943"/>
      <c r="F849" s="943"/>
      <c r="G849" s="943"/>
      <c r="H849" s="943"/>
      <c r="I849" s="943"/>
      <c r="J849" s="943"/>
      <c r="K849" s="943"/>
      <c r="L849" s="943"/>
      <c r="M849" s="943"/>
      <c r="N849" s="943"/>
      <c r="O849" s="943"/>
      <c r="P849" s="943"/>
      <c r="Q849" s="943"/>
      <c r="R849" s="943"/>
      <c r="S849" s="943"/>
      <c r="T849" s="943"/>
      <c r="U849" s="943"/>
      <c r="V849" s="943"/>
      <c r="W849" s="943"/>
      <c r="X849" s="943"/>
      <c r="Y849" s="943"/>
      <c r="Z849" s="943"/>
    </row>
    <row r="850" spans="1:26" ht="15.75" customHeight="1">
      <c r="A850" s="943"/>
      <c r="B850" s="943"/>
      <c r="C850" s="943"/>
      <c r="D850" s="943"/>
      <c r="E850" s="943"/>
      <c r="F850" s="943"/>
      <c r="G850" s="943"/>
      <c r="H850" s="943"/>
      <c r="I850" s="943"/>
      <c r="J850" s="943"/>
      <c r="K850" s="943"/>
      <c r="L850" s="943"/>
      <c r="M850" s="943"/>
      <c r="N850" s="943"/>
      <c r="O850" s="943"/>
      <c r="P850" s="943"/>
      <c r="Q850" s="943"/>
      <c r="R850" s="943"/>
      <c r="S850" s="943"/>
      <c r="T850" s="943"/>
      <c r="U850" s="943"/>
      <c r="V850" s="943"/>
      <c r="W850" s="943"/>
      <c r="X850" s="943"/>
      <c r="Y850" s="943"/>
      <c r="Z850" s="943"/>
    </row>
    <row r="851" spans="1:26" ht="15.75" customHeight="1">
      <c r="A851" s="943"/>
      <c r="B851" s="943"/>
      <c r="C851" s="943"/>
      <c r="D851" s="943"/>
      <c r="E851" s="943"/>
      <c r="F851" s="943"/>
      <c r="G851" s="943"/>
      <c r="H851" s="943"/>
      <c r="I851" s="943"/>
      <c r="J851" s="943"/>
      <c r="K851" s="943"/>
      <c r="L851" s="943"/>
      <c r="M851" s="943"/>
      <c r="N851" s="943"/>
      <c r="O851" s="943"/>
      <c r="P851" s="943"/>
      <c r="Q851" s="943"/>
      <c r="R851" s="943"/>
      <c r="S851" s="943"/>
      <c r="T851" s="943"/>
      <c r="U851" s="943"/>
      <c r="V851" s="943"/>
      <c r="W851" s="943"/>
      <c r="X851" s="943"/>
      <c r="Y851" s="943"/>
      <c r="Z851" s="943"/>
    </row>
    <row r="852" spans="1:26" ht="15.75" customHeight="1">
      <c r="A852" s="943"/>
      <c r="B852" s="943"/>
      <c r="C852" s="943"/>
      <c r="D852" s="943"/>
      <c r="E852" s="943"/>
      <c r="F852" s="943"/>
      <c r="G852" s="943"/>
      <c r="H852" s="943"/>
      <c r="I852" s="943"/>
      <c r="J852" s="943"/>
      <c r="K852" s="943"/>
      <c r="L852" s="943"/>
      <c r="M852" s="943"/>
      <c r="N852" s="943"/>
      <c r="O852" s="943"/>
      <c r="P852" s="943"/>
      <c r="Q852" s="943"/>
      <c r="R852" s="943"/>
      <c r="S852" s="943"/>
      <c r="T852" s="943"/>
      <c r="U852" s="943"/>
      <c r="V852" s="943"/>
      <c r="W852" s="943"/>
      <c r="X852" s="943"/>
      <c r="Y852" s="943"/>
      <c r="Z852" s="943"/>
    </row>
    <row r="853" spans="1:26" ht="15.75" customHeight="1">
      <c r="A853" s="943"/>
      <c r="B853" s="943"/>
      <c r="C853" s="943"/>
      <c r="D853" s="943"/>
      <c r="E853" s="943"/>
      <c r="F853" s="943"/>
      <c r="G853" s="943"/>
      <c r="H853" s="943"/>
      <c r="I853" s="943"/>
      <c r="J853" s="943"/>
      <c r="K853" s="943"/>
      <c r="L853" s="943"/>
      <c r="M853" s="943"/>
      <c r="N853" s="943"/>
      <c r="O853" s="943"/>
      <c r="P853" s="943"/>
      <c r="Q853" s="943"/>
      <c r="R853" s="943"/>
      <c r="S853" s="943"/>
      <c r="T853" s="943"/>
      <c r="U853" s="943"/>
      <c r="V853" s="943"/>
      <c r="W853" s="943"/>
      <c r="X853" s="943"/>
      <c r="Y853" s="943"/>
      <c r="Z853" s="943"/>
    </row>
    <row r="854" spans="1:26" ht="15.75" customHeight="1">
      <c r="A854" s="943"/>
      <c r="B854" s="943"/>
      <c r="C854" s="943"/>
      <c r="D854" s="943"/>
      <c r="E854" s="943"/>
      <c r="F854" s="943"/>
      <c r="G854" s="943"/>
      <c r="H854" s="943"/>
      <c r="I854" s="943"/>
      <c r="J854" s="943"/>
      <c r="K854" s="943"/>
      <c r="L854" s="943"/>
      <c r="M854" s="943"/>
      <c r="N854" s="943"/>
      <c r="O854" s="943"/>
      <c r="P854" s="943"/>
      <c r="Q854" s="943"/>
      <c r="R854" s="943"/>
      <c r="S854" s="943"/>
      <c r="T854" s="943"/>
      <c r="U854" s="943"/>
      <c r="V854" s="943"/>
      <c r="W854" s="943"/>
      <c r="X854" s="943"/>
      <c r="Y854" s="943"/>
      <c r="Z854" s="943"/>
    </row>
    <row r="855" spans="1:26" ht="15.75" customHeight="1">
      <c r="A855" s="943"/>
      <c r="B855" s="943"/>
      <c r="C855" s="943"/>
      <c r="D855" s="943"/>
      <c r="E855" s="943"/>
      <c r="F855" s="943"/>
      <c r="G855" s="943"/>
      <c r="H855" s="943"/>
      <c r="I855" s="943"/>
      <c r="J855" s="943"/>
      <c r="K855" s="943"/>
      <c r="L855" s="943"/>
      <c r="M855" s="943"/>
      <c r="N855" s="943"/>
      <c r="O855" s="943"/>
      <c r="P855" s="943"/>
      <c r="Q855" s="943"/>
      <c r="R855" s="943"/>
      <c r="S855" s="943"/>
      <c r="T855" s="943"/>
      <c r="U855" s="943"/>
      <c r="V855" s="943"/>
      <c r="W855" s="943"/>
      <c r="X855" s="943"/>
      <c r="Y855" s="943"/>
      <c r="Z855" s="943"/>
    </row>
    <row r="856" spans="1:26" ht="15.75" customHeight="1">
      <c r="A856" s="943"/>
      <c r="B856" s="943"/>
      <c r="C856" s="943"/>
      <c r="D856" s="943"/>
      <c r="E856" s="943"/>
      <c r="F856" s="943"/>
      <c r="G856" s="943"/>
      <c r="H856" s="943"/>
      <c r="I856" s="943"/>
      <c r="J856" s="943"/>
      <c r="K856" s="943"/>
      <c r="L856" s="943"/>
      <c r="M856" s="943"/>
      <c r="N856" s="943"/>
      <c r="O856" s="943"/>
      <c r="P856" s="943"/>
      <c r="Q856" s="943"/>
      <c r="R856" s="943"/>
      <c r="S856" s="943"/>
      <c r="T856" s="943"/>
      <c r="U856" s="943"/>
      <c r="V856" s="943"/>
      <c r="W856" s="943"/>
      <c r="X856" s="943"/>
      <c r="Y856" s="943"/>
      <c r="Z856" s="943"/>
    </row>
    <row r="857" spans="1:26" ht="15.75" customHeight="1">
      <c r="A857" s="943"/>
      <c r="B857" s="943"/>
      <c r="C857" s="943"/>
      <c r="D857" s="943"/>
      <c r="E857" s="943"/>
      <c r="F857" s="943"/>
      <c r="G857" s="943"/>
      <c r="H857" s="943"/>
      <c r="I857" s="943"/>
      <c r="J857" s="943"/>
      <c r="K857" s="943"/>
      <c r="L857" s="943"/>
      <c r="M857" s="943"/>
      <c r="N857" s="943"/>
      <c r="O857" s="943"/>
      <c r="P857" s="943"/>
      <c r="Q857" s="943"/>
      <c r="R857" s="943"/>
      <c r="S857" s="943"/>
      <c r="T857" s="943"/>
      <c r="U857" s="943"/>
      <c r="V857" s="943"/>
      <c r="W857" s="943"/>
      <c r="X857" s="943"/>
      <c r="Y857" s="943"/>
      <c r="Z857" s="943"/>
    </row>
    <row r="858" spans="1:26" ht="15.75" customHeight="1">
      <c r="A858" s="943"/>
      <c r="B858" s="943"/>
      <c r="C858" s="943"/>
      <c r="D858" s="943"/>
      <c r="E858" s="943"/>
      <c r="F858" s="943"/>
      <c r="G858" s="943"/>
      <c r="H858" s="943"/>
      <c r="I858" s="943"/>
      <c r="J858" s="943"/>
      <c r="K858" s="943"/>
      <c r="L858" s="943"/>
      <c r="M858" s="943"/>
      <c r="N858" s="943"/>
      <c r="O858" s="943"/>
      <c r="P858" s="943"/>
      <c r="Q858" s="943"/>
      <c r="R858" s="943"/>
      <c r="S858" s="943"/>
      <c r="T858" s="943"/>
      <c r="U858" s="943"/>
      <c r="V858" s="943"/>
      <c r="W858" s="943"/>
      <c r="X858" s="943"/>
      <c r="Y858" s="943"/>
      <c r="Z858" s="943"/>
    </row>
    <row r="859" spans="1:26" ht="15.75" customHeight="1">
      <c r="A859" s="943"/>
      <c r="B859" s="943"/>
      <c r="C859" s="943"/>
      <c r="D859" s="943"/>
      <c r="E859" s="943"/>
      <c r="F859" s="943"/>
      <c r="G859" s="943"/>
      <c r="H859" s="943"/>
      <c r="I859" s="943"/>
      <c r="J859" s="943"/>
      <c r="K859" s="943"/>
      <c r="L859" s="943"/>
      <c r="M859" s="943"/>
      <c r="N859" s="943"/>
      <c r="O859" s="943"/>
      <c r="P859" s="943"/>
      <c r="Q859" s="943"/>
      <c r="R859" s="943"/>
      <c r="S859" s="943"/>
      <c r="T859" s="943"/>
      <c r="U859" s="943"/>
      <c r="V859" s="943"/>
      <c r="W859" s="943"/>
      <c r="X859" s="943"/>
      <c r="Y859" s="943"/>
      <c r="Z859" s="943"/>
    </row>
    <row r="860" spans="1:26" ht="15.75" customHeight="1">
      <c r="A860" s="943"/>
      <c r="B860" s="943"/>
      <c r="C860" s="943"/>
      <c r="D860" s="943"/>
      <c r="E860" s="943"/>
      <c r="F860" s="943"/>
      <c r="G860" s="943"/>
      <c r="H860" s="943"/>
      <c r="I860" s="943"/>
      <c r="J860" s="943"/>
      <c r="K860" s="943"/>
      <c r="L860" s="943"/>
      <c r="M860" s="943"/>
      <c r="N860" s="943"/>
      <c r="O860" s="943"/>
      <c r="P860" s="943"/>
      <c r="Q860" s="943"/>
      <c r="R860" s="943"/>
      <c r="S860" s="943"/>
      <c r="T860" s="943"/>
      <c r="U860" s="943"/>
      <c r="V860" s="943"/>
      <c r="W860" s="943"/>
      <c r="X860" s="943"/>
      <c r="Y860" s="943"/>
      <c r="Z860" s="943"/>
    </row>
    <row r="861" spans="1:26" ht="15.75" customHeight="1">
      <c r="A861" s="943"/>
      <c r="B861" s="943"/>
      <c r="C861" s="943"/>
      <c r="D861" s="943"/>
      <c r="E861" s="943"/>
      <c r="F861" s="943"/>
      <c r="G861" s="943"/>
      <c r="H861" s="943"/>
      <c r="I861" s="943"/>
      <c r="J861" s="943"/>
      <c r="K861" s="943"/>
      <c r="L861" s="943"/>
      <c r="M861" s="943"/>
      <c r="N861" s="943"/>
      <c r="O861" s="943"/>
      <c r="P861" s="943"/>
      <c r="Q861" s="943"/>
      <c r="R861" s="943"/>
      <c r="S861" s="943"/>
      <c r="T861" s="943"/>
      <c r="U861" s="943"/>
      <c r="V861" s="943"/>
      <c r="W861" s="943"/>
      <c r="X861" s="943"/>
      <c r="Y861" s="943"/>
      <c r="Z861" s="943"/>
    </row>
    <row r="862" spans="1:26" ht="15.75" customHeight="1">
      <c r="A862" s="943"/>
      <c r="B862" s="943"/>
      <c r="C862" s="943"/>
      <c r="D862" s="943"/>
      <c r="E862" s="943"/>
      <c r="F862" s="943"/>
      <c r="G862" s="943"/>
      <c r="H862" s="943"/>
      <c r="I862" s="943"/>
      <c r="J862" s="943"/>
      <c r="K862" s="943"/>
      <c r="L862" s="943"/>
      <c r="M862" s="943"/>
      <c r="N862" s="943"/>
      <c r="O862" s="943"/>
      <c r="P862" s="943"/>
      <c r="Q862" s="943"/>
      <c r="R862" s="943"/>
      <c r="S862" s="943"/>
      <c r="T862" s="943"/>
      <c r="U862" s="943"/>
      <c r="V862" s="943"/>
      <c r="W862" s="943"/>
      <c r="X862" s="943"/>
      <c r="Y862" s="943"/>
      <c r="Z862" s="943"/>
    </row>
    <row r="863" spans="1:26" ht="15.75" customHeight="1">
      <c r="A863" s="943"/>
      <c r="B863" s="943"/>
      <c r="C863" s="943"/>
      <c r="D863" s="943"/>
      <c r="E863" s="943"/>
      <c r="F863" s="943"/>
      <c r="G863" s="943"/>
      <c r="H863" s="943"/>
      <c r="I863" s="943"/>
      <c r="J863" s="943"/>
      <c r="K863" s="943"/>
      <c r="L863" s="943"/>
      <c r="M863" s="943"/>
      <c r="N863" s="943"/>
      <c r="O863" s="943"/>
      <c r="P863" s="943"/>
      <c r="Q863" s="943"/>
      <c r="R863" s="943"/>
      <c r="S863" s="943"/>
      <c r="T863" s="943"/>
      <c r="U863" s="943"/>
      <c r="V863" s="943"/>
      <c r="W863" s="943"/>
      <c r="X863" s="943"/>
      <c r="Y863" s="943"/>
      <c r="Z863" s="943"/>
    </row>
    <row r="864" spans="1:26" ht="15.75" customHeight="1">
      <c r="A864" s="943"/>
      <c r="B864" s="943"/>
      <c r="C864" s="943"/>
      <c r="D864" s="943"/>
      <c r="E864" s="943"/>
      <c r="F864" s="943"/>
      <c r="G864" s="943"/>
      <c r="H864" s="943"/>
      <c r="I864" s="943"/>
      <c r="J864" s="943"/>
      <c r="K864" s="943"/>
      <c r="L864" s="943"/>
      <c r="M864" s="943"/>
      <c r="N864" s="943"/>
      <c r="O864" s="943"/>
      <c r="P864" s="943"/>
      <c r="Q864" s="943"/>
      <c r="R864" s="943"/>
      <c r="S864" s="943"/>
      <c r="T864" s="943"/>
      <c r="U864" s="943"/>
      <c r="V864" s="943"/>
      <c r="W864" s="943"/>
      <c r="X864" s="943"/>
      <c r="Y864" s="943"/>
      <c r="Z864" s="943"/>
    </row>
    <row r="865" spans="1:26" ht="15.75" customHeight="1">
      <c r="A865" s="943"/>
      <c r="B865" s="943"/>
      <c r="C865" s="943"/>
      <c r="D865" s="943"/>
      <c r="E865" s="943"/>
      <c r="F865" s="943"/>
      <c r="G865" s="943"/>
      <c r="H865" s="943"/>
      <c r="I865" s="943"/>
      <c r="J865" s="943"/>
      <c r="K865" s="943"/>
      <c r="L865" s="943"/>
      <c r="M865" s="943"/>
      <c r="N865" s="943"/>
      <c r="O865" s="943"/>
      <c r="P865" s="943"/>
      <c r="Q865" s="943"/>
      <c r="R865" s="943"/>
      <c r="S865" s="943"/>
      <c r="T865" s="943"/>
      <c r="U865" s="943"/>
      <c r="V865" s="943"/>
      <c r="W865" s="943"/>
      <c r="X865" s="943"/>
      <c r="Y865" s="943"/>
      <c r="Z865" s="943"/>
    </row>
    <row r="866" spans="1:26" ht="15.75" customHeight="1">
      <c r="A866" s="943"/>
      <c r="B866" s="943"/>
      <c r="C866" s="943"/>
      <c r="D866" s="943"/>
      <c r="E866" s="943"/>
      <c r="F866" s="943"/>
      <c r="G866" s="943"/>
      <c r="H866" s="943"/>
      <c r="I866" s="943"/>
      <c r="J866" s="943"/>
      <c r="K866" s="943"/>
      <c r="L866" s="943"/>
      <c r="M866" s="943"/>
      <c r="N866" s="943"/>
      <c r="O866" s="943"/>
      <c r="P866" s="943"/>
      <c r="Q866" s="943"/>
      <c r="R866" s="943"/>
      <c r="S866" s="943"/>
      <c r="T866" s="943"/>
      <c r="U866" s="943"/>
      <c r="V866" s="943"/>
      <c r="W866" s="943"/>
      <c r="X866" s="943"/>
      <c r="Y866" s="943"/>
      <c r="Z866" s="943"/>
    </row>
    <row r="867" spans="1:26" ht="15.75" customHeight="1">
      <c r="A867" s="943"/>
      <c r="B867" s="943"/>
      <c r="C867" s="943"/>
      <c r="D867" s="943"/>
      <c r="E867" s="943"/>
      <c r="F867" s="943"/>
      <c r="G867" s="943"/>
      <c r="H867" s="943"/>
      <c r="I867" s="943"/>
      <c r="J867" s="943"/>
      <c r="K867" s="943"/>
      <c r="L867" s="943"/>
      <c r="M867" s="943"/>
      <c r="N867" s="943"/>
      <c r="O867" s="943"/>
      <c r="P867" s="943"/>
      <c r="Q867" s="943"/>
      <c r="R867" s="943"/>
      <c r="S867" s="943"/>
      <c r="T867" s="943"/>
      <c r="U867" s="943"/>
      <c r="V867" s="943"/>
      <c r="W867" s="943"/>
      <c r="X867" s="943"/>
      <c r="Y867" s="943"/>
      <c r="Z867" s="943"/>
    </row>
    <row r="868" spans="1:26" ht="15.75" customHeight="1">
      <c r="A868" s="943"/>
      <c r="B868" s="943"/>
      <c r="C868" s="943"/>
      <c r="D868" s="943"/>
      <c r="E868" s="943"/>
      <c r="F868" s="943"/>
      <c r="G868" s="943"/>
      <c r="H868" s="943"/>
      <c r="I868" s="943"/>
      <c r="J868" s="943"/>
      <c r="K868" s="943"/>
      <c r="L868" s="943"/>
      <c r="M868" s="943"/>
      <c r="N868" s="943"/>
      <c r="O868" s="943"/>
      <c r="P868" s="943"/>
      <c r="Q868" s="943"/>
      <c r="R868" s="943"/>
      <c r="S868" s="943"/>
      <c r="T868" s="943"/>
      <c r="U868" s="943"/>
      <c r="V868" s="943"/>
      <c r="W868" s="943"/>
      <c r="X868" s="943"/>
      <c r="Y868" s="943"/>
      <c r="Z868" s="943"/>
    </row>
    <row r="869" spans="1:26" ht="15.75" customHeight="1">
      <c r="A869" s="943"/>
      <c r="B869" s="943"/>
      <c r="C869" s="943"/>
      <c r="D869" s="943"/>
      <c r="E869" s="943"/>
      <c r="F869" s="943"/>
      <c r="G869" s="943"/>
      <c r="H869" s="943"/>
      <c r="I869" s="943"/>
      <c r="J869" s="943"/>
      <c r="K869" s="943"/>
      <c r="L869" s="943"/>
      <c r="M869" s="943"/>
      <c r="N869" s="943"/>
      <c r="O869" s="943"/>
      <c r="P869" s="943"/>
      <c r="Q869" s="943"/>
      <c r="R869" s="943"/>
      <c r="S869" s="943"/>
      <c r="T869" s="943"/>
      <c r="U869" s="943"/>
      <c r="V869" s="943"/>
      <c r="W869" s="943"/>
      <c r="X869" s="943"/>
      <c r="Y869" s="943"/>
      <c r="Z869" s="943"/>
    </row>
    <row r="870" spans="1:26" ht="15.75" customHeight="1">
      <c r="A870" s="943"/>
      <c r="B870" s="943"/>
      <c r="C870" s="943"/>
      <c r="D870" s="943"/>
      <c r="E870" s="943"/>
      <c r="F870" s="943"/>
      <c r="G870" s="943"/>
      <c r="H870" s="943"/>
      <c r="I870" s="943"/>
      <c r="J870" s="943"/>
      <c r="K870" s="943"/>
      <c r="L870" s="943"/>
      <c r="M870" s="943"/>
      <c r="N870" s="943"/>
      <c r="O870" s="943"/>
      <c r="P870" s="943"/>
      <c r="Q870" s="943"/>
      <c r="R870" s="943"/>
      <c r="S870" s="943"/>
      <c r="T870" s="943"/>
      <c r="U870" s="943"/>
      <c r="V870" s="943"/>
      <c r="W870" s="943"/>
      <c r="X870" s="943"/>
      <c r="Y870" s="943"/>
      <c r="Z870" s="943"/>
    </row>
    <row r="871" spans="1:26" ht="15.75" customHeight="1">
      <c r="A871" s="943"/>
      <c r="B871" s="943"/>
      <c r="C871" s="943"/>
      <c r="D871" s="943"/>
      <c r="E871" s="943"/>
      <c r="F871" s="943"/>
      <c r="G871" s="943"/>
      <c r="H871" s="943"/>
      <c r="I871" s="943"/>
      <c r="J871" s="943"/>
      <c r="K871" s="943"/>
      <c r="L871" s="943"/>
      <c r="M871" s="943"/>
      <c r="N871" s="943"/>
      <c r="O871" s="943"/>
      <c r="P871" s="943"/>
      <c r="Q871" s="943"/>
      <c r="R871" s="943"/>
      <c r="S871" s="943"/>
      <c r="T871" s="943"/>
      <c r="U871" s="943"/>
      <c r="V871" s="943"/>
      <c r="W871" s="943"/>
      <c r="X871" s="943"/>
      <c r="Y871" s="943"/>
      <c r="Z871" s="943"/>
    </row>
    <row r="872" spans="1:26" ht="15.75" customHeight="1">
      <c r="A872" s="943"/>
      <c r="B872" s="943"/>
      <c r="C872" s="943"/>
      <c r="D872" s="943"/>
      <c r="E872" s="943"/>
      <c r="F872" s="943"/>
      <c r="G872" s="943"/>
      <c r="H872" s="943"/>
      <c r="I872" s="943"/>
      <c r="J872" s="943"/>
      <c r="K872" s="943"/>
      <c r="L872" s="943"/>
      <c r="M872" s="943"/>
      <c r="N872" s="943"/>
      <c r="O872" s="943"/>
      <c r="P872" s="943"/>
      <c r="Q872" s="943"/>
      <c r="R872" s="943"/>
      <c r="S872" s="943"/>
      <c r="T872" s="943"/>
      <c r="U872" s="943"/>
      <c r="V872" s="943"/>
      <c r="W872" s="943"/>
      <c r="X872" s="943"/>
      <c r="Y872" s="943"/>
      <c r="Z872" s="943"/>
    </row>
    <row r="873" spans="1:26" ht="15.75" customHeight="1">
      <c r="A873" s="943"/>
      <c r="B873" s="943"/>
      <c r="C873" s="943"/>
      <c r="D873" s="943"/>
      <c r="E873" s="943"/>
      <c r="F873" s="943"/>
      <c r="G873" s="943"/>
      <c r="H873" s="943"/>
      <c r="I873" s="943"/>
      <c r="J873" s="943"/>
      <c r="K873" s="943"/>
      <c r="L873" s="943"/>
      <c r="M873" s="943"/>
      <c r="N873" s="943"/>
      <c r="O873" s="943"/>
      <c r="P873" s="943"/>
      <c r="Q873" s="943"/>
      <c r="R873" s="943"/>
      <c r="S873" s="943"/>
      <c r="T873" s="943"/>
      <c r="U873" s="943"/>
      <c r="V873" s="943"/>
      <c r="W873" s="943"/>
      <c r="X873" s="943"/>
      <c r="Y873" s="943"/>
      <c r="Z873" s="943"/>
    </row>
    <row r="874" spans="1:26" ht="15.75" customHeight="1">
      <c r="A874" s="943"/>
      <c r="B874" s="943"/>
      <c r="C874" s="943"/>
      <c r="D874" s="943"/>
      <c r="E874" s="943"/>
      <c r="F874" s="943"/>
      <c r="G874" s="943"/>
      <c r="H874" s="943"/>
      <c r="I874" s="943"/>
      <c r="J874" s="943"/>
      <c r="K874" s="943"/>
      <c r="L874" s="943"/>
      <c r="M874" s="943"/>
      <c r="N874" s="943"/>
      <c r="O874" s="943"/>
      <c r="P874" s="943"/>
      <c r="Q874" s="943"/>
      <c r="R874" s="943"/>
      <c r="S874" s="943"/>
      <c r="T874" s="943"/>
      <c r="U874" s="943"/>
      <c r="V874" s="943"/>
      <c r="W874" s="943"/>
      <c r="X874" s="943"/>
      <c r="Y874" s="943"/>
      <c r="Z874" s="943"/>
    </row>
    <row r="875" spans="1:26" ht="15.75" customHeight="1">
      <c r="A875" s="943"/>
      <c r="B875" s="943"/>
      <c r="C875" s="943"/>
      <c r="D875" s="943"/>
      <c r="E875" s="943"/>
      <c r="F875" s="943"/>
      <c r="G875" s="943"/>
      <c r="H875" s="943"/>
      <c r="I875" s="943"/>
      <c r="J875" s="943"/>
      <c r="K875" s="943"/>
      <c r="L875" s="943"/>
      <c r="M875" s="943"/>
      <c r="N875" s="943"/>
      <c r="O875" s="943"/>
      <c r="P875" s="943"/>
      <c r="Q875" s="943"/>
      <c r="R875" s="943"/>
      <c r="S875" s="943"/>
      <c r="T875" s="943"/>
      <c r="U875" s="943"/>
      <c r="V875" s="943"/>
      <c r="W875" s="943"/>
      <c r="X875" s="943"/>
      <c r="Y875" s="943"/>
      <c r="Z875" s="943"/>
    </row>
    <row r="876" spans="1:26" ht="15.75" customHeight="1">
      <c r="A876" s="943"/>
      <c r="B876" s="943"/>
      <c r="C876" s="943"/>
      <c r="D876" s="943"/>
      <c r="E876" s="943"/>
      <c r="F876" s="943"/>
      <c r="G876" s="943"/>
      <c r="H876" s="943"/>
      <c r="I876" s="943"/>
      <c r="J876" s="943"/>
      <c r="K876" s="943"/>
      <c r="L876" s="943"/>
      <c r="M876" s="943"/>
      <c r="N876" s="943"/>
      <c r="O876" s="943"/>
      <c r="P876" s="943"/>
      <c r="Q876" s="943"/>
      <c r="R876" s="943"/>
      <c r="S876" s="943"/>
      <c r="T876" s="943"/>
      <c r="U876" s="943"/>
      <c r="V876" s="943"/>
      <c r="W876" s="943"/>
      <c r="X876" s="943"/>
      <c r="Y876" s="943"/>
      <c r="Z876" s="943"/>
    </row>
    <row r="877" spans="1:26" ht="15.75" customHeight="1">
      <c r="A877" s="943"/>
      <c r="B877" s="943"/>
      <c r="C877" s="943"/>
      <c r="D877" s="943"/>
      <c r="E877" s="943"/>
      <c r="F877" s="943"/>
      <c r="G877" s="943"/>
      <c r="H877" s="943"/>
      <c r="I877" s="943"/>
      <c r="J877" s="943"/>
      <c r="K877" s="943"/>
      <c r="L877" s="943"/>
      <c r="M877" s="943"/>
      <c r="N877" s="943"/>
      <c r="O877" s="943"/>
      <c r="P877" s="943"/>
      <c r="Q877" s="943"/>
      <c r="R877" s="943"/>
      <c r="S877" s="943"/>
      <c r="T877" s="943"/>
      <c r="U877" s="943"/>
      <c r="V877" s="943"/>
      <c r="W877" s="943"/>
      <c r="X877" s="943"/>
      <c r="Y877" s="943"/>
      <c r="Z877" s="943"/>
    </row>
    <row r="878" spans="1:26" ht="15.75" customHeight="1">
      <c r="A878" s="943"/>
      <c r="B878" s="943"/>
      <c r="C878" s="943"/>
      <c r="D878" s="943"/>
      <c r="E878" s="943"/>
      <c r="F878" s="943"/>
      <c r="G878" s="943"/>
      <c r="H878" s="943"/>
      <c r="I878" s="943"/>
      <c r="J878" s="943"/>
      <c r="K878" s="943"/>
      <c r="L878" s="943"/>
      <c r="M878" s="943"/>
      <c r="N878" s="943"/>
      <c r="O878" s="943"/>
      <c r="P878" s="943"/>
      <c r="Q878" s="943"/>
      <c r="R878" s="943"/>
      <c r="S878" s="943"/>
      <c r="T878" s="943"/>
      <c r="U878" s="943"/>
      <c r="V878" s="943"/>
      <c r="W878" s="943"/>
      <c r="X878" s="943"/>
      <c r="Y878" s="943"/>
      <c r="Z878" s="943"/>
    </row>
    <row r="879" spans="1:26" ht="15.75" customHeight="1">
      <c r="A879" s="943"/>
      <c r="B879" s="943"/>
      <c r="C879" s="943"/>
      <c r="D879" s="943"/>
      <c r="E879" s="943"/>
      <c r="F879" s="943"/>
      <c r="G879" s="943"/>
      <c r="H879" s="943"/>
      <c r="I879" s="943"/>
      <c r="J879" s="943"/>
      <c r="K879" s="943"/>
      <c r="L879" s="943"/>
      <c r="M879" s="943"/>
      <c r="N879" s="943"/>
      <c r="O879" s="943"/>
      <c r="P879" s="943"/>
      <c r="Q879" s="943"/>
      <c r="R879" s="943"/>
      <c r="S879" s="943"/>
      <c r="T879" s="943"/>
      <c r="U879" s="943"/>
      <c r="V879" s="943"/>
      <c r="W879" s="943"/>
      <c r="X879" s="943"/>
      <c r="Y879" s="943"/>
      <c r="Z879" s="943"/>
    </row>
    <row r="880" spans="1:26" ht="15.75" customHeight="1">
      <c r="A880" s="943"/>
      <c r="B880" s="943"/>
      <c r="C880" s="943"/>
      <c r="D880" s="943"/>
      <c r="E880" s="943"/>
      <c r="F880" s="943"/>
      <c r="G880" s="943"/>
      <c r="H880" s="943"/>
      <c r="I880" s="943"/>
      <c r="J880" s="943"/>
      <c r="K880" s="943"/>
      <c r="L880" s="943"/>
      <c r="M880" s="943"/>
      <c r="N880" s="943"/>
      <c r="O880" s="943"/>
      <c r="P880" s="943"/>
      <c r="Q880" s="943"/>
      <c r="R880" s="943"/>
      <c r="S880" s="943"/>
      <c r="T880" s="943"/>
      <c r="U880" s="943"/>
      <c r="V880" s="943"/>
      <c r="W880" s="943"/>
      <c r="X880" s="943"/>
      <c r="Y880" s="943"/>
      <c r="Z880" s="943"/>
    </row>
    <row r="881" spans="1:26" ht="15.75" customHeight="1">
      <c r="A881" s="943"/>
      <c r="B881" s="943"/>
      <c r="C881" s="943"/>
      <c r="D881" s="943"/>
      <c r="E881" s="943"/>
      <c r="F881" s="943"/>
      <c r="G881" s="943"/>
      <c r="H881" s="943"/>
      <c r="I881" s="943"/>
      <c r="J881" s="943"/>
      <c r="K881" s="943"/>
      <c r="L881" s="943"/>
      <c r="M881" s="943"/>
      <c r="N881" s="943"/>
      <c r="O881" s="943"/>
      <c r="P881" s="943"/>
      <c r="Q881" s="943"/>
      <c r="R881" s="943"/>
      <c r="S881" s="943"/>
      <c r="T881" s="943"/>
      <c r="U881" s="943"/>
      <c r="V881" s="943"/>
      <c r="W881" s="943"/>
      <c r="X881" s="943"/>
      <c r="Y881" s="943"/>
      <c r="Z881" s="943"/>
    </row>
    <row r="882" spans="1:26" ht="15.75" customHeight="1">
      <c r="A882" s="943"/>
      <c r="B882" s="943"/>
      <c r="C882" s="943"/>
      <c r="D882" s="943"/>
      <c r="E882" s="943"/>
      <c r="F882" s="943"/>
      <c r="G882" s="943"/>
      <c r="H882" s="943"/>
      <c r="I882" s="943"/>
      <c r="J882" s="943"/>
      <c r="K882" s="943"/>
      <c r="L882" s="943"/>
      <c r="M882" s="943"/>
      <c r="N882" s="943"/>
      <c r="O882" s="943"/>
      <c r="P882" s="943"/>
      <c r="Q882" s="943"/>
      <c r="R882" s="943"/>
      <c r="S882" s="943"/>
      <c r="T882" s="943"/>
      <c r="U882" s="943"/>
      <c r="V882" s="943"/>
      <c r="W882" s="943"/>
      <c r="X882" s="943"/>
      <c r="Y882" s="943"/>
      <c r="Z882" s="943"/>
    </row>
    <row r="883" spans="1:26" ht="15.75" customHeight="1">
      <c r="A883" s="943"/>
      <c r="B883" s="943"/>
      <c r="C883" s="943"/>
      <c r="D883" s="943"/>
      <c r="E883" s="943"/>
      <c r="F883" s="943"/>
      <c r="G883" s="943"/>
      <c r="H883" s="943"/>
      <c r="I883" s="943"/>
      <c r="J883" s="943"/>
      <c r="K883" s="943"/>
      <c r="L883" s="943"/>
      <c r="M883" s="943"/>
      <c r="N883" s="943"/>
      <c r="O883" s="943"/>
      <c r="P883" s="943"/>
      <c r="Q883" s="943"/>
      <c r="R883" s="943"/>
      <c r="S883" s="943"/>
      <c r="T883" s="943"/>
      <c r="U883" s="943"/>
      <c r="V883" s="943"/>
      <c r="W883" s="943"/>
      <c r="X883" s="943"/>
      <c r="Y883" s="943"/>
      <c r="Z883" s="943"/>
    </row>
    <row r="884" spans="1:26" ht="15.75" customHeight="1">
      <c r="A884" s="943"/>
      <c r="B884" s="943"/>
      <c r="C884" s="943"/>
      <c r="D884" s="943"/>
      <c r="E884" s="943"/>
      <c r="F884" s="943"/>
      <c r="G884" s="943"/>
      <c r="H884" s="943"/>
      <c r="I884" s="943"/>
      <c r="J884" s="943"/>
      <c r="K884" s="943"/>
      <c r="L884" s="943"/>
      <c r="M884" s="943"/>
      <c r="N884" s="943"/>
      <c r="O884" s="943"/>
      <c r="P884" s="943"/>
      <c r="Q884" s="943"/>
      <c r="R884" s="943"/>
      <c r="S884" s="943"/>
      <c r="T884" s="943"/>
      <c r="U884" s="943"/>
      <c r="V884" s="943"/>
      <c r="W884" s="943"/>
      <c r="X884" s="943"/>
      <c r="Y884" s="943"/>
      <c r="Z884" s="943"/>
    </row>
    <row r="885" spans="1:26" ht="15.75" customHeight="1">
      <c r="A885" s="943"/>
      <c r="B885" s="943"/>
      <c r="C885" s="943"/>
      <c r="D885" s="943"/>
      <c r="E885" s="943"/>
      <c r="F885" s="943"/>
      <c r="G885" s="943"/>
      <c r="H885" s="943"/>
      <c r="I885" s="943"/>
      <c r="J885" s="943"/>
      <c r="K885" s="943"/>
      <c r="L885" s="943"/>
      <c r="M885" s="943"/>
      <c r="N885" s="943"/>
      <c r="O885" s="943"/>
      <c r="P885" s="943"/>
      <c r="Q885" s="943"/>
      <c r="R885" s="943"/>
      <c r="S885" s="943"/>
      <c r="T885" s="943"/>
      <c r="U885" s="943"/>
      <c r="V885" s="943"/>
      <c r="W885" s="943"/>
      <c r="X885" s="943"/>
      <c r="Y885" s="943"/>
      <c r="Z885" s="943"/>
    </row>
    <row r="886" spans="1:26" ht="15.75" customHeight="1">
      <c r="A886" s="943"/>
      <c r="B886" s="943"/>
      <c r="C886" s="943"/>
      <c r="D886" s="943"/>
      <c r="E886" s="943"/>
      <c r="F886" s="943"/>
      <c r="G886" s="943"/>
      <c r="H886" s="943"/>
      <c r="I886" s="943"/>
      <c r="J886" s="943"/>
      <c r="K886" s="943"/>
      <c r="L886" s="943"/>
      <c r="M886" s="943"/>
      <c r="N886" s="943"/>
      <c r="O886" s="943"/>
      <c r="P886" s="943"/>
      <c r="Q886" s="943"/>
      <c r="R886" s="943"/>
      <c r="S886" s="943"/>
      <c r="T886" s="943"/>
      <c r="U886" s="943"/>
      <c r="V886" s="943"/>
      <c r="W886" s="943"/>
      <c r="X886" s="943"/>
      <c r="Y886" s="943"/>
      <c r="Z886" s="943"/>
    </row>
    <row r="887" spans="1:26" ht="15.75" customHeight="1">
      <c r="A887" s="943"/>
      <c r="B887" s="943"/>
      <c r="C887" s="943"/>
      <c r="D887" s="943"/>
      <c r="E887" s="943"/>
      <c r="F887" s="943"/>
      <c r="G887" s="943"/>
      <c r="H887" s="943"/>
      <c r="I887" s="943"/>
      <c r="J887" s="943"/>
      <c r="K887" s="943"/>
      <c r="L887" s="943"/>
      <c r="M887" s="943"/>
      <c r="N887" s="943"/>
      <c r="O887" s="943"/>
      <c r="P887" s="943"/>
      <c r="Q887" s="943"/>
      <c r="R887" s="943"/>
      <c r="S887" s="943"/>
      <c r="T887" s="943"/>
      <c r="U887" s="943"/>
      <c r="V887" s="943"/>
      <c r="W887" s="943"/>
      <c r="X887" s="943"/>
      <c r="Y887" s="943"/>
      <c r="Z887" s="943"/>
    </row>
    <row r="888" spans="1:26" ht="15.75" customHeight="1">
      <c r="A888" s="943"/>
      <c r="B888" s="943"/>
      <c r="C888" s="943"/>
      <c r="D888" s="943"/>
      <c r="E888" s="943"/>
      <c r="F888" s="943"/>
      <c r="G888" s="943"/>
      <c r="H888" s="943"/>
      <c r="I888" s="943"/>
      <c r="J888" s="943"/>
      <c r="K888" s="943"/>
      <c r="L888" s="943"/>
      <c r="M888" s="943"/>
      <c r="N888" s="943"/>
      <c r="O888" s="943"/>
      <c r="P888" s="943"/>
      <c r="Q888" s="943"/>
      <c r="R888" s="943"/>
      <c r="S888" s="943"/>
      <c r="T888" s="943"/>
      <c r="U888" s="943"/>
      <c r="V888" s="943"/>
      <c r="W888" s="943"/>
      <c r="X888" s="943"/>
      <c r="Y888" s="943"/>
      <c r="Z888" s="943"/>
    </row>
    <row r="889" spans="1:26" ht="15.75" customHeight="1">
      <c r="A889" s="943"/>
      <c r="B889" s="943"/>
      <c r="C889" s="943"/>
      <c r="D889" s="943"/>
      <c r="E889" s="943"/>
      <c r="F889" s="943"/>
      <c r="G889" s="943"/>
      <c r="H889" s="943"/>
      <c r="I889" s="943"/>
      <c r="J889" s="943"/>
      <c r="K889" s="943"/>
      <c r="L889" s="943"/>
      <c r="M889" s="943"/>
      <c r="N889" s="943"/>
      <c r="O889" s="943"/>
      <c r="P889" s="943"/>
      <c r="Q889" s="943"/>
      <c r="R889" s="943"/>
      <c r="S889" s="943"/>
      <c r="T889" s="943"/>
      <c r="U889" s="943"/>
      <c r="V889" s="943"/>
      <c r="W889" s="943"/>
      <c r="X889" s="943"/>
      <c r="Y889" s="943"/>
      <c r="Z889" s="943"/>
    </row>
    <row r="890" spans="1:26" ht="15.75" customHeight="1">
      <c r="A890" s="943"/>
      <c r="B890" s="943"/>
      <c r="C890" s="943"/>
      <c r="D890" s="943"/>
      <c r="E890" s="943"/>
      <c r="F890" s="943"/>
      <c r="G890" s="943"/>
      <c r="H890" s="943"/>
      <c r="I890" s="943"/>
      <c r="J890" s="943"/>
      <c r="K890" s="943"/>
      <c r="L890" s="943"/>
      <c r="M890" s="943"/>
      <c r="N890" s="943"/>
      <c r="O890" s="943"/>
      <c r="P890" s="943"/>
      <c r="Q890" s="943"/>
      <c r="R890" s="943"/>
      <c r="S890" s="943"/>
      <c r="T890" s="943"/>
      <c r="U890" s="943"/>
      <c r="V890" s="943"/>
      <c r="W890" s="943"/>
      <c r="X890" s="943"/>
      <c r="Y890" s="943"/>
      <c r="Z890" s="943"/>
    </row>
    <row r="891" spans="1:26" ht="15.75" customHeight="1">
      <c r="A891" s="943"/>
      <c r="B891" s="943"/>
      <c r="C891" s="943"/>
      <c r="D891" s="943"/>
      <c r="E891" s="943"/>
      <c r="F891" s="943"/>
      <c r="G891" s="943"/>
      <c r="H891" s="943"/>
      <c r="I891" s="943"/>
      <c r="J891" s="943"/>
      <c r="K891" s="943"/>
      <c r="L891" s="943"/>
      <c r="M891" s="943"/>
      <c r="N891" s="943"/>
      <c r="O891" s="943"/>
      <c r="P891" s="943"/>
      <c r="Q891" s="943"/>
      <c r="R891" s="943"/>
      <c r="S891" s="943"/>
      <c r="T891" s="943"/>
      <c r="U891" s="943"/>
      <c r="V891" s="943"/>
      <c r="W891" s="943"/>
      <c r="X891" s="943"/>
      <c r="Y891" s="943"/>
      <c r="Z891" s="943"/>
    </row>
    <row r="892" spans="1:26" ht="15.75" customHeight="1">
      <c r="A892" s="943"/>
      <c r="B892" s="943"/>
      <c r="C892" s="943"/>
      <c r="D892" s="943"/>
      <c r="E892" s="943"/>
      <c r="F892" s="943"/>
      <c r="G892" s="943"/>
      <c r="H892" s="943"/>
      <c r="I892" s="943"/>
      <c r="J892" s="943"/>
      <c r="K892" s="943"/>
      <c r="L892" s="943"/>
      <c r="M892" s="943"/>
      <c r="N892" s="943"/>
      <c r="O892" s="943"/>
      <c r="P892" s="943"/>
      <c r="Q892" s="943"/>
      <c r="R892" s="943"/>
      <c r="S892" s="943"/>
      <c r="T892" s="943"/>
      <c r="U892" s="943"/>
      <c r="V892" s="943"/>
      <c r="W892" s="943"/>
      <c r="X892" s="943"/>
      <c r="Y892" s="943"/>
      <c r="Z892" s="943"/>
    </row>
    <row r="893" spans="1:26" ht="15.75" customHeight="1">
      <c r="A893" s="943"/>
      <c r="B893" s="943"/>
      <c r="C893" s="943"/>
      <c r="D893" s="943"/>
      <c r="E893" s="943"/>
      <c r="F893" s="943"/>
      <c r="G893" s="943"/>
      <c r="H893" s="943"/>
      <c r="I893" s="943"/>
      <c r="J893" s="943"/>
      <c r="K893" s="943"/>
      <c r="L893" s="943"/>
      <c r="M893" s="943"/>
      <c r="N893" s="943"/>
      <c r="O893" s="943"/>
      <c r="P893" s="943"/>
      <c r="Q893" s="943"/>
      <c r="R893" s="943"/>
      <c r="S893" s="943"/>
      <c r="T893" s="943"/>
      <c r="U893" s="943"/>
      <c r="V893" s="943"/>
      <c r="W893" s="943"/>
      <c r="X893" s="943"/>
      <c r="Y893" s="943"/>
      <c r="Z893" s="943"/>
    </row>
    <row r="894" spans="1:26" ht="15.75" customHeight="1">
      <c r="A894" s="943"/>
      <c r="B894" s="943"/>
      <c r="C894" s="943"/>
      <c r="D894" s="943"/>
      <c r="E894" s="943"/>
      <c r="F894" s="943"/>
      <c r="G894" s="943"/>
      <c r="H894" s="943"/>
      <c r="I894" s="943"/>
      <c r="J894" s="943"/>
      <c r="K894" s="943"/>
      <c r="L894" s="943"/>
      <c r="M894" s="943"/>
      <c r="N894" s="943"/>
      <c r="O894" s="943"/>
      <c r="P894" s="943"/>
      <c r="Q894" s="943"/>
      <c r="R894" s="943"/>
      <c r="S894" s="943"/>
      <c r="T894" s="943"/>
      <c r="U894" s="943"/>
      <c r="V894" s="943"/>
      <c r="W894" s="943"/>
      <c r="X894" s="943"/>
      <c r="Y894" s="943"/>
      <c r="Z894" s="943"/>
    </row>
    <row r="895" spans="1:26" ht="15.75" customHeight="1">
      <c r="A895" s="943"/>
      <c r="B895" s="943"/>
      <c r="C895" s="943"/>
      <c r="D895" s="943"/>
      <c r="E895" s="943"/>
      <c r="F895" s="943"/>
      <c r="G895" s="943"/>
      <c r="H895" s="943"/>
      <c r="I895" s="943"/>
      <c r="J895" s="943"/>
      <c r="K895" s="943"/>
      <c r="L895" s="943"/>
      <c r="M895" s="943"/>
      <c r="N895" s="943"/>
      <c r="O895" s="943"/>
      <c r="P895" s="943"/>
      <c r="Q895" s="943"/>
      <c r="R895" s="943"/>
      <c r="S895" s="943"/>
      <c r="T895" s="943"/>
      <c r="U895" s="943"/>
      <c r="V895" s="943"/>
      <c r="W895" s="943"/>
      <c r="X895" s="943"/>
      <c r="Y895" s="943"/>
      <c r="Z895" s="943"/>
    </row>
    <row r="896" spans="1:26" ht="15.75" customHeight="1">
      <c r="A896" s="943"/>
      <c r="B896" s="943"/>
      <c r="C896" s="943"/>
      <c r="D896" s="943"/>
      <c r="E896" s="943"/>
      <c r="F896" s="943"/>
      <c r="G896" s="943"/>
      <c r="H896" s="943"/>
      <c r="I896" s="943"/>
      <c r="J896" s="943"/>
      <c r="K896" s="943"/>
      <c r="L896" s="943"/>
      <c r="M896" s="943"/>
      <c r="N896" s="943"/>
      <c r="O896" s="943"/>
      <c r="P896" s="943"/>
      <c r="Q896" s="943"/>
      <c r="R896" s="943"/>
      <c r="S896" s="943"/>
      <c r="T896" s="943"/>
      <c r="U896" s="943"/>
      <c r="V896" s="943"/>
      <c r="W896" s="943"/>
      <c r="X896" s="943"/>
      <c r="Y896" s="943"/>
      <c r="Z896" s="943"/>
    </row>
    <row r="897" spans="1:26" ht="15.75" customHeight="1">
      <c r="A897" s="943"/>
      <c r="B897" s="943"/>
      <c r="C897" s="943"/>
      <c r="D897" s="943"/>
      <c r="E897" s="943"/>
      <c r="F897" s="943"/>
      <c r="G897" s="943"/>
      <c r="H897" s="943"/>
      <c r="I897" s="943"/>
      <c r="J897" s="943"/>
      <c r="K897" s="943"/>
      <c r="L897" s="943"/>
      <c r="M897" s="943"/>
      <c r="N897" s="943"/>
      <c r="O897" s="943"/>
      <c r="P897" s="943"/>
      <c r="Q897" s="943"/>
      <c r="R897" s="943"/>
      <c r="S897" s="943"/>
      <c r="T897" s="943"/>
      <c r="U897" s="943"/>
      <c r="V897" s="943"/>
      <c r="W897" s="943"/>
      <c r="X897" s="943"/>
      <c r="Y897" s="943"/>
      <c r="Z897" s="943"/>
    </row>
    <row r="898" spans="1:26" ht="15.75" customHeight="1">
      <c r="A898" s="943"/>
      <c r="B898" s="943"/>
      <c r="C898" s="943"/>
      <c r="D898" s="943"/>
      <c r="E898" s="943"/>
      <c r="F898" s="943"/>
      <c r="G898" s="943"/>
      <c r="H898" s="943"/>
      <c r="I898" s="943"/>
      <c r="J898" s="943"/>
      <c r="K898" s="943"/>
      <c r="L898" s="943"/>
      <c r="M898" s="943"/>
      <c r="N898" s="943"/>
      <c r="O898" s="943"/>
      <c r="P898" s="943"/>
      <c r="Q898" s="943"/>
      <c r="R898" s="943"/>
      <c r="S898" s="943"/>
      <c r="T898" s="943"/>
      <c r="U898" s="943"/>
      <c r="V898" s="943"/>
      <c r="W898" s="943"/>
      <c r="X898" s="943"/>
      <c r="Y898" s="943"/>
      <c r="Z898" s="943"/>
    </row>
    <row r="899" spans="1:26" ht="15.75" customHeight="1">
      <c r="A899" s="943"/>
      <c r="B899" s="943"/>
      <c r="C899" s="943"/>
      <c r="D899" s="943"/>
      <c r="E899" s="943"/>
      <c r="F899" s="943"/>
      <c r="G899" s="943"/>
      <c r="H899" s="943"/>
      <c r="I899" s="943"/>
      <c r="J899" s="943"/>
      <c r="K899" s="943"/>
      <c r="L899" s="943"/>
      <c r="M899" s="943"/>
      <c r="N899" s="943"/>
      <c r="O899" s="943"/>
      <c r="P899" s="943"/>
      <c r="Q899" s="943"/>
      <c r="R899" s="943"/>
      <c r="S899" s="943"/>
      <c r="T899" s="943"/>
      <c r="U899" s="943"/>
      <c r="V899" s="943"/>
      <c r="W899" s="943"/>
      <c r="X899" s="943"/>
      <c r="Y899" s="943"/>
      <c r="Z899" s="943"/>
    </row>
    <row r="900" spans="1:26" ht="15.75" customHeight="1">
      <c r="A900" s="943"/>
      <c r="B900" s="943"/>
      <c r="C900" s="943"/>
      <c r="D900" s="943"/>
      <c r="E900" s="943"/>
      <c r="F900" s="943"/>
      <c r="G900" s="943"/>
      <c r="H900" s="943"/>
      <c r="I900" s="943"/>
      <c r="J900" s="943"/>
      <c r="K900" s="943"/>
      <c r="L900" s="943"/>
      <c r="M900" s="943"/>
      <c r="N900" s="943"/>
      <c r="O900" s="943"/>
      <c r="P900" s="943"/>
      <c r="Q900" s="943"/>
      <c r="R900" s="943"/>
      <c r="S900" s="943"/>
      <c r="T900" s="943"/>
      <c r="U900" s="943"/>
      <c r="V900" s="943"/>
      <c r="W900" s="943"/>
      <c r="X900" s="943"/>
      <c r="Y900" s="943"/>
      <c r="Z900" s="943"/>
    </row>
    <row r="901" spans="1:26" ht="15.75" customHeight="1">
      <c r="A901" s="943"/>
      <c r="B901" s="943"/>
      <c r="C901" s="943"/>
      <c r="D901" s="943"/>
      <c r="E901" s="943"/>
      <c r="F901" s="943"/>
      <c r="G901" s="943"/>
      <c r="H901" s="943"/>
      <c r="I901" s="943"/>
      <c r="J901" s="943"/>
      <c r="K901" s="943"/>
      <c r="L901" s="943"/>
      <c r="M901" s="943"/>
      <c r="N901" s="943"/>
      <c r="O901" s="943"/>
      <c r="P901" s="943"/>
      <c r="Q901" s="943"/>
      <c r="R901" s="943"/>
      <c r="S901" s="943"/>
      <c r="T901" s="943"/>
      <c r="U901" s="943"/>
      <c r="V901" s="943"/>
      <c r="W901" s="943"/>
      <c r="X901" s="943"/>
      <c r="Y901" s="943"/>
      <c r="Z901" s="943"/>
    </row>
    <row r="902" spans="1:26" ht="15.75" customHeight="1">
      <c r="A902" s="943"/>
      <c r="B902" s="943"/>
      <c r="C902" s="943"/>
      <c r="D902" s="943"/>
      <c r="E902" s="943"/>
      <c r="F902" s="943"/>
      <c r="G902" s="943"/>
      <c r="H902" s="943"/>
      <c r="I902" s="943"/>
      <c r="J902" s="943"/>
      <c r="K902" s="943"/>
      <c r="L902" s="943"/>
      <c r="M902" s="943"/>
      <c r="N902" s="943"/>
      <c r="O902" s="943"/>
      <c r="P902" s="943"/>
      <c r="Q902" s="943"/>
      <c r="R902" s="943"/>
      <c r="S902" s="943"/>
      <c r="T902" s="943"/>
      <c r="U902" s="943"/>
      <c r="V902" s="943"/>
      <c r="W902" s="943"/>
      <c r="X902" s="943"/>
      <c r="Y902" s="943"/>
      <c r="Z902" s="943"/>
    </row>
    <row r="903" spans="1:26" ht="15.75" customHeight="1">
      <c r="A903" s="943"/>
      <c r="B903" s="943"/>
      <c r="C903" s="943"/>
      <c r="D903" s="943"/>
      <c r="E903" s="943"/>
      <c r="F903" s="943"/>
      <c r="G903" s="943"/>
      <c r="H903" s="943"/>
      <c r="I903" s="943"/>
      <c r="J903" s="943"/>
      <c r="K903" s="943"/>
      <c r="L903" s="943"/>
      <c r="M903" s="943"/>
      <c r="N903" s="943"/>
      <c r="O903" s="943"/>
      <c r="P903" s="943"/>
      <c r="Q903" s="943"/>
      <c r="R903" s="943"/>
      <c r="S903" s="943"/>
      <c r="T903" s="943"/>
      <c r="U903" s="943"/>
      <c r="V903" s="943"/>
      <c r="W903" s="943"/>
      <c r="X903" s="943"/>
      <c r="Y903" s="943"/>
      <c r="Z903" s="943"/>
    </row>
    <row r="904" spans="1:26" ht="15.75" customHeight="1">
      <c r="A904" s="943"/>
      <c r="B904" s="943"/>
      <c r="C904" s="943"/>
      <c r="D904" s="943"/>
      <c r="E904" s="943"/>
      <c r="F904" s="943"/>
      <c r="G904" s="943"/>
      <c r="H904" s="943"/>
      <c r="I904" s="943"/>
      <c r="J904" s="943"/>
      <c r="K904" s="943"/>
      <c r="L904" s="943"/>
      <c r="M904" s="943"/>
      <c r="N904" s="943"/>
      <c r="O904" s="943"/>
      <c r="P904" s="943"/>
      <c r="Q904" s="943"/>
      <c r="R904" s="943"/>
      <c r="S904" s="943"/>
      <c r="T904" s="943"/>
      <c r="U904" s="943"/>
      <c r="V904" s="943"/>
      <c r="W904" s="943"/>
      <c r="X904" s="943"/>
      <c r="Y904" s="943"/>
      <c r="Z904" s="943"/>
    </row>
    <row r="905" spans="1:26" ht="15.75" customHeight="1">
      <c r="A905" s="943"/>
      <c r="B905" s="943"/>
      <c r="C905" s="943"/>
      <c r="D905" s="943"/>
      <c r="E905" s="943"/>
      <c r="F905" s="943"/>
      <c r="G905" s="943"/>
      <c r="H905" s="943"/>
      <c r="I905" s="943"/>
      <c r="J905" s="943"/>
      <c r="K905" s="943"/>
      <c r="L905" s="943"/>
      <c r="M905" s="943"/>
      <c r="N905" s="943"/>
      <c r="O905" s="943"/>
      <c r="P905" s="943"/>
      <c r="Q905" s="943"/>
      <c r="R905" s="943"/>
      <c r="S905" s="943"/>
      <c r="T905" s="943"/>
      <c r="U905" s="943"/>
      <c r="V905" s="943"/>
      <c r="W905" s="943"/>
      <c r="X905" s="943"/>
      <c r="Y905" s="943"/>
      <c r="Z905" s="943"/>
    </row>
    <row r="906" spans="1:26" ht="15.75" customHeight="1">
      <c r="A906" s="943"/>
      <c r="B906" s="943"/>
      <c r="C906" s="943"/>
      <c r="D906" s="943"/>
      <c r="E906" s="943"/>
      <c r="F906" s="943"/>
      <c r="G906" s="943"/>
      <c r="H906" s="943"/>
      <c r="I906" s="943"/>
      <c r="J906" s="943"/>
      <c r="K906" s="943"/>
      <c r="L906" s="943"/>
      <c r="M906" s="943"/>
      <c r="N906" s="943"/>
      <c r="O906" s="943"/>
      <c r="P906" s="943"/>
      <c r="Q906" s="943"/>
      <c r="R906" s="943"/>
      <c r="S906" s="943"/>
      <c r="T906" s="943"/>
      <c r="U906" s="943"/>
      <c r="V906" s="943"/>
      <c r="W906" s="943"/>
      <c r="X906" s="943"/>
      <c r="Y906" s="943"/>
      <c r="Z906" s="943"/>
    </row>
    <row r="907" spans="1:26" ht="15.75" customHeight="1">
      <c r="A907" s="943"/>
      <c r="B907" s="943"/>
      <c r="C907" s="943"/>
      <c r="D907" s="943"/>
      <c r="E907" s="943"/>
      <c r="F907" s="943"/>
      <c r="G907" s="943"/>
      <c r="H907" s="943"/>
      <c r="I907" s="943"/>
      <c r="J907" s="943"/>
      <c r="K907" s="943"/>
      <c r="L907" s="943"/>
      <c r="M907" s="943"/>
      <c r="N907" s="943"/>
      <c r="O907" s="943"/>
      <c r="P907" s="943"/>
      <c r="Q907" s="943"/>
      <c r="R907" s="943"/>
      <c r="S907" s="943"/>
      <c r="T907" s="943"/>
      <c r="U907" s="943"/>
      <c r="V907" s="943"/>
      <c r="W907" s="943"/>
      <c r="X907" s="943"/>
      <c r="Y907" s="943"/>
      <c r="Z907" s="943"/>
    </row>
    <row r="908" spans="1:26" ht="15.75" customHeight="1">
      <c r="A908" s="943"/>
      <c r="B908" s="943"/>
      <c r="C908" s="943"/>
      <c r="D908" s="943"/>
      <c r="E908" s="943"/>
      <c r="F908" s="943"/>
      <c r="G908" s="943"/>
      <c r="H908" s="943"/>
      <c r="I908" s="943"/>
      <c r="J908" s="943"/>
      <c r="K908" s="943"/>
      <c r="L908" s="943"/>
      <c r="M908" s="943"/>
      <c r="N908" s="943"/>
      <c r="O908" s="943"/>
      <c r="P908" s="943"/>
      <c r="Q908" s="943"/>
      <c r="R908" s="943"/>
      <c r="S908" s="943"/>
      <c r="T908" s="943"/>
      <c r="U908" s="943"/>
      <c r="V908" s="943"/>
      <c r="W908" s="943"/>
      <c r="X908" s="943"/>
      <c r="Y908" s="943"/>
      <c r="Z908" s="943"/>
    </row>
    <row r="909" spans="1:26" ht="15.75" customHeight="1">
      <c r="A909" s="943"/>
      <c r="B909" s="943"/>
      <c r="C909" s="943"/>
      <c r="D909" s="943"/>
      <c r="E909" s="943"/>
      <c r="F909" s="943"/>
      <c r="G909" s="943"/>
      <c r="H909" s="943"/>
      <c r="I909" s="943"/>
      <c r="J909" s="943"/>
      <c r="K909" s="943"/>
      <c r="L909" s="943"/>
      <c r="M909" s="943"/>
      <c r="N909" s="943"/>
      <c r="O909" s="943"/>
      <c r="P909" s="943"/>
      <c r="Q909" s="943"/>
      <c r="R909" s="943"/>
      <c r="S909" s="943"/>
      <c r="T909" s="943"/>
      <c r="U909" s="943"/>
      <c r="V909" s="943"/>
      <c r="W909" s="943"/>
      <c r="X909" s="943"/>
      <c r="Y909" s="943"/>
      <c r="Z909" s="943"/>
    </row>
    <row r="910" spans="1:26" ht="15.75" customHeight="1">
      <c r="A910" s="943"/>
      <c r="B910" s="943"/>
      <c r="C910" s="943"/>
      <c r="D910" s="943"/>
      <c r="E910" s="943"/>
      <c r="F910" s="943"/>
      <c r="G910" s="943"/>
      <c r="H910" s="943"/>
      <c r="I910" s="943"/>
      <c r="J910" s="943"/>
      <c r="K910" s="943"/>
      <c r="L910" s="943"/>
      <c r="M910" s="943"/>
      <c r="N910" s="943"/>
      <c r="O910" s="943"/>
      <c r="P910" s="943"/>
      <c r="Q910" s="943"/>
      <c r="R910" s="943"/>
      <c r="S910" s="943"/>
      <c r="T910" s="943"/>
      <c r="U910" s="943"/>
      <c r="V910" s="943"/>
      <c r="W910" s="943"/>
      <c r="X910" s="943"/>
      <c r="Y910" s="943"/>
      <c r="Z910" s="943"/>
    </row>
    <row r="911" spans="1:26" ht="15.75" customHeight="1">
      <c r="A911" s="943"/>
      <c r="B911" s="943"/>
      <c r="C911" s="943"/>
      <c r="D911" s="943"/>
      <c r="E911" s="943"/>
      <c r="F911" s="943"/>
      <c r="G911" s="943"/>
      <c r="H911" s="943"/>
      <c r="I911" s="943"/>
      <c r="J911" s="943"/>
      <c r="K911" s="943"/>
      <c r="L911" s="943"/>
      <c r="M911" s="943"/>
      <c r="N911" s="943"/>
      <c r="O911" s="943"/>
      <c r="P911" s="943"/>
      <c r="Q911" s="943"/>
      <c r="R911" s="943"/>
      <c r="S911" s="943"/>
      <c r="T911" s="943"/>
      <c r="U911" s="943"/>
      <c r="V911" s="943"/>
      <c r="W911" s="943"/>
      <c r="X911" s="943"/>
      <c r="Y911" s="943"/>
      <c r="Z911" s="943"/>
    </row>
    <row r="912" spans="1:26" ht="15.75" customHeight="1">
      <c r="A912" s="943"/>
      <c r="B912" s="943"/>
      <c r="C912" s="943"/>
      <c r="D912" s="943"/>
      <c r="E912" s="943"/>
      <c r="F912" s="943"/>
      <c r="G912" s="943"/>
      <c r="H912" s="943"/>
      <c r="I912" s="943"/>
      <c r="J912" s="943"/>
      <c r="K912" s="943"/>
      <c r="L912" s="943"/>
      <c r="M912" s="943"/>
      <c r="N912" s="943"/>
      <c r="O912" s="943"/>
      <c r="P912" s="943"/>
      <c r="Q912" s="943"/>
      <c r="R912" s="943"/>
      <c r="S912" s="943"/>
      <c r="T912" s="943"/>
      <c r="U912" s="943"/>
      <c r="V912" s="943"/>
      <c r="W912" s="943"/>
      <c r="X912" s="943"/>
      <c r="Y912" s="943"/>
      <c r="Z912" s="943"/>
    </row>
    <row r="913" spans="1:26" ht="15.75" customHeight="1">
      <c r="A913" s="943"/>
      <c r="B913" s="943"/>
      <c r="C913" s="943"/>
      <c r="D913" s="943"/>
      <c r="E913" s="943"/>
      <c r="F913" s="943"/>
      <c r="G913" s="943"/>
      <c r="H913" s="943"/>
      <c r="I913" s="943"/>
      <c r="J913" s="943"/>
      <c r="K913" s="943"/>
      <c r="L913" s="943"/>
      <c r="M913" s="943"/>
      <c r="N913" s="943"/>
      <c r="O913" s="943"/>
      <c r="P913" s="943"/>
      <c r="Q913" s="943"/>
      <c r="R913" s="943"/>
      <c r="S913" s="943"/>
      <c r="T913" s="943"/>
      <c r="U913" s="943"/>
      <c r="V913" s="943"/>
      <c r="W913" s="943"/>
      <c r="X913" s="943"/>
      <c r="Y913" s="943"/>
      <c r="Z913" s="943"/>
    </row>
    <row r="914" spans="1:26" ht="15.75" customHeight="1">
      <c r="A914" s="943"/>
      <c r="B914" s="943"/>
      <c r="C914" s="943"/>
      <c r="D914" s="943"/>
      <c r="E914" s="943"/>
      <c r="F914" s="943"/>
      <c r="G914" s="943"/>
      <c r="H914" s="943"/>
      <c r="I914" s="943"/>
      <c r="J914" s="943"/>
      <c r="K914" s="943"/>
      <c r="L914" s="943"/>
      <c r="M914" s="943"/>
      <c r="N914" s="943"/>
      <c r="O914" s="943"/>
      <c r="P914" s="943"/>
      <c r="Q914" s="943"/>
      <c r="R914" s="943"/>
      <c r="S914" s="943"/>
      <c r="T914" s="943"/>
      <c r="U914" s="943"/>
      <c r="V914" s="943"/>
      <c r="W914" s="943"/>
      <c r="X914" s="943"/>
      <c r="Y914" s="943"/>
      <c r="Z914" s="943"/>
    </row>
    <row r="915" spans="1:26" ht="15.75" customHeight="1">
      <c r="A915" s="943"/>
      <c r="B915" s="943"/>
      <c r="C915" s="943"/>
      <c r="D915" s="943"/>
      <c r="E915" s="943"/>
      <c r="F915" s="943"/>
      <c r="G915" s="943"/>
      <c r="H915" s="943"/>
      <c r="I915" s="943"/>
      <c r="J915" s="943"/>
      <c r="K915" s="943"/>
      <c r="L915" s="943"/>
      <c r="M915" s="943"/>
      <c r="N915" s="943"/>
      <c r="O915" s="943"/>
      <c r="P915" s="943"/>
      <c r="Q915" s="943"/>
      <c r="R915" s="943"/>
      <c r="S915" s="943"/>
      <c r="T915" s="943"/>
      <c r="U915" s="943"/>
      <c r="V915" s="943"/>
      <c r="W915" s="943"/>
      <c r="X915" s="943"/>
      <c r="Y915" s="943"/>
      <c r="Z915" s="943"/>
    </row>
    <row r="916" spans="1:26" ht="15.75" customHeight="1">
      <c r="A916" s="943"/>
      <c r="B916" s="943"/>
      <c r="C916" s="943"/>
      <c r="D916" s="943"/>
      <c r="E916" s="943"/>
      <c r="F916" s="943"/>
      <c r="G916" s="943"/>
      <c r="H916" s="943"/>
      <c r="I916" s="943"/>
      <c r="J916" s="943"/>
      <c r="K916" s="943"/>
      <c r="L916" s="943"/>
      <c r="M916" s="943"/>
      <c r="N916" s="943"/>
      <c r="O916" s="943"/>
      <c r="P916" s="943"/>
      <c r="Q916" s="943"/>
      <c r="R916" s="943"/>
      <c r="S916" s="943"/>
      <c r="T916" s="943"/>
      <c r="U916" s="943"/>
      <c r="V916" s="943"/>
      <c r="W916" s="943"/>
      <c r="X916" s="943"/>
      <c r="Y916" s="943"/>
      <c r="Z916" s="943"/>
    </row>
    <row r="917" spans="1:26" ht="15.75" customHeight="1">
      <c r="A917" s="943"/>
      <c r="B917" s="943"/>
      <c r="C917" s="943"/>
      <c r="D917" s="943"/>
      <c r="E917" s="943"/>
      <c r="F917" s="943"/>
      <c r="G917" s="943"/>
      <c r="H917" s="943"/>
      <c r="I917" s="943"/>
      <c r="J917" s="943"/>
      <c r="K917" s="943"/>
      <c r="L917" s="943"/>
      <c r="M917" s="943"/>
      <c r="N917" s="943"/>
      <c r="O917" s="943"/>
      <c r="P917" s="943"/>
      <c r="Q917" s="943"/>
      <c r="R917" s="943"/>
      <c r="S917" s="943"/>
      <c r="T917" s="943"/>
      <c r="U917" s="943"/>
      <c r="V917" s="943"/>
      <c r="W917" s="943"/>
      <c r="X917" s="943"/>
      <c r="Y917" s="943"/>
      <c r="Z917" s="943"/>
    </row>
    <row r="918" spans="1:26" ht="15.75" customHeight="1">
      <c r="A918" s="943"/>
      <c r="B918" s="943"/>
      <c r="C918" s="943"/>
      <c r="D918" s="943"/>
      <c r="E918" s="943"/>
      <c r="F918" s="943"/>
      <c r="G918" s="943"/>
      <c r="H918" s="943"/>
      <c r="I918" s="943"/>
      <c r="J918" s="943"/>
      <c r="K918" s="943"/>
      <c r="L918" s="943"/>
      <c r="M918" s="943"/>
      <c r="N918" s="943"/>
      <c r="O918" s="943"/>
      <c r="P918" s="943"/>
      <c r="Q918" s="943"/>
      <c r="R918" s="943"/>
      <c r="S918" s="943"/>
      <c r="T918" s="943"/>
      <c r="U918" s="943"/>
      <c r="V918" s="943"/>
      <c r="W918" s="943"/>
      <c r="X918" s="943"/>
      <c r="Y918" s="943"/>
      <c r="Z918" s="943"/>
    </row>
    <row r="919" spans="1:26" ht="15.75" customHeight="1">
      <c r="A919" s="943"/>
      <c r="B919" s="943"/>
      <c r="C919" s="943"/>
      <c r="D919" s="943"/>
      <c r="E919" s="943"/>
      <c r="F919" s="943"/>
      <c r="G919" s="943"/>
      <c r="H919" s="943"/>
      <c r="I919" s="943"/>
      <c r="J919" s="943"/>
      <c r="K919" s="943"/>
      <c r="L919" s="943"/>
      <c r="M919" s="943"/>
      <c r="N919" s="943"/>
      <c r="O919" s="943"/>
      <c r="P919" s="943"/>
      <c r="Q919" s="943"/>
      <c r="R919" s="943"/>
      <c r="S919" s="943"/>
      <c r="T919" s="943"/>
      <c r="U919" s="943"/>
      <c r="V919" s="943"/>
      <c r="W919" s="943"/>
      <c r="X919" s="943"/>
      <c r="Y919" s="943"/>
      <c r="Z919" s="943"/>
    </row>
    <row r="920" spans="1:26" ht="15.75" customHeight="1">
      <c r="A920" s="943"/>
      <c r="B920" s="943"/>
      <c r="C920" s="943"/>
      <c r="D920" s="943"/>
      <c r="E920" s="943"/>
      <c r="F920" s="943"/>
      <c r="G920" s="943"/>
      <c r="H920" s="943"/>
      <c r="I920" s="943"/>
      <c r="J920" s="943"/>
      <c r="K920" s="943"/>
      <c r="L920" s="943"/>
      <c r="M920" s="943"/>
      <c r="N920" s="943"/>
      <c r="O920" s="943"/>
      <c r="P920" s="943"/>
      <c r="Q920" s="943"/>
      <c r="R920" s="943"/>
      <c r="S920" s="943"/>
      <c r="T920" s="943"/>
      <c r="U920" s="943"/>
      <c r="V920" s="943"/>
      <c r="W920" s="943"/>
      <c r="X920" s="943"/>
      <c r="Y920" s="943"/>
      <c r="Z920" s="943"/>
    </row>
    <row r="921" spans="1:26" ht="15.75" customHeight="1">
      <c r="A921" s="943"/>
      <c r="B921" s="943"/>
      <c r="C921" s="943"/>
      <c r="D921" s="943"/>
      <c r="E921" s="943"/>
      <c r="F921" s="943"/>
      <c r="G921" s="943"/>
      <c r="H921" s="943"/>
      <c r="I921" s="943"/>
      <c r="J921" s="943"/>
      <c r="K921" s="943"/>
      <c r="L921" s="943"/>
      <c r="M921" s="943"/>
      <c r="N921" s="943"/>
      <c r="O921" s="943"/>
      <c r="P921" s="943"/>
      <c r="Q921" s="943"/>
      <c r="R921" s="943"/>
      <c r="S921" s="943"/>
      <c r="T921" s="943"/>
      <c r="U921" s="943"/>
      <c r="V921" s="943"/>
      <c r="W921" s="943"/>
      <c r="X921" s="943"/>
      <c r="Y921" s="943"/>
      <c r="Z921" s="943"/>
    </row>
    <row r="922" spans="1:26" ht="15.75" customHeight="1">
      <c r="A922" s="943"/>
      <c r="B922" s="943"/>
      <c r="C922" s="943"/>
      <c r="D922" s="943"/>
      <c r="E922" s="943"/>
      <c r="F922" s="943"/>
      <c r="G922" s="943"/>
      <c r="H922" s="943"/>
      <c r="I922" s="943"/>
      <c r="J922" s="943"/>
      <c r="K922" s="943"/>
      <c r="L922" s="943"/>
      <c r="M922" s="943"/>
      <c r="N922" s="943"/>
      <c r="O922" s="943"/>
      <c r="P922" s="943"/>
      <c r="Q922" s="943"/>
      <c r="R922" s="943"/>
      <c r="S922" s="943"/>
      <c r="T922" s="943"/>
      <c r="U922" s="943"/>
      <c r="V922" s="943"/>
      <c r="W922" s="943"/>
      <c r="X922" s="943"/>
      <c r="Y922" s="943"/>
      <c r="Z922" s="943"/>
    </row>
    <row r="923" spans="1:26" ht="15.75" customHeight="1">
      <c r="A923" s="943"/>
      <c r="B923" s="943"/>
      <c r="C923" s="943"/>
      <c r="D923" s="943"/>
      <c r="E923" s="943"/>
      <c r="F923" s="943"/>
      <c r="G923" s="943"/>
      <c r="H923" s="943"/>
      <c r="I923" s="943"/>
      <c r="J923" s="943"/>
      <c r="K923" s="943"/>
      <c r="L923" s="943"/>
      <c r="M923" s="943"/>
      <c r="N923" s="943"/>
      <c r="O923" s="943"/>
      <c r="P923" s="943"/>
      <c r="Q923" s="943"/>
      <c r="R923" s="943"/>
      <c r="S923" s="943"/>
      <c r="T923" s="943"/>
      <c r="U923" s="943"/>
      <c r="V923" s="943"/>
      <c r="W923" s="943"/>
      <c r="X923" s="943"/>
      <c r="Y923" s="943"/>
      <c r="Z923" s="943"/>
    </row>
    <row r="924" spans="1:26" ht="15.75" customHeight="1">
      <c r="A924" s="943"/>
      <c r="B924" s="943"/>
      <c r="C924" s="943"/>
      <c r="D924" s="943"/>
      <c r="E924" s="943"/>
      <c r="F924" s="943"/>
      <c r="G924" s="943"/>
      <c r="H924" s="943"/>
      <c r="I924" s="943"/>
      <c r="J924" s="943"/>
      <c r="K924" s="943"/>
      <c r="L924" s="943"/>
      <c r="M924" s="943"/>
      <c r="N924" s="943"/>
      <c r="O924" s="943"/>
      <c r="P924" s="943"/>
      <c r="Q924" s="943"/>
      <c r="R924" s="943"/>
      <c r="S924" s="943"/>
      <c r="T924" s="943"/>
      <c r="U924" s="943"/>
      <c r="V924" s="943"/>
      <c r="W924" s="943"/>
      <c r="X924" s="943"/>
      <c r="Y924" s="943"/>
      <c r="Z924" s="943"/>
    </row>
    <row r="925" spans="1:26" ht="15.75" customHeight="1">
      <c r="A925" s="943"/>
      <c r="B925" s="943"/>
      <c r="C925" s="943"/>
      <c r="D925" s="943"/>
      <c r="E925" s="943"/>
      <c r="F925" s="943"/>
      <c r="G925" s="943"/>
      <c r="H925" s="943"/>
      <c r="I925" s="943"/>
      <c r="J925" s="943"/>
      <c r="K925" s="943"/>
      <c r="L925" s="943"/>
      <c r="M925" s="943"/>
      <c r="N925" s="943"/>
      <c r="O925" s="943"/>
      <c r="P925" s="943"/>
      <c r="Q925" s="943"/>
      <c r="R925" s="943"/>
      <c r="S925" s="943"/>
      <c r="T925" s="943"/>
      <c r="U925" s="943"/>
      <c r="V925" s="943"/>
      <c r="W925" s="943"/>
      <c r="X925" s="943"/>
      <c r="Y925" s="943"/>
      <c r="Z925" s="943"/>
    </row>
    <row r="926" spans="1:26" ht="15.75" customHeight="1">
      <c r="A926" s="943"/>
      <c r="B926" s="943"/>
      <c r="C926" s="943"/>
      <c r="D926" s="943"/>
      <c r="E926" s="943"/>
      <c r="F926" s="943"/>
      <c r="G926" s="943"/>
      <c r="H926" s="943"/>
      <c r="I926" s="943"/>
      <c r="J926" s="943"/>
      <c r="K926" s="943"/>
      <c r="L926" s="943"/>
      <c r="M926" s="943"/>
      <c r="N926" s="943"/>
      <c r="O926" s="943"/>
      <c r="P926" s="943"/>
      <c r="Q926" s="943"/>
      <c r="R926" s="943"/>
      <c r="S926" s="943"/>
      <c r="T926" s="943"/>
      <c r="U926" s="943"/>
      <c r="V926" s="943"/>
      <c r="W926" s="943"/>
      <c r="X926" s="943"/>
      <c r="Y926" s="943"/>
      <c r="Z926" s="943"/>
    </row>
    <row r="927" spans="1:26" ht="15.75" customHeight="1">
      <c r="A927" s="943"/>
      <c r="B927" s="943"/>
      <c r="C927" s="943"/>
      <c r="D927" s="943"/>
      <c r="E927" s="943"/>
      <c r="F927" s="943"/>
      <c r="G927" s="943"/>
      <c r="H927" s="943"/>
      <c r="I927" s="943"/>
      <c r="J927" s="943"/>
      <c r="K927" s="943"/>
      <c r="L927" s="943"/>
      <c r="M927" s="943"/>
      <c r="N927" s="943"/>
      <c r="O927" s="943"/>
      <c r="P927" s="943"/>
      <c r="Q927" s="943"/>
      <c r="R927" s="943"/>
      <c r="S927" s="943"/>
      <c r="T927" s="943"/>
      <c r="U927" s="943"/>
      <c r="V927" s="943"/>
      <c r="W927" s="943"/>
      <c r="X927" s="943"/>
      <c r="Y927" s="943"/>
      <c r="Z927" s="943"/>
    </row>
    <row r="928" spans="1:26" ht="15.75" customHeight="1">
      <c r="A928" s="943"/>
      <c r="B928" s="943"/>
      <c r="C928" s="943"/>
      <c r="D928" s="943"/>
      <c r="E928" s="943"/>
      <c r="F928" s="943"/>
      <c r="G928" s="943"/>
      <c r="H928" s="943"/>
      <c r="I928" s="943"/>
      <c r="J928" s="943"/>
      <c r="K928" s="943"/>
      <c r="L928" s="943"/>
      <c r="M928" s="943"/>
      <c r="N928" s="943"/>
      <c r="O928" s="943"/>
      <c r="P928" s="943"/>
      <c r="Q928" s="943"/>
      <c r="R928" s="943"/>
      <c r="S928" s="943"/>
      <c r="T928" s="943"/>
      <c r="U928" s="943"/>
      <c r="V928" s="943"/>
      <c r="W928" s="943"/>
      <c r="X928" s="943"/>
      <c r="Y928" s="943"/>
      <c r="Z928" s="943"/>
    </row>
    <row r="929" spans="1:26" ht="15.75" customHeight="1">
      <c r="A929" s="943"/>
      <c r="B929" s="943"/>
      <c r="C929" s="943"/>
      <c r="D929" s="943"/>
      <c r="E929" s="943"/>
      <c r="F929" s="943"/>
      <c r="G929" s="943"/>
      <c r="H929" s="943"/>
      <c r="I929" s="943"/>
      <c r="J929" s="943"/>
      <c r="K929" s="943"/>
      <c r="L929" s="943"/>
      <c r="M929" s="943"/>
      <c r="N929" s="943"/>
      <c r="O929" s="943"/>
      <c r="P929" s="943"/>
      <c r="Q929" s="943"/>
      <c r="R929" s="943"/>
      <c r="S929" s="943"/>
      <c r="T929" s="943"/>
      <c r="U929" s="943"/>
      <c r="V929" s="943"/>
      <c r="W929" s="943"/>
      <c r="X929" s="943"/>
      <c r="Y929" s="943"/>
      <c r="Z929" s="943"/>
    </row>
    <row r="930" spans="1:26" ht="15.75" customHeight="1">
      <c r="A930" s="943"/>
      <c r="B930" s="943"/>
      <c r="C930" s="943"/>
      <c r="D930" s="943"/>
      <c r="E930" s="943"/>
      <c r="F930" s="943"/>
      <c r="G930" s="943"/>
      <c r="H930" s="943"/>
      <c r="I930" s="943"/>
      <c r="J930" s="943"/>
      <c r="K930" s="943"/>
      <c r="L930" s="943"/>
      <c r="M930" s="943"/>
      <c r="N930" s="943"/>
      <c r="O930" s="943"/>
      <c r="P930" s="943"/>
      <c r="Q930" s="943"/>
      <c r="R930" s="943"/>
      <c r="S930" s="943"/>
      <c r="T930" s="943"/>
      <c r="U930" s="943"/>
      <c r="V930" s="943"/>
      <c r="W930" s="943"/>
      <c r="X930" s="943"/>
      <c r="Y930" s="943"/>
      <c r="Z930" s="943"/>
    </row>
    <row r="931" spans="1:26" ht="15.75" customHeight="1">
      <c r="A931" s="943"/>
      <c r="B931" s="943"/>
      <c r="C931" s="943"/>
      <c r="D931" s="943"/>
      <c r="E931" s="943"/>
      <c r="F931" s="943"/>
      <c r="G931" s="943"/>
      <c r="H931" s="943"/>
      <c r="I931" s="943"/>
      <c r="J931" s="943"/>
      <c r="K931" s="943"/>
      <c r="L931" s="943"/>
      <c r="M931" s="943"/>
      <c r="N931" s="943"/>
      <c r="O931" s="943"/>
      <c r="P931" s="943"/>
      <c r="Q931" s="943"/>
      <c r="R931" s="943"/>
      <c r="S931" s="943"/>
      <c r="T931" s="943"/>
      <c r="U931" s="943"/>
      <c r="V931" s="943"/>
      <c r="W931" s="943"/>
      <c r="X931" s="943"/>
      <c r="Y931" s="943"/>
      <c r="Z931" s="943"/>
    </row>
    <row r="932" spans="1:26" ht="15.75" customHeight="1">
      <c r="A932" s="943"/>
      <c r="B932" s="943"/>
      <c r="C932" s="943"/>
      <c r="D932" s="943"/>
      <c r="E932" s="943"/>
      <c r="F932" s="943"/>
      <c r="G932" s="943"/>
      <c r="H932" s="943"/>
      <c r="I932" s="943"/>
      <c r="J932" s="943"/>
      <c r="K932" s="943"/>
      <c r="L932" s="943"/>
      <c r="M932" s="943"/>
      <c r="N932" s="943"/>
      <c r="O932" s="943"/>
      <c r="P932" s="943"/>
      <c r="Q932" s="943"/>
      <c r="R932" s="943"/>
      <c r="S932" s="943"/>
      <c r="T932" s="943"/>
      <c r="U932" s="943"/>
      <c r="V932" s="943"/>
      <c r="W932" s="943"/>
      <c r="X932" s="943"/>
      <c r="Y932" s="943"/>
      <c r="Z932" s="943"/>
    </row>
    <row r="933" spans="1:26" ht="15.75" customHeight="1">
      <c r="A933" s="943"/>
      <c r="B933" s="943"/>
      <c r="C933" s="943"/>
      <c r="D933" s="943"/>
      <c r="E933" s="943"/>
      <c r="F933" s="943"/>
      <c r="G933" s="943"/>
      <c r="H933" s="943"/>
      <c r="I933" s="943"/>
      <c r="J933" s="943"/>
      <c r="K933" s="943"/>
      <c r="L933" s="943"/>
      <c r="M933" s="943"/>
      <c r="N933" s="943"/>
      <c r="O933" s="943"/>
      <c r="P933" s="943"/>
      <c r="Q933" s="943"/>
      <c r="R933" s="943"/>
      <c r="S933" s="943"/>
      <c r="T933" s="943"/>
      <c r="U933" s="943"/>
      <c r="V933" s="943"/>
      <c r="W933" s="943"/>
      <c r="X933" s="943"/>
      <c r="Y933" s="943"/>
      <c r="Z933" s="943"/>
    </row>
    <row r="934" spans="1:26" ht="15.75" customHeight="1">
      <c r="A934" s="943"/>
      <c r="B934" s="943"/>
      <c r="C934" s="943"/>
      <c r="D934" s="943"/>
      <c r="E934" s="943"/>
      <c r="F934" s="943"/>
      <c r="G934" s="943"/>
      <c r="H934" s="943"/>
      <c r="I934" s="943"/>
      <c r="J934" s="943"/>
      <c r="K934" s="943"/>
      <c r="L934" s="943"/>
      <c r="M934" s="943"/>
      <c r="N934" s="943"/>
      <c r="O934" s="943"/>
      <c r="P934" s="943"/>
      <c r="Q934" s="943"/>
      <c r="R934" s="943"/>
      <c r="S934" s="943"/>
      <c r="T934" s="943"/>
      <c r="U934" s="943"/>
      <c r="V934" s="943"/>
      <c r="W934" s="943"/>
      <c r="X934" s="943"/>
      <c r="Y934" s="943"/>
      <c r="Z934" s="943"/>
    </row>
    <row r="935" spans="1:26" ht="15.75" customHeight="1">
      <c r="A935" s="943"/>
      <c r="B935" s="943"/>
      <c r="C935" s="943"/>
      <c r="D935" s="943"/>
      <c r="E935" s="943"/>
      <c r="F935" s="943"/>
      <c r="G935" s="943"/>
      <c r="H935" s="943"/>
      <c r="I935" s="943"/>
      <c r="J935" s="943"/>
      <c r="K935" s="943"/>
      <c r="L935" s="943"/>
      <c r="M935" s="943"/>
      <c r="N935" s="943"/>
      <c r="O935" s="943"/>
      <c r="P935" s="943"/>
      <c r="Q935" s="943"/>
      <c r="R935" s="943"/>
      <c r="S935" s="943"/>
      <c r="T935" s="943"/>
      <c r="U935" s="943"/>
      <c r="V935" s="943"/>
      <c r="W935" s="943"/>
      <c r="X935" s="943"/>
      <c r="Y935" s="943"/>
      <c r="Z935" s="943"/>
    </row>
    <row r="936" spans="1:26" ht="15.75" customHeight="1">
      <c r="A936" s="943"/>
      <c r="B936" s="943"/>
      <c r="C936" s="943"/>
      <c r="D936" s="943"/>
      <c r="E936" s="943"/>
      <c r="F936" s="943"/>
      <c r="G936" s="943"/>
      <c r="H936" s="943"/>
      <c r="I936" s="943"/>
      <c r="J936" s="943"/>
      <c r="K936" s="943"/>
      <c r="L936" s="943"/>
      <c r="M936" s="943"/>
      <c r="N936" s="943"/>
      <c r="O936" s="943"/>
      <c r="P936" s="943"/>
      <c r="Q936" s="943"/>
      <c r="R936" s="943"/>
      <c r="S936" s="943"/>
      <c r="T936" s="943"/>
      <c r="U936" s="943"/>
      <c r="V936" s="943"/>
      <c r="W936" s="943"/>
      <c r="X936" s="943"/>
      <c r="Y936" s="943"/>
      <c r="Z936" s="943"/>
    </row>
    <row r="937" spans="1:26" ht="15.75" customHeight="1">
      <c r="A937" s="943"/>
      <c r="B937" s="943"/>
      <c r="C937" s="943"/>
      <c r="D937" s="943"/>
      <c r="E937" s="943"/>
      <c r="F937" s="943"/>
      <c r="G937" s="943"/>
      <c r="H937" s="943"/>
      <c r="I937" s="943"/>
      <c r="J937" s="943"/>
      <c r="K937" s="943"/>
      <c r="L937" s="943"/>
      <c r="M937" s="943"/>
      <c r="N937" s="943"/>
      <c r="O937" s="943"/>
      <c r="P937" s="943"/>
      <c r="Q937" s="943"/>
      <c r="R937" s="943"/>
      <c r="S937" s="943"/>
      <c r="T937" s="943"/>
      <c r="U937" s="943"/>
      <c r="V937" s="943"/>
      <c r="W937" s="943"/>
      <c r="X937" s="943"/>
      <c r="Y937" s="943"/>
      <c r="Z937" s="943"/>
    </row>
    <row r="938" spans="1:26" ht="15.75" customHeight="1">
      <c r="A938" s="943"/>
      <c r="B938" s="943"/>
      <c r="C938" s="943"/>
      <c r="D938" s="943"/>
      <c r="E938" s="943"/>
      <c r="F938" s="943"/>
      <c r="G938" s="943"/>
      <c r="H938" s="943"/>
      <c r="I938" s="943"/>
      <c r="J938" s="943"/>
      <c r="K938" s="943"/>
      <c r="L938" s="943"/>
      <c r="M938" s="943"/>
      <c r="N938" s="943"/>
      <c r="O938" s="943"/>
      <c r="P938" s="943"/>
      <c r="Q938" s="943"/>
      <c r="R938" s="943"/>
      <c r="S938" s="943"/>
      <c r="T938" s="943"/>
      <c r="U938" s="943"/>
      <c r="V938" s="943"/>
      <c r="W938" s="943"/>
      <c r="X938" s="943"/>
      <c r="Y938" s="943"/>
      <c r="Z938" s="943"/>
    </row>
    <row r="939" spans="1:26" ht="15.75" customHeight="1">
      <c r="A939" s="943"/>
      <c r="B939" s="943"/>
      <c r="C939" s="943"/>
      <c r="D939" s="943"/>
      <c r="E939" s="943"/>
      <c r="F939" s="943"/>
      <c r="G939" s="943"/>
      <c r="H939" s="943"/>
      <c r="I939" s="943"/>
      <c r="J939" s="943"/>
      <c r="K939" s="943"/>
      <c r="L939" s="943"/>
      <c r="M939" s="943"/>
      <c r="N939" s="943"/>
      <c r="O939" s="943"/>
      <c r="P939" s="943"/>
      <c r="Q939" s="943"/>
      <c r="R939" s="943"/>
      <c r="S939" s="943"/>
      <c r="T939" s="943"/>
      <c r="U939" s="943"/>
      <c r="V939" s="943"/>
      <c r="W939" s="943"/>
      <c r="X939" s="943"/>
      <c r="Y939" s="943"/>
      <c r="Z939" s="943"/>
    </row>
    <row r="940" spans="1:26" ht="15.75" customHeight="1">
      <c r="A940" s="943"/>
      <c r="B940" s="943"/>
      <c r="C940" s="943"/>
      <c r="D940" s="943"/>
      <c r="E940" s="943"/>
      <c r="F940" s="943"/>
      <c r="G940" s="943"/>
      <c r="H940" s="943"/>
      <c r="I940" s="943"/>
      <c r="J940" s="943"/>
      <c r="K940" s="943"/>
      <c r="L940" s="943"/>
      <c r="M940" s="943"/>
      <c r="N940" s="943"/>
      <c r="O940" s="943"/>
      <c r="P940" s="943"/>
      <c r="Q940" s="943"/>
      <c r="R940" s="943"/>
      <c r="S940" s="943"/>
      <c r="T940" s="943"/>
      <c r="U940" s="943"/>
      <c r="V940" s="943"/>
      <c r="W940" s="943"/>
      <c r="X940" s="943"/>
      <c r="Y940" s="943"/>
      <c r="Z940" s="943"/>
    </row>
    <row r="941" spans="1:26" ht="15.75" customHeight="1">
      <c r="A941" s="943"/>
      <c r="B941" s="943"/>
      <c r="C941" s="943"/>
      <c r="D941" s="943"/>
      <c r="E941" s="943"/>
      <c r="F941" s="943"/>
      <c r="G941" s="943"/>
      <c r="H941" s="943"/>
      <c r="I941" s="943"/>
      <c r="J941" s="943"/>
      <c r="K941" s="943"/>
      <c r="L941" s="943"/>
      <c r="M941" s="943"/>
      <c r="N941" s="943"/>
      <c r="O941" s="943"/>
      <c r="P941" s="943"/>
      <c r="Q941" s="943"/>
      <c r="R941" s="943"/>
      <c r="S941" s="943"/>
      <c r="T941" s="943"/>
      <c r="U941" s="943"/>
      <c r="V941" s="943"/>
      <c r="W941" s="943"/>
      <c r="X941" s="943"/>
      <c r="Y941" s="943"/>
      <c r="Z941" s="943"/>
    </row>
    <row r="942" spans="1:26" ht="15.75" customHeight="1">
      <c r="A942" s="943"/>
      <c r="B942" s="943"/>
      <c r="C942" s="943"/>
      <c r="D942" s="943"/>
      <c r="E942" s="943"/>
      <c r="F942" s="943"/>
      <c r="G942" s="943"/>
      <c r="H942" s="943"/>
      <c r="I942" s="943"/>
      <c r="J942" s="943"/>
      <c r="K942" s="943"/>
      <c r="L942" s="943"/>
      <c r="M942" s="943"/>
      <c r="N942" s="943"/>
      <c r="O942" s="943"/>
      <c r="P942" s="943"/>
      <c r="Q942" s="943"/>
      <c r="R942" s="943"/>
      <c r="S942" s="943"/>
      <c r="T942" s="943"/>
      <c r="U942" s="943"/>
      <c r="V942" s="943"/>
      <c r="W942" s="943"/>
      <c r="X942" s="943"/>
      <c r="Y942" s="943"/>
      <c r="Z942" s="943"/>
    </row>
    <row r="943" spans="1:26" ht="15.75" customHeight="1">
      <c r="A943" s="943"/>
      <c r="B943" s="943"/>
      <c r="C943" s="943"/>
      <c r="D943" s="943"/>
      <c r="E943" s="943"/>
      <c r="F943" s="943"/>
      <c r="G943" s="943"/>
      <c r="H943" s="943"/>
      <c r="I943" s="943"/>
      <c r="J943" s="943"/>
      <c r="K943" s="943"/>
      <c r="L943" s="943"/>
      <c r="M943" s="943"/>
      <c r="N943" s="943"/>
      <c r="O943" s="943"/>
      <c r="P943" s="943"/>
      <c r="Q943" s="943"/>
      <c r="R943" s="943"/>
      <c r="S943" s="943"/>
      <c r="T943" s="943"/>
      <c r="U943" s="943"/>
      <c r="V943" s="943"/>
      <c r="W943" s="943"/>
      <c r="X943" s="943"/>
      <c r="Y943" s="943"/>
      <c r="Z943" s="943"/>
    </row>
    <row r="944" spans="1:26" ht="15.75" customHeight="1">
      <c r="A944" s="943"/>
      <c r="B944" s="943"/>
      <c r="C944" s="943"/>
      <c r="D944" s="943"/>
      <c r="E944" s="943"/>
      <c r="F944" s="943"/>
      <c r="G944" s="943"/>
      <c r="H944" s="943"/>
      <c r="I944" s="943"/>
      <c r="J944" s="943"/>
      <c r="K944" s="943"/>
      <c r="L944" s="943"/>
      <c r="M944" s="943"/>
      <c r="N944" s="943"/>
      <c r="O944" s="943"/>
      <c r="P944" s="943"/>
      <c r="Q944" s="943"/>
      <c r="R944" s="943"/>
      <c r="S944" s="943"/>
      <c r="T944" s="943"/>
      <c r="U944" s="943"/>
      <c r="V944" s="943"/>
      <c r="W944" s="943"/>
      <c r="X944" s="943"/>
      <c r="Y944" s="943"/>
      <c r="Z944" s="943"/>
    </row>
    <row r="945" spans="1:26" ht="15.75" customHeight="1">
      <c r="A945" s="943"/>
      <c r="B945" s="943"/>
      <c r="C945" s="943"/>
      <c r="D945" s="943"/>
      <c r="E945" s="943"/>
      <c r="F945" s="943"/>
      <c r="G945" s="943"/>
      <c r="H945" s="943"/>
      <c r="I945" s="943"/>
      <c r="J945" s="943"/>
      <c r="K945" s="943"/>
      <c r="L945" s="943"/>
      <c r="M945" s="943"/>
      <c r="N945" s="943"/>
      <c r="O945" s="943"/>
      <c r="P945" s="943"/>
      <c r="Q945" s="943"/>
      <c r="R945" s="943"/>
      <c r="S945" s="943"/>
      <c r="T945" s="943"/>
      <c r="U945" s="943"/>
      <c r="V945" s="943"/>
      <c r="W945" s="943"/>
      <c r="X945" s="943"/>
      <c r="Y945" s="943"/>
      <c r="Z945" s="943"/>
    </row>
    <row r="946" spans="1:26" ht="15.75" customHeight="1">
      <c r="A946" s="943"/>
      <c r="B946" s="943"/>
      <c r="C946" s="943"/>
      <c r="D946" s="943"/>
      <c r="E946" s="943"/>
      <c r="F946" s="943"/>
      <c r="G946" s="943"/>
      <c r="H946" s="943"/>
      <c r="I946" s="943"/>
      <c r="J946" s="943"/>
      <c r="K946" s="943"/>
      <c r="L946" s="943"/>
      <c r="M946" s="943"/>
      <c r="N946" s="943"/>
      <c r="O946" s="943"/>
      <c r="P946" s="943"/>
      <c r="Q946" s="943"/>
      <c r="R946" s="943"/>
      <c r="S946" s="943"/>
      <c r="T946" s="943"/>
      <c r="U946" s="943"/>
      <c r="V946" s="943"/>
      <c r="W946" s="943"/>
      <c r="X946" s="943"/>
      <c r="Y946" s="943"/>
      <c r="Z946" s="943"/>
    </row>
    <row r="947" spans="1:26" ht="15.75" customHeight="1">
      <c r="A947" s="943"/>
      <c r="B947" s="943"/>
      <c r="C947" s="943"/>
      <c r="D947" s="943"/>
      <c r="E947" s="943"/>
      <c r="F947" s="943"/>
      <c r="G947" s="943"/>
      <c r="H947" s="943"/>
      <c r="I947" s="943"/>
      <c r="J947" s="943"/>
      <c r="K947" s="943"/>
      <c r="L947" s="943"/>
      <c r="M947" s="943"/>
      <c r="N947" s="943"/>
      <c r="O947" s="943"/>
      <c r="P947" s="943"/>
      <c r="Q947" s="943"/>
      <c r="R947" s="943"/>
      <c r="S947" s="943"/>
      <c r="T947" s="943"/>
      <c r="U947" s="943"/>
      <c r="V947" s="943"/>
      <c r="W947" s="943"/>
      <c r="X947" s="943"/>
      <c r="Y947" s="943"/>
      <c r="Z947" s="943"/>
    </row>
    <row r="948" spans="1:26" ht="15.75" customHeight="1">
      <c r="A948" s="943"/>
      <c r="B948" s="943"/>
      <c r="C948" s="943"/>
      <c r="D948" s="943"/>
      <c r="E948" s="943"/>
      <c r="F948" s="943"/>
      <c r="G948" s="943"/>
      <c r="H948" s="943"/>
      <c r="I948" s="943"/>
      <c r="J948" s="943"/>
      <c r="K948" s="943"/>
      <c r="L948" s="943"/>
      <c r="M948" s="943"/>
      <c r="N948" s="943"/>
      <c r="O948" s="943"/>
      <c r="P948" s="943"/>
      <c r="Q948" s="943"/>
      <c r="R948" s="943"/>
      <c r="S948" s="943"/>
      <c r="T948" s="943"/>
      <c r="U948" s="943"/>
      <c r="V948" s="943"/>
      <c r="W948" s="943"/>
      <c r="X948" s="943"/>
      <c r="Y948" s="943"/>
      <c r="Z948" s="943"/>
    </row>
    <row r="949" spans="1:26" ht="15.75" customHeight="1">
      <c r="A949" s="943"/>
      <c r="B949" s="943"/>
      <c r="C949" s="943"/>
      <c r="D949" s="943"/>
      <c r="E949" s="943"/>
      <c r="F949" s="943"/>
      <c r="G949" s="943"/>
      <c r="H949" s="943"/>
      <c r="I949" s="943"/>
      <c r="J949" s="943"/>
      <c r="K949" s="943"/>
      <c r="L949" s="943"/>
      <c r="M949" s="943"/>
      <c r="N949" s="943"/>
      <c r="O949" s="943"/>
      <c r="P949" s="943"/>
      <c r="Q949" s="943"/>
      <c r="R949" s="943"/>
      <c r="S949" s="943"/>
      <c r="T949" s="943"/>
      <c r="U949" s="943"/>
      <c r="V949" s="943"/>
      <c r="W949" s="943"/>
      <c r="X949" s="943"/>
      <c r="Y949" s="943"/>
      <c r="Z949" s="943"/>
    </row>
    <row r="950" spans="1:26" ht="15.75" customHeight="1">
      <c r="A950" s="943"/>
      <c r="B950" s="943"/>
      <c r="C950" s="943"/>
      <c r="D950" s="943"/>
      <c r="E950" s="943"/>
      <c r="F950" s="943"/>
      <c r="G950" s="943"/>
      <c r="H950" s="943"/>
      <c r="I950" s="943"/>
      <c r="J950" s="943"/>
      <c r="K950" s="943"/>
      <c r="L950" s="943"/>
      <c r="M950" s="943"/>
      <c r="N950" s="943"/>
      <c r="O950" s="943"/>
      <c r="P950" s="943"/>
      <c r="Q950" s="943"/>
      <c r="R950" s="943"/>
      <c r="S950" s="943"/>
      <c r="T950" s="943"/>
      <c r="U950" s="943"/>
      <c r="V950" s="943"/>
      <c r="W950" s="943"/>
      <c r="X950" s="943"/>
      <c r="Y950" s="943"/>
      <c r="Z950" s="943"/>
    </row>
    <row r="951" spans="1:26" ht="15.75" customHeight="1">
      <c r="A951" s="943"/>
      <c r="B951" s="943"/>
      <c r="C951" s="943"/>
      <c r="D951" s="943"/>
      <c r="E951" s="943"/>
      <c r="F951" s="943"/>
      <c r="G951" s="943"/>
      <c r="H951" s="943"/>
      <c r="I951" s="943"/>
      <c r="J951" s="943"/>
      <c r="K951" s="943"/>
      <c r="L951" s="943"/>
      <c r="M951" s="943"/>
      <c r="N951" s="943"/>
      <c r="O951" s="943"/>
      <c r="P951" s="943"/>
      <c r="Q951" s="943"/>
      <c r="R951" s="943"/>
      <c r="S951" s="943"/>
      <c r="T951" s="943"/>
      <c r="U951" s="943"/>
      <c r="V951" s="943"/>
      <c r="W951" s="943"/>
      <c r="X951" s="943"/>
      <c r="Y951" s="943"/>
      <c r="Z951" s="943"/>
    </row>
    <row r="952" spans="1:26" ht="15.75" customHeight="1">
      <c r="A952" s="943"/>
      <c r="B952" s="943"/>
      <c r="C952" s="943"/>
      <c r="D952" s="943"/>
      <c r="E952" s="943"/>
      <c r="F952" s="943"/>
      <c r="G952" s="943"/>
      <c r="H952" s="943"/>
      <c r="I952" s="943"/>
      <c r="J952" s="943"/>
      <c r="K952" s="943"/>
      <c r="L952" s="943"/>
      <c r="M952" s="943"/>
      <c r="N952" s="943"/>
      <c r="O952" s="943"/>
      <c r="P952" s="943"/>
      <c r="Q952" s="943"/>
      <c r="R952" s="943"/>
      <c r="S952" s="943"/>
      <c r="T952" s="943"/>
      <c r="U952" s="943"/>
      <c r="V952" s="943"/>
      <c r="W952" s="943"/>
      <c r="X952" s="943"/>
      <c r="Y952" s="943"/>
      <c r="Z952" s="943"/>
    </row>
    <row r="953" spans="1:26" ht="15.75" customHeight="1">
      <c r="A953" s="943"/>
      <c r="B953" s="943"/>
      <c r="C953" s="943"/>
      <c r="D953" s="943"/>
      <c r="E953" s="943"/>
      <c r="F953" s="943"/>
      <c r="G953" s="943"/>
      <c r="H953" s="943"/>
      <c r="I953" s="943"/>
      <c r="J953" s="943"/>
      <c r="K953" s="943"/>
      <c r="L953" s="943"/>
      <c r="M953" s="943"/>
      <c r="N953" s="943"/>
      <c r="O953" s="943"/>
      <c r="P953" s="943"/>
      <c r="Q953" s="943"/>
      <c r="R953" s="943"/>
      <c r="S953" s="943"/>
      <c r="T953" s="943"/>
      <c r="U953" s="943"/>
      <c r="V953" s="943"/>
      <c r="W953" s="943"/>
      <c r="X953" s="943"/>
      <c r="Y953" s="943"/>
      <c r="Z953" s="943"/>
    </row>
    <row r="954" spans="1:26" ht="15.75" customHeight="1">
      <c r="A954" s="943"/>
      <c r="B954" s="943"/>
      <c r="C954" s="943"/>
      <c r="D954" s="943"/>
      <c r="E954" s="943"/>
      <c r="F954" s="943"/>
      <c r="G954" s="943"/>
      <c r="H954" s="943"/>
      <c r="I954" s="943"/>
      <c r="J954" s="943"/>
      <c r="K954" s="943"/>
      <c r="L954" s="943"/>
      <c r="M954" s="943"/>
      <c r="N954" s="943"/>
      <c r="O954" s="943"/>
      <c r="P954" s="943"/>
      <c r="Q954" s="943"/>
      <c r="R954" s="943"/>
      <c r="S954" s="943"/>
      <c r="T954" s="943"/>
      <c r="U954" s="943"/>
      <c r="V954" s="943"/>
      <c r="W954" s="943"/>
      <c r="X954" s="943"/>
      <c r="Y954" s="943"/>
      <c r="Z954" s="943"/>
    </row>
    <row r="955" spans="1:26" ht="15.75" customHeight="1">
      <c r="A955" s="943"/>
      <c r="B955" s="943"/>
      <c r="C955" s="943"/>
      <c r="D955" s="943"/>
      <c r="E955" s="943"/>
      <c r="F955" s="943"/>
      <c r="G955" s="943"/>
      <c r="H955" s="943"/>
      <c r="I955" s="943"/>
      <c r="J955" s="943"/>
      <c r="K955" s="943"/>
      <c r="L955" s="943"/>
      <c r="M955" s="943"/>
      <c r="N955" s="943"/>
      <c r="O955" s="943"/>
      <c r="P955" s="943"/>
      <c r="Q955" s="943"/>
      <c r="R955" s="943"/>
      <c r="S955" s="943"/>
      <c r="T955" s="943"/>
      <c r="U955" s="943"/>
      <c r="V955" s="943"/>
      <c r="W955" s="943"/>
      <c r="X955" s="943"/>
      <c r="Y955" s="943"/>
      <c r="Z955" s="943"/>
    </row>
    <row r="956" spans="1:26" ht="15.75" customHeight="1">
      <c r="A956" s="943"/>
      <c r="B956" s="943"/>
      <c r="C956" s="943"/>
      <c r="D956" s="943"/>
      <c r="E956" s="943"/>
      <c r="F956" s="943"/>
      <c r="G956" s="943"/>
      <c r="H956" s="943"/>
      <c r="I956" s="943"/>
      <c r="J956" s="943"/>
      <c r="K956" s="943"/>
      <c r="L956" s="943"/>
      <c r="M956" s="943"/>
      <c r="N956" s="943"/>
      <c r="O956" s="943"/>
      <c r="P956" s="943"/>
      <c r="Q956" s="943"/>
      <c r="R956" s="943"/>
      <c r="S956" s="943"/>
      <c r="T956" s="943"/>
      <c r="U956" s="943"/>
      <c r="V956" s="943"/>
      <c r="W956" s="943"/>
      <c r="X956" s="943"/>
      <c r="Y956" s="943"/>
      <c r="Z956" s="943"/>
    </row>
    <row r="957" spans="1:26" ht="15.75" customHeight="1">
      <c r="A957" s="943"/>
      <c r="B957" s="943"/>
      <c r="C957" s="943"/>
      <c r="D957" s="943"/>
      <c r="E957" s="943"/>
      <c r="F957" s="943"/>
      <c r="G957" s="943"/>
      <c r="H957" s="943"/>
      <c r="I957" s="943"/>
      <c r="J957" s="943"/>
      <c r="K957" s="943"/>
      <c r="L957" s="943"/>
      <c r="M957" s="943"/>
      <c r="N957" s="943"/>
      <c r="O957" s="943"/>
      <c r="P957" s="943"/>
      <c r="Q957" s="943"/>
      <c r="R957" s="943"/>
      <c r="S957" s="943"/>
      <c r="T957" s="943"/>
      <c r="U957" s="943"/>
      <c r="V957" s="943"/>
      <c r="W957" s="943"/>
      <c r="X957" s="943"/>
      <c r="Y957" s="943"/>
      <c r="Z957" s="943"/>
    </row>
    <row r="958" spans="1:26" ht="15.75" customHeight="1">
      <c r="A958" s="943"/>
      <c r="B958" s="943"/>
      <c r="C958" s="943"/>
      <c r="D958" s="943"/>
      <c r="E958" s="943"/>
      <c r="F958" s="943"/>
      <c r="G958" s="943"/>
      <c r="H958" s="943"/>
      <c r="I958" s="943"/>
      <c r="J958" s="943"/>
      <c r="K958" s="943"/>
      <c r="L958" s="943"/>
      <c r="M958" s="943"/>
      <c r="N958" s="943"/>
      <c r="O958" s="943"/>
      <c r="P958" s="943"/>
      <c r="Q958" s="943"/>
      <c r="R958" s="943"/>
      <c r="S958" s="943"/>
      <c r="T958" s="943"/>
      <c r="U958" s="943"/>
      <c r="V958" s="943"/>
      <c r="W958" s="943"/>
      <c r="X958" s="943"/>
      <c r="Y958" s="943"/>
      <c r="Z958" s="943"/>
    </row>
    <row r="959" spans="1:26" ht="15.75" customHeight="1">
      <c r="A959" s="943"/>
      <c r="B959" s="943"/>
      <c r="C959" s="943"/>
      <c r="D959" s="943"/>
      <c r="E959" s="943"/>
      <c r="F959" s="943"/>
      <c r="G959" s="943"/>
      <c r="H959" s="943"/>
      <c r="I959" s="943"/>
      <c r="J959" s="943"/>
      <c r="K959" s="943"/>
      <c r="L959" s="943"/>
      <c r="M959" s="943"/>
      <c r="N959" s="943"/>
      <c r="O959" s="943"/>
      <c r="P959" s="943"/>
      <c r="Q959" s="943"/>
      <c r="R959" s="943"/>
      <c r="S959" s="943"/>
      <c r="T959" s="943"/>
      <c r="U959" s="943"/>
      <c r="V959" s="943"/>
      <c r="W959" s="943"/>
      <c r="X959" s="943"/>
      <c r="Y959" s="943"/>
      <c r="Z959" s="943"/>
    </row>
    <row r="960" spans="1:26" ht="15.75" customHeight="1">
      <c r="A960" s="943"/>
      <c r="B960" s="943"/>
      <c r="C960" s="943"/>
      <c r="D960" s="943"/>
      <c r="E960" s="943"/>
      <c r="F960" s="943"/>
      <c r="G960" s="943"/>
      <c r="H960" s="943"/>
      <c r="I960" s="943"/>
      <c r="J960" s="943"/>
      <c r="K960" s="943"/>
      <c r="L960" s="943"/>
      <c r="M960" s="943"/>
      <c r="N960" s="943"/>
      <c r="O960" s="943"/>
      <c r="P960" s="943"/>
      <c r="Q960" s="943"/>
      <c r="R960" s="943"/>
      <c r="S960" s="943"/>
      <c r="T960" s="943"/>
      <c r="U960" s="943"/>
      <c r="V960" s="943"/>
      <c r="W960" s="943"/>
      <c r="X960" s="943"/>
      <c r="Y960" s="943"/>
      <c r="Z960" s="943"/>
    </row>
    <row r="961" spans="1:26" ht="15.75" customHeight="1">
      <c r="A961" s="943"/>
      <c r="B961" s="943"/>
      <c r="C961" s="943"/>
      <c r="D961" s="943"/>
      <c r="E961" s="943"/>
      <c r="F961" s="943"/>
      <c r="G961" s="943"/>
      <c r="H961" s="943"/>
      <c r="I961" s="943"/>
      <c r="J961" s="943"/>
      <c r="K961" s="943"/>
      <c r="L961" s="943"/>
      <c r="M961" s="943"/>
      <c r="N961" s="943"/>
      <c r="O961" s="943"/>
      <c r="P961" s="943"/>
      <c r="Q961" s="943"/>
      <c r="R961" s="943"/>
      <c r="S961" s="943"/>
      <c r="T961" s="943"/>
      <c r="U961" s="943"/>
      <c r="V961" s="943"/>
      <c r="W961" s="943"/>
      <c r="X961" s="943"/>
      <c r="Y961" s="943"/>
      <c r="Z961" s="943"/>
    </row>
    <row r="962" spans="1:26" ht="15.75" customHeight="1">
      <c r="A962" s="943"/>
      <c r="B962" s="943"/>
      <c r="C962" s="943"/>
      <c r="D962" s="943"/>
      <c r="E962" s="943"/>
      <c r="F962" s="943"/>
      <c r="G962" s="943"/>
      <c r="H962" s="943"/>
      <c r="I962" s="943"/>
      <c r="J962" s="943"/>
      <c r="K962" s="943"/>
      <c r="L962" s="943"/>
      <c r="M962" s="943"/>
      <c r="N962" s="943"/>
      <c r="O962" s="943"/>
      <c r="P962" s="943"/>
      <c r="Q962" s="943"/>
      <c r="R962" s="943"/>
      <c r="S962" s="943"/>
      <c r="T962" s="943"/>
      <c r="U962" s="943"/>
      <c r="V962" s="943"/>
      <c r="W962" s="943"/>
      <c r="X962" s="943"/>
      <c r="Y962" s="943"/>
      <c r="Z962" s="943"/>
    </row>
    <row r="963" spans="1:26" ht="15.75" customHeight="1">
      <c r="A963" s="943"/>
      <c r="B963" s="943"/>
      <c r="C963" s="943"/>
      <c r="D963" s="943"/>
      <c r="E963" s="943"/>
      <c r="F963" s="943"/>
      <c r="G963" s="943"/>
      <c r="H963" s="943"/>
      <c r="I963" s="943"/>
      <c r="J963" s="943"/>
      <c r="K963" s="943"/>
      <c r="L963" s="943"/>
      <c r="M963" s="943"/>
      <c r="N963" s="943"/>
      <c r="O963" s="943"/>
      <c r="P963" s="943"/>
      <c r="Q963" s="943"/>
      <c r="R963" s="943"/>
      <c r="S963" s="943"/>
      <c r="T963" s="943"/>
      <c r="U963" s="943"/>
      <c r="V963" s="943"/>
      <c r="W963" s="943"/>
      <c r="X963" s="943"/>
      <c r="Y963" s="943"/>
      <c r="Z963" s="943"/>
    </row>
    <row r="964" spans="1:26" ht="15.75" customHeight="1">
      <c r="A964" s="943"/>
      <c r="B964" s="943"/>
      <c r="C964" s="943"/>
      <c r="D964" s="943"/>
      <c r="E964" s="943"/>
      <c r="F964" s="943"/>
      <c r="G964" s="943"/>
      <c r="H964" s="943"/>
      <c r="I964" s="943"/>
      <c r="J964" s="943"/>
      <c r="K964" s="943"/>
      <c r="L964" s="943"/>
      <c r="M964" s="943"/>
      <c r="N964" s="943"/>
      <c r="O964" s="943"/>
      <c r="P964" s="943"/>
      <c r="Q964" s="943"/>
      <c r="R964" s="943"/>
      <c r="S964" s="943"/>
      <c r="T964" s="943"/>
      <c r="U964" s="943"/>
      <c r="V964" s="943"/>
      <c r="W964" s="943"/>
      <c r="X964" s="943"/>
      <c r="Y964" s="943"/>
      <c r="Z964" s="943"/>
    </row>
    <row r="965" spans="1:26" ht="15.75" customHeight="1">
      <c r="A965" s="943"/>
      <c r="B965" s="943"/>
      <c r="C965" s="943"/>
      <c r="D965" s="943"/>
      <c r="E965" s="943"/>
      <c r="F965" s="943"/>
      <c r="G965" s="943"/>
      <c r="H965" s="943"/>
      <c r="I965" s="943"/>
      <c r="J965" s="943"/>
      <c r="K965" s="943"/>
      <c r="L965" s="943"/>
      <c r="M965" s="943"/>
      <c r="N965" s="943"/>
      <c r="O965" s="943"/>
      <c r="P965" s="943"/>
      <c r="Q965" s="943"/>
      <c r="R965" s="943"/>
      <c r="S965" s="943"/>
      <c r="T965" s="943"/>
      <c r="U965" s="943"/>
      <c r="V965" s="943"/>
      <c r="W965" s="943"/>
      <c r="X965" s="943"/>
      <c r="Y965" s="943"/>
      <c r="Z965" s="943"/>
    </row>
    <row r="966" spans="1:26" ht="15.75" customHeight="1">
      <c r="A966" s="943"/>
      <c r="B966" s="943"/>
      <c r="C966" s="943"/>
      <c r="D966" s="943"/>
      <c r="E966" s="943"/>
      <c r="F966" s="943"/>
      <c r="G966" s="943"/>
      <c r="H966" s="943"/>
      <c r="I966" s="943"/>
      <c r="J966" s="943"/>
      <c r="K966" s="943"/>
      <c r="L966" s="943"/>
      <c r="M966" s="943"/>
      <c r="N966" s="943"/>
      <c r="O966" s="943"/>
      <c r="P966" s="943"/>
      <c r="Q966" s="943"/>
      <c r="R966" s="943"/>
      <c r="S966" s="943"/>
      <c r="T966" s="943"/>
      <c r="U966" s="943"/>
      <c r="V966" s="943"/>
      <c r="W966" s="943"/>
      <c r="X966" s="943"/>
      <c r="Y966" s="943"/>
      <c r="Z966" s="943"/>
    </row>
    <row r="967" spans="1:26" ht="15.75" customHeight="1">
      <c r="A967" s="943"/>
      <c r="B967" s="943"/>
      <c r="C967" s="943"/>
      <c r="D967" s="943"/>
      <c r="E967" s="943"/>
      <c r="F967" s="943"/>
      <c r="G967" s="943"/>
      <c r="H967" s="943"/>
      <c r="I967" s="943"/>
      <c r="J967" s="943"/>
      <c r="K967" s="943"/>
      <c r="L967" s="943"/>
      <c r="M967" s="943"/>
      <c r="N967" s="943"/>
      <c r="O967" s="943"/>
      <c r="P967" s="943"/>
      <c r="Q967" s="943"/>
      <c r="R967" s="943"/>
      <c r="S967" s="943"/>
      <c r="T967" s="943"/>
      <c r="U967" s="943"/>
      <c r="V967" s="943"/>
      <c r="W967" s="943"/>
      <c r="X967" s="943"/>
      <c r="Y967" s="943"/>
      <c r="Z967" s="943"/>
    </row>
    <row r="968" spans="1:26" ht="15.75" customHeight="1">
      <c r="A968" s="943"/>
      <c r="B968" s="943"/>
      <c r="C968" s="943"/>
      <c r="D968" s="943"/>
      <c r="E968" s="943"/>
      <c r="F968" s="943"/>
      <c r="G968" s="943"/>
      <c r="H968" s="943"/>
      <c r="I968" s="943"/>
      <c r="J968" s="943"/>
      <c r="K968" s="943"/>
      <c r="L968" s="943"/>
      <c r="M968" s="943"/>
      <c r="N968" s="943"/>
      <c r="O968" s="943"/>
      <c r="P968" s="943"/>
      <c r="Q968" s="943"/>
      <c r="R968" s="943"/>
      <c r="S968" s="943"/>
      <c r="T968" s="943"/>
      <c r="U968" s="943"/>
      <c r="V968" s="943"/>
      <c r="W968" s="943"/>
      <c r="X968" s="943"/>
      <c r="Y968" s="943"/>
      <c r="Z968" s="943"/>
    </row>
    <row r="969" spans="1:26" ht="15.75" customHeight="1">
      <c r="A969" s="943"/>
      <c r="B969" s="943"/>
      <c r="C969" s="943"/>
      <c r="D969" s="943"/>
      <c r="E969" s="943"/>
      <c r="F969" s="943"/>
      <c r="G969" s="943"/>
      <c r="H969" s="943"/>
      <c r="I969" s="943"/>
      <c r="J969" s="943"/>
      <c r="K969" s="943"/>
      <c r="L969" s="943"/>
      <c r="M969" s="943"/>
      <c r="N969" s="943"/>
      <c r="O969" s="943"/>
      <c r="P969" s="943"/>
      <c r="Q969" s="943"/>
      <c r="R969" s="943"/>
      <c r="S969" s="943"/>
      <c r="T969" s="943"/>
      <c r="U969" s="943"/>
      <c r="V969" s="943"/>
      <c r="W969" s="943"/>
      <c r="X969" s="943"/>
      <c r="Y969" s="943"/>
      <c r="Z969" s="943"/>
    </row>
    <row r="970" spans="1:26" ht="15.75" customHeight="1">
      <c r="A970" s="943"/>
      <c r="B970" s="943"/>
      <c r="C970" s="943"/>
      <c r="D970" s="943"/>
      <c r="E970" s="943"/>
      <c r="F970" s="943"/>
      <c r="G970" s="943"/>
      <c r="H970" s="943"/>
      <c r="I970" s="943"/>
      <c r="J970" s="943"/>
      <c r="K970" s="943"/>
      <c r="L970" s="943"/>
      <c r="M970" s="943"/>
      <c r="N970" s="943"/>
      <c r="O970" s="943"/>
      <c r="P970" s="943"/>
      <c r="Q970" s="943"/>
      <c r="R970" s="943"/>
      <c r="S970" s="943"/>
      <c r="T970" s="943"/>
      <c r="U970" s="943"/>
      <c r="V970" s="943"/>
      <c r="W970" s="943"/>
      <c r="X970" s="943"/>
      <c r="Y970" s="943"/>
      <c r="Z970" s="943"/>
    </row>
    <row r="971" spans="1:26" ht="15.75" customHeight="1">
      <c r="A971" s="943"/>
      <c r="B971" s="943"/>
      <c r="C971" s="943"/>
      <c r="D971" s="943"/>
      <c r="E971" s="943"/>
      <c r="F971" s="943"/>
      <c r="G971" s="943"/>
      <c r="H971" s="943"/>
      <c r="I971" s="943"/>
      <c r="J971" s="943"/>
      <c r="K971" s="943"/>
      <c r="L971" s="943"/>
      <c r="M971" s="943"/>
      <c r="N971" s="943"/>
      <c r="O971" s="943"/>
      <c r="P971" s="943"/>
      <c r="Q971" s="943"/>
      <c r="R971" s="943"/>
      <c r="S971" s="943"/>
      <c r="T971" s="943"/>
      <c r="U971" s="943"/>
      <c r="V971" s="943"/>
      <c r="W971" s="943"/>
      <c r="X971" s="943"/>
      <c r="Y971" s="943"/>
      <c r="Z971" s="943"/>
    </row>
    <row r="972" spans="1:26" ht="15.75" customHeight="1">
      <c r="A972" s="943"/>
      <c r="B972" s="943"/>
      <c r="C972" s="943"/>
      <c r="D972" s="943"/>
      <c r="E972" s="943"/>
      <c r="F972" s="943"/>
      <c r="G972" s="943"/>
      <c r="H972" s="943"/>
      <c r="I972" s="943"/>
      <c r="J972" s="943"/>
      <c r="K972" s="943"/>
      <c r="L972" s="943"/>
      <c r="M972" s="943"/>
      <c r="N972" s="943"/>
      <c r="O972" s="943"/>
      <c r="P972" s="943"/>
      <c r="Q972" s="943"/>
      <c r="R972" s="943"/>
      <c r="S972" s="943"/>
      <c r="T972" s="943"/>
      <c r="U972" s="943"/>
      <c r="V972" s="943"/>
      <c r="W972" s="943"/>
      <c r="X972" s="943"/>
      <c r="Y972" s="943"/>
      <c r="Z972" s="943"/>
    </row>
    <row r="973" spans="1:26" ht="15.75" customHeight="1">
      <c r="A973" s="943"/>
      <c r="B973" s="943"/>
      <c r="C973" s="943"/>
      <c r="D973" s="943"/>
      <c r="E973" s="943"/>
      <c r="F973" s="943"/>
      <c r="G973" s="943"/>
      <c r="H973" s="943"/>
      <c r="I973" s="943"/>
      <c r="J973" s="943"/>
      <c r="K973" s="943"/>
      <c r="L973" s="943"/>
      <c r="M973" s="943"/>
      <c r="N973" s="943"/>
      <c r="O973" s="943"/>
      <c r="P973" s="943"/>
      <c r="Q973" s="943"/>
      <c r="R973" s="943"/>
      <c r="S973" s="943"/>
      <c r="T973" s="943"/>
      <c r="U973" s="943"/>
      <c r="V973" s="943"/>
      <c r="W973" s="943"/>
      <c r="X973" s="943"/>
      <c r="Y973" s="943"/>
      <c r="Z973" s="943"/>
    </row>
    <row r="974" spans="1:26" ht="15.75" customHeight="1">
      <c r="A974" s="943"/>
      <c r="B974" s="943"/>
      <c r="C974" s="943"/>
      <c r="D974" s="943"/>
      <c r="E974" s="943"/>
      <c r="F974" s="943"/>
      <c r="G974" s="943"/>
      <c r="H974" s="943"/>
      <c r="I974" s="943"/>
      <c r="J974" s="943"/>
      <c r="K974" s="943"/>
      <c r="L974" s="943"/>
      <c r="M974" s="943"/>
      <c r="N974" s="943"/>
      <c r="O974" s="943"/>
      <c r="P974" s="943"/>
      <c r="Q974" s="943"/>
      <c r="R974" s="943"/>
      <c r="S974" s="943"/>
      <c r="T974" s="943"/>
      <c r="U974" s="943"/>
      <c r="V974" s="943"/>
      <c r="W974" s="943"/>
      <c r="X974" s="943"/>
      <c r="Y974" s="943"/>
      <c r="Z974" s="943"/>
    </row>
    <row r="975" spans="1:26" ht="15.75" customHeight="1">
      <c r="A975" s="943"/>
      <c r="B975" s="943"/>
      <c r="C975" s="943"/>
      <c r="D975" s="943"/>
      <c r="E975" s="943"/>
      <c r="F975" s="943"/>
      <c r="G975" s="943"/>
      <c r="H975" s="943"/>
      <c r="I975" s="943"/>
      <c r="J975" s="943"/>
      <c r="K975" s="943"/>
      <c r="L975" s="943"/>
      <c r="M975" s="943"/>
      <c r="N975" s="943"/>
      <c r="O975" s="943"/>
      <c r="P975" s="943"/>
      <c r="Q975" s="943"/>
      <c r="R975" s="943"/>
      <c r="S975" s="943"/>
      <c r="T975" s="943"/>
      <c r="U975" s="943"/>
      <c r="V975" s="943"/>
      <c r="W975" s="943"/>
      <c r="X975" s="943"/>
      <c r="Y975" s="943"/>
      <c r="Z975" s="943"/>
    </row>
    <row r="976" spans="1:26" ht="15.75" customHeight="1">
      <c r="A976" s="943"/>
      <c r="B976" s="943"/>
      <c r="C976" s="943"/>
      <c r="D976" s="943"/>
      <c r="E976" s="943"/>
      <c r="F976" s="943"/>
      <c r="G976" s="943"/>
      <c r="H976" s="943"/>
      <c r="I976" s="943"/>
      <c r="J976" s="943"/>
      <c r="K976" s="943"/>
      <c r="L976" s="943"/>
      <c r="M976" s="943"/>
      <c r="N976" s="943"/>
      <c r="O976" s="943"/>
      <c r="P976" s="943"/>
      <c r="Q976" s="943"/>
      <c r="R976" s="943"/>
      <c r="S976" s="943"/>
      <c r="T976" s="943"/>
      <c r="U976" s="943"/>
      <c r="V976" s="943"/>
      <c r="W976" s="943"/>
      <c r="X976" s="943"/>
      <c r="Y976" s="943"/>
      <c r="Z976" s="943"/>
    </row>
    <row r="977" spans="1:26" ht="15.75" customHeight="1">
      <c r="A977" s="943"/>
      <c r="B977" s="943"/>
      <c r="C977" s="943"/>
      <c r="D977" s="943"/>
      <c r="E977" s="943"/>
      <c r="F977" s="943"/>
      <c r="G977" s="943"/>
      <c r="H977" s="943"/>
      <c r="I977" s="943"/>
      <c r="J977" s="943"/>
      <c r="K977" s="943"/>
      <c r="L977" s="943"/>
      <c r="M977" s="943"/>
      <c r="N977" s="943"/>
      <c r="O977" s="943"/>
      <c r="P977" s="943"/>
      <c r="Q977" s="943"/>
      <c r="R977" s="943"/>
      <c r="S977" s="943"/>
      <c r="T977" s="943"/>
      <c r="U977" s="943"/>
      <c r="V977" s="943"/>
      <c r="W977" s="943"/>
      <c r="X977" s="943"/>
      <c r="Y977" s="943"/>
      <c r="Z977" s="943"/>
    </row>
    <row r="978" spans="1:26" ht="15.75" customHeight="1">
      <c r="A978" s="943"/>
      <c r="B978" s="943"/>
      <c r="C978" s="943"/>
      <c r="D978" s="943"/>
      <c r="E978" s="943"/>
      <c r="F978" s="943"/>
      <c r="G978" s="943"/>
      <c r="H978" s="943"/>
      <c r="I978" s="943"/>
      <c r="J978" s="943"/>
      <c r="K978" s="943"/>
      <c r="L978" s="943"/>
      <c r="M978" s="943"/>
      <c r="N978" s="943"/>
      <c r="O978" s="943"/>
      <c r="P978" s="943"/>
      <c r="Q978" s="943"/>
      <c r="R978" s="943"/>
      <c r="S978" s="943"/>
      <c r="T978" s="943"/>
      <c r="U978" s="943"/>
      <c r="V978" s="943"/>
      <c r="W978" s="943"/>
      <c r="X978" s="943"/>
      <c r="Y978" s="943"/>
      <c r="Z978" s="943"/>
    </row>
    <row r="979" spans="1:26" ht="15.75" customHeight="1">
      <c r="A979" s="943"/>
      <c r="B979" s="943"/>
      <c r="C979" s="943"/>
      <c r="D979" s="943"/>
      <c r="E979" s="943"/>
      <c r="F979" s="943"/>
      <c r="G979" s="943"/>
      <c r="H979" s="943"/>
      <c r="I979" s="943"/>
      <c r="J979" s="943"/>
      <c r="K979" s="943"/>
      <c r="L979" s="943"/>
      <c r="M979" s="943"/>
      <c r="N979" s="943"/>
      <c r="O979" s="943"/>
      <c r="P979" s="943"/>
      <c r="Q979" s="943"/>
      <c r="R979" s="943"/>
      <c r="S979" s="943"/>
      <c r="T979" s="943"/>
      <c r="U979" s="943"/>
      <c r="V979" s="943"/>
      <c r="W979" s="943"/>
      <c r="X979" s="943"/>
      <c r="Y979" s="943"/>
      <c r="Z979" s="943"/>
    </row>
    <row r="980" spans="1:26" ht="15.75" customHeight="1">
      <c r="A980" s="943"/>
      <c r="B980" s="943"/>
      <c r="C980" s="943"/>
      <c r="D980" s="943"/>
      <c r="E980" s="943"/>
      <c r="F980" s="943"/>
      <c r="G980" s="943"/>
      <c r="H980" s="943"/>
      <c r="I980" s="943"/>
      <c r="J980" s="943"/>
      <c r="K980" s="943"/>
      <c r="L980" s="943"/>
      <c r="M980" s="943"/>
      <c r="N980" s="943"/>
      <c r="O980" s="943"/>
      <c r="P980" s="943"/>
      <c r="Q980" s="943"/>
      <c r="R980" s="943"/>
      <c r="S980" s="943"/>
      <c r="T980" s="943"/>
      <c r="U980" s="943"/>
      <c r="V980" s="943"/>
      <c r="W980" s="943"/>
      <c r="X980" s="943"/>
      <c r="Y980" s="943"/>
      <c r="Z980" s="943"/>
    </row>
    <row r="981" spans="1:26" ht="15.75" customHeight="1">
      <c r="A981" s="943"/>
      <c r="B981" s="943"/>
      <c r="C981" s="943"/>
      <c r="D981" s="943"/>
      <c r="E981" s="943"/>
      <c r="F981" s="943"/>
      <c r="G981" s="943"/>
      <c r="H981" s="943"/>
      <c r="I981" s="943"/>
      <c r="J981" s="943"/>
      <c r="K981" s="943"/>
      <c r="L981" s="943"/>
      <c r="M981" s="943"/>
      <c r="N981" s="943"/>
      <c r="O981" s="943"/>
      <c r="P981" s="943"/>
      <c r="Q981" s="943"/>
      <c r="R981" s="943"/>
      <c r="S981" s="943"/>
      <c r="T981" s="943"/>
      <c r="U981" s="943"/>
      <c r="V981" s="943"/>
      <c r="W981" s="943"/>
      <c r="X981" s="943"/>
      <c r="Y981" s="943"/>
      <c r="Z981" s="943"/>
    </row>
    <row r="982" spans="1:26" ht="15.75" customHeight="1">
      <c r="A982" s="943"/>
      <c r="B982" s="943"/>
      <c r="C982" s="943"/>
      <c r="D982" s="943"/>
      <c r="E982" s="943"/>
      <c r="F982" s="943"/>
      <c r="G982" s="943"/>
      <c r="H982" s="943"/>
      <c r="I982" s="943"/>
      <c r="J982" s="943"/>
      <c r="K982" s="943"/>
      <c r="L982" s="943"/>
      <c r="M982" s="943"/>
      <c r="N982" s="943"/>
      <c r="O982" s="943"/>
      <c r="P982" s="943"/>
      <c r="Q982" s="943"/>
      <c r="R982" s="943"/>
      <c r="S982" s="943"/>
      <c r="T982" s="943"/>
      <c r="U982" s="943"/>
      <c r="V982" s="943"/>
      <c r="W982" s="943"/>
      <c r="X982" s="943"/>
      <c r="Y982" s="943"/>
      <c r="Z982" s="943"/>
    </row>
    <row r="983" spans="1:26" ht="15.75" customHeight="1">
      <c r="A983" s="943"/>
      <c r="B983" s="943"/>
      <c r="C983" s="943"/>
      <c r="D983" s="943"/>
      <c r="E983" s="943"/>
      <c r="F983" s="943"/>
      <c r="G983" s="943"/>
      <c r="H983" s="943"/>
      <c r="I983" s="943"/>
      <c r="J983" s="943"/>
      <c r="K983" s="943"/>
      <c r="L983" s="943"/>
      <c r="M983" s="943"/>
      <c r="N983" s="943"/>
      <c r="O983" s="943"/>
      <c r="P983" s="943"/>
      <c r="Q983" s="943"/>
      <c r="R983" s="943"/>
      <c r="S983" s="943"/>
      <c r="T983" s="943"/>
      <c r="U983" s="943"/>
      <c r="V983" s="943"/>
      <c r="W983" s="943"/>
      <c r="X983" s="943"/>
      <c r="Y983" s="943"/>
      <c r="Z983" s="943"/>
    </row>
    <row r="984" spans="1:26" ht="15.75" customHeight="1">
      <c r="A984" s="943"/>
      <c r="B984" s="943"/>
      <c r="C984" s="943"/>
      <c r="D984" s="943"/>
      <c r="E984" s="943"/>
      <c r="F984" s="943"/>
      <c r="G984" s="943"/>
      <c r="H984" s="943"/>
      <c r="I984" s="943"/>
      <c r="J984" s="943"/>
      <c r="K984" s="943"/>
      <c r="L984" s="943"/>
      <c r="M984" s="943"/>
      <c r="N984" s="943"/>
      <c r="O984" s="943"/>
      <c r="P984" s="943"/>
      <c r="Q984" s="943"/>
      <c r="R984" s="943"/>
      <c r="S984" s="943"/>
      <c r="T984" s="943"/>
      <c r="U984" s="943"/>
      <c r="V984" s="943"/>
      <c r="W984" s="943"/>
      <c r="X984" s="943"/>
      <c r="Y984" s="943"/>
      <c r="Z984" s="943"/>
    </row>
    <row r="985" spans="1:26" ht="15.75" customHeight="1">
      <c r="A985" s="943"/>
      <c r="B985" s="943"/>
      <c r="C985" s="943"/>
      <c r="D985" s="943"/>
      <c r="E985" s="943"/>
      <c r="F985" s="943"/>
      <c r="G985" s="943"/>
      <c r="H985" s="943"/>
      <c r="I985" s="943"/>
      <c r="J985" s="943"/>
      <c r="K985" s="943"/>
      <c r="L985" s="943"/>
      <c r="M985" s="943"/>
      <c r="N985" s="943"/>
      <c r="O985" s="943"/>
      <c r="P985" s="943"/>
      <c r="Q985" s="943"/>
      <c r="R985" s="943"/>
      <c r="S985" s="943"/>
      <c r="T985" s="943"/>
      <c r="U985" s="943"/>
      <c r="V985" s="943"/>
      <c r="W985" s="943"/>
      <c r="X985" s="943"/>
      <c r="Y985" s="943"/>
      <c r="Z985" s="943"/>
    </row>
    <row r="986" spans="1:26" ht="15.75" customHeight="1">
      <c r="A986" s="943"/>
      <c r="B986" s="943"/>
      <c r="C986" s="943"/>
      <c r="D986" s="943"/>
      <c r="E986" s="943"/>
      <c r="F986" s="943"/>
      <c r="G986" s="943"/>
      <c r="H986" s="943"/>
      <c r="I986" s="943"/>
      <c r="J986" s="943"/>
      <c r="K986" s="943"/>
      <c r="L986" s="943"/>
      <c r="M986" s="943"/>
      <c r="N986" s="943"/>
      <c r="O986" s="943"/>
      <c r="P986" s="943"/>
      <c r="Q986" s="943"/>
      <c r="R986" s="943"/>
      <c r="S986" s="943"/>
      <c r="T986" s="943"/>
      <c r="U986" s="943"/>
      <c r="V986" s="943"/>
      <c r="W986" s="943"/>
      <c r="X986" s="943"/>
      <c r="Y986" s="943"/>
      <c r="Z986" s="943"/>
    </row>
    <row r="987" spans="1:26" ht="15.75" customHeight="1">
      <c r="A987" s="943"/>
      <c r="B987" s="943"/>
      <c r="C987" s="943"/>
      <c r="D987" s="943"/>
      <c r="E987" s="943"/>
      <c r="F987" s="943"/>
      <c r="G987" s="943"/>
      <c r="H987" s="943"/>
      <c r="I987" s="943"/>
      <c r="J987" s="943"/>
      <c r="K987" s="943"/>
      <c r="L987" s="943"/>
      <c r="M987" s="943"/>
      <c r="N987" s="943"/>
      <c r="O987" s="943"/>
      <c r="P987" s="943"/>
      <c r="Q987" s="943"/>
      <c r="R987" s="943"/>
      <c r="S987" s="943"/>
      <c r="T987" s="943"/>
      <c r="U987" s="943"/>
      <c r="V987" s="943"/>
      <c r="W987" s="943"/>
      <c r="X987" s="943"/>
      <c r="Y987" s="943"/>
      <c r="Z987" s="943"/>
    </row>
    <row r="988" spans="1:26" ht="15.75" customHeight="1">
      <c r="A988" s="943"/>
      <c r="B988" s="943"/>
      <c r="C988" s="943"/>
      <c r="D988" s="943"/>
      <c r="E988" s="943"/>
      <c r="F988" s="943"/>
      <c r="G988" s="943"/>
      <c r="H988" s="943"/>
      <c r="I988" s="943"/>
      <c r="J988" s="943"/>
      <c r="K988" s="943"/>
      <c r="L988" s="943"/>
      <c r="M988" s="943"/>
      <c r="N988" s="943"/>
      <c r="O988" s="943"/>
      <c r="P988" s="943"/>
      <c r="Q988" s="943"/>
      <c r="R988" s="943"/>
      <c r="S988" s="943"/>
      <c r="T988" s="943"/>
      <c r="U988" s="943"/>
      <c r="V988" s="943"/>
      <c r="W988" s="943"/>
      <c r="X988" s="943"/>
      <c r="Y988" s="943"/>
      <c r="Z988" s="943"/>
    </row>
    <row r="989" spans="1:26" ht="15.75" customHeight="1">
      <c r="A989" s="943"/>
      <c r="B989" s="943"/>
      <c r="C989" s="943"/>
      <c r="D989" s="943"/>
      <c r="E989" s="943"/>
      <c r="F989" s="943"/>
      <c r="G989" s="943"/>
      <c r="H989" s="943"/>
      <c r="I989" s="943"/>
      <c r="J989" s="943"/>
      <c r="K989" s="943"/>
      <c r="L989" s="943"/>
      <c r="M989" s="943"/>
      <c r="N989" s="943"/>
      <c r="O989" s="943"/>
      <c r="P989" s="943"/>
      <c r="Q989" s="943"/>
      <c r="R989" s="943"/>
      <c r="S989" s="943"/>
      <c r="T989" s="943"/>
      <c r="U989" s="943"/>
      <c r="V989" s="943"/>
      <c r="W989" s="943"/>
      <c r="X989" s="943"/>
      <c r="Y989" s="943"/>
      <c r="Z989" s="943"/>
    </row>
    <row r="990" spans="1:26" ht="15.75" customHeight="1">
      <c r="A990" s="943"/>
      <c r="B990" s="943"/>
      <c r="C990" s="943"/>
      <c r="D990" s="943"/>
      <c r="E990" s="943"/>
      <c r="F990" s="943"/>
      <c r="G990" s="943"/>
      <c r="H990" s="943"/>
      <c r="I990" s="943"/>
      <c r="J990" s="943"/>
      <c r="K990" s="943"/>
      <c r="L990" s="943"/>
      <c r="M990" s="943"/>
      <c r="N990" s="943"/>
      <c r="O990" s="943"/>
      <c r="P990" s="943"/>
      <c r="Q990" s="943"/>
      <c r="R990" s="943"/>
      <c r="S990" s="943"/>
      <c r="T990" s="943"/>
      <c r="U990" s="943"/>
      <c r="V990" s="943"/>
      <c r="W990" s="943"/>
      <c r="X990" s="943"/>
      <c r="Y990" s="943"/>
      <c r="Z990" s="943"/>
    </row>
    <row r="991" spans="1:26" ht="15.75" customHeight="1">
      <c r="A991" s="943"/>
      <c r="B991" s="943"/>
      <c r="C991" s="943"/>
      <c r="D991" s="943"/>
      <c r="E991" s="943"/>
      <c r="F991" s="943"/>
      <c r="G991" s="943"/>
      <c r="H991" s="943"/>
      <c r="I991" s="943"/>
      <c r="J991" s="943"/>
      <c r="K991" s="943"/>
      <c r="L991" s="943"/>
      <c r="M991" s="943"/>
      <c r="N991" s="943"/>
      <c r="O991" s="943"/>
      <c r="P991" s="943"/>
      <c r="Q991" s="943"/>
      <c r="R991" s="943"/>
      <c r="S991" s="943"/>
      <c r="T991" s="943"/>
      <c r="U991" s="943"/>
      <c r="V991" s="943"/>
      <c r="W991" s="943"/>
      <c r="X991" s="943"/>
      <c r="Y991" s="943"/>
      <c r="Z991" s="943"/>
    </row>
    <row r="992" spans="1:26" ht="15.75" customHeight="1">
      <c r="A992" s="943"/>
      <c r="B992" s="943"/>
      <c r="C992" s="943"/>
      <c r="D992" s="943"/>
      <c r="E992" s="943"/>
      <c r="F992" s="943"/>
      <c r="G992" s="943"/>
      <c r="H992" s="943"/>
      <c r="I992" s="943"/>
      <c r="J992" s="943"/>
      <c r="K992" s="943"/>
      <c r="L992" s="943"/>
      <c r="M992" s="943"/>
      <c r="N992" s="943"/>
      <c r="O992" s="943"/>
      <c r="P992" s="943"/>
      <c r="Q992" s="943"/>
      <c r="R992" s="943"/>
      <c r="S992" s="943"/>
      <c r="T992" s="943"/>
      <c r="U992" s="943"/>
      <c r="V992" s="943"/>
      <c r="W992" s="943"/>
      <c r="X992" s="943"/>
      <c r="Y992" s="943"/>
      <c r="Z992" s="943"/>
    </row>
    <row r="993" spans="1:26" ht="15.75" customHeight="1">
      <c r="A993" s="943"/>
      <c r="B993" s="943"/>
      <c r="C993" s="943"/>
      <c r="D993" s="943"/>
      <c r="E993" s="943"/>
      <c r="F993" s="943"/>
      <c r="G993" s="943"/>
      <c r="H993" s="943"/>
      <c r="I993" s="943"/>
      <c r="J993" s="943"/>
      <c r="K993" s="943"/>
      <c r="L993" s="943"/>
      <c r="M993" s="943"/>
      <c r="N993" s="943"/>
      <c r="O993" s="943"/>
      <c r="P993" s="943"/>
      <c r="Q993" s="943"/>
      <c r="R993" s="943"/>
      <c r="S993" s="943"/>
      <c r="T993" s="943"/>
      <c r="U993" s="943"/>
      <c r="V993" s="943"/>
      <c r="W993" s="943"/>
      <c r="X993" s="943"/>
      <c r="Y993" s="943"/>
      <c r="Z993" s="943"/>
    </row>
    <row r="994" spans="1:26" ht="15.75" customHeight="1">
      <c r="A994" s="943"/>
      <c r="B994" s="943"/>
      <c r="C994" s="943"/>
      <c r="D994" s="943"/>
      <c r="E994" s="943"/>
      <c r="F994" s="943"/>
      <c r="G994" s="943"/>
      <c r="H994" s="943"/>
      <c r="I994" s="943"/>
      <c r="J994" s="943"/>
      <c r="K994" s="943"/>
      <c r="L994" s="943"/>
      <c r="M994" s="943"/>
      <c r="N994" s="943"/>
      <c r="O994" s="943"/>
      <c r="P994" s="943"/>
      <c r="Q994" s="943"/>
      <c r="R994" s="943"/>
      <c r="S994" s="943"/>
      <c r="T994" s="943"/>
      <c r="U994" s="943"/>
      <c r="V994" s="943"/>
      <c r="W994" s="943"/>
      <c r="X994" s="943"/>
      <c r="Y994" s="943"/>
      <c r="Z994" s="943"/>
    </row>
    <row r="995" spans="1:26" ht="15.75" customHeight="1">
      <c r="A995" s="943"/>
      <c r="B995" s="943"/>
      <c r="C995" s="943"/>
      <c r="D995" s="943"/>
      <c r="E995" s="943"/>
      <c r="F995" s="943"/>
      <c r="G995" s="943"/>
      <c r="H995" s="943"/>
      <c r="I995" s="943"/>
      <c r="J995" s="943"/>
      <c r="K995" s="943"/>
      <c r="L995" s="943"/>
      <c r="M995" s="943"/>
      <c r="N995" s="943"/>
      <c r="O995" s="943"/>
      <c r="P995" s="943"/>
      <c r="Q995" s="943"/>
      <c r="R995" s="943"/>
      <c r="S995" s="943"/>
      <c r="T995" s="943"/>
      <c r="U995" s="943"/>
      <c r="V995" s="943"/>
      <c r="W995" s="943"/>
      <c r="X995" s="943"/>
      <c r="Y995" s="943"/>
      <c r="Z995" s="943"/>
    </row>
  </sheetData>
  <hyperlinks>
    <hyperlink ref="K2" location="'Tabla de Contenido'!A1" display="Inicio"/>
  </hyperlinks>
  <pageMargins left="0.7" right="0.7" top="0.75" bottom="0.75" header="0" footer="0"/>
  <pageSetup paperSize="9" scale="56" orientation="portrait"/>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Z995"/>
  <sheetViews>
    <sheetView workbookViewId="0">
      <selection activeCell="A25" sqref="A25"/>
    </sheetView>
  </sheetViews>
  <sheetFormatPr baseColWidth="10" defaultColWidth="14.44140625" defaultRowHeight="15" customHeight="1"/>
  <cols>
    <col min="1" max="1" width="55.33203125" style="944" customWidth="1"/>
    <col min="2" max="6" width="7.88671875" style="944" customWidth="1"/>
    <col min="7" max="7" width="7.6640625" style="944" customWidth="1"/>
    <col min="8" max="26" width="11.44140625" style="944" customWidth="1"/>
    <col min="27" max="16384" width="14.44140625" style="944"/>
  </cols>
  <sheetData>
    <row r="1" spans="1:26" ht="14.4">
      <c r="A1" s="942"/>
      <c r="B1" s="942"/>
      <c r="C1" s="942"/>
      <c r="D1" s="942"/>
      <c r="E1" s="942"/>
      <c r="F1" s="942"/>
      <c r="G1" s="943"/>
      <c r="H1" s="943"/>
      <c r="I1" s="943"/>
      <c r="J1" s="943"/>
      <c r="K1" s="943"/>
      <c r="L1" s="943"/>
      <c r="M1" s="943"/>
      <c r="N1" s="943"/>
      <c r="O1" s="943"/>
      <c r="P1" s="943"/>
      <c r="Q1" s="943"/>
      <c r="R1" s="943"/>
      <c r="S1" s="943"/>
      <c r="T1" s="943"/>
      <c r="U1" s="943"/>
      <c r="V1" s="943"/>
      <c r="W1" s="943"/>
      <c r="X1" s="943"/>
      <c r="Y1" s="943"/>
      <c r="Z1" s="943"/>
    </row>
    <row r="2" spans="1:26" ht="14.4">
      <c r="A2" s="945" t="s">
        <v>1778</v>
      </c>
      <c r="B2" s="945"/>
      <c r="C2" s="945"/>
      <c r="D2" s="942"/>
      <c r="E2" s="946"/>
      <c r="F2" s="942"/>
      <c r="G2" s="943"/>
      <c r="H2" s="943"/>
      <c r="I2" s="943"/>
      <c r="J2" s="943"/>
      <c r="K2" s="877" t="s">
        <v>1620</v>
      </c>
      <c r="L2" s="943"/>
      <c r="M2" s="943"/>
      <c r="N2" s="943"/>
      <c r="O2" s="943"/>
      <c r="P2" s="943"/>
      <c r="Q2" s="943"/>
      <c r="R2" s="943"/>
      <c r="S2" s="943"/>
      <c r="T2" s="943"/>
      <c r="U2" s="943"/>
      <c r="V2" s="943"/>
      <c r="W2" s="943"/>
      <c r="X2" s="943"/>
      <c r="Y2" s="943"/>
      <c r="Z2" s="943"/>
    </row>
    <row r="3" spans="1:26" ht="14.4">
      <c r="A3" s="942" t="s">
        <v>1779</v>
      </c>
      <c r="B3" s="942"/>
      <c r="C3" s="942"/>
      <c r="D3" s="942"/>
      <c r="E3" s="942"/>
      <c r="F3" s="942"/>
      <c r="G3" s="943"/>
      <c r="H3" s="943"/>
      <c r="I3" s="943"/>
      <c r="J3" s="943"/>
      <c r="K3" s="943"/>
      <c r="L3" s="943"/>
      <c r="M3" s="943"/>
      <c r="N3" s="943"/>
      <c r="O3" s="943"/>
      <c r="P3" s="943"/>
      <c r="Q3" s="943"/>
      <c r="R3" s="943"/>
      <c r="S3" s="943"/>
      <c r="T3" s="943"/>
      <c r="U3" s="943"/>
      <c r="V3" s="943"/>
      <c r="W3" s="943"/>
      <c r="X3" s="943"/>
      <c r="Y3" s="943"/>
      <c r="Z3" s="943"/>
    </row>
    <row r="4" spans="1:26" ht="14.4">
      <c r="A4" s="947" t="s">
        <v>1492</v>
      </c>
      <c r="B4" s="947"/>
      <c r="C4" s="947"/>
      <c r="D4" s="942"/>
      <c r="E4" s="942"/>
      <c r="F4" s="942"/>
      <c r="G4" s="943"/>
      <c r="H4" s="943"/>
      <c r="I4" s="943"/>
      <c r="J4" s="943"/>
      <c r="K4" s="943"/>
      <c r="L4" s="943"/>
      <c r="M4" s="943"/>
      <c r="N4" s="943"/>
      <c r="O4" s="943"/>
      <c r="P4" s="943"/>
      <c r="Q4" s="943"/>
      <c r="R4" s="943"/>
      <c r="S4" s="943"/>
      <c r="T4" s="943"/>
      <c r="U4" s="943"/>
      <c r="V4" s="943"/>
      <c r="W4" s="943"/>
      <c r="X4" s="943"/>
      <c r="Y4" s="943"/>
      <c r="Z4" s="943"/>
    </row>
    <row r="5" spans="1:26" ht="14.4">
      <c r="A5" s="942" t="s">
        <v>4</v>
      </c>
      <c r="B5" s="942"/>
      <c r="C5" s="942"/>
      <c r="D5" s="942"/>
      <c r="E5" s="942"/>
      <c r="F5" s="942"/>
      <c r="G5" s="943"/>
      <c r="H5" s="943"/>
      <c r="I5" s="943"/>
      <c r="J5" s="943"/>
      <c r="K5" s="943"/>
      <c r="L5" s="943"/>
      <c r="M5" s="943"/>
      <c r="N5" s="943"/>
      <c r="O5" s="943"/>
      <c r="P5" s="943"/>
      <c r="Q5" s="943"/>
      <c r="R5" s="943"/>
      <c r="S5" s="943"/>
      <c r="T5" s="943"/>
      <c r="U5" s="943"/>
      <c r="V5" s="943"/>
      <c r="W5" s="943"/>
      <c r="X5" s="943"/>
      <c r="Y5" s="943"/>
      <c r="Z5" s="943"/>
    </row>
    <row r="6" spans="1:26" ht="14.4">
      <c r="A6" s="948" t="s">
        <v>1765</v>
      </c>
      <c r="B6" s="948">
        <v>2019</v>
      </c>
      <c r="C6" s="948">
        <v>2020</v>
      </c>
      <c r="D6" s="948">
        <v>2021</v>
      </c>
      <c r="E6" s="948">
        <v>2022</v>
      </c>
      <c r="F6" s="948">
        <v>2023</v>
      </c>
      <c r="G6" s="948">
        <v>2024</v>
      </c>
      <c r="H6" s="943"/>
      <c r="I6" s="943"/>
      <c r="J6" s="943"/>
      <c r="K6" s="943"/>
      <c r="L6" s="943"/>
      <c r="M6" s="943"/>
      <c r="N6" s="943"/>
      <c r="O6" s="943"/>
      <c r="P6" s="943"/>
      <c r="Q6" s="943"/>
      <c r="R6" s="943"/>
      <c r="S6" s="943"/>
      <c r="T6" s="943"/>
      <c r="U6" s="943"/>
      <c r="V6" s="943"/>
      <c r="W6" s="943"/>
      <c r="X6" s="943"/>
      <c r="Y6" s="943"/>
      <c r="Z6" s="943"/>
    </row>
    <row r="7" spans="1:26" ht="14.4">
      <c r="A7" s="949" t="s">
        <v>116</v>
      </c>
      <c r="B7" s="950">
        <v>-1.5932720367193238</v>
      </c>
      <c r="C7" s="950">
        <v>-9.3522982125427436</v>
      </c>
      <c r="D7" s="950">
        <v>4.1886882402741819</v>
      </c>
      <c r="E7" s="950">
        <v>4.2530195571053362</v>
      </c>
      <c r="F7" s="950">
        <v>-1.6640433453400612</v>
      </c>
      <c r="G7" s="950">
        <v>-1.2474124464212903</v>
      </c>
      <c r="H7" s="952"/>
      <c r="I7" s="952"/>
      <c r="J7" s="943"/>
      <c r="K7" s="943"/>
      <c r="L7" s="943"/>
      <c r="M7" s="943"/>
      <c r="N7" s="943"/>
      <c r="O7" s="943"/>
      <c r="P7" s="943"/>
      <c r="Q7" s="943"/>
      <c r="R7" s="943"/>
      <c r="S7" s="943"/>
      <c r="T7" s="943"/>
      <c r="U7" s="943"/>
      <c r="V7" s="943"/>
      <c r="W7" s="943"/>
      <c r="X7" s="943"/>
      <c r="Y7" s="943"/>
      <c r="Z7" s="943"/>
    </row>
    <row r="8" spans="1:26" ht="14.4">
      <c r="A8" s="946" t="s">
        <v>1766</v>
      </c>
      <c r="B8" s="953">
        <v>0.45369156062806659</v>
      </c>
      <c r="C8" s="953">
        <v>-8.4330122437457984</v>
      </c>
      <c r="D8" s="953">
        <v>1.325575122345978</v>
      </c>
      <c r="E8" s="953">
        <v>1.8786841604867548</v>
      </c>
      <c r="F8" s="953">
        <v>1.3550337825227201</v>
      </c>
      <c r="G8" s="953">
        <v>-1.2816735415438802</v>
      </c>
      <c r="H8" s="952"/>
      <c r="I8" s="952"/>
      <c r="J8" s="943"/>
      <c r="K8" s="943"/>
      <c r="L8" s="943"/>
      <c r="M8" s="943"/>
      <c r="N8" s="943"/>
      <c r="O8" s="943"/>
      <c r="P8" s="943"/>
      <c r="Q8" s="943"/>
      <c r="R8" s="943"/>
      <c r="S8" s="943"/>
      <c r="T8" s="943"/>
      <c r="U8" s="943"/>
      <c r="V8" s="943"/>
      <c r="W8" s="943"/>
      <c r="X8" s="943"/>
      <c r="Y8" s="943"/>
      <c r="Z8" s="943"/>
    </row>
    <row r="9" spans="1:26" ht="14.4">
      <c r="A9" s="946" t="s">
        <v>1767</v>
      </c>
      <c r="B9" s="953">
        <v>0.99525517879875369</v>
      </c>
      <c r="C9" s="953">
        <v>-15.007066193040755</v>
      </c>
      <c r="D9" s="953">
        <v>13.225777458206009</v>
      </c>
      <c r="E9" s="953">
        <v>2.7029172454852191</v>
      </c>
      <c r="F9" s="953">
        <v>-3.3196784665326802</v>
      </c>
      <c r="G9" s="953">
        <v>3.9932845664948067</v>
      </c>
      <c r="H9" s="952"/>
      <c r="I9" s="952"/>
      <c r="J9" s="943"/>
      <c r="K9" s="943"/>
      <c r="L9" s="943"/>
      <c r="M9" s="943"/>
      <c r="N9" s="943"/>
      <c r="O9" s="943"/>
      <c r="P9" s="943"/>
      <c r="Q9" s="943"/>
      <c r="R9" s="943"/>
      <c r="S9" s="943"/>
      <c r="T9" s="943"/>
      <c r="U9" s="943"/>
      <c r="V9" s="943"/>
      <c r="W9" s="943"/>
      <c r="X9" s="943"/>
      <c r="Y9" s="943"/>
      <c r="Z9" s="943"/>
    </row>
    <row r="10" spans="1:26" ht="14.4">
      <c r="A10" s="946" t="s">
        <v>1768</v>
      </c>
      <c r="B10" s="953">
        <v>-8.6143052036640277</v>
      </c>
      <c r="C10" s="953">
        <v>-18.340797611431004</v>
      </c>
      <c r="D10" s="953">
        <v>-2.0370854008879129</v>
      </c>
      <c r="E10" s="953">
        <v>22.047454012263358</v>
      </c>
      <c r="F10" s="953">
        <v>-6.5749235474006165</v>
      </c>
      <c r="G10" s="953">
        <v>-8.2300678045359099</v>
      </c>
      <c r="H10" s="952"/>
      <c r="I10" s="952"/>
      <c r="J10" s="943"/>
      <c r="K10" s="943"/>
      <c r="L10" s="943"/>
      <c r="M10" s="943"/>
      <c r="N10" s="943"/>
      <c r="O10" s="943"/>
      <c r="P10" s="943"/>
      <c r="Q10" s="943"/>
      <c r="R10" s="943"/>
      <c r="S10" s="943"/>
      <c r="T10" s="943"/>
      <c r="U10" s="943"/>
      <c r="V10" s="943"/>
      <c r="W10" s="943"/>
      <c r="X10" s="943"/>
      <c r="Y10" s="943"/>
      <c r="Z10" s="943"/>
    </row>
    <row r="11" spans="1:26" ht="14.4">
      <c r="A11" s="946" t="s">
        <v>1769</v>
      </c>
      <c r="B11" s="953">
        <v>-5.4889896373057265</v>
      </c>
      <c r="C11" s="953">
        <v>-19.479184512592099</v>
      </c>
      <c r="D11" s="953">
        <v>2.7234042553191222</v>
      </c>
      <c r="E11" s="953">
        <v>2.7340513670256819</v>
      </c>
      <c r="F11" s="953">
        <v>-5.0403225806451477</v>
      </c>
      <c r="G11" s="953">
        <v>-3.9278131634819737</v>
      </c>
      <c r="H11" s="952"/>
      <c r="I11" s="952"/>
      <c r="J11" s="943"/>
      <c r="K11" s="943"/>
      <c r="L11" s="943"/>
      <c r="M11" s="943"/>
      <c r="N11" s="943"/>
      <c r="O11" s="943"/>
      <c r="P11" s="943"/>
      <c r="Q11" s="943"/>
      <c r="R11" s="943"/>
      <c r="S11" s="943"/>
      <c r="T11" s="943"/>
      <c r="U11" s="943"/>
      <c r="V11" s="943"/>
      <c r="W11" s="943"/>
      <c r="X11" s="943"/>
      <c r="Y11" s="943"/>
      <c r="Z11" s="943"/>
    </row>
    <row r="12" spans="1:26" ht="14.4">
      <c r="A12" s="946" t="s">
        <v>1770</v>
      </c>
      <c r="B12" s="953">
        <v>-0.98942340498120984</v>
      </c>
      <c r="C12" s="953">
        <v>-9.9127038823799776</v>
      </c>
      <c r="D12" s="953">
        <v>8.9251561902355336E-2</v>
      </c>
      <c r="E12" s="953">
        <v>2.9681528662420233</v>
      </c>
      <c r="F12" s="953">
        <v>-0.53198070023508448</v>
      </c>
      <c r="G12" s="953">
        <v>-0.32338308457711673</v>
      </c>
      <c r="H12" s="952"/>
      <c r="I12" s="952"/>
      <c r="J12" s="943"/>
      <c r="K12" s="943"/>
      <c r="L12" s="943"/>
      <c r="M12" s="943"/>
      <c r="N12" s="943"/>
      <c r="O12" s="943"/>
      <c r="P12" s="943"/>
      <c r="Q12" s="943"/>
      <c r="R12" s="943"/>
      <c r="S12" s="943"/>
      <c r="T12" s="943"/>
      <c r="U12" s="943"/>
      <c r="V12" s="943"/>
      <c r="W12" s="943"/>
      <c r="X12" s="943"/>
      <c r="Y12" s="943"/>
      <c r="Z12" s="943"/>
    </row>
    <row r="13" spans="1:26" ht="14.4">
      <c r="A13" s="946" t="s">
        <v>1771</v>
      </c>
      <c r="B13" s="953">
        <v>-0.79575596816977656</v>
      </c>
      <c r="C13" s="953">
        <v>-3.2814778804083633</v>
      </c>
      <c r="D13" s="953">
        <v>2.8242020608193545</v>
      </c>
      <c r="E13" s="953">
        <v>5.4596559836240859</v>
      </c>
      <c r="F13" s="953">
        <v>0.75323019873689878</v>
      </c>
      <c r="G13" s="953">
        <v>-0.92012191615385808</v>
      </c>
      <c r="H13" s="952"/>
      <c r="I13" s="952"/>
      <c r="J13" s="943"/>
      <c r="K13" s="943"/>
      <c r="L13" s="943"/>
      <c r="M13" s="943"/>
      <c r="N13" s="943"/>
      <c r="O13" s="943"/>
      <c r="P13" s="943"/>
      <c r="Q13" s="943"/>
      <c r="R13" s="943"/>
      <c r="S13" s="943"/>
      <c r="T13" s="943"/>
      <c r="U13" s="943"/>
      <c r="V13" s="943"/>
      <c r="W13" s="943"/>
      <c r="X13" s="943"/>
      <c r="Y13" s="943"/>
      <c r="Z13" s="943"/>
    </row>
    <row r="14" spans="1:26" ht="14.4">
      <c r="A14" s="946" t="s">
        <v>1772</v>
      </c>
      <c r="B14" s="953">
        <v>-3.764631445745017</v>
      </c>
      <c r="C14" s="953">
        <v>-19.000657462195917</v>
      </c>
      <c r="D14" s="953">
        <v>6.8587662337662536</v>
      </c>
      <c r="E14" s="953">
        <v>0.60767185719713523</v>
      </c>
      <c r="F14" s="953">
        <v>0.64175160437900092</v>
      </c>
      <c r="G14" s="953">
        <v>-2.7006751687922352</v>
      </c>
      <c r="H14" s="952"/>
      <c r="I14" s="952"/>
      <c r="J14" s="943"/>
      <c r="K14" s="943"/>
      <c r="L14" s="943"/>
      <c r="M14" s="943"/>
      <c r="N14" s="943"/>
      <c r="O14" s="943"/>
      <c r="P14" s="943"/>
      <c r="Q14" s="943"/>
      <c r="R14" s="943"/>
      <c r="S14" s="943"/>
      <c r="T14" s="943"/>
      <c r="U14" s="943"/>
      <c r="V14" s="943"/>
      <c r="W14" s="943"/>
      <c r="X14" s="943"/>
      <c r="Y14" s="943"/>
      <c r="Z14" s="943"/>
    </row>
    <row r="15" spans="1:26" ht="14.4">
      <c r="A15" s="946" t="s">
        <v>1773</v>
      </c>
      <c r="B15" s="953">
        <v>-6.4552804446690244</v>
      </c>
      <c r="C15" s="953">
        <v>-7.9945982444294197</v>
      </c>
      <c r="D15" s="953">
        <v>2.6860413914574837</v>
      </c>
      <c r="E15" s="953">
        <v>0.67181246426535024</v>
      </c>
      <c r="F15" s="953">
        <v>-3.1520658810166271</v>
      </c>
      <c r="G15" s="953">
        <v>-6.0694912769388667</v>
      </c>
      <c r="H15" s="952"/>
      <c r="I15" s="952"/>
      <c r="J15" s="943"/>
      <c r="K15" s="943"/>
      <c r="L15" s="943"/>
      <c r="M15" s="943"/>
      <c r="N15" s="943"/>
      <c r="O15" s="943"/>
      <c r="P15" s="943"/>
      <c r="Q15" s="943"/>
      <c r="R15" s="943"/>
      <c r="S15" s="943"/>
      <c r="T15" s="943"/>
      <c r="U15" s="943"/>
      <c r="V15" s="943"/>
      <c r="W15" s="943"/>
      <c r="X15" s="943"/>
      <c r="Y15" s="943"/>
      <c r="Z15" s="943"/>
    </row>
    <row r="16" spans="1:26" ht="14.1" customHeight="1">
      <c r="A16" s="954" t="s">
        <v>1774</v>
      </c>
      <c r="B16" s="955">
        <v>-4.4532603229591627</v>
      </c>
      <c r="C16" s="955">
        <v>-6.5672514619882749</v>
      </c>
      <c r="D16" s="955">
        <v>3.1357576516241972</v>
      </c>
      <c r="E16" s="955">
        <v>7.1246510498847035</v>
      </c>
      <c r="F16" s="955">
        <v>-6.5941536369816616</v>
      </c>
      <c r="G16" s="955">
        <v>-5.4767103347889359</v>
      </c>
      <c r="H16" s="952"/>
      <c r="I16" s="952"/>
      <c r="J16" s="943"/>
      <c r="K16" s="943"/>
      <c r="L16" s="943"/>
      <c r="M16" s="943"/>
      <c r="N16" s="943"/>
      <c r="O16" s="943"/>
      <c r="P16" s="943"/>
      <c r="Q16" s="943"/>
      <c r="R16" s="943"/>
      <c r="S16" s="943"/>
      <c r="T16" s="943"/>
      <c r="U16" s="943"/>
      <c r="V16" s="943"/>
      <c r="W16" s="943"/>
      <c r="X16" s="943"/>
      <c r="Y16" s="943"/>
      <c r="Z16" s="943"/>
    </row>
    <row r="17" spans="1:26" ht="14.1" customHeight="1">
      <c r="A17" s="946"/>
      <c r="B17" s="953"/>
      <c r="C17" s="953"/>
      <c r="D17" s="953"/>
      <c r="E17" s="953"/>
      <c r="F17" s="953"/>
      <c r="G17" s="943"/>
      <c r="H17" s="952"/>
      <c r="I17" s="952"/>
      <c r="J17" s="943"/>
      <c r="K17" s="943"/>
      <c r="L17" s="943"/>
      <c r="M17" s="943"/>
      <c r="N17" s="943"/>
      <c r="O17" s="943"/>
      <c r="P17" s="943"/>
      <c r="Q17" s="943"/>
      <c r="R17" s="943"/>
      <c r="S17" s="943"/>
      <c r="T17" s="943"/>
      <c r="U17" s="943"/>
      <c r="V17" s="943"/>
      <c r="W17" s="943"/>
      <c r="X17" s="943"/>
      <c r="Y17" s="943"/>
      <c r="Z17" s="943"/>
    </row>
    <row r="18" spans="1:26" ht="14.4">
      <c r="A18" s="956" t="s">
        <v>1775</v>
      </c>
      <c r="B18" s="956"/>
      <c r="C18" s="956"/>
      <c r="D18" s="957"/>
      <c r="E18" s="957"/>
      <c r="F18" s="957"/>
      <c r="G18" s="943"/>
      <c r="H18" s="943"/>
      <c r="I18" s="943"/>
      <c r="J18" s="943"/>
      <c r="K18" s="943"/>
      <c r="L18" s="943"/>
      <c r="M18" s="943"/>
      <c r="N18" s="943"/>
      <c r="O18" s="943"/>
      <c r="P18" s="943"/>
      <c r="Q18" s="943"/>
      <c r="R18" s="943"/>
      <c r="S18" s="943"/>
      <c r="T18" s="943"/>
      <c r="U18" s="943"/>
      <c r="V18" s="943"/>
      <c r="W18" s="943"/>
      <c r="X18" s="943"/>
      <c r="Y18" s="943"/>
      <c r="Z18" s="943"/>
    </row>
    <row r="19" spans="1:26" ht="15.75" customHeight="1">
      <c r="A19" s="943"/>
      <c r="B19" s="943"/>
      <c r="C19" s="943"/>
      <c r="D19" s="943"/>
      <c r="E19" s="943"/>
      <c r="F19" s="943"/>
      <c r="G19" s="943"/>
      <c r="H19" s="943"/>
      <c r="I19" s="943"/>
      <c r="J19" s="943"/>
      <c r="K19" s="943"/>
      <c r="L19" s="943"/>
      <c r="M19" s="943"/>
      <c r="N19" s="943"/>
      <c r="O19" s="943"/>
      <c r="P19" s="943"/>
      <c r="Q19" s="943"/>
      <c r="R19" s="943"/>
      <c r="S19" s="943"/>
      <c r="T19" s="943"/>
      <c r="U19" s="943"/>
      <c r="V19" s="943"/>
      <c r="W19" s="943"/>
      <c r="X19" s="943"/>
      <c r="Y19" s="943"/>
      <c r="Z19" s="943"/>
    </row>
    <row r="20" spans="1:26" ht="15.75" customHeight="1">
      <c r="A20" s="943"/>
      <c r="B20" s="943"/>
      <c r="C20" s="943"/>
      <c r="D20" s="943"/>
      <c r="E20" s="943"/>
      <c r="F20" s="943"/>
      <c r="G20" s="943" t="s">
        <v>1762</v>
      </c>
      <c r="H20" s="943"/>
      <c r="I20" s="943"/>
      <c r="J20" s="943"/>
      <c r="K20" s="943"/>
      <c r="L20" s="943"/>
      <c r="M20" s="943"/>
      <c r="N20" s="943"/>
      <c r="O20" s="943"/>
      <c r="P20" s="943"/>
      <c r="Q20" s="943"/>
      <c r="R20" s="943"/>
      <c r="S20" s="943"/>
      <c r="T20" s="943"/>
      <c r="U20" s="943"/>
      <c r="V20" s="943"/>
      <c r="W20" s="943"/>
      <c r="X20" s="943"/>
      <c r="Y20" s="943"/>
      <c r="Z20" s="943"/>
    </row>
    <row r="21" spans="1:26" ht="15.75" customHeight="1">
      <c r="A21" s="943"/>
      <c r="B21" s="943"/>
      <c r="C21" s="943"/>
      <c r="D21" s="943"/>
      <c r="E21" s="943"/>
      <c r="F21" s="943"/>
      <c r="G21" s="943"/>
      <c r="H21" s="943"/>
      <c r="I21" s="943"/>
      <c r="J21" s="943"/>
      <c r="K21" s="943"/>
      <c r="L21" s="943"/>
      <c r="M21" s="943"/>
      <c r="N21" s="943"/>
      <c r="O21" s="943"/>
      <c r="P21" s="943"/>
      <c r="Q21" s="943"/>
      <c r="R21" s="943"/>
      <c r="S21" s="943"/>
      <c r="T21" s="943"/>
      <c r="U21" s="943"/>
      <c r="V21" s="943"/>
      <c r="W21" s="943"/>
      <c r="X21" s="943"/>
      <c r="Y21" s="943"/>
      <c r="Z21" s="943"/>
    </row>
    <row r="22" spans="1:26" ht="15.75" customHeight="1">
      <c r="A22" s="943"/>
      <c r="B22" s="943"/>
      <c r="C22" s="943"/>
      <c r="D22" s="943"/>
      <c r="E22" s="943"/>
      <c r="F22" s="943"/>
      <c r="G22" s="943"/>
      <c r="H22" s="943"/>
      <c r="I22" s="943"/>
      <c r="J22" s="943"/>
      <c r="K22" s="943"/>
      <c r="L22" s="943"/>
      <c r="M22" s="943"/>
      <c r="N22" s="943"/>
      <c r="O22" s="943"/>
      <c r="P22" s="943"/>
      <c r="Q22" s="943"/>
      <c r="R22" s="943"/>
      <c r="S22" s="943"/>
      <c r="T22" s="943"/>
      <c r="U22" s="943"/>
      <c r="V22" s="943"/>
      <c r="W22" s="943"/>
      <c r="X22" s="943"/>
      <c r="Y22" s="943"/>
      <c r="Z22" s="943"/>
    </row>
    <row r="23" spans="1:26" ht="15.75" customHeight="1">
      <c r="A23" s="943"/>
      <c r="B23" s="943"/>
      <c r="C23" s="943"/>
      <c r="D23" s="943"/>
      <c r="E23" s="943"/>
      <c r="F23" s="943"/>
      <c r="G23" s="943"/>
      <c r="H23" s="943"/>
      <c r="I23" s="943"/>
      <c r="J23" s="943"/>
      <c r="K23" s="943"/>
      <c r="L23" s="943"/>
      <c r="M23" s="943"/>
      <c r="N23" s="943"/>
      <c r="O23" s="943"/>
      <c r="P23" s="943"/>
      <c r="Q23" s="943"/>
      <c r="R23" s="943"/>
      <c r="S23" s="943"/>
      <c r="T23" s="943"/>
      <c r="U23" s="943"/>
      <c r="V23" s="943"/>
      <c r="W23" s="943"/>
      <c r="X23" s="943"/>
      <c r="Y23" s="943"/>
      <c r="Z23" s="943"/>
    </row>
    <row r="24" spans="1:26" ht="15.75" customHeight="1">
      <c r="A24" s="943"/>
      <c r="B24" s="943"/>
      <c r="C24" s="943"/>
      <c r="D24" s="943"/>
      <c r="E24" s="943"/>
      <c r="F24" s="943"/>
      <c r="G24" s="943"/>
      <c r="H24" s="943"/>
      <c r="I24" s="943"/>
      <c r="J24" s="943"/>
      <c r="K24" s="943"/>
      <c r="L24" s="943"/>
      <c r="M24" s="943"/>
      <c r="N24" s="943"/>
      <c r="O24" s="943"/>
      <c r="P24" s="943"/>
      <c r="Q24" s="943"/>
      <c r="R24" s="943"/>
      <c r="S24" s="943"/>
      <c r="T24" s="943"/>
      <c r="U24" s="943"/>
      <c r="V24" s="943"/>
      <c r="W24" s="943"/>
      <c r="X24" s="943"/>
      <c r="Y24" s="943"/>
      <c r="Z24" s="943"/>
    </row>
    <row r="25" spans="1:26" ht="15.75" customHeight="1">
      <c r="A25" s="943"/>
      <c r="B25" s="943"/>
      <c r="C25" s="943"/>
      <c r="D25" s="943"/>
      <c r="E25" s="943"/>
      <c r="F25" s="943"/>
      <c r="G25" s="943"/>
      <c r="H25" s="943"/>
      <c r="I25" s="943"/>
      <c r="J25" s="943"/>
      <c r="K25" s="943"/>
      <c r="L25" s="943"/>
      <c r="M25" s="943"/>
      <c r="N25" s="943"/>
      <c r="O25" s="943"/>
      <c r="P25" s="943"/>
      <c r="Q25" s="943"/>
      <c r="R25" s="943"/>
      <c r="S25" s="943"/>
      <c r="T25" s="943"/>
      <c r="U25" s="943"/>
      <c r="V25" s="943"/>
      <c r="W25" s="943"/>
      <c r="X25" s="943"/>
      <c r="Y25" s="943"/>
      <c r="Z25" s="943"/>
    </row>
    <row r="26" spans="1:26" ht="15.75" customHeight="1">
      <c r="A26" s="943"/>
      <c r="B26" s="943"/>
      <c r="C26" s="943"/>
      <c r="D26" s="943"/>
      <c r="E26" s="943"/>
      <c r="F26" s="943"/>
      <c r="G26" s="943"/>
      <c r="H26" s="943"/>
      <c r="I26" s="943"/>
      <c r="J26" s="943"/>
      <c r="K26" s="943"/>
      <c r="L26" s="943"/>
      <c r="M26" s="943"/>
      <c r="N26" s="943"/>
      <c r="O26" s="943"/>
      <c r="P26" s="943"/>
      <c r="Q26" s="943"/>
      <c r="R26" s="943"/>
      <c r="S26" s="943"/>
      <c r="T26" s="943"/>
      <c r="U26" s="943"/>
      <c r="V26" s="943"/>
      <c r="W26" s="943"/>
      <c r="X26" s="943"/>
      <c r="Y26" s="943"/>
      <c r="Z26" s="943"/>
    </row>
    <row r="27" spans="1:26" ht="15.75" customHeight="1">
      <c r="A27" s="943"/>
      <c r="B27" s="943"/>
      <c r="C27" s="943"/>
      <c r="D27" s="943"/>
      <c r="E27" s="943"/>
      <c r="F27" s="943"/>
      <c r="G27" s="943"/>
      <c r="H27" s="943"/>
      <c r="I27" s="943"/>
      <c r="J27" s="943"/>
      <c r="K27" s="943"/>
      <c r="L27" s="943"/>
      <c r="M27" s="943"/>
      <c r="N27" s="943"/>
      <c r="O27" s="943"/>
      <c r="P27" s="943"/>
      <c r="Q27" s="943"/>
      <c r="R27" s="943"/>
      <c r="S27" s="943"/>
      <c r="T27" s="943"/>
      <c r="U27" s="943"/>
      <c r="V27" s="943"/>
      <c r="W27" s="943"/>
      <c r="X27" s="943"/>
      <c r="Y27" s="943"/>
      <c r="Z27" s="943"/>
    </row>
    <row r="28" spans="1:26" ht="15.75" customHeight="1">
      <c r="A28" s="943"/>
      <c r="B28" s="943"/>
      <c r="C28" s="943"/>
      <c r="D28" s="943"/>
      <c r="E28" s="943"/>
      <c r="F28" s="943"/>
      <c r="G28" s="943"/>
      <c r="H28" s="943"/>
      <c r="I28" s="943"/>
      <c r="J28" s="943"/>
      <c r="K28" s="943"/>
      <c r="L28" s="943"/>
      <c r="M28" s="943"/>
      <c r="N28" s="943"/>
      <c r="O28" s="943"/>
      <c r="P28" s="943"/>
      <c r="Q28" s="943"/>
      <c r="R28" s="943"/>
      <c r="S28" s="943"/>
      <c r="T28" s="943"/>
      <c r="U28" s="943"/>
      <c r="V28" s="943"/>
      <c r="W28" s="943"/>
      <c r="X28" s="943"/>
      <c r="Y28" s="943"/>
      <c r="Z28" s="943"/>
    </row>
    <row r="29" spans="1:26" ht="15.75" customHeight="1">
      <c r="A29" s="943"/>
      <c r="B29" s="943"/>
      <c r="C29" s="943"/>
      <c r="D29" s="943"/>
      <c r="E29" s="943"/>
      <c r="F29" s="943"/>
      <c r="G29" s="943"/>
      <c r="H29" s="943"/>
      <c r="I29" s="943"/>
      <c r="J29" s="943"/>
      <c r="K29" s="943"/>
      <c r="L29" s="943"/>
      <c r="M29" s="943"/>
      <c r="N29" s="943"/>
      <c r="O29" s="943"/>
      <c r="P29" s="943"/>
      <c r="Q29" s="943"/>
      <c r="R29" s="943"/>
      <c r="S29" s="943"/>
      <c r="T29" s="943"/>
      <c r="U29" s="943"/>
      <c r="V29" s="943"/>
      <c r="W29" s="943"/>
      <c r="X29" s="943"/>
      <c r="Y29" s="943"/>
      <c r="Z29" s="943"/>
    </row>
    <row r="30" spans="1:26" ht="15.75" customHeight="1">
      <c r="A30" s="943"/>
      <c r="B30" s="943"/>
      <c r="C30" s="943"/>
      <c r="D30" s="943"/>
      <c r="E30" s="943"/>
      <c r="F30" s="943"/>
      <c r="G30" s="943"/>
      <c r="H30" s="943"/>
      <c r="I30" s="943"/>
      <c r="J30" s="943"/>
      <c r="K30" s="943"/>
      <c r="L30" s="943"/>
      <c r="M30" s="943"/>
      <c r="N30" s="943"/>
      <c r="O30" s="943"/>
      <c r="P30" s="943"/>
      <c r="Q30" s="943"/>
      <c r="R30" s="943"/>
      <c r="S30" s="943"/>
      <c r="T30" s="943"/>
      <c r="U30" s="943"/>
      <c r="V30" s="943"/>
      <c r="W30" s="943"/>
      <c r="X30" s="943"/>
      <c r="Y30" s="943"/>
      <c r="Z30" s="943"/>
    </row>
    <row r="31" spans="1:26" ht="15.75" customHeight="1">
      <c r="A31" s="943"/>
      <c r="B31" s="943"/>
      <c r="C31" s="943"/>
      <c r="D31" s="943"/>
      <c r="E31" s="943"/>
      <c r="F31" s="943"/>
      <c r="G31" s="943"/>
      <c r="H31" s="943"/>
      <c r="I31" s="943"/>
      <c r="J31" s="943"/>
      <c r="K31" s="943"/>
      <c r="L31" s="943"/>
      <c r="M31" s="943"/>
      <c r="N31" s="943"/>
      <c r="O31" s="943"/>
      <c r="P31" s="943"/>
      <c r="Q31" s="943"/>
      <c r="R31" s="943"/>
      <c r="S31" s="943"/>
      <c r="T31" s="943"/>
      <c r="U31" s="943"/>
      <c r="V31" s="943"/>
      <c r="W31" s="943"/>
      <c r="X31" s="943"/>
      <c r="Y31" s="943"/>
      <c r="Z31" s="943"/>
    </row>
    <row r="32" spans="1:26" ht="15.75" customHeight="1">
      <c r="A32" s="943"/>
      <c r="B32" s="943"/>
      <c r="C32" s="943"/>
      <c r="D32" s="943"/>
      <c r="E32" s="943"/>
      <c r="F32" s="943"/>
      <c r="G32" s="943"/>
      <c r="H32" s="943"/>
      <c r="I32" s="943"/>
      <c r="J32" s="943"/>
      <c r="K32" s="943"/>
      <c r="L32" s="943"/>
      <c r="M32" s="943"/>
      <c r="N32" s="943"/>
      <c r="O32" s="943"/>
      <c r="P32" s="943"/>
      <c r="Q32" s="943"/>
      <c r="R32" s="943"/>
      <c r="S32" s="943"/>
      <c r="T32" s="943"/>
      <c r="U32" s="943"/>
      <c r="V32" s="943"/>
      <c r="W32" s="943"/>
      <c r="X32" s="943"/>
      <c r="Y32" s="943"/>
      <c r="Z32" s="943"/>
    </row>
    <row r="33" spans="1:26" ht="15.75" customHeight="1">
      <c r="A33" s="943"/>
      <c r="B33" s="943"/>
      <c r="C33" s="943"/>
      <c r="D33" s="943"/>
      <c r="E33" s="943"/>
      <c r="F33" s="943"/>
      <c r="G33" s="943"/>
      <c r="H33" s="943"/>
      <c r="I33" s="943"/>
      <c r="J33" s="943"/>
      <c r="K33" s="943"/>
      <c r="L33" s="943"/>
      <c r="M33" s="943"/>
      <c r="N33" s="943"/>
      <c r="O33" s="943"/>
      <c r="P33" s="943"/>
      <c r="Q33" s="943"/>
      <c r="R33" s="943"/>
      <c r="S33" s="943"/>
      <c r="T33" s="943"/>
      <c r="U33" s="943"/>
      <c r="V33" s="943"/>
      <c r="W33" s="943"/>
      <c r="X33" s="943"/>
      <c r="Y33" s="943"/>
      <c r="Z33" s="943"/>
    </row>
    <row r="34" spans="1:26" ht="15.75" customHeight="1">
      <c r="A34" s="943"/>
      <c r="B34" s="943"/>
      <c r="C34" s="943"/>
      <c r="D34" s="943"/>
      <c r="E34" s="943"/>
      <c r="F34" s="943"/>
      <c r="G34" s="943"/>
      <c r="H34" s="943"/>
      <c r="I34" s="943"/>
      <c r="J34" s="943"/>
      <c r="K34" s="943"/>
      <c r="L34" s="943"/>
      <c r="M34" s="943"/>
      <c r="N34" s="943"/>
      <c r="O34" s="943"/>
      <c r="P34" s="943"/>
      <c r="Q34" s="943"/>
      <c r="R34" s="943"/>
      <c r="S34" s="943"/>
      <c r="T34" s="943"/>
      <c r="U34" s="943"/>
      <c r="V34" s="943"/>
      <c r="W34" s="943"/>
      <c r="X34" s="943"/>
      <c r="Y34" s="943"/>
      <c r="Z34" s="943"/>
    </row>
    <row r="35" spans="1:26" ht="15.75" customHeight="1">
      <c r="A35" s="943"/>
      <c r="B35" s="943"/>
      <c r="C35" s="943"/>
      <c r="D35" s="943"/>
      <c r="E35" s="943"/>
      <c r="F35" s="943"/>
      <c r="G35" s="943"/>
      <c r="H35" s="943"/>
      <c r="I35" s="943"/>
      <c r="J35" s="943"/>
      <c r="K35" s="943"/>
      <c r="L35" s="943"/>
      <c r="M35" s="943"/>
      <c r="N35" s="943"/>
      <c r="O35" s="943"/>
      <c r="P35" s="943"/>
      <c r="Q35" s="943"/>
      <c r="R35" s="943"/>
      <c r="S35" s="943"/>
      <c r="T35" s="943"/>
      <c r="U35" s="943"/>
      <c r="V35" s="943"/>
      <c r="W35" s="943"/>
      <c r="X35" s="943"/>
      <c r="Y35" s="943"/>
      <c r="Z35" s="943"/>
    </row>
    <row r="36" spans="1:26" ht="15.75" customHeight="1">
      <c r="A36" s="943"/>
      <c r="B36" s="943"/>
      <c r="C36" s="943"/>
      <c r="D36" s="943"/>
      <c r="E36" s="943"/>
      <c r="F36" s="943"/>
      <c r="G36" s="943"/>
      <c r="H36" s="943"/>
      <c r="I36" s="943"/>
      <c r="J36" s="943"/>
      <c r="K36" s="943"/>
      <c r="L36" s="943"/>
      <c r="M36" s="943"/>
      <c r="N36" s="943"/>
      <c r="O36" s="943"/>
      <c r="P36" s="943"/>
      <c r="Q36" s="943"/>
      <c r="R36" s="943"/>
      <c r="S36" s="943"/>
      <c r="T36" s="943"/>
      <c r="U36" s="943"/>
      <c r="V36" s="943"/>
      <c r="W36" s="943"/>
      <c r="X36" s="943"/>
      <c r="Y36" s="943"/>
      <c r="Z36" s="943"/>
    </row>
    <row r="37" spans="1:26" ht="15.75" customHeight="1">
      <c r="A37" s="943"/>
      <c r="B37" s="943"/>
      <c r="C37" s="943"/>
      <c r="D37" s="943"/>
      <c r="E37" s="943"/>
      <c r="F37" s="943"/>
      <c r="G37" s="943"/>
      <c r="H37" s="943"/>
      <c r="I37" s="943"/>
      <c r="J37" s="943"/>
      <c r="K37" s="943"/>
      <c r="L37" s="943"/>
      <c r="M37" s="943"/>
      <c r="N37" s="943"/>
      <c r="O37" s="943"/>
      <c r="P37" s="943"/>
      <c r="Q37" s="943"/>
      <c r="R37" s="943"/>
      <c r="S37" s="943"/>
      <c r="T37" s="943"/>
      <c r="U37" s="943"/>
      <c r="V37" s="943"/>
      <c r="W37" s="943"/>
      <c r="X37" s="943"/>
      <c r="Y37" s="943"/>
      <c r="Z37" s="943"/>
    </row>
    <row r="38" spans="1:26" ht="15.75" customHeight="1">
      <c r="A38" s="943"/>
      <c r="B38" s="943"/>
      <c r="C38" s="943"/>
      <c r="D38" s="943"/>
      <c r="E38" s="943"/>
      <c r="F38" s="943"/>
      <c r="G38" s="943"/>
      <c r="H38" s="943"/>
      <c r="I38" s="943"/>
      <c r="J38" s="943"/>
      <c r="K38" s="943"/>
      <c r="L38" s="943"/>
      <c r="M38" s="943"/>
      <c r="N38" s="943"/>
      <c r="O38" s="943"/>
      <c r="P38" s="943"/>
      <c r="Q38" s="943"/>
      <c r="R38" s="943"/>
      <c r="S38" s="943"/>
      <c r="T38" s="943"/>
      <c r="U38" s="943"/>
      <c r="V38" s="943"/>
      <c r="W38" s="943"/>
      <c r="X38" s="943"/>
      <c r="Y38" s="943"/>
      <c r="Z38" s="943"/>
    </row>
    <row r="39" spans="1:26" ht="15.75" customHeight="1">
      <c r="A39" s="943"/>
      <c r="B39" s="943"/>
      <c r="C39" s="943"/>
      <c r="D39" s="943"/>
      <c r="E39" s="943"/>
      <c r="F39" s="943"/>
      <c r="G39" s="943"/>
      <c r="H39" s="943"/>
      <c r="I39" s="943"/>
      <c r="J39" s="943"/>
      <c r="K39" s="943"/>
      <c r="L39" s="943"/>
      <c r="M39" s="943"/>
      <c r="N39" s="943"/>
      <c r="O39" s="943"/>
      <c r="P39" s="943"/>
      <c r="Q39" s="943"/>
      <c r="R39" s="943"/>
      <c r="S39" s="943"/>
      <c r="T39" s="943"/>
      <c r="U39" s="943"/>
      <c r="V39" s="943"/>
      <c r="W39" s="943"/>
      <c r="X39" s="943"/>
      <c r="Y39" s="943"/>
      <c r="Z39" s="943"/>
    </row>
    <row r="40" spans="1:26" ht="15.75" customHeight="1">
      <c r="A40" s="943"/>
      <c r="B40" s="943"/>
      <c r="C40" s="943"/>
      <c r="D40" s="943"/>
      <c r="E40" s="943"/>
      <c r="F40" s="943"/>
      <c r="G40" s="943"/>
      <c r="H40" s="943"/>
      <c r="I40" s="943"/>
      <c r="J40" s="943"/>
      <c r="K40" s="943"/>
      <c r="L40" s="943"/>
      <c r="M40" s="943"/>
      <c r="N40" s="943"/>
      <c r="O40" s="943"/>
      <c r="P40" s="943"/>
      <c r="Q40" s="943"/>
      <c r="R40" s="943"/>
      <c r="S40" s="943"/>
      <c r="T40" s="943"/>
      <c r="U40" s="943"/>
      <c r="V40" s="943"/>
      <c r="W40" s="943"/>
      <c r="X40" s="943"/>
      <c r="Y40" s="943"/>
      <c r="Z40" s="943"/>
    </row>
    <row r="41" spans="1:26" ht="15.75" customHeight="1">
      <c r="A41" s="943"/>
      <c r="B41" s="943"/>
      <c r="C41" s="943"/>
      <c r="D41" s="943"/>
      <c r="E41" s="943"/>
      <c r="F41" s="943"/>
      <c r="G41" s="943"/>
      <c r="H41" s="943"/>
      <c r="I41" s="943"/>
      <c r="J41" s="943"/>
      <c r="K41" s="943"/>
      <c r="L41" s="943"/>
      <c r="M41" s="943"/>
      <c r="N41" s="943"/>
      <c r="O41" s="943"/>
      <c r="P41" s="943"/>
      <c r="Q41" s="943"/>
      <c r="R41" s="943"/>
      <c r="S41" s="943"/>
      <c r="T41" s="943"/>
      <c r="U41" s="943"/>
      <c r="V41" s="943"/>
      <c r="W41" s="943"/>
      <c r="X41" s="943"/>
      <c r="Y41" s="943"/>
      <c r="Z41" s="943"/>
    </row>
    <row r="42" spans="1:26" ht="15.75" customHeight="1">
      <c r="A42" s="943"/>
      <c r="B42" s="943"/>
      <c r="C42" s="943"/>
      <c r="D42" s="943"/>
      <c r="E42" s="943"/>
      <c r="F42" s="943"/>
      <c r="G42" s="943"/>
      <c r="H42" s="943"/>
      <c r="I42" s="943"/>
      <c r="J42" s="943"/>
      <c r="K42" s="943"/>
      <c r="L42" s="943"/>
      <c r="M42" s="943"/>
      <c r="N42" s="943"/>
      <c r="O42" s="943"/>
      <c r="P42" s="943"/>
      <c r="Q42" s="943"/>
      <c r="R42" s="943"/>
      <c r="S42" s="943"/>
      <c r="T42" s="943"/>
      <c r="U42" s="943"/>
      <c r="V42" s="943"/>
      <c r="W42" s="943"/>
      <c r="X42" s="943"/>
      <c r="Y42" s="943"/>
      <c r="Z42" s="943"/>
    </row>
    <row r="43" spans="1:26" ht="15.75" customHeight="1">
      <c r="A43" s="943"/>
      <c r="B43" s="943"/>
      <c r="C43" s="943"/>
      <c r="D43" s="943"/>
      <c r="E43" s="943"/>
      <c r="F43" s="943"/>
      <c r="G43" s="943"/>
      <c r="H43" s="943"/>
      <c r="I43" s="943"/>
      <c r="J43" s="943"/>
      <c r="K43" s="943"/>
      <c r="L43" s="943"/>
      <c r="M43" s="943"/>
      <c r="N43" s="943"/>
      <c r="O43" s="943"/>
      <c r="P43" s="943"/>
      <c r="Q43" s="943"/>
      <c r="R43" s="943"/>
      <c r="S43" s="943"/>
      <c r="T43" s="943"/>
      <c r="U43" s="943"/>
      <c r="V43" s="943"/>
      <c r="W43" s="943"/>
      <c r="X43" s="943"/>
      <c r="Y43" s="943"/>
      <c r="Z43" s="943"/>
    </row>
    <row r="44" spans="1:26" ht="15.75" customHeight="1">
      <c r="A44" s="943"/>
      <c r="B44" s="943"/>
      <c r="C44" s="943"/>
      <c r="D44" s="943"/>
      <c r="E44" s="943"/>
      <c r="F44" s="943"/>
      <c r="G44" s="943"/>
      <c r="H44" s="943"/>
      <c r="I44" s="943"/>
      <c r="J44" s="943"/>
      <c r="K44" s="943"/>
      <c r="L44" s="943"/>
      <c r="M44" s="943"/>
      <c r="N44" s="943"/>
      <c r="O44" s="943"/>
      <c r="P44" s="943"/>
      <c r="Q44" s="943"/>
      <c r="R44" s="943"/>
      <c r="S44" s="943"/>
      <c r="T44" s="943"/>
      <c r="U44" s="943"/>
      <c r="V44" s="943"/>
      <c r="W44" s="943"/>
      <c r="X44" s="943"/>
      <c r="Y44" s="943"/>
      <c r="Z44" s="943"/>
    </row>
    <row r="45" spans="1:26" ht="15.75" customHeight="1">
      <c r="A45" s="943"/>
      <c r="B45" s="943"/>
      <c r="C45" s="943"/>
      <c r="D45" s="943"/>
      <c r="E45" s="943"/>
      <c r="F45" s="943"/>
      <c r="G45" s="943"/>
      <c r="H45" s="943"/>
      <c r="I45" s="943"/>
      <c r="J45" s="943"/>
      <c r="K45" s="943"/>
      <c r="L45" s="943"/>
      <c r="M45" s="943"/>
      <c r="N45" s="943"/>
      <c r="O45" s="943"/>
      <c r="P45" s="943"/>
      <c r="Q45" s="943"/>
      <c r="R45" s="943"/>
      <c r="S45" s="943"/>
      <c r="T45" s="943"/>
      <c r="U45" s="943"/>
      <c r="V45" s="943"/>
      <c r="W45" s="943"/>
      <c r="X45" s="943"/>
      <c r="Y45" s="943"/>
      <c r="Z45" s="943"/>
    </row>
    <row r="46" spans="1:26" ht="15.75" customHeight="1">
      <c r="A46" s="943"/>
      <c r="B46" s="943"/>
      <c r="C46" s="943"/>
      <c r="D46" s="943"/>
      <c r="E46" s="943"/>
      <c r="F46" s="943"/>
      <c r="G46" s="943"/>
      <c r="H46" s="943"/>
      <c r="I46" s="943"/>
      <c r="J46" s="943"/>
      <c r="K46" s="943"/>
      <c r="L46" s="943"/>
      <c r="M46" s="943"/>
      <c r="N46" s="943"/>
      <c r="O46" s="943"/>
      <c r="P46" s="943"/>
      <c r="Q46" s="943"/>
      <c r="R46" s="943"/>
      <c r="S46" s="943"/>
      <c r="T46" s="943"/>
      <c r="U46" s="943"/>
      <c r="V46" s="943"/>
      <c r="W46" s="943"/>
      <c r="X46" s="943"/>
      <c r="Y46" s="943"/>
      <c r="Z46" s="943"/>
    </row>
    <row r="47" spans="1:26" ht="15.75" customHeight="1">
      <c r="A47" s="943"/>
      <c r="B47" s="943"/>
      <c r="C47" s="943"/>
      <c r="D47" s="943"/>
      <c r="E47" s="943"/>
      <c r="F47" s="943"/>
      <c r="G47" s="943"/>
      <c r="H47" s="943"/>
      <c r="I47" s="943"/>
      <c r="J47" s="943"/>
      <c r="K47" s="943"/>
      <c r="L47" s="943"/>
      <c r="M47" s="943"/>
      <c r="N47" s="943"/>
      <c r="O47" s="943"/>
      <c r="P47" s="943"/>
      <c r="Q47" s="943"/>
      <c r="R47" s="943"/>
      <c r="S47" s="943"/>
      <c r="T47" s="943"/>
      <c r="U47" s="943"/>
      <c r="V47" s="943"/>
      <c r="W47" s="943"/>
      <c r="X47" s="943"/>
      <c r="Y47" s="943"/>
      <c r="Z47" s="943"/>
    </row>
    <row r="48" spans="1:26" ht="15.75" customHeight="1">
      <c r="A48" s="943"/>
      <c r="B48" s="943"/>
      <c r="C48" s="943"/>
      <c r="D48" s="943"/>
      <c r="E48" s="943"/>
      <c r="F48" s="943"/>
      <c r="G48" s="943"/>
      <c r="H48" s="943"/>
      <c r="I48" s="943"/>
      <c r="J48" s="943"/>
      <c r="K48" s="943"/>
      <c r="L48" s="943"/>
      <c r="M48" s="943"/>
      <c r="N48" s="943"/>
      <c r="O48" s="943"/>
      <c r="P48" s="943"/>
      <c r="Q48" s="943"/>
      <c r="R48" s="943"/>
      <c r="S48" s="943"/>
      <c r="T48" s="943"/>
      <c r="U48" s="943"/>
      <c r="V48" s="943"/>
      <c r="W48" s="943"/>
      <c r="X48" s="943"/>
      <c r="Y48" s="943"/>
      <c r="Z48" s="943"/>
    </row>
    <row r="49" spans="1:26" ht="15.75" customHeight="1">
      <c r="A49" s="943"/>
      <c r="B49" s="943"/>
      <c r="C49" s="943"/>
      <c r="D49" s="943"/>
      <c r="E49" s="943"/>
      <c r="F49" s="943"/>
      <c r="G49" s="943"/>
      <c r="H49" s="943"/>
      <c r="I49" s="943"/>
      <c r="J49" s="943"/>
      <c r="K49" s="943"/>
      <c r="L49" s="943"/>
      <c r="M49" s="943"/>
      <c r="N49" s="943"/>
      <c r="O49" s="943"/>
      <c r="P49" s="943"/>
      <c r="Q49" s="943"/>
      <c r="R49" s="943"/>
      <c r="S49" s="943"/>
      <c r="T49" s="943"/>
      <c r="U49" s="943"/>
      <c r="V49" s="943"/>
      <c r="W49" s="943"/>
      <c r="X49" s="943"/>
      <c r="Y49" s="943"/>
      <c r="Z49" s="943"/>
    </row>
    <row r="50" spans="1:26" ht="15.75" customHeight="1">
      <c r="A50" s="943"/>
      <c r="B50" s="943"/>
      <c r="C50" s="943"/>
      <c r="D50" s="943"/>
      <c r="E50" s="943"/>
      <c r="F50" s="943"/>
      <c r="G50" s="943"/>
      <c r="H50" s="943"/>
      <c r="I50" s="943"/>
      <c r="J50" s="943"/>
      <c r="K50" s="943"/>
      <c r="L50" s="943"/>
      <c r="M50" s="943"/>
      <c r="N50" s="943"/>
      <c r="O50" s="943"/>
      <c r="P50" s="943"/>
      <c r="Q50" s="943"/>
      <c r="R50" s="943"/>
      <c r="S50" s="943"/>
      <c r="T50" s="943"/>
      <c r="U50" s="943"/>
      <c r="V50" s="943"/>
      <c r="W50" s="943"/>
      <c r="X50" s="943"/>
      <c r="Y50" s="943"/>
      <c r="Z50" s="943"/>
    </row>
    <row r="51" spans="1:26" ht="15.75" customHeight="1">
      <c r="A51" s="943"/>
      <c r="B51" s="943"/>
      <c r="C51" s="943"/>
      <c r="D51" s="943"/>
      <c r="E51" s="943"/>
      <c r="F51" s="943"/>
      <c r="G51" s="943"/>
      <c r="H51" s="943"/>
      <c r="I51" s="943"/>
      <c r="J51" s="943"/>
      <c r="K51" s="943"/>
      <c r="L51" s="943"/>
      <c r="M51" s="943"/>
      <c r="N51" s="943"/>
      <c r="O51" s="943"/>
      <c r="P51" s="943"/>
      <c r="Q51" s="943"/>
      <c r="R51" s="943"/>
      <c r="S51" s="943"/>
      <c r="T51" s="943"/>
      <c r="U51" s="943"/>
      <c r="V51" s="943"/>
      <c r="W51" s="943"/>
      <c r="X51" s="943"/>
      <c r="Y51" s="943"/>
      <c r="Z51" s="943"/>
    </row>
    <row r="52" spans="1:26" ht="15.75" customHeight="1">
      <c r="A52" s="943"/>
      <c r="B52" s="943"/>
      <c r="C52" s="943"/>
      <c r="D52" s="943"/>
      <c r="E52" s="943"/>
      <c r="F52" s="943"/>
      <c r="G52" s="943"/>
      <c r="H52" s="943"/>
      <c r="I52" s="943"/>
      <c r="J52" s="943"/>
      <c r="K52" s="943"/>
      <c r="L52" s="943"/>
      <c r="M52" s="943"/>
      <c r="N52" s="943"/>
      <c r="O52" s="943"/>
      <c r="P52" s="943"/>
      <c r="Q52" s="943"/>
      <c r="R52" s="943"/>
      <c r="S52" s="943"/>
      <c r="T52" s="943"/>
      <c r="U52" s="943"/>
      <c r="V52" s="943"/>
      <c r="W52" s="943"/>
      <c r="X52" s="943"/>
      <c r="Y52" s="943"/>
      <c r="Z52" s="943"/>
    </row>
    <row r="53" spans="1:26" ht="15.75" customHeight="1">
      <c r="A53" s="943"/>
      <c r="B53" s="943"/>
      <c r="C53" s="943"/>
      <c r="D53" s="943"/>
      <c r="E53" s="943"/>
      <c r="F53" s="943"/>
      <c r="G53" s="943"/>
      <c r="H53" s="943"/>
      <c r="I53" s="943"/>
      <c r="J53" s="943"/>
      <c r="K53" s="943"/>
      <c r="L53" s="943"/>
      <c r="M53" s="943"/>
      <c r="N53" s="943"/>
      <c r="O53" s="943"/>
      <c r="P53" s="943"/>
      <c r="Q53" s="943"/>
      <c r="R53" s="943"/>
      <c r="S53" s="943"/>
      <c r="T53" s="943"/>
      <c r="U53" s="943"/>
      <c r="V53" s="943"/>
      <c r="W53" s="943"/>
      <c r="X53" s="943"/>
      <c r="Y53" s="943"/>
      <c r="Z53" s="943"/>
    </row>
    <row r="54" spans="1:26" ht="15.75" customHeight="1">
      <c r="A54" s="943"/>
      <c r="B54" s="943"/>
      <c r="C54" s="943"/>
      <c r="D54" s="943"/>
      <c r="E54" s="943"/>
      <c r="F54" s="943"/>
      <c r="G54" s="943"/>
      <c r="H54" s="943"/>
      <c r="I54" s="943"/>
      <c r="J54" s="943"/>
      <c r="K54" s="943"/>
      <c r="L54" s="943"/>
      <c r="M54" s="943"/>
      <c r="N54" s="943"/>
      <c r="O54" s="943"/>
      <c r="P54" s="943"/>
      <c r="Q54" s="943"/>
      <c r="R54" s="943"/>
      <c r="S54" s="943"/>
      <c r="T54" s="943"/>
      <c r="U54" s="943"/>
      <c r="V54" s="943"/>
      <c r="W54" s="943"/>
      <c r="X54" s="943"/>
      <c r="Y54" s="943"/>
      <c r="Z54" s="943"/>
    </row>
    <row r="55" spans="1:26" ht="15.75" customHeight="1">
      <c r="A55" s="943"/>
      <c r="B55" s="943"/>
      <c r="C55" s="943"/>
      <c r="D55" s="943"/>
      <c r="E55" s="943"/>
      <c r="F55" s="943"/>
      <c r="G55" s="943"/>
      <c r="H55" s="943"/>
      <c r="I55" s="943"/>
      <c r="J55" s="943"/>
      <c r="K55" s="943"/>
      <c r="L55" s="943"/>
      <c r="M55" s="943"/>
      <c r="N55" s="943"/>
      <c r="O55" s="943"/>
      <c r="P55" s="943"/>
      <c r="Q55" s="943"/>
      <c r="R55" s="943"/>
      <c r="S55" s="943"/>
      <c r="T55" s="943"/>
      <c r="U55" s="943"/>
      <c r="V55" s="943"/>
      <c r="W55" s="943"/>
      <c r="X55" s="943"/>
      <c r="Y55" s="943"/>
      <c r="Z55" s="943"/>
    </row>
    <row r="56" spans="1:26" ht="15.75" customHeight="1">
      <c r="A56" s="943"/>
      <c r="B56" s="943"/>
      <c r="C56" s="943"/>
      <c r="D56" s="943"/>
      <c r="E56" s="943"/>
      <c r="F56" s="943"/>
      <c r="G56" s="943"/>
      <c r="H56" s="943"/>
      <c r="I56" s="943"/>
      <c r="J56" s="943"/>
      <c r="K56" s="943"/>
      <c r="L56" s="943"/>
      <c r="M56" s="943"/>
      <c r="N56" s="943"/>
      <c r="O56" s="943"/>
      <c r="P56" s="943"/>
      <c r="Q56" s="943"/>
      <c r="R56" s="943"/>
      <c r="S56" s="943"/>
      <c r="T56" s="943"/>
      <c r="U56" s="943"/>
      <c r="V56" s="943"/>
      <c r="W56" s="943"/>
      <c r="X56" s="943"/>
      <c r="Y56" s="943"/>
      <c r="Z56" s="943"/>
    </row>
    <row r="57" spans="1:26" ht="15.75" customHeight="1">
      <c r="A57" s="943"/>
      <c r="B57" s="943"/>
      <c r="C57" s="943"/>
      <c r="D57" s="943"/>
      <c r="E57" s="943"/>
      <c r="F57" s="943"/>
      <c r="G57" s="943"/>
      <c r="H57" s="943"/>
      <c r="I57" s="943"/>
      <c r="J57" s="943"/>
      <c r="K57" s="943"/>
      <c r="L57" s="943"/>
      <c r="M57" s="943"/>
      <c r="N57" s="943"/>
      <c r="O57" s="943"/>
      <c r="P57" s="943"/>
      <c r="Q57" s="943"/>
      <c r="R57" s="943"/>
      <c r="S57" s="943"/>
      <c r="T57" s="943"/>
      <c r="U57" s="943"/>
      <c r="V57" s="943"/>
      <c r="W57" s="943"/>
      <c r="X57" s="943"/>
      <c r="Y57" s="943"/>
      <c r="Z57" s="943"/>
    </row>
    <row r="58" spans="1:26" ht="15.75" customHeight="1">
      <c r="A58" s="943"/>
      <c r="B58" s="943"/>
      <c r="C58" s="943"/>
      <c r="D58" s="943"/>
      <c r="E58" s="943"/>
      <c r="F58" s="943"/>
      <c r="G58" s="943"/>
      <c r="H58" s="943"/>
      <c r="I58" s="943"/>
      <c r="J58" s="943"/>
      <c r="K58" s="943"/>
      <c r="L58" s="943"/>
      <c r="M58" s="943"/>
      <c r="N58" s="943"/>
      <c r="O58" s="943"/>
      <c r="P58" s="943"/>
      <c r="Q58" s="943"/>
      <c r="R58" s="943"/>
      <c r="S58" s="943"/>
      <c r="T58" s="943"/>
      <c r="U58" s="943"/>
      <c r="V58" s="943"/>
      <c r="W58" s="943"/>
      <c r="X58" s="943"/>
      <c r="Y58" s="943"/>
      <c r="Z58" s="943"/>
    </row>
    <row r="59" spans="1:26" ht="15.75" customHeight="1">
      <c r="A59" s="943"/>
      <c r="B59" s="943"/>
      <c r="C59" s="943"/>
      <c r="D59" s="943"/>
      <c r="E59" s="943"/>
      <c r="F59" s="943"/>
      <c r="G59" s="943"/>
      <c r="H59" s="943"/>
      <c r="I59" s="943"/>
      <c r="J59" s="943"/>
      <c r="K59" s="943"/>
      <c r="L59" s="943"/>
      <c r="M59" s="943"/>
      <c r="N59" s="943"/>
      <c r="O59" s="943"/>
      <c r="P59" s="943"/>
      <c r="Q59" s="943"/>
      <c r="R59" s="943"/>
      <c r="S59" s="943"/>
      <c r="T59" s="943"/>
      <c r="U59" s="943"/>
      <c r="V59" s="943"/>
      <c r="W59" s="943"/>
      <c r="X59" s="943"/>
      <c r="Y59" s="943"/>
      <c r="Z59" s="943"/>
    </row>
    <row r="60" spans="1:26" ht="15.75" customHeight="1">
      <c r="A60" s="943"/>
      <c r="B60" s="943"/>
      <c r="C60" s="943"/>
      <c r="D60" s="943"/>
      <c r="E60" s="943"/>
      <c r="F60" s="943"/>
      <c r="G60" s="943"/>
      <c r="H60" s="943"/>
      <c r="I60" s="943"/>
      <c r="J60" s="943"/>
      <c r="K60" s="943"/>
      <c r="L60" s="943"/>
      <c r="M60" s="943"/>
      <c r="N60" s="943"/>
      <c r="O60" s="943"/>
      <c r="P60" s="943"/>
      <c r="Q60" s="943"/>
      <c r="R60" s="943"/>
      <c r="S60" s="943"/>
      <c r="T60" s="943"/>
      <c r="U60" s="943"/>
      <c r="V60" s="943"/>
      <c r="W60" s="943"/>
      <c r="X60" s="943"/>
      <c r="Y60" s="943"/>
      <c r="Z60" s="943"/>
    </row>
    <row r="61" spans="1:26" ht="15.75" customHeight="1">
      <c r="A61" s="943"/>
      <c r="B61" s="943"/>
      <c r="C61" s="943"/>
      <c r="D61" s="943"/>
      <c r="E61" s="943"/>
      <c r="F61" s="943"/>
      <c r="G61" s="943"/>
      <c r="H61" s="943"/>
      <c r="I61" s="943"/>
      <c r="J61" s="943"/>
      <c r="K61" s="943"/>
      <c r="L61" s="943"/>
      <c r="M61" s="943"/>
      <c r="N61" s="943"/>
      <c r="O61" s="943"/>
      <c r="P61" s="943"/>
      <c r="Q61" s="943"/>
      <c r="R61" s="943"/>
      <c r="S61" s="943"/>
      <c r="T61" s="943"/>
      <c r="U61" s="943"/>
      <c r="V61" s="943"/>
      <c r="W61" s="943"/>
      <c r="X61" s="943"/>
      <c r="Y61" s="943"/>
      <c r="Z61" s="943"/>
    </row>
    <row r="62" spans="1:26" ht="15.75" customHeight="1">
      <c r="A62" s="943"/>
      <c r="B62" s="943"/>
      <c r="C62" s="943"/>
      <c r="D62" s="943"/>
      <c r="E62" s="943"/>
      <c r="F62" s="943"/>
      <c r="G62" s="943"/>
      <c r="H62" s="943"/>
      <c r="I62" s="943"/>
      <c r="J62" s="943"/>
      <c r="K62" s="943"/>
      <c r="L62" s="943"/>
      <c r="M62" s="943"/>
      <c r="N62" s="943"/>
      <c r="O62" s="943"/>
      <c r="P62" s="943"/>
      <c r="Q62" s="943"/>
      <c r="R62" s="943"/>
      <c r="S62" s="943"/>
      <c r="T62" s="943"/>
      <c r="U62" s="943"/>
      <c r="V62" s="943"/>
      <c r="W62" s="943"/>
      <c r="X62" s="943"/>
      <c r="Y62" s="943"/>
      <c r="Z62" s="943"/>
    </row>
    <row r="63" spans="1:26" ht="15.75" customHeight="1">
      <c r="A63" s="943"/>
      <c r="B63" s="943"/>
      <c r="C63" s="943"/>
      <c r="D63" s="943"/>
      <c r="E63" s="943"/>
      <c r="F63" s="943"/>
      <c r="G63" s="943"/>
      <c r="H63" s="943"/>
      <c r="I63" s="943"/>
      <c r="J63" s="943"/>
      <c r="K63" s="943"/>
      <c r="L63" s="943"/>
      <c r="M63" s="943"/>
      <c r="N63" s="943"/>
      <c r="O63" s="943"/>
      <c r="P63" s="943"/>
      <c r="Q63" s="943"/>
      <c r="R63" s="943"/>
      <c r="S63" s="943"/>
      <c r="T63" s="943"/>
      <c r="U63" s="943"/>
      <c r="V63" s="943"/>
      <c r="W63" s="943"/>
      <c r="X63" s="943"/>
      <c r="Y63" s="943"/>
      <c r="Z63" s="943"/>
    </row>
    <row r="64" spans="1:26" ht="15.75" customHeight="1">
      <c r="A64" s="943"/>
      <c r="B64" s="943"/>
      <c r="C64" s="943"/>
      <c r="D64" s="943"/>
      <c r="E64" s="943"/>
      <c r="F64" s="943"/>
      <c r="G64" s="943"/>
      <c r="H64" s="943"/>
      <c r="I64" s="943"/>
      <c r="J64" s="943"/>
      <c r="K64" s="943"/>
      <c r="L64" s="943"/>
      <c r="M64" s="943"/>
      <c r="N64" s="943"/>
      <c r="O64" s="943"/>
      <c r="P64" s="943"/>
      <c r="Q64" s="943"/>
      <c r="R64" s="943"/>
      <c r="S64" s="943"/>
      <c r="T64" s="943"/>
      <c r="U64" s="943"/>
      <c r="V64" s="943"/>
      <c r="W64" s="943"/>
      <c r="X64" s="943"/>
      <c r="Y64" s="943"/>
      <c r="Z64" s="943"/>
    </row>
    <row r="65" spans="1:26" ht="15.75" customHeight="1">
      <c r="A65" s="943"/>
      <c r="B65" s="943"/>
      <c r="C65" s="943"/>
      <c r="D65" s="943"/>
      <c r="E65" s="943"/>
      <c r="F65" s="943"/>
      <c r="G65" s="943"/>
      <c r="H65" s="943"/>
      <c r="I65" s="943"/>
      <c r="J65" s="943"/>
      <c r="K65" s="943"/>
      <c r="L65" s="943"/>
      <c r="M65" s="943"/>
      <c r="N65" s="943"/>
      <c r="O65" s="943"/>
      <c r="P65" s="943"/>
      <c r="Q65" s="943"/>
      <c r="R65" s="943"/>
      <c r="S65" s="943"/>
      <c r="T65" s="943"/>
      <c r="U65" s="943"/>
      <c r="V65" s="943"/>
      <c r="W65" s="943"/>
      <c r="X65" s="943"/>
      <c r="Y65" s="943"/>
      <c r="Z65" s="943"/>
    </row>
    <row r="66" spans="1:26" ht="15.75" customHeight="1">
      <c r="A66" s="943"/>
      <c r="B66" s="943"/>
      <c r="C66" s="943"/>
      <c r="D66" s="943"/>
      <c r="E66" s="943"/>
      <c r="F66" s="943"/>
      <c r="G66" s="943"/>
      <c r="H66" s="943"/>
      <c r="I66" s="943"/>
      <c r="J66" s="943"/>
      <c r="K66" s="943"/>
      <c r="L66" s="943"/>
      <c r="M66" s="943"/>
      <c r="N66" s="943"/>
      <c r="O66" s="943"/>
      <c r="P66" s="943"/>
      <c r="Q66" s="943"/>
      <c r="R66" s="943"/>
      <c r="S66" s="943"/>
      <c r="T66" s="943"/>
      <c r="U66" s="943"/>
      <c r="V66" s="943"/>
      <c r="W66" s="943"/>
      <c r="X66" s="943"/>
      <c r="Y66" s="943"/>
      <c r="Z66" s="943"/>
    </row>
    <row r="67" spans="1:26" ht="15.75" customHeight="1">
      <c r="A67" s="943"/>
      <c r="B67" s="943"/>
      <c r="C67" s="943"/>
      <c r="D67" s="943"/>
      <c r="E67" s="943"/>
      <c r="F67" s="943"/>
      <c r="G67" s="943"/>
      <c r="H67" s="943"/>
      <c r="I67" s="943"/>
      <c r="J67" s="943"/>
      <c r="K67" s="943"/>
      <c r="L67" s="943"/>
      <c r="M67" s="943"/>
      <c r="N67" s="943"/>
      <c r="O67" s="943"/>
      <c r="P67" s="943"/>
      <c r="Q67" s="943"/>
      <c r="R67" s="943"/>
      <c r="S67" s="943"/>
      <c r="T67" s="943"/>
      <c r="U67" s="943"/>
      <c r="V67" s="943"/>
      <c r="W67" s="943"/>
      <c r="X67" s="943"/>
      <c r="Y67" s="943"/>
      <c r="Z67" s="943"/>
    </row>
    <row r="68" spans="1:26" ht="15.75" customHeight="1">
      <c r="A68" s="943"/>
      <c r="B68" s="943"/>
      <c r="C68" s="943"/>
      <c r="D68" s="943"/>
      <c r="E68" s="943"/>
      <c r="F68" s="943"/>
      <c r="G68" s="943"/>
      <c r="H68" s="943"/>
      <c r="I68" s="943"/>
      <c r="J68" s="943"/>
      <c r="K68" s="943"/>
      <c r="L68" s="943"/>
      <c r="M68" s="943"/>
      <c r="N68" s="943"/>
      <c r="O68" s="943"/>
      <c r="P68" s="943"/>
      <c r="Q68" s="943"/>
      <c r="R68" s="943"/>
      <c r="S68" s="943"/>
      <c r="T68" s="943"/>
      <c r="U68" s="943"/>
      <c r="V68" s="943"/>
      <c r="W68" s="943"/>
      <c r="X68" s="943"/>
      <c r="Y68" s="943"/>
      <c r="Z68" s="943"/>
    </row>
    <row r="69" spans="1:26" ht="15.75" customHeight="1">
      <c r="A69" s="943"/>
      <c r="B69" s="943"/>
      <c r="C69" s="943"/>
      <c r="D69" s="943"/>
      <c r="E69" s="943"/>
      <c r="F69" s="943"/>
      <c r="G69" s="943"/>
      <c r="H69" s="943"/>
      <c r="I69" s="943"/>
      <c r="J69" s="943"/>
      <c r="K69" s="943"/>
      <c r="L69" s="943"/>
      <c r="M69" s="943"/>
      <c r="N69" s="943"/>
      <c r="O69" s="943"/>
      <c r="P69" s="943"/>
      <c r="Q69" s="943"/>
      <c r="R69" s="943"/>
      <c r="S69" s="943"/>
      <c r="T69" s="943"/>
      <c r="U69" s="943"/>
      <c r="V69" s="943"/>
      <c r="W69" s="943"/>
      <c r="X69" s="943"/>
      <c r="Y69" s="943"/>
      <c r="Z69" s="943"/>
    </row>
    <row r="70" spans="1:26" ht="15.75" customHeight="1">
      <c r="A70" s="943"/>
      <c r="B70" s="943"/>
      <c r="C70" s="943"/>
      <c r="D70" s="943"/>
      <c r="E70" s="943"/>
      <c r="F70" s="943"/>
      <c r="G70" s="943"/>
      <c r="H70" s="943"/>
      <c r="I70" s="943"/>
      <c r="J70" s="943"/>
      <c r="K70" s="943"/>
      <c r="L70" s="943"/>
      <c r="M70" s="943"/>
      <c r="N70" s="943"/>
      <c r="O70" s="943"/>
      <c r="P70" s="943"/>
      <c r="Q70" s="943"/>
      <c r="R70" s="943"/>
      <c r="S70" s="943"/>
      <c r="T70" s="943"/>
      <c r="U70" s="943"/>
      <c r="V70" s="943"/>
      <c r="W70" s="943"/>
      <c r="X70" s="943"/>
      <c r="Y70" s="943"/>
      <c r="Z70" s="943"/>
    </row>
    <row r="71" spans="1:26" ht="15.75" customHeight="1">
      <c r="A71" s="943"/>
      <c r="B71" s="943"/>
      <c r="C71" s="943"/>
      <c r="D71" s="943"/>
      <c r="E71" s="943"/>
      <c r="F71" s="943"/>
      <c r="G71" s="943"/>
      <c r="H71" s="943"/>
      <c r="I71" s="943"/>
      <c r="J71" s="943"/>
      <c r="K71" s="943"/>
      <c r="L71" s="943"/>
      <c r="M71" s="943"/>
      <c r="N71" s="943"/>
      <c r="O71" s="943"/>
      <c r="P71" s="943"/>
      <c r="Q71" s="943"/>
      <c r="R71" s="943"/>
      <c r="S71" s="943"/>
      <c r="T71" s="943"/>
      <c r="U71" s="943"/>
      <c r="V71" s="943"/>
      <c r="W71" s="943"/>
      <c r="X71" s="943"/>
      <c r="Y71" s="943"/>
      <c r="Z71" s="943"/>
    </row>
    <row r="72" spans="1:26" ht="15.75" customHeight="1">
      <c r="A72" s="943"/>
      <c r="B72" s="943"/>
      <c r="C72" s="943"/>
      <c r="D72" s="943"/>
      <c r="E72" s="943"/>
      <c r="F72" s="943"/>
      <c r="G72" s="943"/>
      <c r="H72" s="943"/>
      <c r="I72" s="943"/>
      <c r="J72" s="943"/>
      <c r="K72" s="943"/>
      <c r="L72" s="943"/>
      <c r="M72" s="943"/>
      <c r="N72" s="943"/>
      <c r="O72" s="943"/>
      <c r="P72" s="943"/>
      <c r="Q72" s="943"/>
      <c r="R72" s="943"/>
      <c r="S72" s="943"/>
      <c r="T72" s="943"/>
      <c r="U72" s="943"/>
      <c r="V72" s="943"/>
      <c r="W72" s="943"/>
      <c r="X72" s="943"/>
      <c r="Y72" s="943"/>
      <c r="Z72" s="943"/>
    </row>
    <row r="73" spans="1:26" ht="15.75" customHeight="1">
      <c r="A73" s="943"/>
      <c r="B73" s="943"/>
      <c r="C73" s="943"/>
      <c r="D73" s="943"/>
      <c r="E73" s="943"/>
      <c r="F73" s="943"/>
      <c r="G73" s="943"/>
      <c r="H73" s="943"/>
      <c r="I73" s="943"/>
      <c r="J73" s="943"/>
      <c r="K73" s="943"/>
      <c r="L73" s="943"/>
      <c r="M73" s="943"/>
      <c r="N73" s="943"/>
      <c r="O73" s="943"/>
      <c r="P73" s="943"/>
      <c r="Q73" s="943"/>
      <c r="R73" s="943"/>
      <c r="S73" s="943"/>
      <c r="T73" s="943"/>
      <c r="U73" s="943"/>
      <c r="V73" s="943"/>
      <c r="W73" s="943"/>
      <c r="X73" s="943"/>
      <c r="Y73" s="943"/>
      <c r="Z73" s="943"/>
    </row>
    <row r="74" spans="1:26" ht="15.75" customHeight="1">
      <c r="A74" s="943"/>
      <c r="B74" s="943"/>
      <c r="C74" s="943"/>
      <c r="D74" s="943"/>
      <c r="E74" s="943"/>
      <c r="F74" s="943"/>
      <c r="G74" s="943"/>
      <c r="H74" s="943"/>
      <c r="I74" s="943"/>
      <c r="J74" s="943"/>
      <c r="K74" s="943"/>
      <c r="L74" s="943"/>
      <c r="M74" s="943"/>
      <c r="N74" s="943"/>
      <c r="O74" s="943"/>
      <c r="P74" s="943"/>
      <c r="Q74" s="943"/>
      <c r="R74" s="943"/>
      <c r="S74" s="943"/>
      <c r="T74" s="943"/>
      <c r="U74" s="943"/>
      <c r="V74" s="943"/>
      <c r="W74" s="943"/>
      <c r="X74" s="943"/>
      <c r="Y74" s="943"/>
      <c r="Z74" s="943"/>
    </row>
    <row r="75" spans="1:26" ht="15.75" customHeight="1">
      <c r="A75" s="943"/>
      <c r="B75" s="943"/>
      <c r="C75" s="943"/>
      <c r="D75" s="943"/>
      <c r="E75" s="943"/>
      <c r="F75" s="943"/>
      <c r="G75" s="943"/>
      <c r="H75" s="943"/>
      <c r="I75" s="943"/>
      <c r="J75" s="943"/>
      <c r="K75" s="943"/>
      <c r="L75" s="943"/>
      <c r="M75" s="943"/>
      <c r="N75" s="943"/>
      <c r="O75" s="943"/>
      <c r="P75" s="943"/>
      <c r="Q75" s="943"/>
      <c r="R75" s="943"/>
      <c r="S75" s="943"/>
      <c r="T75" s="943"/>
      <c r="U75" s="943"/>
      <c r="V75" s="943"/>
      <c r="W75" s="943"/>
      <c r="X75" s="943"/>
      <c r="Y75" s="943"/>
      <c r="Z75" s="943"/>
    </row>
    <row r="76" spans="1:26" ht="15.75" customHeight="1">
      <c r="A76" s="943"/>
      <c r="B76" s="943"/>
      <c r="C76" s="943"/>
      <c r="D76" s="943"/>
      <c r="E76" s="943"/>
      <c r="F76" s="943"/>
      <c r="G76" s="943"/>
      <c r="H76" s="943"/>
      <c r="I76" s="943"/>
      <c r="J76" s="943"/>
      <c r="K76" s="943"/>
      <c r="L76" s="943"/>
      <c r="M76" s="943"/>
      <c r="N76" s="943"/>
      <c r="O76" s="943"/>
      <c r="P76" s="943"/>
      <c r="Q76" s="943"/>
      <c r="R76" s="943"/>
      <c r="S76" s="943"/>
      <c r="T76" s="943"/>
      <c r="U76" s="943"/>
      <c r="V76" s="943"/>
      <c r="W76" s="943"/>
      <c r="X76" s="943"/>
      <c r="Y76" s="943"/>
      <c r="Z76" s="943"/>
    </row>
    <row r="77" spans="1:26" ht="15.75" customHeight="1">
      <c r="A77" s="943"/>
      <c r="B77" s="943"/>
      <c r="C77" s="943"/>
      <c r="D77" s="943"/>
      <c r="E77" s="943"/>
      <c r="F77" s="943"/>
      <c r="G77" s="943"/>
      <c r="H77" s="943"/>
      <c r="I77" s="943"/>
      <c r="J77" s="943"/>
      <c r="K77" s="943"/>
      <c r="L77" s="943"/>
      <c r="M77" s="943"/>
      <c r="N77" s="943"/>
      <c r="O77" s="943"/>
      <c r="P77" s="943"/>
      <c r="Q77" s="943"/>
      <c r="R77" s="943"/>
      <c r="S77" s="943"/>
      <c r="T77" s="943"/>
      <c r="U77" s="943"/>
      <c r="V77" s="943"/>
      <c r="W77" s="943"/>
      <c r="X77" s="943"/>
      <c r="Y77" s="943"/>
      <c r="Z77" s="943"/>
    </row>
    <row r="78" spans="1:26" ht="15.75" customHeight="1">
      <c r="A78" s="943"/>
      <c r="B78" s="943"/>
      <c r="C78" s="943"/>
      <c r="D78" s="943"/>
      <c r="E78" s="943"/>
      <c r="F78" s="943"/>
      <c r="G78" s="943"/>
      <c r="H78" s="943"/>
      <c r="I78" s="943"/>
      <c r="J78" s="943"/>
      <c r="K78" s="943"/>
      <c r="L78" s="943"/>
      <c r="M78" s="943"/>
      <c r="N78" s="943"/>
      <c r="O78" s="943"/>
      <c r="P78" s="943"/>
      <c r="Q78" s="943"/>
      <c r="R78" s="943"/>
      <c r="S78" s="943"/>
      <c r="T78" s="943"/>
      <c r="U78" s="943"/>
      <c r="V78" s="943"/>
      <c r="W78" s="943"/>
      <c r="X78" s="943"/>
      <c r="Y78" s="943"/>
      <c r="Z78" s="943"/>
    </row>
    <row r="79" spans="1:26" ht="15.75" customHeight="1">
      <c r="A79" s="943"/>
      <c r="B79" s="943"/>
      <c r="C79" s="943"/>
      <c r="D79" s="943"/>
      <c r="E79" s="943"/>
      <c r="F79" s="943"/>
      <c r="G79" s="943"/>
      <c r="H79" s="943"/>
      <c r="I79" s="943"/>
      <c r="J79" s="943"/>
      <c r="K79" s="943"/>
      <c r="L79" s="943"/>
      <c r="M79" s="943"/>
      <c r="N79" s="943"/>
      <c r="O79" s="943"/>
      <c r="P79" s="943"/>
      <c r="Q79" s="943"/>
      <c r="R79" s="943"/>
      <c r="S79" s="943"/>
      <c r="T79" s="943"/>
      <c r="U79" s="943"/>
      <c r="V79" s="943"/>
      <c r="W79" s="943"/>
      <c r="X79" s="943"/>
      <c r="Y79" s="943"/>
      <c r="Z79" s="943"/>
    </row>
    <row r="80" spans="1:26" ht="15.75" customHeight="1">
      <c r="A80" s="943"/>
      <c r="B80" s="943"/>
      <c r="C80" s="943"/>
      <c r="D80" s="943"/>
      <c r="E80" s="943"/>
      <c r="F80" s="943"/>
      <c r="G80" s="943"/>
      <c r="H80" s="943"/>
      <c r="I80" s="943"/>
      <c r="J80" s="943"/>
      <c r="K80" s="943"/>
      <c r="L80" s="943"/>
      <c r="M80" s="943"/>
      <c r="N80" s="943"/>
      <c r="O80" s="943"/>
      <c r="P80" s="943"/>
      <c r="Q80" s="943"/>
      <c r="R80" s="943"/>
      <c r="S80" s="943"/>
      <c r="T80" s="943"/>
      <c r="U80" s="943"/>
      <c r="V80" s="943"/>
      <c r="W80" s="943"/>
      <c r="X80" s="943"/>
      <c r="Y80" s="943"/>
      <c r="Z80" s="943"/>
    </row>
    <row r="81" spans="1:26" ht="15.75" customHeight="1">
      <c r="A81" s="943"/>
      <c r="B81" s="943"/>
      <c r="C81" s="943"/>
      <c r="D81" s="943"/>
      <c r="E81" s="943"/>
      <c r="F81" s="943"/>
      <c r="G81" s="943"/>
      <c r="H81" s="943"/>
      <c r="I81" s="943"/>
      <c r="J81" s="943"/>
      <c r="K81" s="943"/>
      <c r="L81" s="943"/>
      <c r="M81" s="943"/>
      <c r="N81" s="943"/>
      <c r="O81" s="943"/>
      <c r="P81" s="943"/>
      <c r="Q81" s="943"/>
      <c r="R81" s="943"/>
      <c r="S81" s="943"/>
      <c r="T81" s="943"/>
      <c r="U81" s="943"/>
      <c r="V81" s="943"/>
      <c r="W81" s="943"/>
      <c r="X81" s="943"/>
      <c r="Y81" s="943"/>
      <c r="Z81" s="943"/>
    </row>
    <row r="82" spans="1:26" ht="15.75" customHeight="1">
      <c r="A82" s="943"/>
      <c r="B82" s="943"/>
      <c r="C82" s="943"/>
      <c r="D82" s="943"/>
      <c r="E82" s="943"/>
      <c r="F82" s="943"/>
      <c r="G82" s="943"/>
      <c r="H82" s="943"/>
      <c r="I82" s="943"/>
      <c r="J82" s="943"/>
      <c r="K82" s="943"/>
      <c r="L82" s="943"/>
      <c r="M82" s="943"/>
      <c r="N82" s="943"/>
      <c r="O82" s="943"/>
      <c r="P82" s="943"/>
      <c r="Q82" s="943"/>
      <c r="R82" s="943"/>
      <c r="S82" s="943"/>
      <c r="T82" s="943"/>
      <c r="U82" s="943"/>
      <c r="V82" s="943"/>
      <c r="W82" s="943"/>
      <c r="X82" s="943"/>
      <c r="Y82" s="943"/>
      <c r="Z82" s="943"/>
    </row>
    <row r="83" spans="1:26" ht="15.75" customHeight="1">
      <c r="A83" s="943"/>
      <c r="B83" s="943"/>
      <c r="C83" s="943"/>
      <c r="D83" s="943"/>
      <c r="E83" s="943"/>
      <c r="F83" s="943"/>
      <c r="G83" s="943"/>
      <c r="H83" s="943"/>
      <c r="I83" s="943"/>
      <c r="J83" s="943"/>
      <c r="K83" s="943"/>
      <c r="L83" s="943"/>
      <c r="M83" s="943"/>
      <c r="N83" s="943"/>
      <c r="O83" s="943"/>
      <c r="P83" s="943"/>
      <c r="Q83" s="943"/>
      <c r="R83" s="943"/>
      <c r="S83" s="943"/>
      <c r="T83" s="943"/>
      <c r="U83" s="943"/>
      <c r="V83" s="943"/>
      <c r="W83" s="943"/>
      <c r="X83" s="943"/>
      <c r="Y83" s="943"/>
      <c r="Z83" s="943"/>
    </row>
    <row r="84" spans="1:26" ht="15.75" customHeight="1">
      <c r="A84" s="943"/>
      <c r="B84" s="943"/>
      <c r="C84" s="943"/>
      <c r="D84" s="943"/>
      <c r="E84" s="943"/>
      <c r="F84" s="943"/>
      <c r="G84" s="943"/>
      <c r="H84" s="943"/>
      <c r="I84" s="943"/>
      <c r="J84" s="943"/>
      <c r="K84" s="943"/>
      <c r="L84" s="943"/>
      <c r="M84" s="943"/>
      <c r="N84" s="943"/>
      <c r="O84" s="943"/>
      <c r="P84" s="943"/>
      <c r="Q84" s="943"/>
      <c r="R84" s="943"/>
      <c r="S84" s="943"/>
      <c r="T84" s="943"/>
      <c r="U84" s="943"/>
      <c r="V84" s="943"/>
      <c r="W84" s="943"/>
      <c r="X84" s="943"/>
      <c r="Y84" s="943"/>
      <c r="Z84" s="943"/>
    </row>
    <row r="85" spans="1:26" ht="15.75" customHeight="1">
      <c r="A85" s="943"/>
      <c r="B85" s="943"/>
      <c r="C85" s="943"/>
      <c r="D85" s="943"/>
      <c r="E85" s="943"/>
      <c r="F85" s="943"/>
      <c r="G85" s="943"/>
      <c r="H85" s="943"/>
      <c r="I85" s="943"/>
      <c r="J85" s="943"/>
      <c r="K85" s="943"/>
      <c r="L85" s="943"/>
      <c r="M85" s="943"/>
      <c r="N85" s="943"/>
      <c r="O85" s="943"/>
      <c r="P85" s="943"/>
      <c r="Q85" s="943"/>
      <c r="R85" s="943"/>
      <c r="S85" s="943"/>
      <c r="T85" s="943"/>
      <c r="U85" s="943"/>
      <c r="V85" s="943"/>
      <c r="W85" s="943"/>
      <c r="X85" s="943"/>
      <c r="Y85" s="943"/>
      <c r="Z85" s="943"/>
    </row>
    <row r="86" spans="1:26" ht="15.75" customHeight="1">
      <c r="A86" s="943"/>
      <c r="B86" s="943"/>
      <c r="C86" s="943"/>
      <c r="D86" s="943"/>
      <c r="E86" s="943"/>
      <c r="F86" s="943"/>
      <c r="G86" s="943"/>
      <c r="H86" s="943"/>
      <c r="I86" s="943"/>
      <c r="J86" s="943"/>
      <c r="K86" s="943"/>
      <c r="L86" s="943"/>
      <c r="M86" s="943"/>
      <c r="N86" s="943"/>
      <c r="O86" s="943"/>
      <c r="P86" s="943"/>
      <c r="Q86" s="943"/>
      <c r="R86" s="943"/>
      <c r="S86" s="943"/>
      <c r="T86" s="943"/>
      <c r="U86" s="943"/>
      <c r="V86" s="943"/>
      <c r="W86" s="943"/>
      <c r="X86" s="943"/>
      <c r="Y86" s="943"/>
      <c r="Z86" s="943"/>
    </row>
    <row r="87" spans="1:26" ht="15.75" customHeight="1">
      <c r="A87" s="943"/>
      <c r="B87" s="943"/>
      <c r="C87" s="943"/>
      <c r="D87" s="943"/>
      <c r="E87" s="943"/>
      <c r="F87" s="943"/>
      <c r="G87" s="943"/>
      <c r="H87" s="943"/>
      <c r="I87" s="943"/>
      <c r="J87" s="943"/>
      <c r="K87" s="943"/>
      <c r="L87" s="943"/>
      <c r="M87" s="943"/>
      <c r="N87" s="943"/>
      <c r="O87" s="943"/>
      <c r="P87" s="943"/>
      <c r="Q87" s="943"/>
      <c r="R87" s="943"/>
      <c r="S87" s="943"/>
      <c r="T87" s="943"/>
      <c r="U87" s="943"/>
      <c r="V87" s="943"/>
      <c r="W87" s="943"/>
      <c r="X87" s="943"/>
      <c r="Y87" s="943"/>
      <c r="Z87" s="943"/>
    </row>
    <row r="88" spans="1:26" ht="15.75" customHeight="1">
      <c r="A88" s="943"/>
      <c r="B88" s="943"/>
      <c r="C88" s="943"/>
      <c r="D88" s="943"/>
      <c r="E88" s="943"/>
      <c r="F88" s="943"/>
      <c r="G88" s="943"/>
      <c r="H88" s="943"/>
      <c r="I88" s="943"/>
      <c r="J88" s="943"/>
      <c r="K88" s="943"/>
      <c r="L88" s="943"/>
      <c r="M88" s="943"/>
      <c r="N88" s="943"/>
      <c r="O88" s="943"/>
      <c r="P88" s="943"/>
      <c r="Q88" s="943"/>
      <c r="R88" s="943"/>
      <c r="S88" s="943"/>
      <c r="T88" s="943"/>
      <c r="U88" s="943"/>
      <c r="V88" s="943"/>
      <c r="W88" s="943"/>
      <c r="X88" s="943"/>
      <c r="Y88" s="943"/>
      <c r="Z88" s="943"/>
    </row>
    <row r="89" spans="1:26" ht="15.75" customHeight="1">
      <c r="A89" s="943"/>
      <c r="B89" s="943"/>
      <c r="C89" s="943"/>
      <c r="D89" s="943"/>
      <c r="E89" s="943"/>
      <c r="F89" s="943"/>
      <c r="G89" s="943"/>
      <c r="H89" s="943"/>
      <c r="I89" s="943"/>
      <c r="J89" s="943"/>
      <c r="K89" s="943"/>
      <c r="L89" s="943"/>
      <c r="M89" s="943"/>
      <c r="N89" s="943"/>
      <c r="O89" s="943"/>
      <c r="P89" s="943"/>
      <c r="Q89" s="943"/>
      <c r="R89" s="943"/>
      <c r="S89" s="943"/>
      <c r="T89" s="943"/>
      <c r="U89" s="943"/>
      <c r="V89" s="943"/>
      <c r="W89" s="943"/>
      <c r="X89" s="943"/>
      <c r="Y89" s="943"/>
      <c r="Z89" s="943"/>
    </row>
    <row r="90" spans="1:26" ht="15.75" customHeight="1">
      <c r="A90" s="943"/>
      <c r="B90" s="943"/>
      <c r="C90" s="943"/>
      <c r="D90" s="943"/>
      <c r="E90" s="943"/>
      <c r="F90" s="943"/>
      <c r="G90" s="943"/>
      <c r="H90" s="943"/>
      <c r="I90" s="943"/>
      <c r="J90" s="943"/>
      <c r="K90" s="943"/>
      <c r="L90" s="943"/>
      <c r="M90" s="943"/>
      <c r="N90" s="943"/>
      <c r="O90" s="943"/>
      <c r="P90" s="943"/>
      <c r="Q90" s="943"/>
      <c r="R90" s="943"/>
      <c r="S90" s="943"/>
      <c r="T90" s="943"/>
      <c r="U90" s="943"/>
      <c r="V90" s="943"/>
      <c r="W90" s="943"/>
      <c r="X90" s="943"/>
      <c r="Y90" s="943"/>
      <c r="Z90" s="943"/>
    </row>
    <row r="91" spans="1:26" ht="15.75" customHeight="1">
      <c r="A91" s="943"/>
      <c r="B91" s="943"/>
      <c r="C91" s="943"/>
      <c r="D91" s="943"/>
      <c r="E91" s="943"/>
      <c r="F91" s="943"/>
      <c r="G91" s="943"/>
      <c r="H91" s="943"/>
      <c r="I91" s="943"/>
      <c r="J91" s="943"/>
      <c r="K91" s="943"/>
      <c r="L91" s="943"/>
      <c r="M91" s="943"/>
      <c r="N91" s="943"/>
      <c r="O91" s="943"/>
      <c r="P91" s="943"/>
      <c r="Q91" s="943"/>
      <c r="R91" s="943"/>
      <c r="S91" s="943"/>
      <c r="T91" s="943"/>
      <c r="U91" s="943"/>
      <c r="V91" s="943"/>
      <c r="W91" s="943"/>
      <c r="X91" s="943"/>
      <c r="Y91" s="943"/>
      <c r="Z91" s="943"/>
    </row>
    <row r="92" spans="1:26" ht="15.75" customHeight="1">
      <c r="A92" s="943"/>
      <c r="B92" s="943"/>
      <c r="C92" s="943"/>
      <c r="D92" s="943"/>
      <c r="E92" s="943"/>
      <c r="F92" s="943"/>
      <c r="G92" s="943"/>
      <c r="H92" s="943"/>
      <c r="I92" s="943"/>
      <c r="J92" s="943"/>
      <c r="K92" s="943"/>
      <c r="L92" s="943"/>
      <c r="M92" s="943"/>
      <c r="N92" s="943"/>
      <c r="O92" s="943"/>
      <c r="P92" s="943"/>
      <c r="Q92" s="943"/>
      <c r="R92" s="943"/>
      <c r="S92" s="943"/>
      <c r="T92" s="943"/>
      <c r="U92" s="943"/>
      <c r="V92" s="943"/>
      <c r="W92" s="943"/>
      <c r="X92" s="943"/>
      <c r="Y92" s="943"/>
      <c r="Z92" s="943"/>
    </row>
    <row r="93" spans="1:26" ht="15.75" customHeight="1">
      <c r="A93" s="943"/>
      <c r="B93" s="943"/>
      <c r="C93" s="943"/>
      <c r="D93" s="943"/>
      <c r="E93" s="943"/>
      <c r="F93" s="943"/>
      <c r="G93" s="943"/>
      <c r="H93" s="943"/>
      <c r="I93" s="943"/>
      <c r="J93" s="943"/>
      <c r="K93" s="943"/>
      <c r="L93" s="943"/>
      <c r="M93" s="943"/>
      <c r="N93" s="943"/>
      <c r="O93" s="943"/>
      <c r="P93" s="943"/>
      <c r="Q93" s="943"/>
      <c r="R93" s="943"/>
      <c r="S93" s="943"/>
      <c r="T93" s="943"/>
      <c r="U93" s="943"/>
      <c r="V93" s="943"/>
      <c r="W93" s="943"/>
      <c r="X93" s="943"/>
      <c r="Y93" s="943"/>
      <c r="Z93" s="943"/>
    </row>
    <row r="94" spans="1:26" ht="15.75" customHeight="1">
      <c r="A94" s="943"/>
      <c r="B94" s="943"/>
      <c r="C94" s="943"/>
      <c r="D94" s="943"/>
      <c r="E94" s="943"/>
      <c r="F94" s="943"/>
      <c r="G94" s="943"/>
      <c r="H94" s="943"/>
      <c r="I94" s="943"/>
      <c r="J94" s="943"/>
      <c r="K94" s="943"/>
      <c r="L94" s="943"/>
      <c r="M94" s="943"/>
      <c r="N94" s="943"/>
      <c r="O94" s="943"/>
      <c r="P94" s="943"/>
      <c r="Q94" s="943"/>
      <c r="R94" s="943"/>
      <c r="S94" s="943"/>
      <c r="T94" s="943"/>
      <c r="U94" s="943"/>
      <c r="V94" s="943"/>
      <c r="W94" s="943"/>
      <c r="X94" s="943"/>
      <c r="Y94" s="943"/>
      <c r="Z94" s="943"/>
    </row>
    <row r="95" spans="1:26" ht="15.75" customHeight="1">
      <c r="A95" s="943"/>
      <c r="B95" s="943"/>
      <c r="C95" s="943"/>
      <c r="D95" s="943"/>
      <c r="E95" s="943"/>
      <c r="F95" s="943"/>
      <c r="G95" s="943"/>
      <c r="H95" s="943"/>
      <c r="I95" s="943"/>
      <c r="J95" s="943"/>
      <c r="K95" s="943"/>
      <c r="L95" s="943"/>
      <c r="M95" s="943"/>
      <c r="N95" s="943"/>
      <c r="O95" s="943"/>
      <c r="P95" s="943"/>
      <c r="Q95" s="943"/>
      <c r="R95" s="943"/>
      <c r="S95" s="943"/>
      <c r="T95" s="943"/>
      <c r="U95" s="943"/>
      <c r="V95" s="943"/>
      <c r="W95" s="943"/>
      <c r="X95" s="943"/>
      <c r="Y95" s="943"/>
      <c r="Z95" s="943"/>
    </row>
    <row r="96" spans="1:26" ht="15.75" customHeight="1">
      <c r="A96" s="943"/>
      <c r="B96" s="943"/>
      <c r="C96" s="943"/>
      <c r="D96" s="943"/>
      <c r="E96" s="943"/>
      <c r="F96" s="943"/>
      <c r="G96" s="943"/>
      <c r="H96" s="943"/>
      <c r="I96" s="943"/>
      <c r="J96" s="943"/>
      <c r="K96" s="943"/>
      <c r="L96" s="943"/>
      <c r="M96" s="943"/>
      <c r="N96" s="943"/>
      <c r="O96" s="943"/>
      <c r="P96" s="943"/>
      <c r="Q96" s="943"/>
      <c r="R96" s="943"/>
      <c r="S96" s="943"/>
      <c r="T96" s="943"/>
      <c r="U96" s="943"/>
      <c r="V96" s="943"/>
      <c r="W96" s="943"/>
      <c r="X96" s="943"/>
      <c r="Y96" s="943"/>
      <c r="Z96" s="943"/>
    </row>
    <row r="97" spans="1:26" ht="15.75" customHeight="1">
      <c r="A97" s="943"/>
      <c r="B97" s="943"/>
      <c r="C97" s="943"/>
      <c r="D97" s="943"/>
      <c r="E97" s="943"/>
      <c r="F97" s="943"/>
      <c r="G97" s="943"/>
      <c r="H97" s="943"/>
      <c r="I97" s="943"/>
      <c r="J97" s="943"/>
      <c r="K97" s="943"/>
      <c r="L97" s="943"/>
      <c r="M97" s="943"/>
      <c r="N97" s="943"/>
      <c r="O97" s="943"/>
      <c r="P97" s="943"/>
      <c r="Q97" s="943"/>
      <c r="R97" s="943"/>
      <c r="S97" s="943"/>
      <c r="T97" s="943"/>
      <c r="U97" s="943"/>
      <c r="V97" s="943"/>
      <c r="W97" s="943"/>
      <c r="X97" s="943"/>
      <c r="Y97" s="943"/>
      <c r="Z97" s="943"/>
    </row>
    <row r="98" spans="1:26" ht="15.75" customHeight="1">
      <c r="A98" s="943"/>
      <c r="B98" s="943"/>
      <c r="C98" s="943"/>
      <c r="D98" s="943"/>
      <c r="E98" s="943"/>
      <c r="F98" s="943"/>
      <c r="G98" s="943"/>
      <c r="H98" s="943"/>
      <c r="I98" s="943"/>
      <c r="J98" s="943"/>
      <c r="K98" s="943"/>
      <c r="L98" s="943"/>
      <c r="M98" s="943"/>
      <c r="N98" s="943"/>
      <c r="O98" s="943"/>
      <c r="P98" s="943"/>
      <c r="Q98" s="943"/>
      <c r="R98" s="943"/>
      <c r="S98" s="943"/>
      <c r="T98" s="943"/>
      <c r="U98" s="943"/>
      <c r="V98" s="943"/>
      <c r="W98" s="943"/>
      <c r="X98" s="943"/>
      <c r="Y98" s="943"/>
      <c r="Z98" s="943"/>
    </row>
    <row r="99" spans="1:26" ht="15.75" customHeight="1">
      <c r="A99" s="943"/>
      <c r="B99" s="943"/>
      <c r="C99" s="943"/>
      <c r="D99" s="943"/>
      <c r="E99" s="943"/>
      <c r="F99" s="943"/>
      <c r="G99" s="943"/>
      <c r="H99" s="943"/>
      <c r="I99" s="943"/>
      <c r="J99" s="943"/>
      <c r="K99" s="943"/>
      <c r="L99" s="943"/>
      <c r="M99" s="943"/>
      <c r="N99" s="943"/>
      <c r="O99" s="943"/>
      <c r="P99" s="943"/>
      <c r="Q99" s="943"/>
      <c r="R99" s="943"/>
      <c r="S99" s="943"/>
      <c r="T99" s="943"/>
      <c r="U99" s="943"/>
      <c r="V99" s="943"/>
      <c r="W99" s="943"/>
      <c r="X99" s="943"/>
      <c r="Y99" s="943"/>
      <c r="Z99" s="943"/>
    </row>
    <row r="100" spans="1:26" ht="15.75" customHeight="1">
      <c r="A100" s="943"/>
      <c r="B100" s="943"/>
      <c r="C100" s="943"/>
      <c r="D100" s="943"/>
      <c r="E100" s="943"/>
      <c r="F100" s="943"/>
      <c r="G100" s="943"/>
      <c r="H100" s="943"/>
      <c r="I100" s="943"/>
      <c r="J100" s="943"/>
      <c r="K100" s="943"/>
      <c r="L100" s="943"/>
      <c r="M100" s="943"/>
      <c r="N100" s="943"/>
      <c r="O100" s="943"/>
      <c r="P100" s="943"/>
      <c r="Q100" s="943"/>
      <c r="R100" s="943"/>
      <c r="S100" s="943"/>
      <c r="T100" s="943"/>
      <c r="U100" s="943"/>
      <c r="V100" s="943"/>
      <c r="W100" s="943"/>
      <c r="X100" s="943"/>
      <c r="Y100" s="943"/>
      <c r="Z100" s="943"/>
    </row>
    <row r="101" spans="1:26" ht="15.75" customHeight="1">
      <c r="A101" s="943"/>
      <c r="B101" s="943"/>
      <c r="C101" s="943"/>
      <c r="D101" s="943"/>
      <c r="E101" s="943"/>
      <c r="F101" s="943"/>
      <c r="G101" s="943"/>
      <c r="H101" s="943"/>
      <c r="I101" s="943"/>
      <c r="J101" s="943"/>
      <c r="K101" s="943"/>
      <c r="L101" s="943"/>
      <c r="M101" s="943"/>
      <c r="N101" s="943"/>
      <c r="O101" s="943"/>
      <c r="P101" s="943"/>
      <c r="Q101" s="943"/>
      <c r="R101" s="943"/>
      <c r="S101" s="943"/>
      <c r="T101" s="943"/>
      <c r="U101" s="943"/>
      <c r="V101" s="943"/>
      <c r="W101" s="943"/>
      <c r="X101" s="943"/>
      <c r="Y101" s="943"/>
      <c r="Z101" s="943"/>
    </row>
    <row r="102" spans="1:26" ht="15.75" customHeight="1">
      <c r="A102" s="943"/>
      <c r="B102" s="943"/>
      <c r="C102" s="943"/>
      <c r="D102" s="943"/>
      <c r="E102" s="943"/>
      <c r="F102" s="943"/>
      <c r="G102" s="943"/>
      <c r="H102" s="943"/>
      <c r="I102" s="943"/>
      <c r="J102" s="943"/>
      <c r="K102" s="943"/>
      <c r="L102" s="943"/>
      <c r="M102" s="943"/>
      <c r="N102" s="943"/>
      <c r="O102" s="943"/>
      <c r="P102" s="943"/>
      <c r="Q102" s="943"/>
      <c r="R102" s="943"/>
      <c r="S102" s="943"/>
      <c r="T102" s="943"/>
      <c r="U102" s="943"/>
      <c r="V102" s="943"/>
      <c r="W102" s="943"/>
      <c r="X102" s="943"/>
      <c r="Y102" s="943"/>
      <c r="Z102" s="943"/>
    </row>
    <row r="103" spans="1:26" ht="15.75" customHeight="1">
      <c r="A103" s="943"/>
      <c r="B103" s="943"/>
      <c r="C103" s="943"/>
      <c r="D103" s="943"/>
      <c r="E103" s="943"/>
      <c r="F103" s="943"/>
      <c r="G103" s="943"/>
      <c r="H103" s="943"/>
      <c r="I103" s="943"/>
      <c r="J103" s="943"/>
      <c r="K103" s="943"/>
      <c r="L103" s="943"/>
      <c r="M103" s="943"/>
      <c r="N103" s="943"/>
      <c r="O103" s="943"/>
      <c r="P103" s="943"/>
      <c r="Q103" s="943"/>
      <c r="R103" s="943"/>
      <c r="S103" s="943"/>
      <c r="T103" s="943"/>
      <c r="U103" s="943"/>
      <c r="V103" s="943"/>
      <c r="W103" s="943"/>
      <c r="X103" s="943"/>
      <c r="Y103" s="943"/>
      <c r="Z103" s="943"/>
    </row>
    <row r="104" spans="1:26" ht="15.75" customHeight="1">
      <c r="A104" s="943"/>
      <c r="B104" s="943"/>
      <c r="C104" s="943"/>
      <c r="D104" s="943"/>
      <c r="E104" s="943"/>
      <c r="F104" s="943"/>
      <c r="G104" s="943"/>
      <c r="H104" s="943"/>
      <c r="I104" s="943"/>
      <c r="J104" s="943"/>
      <c r="K104" s="943"/>
      <c r="L104" s="943"/>
      <c r="M104" s="943"/>
      <c r="N104" s="943"/>
      <c r="O104" s="943"/>
      <c r="P104" s="943"/>
      <c r="Q104" s="943"/>
      <c r="R104" s="943"/>
      <c r="S104" s="943"/>
      <c r="T104" s="943"/>
      <c r="U104" s="943"/>
      <c r="V104" s="943"/>
      <c r="W104" s="943"/>
      <c r="X104" s="943"/>
      <c r="Y104" s="943"/>
      <c r="Z104" s="943"/>
    </row>
    <row r="105" spans="1:26" ht="15.75" customHeight="1">
      <c r="A105" s="943"/>
      <c r="B105" s="943"/>
      <c r="C105" s="943"/>
      <c r="D105" s="943"/>
      <c r="E105" s="943"/>
      <c r="F105" s="943"/>
      <c r="G105" s="943"/>
      <c r="H105" s="943"/>
      <c r="I105" s="943"/>
      <c r="J105" s="943"/>
      <c r="K105" s="943"/>
      <c r="L105" s="943"/>
      <c r="M105" s="943"/>
      <c r="N105" s="943"/>
      <c r="O105" s="943"/>
      <c r="P105" s="943"/>
      <c r="Q105" s="943"/>
      <c r="R105" s="943"/>
      <c r="S105" s="943"/>
      <c r="T105" s="943"/>
      <c r="U105" s="943"/>
      <c r="V105" s="943"/>
      <c r="W105" s="943"/>
      <c r="X105" s="943"/>
      <c r="Y105" s="943"/>
      <c r="Z105" s="943"/>
    </row>
    <row r="106" spans="1:26" ht="15.75" customHeight="1">
      <c r="A106" s="943"/>
      <c r="B106" s="943"/>
      <c r="C106" s="943"/>
      <c r="D106" s="943"/>
      <c r="E106" s="943"/>
      <c r="F106" s="943"/>
      <c r="G106" s="943"/>
      <c r="H106" s="943"/>
      <c r="I106" s="943"/>
      <c r="J106" s="943"/>
      <c r="K106" s="943"/>
      <c r="L106" s="943"/>
      <c r="M106" s="943"/>
      <c r="N106" s="943"/>
      <c r="O106" s="943"/>
      <c r="P106" s="943"/>
      <c r="Q106" s="943"/>
      <c r="R106" s="943"/>
      <c r="S106" s="943"/>
      <c r="T106" s="943"/>
      <c r="U106" s="943"/>
      <c r="V106" s="943"/>
      <c r="W106" s="943"/>
      <c r="X106" s="943"/>
      <c r="Y106" s="943"/>
      <c r="Z106" s="943"/>
    </row>
    <row r="107" spans="1:26" ht="15.75" customHeight="1">
      <c r="A107" s="943"/>
      <c r="B107" s="943"/>
      <c r="C107" s="943"/>
      <c r="D107" s="943"/>
      <c r="E107" s="943"/>
      <c r="F107" s="943"/>
      <c r="G107" s="943"/>
      <c r="H107" s="943"/>
      <c r="I107" s="943"/>
      <c r="J107" s="943"/>
      <c r="K107" s="943"/>
      <c r="L107" s="943"/>
      <c r="M107" s="943"/>
      <c r="N107" s="943"/>
      <c r="O107" s="943"/>
      <c r="P107" s="943"/>
      <c r="Q107" s="943"/>
      <c r="R107" s="943"/>
      <c r="S107" s="943"/>
      <c r="T107" s="943"/>
      <c r="U107" s="943"/>
      <c r="V107" s="943"/>
      <c r="W107" s="943"/>
      <c r="X107" s="943"/>
      <c r="Y107" s="943"/>
      <c r="Z107" s="943"/>
    </row>
    <row r="108" spans="1:26" ht="15.75" customHeight="1">
      <c r="A108" s="943"/>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row>
    <row r="109" spans="1:26" ht="15.75" customHeight="1">
      <c r="A109" s="943"/>
      <c r="B109" s="943"/>
      <c r="C109" s="943"/>
      <c r="D109" s="943"/>
      <c r="E109" s="943"/>
      <c r="F109" s="943"/>
      <c r="G109" s="943"/>
      <c r="H109" s="943"/>
      <c r="I109" s="943"/>
      <c r="J109" s="943"/>
      <c r="K109" s="943"/>
      <c r="L109" s="943"/>
      <c r="M109" s="943"/>
      <c r="N109" s="943"/>
      <c r="O109" s="943"/>
      <c r="P109" s="943"/>
      <c r="Q109" s="943"/>
      <c r="R109" s="943"/>
      <c r="S109" s="943"/>
      <c r="T109" s="943"/>
      <c r="U109" s="943"/>
      <c r="V109" s="943"/>
      <c r="W109" s="943"/>
      <c r="X109" s="943"/>
      <c r="Y109" s="943"/>
      <c r="Z109" s="943"/>
    </row>
    <row r="110" spans="1:26" ht="15.75" customHeight="1">
      <c r="A110" s="943"/>
      <c r="B110" s="943"/>
      <c r="C110" s="943"/>
      <c r="D110" s="943"/>
      <c r="E110" s="943"/>
      <c r="F110" s="943"/>
      <c r="G110" s="943"/>
      <c r="H110" s="943"/>
      <c r="I110" s="943"/>
      <c r="J110" s="943"/>
      <c r="K110" s="943"/>
      <c r="L110" s="943"/>
      <c r="M110" s="943"/>
      <c r="N110" s="943"/>
      <c r="O110" s="943"/>
      <c r="P110" s="943"/>
      <c r="Q110" s="943"/>
      <c r="R110" s="943"/>
      <c r="S110" s="943"/>
      <c r="T110" s="943"/>
      <c r="U110" s="943"/>
      <c r="V110" s="943"/>
      <c r="W110" s="943"/>
      <c r="X110" s="943"/>
      <c r="Y110" s="943"/>
      <c r="Z110" s="943"/>
    </row>
    <row r="111" spans="1:26" ht="15.75" customHeight="1">
      <c r="A111" s="943"/>
      <c r="B111" s="943"/>
      <c r="C111" s="943"/>
      <c r="D111" s="943"/>
      <c r="E111" s="943"/>
      <c r="F111" s="943"/>
      <c r="G111" s="943"/>
      <c r="H111" s="943"/>
      <c r="I111" s="943"/>
      <c r="J111" s="943"/>
      <c r="K111" s="943"/>
      <c r="L111" s="943"/>
      <c r="M111" s="943"/>
      <c r="N111" s="943"/>
      <c r="O111" s="943"/>
      <c r="P111" s="943"/>
      <c r="Q111" s="943"/>
      <c r="R111" s="943"/>
      <c r="S111" s="943"/>
      <c r="T111" s="943"/>
      <c r="U111" s="943"/>
      <c r="V111" s="943"/>
      <c r="W111" s="943"/>
      <c r="X111" s="943"/>
      <c r="Y111" s="943"/>
      <c r="Z111" s="943"/>
    </row>
    <row r="112" spans="1:26" ht="15.75" customHeight="1">
      <c r="A112" s="943"/>
      <c r="B112" s="943"/>
      <c r="C112" s="943"/>
      <c r="D112" s="943"/>
      <c r="E112" s="943"/>
      <c r="F112" s="943"/>
      <c r="G112" s="943"/>
      <c r="H112" s="943"/>
      <c r="I112" s="943"/>
      <c r="J112" s="943"/>
      <c r="K112" s="943"/>
      <c r="L112" s="943"/>
      <c r="M112" s="943"/>
      <c r="N112" s="943"/>
      <c r="O112" s="943"/>
      <c r="P112" s="943"/>
      <c r="Q112" s="943"/>
      <c r="R112" s="943"/>
      <c r="S112" s="943"/>
      <c r="T112" s="943"/>
      <c r="U112" s="943"/>
      <c r="V112" s="943"/>
      <c r="W112" s="943"/>
      <c r="X112" s="943"/>
      <c r="Y112" s="943"/>
      <c r="Z112" s="943"/>
    </row>
    <row r="113" spans="1:26" ht="15.75" customHeight="1">
      <c r="A113" s="943"/>
      <c r="B113" s="943"/>
      <c r="C113" s="943"/>
      <c r="D113" s="943"/>
      <c r="E113" s="943"/>
      <c r="F113" s="943"/>
      <c r="G113" s="943"/>
      <c r="H113" s="943"/>
      <c r="I113" s="943"/>
      <c r="J113" s="943"/>
      <c r="K113" s="943"/>
      <c r="L113" s="943"/>
      <c r="M113" s="943"/>
      <c r="N113" s="943"/>
      <c r="O113" s="943"/>
      <c r="P113" s="943"/>
      <c r="Q113" s="943"/>
      <c r="R113" s="943"/>
      <c r="S113" s="943"/>
      <c r="T113" s="943"/>
      <c r="U113" s="943"/>
      <c r="V113" s="943"/>
      <c r="W113" s="943"/>
      <c r="X113" s="943"/>
      <c r="Y113" s="943"/>
      <c r="Z113" s="943"/>
    </row>
    <row r="114" spans="1:26" ht="15.75" customHeight="1">
      <c r="A114" s="943"/>
      <c r="B114" s="943"/>
      <c r="C114" s="943"/>
      <c r="D114" s="943"/>
      <c r="E114" s="943"/>
      <c r="F114" s="943"/>
      <c r="G114" s="943"/>
      <c r="H114" s="943"/>
      <c r="I114" s="943"/>
      <c r="J114" s="943"/>
      <c r="K114" s="943"/>
      <c r="L114" s="943"/>
      <c r="M114" s="943"/>
      <c r="N114" s="943"/>
      <c r="O114" s="943"/>
      <c r="P114" s="943"/>
      <c r="Q114" s="943"/>
      <c r="R114" s="943"/>
      <c r="S114" s="943"/>
      <c r="T114" s="943"/>
      <c r="U114" s="943"/>
      <c r="V114" s="943"/>
      <c r="W114" s="943"/>
      <c r="X114" s="943"/>
      <c r="Y114" s="943"/>
      <c r="Z114" s="943"/>
    </row>
    <row r="115" spans="1:26" ht="15.75" customHeight="1">
      <c r="A115" s="943"/>
      <c r="B115" s="943"/>
      <c r="C115" s="943"/>
      <c r="D115" s="943"/>
      <c r="E115" s="943"/>
      <c r="F115" s="943"/>
      <c r="G115" s="943"/>
      <c r="H115" s="943"/>
      <c r="I115" s="943"/>
      <c r="J115" s="943"/>
      <c r="K115" s="943"/>
      <c r="L115" s="943"/>
      <c r="M115" s="943"/>
      <c r="N115" s="943"/>
      <c r="O115" s="943"/>
      <c r="P115" s="943"/>
      <c r="Q115" s="943"/>
      <c r="R115" s="943"/>
      <c r="S115" s="943"/>
      <c r="T115" s="943"/>
      <c r="U115" s="943"/>
      <c r="V115" s="943"/>
      <c r="W115" s="943"/>
      <c r="X115" s="943"/>
      <c r="Y115" s="943"/>
      <c r="Z115" s="943"/>
    </row>
    <row r="116" spans="1:26" ht="15.75" customHeight="1">
      <c r="A116" s="943"/>
      <c r="B116" s="943"/>
      <c r="C116" s="943"/>
      <c r="D116" s="943"/>
      <c r="E116" s="943"/>
      <c r="F116" s="943"/>
      <c r="G116" s="943"/>
      <c r="H116" s="943"/>
      <c r="I116" s="943"/>
      <c r="J116" s="943"/>
      <c r="K116" s="943"/>
      <c r="L116" s="943"/>
      <c r="M116" s="943"/>
      <c r="N116" s="943"/>
      <c r="O116" s="943"/>
      <c r="P116" s="943"/>
      <c r="Q116" s="943"/>
      <c r="R116" s="943"/>
      <c r="S116" s="943"/>
      <c r="T116" s="943"/>
      <c r="U116" s="943"/>
      <c r="V116" s="943"/>
      <c r="W116" s="943"/>
      <c r="X116" s="943"/>
      <c r="Y116" s="943"/>
      <c r="Z116" s="943"/>
    </row>
    <row r="117" spans="1:26" ht="15.75" customHeight="1">
      <c r="A117" s="943"/>
      <c r="B117" s="943"/>
      <c r="C117" s="943"/>
      <c r="D117" s="943"/>
      <c r="E117" s="943"/>
      <c r="F117" s="943"/>
      <c r="G117" s="943"/>
      <c r="H117" s="943"/>
      <c r="I117" s="943"/>
      <c r="J117" s="943"/>
      <c r="K117" s="943"/>
      <c r="L117" s="943"/>
      <c r="M117" s="943"/>
      <c r="N117" s="943"/>
      <c r="O117" s="943"/>
      <c r="P117" s="943"/>
      <c r="Q117" s="943"/>
      <c r="R117" s="943"/>
      <c r="S117" s="943"/>
      <c r="T117" s="943"/>
      <c r="U117" s="943"/>
      <c r="V117" s="943"/>
      <c r="W117" s="943"/>
      <c r="X117" s="943"/>
      <c r="Y117" s="943"/>
      <c r="Z117" s="943"/>
    </row>
    <row r="118" spans="1:26" ht="15.75" customHeight="1">
      <c r="A118" s="943"/>
      <c r="B118" s="943"/>
      <c r="C118" s="943"/>
      <c r="D118" s="943"/>
      <c r="E118" s="943"/>
      <c r="F118" s="943"/>
      <c r="G118" s="943"/>
      <c r="H118" s="943"/>
      <c r="I118" s="943"/>
      <c r="J118" s="943"/>
      <c r="K118" s="943"/>
      <c r="L118" s="943"/>
      <c r="M118" s="943"/>
      <c r="N118" s="943"/>
      <c r="O118" s="943"/>
      <c r="P118" s="943"/>
      <c r="Q118" s="943"/>
      <c r="R118" s="943"/>
      <c r="S118" s="943"/>
      <c r="T118" s="943"/>
      <c r="U118" s="943"/>
      <c r="V118" s="943"/>
      <c r="W118" s="943"/>
      <c r="X118" s="943"/>
      <c r="Y118" s="943"/>
      <c r="Z118" s="943"/>
    </row>
    <row r="119" spans="1:26" ht="15.75" customHeight="1">
      <c r="A119" s="943"/>
      <c r="B119" s="943"/>
      <c r="C119" s="943"/>
      <c r="D119" s="943"/>
      <c r="E119" s="943"/>
      <c r="F119" s="943"/>
      <c r="G119" s="943"/>
      <c r="H119" s="943"/>
      <c r="I119" s="943"/>
      <c r="J119" s="943"/>
      <c r="K119" s="943"/>
      <c r="L119" s="943"/>
      <c r="M119" s="943"/>
      <c r="N119" s="943"/>
      <c r="O119" s="943"/>
      <c r="P119" s="943"/>
      <c r="Q119" s="943"/>
      <c r="R119" s="943"/>
      <c r="S119" s="943"/>
      <c r="T119" s="943"/>
      <c r="U119" s="943"/>
      <c r="V119" s="943"/>
      <c r="W119" s="943"/>
      <c r="X119" s="943"/>
      <c r="Y119" s="943"/>
      <c r="Z119" s="943"/>
    </row>
    <row r="120" spans="1:26" ht="15.75" customHeight="1">
      <c r="A120" s="943"/>
      <c r="B120" s="943"/>
      <c r="C120" s="943"/>
      <c r="D120" s="943"/>
      <c r="E120" s="943"/>
      <c r="F120" s="943"/>
      <c r="G120" s="943"/>
      <c r="H120" s="943"/>
      <c r="I120" s="943"/>
      <c r="J120" s="943"/>
      <c r="K120" s="943"/>
      <c r="L120" s="943"/>
      <c r="M120" s="943"/>
      <c r="N120" s="943"/>
      <c r="O120" s="943"/>
      <c r="P120" s="943"/>
      <c r="Q120" s="943"/>
      <c r="R120" s="943"/>
      <c r="S120" s="943"/>
      <c r="T120" s="943"/>
      <c r="U120" s="943"/>
      <c r="V120" s="943"/>
      <c r="W120" s="943"/>
      <c r="X120" s="943"/>
      <c r="Y120" s="943"/>
      <c r="Z120" s="943"/>
    </row>
    <row r="121" spans="1:26" ht="15.75" customHeight="1">
      <c r="A121" s="943"/>
      <c r="B121" s="943"/>
      <c r="C121" s="943"/>
      <c r="D121" s="943"/>
      <c r="E121" s="943"/>
      <c r="F121" s="943"/>
      <c r="G121" s="943"/>
      <c r="H121" s="943"/>
      <c r="I121" s="943"/>
      <c r="J121" s="943"/>
      <c r="K121" s="943"/>
      <c r="L121" s="943"/>
      <c r="M121" s="943"/>
      <c r="N121" s="943"/>
      <c r="O121" s="943"/>
      <c r="P121" s="943"/>
      <c r="Q121" s="943"/>
      <c r="R121" s="943"/>
      <c r="S121" s="943"/>
      <c r="T121" s="943"/>
      <c r="U121" s="943"/>
      <c r="V121" s="943"/>
      <c r="W121" s="943"/>
      <c r="X121" s="943"/>
      <c r="Y121" s="943"/>
      <c r="Z121" s="943"/>
    </row>
    <row r="122" spans="1:26" ht="15.75" customHeight="1">
      <c r="A122" s="943"/>
      <c r="B122" s="943"/>
      <c r="C122" s="943"/>
      <c r="D122" s="943"/>
      <c r="E122" s="943"/>
      <c r="F122" s="943"/>
      <c r="G122" s="943"/>
      <c r="H122" s="943"/>
      <c r="I122" s="943"/>
      <c r="J122" s="943"/>
      <c r="K122" s="943"/>
      <c r="L122" s="943"/>
      <c r="M122" s="943"/>
      <c r="N122" s="943"/>
      <c r="O122" s="943"/>
      <c r="P122" s="943"/>
      <c r="Q122" s="943"/>
      <c r="R122" s="943"/>
      <c r="S122" s="943"/>
      <c r="T122" s="943"/>
      <c r="U122" s="943"/>
      <c r="V122" s="943"/>
      <c r="W122" s="943"/>
      <c r="X122" s="943"/>
      <c r="Y122" s="943"/>
      <c r="Z122" s="943"/>
    </row>
    <row r="123" spans="1:26" ht="15.75" customHeight="1">
      <c r="A123" s="943"/>
      <c r="B123" s="943"/>
      <c r="C123" s="943"/>
      <c r="D123" s="943"/>
      <c r="E123" s="943"/>
      <c r="F123" s="943"/>
      <c r="G123" s="943"/>
      <c r="H123" s="943"/>
      <c r="I123" s="943"/>
      <c r="J123" s="943"/>
      <c r="K123" s="943"/>
      <c r="L123" s="943"/>
      <c r="M123" s="943"/>
      <c r="N123" s="943"/>
      <c r="O123" s="943"/>
      <c r="P123" s="943"/>
      <c r="Q123" s="943"/>
      <c r="R123" s="943"/>
      <c r="S123" s="943"/>
      <c r="T123" s="943"/>
      <c r="U123" s="943"/>
      <c r="V123" s="943"/>
      <c r="W123" s="943"/>
      <c r="X123" s="943"/>
      <c r="Y123" s="943"/>
      <c r="Z123" s="943"/>
    </row>
    <row r="124" spans="1:26" ht="15.75" customHeight="1">
      <c r="A124" s="943"/>
      <c r="B124" s="943"/>
      <c r="C124" s="943"/>
      <c r="D124" s="943"/>
      <c r="E124" s="943"/>
      <c r="F124" s="943"/>
      <c r="G124" s="943"/>
      <c r="H124" s="943"/>
      <c r="I124" s="943"/>
      <c r="J124" s="943"/>
      <c r="K124" s="943"/>
      <c r="L124" s="943"/>
      <c r="M124" s="943"/>
      <c r="N124" s="943"/>
      <c r="O124" s="943"/>
      <c r="P124" s="943"/>
      <c r="Q124" s="943"/>
      <c r="R124" s="943"/>
      <c r="S124" s="943"/>
      <c r="T124" s="943"/>
      <c r="U124" s="943"/>
      <c r="V124" s="943"/>
      <c r="W124" s="943"/>
      <c r="X124" s="943"/>
      <c r="Y124" s="943"/>
      <c r="Z124" s="943"/>
    </row>
    <row r="125" spans="1:26" ht="15.75" customHeight="1">
      <c r="A125" s="943"/>
      <c r="B125" s="943"/>
      <c r="C125" s="943"/>
      <c r="D125" s="943"/>
      <c r="E125" s="943"/>
      <c r="F125" s="943"/>
      <c r="G125" s="943"/>
      <c r="H125" s="943"/>
      <c r="I125" s="943"/>
      <c r="J125" s="943"/>
      <c r="K125" s="943"/>
      <c r="L125" s="943"/>
      <c r="M125" s="943"/>
      <c r="N125" s="943"/>
      <c r="O125" s="943"/>
      <c r="P125" s="943"/>
      <c r="Q125" s="943"/>
      <c r="R125" s="943"/>
      <c r="S125" s="943"/>
      <c r="T125" s="943"/>
      <c r="U125" s="943"/>
      <c r="V125" s="943"/>
      <c r="W125" s="943"/>
      <c r="X125" s="943"/>
      <c r="Y125" s="943"/>
      <c r="Z125" s="943"/>
    </row>
    <row r="126" spans="1:26" ht="15.75" customHeight="1">
      <c r="A126" s="943"/>
      <c r="B126" s="943"/>
      <c r="C126" s="943"/>
      <c r="D126" s="943"/>
      <c r="E126" s="943"/>
      <c r="F126" s="943"/>
      <c r="G126" s="943"/>
      <c r="H126" s="943"/>
      <c r="I126" s="943"/>
      <c r="J126" s="943"/>
      <c r="K126" s="943"/>
      <c r="L126" s="943"/>
      <c r="M126" s="943"/>
      <c r="N126" s="943"/>
      <c r="O126" s="943"/>
      <c r="P126" s="943"/>
      <c r="Q126" s="943"/>
      <c r="R126" s="943"/>
      <c r="S126" s="943"/>
      <c r="T126" s="943"/>
      <c r="U126" s="943"/>
      <c r="V126" s="943"/>
      <c r="W126" s="943"/>
      <c r="X126" s="943"/>
      <c r="Y126" s="943"/>
      <c r="Z126" s="943"/>
    </row>
    <row r="127" spans="1:26" ht="15.75" customHeight="1">
      <c r="A127" s="943"/>
      <c r="B127" s="943"/>
      <c r="C127" s="943"/>
      <c r="D127" s="943"/>
      <c r="E127" s="943"/>
      <c r="F127" s="943"/>
      <c r="G127" s="943"/>
      <c r="H127" s="943"/>
      <c r="I127" s="943"/>
      <c r="J127" s="943"/>
      <c r="K127" s="943"/>
      <c r="L127" s="943"/>
      <c r="M127" s="943"/>
      <c r="N127" s="943"/>
      <c r="O127" s="943"/>
      <c r="P127" s="943"/>
      <c r="Q127" s="943"/>
      <c r="R127" s="943"/>
      <c r="S127" s="943"/>
      <c r="T127" s="943"/>
      <c r="U127" s="943"/>
      <c r="V127" s="943"/>
      <c r="W127" s="943"/>
      <c r="X127" s="943"/>
      <c r="Y127" s="943"/>
      <c r="Z127" s="943"/>
    </row>
    <row r="128" spans="1:26" ht="15.75" customHeight="1">
      <c r="A128" s="943"/>
      <c r="B128" s="943"/>
      <c r="C128" s="943"/>
      <c r="D128" s="943"/>
      <c r="E128" s="943"/>
      <c r="F128" s="943"/>
      <c r="G128" s="943"/>
      <c r="H128" s="943"/>
      <c r="I128" s="943"/>
      <c r="J128" s="943"/>
      <c r="K128" s="943"/>
      <c r="L128" s="943"/>
      <c r="M128" s="943"/>
      <c r="N128" s="943"/>
      <c r="O128" s="943"/>
      <c r="P128" s="943"/>
      <c r="Q128" s="943"/>
      <c r="R128" s="943"/>
      <c r="S128" s="943"/>
      <c r="T128" s="943"/>
      <c r="U128" s="943"/>
      <c r="V128" s="943"/>
      <c r="W128" s="943"/>
      <c r="X128" s="943"/>
      <c r="Y128" s="943"/>
      <c r="Z128" s="943"/>
    </row>
    <row r="129" spans="1:26" ht="15.75" customHeight="1">
      <c r="A129" s="943"/>
      <c r="B129" s="943"/>
      <c r="C129" s="943"/>
      <c r="D129" s="943"/>
      <c r="E129" s="943"/>
      <c r="F129" s="943"/>
      <c r="G129" s="943"/>
      <c r="H129" s="943"/>
      <c r="I129" s="943"/>
      <c r="J129" s="943"/>
      <c r="K129" s="943"/>
      <c r="L129" s="943"/>
      <c r="M129" s="943"/>
      <c r="N129" s="943"/>
      <c r="O129" s="943"/>
      <c r="P129" s="943"/>
      <c r="Q129" s="943"/>
      <c r="R129" s="943"/>
      <c r="S129" s="943"/>
      <c r="T129" s="943"/>
      <c r="U129" s="943"/>
      <c r="V129" s="943"/>
      <c r="W129" s="943"/>
      <c r="X129" s="943"/>
      <c r="Y129" s="943"/>
      <c r="Z129" s="943"/>
    </row>
    <row r="130" spans="1:26" ht="15.75" customHeight="1">
      <c r="A130" s="943"/>
      <c r="B130" s="943"/>
      <c r="C130" s="943"/>
      <c r="D130" s="943"/>
      <c r="E130" s="943"/>
      <c r="F130" s="943"/>
      <c r="G130" s="943"/>
      <c r="H130" s="943"/>
      <c r="I130" s="943"/>
      <c r="J130" s="943"/>
      <c r="K130" s="943"/>
      <c r="L130" s="943"/>
      <c r="M130" s="943"/>
      <c r="N130" s="943"/>
      <c r="O130" s="943"/>
      <c r="P130" s="943"/>
      <c r="Q130" s="943"/>
      <c r="R130" s="943"/>
      <c r="S130" s="943"/>
      <c r="T130" s="943"/>
      <c r="U130" s="943"/>
      <c r="V130" s="943"/>
      <c r="W130" s="943"/>
      <c r="X130" s="943"/>
      <c r="Y130" s="943"/>
      <c r="Z130" s="943"/>
    </row>
    <row r="131" spans="1:26" ht="15.75" customHeight="1">
      <c r="A131" s="943"/>
      <c r="B131" s="943"/>
      <c r="C131" s="943"/>
      <c r="D131" s="943"/>
      <c r="E131" s="943"/>
      <c r="F131" s="943"/>
      <c r="G131" s="943"/>
      <c r="H131" s="943"/>
      <c r="I131" s="943"/>
      <c r="J131" s="943"/>
      <c r="K131" s="943"/>
      <c r="L131" s="943"/>
      <c r="M131" s="943"/>
      <c r="N131" s="943"/>
      <c r="O131" s="943"/>
      <c r="P131" s="943"/>
      <c r="Q131" s="943"/>
      <c r="R131" s="943"/>
      <c r="S131" s="943"/>
      <c r="T131" s="943"/>
      <c r="U131" s="943"/>
      <c r="V131" s="943"/>
      <c r="W131" s="943"/>
      <c r="X131" s="943"/>
      <c r="Y131" s="943"/>
      <c r="Z131" s="943"/>
    </row>
    <row r="132" spans="1:26" ht="15.75" customHeight="1">
      <c r="A132" s="943"/>
      <c r="B132" s="943"/>
      <c r="C132" s="943"/>
      <c r="D132" s="943"/>
      <c r="E132" s="943"/>
      <c r="F132" s="943"/>
      <c r="G132" s="943"/>
      <c r="H132" s="943"/>
      <c r="I132" s="943"/>
      <c r="J132" s="943"/>
      <c r="K132" s="943"/>
      <c r="L132" s="943"/>
      <c r="M132" s="943"/>
      <c r="N132" s="943"/>
      <c r="O132" s="943"/>
      <c r="P132" s="943"/>
      <c r="Q132" s="943"/>
      <c r="R132" s="943"/>
      <c r="S132" s="943"/>
      <c r="T132" s="943"/>
      <c r="U132" s="943"/>
      <c r="V132" s="943"/>
      <c r="W132" s="943"/>
      <c r="X132" s="943"/>
      <c r="Y132" s="943"/>
      <c r="Z132" s="943"/>
    </row>
    <row r="133" spans="1:26" ht="15.75" customHeight="1">
      <c r="A133" s="943"/>
      <c r="B133" s="943"/>
      <c r="C133" s="943"/>
      <c r="D133" s="943"/>
      <c r="E133" s="943"/>
      <c r="F133" s="943"/>
      <c r="G133" s="943"/>
      <c r="H133" s="943"/>
      <c r="I133" s="943"/>
      <c r="J133" s="943"/>
      <c r="K133" s="943"/>
      <c r="L133" s="943"/>
      <c r="M133" s="943"/>
      <c r="N133" s="943"/>
      <c r="O133" s="943"/>
      <c r="P133" s="943"/>
      <c r="Q133" s="943"/>
      <c r="R133" s="943"/>
      <c r="S133" s="943"/>
      <c r="T133" s="943"/>
      <c r="U133" s="943"/>
      <c r="V133" s="943"/>
      <c r="W133" s="943"/>
      <c r="X133" s="943"/>
      <c r="Y133" s="943"/>
      <c r="Z133" s="943"/>
    </row>
    <row r="134" spans="1:26" ht="15.75" customHeight="1">
      <c r="A134" s="943"/>
      <c r="B134" s="943"/>
      <c r="C134" s="943"/>
      <c r="D134" s="943"/>
      <c r="E134" s="943"/>
      <c r="F134" s="943"/>
      <c r="G134" s="943"/>
      <c r="H134" s="943"/>
      <c r="I134" s="943"/>
      <c r="J134" s="943"/>
      <c r="K134" s="943"/>
      <c r="L134" s="943"/>
      <c r="M134" s="943"/>
      <c r="N134" s="943"/>
      <c r="O134" s="943"/>
      <c r="P134" s="943"/>
      <c r="Q134" s="943"/>
      <c r="R134" s="943"/>
      <c r="S134" s="943"/>
      <c r="T134" s="943"/>
      <c r="U134" s="943"/>
      <c r="V134" s="943"/>
      <c r="W134" s="943"/>
      <c r="X134" s="943"/>
      <c r="Y134" s="943"/>
      <c r="Z134" s="943"/>
    </row>
    <row r="135" spans="1:26" ht="15.75" customHeight="1">
      <c r="A135" s="943"/>
      <c r="B135" s="943"/>
      <c r="C135" s="943"/>
      <c r="D135" s="943"/>
      <c r="E135" s="943"/>
      <c r="F135" s="943"/>
      <c r="G135" s="943"/>
      <c r="H135" s="943"/>
      <c r="I135" s="943"/>
      <c r="J135" s="943"/>
      <c r="K135" s="943"/>
      <c r="L135" s="943"/>
      <c r="M135" s="943"/>
      <c r="N135" s="943"/>
      <c r="O135" s="943"/>
      <c r="P135" s="943"/>
      <c r="Q135" s="943"/>
      <c r="R135" s="943"/>
      <c r="S135" s="943"/>
      <c r="T135" s="943"/>
      <c r="U135" s="943"/>
      <c r="V135" s="943"/>
      <c r="W135" s="943"/>
      <c r="X135" s="943"/>
      <c r="Y135" s="943"/>
      <c r="Z135" s="943"/>
    </row>
    <row r="136" spans="1:26" ht="15.75" customHeight="1">
      <c r="A136" s="943"/>
      <c r="B136" s="943"/>
      <c r="C136" s="943"/>
      <c r="D136" s="943"/>
      <c r="E136" s="943"/>
      <c r="F136" s="943"/>
      <c r="G136" s="943"/>
      <c r="H136" s="943"/>
      <c r="I136" s="943"/>
      <c r="J136" s="943"/>
      <c r="K136" s="943"/>
      <c r="L136" s="943"/>
      <c r="M136" s="943"/>
      <c r="N136" s="943"/>
      <c r="O136" s="943"/>
      <c r="P136" s="943"/>
      <c r="Q136" s="943"/>
      <c r="R136" s="943"/>
      <c r="S136" s="943"/>
      <c r="T136" s="943"/>
      <c r="U136" s="943"/>
      <c r="V136" s="943"/>
      <c r="W136" s="943"/>
      <c r="X136" s="943"/>
      <c r="Y136" s="943"/>
      <c r="Z136" s="943"/>
    </row>
    <row r="137" spans="1:26" ht="15.75" customHeight="1">
      <c r="A137" s="943"/>
      <c r="B137" s="943"/>
      <c r="C137" s="943"/>
      <c r="D137" s="943"/>
      <c r="E137" s="943"/>
      <c r="F137" s="943"/>
      <c r="G137" s="943"/>
      <c r="H137" s="943"/>
      <c r="I137" s="943"/>
      <c r="J137" s="943"/>
      <c r="K137" s="943"/>
      <c r="L137" s="943"/>
      <c r="M137" s="943"/>
      <c r="N137" s="943"/>
      <c r="O137" s="943"/>
      <c r="P137" s="943"/>
      <c r="Q137" s="943"/>
      <c r="R137" s="943"/>
      <c r="S137" s="943"/>
      <c r="T137" s="943"/>
      <c r="U137" s="943"/>
      <c r="V137" s="943"/>
      <c r="W137" s="943"/>
      <c r="X137" s="943"/>
      <c r="Y137" s="943"/>
      <c r="Z137" s="943"/>
    </row>
    <row r="138" spans="1:26" ht="15.75" customHeight="1">
      <c r="A138" s="943"/>
      <c r="B138" s="943"/>
      <c r="C138" s="943"/>
      <c r="D138" s="943"/>
      <c r="E138" s="943"/>
      <c r="F138" s="943"/>
      <c r="G138" s="943"/>
      <c r="H138" s="943"/>
      <c r="I138" s="943"/>
      <c r="J138" s="943"/>
      <c r="K138" s="943"/>
      <c r="L138" s="943"/>
      <c r="M138" s="943"/>
      <c r="N138" s="943"/>
      <c r="O138" s="943"/>
      <c r="P138" s="943"/>
      <c r="Q138" s="943"/>
      <c r="R138" s="943"/>
      <c r="S138" s="943"/>
      <c r="T138" s="943"/>
      <c r="U138" s="943"/>
      <c r="V138" s="943"/>
      <c r="W138" s="943"/>
      <c r="X138" s="943"/>
      <c r="Y138" s="943"/>
      <c r="Z138" s="943"/>
    </row>
    <row r="139" spans="1:26" ht="15.75" customHeight="1">
      <c r="A139" s="943"/>
      <c r="B139" s="943"/>
      <c r="C139" s="943"/>
      <c r="D139" s="943"/>
      <c r="E139" s="943"/>
      <c r="F139" s="943"/>
      <c r="G139" s="943"/>
      <c r="H139" s="943"/>
      <c r="I139" s="943"/>
      <c r="J139" s="943"/>
      <c r="K139" s="943"/>
      <c r="L139" s="943"/>
      <c r="M139" s="943"/>
      <c r="N139" s="943"/>
      <c r="O139" s="943"/>
      <c r="P139" s="943"/>
      <c r="Q139" s="943"/>
      <c r="R139" s="943"/>
      <c r="S139" s="943"/>
      <c r="T139" s="943"/>
      <c r="U139" s="943"/>
      <c r="V139" s="943"/>
      <c r="W139" s="943"/>
      <c r="X139" s="943"/>
      <c r="Y139" s="943"/>
      <c r="Z139" s="943"/>
    </row>
    <row r="140" spans="1:26" ht="15.75" customHeight="1">
      <c r="A140" s="943"/>
      <c r="B140" s="943"/>
      <c r="C140" s="943"/>
      <c r="D140" s="943"/>
      <c r="E140" s="943"/>
      <c r="F140" s="943"/>
      <c r="G140" s="943"/>
      <c r="H140" s="943"/>
      <c r="I140" s="943"/>
      <c r="J140" s="943"/>
      <c r="K140" s="943"/>
      <c r="L140" s="943"/>
      <c r="M140" s="943"/>
      <c r="N140" s="943"/>
      <c r="O140" s="943"/>
      <c r="P140" s="943"/>
      <c r="Q140" s="943"/>
      <c r="R140" s="943"/>
      <c r="S140" s="943"/>
      <c r="T140" s="943"/>
      <c r="U140" s="943"/>
      <c r="V140" s="943"/>
      <c r="W140" s="943"/>
      <c r="X140" s="943"/>
      <c r="Y140" s="943"/>
      <c r="Z140" s="943"/>
    </row>
    <row r="141" spans="1:26" ht="15.75" customHeight="1">
      <c r="A141" s="943"/>
      <c r="B141" s="943"/>
      <c r="C141" s="943"/>
      <c r="D141" s="943"/>
      <c r="E141" s="943"/>
      <c r="F141" s="943"/>
      <c r="G141" s="943"/>
      <c r="H141" s="943"/>
      <c r="I141" s="943"/>
      <c r="J141" s="943"/>
      <c r="K141" s="943"/>
      <c r="L141" s="943"/>
      <c r="M141" s="943"/>
      <c r="N141" s="943"/>
      <c r="O141" s="943"/>
      <c r="P141" s="943"/>
      <c r="Q141" s="943"/>
      <c r="R141" s="943"/>
      <c r="S141" s="943"/>
      <c r="T141" s="943"/>
      <c r="U141" s="943"/>
      <c r="V141" s="943"/>
      <c r="W141" s="943"/>
      <c r="X141" s="943"/>
      <c r="Y141" s="943"/>
      <c r="Z141" s="943"/>
    </row>
    <row r="142" spans="1:26" ht="15.75" customHeight="1">
      <c r="A142" s="943"/>
      <c r="B142" s="943"/>
      <c r="C142" s="943"/>
      <c r="D142" s="943"/>
      <c r="E142" s="943"/>
      <c r="F142" s="943"/>
      <c r="G142" s="943"/>
      <c r="H142" s="943"/>
      <c r="I142" s="943"/>
      <c r="J142" s="943"/>
      <c r="K142" s="943"/>
      <c r="L142" s="943"/>
      <c r="M142" s="943"/>
      <c r="N142" s="943"/>
      <c r="O142" s="943"/>
      <c r="P142" s="943"/>
      <c r="Q142" s="943"/>
      <c r="R142" s="943"/>
      <c r="S142" s="943"/>
      <c r="T142" s="943"/>
      <c r="U142" s="943"/>
      <c r="V142" s="943"/>
      <c r="W142" s="943"/>
      <c r="X142" s="943"/>
      <c r="Y142" s="943"/>
      <c r="Z142" s="943"/>
    </row>
    <row r="143" spans="1:26" ht="15.75" customHeight="1">
      <c r="A143" s="943"/>
      <c r="B143" s="943"/>
      <c r="C143" s="943"/>
      <c r="D143" s="943"/>
      <c r="E143" s="943"/>
      <c r="F143" s="943"/>
      <c r="G143" s="943"/>
      <c r="H143" s="943"/>
      <c r="I143" s="943"/>
      <c r="J143" s="943"/>
      <c r="K143" s="943"/>
      <c r="L143" s="943"/>
      <c r="M143" s="943"/>
      <c r="N143" s="943"/>
      <c r="O143" s="943"/>
      <c r="P143" s="943"/>
      <c r="Q143" s="943"/>
      <c r="R143" s="943"/>
      <c r="S143" s="943"/>
      <c r="T143" s="943"/>
      <c r="U143" s="943"/>
      <c r="V143" s="943"/>
      <c r="W143" s="943"/>
      <c r="X143" s="943"/>
      <c r="Y143" s="943"/>
      <c r="Z143" s="943"/>
    </row>
    <row r="144" spans="1:26" ht="15.75" customHeight="1">
      <c r="A144" s="943"/>
      <c r="B144" s="943"/>
      <c r="C144" s="943"/>
      <c r="D144" s="943"/>
      <c r="E144" s="943"/>
      <c r="F144" s="943"/>
      <c r="G144" s="943"/>
      <c r="H144" s="943"/>
      <c r="I144" s="943"/>
      <c r="J144" s="943"/>
      <c r="K144" s="943"/>
      <c r="L144" s="943"/>
      <c r="M144" s="943"/>
      <c r="N144" s="943"/>
      <c r="O144" s="943"/>
      <c r="P144" s="943"/>
      <c r="Q144" s="943"/>
      <c r="R144" s="943"/>
      <c r="S144" s="943"/>
      <c r="T144" s="943"/>
      <c r="U144" s="943"/>
      <c r="V144" s="943"/>
      <c r="W144" s="943"/>
      <c r="X144" s="943"/>
      <c r="Y144" s="943"/>
      <c r="Z144" s="943"/>
    </row>
    <row r="145" spans="1:26" ht="15.75" customHeight="1">
      <c r="A145" s="943"/>
      <c r="B145" s="943"/>
      <c r="C145" s="943"/>
      <c r="D145" s="943"/>
      <c r="E145" s="943"/>
      <c r="F145" s="943"/>
      <c r="G145" s="943"/>
      <c r="H145" s="943"/>
      <c r="I145" s="943"/>
      <c r="J145" s="943"/>
      <c r="K145" s="943"/>
      <c r="L145" s="943"/>
      <c r="M145" s="943"/>
      <c r="N145" s="943"/>
      <c r="O145" s="943"/>
      <c r="P145" s="943"/>
      <c r="Q145" s="943"/>
      <c r="R145" s="943"/>
      <c r="S145" s="943"/>
      <c r="T145" s="943"/>
      <c r="U145" s="943"/>
      <c r="V145" s="943"/>
      <c r="W145" s="943"/>
      <c r="X145" s="943"/>
      <c r="Y145" s="943"/>
      <c r="Z145" s="943"/>
    </row>
    <row r="146" spans="1:26" ht="15.75" customHeight="1">
      <c r="A146" s="943"/>
      <c r="B146" s="943"/>
      <c r="C146" s="943"/>
      <c r="D146" s="943"/>
      <c r="E146" s="943"/>
      <c r="F146" s="943"/>
      <c r="G146" s="943"/>
      <c r="H146" s="943"/>
      <c r="I146" s="943"/>
      <c r="J146" s="943"/>
      <c r="K146" s="943"/>
      <c r="L146" s="943"/>
      <c r="M146" s="943"/>
      <c r="N146" s="943"/>
      <c r="O146" s="943"/>
      <c r="P146" s="943"/>
      <c r="Q146" s="943"/>
      <c r="R146" s="943"/>
      <c r="S146" s="943"/>
      <c r="T146" s="943"/>
      <c r="U146" s="943"/>
      <c r="V146" s="943"/>
      <c r="W146" s="943"/>
      <c r="X146" s="943"/>
      <c r="Y146" s="943"/>
      <c r="Z146" s="943"/>
    </row>
    <row r="147" spans="1:26" ht="15.75" customHeight="1">
      <c r="A147" s="943"/>
      <c r="B147" s="943"/>
      <c r="C147" s="943"/>
      <c r="D147" s="943"/>
      <c r="E147" s="943"/>
      <c r="F147" s="943"/>
      <c r="G147" s="943"/>
      <c r="H147" s="943"/>
      <c r="I147" s="943"/>
      <c r="J147" s="943"/>
      <c r="K147" s="943"/>
      <c r="L147" s="943"/>
      <c r="M147" s="943"/>
      <c r="N147" s="943"/>
      <c r="O147" s="943"/>
      <c r="P147" s="943"/>
      <c r="Q147" s="943"/>
      <c r="R147" s="943"/>
      <c r="S147" s="943"/>
      <c r="T147" s="943"/>
      <c r="U147" s="943"/>
      <c r="V147" s="943"/>
      <c r="W147" s="943"/>
      <c r="X147" s="943"/>
      <c r="Y147" s="943"/>
      <c r="Z147" s="943"/>
    </row>
    <row r="148" spans="1:26" ht="15.75" customHeight="1">
      <c r="A148" s="943"/>
      <c r="B148" s="943"/>
      <c r="C148" s="943"/>
      <c r="D148" s="943"/>
      <c r="E148" s="943"/>
      <c r="F148" s="943"/>
      <c r="G148" s="943"/>
      <c r="H148" s="943"/>
      <c r="I148" s="943"/>
      <c r="J148" s="943"/>
      <c r="K148" s="943"/>
      <c r="L148" s="943"/>
      <c r="M148" s="943"/>
      <c r="N148" s="943"/>
      <c r="O148" s="943"/>
      <c r="P148" s="943"/>
      <c r="Q148" s="943"/>
      <c r="R148" s="943"/>
      <c r="S148" s="943"/>
      <c r="T148" s="943"/>
      <c r="U148" s="943"/>
      <c r="V148" s="943"/>
      <c r="W148" s="943"/>
      <c r="X148" s="943"/>
      <c r="Y148" s="943"/>
      <c r="Z148" s="943"/>
    </row>
    <row r="149" spans="1:26" ht="15.75" customHeight="1">
      <c r="A149" s="943"/>
      <c r="B149" s="943"/>
      <c r="C149" s="943"/>
      <c r="D149" s="943"/>
      <c r="E149" s="943"/>
      <c r="F149" s="943"/>
      <c r="G149" s="943"/>
      <c r="H149" s="943"/>
      <c r="I149" s="943"/>
      <c r="J149" s="943"/>
      <c r="K149" s="943"/>
      <c r="L149" s="943"/>
      <c r="M149" s="943"/>
      <c r="N149" s="943"/>
      <c r="O149" s="943"/>
      <c r="P149" s="943"/>
      <c r="Q149" s="943"/>
      <c r="R149" s="943"/>
      <c r="S149" s="943"/>
      <c r="T149" s="943"/>
      <c r="U149" s="943"/>
      <c r="V149" s="943"/>
      <c r="W149" s="943"/>
      <c r="X149" s="943"/>
      <c r="Y149" s="943"/>
      <c r="Z149" s="943"/>
    </row>
    <row r="150" spans="1:26" ht="15.75" customHeight="1">
      <c r="A150" s="943"/>
      <c r="B150" s="943"/>
      <c r="C150" s="943"/>
      <c r="D150" s="943"/>
      <c r="E150" s="943"/>
      <c r="F150" s="943"/>
      <c r="G150" s="943"/>
      <c r="H150" s="943"/>
      <c r="I150" s="943"/>
      <c r="J150" s="943"/>
      <c r="K150" s="943"/>
      <c r="L150" s="943"/>
      <c r="M150" s="943"/>
      <c r="N150" s="943"/>
      <c r="O150" s="943"/>
      <c r="P150" s="943"/>
      <c r="Q150" s="943"/>
      <c r="R150" s="943"/>
      <c r="S150" s="943"/>
      <c r="T150" s="943"/>
      <c r="U150" s="943"/>
      <c r="V150" s="943"/>
      <c r="W150" s="943"/>
      <c r="X150" s="943"/>
      <c r="Y150" s="943"/>
      <c r="Z150" s="943"/>
    </row>
    <row r="151" spans="1:26" ht="15.75" customHeight="1">
      <c r="A151" s="943"/>
      <c r="B151" s="943"/>
      <c r="C151" s="943"/>
      <c r="D151" s="943"/>
      <c r="E151" s="943"/>
      <c r="F151" s="943"/>
      <c r="G151" s="943"/>
      <c r="H151" s="943"/>
      <c r="I151" s="943"/>
      <c r="J151" s="943"/>
      <c r="K151" s="943"/>
      <c r="L151" s="943"/>
      <c r="M151" s="943"/>
      <c r="N151" s="943"/>
      <c r="O151" s="943"/>
      <c r="P151" s="943"/>
      <c r="Q151" s="943"/>
      <c r="R151" s="943"/>
      <c r="S151" s="943"/>
      <c r="T151" s="943"/>
      <c r="U151" s="943"/>
      <c r="V151" s="943"/>
      <c r="W151" s="943"/>
      <c r="X151" s="943"/>
      <c r="Y151" s="943"/>
      <c r="Z151" s="943"/>
    </row>
    <row r="152" spans="1:26" ht="15.75" customHeight="1">
      <c r="A152" s="943"/>
      <c r="B152" s="943"/>
      <c r="C152" s="943"/>
      <c r="D152" s="943"/>
      <c r="E152" s="943"/>
      <c r="F152" s="943"/>
      <c r="G152" s="943"/>
      <c r="H152" s="943"/>
      <c r="I152" s="943"/>
      <c r="J152" s="943"/>
      <c r="K152" s="943"/>
      <c r="L152" s="943"/>
      <c r="M152" s="943"/>
      <c r="N152" s="943"/>
      <c r="O152" s="943"/>
      <c r="P152" s="943"/>
      <c r="Q152" s="943"/>
      <c r="R152" s="943"/>
      <c r="S152" s="943"/>
      <c r="T152" s="943"/>
      <c r="U152" s="943"/>
      <c r="V152" s="943"/>
      <c r="W152" s="943"/>
      <c r="X152" s="943"/>
      <c r="Y152" s="943"/>
      <c r="Z152" s="943"/>
    </row>
    <row r="153" spans="1:26" ht="15.75" customHeight="1">
      <c r="A153" s="943"/>
      <c r="B153" s="943"/>
      <c r="C153" s="943"/>
      <c r="D153" s="943"/>
      <c r="E153" s="943"/>
      <c r="F153" s="943"/>
      <c r="G153" s="943"/>
      <c r="H153" s="943"/>
      <c r="I153" s="943"/>
      <c r="J153" s="943"/>
      <c r="K153" s="943"/>
      <c r="L153" s="943"/>
      <c r="M153" s="943"/>
      <c r="N153" s="943"/>
      <c r="O153" s="943"/>
      <c r="P153" s="943"/>
      <c r="Q153" s="943"/>
      <c r="R153" s="943"/>
      <c r="S153" s="943"/>
      <c r="T153" s="943"/>
      <c r="U153" s="943"/>
      <c r="V153" s="943"/>
      <c r="W153" s="943"/>
      <c r="X153" s="943"/>
      <c r="Y153" s="943"/>
      <c r="Z153" s="943"/>
    </row>
    <row r="154" spans="1:26" ht="15.75" customHeight="1">
      <c r="A154" s="943"/>
      <c r="B154" s="943"/>
      <c r="C154" s="943"/>
      <c r="D154" s="943"/>
      <c r="E154" s="943"/>
      <c r="F154" s="943"/>
      <c r="G154" s="943"/>
      <c r="H154" s="943"/>
      <c r="I154" s="943"/>
      <c r="J154" s="943"/>
      <c r="K154" s="943"/>
      <c r="L154" s="943"/>
      <c r="M154" s="943"/>
      <c r="N154" s="943"/>
      <c r="O154" s="943"/>
      <c r="P154" s="943"/>
      <c r="Q154" s="943"/>
      <c r="R154" s="943"/>
      <c r="S154" s="943"/>
      <c r="T154" s="943"/>
      <c r="U154" s="943"/>
      <c r="V154" s="943"/>
      <c r="W154" s="943"/>
      <c r="X154" s="943"/>
      <c r="Y154" s="943"/>
      <c r="Z154" s="943"/>
    </row>
    <row r="155" spans="1:26" ht="15.75" customHeight="1">
      <c r="A155" s="943"/>
      <c r="B155" s="943"/>
      <c r="C155" s="943"/>
      <c r="D155" s="943"/>
      <c r="E155" s="943"/>
      <c r="F155" s="943"/>
      <c r="G155" s="943"/>
      <c r="H155" s="943"/>
      <c r="I155" s="943"/>
      <c r="J155" s="943"/>
      <c r="K155" s="943"/>
      <c r="L155" s="943"/>
      <c r="M155" s="943"/>
      <c r="N155" s="943"/>
      <c r="O155" s="943"/>
      <c r="P155" s="943"/>
      <c r="Q155" s="943"/>
      <c r="R155" s="943"/>
      <c r="S155" s="943"/>
      <c r="T155" s="943"/>
      <c r="U155" s="943"/>
      <c r="V155" s="943"/>
      <c r="W155" s="943"/>
      <c r="X155" s="943"/>
      <c r="Y155" s="943"/>
      <c r="Z155" s="943"/>
    </row>
    <row r="156" spans="1:26" ht="15.75" customHeight="1">
      <c r="A156" s="943"/>
      <c r="B156" s="943"/>
      <c r="C156" s="943"/>
      <c r="D156" s="943"/>
      <c r="E156" s="943"/>
      <c r="F156" s="943"/>
      <c r="G156" s="943"/>
      <c r="H156" s="943"/>
      <c r="I156" s="943"/>
      <c r="J156" s="943"/>
      <c r="K156" s="943"/>
      <c r="L156" s="943"/>
      <c r="M156" s="943"/>
      <c r="N156" s="943"/>
      <c r="O156" s="943"/>
      <c r="P156" s="943"/>
      <c r="Q156" s="943"/>
      <c r="R156" s="943"/>
      <c r="S156" s="943"/>
      <c r="T156" s="943"/>
      <c r="U156" s="943"/>
      <c r="V156" s="943"/>
      <c r="W156" s="943"/>
      <c r="X156" s="943"/>
      <c r="Y156" s="943"/>
      <c r="Z156" s="943"/>
    </row>
    <row r="157" spans="1:26" ht="15.75" customHeight="1">
      <c r="A157" s="943"/>
      <c r="B157" s="943"/>
      <c r="C157" s="943"/>
      <c r="D157" s="943"/>
      <c r="E157" s="943"/>
      <c r="F157" s="943"/>
      <c r="G157" s="943"/>
      <c r="H157" s="943"/>
      <c r="I157" s="943"/>
      <c r="J157" s="943"/>
      <c r="K157" s="943"/>
      <c r="L157" s="943"/>
      <c r="M157" s="943"/>
      <c r="N157" s="943"/>
      <c r="O157" s="943"/>
      <c r="P157" s="943"/>
      <c r="Q157" s="943"/>
      <c r="R157" s="943"/>
      <c r="S157" s="943"/>
      <c r="T157" s="943"/>
      <c r="U157" s="943"/>
      <c r="V157" s="943"/>
      <c r="W157" s="943"/>
      <c r="X157" s="943"/>
      <c r="Y157" s="943"/>
      <c r="Z157" s="943"/>
    </row>
    <row r="158" spans="1:26" ht="15.75" customHeight="1">
      <c r="A158" s="943"/>
      <c r="B158" s="943"/>
      <c r="C158" s="943"/>
      <c r="D158" s="943"/>
      <c r="E158" s="943"/>
      <c r="F158" s="943"/>
      <c r="G158" s="943"/>
      <c r="H158" s="943"/>
      <c r="I158" s="943"/>
      <c r="J158" s="943"/>
      <c r="K158" s="943"/>
      <c r="L158" s="943"/>
      <c r="M158" s="943"/>
      <c r="N158" s="943"/>
      <c r="O158" s="943"/>
      <c r="P158" s="943"/>
      <c r="Q158" s="943"/>
      <c r="R158" s="943"/>
      <c r="S158" s="943"/>
      <c r="T158" s="943"/>
      <c r="U158" s="943"/>
      <c r="V158" s="943"/>
      <c r="W158" s="943"/>
      <c r="X158" s="943"/>
      <c r="Y158" s="943"/>
      <c r="Z158" s="943"/>
    </row>
    <row r="159" spans="1:26" ht="15.75" customHeight="1">
      <c r="A159" s="943"/>
      <c r="B159" s="943"/>
      <c r="C159" s="943"/>
      <c r="D159" s="943"/>
      <c r="E159" s="943"/>
      <c r="F159" s="943"/>
      <c r="G159" s="943"/>
      <c r="H159" s="943"/>
      <c r="I159" s="943"/>
      <c r="J159" s="943"/>
      <c r="K159" s="943"/>
      <c r="L159" s="943"/>
      <c r="M159" s="943"/>
      <c r="N159" s="943"/>
      <c r="O159" s="943"/>
      <c r="P159" s="943"/>
      <c r="Q159" s="943"/>
      <c r="R159" s="943"/>
      <c r="S159" s="943"/>
      <c r="T159" s="943"/>
      <c r="U159" s="943"/>
      <c r="V159" s="943"/>
      <c r="W159" s="943"/>
      <c r="X159" s="943"/>
      <c r="Y159" s="943"/>
      <c r="Z159" s="943"/>
    </row>
    <row r="160" spans="1:26" ht="15.75" customHeight="1">
      <c r="A160" s="943"/>
      <c r="B160" s="943"/>
      <c r="C160" s="943"/>
      <c r="D160" s="943"/>
      <c r="E160" s="943"/>
      <c r="F160" s="943"/>
      <c r="G160" s="943"/>
      <c r="H160" s="943"/>
      <c r="I160" s="943"/>
      <c r="J160" s="943"/>
      <c r="K160" s="943"/>
      <c r="L160" s="943"/>
      <c r="M160" s="943"/>
      <c r="N160" s="943"/>
      <c r="O160" s="943"/>
      <c r="P160" s="943"/>
      <c r="Q160" s="943"/>
      <c r="R160" s="943"/>
      <c r="S160" s="943"/>
      <c r="T160" s="943"/>
      <c r="U160" s="943"/>
      <c r="V160" s="943"/>
      <c r="W160" s="943"/>
      <c r="X160" s="943"/>
      <c r="Y160" s="943"/>
      <c r="Z160" s="943"/>
    </row>
    <row r="161" spans="1:26" ht="15.75" customHeight="1">
      <c r="A161" s="943"/>
      <c r="B161" s="943"/>
      <c r="C161" s="943"/>
      <c r="D161" s="943"/>
      <c r="E161" s="943"/>
      <c r="F161" s="943"/>
      <c r="G161" s="943"/>
      <c r="H161" s="943"/>
      <c r="I161" s="943"/>
      <c r="J161" s="943"/>
      <c r="K161" s="943"/>
      <c r="L161" s="943"/>
      <c r="M161" s="943"/>
      <c r="N161" s="943"/>
      <c r="O161" s="943"/>
      <c r="P161" s="943"/>
      <c r="Q161" s="943"/>
      <c r="R161" s="943"/>
      <c r="S161" s="943"/>
      <c r="T161" s="943"/>
      <c r="U161" s="943"/>
      <c r="V161" s="943"/>
      <c r="W161" s="943"/>
      <c r="X161" s="943"/>
      <c r="Y161" s="943"/>
      <c r="Z161" s="943"/>
    </row>
    <row r="162" spans="1:26" ht="15.75" customHeight="1">
      <c r="A162" s="943"/>
      <c r="B162" s="943"/>
      <c r="C162" s="943"/>
      <c r="D162" s="943"/>
      <c r="E162" s="943"/>
      <c r="F162" s="943"/>
      <c r="G162" s="943"/>
      <c r="H162" s="943"/>
      <c r="I162" s="943"/>
      <c r="J162" s="943"/>
      <c r="K162" s="943"/>
      <c r="L162" s="943"/>
      <c r="M162" s="943"/>
      <c r="N162" s="943"/>
      <c r="O162" s="943"/>
      <c r="P162" s="943"/>
      <c r="Q162" s="943"/>
      <c r="R162" s="943"/>
      <c r="S162" s="943"/>
      <c r="T162" s="943"/>
      <c r="U162" s="943"/>
      <c r="V162" s="943"/>
      <c r="W162" s="943"/>
      <c r="X162" s="943"/>
      <c r="Y162" s="943"/>
      <c r="Z162" s="943"/>
    </row>
    <row r="163" spans="1:26" ht="15.75" customHeight="1">
      <c r="A163" s="943"/>
      <c r="B163" s="943"/>
      <c r="C163" s="943"/>
      <c r="D163" s="943"/>
      <c r="E163" s="943"/>
      <c r="F163" s="943"/>
      <c r="G163" s="943"/>
      <c r="H163" s="943"/>
      <c r="I163" s="943"/>
      <c r="J163" s="943"/>
      <c r="K163" s="943"/>
      <c r="L163" s="943"/>
      <c r="M163" s="943"/>
      <c r="N163" s="943"/>
      <c r="O163" s="943"/>
      <c r="P163" s="943"/>
      <c r="Q163" s="943"/>
      <c r="R163" s="943"/>
      <c r="S163" s="943"/>
      <c r="T163" s="943"/>
      <c r="U163" s="943"/>
      <c r="V163" s="943"/>
      <c r="W163" s="943"/>
      <c r="X163" s="943"/>
      <c r="Y163" s="943"/>
      <c r="Z163" s="943"/>
    </row>
    <row r="164" spans="1:26" ht="15.75" customHeight="1">
      <c r="A164" s="943"/>
      <c r="B164" s="943"/>
      <c r="C164" s="943"/>
      <c r="D164" s="943"/>
      <c r="E164" s="943"/>
      <c r="F164" s="943"/>
      <c r="G164" s="943"/>
      <c r="H164" s="943"/>
      <c r="I164" s="943"/>
      <c r="J164" s="943"/>
      <c r="K164" s="943"/>
      <c r="L164" s="943"/>
      <c r="M164" s="943"/>
      <c r="N164" s="943"/>
      <c r="O164" s="943"/>
      <c r="P164" s="943"/>
      <c r="Q164" s="943"/>
      <c r="R164" s="943"/>
      <c r="S164" s="943"/>
      <c r="T164" s="943"/>
      <c r="U164" s="943"/>
      <c r="V164" s="943"/>
      <c r="W164" s="943"/>
      <c r="X164" s="943"/>
      <c r="Y164" s="943"/>
      <c r="Z164" s="943"/>
    </row>
    <row r="165" spans="1:26" ht="15.75" customHeight="1">
      <c r="A165" s="943"/>
      <c r="B165" s="943"/>
      <c r="C165" s="943"/>
      <c r="D165" s="943"/>
      <c r="E165" s="943"/>
      <c r="F165" s="943"/>
      <c r="G165" s="943"/>
      <c r="H165" s="943"/>
      <c r="I165" s="943"/>
      <c r="J165" s="943"/>
      <c r="K165" s="943"/>
      <c r="L165" s="943"/>
      <c r="M165" s="943"/>
      <c r="N165" s="943"/>
      <c r="O165" s="943"/>
      <c r="P165" s="943"/>
      <c r="Q165" s="943"/>
      <c r="R165" s="943"/>
      <c r="S165" s="943"/>
      <c r="T165" s="943"/>
      <c r="U165" s="943"/>
      <c r="V165" s="943"/>
      <c r="W165" s="943"/>
      <c r="X165" s="943"/>
      <c r="Y165" s="943"/>
      <c r="Z165" s="943"/>
    </row>
    <row r="166" spans="1:26" ht="15.75" customHeight="1">
      <c r="A166" s="943"/>
      <c r="B166" s="943"/>
      <c r="C166" s="943"/>
      <c r="D166" s="943"/>
      <c r="E166" s="943"/>
      <c r="F166" s="943"/>
      <c r="G166" s="943"/>
      <c r="H166" s="943"/>
      <c r="I166" s="943"/>
      <c r="J166" s="943"/>
      <c r="K166" s="943"/>
      <c r="L166" s="943"/>
      <c r="M166" s="943"/>
      <c r="N166" s="943"/>
      <c r="O166" s="943"/>
      <c r="P166" s="943"/>
      <c r="Q166" s="943"/>
      <c r="R166" s="943"/>
      <c r="S166" s="943"/>
      <c r="T166" s="943"/>
      <c r="U166" s="943"/>
      <c r="V166" s="943"/>
      <c r="W166" s="943"/>
      <c r="X166" s="943"/>
      <c r="Y166" s="943"/>
      <c r="Z166" s="943"/>
    </row>
    <row r="167" spans="1:26" ht="15.75" customHeight="1">
      <c r="A167" s="943"/>
      <c r="B167" s="943"/>
      <c r="C167" s="943"/>
      <c r="D167" s="943"/>
      <c r="E167" s="943"/>
      <c r="F167" s="943"/>
      <c r="G167" s="943"/>
      <c r="H167" s="943"/>
      <c r="I167" s="943"/>
      <c r="J167" s="943"/>
      <c r="K167" s="943"/>
      <c r="L167" s="943"/>
      <c r="M167" s="943"/>
      <c r="N167" s="943"/>
      <c r="O167" s="943"/>
      <c r="P167" s="943"/>
      <c r="Q167" s="943"/>
      <c r="R167" s="943"/>
      <c r="S167" s="943"/>
      <c r="T167" s="943"/>
      <c r="U167" s="943"/>
      <c r="V167" s="943"/>
      <c r="W167" s="943"/>
      <c r="X167" s="943"/>
      <c r="Y167" s="943"/>
      <c r="Z167" s="943"/>
    </row>
    <row r="168" spans="1:26" ht="15.75" customHeight="1">
      <c r="A168" s="943"/>
      <c r="B168" s="943"/>
      <c r="C168" s="943"/>
      <c r="D168" s="943"/>
      <c r="E168" s="943"/>
      <c r="F168" s="943"/>
      <c r="G168" s="943"/>
      <c r="H168" s="943"/>
      <c r="I168" s="943"/>
      <c r="J168" s="943"/>
      <c r="K168" s="943"/>
      <c r="L168" s="943"/>
      <c r="M168" s="943"/>
      <c r="N168" s="943"/>
      <c r="O168" s="943"/>
      <c r="P168" s="943"/>
      <c r="Q168" s="943"/>
      <c r="R168" s="943"/>
      <c r="S168" s="943"/>
      <c r="T168" s="943"/>
      <c r="U168" s="943"/>
      <c r="V168" s="943"/>
      <c r="W168" s="943"/>
      <c r="X168" s="943"/>
      <c r="Y168" s="943"/>
      <c r="Z168" s="943"/>
    </row>
    <row r="169" spans="1:26" ht="15.75" customHeight="1">
      <c r="A169" s="943"/>
      <c r="B169" s="943"/>
      <c r="C169" s="943"/>
      <c r="D169" s="943"/>
      <c r="E169" s="943"/>
      <c r="F169" s="943"/>
      <c r="G169" s="943"/>
      <c r="H169" s="943"/>
      <c r="I169" s="943"/>
      <c r="J169" s="943"/>
      <c r="K169" s="943"/>
      <c r="L169" s="943"/>
      <c r="M169" s="943"/>
      <c r="N169" s="943"/>
      <c r="O169" s="943"/>
      <c r="P169" s="943"/>
      <c r="Q169" s="943"/>
      <c r="R169" s="943"/>
      <c r="S169" s="943"/>
      <c r="T169" s="943"/>
      <c r="U169" s="943"/>
      <c r="V169" s="943"/>
      <c r="W169" s="943"/>
      <c r="X169" s="943"/>
      <c r="Y169" s="943"/>
      <c r="Z169" s="943"/>
    </row>
    <row r="170" spans="1:26" ht="15.75" customHeight="1">
      <c r="A170" s="943"/>
      <c r="B170" s="943"/>
      <c r="C170" s="943"/>
      <c r="D170" s="943"/>
      <c r="E170" s="943"/>
      <c r="F170" s="943"/>
      <c r="G170" s="943"/>
      <c r="H170" s="943"/>
      <c r="I170" s="943"/>
      <c r="J170" s="943"/>
      <c r="K170" s="943"/>
      <c r="L170" s="943"/>
      <c r="M170" s="943"/>
      <c r="N170" s="943"/>
      <c r="O170" s="943"/>
      <c r="P170" s="943"/>
      <c r="Q170" s="943"/>
      <c r="R170" s="943"/>
      <c r="S170" s="943"/>
      <c r="T170" s="943"/>
      <c r="U170" s="943"/>
      <c r="V170" s="943"/>
      <c r="W170" s="943"/>
      <c r="X170" s="943"/>
      <c r="Y170" s="943"/>
      <c r="Z170" s="943"/>
    </row>
    <row r="171" spans="1:26" ht="15.75" customHeight="1">
      <c r="A171" s="943"/>
      <c r="B171" s="943"/>
      <c r="C171" s="943"/>
      <c r="D171" s="943"/>
      <c r="E171" s="943"/>
      <c r="F171" s="943"/>
      <c r="G171" s="943"/>
      <c r="H171" s="943"/>
      <c r="I171" s="943"/>
      <c r="J171" s="943"/>
      <c r="K171" s="943"/>
      <c r="L171" s="943"/>
      <c r="M171" s="943"/>
      <c r="N171" s="943"/>
      <c r="O171" s="943"/>
      <c r="P171" s="943"/>
      <c r="Q171" s="943"/>
      <c r="R171" s="943"/>
      <c r="S171" s="943"/>
      <c r="T171" s="943"/>
      <c r="U171" s="943"/>
      <c r="V171" s="943"/>
      <c r="W171" s="943"/>
      <c r="X171" s="943"/>
      <c r="Y171" s="943"/>
      <c r="Z171" s="943"/>
    </row>
    <row r="172" spans="1:26" ht="15.75" customHeight="1">
      <c r="A172" s="943"/>
      <c r="B172" s="943"/>
      <c r="C172" s="943"/>
      <c r="D172" s="943"/>
      <c r="E172" s="943"/>
      <c r="F172" s="943"/>
      <c r="G172" s="943"/>
      <c r="H172" s="943"/>
      <c r="I172" s="943"/>
      <c r="J172" s="943"/>
      <c r="K172" s="943"/>
      <c r="L172" s="943"/>
      <c r="M172" s="943"/>
      <c r="N172" s="943"/>
      <c r="O172" s="943"/>
      <c r="P172" s="943"/>
      <c r="Q172" s="943"/>
      <c r="R172" s="943"/>
      <c r="S172" s="943"/>
      <c r="T172" s="943"/>
      <c r="U172" s="943"/>
      <c r="V172" s="943"/>
      <c r="W172" s="943"/>
      <c r="X172" s="943"/>
      <c r="Y172" s="943"/>
      <c r="Z172" s="943"/>
    </row>
    <row r="173" spans="1:26" ht="15.75" customHeight="1">
      <c r="A173" s="943"/>
      <c r="B173" s="943"/>
      <c r="C173" s="943"/>
      <c r="D173" s="943"/>
      <c r="E173" s="943"/>
      <c r="F173" s="943"/>
      <c r="G173" s="943"/>
      <c r="H173" s="943"/>
      <c r="I173" s="943"/>
      <c r="J173" s="943"/>
      <c r="K173" s="943"/>
      <c r="L173" s="943"/>
      <c r="M173" s="943"/>
      <c r="N173" s="943"/>
      <c r="O173" s="943"/>
      <c r="P173" s="943"/>
      <c r="Q173" s="943"/>
      <c r="R173" s="943"/>
      <c r="S173" s="943"/>
      <c r="T173" s="943"/>
      <c r="U173" s="943"/>
      <c r="V173" s="943"/>
      <c r="W173" s="943"/>
      <c r="X173" s="943"/>
      <c r="Y173" s="943"/>
      <c r="Z173" s="943"/>
    </row>
    <row r="174" spans="1:26" ht="15.75" customHeight="1">
      <c r="A174" s="943"/>
      <c r="B174" s="943"/>
      <c r="C174" s="943"/>
      <c r="D174" s="943"/>
      <c r="E174" s="943"/>
      <c r="F174" s="943"/>
      <c r="G174" s="943"/>
      <c r="H174" s="943"/>
      <c r="I174" s="943"/>
      <c r="J174" s="943"/>
      <c r="K174" s="943"/>
      <c r="L174" s="943"/>
      <c r="M174" s="943"/>
      <c r="N174" s="943"/>
      <c r="O174" s="943"/>
      <c r="P174" s="943"/>
      <c r="Q174" s="943"/>
      <c r="R174" s="943"/>
      <c r="S174" s="943"/>
      <c r="T174" s="943"/>
      <c r="U174" s="943"/>
      <c r="V174" s="943"/>
      <c r="W174" s="943"/>
      <c r="X174" s="943"/>
      <c r="Y174" s="943"/>
      <c r="Z174" s="943"/>
    </row>
    <row r="175" spans="1:26" ht="15.75" customHeight="1">
      <c r="A175" s="943"/>
      <c r="B175" s="943"/>
      <c r="C175" s="943"/>
      <c r="D175" s="943"/>
      <c r="E175" s="943"/>
      <c r="F175" s="943"/>
      <c r="G175" s="943"/>
      <c r="H175" s="943"/>
      <c r="I175" s="943"/>
      <c r="J175" s="943"/>
      <c r="K175" s="943"/>
      <c r="L175" s="943"/>
      <c r="M175" s="943"/>
      <c r="N175" s="943"/>
      <c r="O175" s="943"/>
      <c r="P175" s="943"/>
      <c r="Q175" s="943"/>
      <c r="R175" s="943"/>
      <c r="S175" s="943"/>
      <c r="T175" s="943"/>
      <c r="U175" s="943"/>
      <c r="V175" s="943"/>
      <c r="W175" s="943"/>
      <c r="X175" s="943"/>
      <c r="Y175" s="943"/>
      <c r="Z175" s="943"/>
    </row>
    <row r="176" spans="1:26" ht="15.75" customHeight="1">
      <c r="A176" s="943"/>
      <c r="B176" s="943"/>
      <c r="C176" s="943"/>
      <c r="D176" s="943"/>
      <c r="E176" s="943"/>
      <c r="F176" s="943"/>
      <c r="G176" s="943"/>
      <c r="H176" s="943"/>
      <c r="I176" s="943"/>
      <c r="J176" s="943"/>
      <c r="K176" s="943"/>
      <c r="L176" s="943"/>
      <c r="M176" s="943"/>
      <c r="N176" s="943"/>
      <c r="O176" s="943"/>
      <c r="P176" s="943"/>
      <c r="Q176" s="943"/>
      <c r="R176" s="943"/>
      <c r="S176" s="943"/>
      <c r="T176" s="943"/>
      <c r="U176" s="943"/>
      <c r="V176" s="943"/>
      <c r="W176" s="943"/>
      <c r="X176" s="943"/>
      <c r="Y176" s="943"/>
      <c r="Z176" s="943"/>
    </row>
    <row r="177" spans="1:26" ht="15.75" customHeight="1">
      <c r="A177" s="943"/>
      <c r="B177" s="943"/>
      <c r="C177" s="943"/>
      <c r="D177" s="943"/>
      <c r="E177" s="943"/>
      <c r="F177" s="943"/>
      <c r="G177" s="943"/>
      <c r="H177" s="943"/>
      <c r="I177" s="943"/>
      <c r="J177" s="943"/>
      <c r="K177" s="943"/>
      <c r="L177" s="943"/>
      <c r="M177" s="943"/>
      <c r="N177" s="943"/>
      <c r="O177" s="943"/>
      <c r="P177" s="943"/>
      <c r="Q177" s="943"/>
      <c r="R177" s="943"/>
      <c r="S177" s="943"/>
      <c r="T177" s="943"/>
      <c r="U177" s="943"/>
      <c r="V177" s="943"/>
      <c r="W177" s="943"/>
      <c r="X177" s="943"/>
      <c r="Y177" s="943"/>
      <c r="Z177" s="943"/>
    </row>
    <row r="178" spans="1:26" ht="15.75" customHeight="1">
      <c r="A178" s="943"/>
      <c r="B178" s="943"/>
      <c r="C178" s="943"/>
      <c r="D178" s="943"/>
      <c r="E178" s="943"/>
      <c r="F178" s="943"/>
      <c r="G178" s="943"/>
      <c r="H178" s="943"/>
      <c r="I178" s="943"/>
      <c r="J178" s="943"/>
      <c r="K178" s="943"/>
      <c r="L178" s="943"/>
      <c r="M178" s="943"/>
      <c r="N178" s="943"/>
      <c r="O178" s="943"/>
      <c r="P178" s="943"/>
      <c r="Q178" s="943"/>
      <c r="R178" s="943"/>
      <c r="S178" s="943"/>
      <c r="T178" s="943"/>
      <c r="U178" s="943"/>
      <c r="V178" s="943"/>
      <c r="W178" s="943"/>
      <c r="X178" s="943"/>
      <c r="Y178" s="943"/>
      <c r="Z178" s="943"/>
    </row>
    <row r="179" spans="1:26" ht="15.75" customHeight="1">
      <c r="A179" s="943"/>
      <c r="B179" s="943"/>
      <c r="C179" s="943"/>
      <c r="D179" s="943"/>
      <c r="E179" s="943"/>
      <c r="F179" s="943"/>
      <c r="G179" s="943"/>
      <c r="H179" s="943"/>
      <c r="I179" s="943"/>
      <c r="J179" s="943"/>
      <c r="K179" s="943"/>
      <c r="L179" s="943"/>
      <c r="M179" s="943"/>
      <c r="N179" s="943"/>
      <c r="O179" s="943"/>
      <c r="P179" s="943"/>
      <c r="Q179" s="943"/>
      <c r="R179" s="943"/>
      <c r="S179" s="943"/>
      <c r="T179" s="943"/>
      <c r="U179" s="943"/>
      <c r="V179" s="943"/>
      <c r="W179" s="943"/>
      <c r="X179" s="943"/>
      <c r="Y179" s="943"/>
      <c r="Z179" s="943"/>
    </row>
    <row r="180" spans="1:26" ht="15.75" customHeight="1">
      <c r="A180" s="943"/>
      <c r="B180" s="943"/>
      <c r="C180" s="943"/>
      <c r="D180" s="943"/>
      <c r="E180" s="943"/>
      <c r="F180" s="943"/>
      <c r="G180" s="943"/>
      <c r="H180" s="943"/>
      <c r="I180" s="943"/>
      <c r="J180" s="943"/>
      <c r="K180" s="943"/>
      <c r="L180" s="943"/>
      <c r="M180" s="943"/>
      <c r="N180" s="943"/>
      <c r="O180" s="943"/>
      <c r="P180" s="943"/>
      <c r="Q180" s="943"/>
      <c r="R180" s="943"/>
      <c r="S180" s="943"/>
      <c r="T180" s="943"/>
      <c r="U180" s="943"/>
      <c r="V180" s="943"/>
      <c r="W180" s="943"/>
      <c r="X180" s="943"/>
      <c r="Y180" s="943"/>
      <c r="Z180" s="943"/>
    </row>
    <row r="181" spans="1:26" ht="15.75" customHeight="1">
      <c r="A181" s="943"/>
      <c r="B181" s="943"/>
      <c r="C181" s="943"/>
      <c r="D181" s="943"/>
      <c r="E181" s="943"/>
      <c r="F181" s="943"/>
      <c r="G181" s="943"/>
      <c r="H181" s="943"/>
      <c r="I181" s="943"/>
      <c r="J181" s="943"/>
      <c r="K181" s="943"/>
      <c r="L181" s="943"/>
      <c r="M181" s="943"/>
      <c r="N181" s="943"/>
      <c r="O181" s="943"/>
      <c r="P181" s="943"/>
      <c r="Q181" s="943"/>
      <c r="R181" s="943"/>
      <c r="S181" s="943"/>
      <c r="T181" s="943"/>
      <c r="U181" s="943"/>
      <c r="V181" s="943"/>
      <c r="W181" s="943"/>
      <c r="X181" s="943"/>
      <c r="Y181" s="943"/>
      <c r="Z181" s="943"/>
    </row>
    <row r="182" spans="1:26" ht="15.75" customHeight="1">
      <c r="A182" s="943"/>
      <c r="B182" s="943"/>
      <c r="C182" s="943"/>
      <c r="D182" s="943"/>
      <c r="E182" s="943"/>
      <c r="F182" s="943"/>
      <c r="G182" s="943"/>
      <c r="H182" s="943"/>
      <c r="I182" s="943"/>
      <c r="J182" s="943"/>
      <c r="K182" s="943"/>
      <c r="L182" s="943"/>
      <c r="M182" s="943"/>
      <c r="N182" s="943"/>
      <c r="O182" s="943"/>
      <c r="P182" s="943"/>
      <c r="Q182" s="943"/>
      <c r="R182" s="943"/>
      <c r="S182" s="943"/>
      <c r="T182" s="943"/>
      <c r="U182" s="943"/>
      <c r="V182" s="943"/>
      <c r="W182" s="943"/>
      <c r="X182" s="943"/>
      <c r="Y182" s="943"/>
      <c r="Z182" s="943"/>
    </row>
    <row r="183" spans="1:26" ht="15.75" customHeight="1">
      <c r="A183" s="943"/>
      <c r="B183" s="943"/>
      <c r="C183" s="943"/>
      <c r="D183" s="943"/>
      <c r="E183" s="943"/>
      <c r="F183" s="943"/>
      <c r="G183" s="943"/>
      <c r="H183" s="943"/>
      <c r="I183" s="943"/>
      <c r="J183" s="943"/>
      <c r="K183" s="943"/>
      <c r="L183" s="943"/>
      <c r="M183" s="943"/>
      <c r="N183" s="943"/>
      <c r="O183" s="943"/>
      <c r="P183" s="943"/>
      <c r="Q183" s="943"/>
      <c r="R183" s="943"/>
      <c r="S183" s="943"/>
      <c r="T183" s="943"/>
      <c r="U183" s="943"/>
      <c r="V183" s="943"/>
      <c r="W183" s="943"/>
      <c r="X183" s="943"/>
      <c r="Y183" s="943"/>
      <c r="Z183" s="943"/>
    </row>
    <row r="184" spans="1:26" ht="15.75" customHeight="1">
      <c r="A184" s="943"/>
      <c r="B184" s="943"/>
      <c r="C184" s="943"/>
      <c r="D184" s="943"/>
      <c r="E184" s="943"/>
      <c r="F184" s="943"/>
      <c r="G184" s="943"/>
      <c r="H184" s="943"/>
      <c r="I184" s="943"/>
      <c r="J184" s="943"/>
      <c r="K184" s="943"/>
      <c r="L184" s="943"/>
      <c r="M184" s="943"/>
      <c r="N184" s="943"/>
      <c r="O184" s="943"/>
      <c r="P184" s="943"/>
      <c r="Q184" s="943"/>
      <c r="R184" s="943"/>
      <c r="S184" s="943"/>
      <c r="T184" s="943"/>
      <c r="U184" s="943"/>
      <c r="V184" s="943"/>
      <c r="W184" s="943"/>
      <c r="X184" s="943"/>
      <c r="Y184" s="943"/>
      <c r="Z184" s="943"/>
    </row>
    <row r="185" spans="1:26" ht="15.75" customHeight="1">
      <c r="A185" s="943"/>
      <c r="B185" s="943"/>
      <c r="C185" s="943"/>
      <c r="D185" s="943"/>
      <c r="E185" s="943"/>
      <c r="F185" s="943"/>
      <c r="G185" s="943"/>
      <c r="H185" s="943"/>
      <c r="I185" s="943"/>
      <c r="J185" s="943"/>
      <c r="K185" s="943"/>
      <c r="L185" s="943"/>
      <c r="M185" s="943"/>
      <c r="N185" s="943"/>
      <c r="O185" s="943"/>
      <c r="P185" s="943"/>
      <c r="Q185" s="943"/>
      <c r="R185" s="943"/>
      <c r="S185" s="943"/>
      <c r="T185" s="943"/>
      <c r="U185" s="943"/>
      <c r="V185" s="943"/>
      <c r="W185" s="943"/>
      <c r="X185" s="943"/>
      <c r="Y185" s="943"/>
      <c r="Z185" s="943"/>
    </row>
    <row r="186" spans="1:26" ht="15.75" customHeight="1">
      <c r="A186" s="943"/>
      <c r="B186" s="943"/>
      <c r="C186" s="943"/>
      <c r="D186" s="943"/>
      <c r="E186" s="943"/>
      <c r="F186" s="943"/>
      <c r="G186" s="943"/>
      <c r="H186" s="943"/>
      <c r="I186" s="943"/>
      <c r="J186" s="943"/>
      <c r="K186" s="943"/>
      <c r="L186" s="943"/>
      <c r="M186" s="943"/>
      <c r="N186" s="943"/>
      <c r="O186" s="943"/>
      <c r="P186" s="943"/>
      <c r="Q186" s="943"/>
      <c r="R186" s="943"/>
      <c r="S186" s="943"/>
      <c r="T186" s="943"/>
      <c r="U186" s="943"/>
      <c r="V186" s="943"/>
      <c r="W186" s="943"/>
      <c r="X186" s="943"/>
      <c r="Y186" s="943"/>
      <c r="Z186" s="943"/>
    </row>
    <row r="187" spans="1:26" ht="15.75" customHeight="1">
      <c r="A187" s="943"/>
      <c r="B187" s="943"/>
      <c r="C187" s="943"/>
      <c r="D187" s="943"/>
      <c r="E187" s="943"/>
      <c r="F187" s="943"/>
      <c r="G187" s="943"/>
      <c r="H187" s="943"/>
      <c r="I187" s="943"/>
      <c r="J187" s="943"/>
      <c r="K187" s="943"/>
      <c r="L187" s="943"/>
      <c r="M187" s="943"/>
      <c r="N187" s="943"/>
      <c r="O187" s="943"/>
      <c r="P187" s="943"/>
      <c r="Q187" s="943"/>
      <c r="R187" s="943"/>
      <c r="S187" s="943"/>
      <c r="T187" s="943"/>
      <c r="U187" s="943"/>
      <c r="V187" s="943"/>
      <c r="W187" s="943"/>
      <c r="X187" s="943"/>
      <c r="Y187" s="943"/>
      <c r="Z187" s="943"/>
    </row>
    <row r="188" spans="1:26" ht="15.75" customHeight="1">
      <c r="A188" s="943"/>
      <c r="B188" s="943"/>
      <c r="C188" s="943"/>
      <c r="D188" s="943"/>
      <c r="E188" s="943"/>
      <c r="F188" s="943"/>
      <c r="G188" s="943"/>
      <c r="H188" s="943"/>
      <c r="I188" s="943"/>
      <c r="J188" s="943"/>
      <c r="K188" s="943"/>
      <c r="L188" s="943"/>
      <c r="M188" s="943"/>
      <c r="N188" s="943"/>
      <c r="O188" s="943"/>
      <c r="P188" s="943"/>
      <c r="Q188" s="943"/>
      <c r="R188" s="943"/>
      <c r="S188" s="943"/>
      <c r="T188" s="943"/>
      <c r="U188" s="943"/>
      <c r="V188" s="943"/>
      <c r="W188" s="943"/>
      <c r="X188" s="943"/>
      <c r="Y188" s="943"/>
      <c r="Z188" s="943"/>
    </row>
    <row r="189" spans="1:26" ht="15.75" customHeight="1">
      <c r="A189" s="943"/>
      <c r="B189" s="943"/>
      <c r="C189" s="943"/>
      <c r="D189" s="943"/>
      <c r="E189" s="943"/>
      <c r="F189" s="943"/>
      <c r="G189" s="943"/>
      <c r="H189" s="943"/>
      <c r="I189" s="943"/>
      <c r="J189" s="943"/>
      <c r="K189" s="943"/>
      <c r="L189" s="943"/>
      <c r="M189" s="943"/>
      <c r="N189" s="943"/>
      <c r="O189" s="943"/>
      <c r="P189" s="943"/>
      <c r="Q189" s="943"/>
      <c r="R189" s="943"/>
      <c r="S189" s="943"/>
      <c r="T189" s="943"/>
      <c r="U189" s="943"/>
      <c r="V189" s="943"/>
      <c r="W189" s="943"/>
      <c r="X189" s="943"/>
      <c r="Y189" s="943"/>
      <c r="Z189" s="943"/>
    </row>
    <row r="190" spans="1:26" ht="15.75" customHeight="1">
      <c r="A190" s="943"/>
      <c r="B190" s="943"/>
      <c r="C190" s="943"/>
      <c r="D190" s="943"/>
      <c r="E190" s="943"/>
      <c r="F190" s="943"/>
      <c r="G190" s="943"/>
      <c r="H190" s="943"/>
      <c r="I190" s="943"/>
      <c r="J190" s="943"/>
      <c r="K190" s="943"/>
      <c r="L190" s="943"/>
      <c r="M190" s="943"/>
      <c r="N190" s="943"/>
      <c r="O190" s="943"/>
      <c r="P190" s="943"/>
      <c r="Q190" s="943"/>
      <c r="R190" s="943"/>
      <c r="S190" s="943"/>
      <c r="T190" s="943"/>
      <c r="U190" s="943"/>
      <c r="V190" s="943"/>
      <c r="W190" s="943"/>
      <c r="X190" s="943"/>
      <c r="Y190" s="943"/>
      <c r="Z190" s="943"/>
    </row>
    <row r="191" spans="1:26" ht="15.75" customHeight="1">
      <c r="A191" s="943"/>
      <c r="B191" s="943"/>
      <c r="C191" s="943"/>
      <c r="D191" s="943"/>
      <c r="E191" s="943"/>
      <c r="F191" s="943"/>
      <c r="G191" s="943"/>
      <c r="H191" s="943"/>
      <c r="I191" s="943"/>
      <c r="J191" s="943"/>
      <c r="K191" s="943"/>
      <c r="L191" s="943"/>
      <c r="M191" s="943"/>
      <c r="N191" s="943"/>
      <c r="O191" s="943"/>
      <c r="P191" s="943"/>
      <c r="Q191" s="943"/>
      <c r="R191" s="943"/>
      <c r="S191" s="943"/>
      <c r="T191" s="943"/>
      <c r="U191" s="943"/>
      <c r="V191" s="943"/>
      <c r="W191" s="943"/>
      <c r="X191" s="943"/>
      <c r="Y191" s="943"/>
      <c r="Z191" s="943"/>
    </row>
    <row r="192" spans="1:26" ht="15.75" customHeight="1">
      <c r="A192" s="943"/>
      <c r="B192" s="943"/>
      <c r="C192" s="943"/>
      <c r="D192" s="943"/>
      <c r="E192" s="943"/>
      <c r="F192" s="943"/>
      <c r="G192" s="943"/>
      <c r="H192" s="943"/>
      <c r="I192" s="943"/>
      <c r="J192" s="943"/>
      <c r="K192" s="943"/>
      <c r="L192" s="943"/>
      <c r="M192" s="943"/>
      <c r="N192" s="943"/>
      <c r="O192" s="943"/>
      <c r="P192" s="943"/>
      <c r="Q192" s="943"/>
      <c r="R192" s="943"/>
      <c r="S192" s="943"/>
      <c r="T192" s="943"/>
      <c r="U192" s="943"/>
      <c r="V192" s="943"/>
      <c r="W192" s="943"/>
      <c r="X192" s="943"/>
      <c r="Y192" s="943"/>
      <c r="Z192" s="943"/>
    </row>
    <row r="193" spans="1:26" ht="15.75" customHeight="1">
      <c r="A193" s="943"/>
      <c r="B193" s="943"/>
      <c r="C193" s="943"/>
      <c r="D193" s="943"/>
      <c r="E193" s="943"/>
      <c r="F193" s="943"/>
      <c r="G193" s="943"/>
      <c r="H193" s="943"/>
      <c r="I193" s="943"/>
      <c r="J193" s="943"/>
      <c r="K193" s="943"/>
      <c r="L193" s="943"/>
      <c r="M193" s="943"/>
      <c r="N193" s="943"/>
      <c r="O193" s="943"/>
      <c r="P193" s="943"/>
      <c r="Q193" s="943"/>
      <c r="R193" s="943"/>
      <c r="S193" s="943"/>
      <c r="T193" s="943"/>
      <c r="U193" s="943"/>
      <c r="V193" s="943"/>
      <c r="W193" s="943"/>
      <c r="X193" s="943"/>
      <c r="Y193" s="943"/>
      <c r="Z193" s="943"/>
    </row>
    <row r="194" spans="1:26" ht="15.75" customHeight="1">
      <c r="A194" s="943"/>
      <c r="B194" s="943"/>
      <c r="C194" s="943"/>
      <c r="D194" s="943"/>
      <c r="E194" s="943"/>
      <c r="F194" s="943"/>
      <c r="G194" s="943"/>
      <c r="H194" s="943"/>
      <c r="I194" s="943"/>
      <c r="J194" s="943"/>
      <c r="K194" s="943"/>
      <c r="L194" s="943"/>
      <c r="M194" s="943"/>
      <c r="N194" s="943"/>
      <c r="O194" s="943"/>
      <c r="P194" s="943"/>
      <c r="Q194" s="943"/>
      <c r="R194" s="943"/>
      <c r="S194" s="943"/>
      <c r="T194" s="943"/>
      <c r="U194" s="943"/>
      <c r="V194" s="943"/>
      <c r="W194" s="943"/>
      <c r="X194" s="943"/>
      <c r="Y194" s="943"/>
      <c r="Z194" s="943"/>
    </row>
    <row r="195" spans="1:26" ht="15.75" customHeight="1">
      <c r="A195" s="943"/>
      <c r="B195" s="943"/>
      <c r="C195" s="943"/>
      <c r="D195" s="943"/>
      <c r="E195" s="943"/>
      <c r="F195" s="943"/>
      <c r="G195" s="943"/>
      <c r="H195" s="943"/>
      <c r="I195" s="943"/>
      <c r="J195" s="943"/>
      <c r="K195" s="943"/>
      <c r="L195" s="943"/>
      <c r="M195" s="943"/>
      <c r="N195" s="943"/>
      <c r="O195" s="943"/>
      <c r="P195" s="943"/>
      <c r="Q195" s="943"/>
      <c r="R195" s="943"/>
      <c r="S195" s="943"/>
      <c r="T195" s="943"/>
      <c r="U195" s="943"/>
      <c r="V195" s="943"/>
      <c r="W195" s="943"/>
      <c r="X195" s="943"/>
      <c r="Y195" s="943"/>
      <c r="Z195" s="943"/>
    </row>
    <row r="196" spans="1:26" ht="15.75" customHeight="1">
      <c r="A196" s="943"/>
      <c r="B196" s="943"/>
      <c r="C196" s="943"/>
      <c r="D196" s="943"/>
      <c r="E196" s="943"/>
      <c r="F196" s="943"/>
      <c r="G196" s="943"/>
      <c r="H196" s="943"/>
      <c r="I196" s="943"/>
      <c r="J196" s="943"/>
      <c r="K196" s="943"/>
      <c r="L196" s="943"/>
      <c r="M196" s="943"/>
      <c r="N196" s="943"/>
      <c r="O196" s="943"/>
      <c r="P196" s="943"/>
      <c r="Q196" s="943"/>
      <c r="R196" s="943"/>
      <c r="S196" s="943"/>
      <c r="T196" s="943"/>
      <c r="U196" s="943"/>
      <c r="V196" s="943"/>
      <c r="W196" s="943"/>
      <c r="X196" s="943"/>
      <c r="Y196" s="943"/>
      <c r="Z196" s="943"/>
    </row>
    <row r="197" spans="1:26" ht="15.75" customHeight="1">
      <c r="A197" s="943"/>
      <c r="B197" s="943"/>
      <c r="C197" s="943"/>
      <c r="D197" s="943"/>
      <c r="E197" s="943"/>
      <c r="F197" s="943"/>
      <c r="G197" s="943"/>
      <c r="H197" s="943"/>
      <c r="I197" s="943"/>
      <c r="J197" s="943"/>
      <c r="K197" s="943"/>
      <c r="L197" s="943"/>
      <c r="M197" s="943"/>
      <c r="N197" s="943"/>
      <c r="O197" s="943"/>
      <c r="P197" s="943"/>
      <c r="Q197" s="943"/>
      <c r="R197" s="943"/>
      <c r="S197" s="943"/>
      <c r="T197" s="943"/>
      <c r="U197" s="943"/>
      <c r="V197" s="943"/>
      <c r="W197" s="943"/>
      <c r="X197" s="943"/>
      <c r="Y197" s="943"/>
      <c r="Z197" s="943"/>
    </row>
    <row r="198" spans="1:26" ht="15.75" customHeight="1">
      <c r="A198" s="943"/>
      <c r="B198" s="943"/>
      <c r="C198" s="943"/>
      <c r="D198" s="943"/>
      <c r="E198" s="943"/>
      <c r="F198" s="943"/>
      <c r="G198" s="943"/>
      <c r="H198" s="943"/>
      <c r="I198" s="943"/>
      <c r="J198" s="943"/>
      <c r="K198" s="943"/>
      <c r="L198" s="943"/>
      <c r="M198" s="943"/>
      <c r="N198" s="943"/>
      <c r="O198" s="943"/>
      <c r="P198" s="943"/>
      <c r="Q198" s="943"/>
      <c r="R198" s="943"/>
      <c r="S198" s="943"/>
      <c r="T198" s="943"/>
      <c r="U198" s="943"/>
      <c r="V198" s="943"/>
      <c r="W198" s="943"/>
      <c r="X198" s="943"/>
      <c r="Y198" s="943"/>
      <c r="Z198" s="943"/>
    </row>
    <row r="199" spans="1:26" ht="15.75" customHeight="1">
      <c r="A199" s="943"/>
      <c r="B199" s="943"/>
      <c r="C199" s="943"/>
      <c r="D199" s="943"/>
      <c r="E199" s="943"/>
      <c r="F199" s="943"/>
      <c r="G199" s="943"/>
      <c r="H199" s="943"/>
      <c r="I199" s="943"/>
      <c r="J199" s="943"/>
      <c r="K199" s="943"/>
      <c r="L199" s="943"/>
      <c r="M199" s="943"/>
      <c r="N199" s="943"/>
      <c r="O199" s="943"/>
      <c r="P199" s="943"/>
      <c r="Q199" s="943"/>
      <c r="R199" s="943"/>
      <c r="S199" s="943"/>
      <c r="T199" s="943"/>
      <c r="U199" s="943"/>
      <c r="V199" s="943"/>
      <c r="W199" s="943"/>
      <c r="X199" s="943"/>
      <c r="Y199" s="943"/>
      <c r="Z199" s="943"/>
    </row>
    <row r="200" spans="1:26" ht="15.75" customHeight="1">
      <c r="A200" s="943"/>
      <c r="B200" s="943"/>
      <c r="C200" s="943"/>
      <c r="D200" s="943"/>
      <c r="E200" s="943"/>
      <c r="F200" s="943"/>
      <c r="G200" s="943"/>
      <c r="H200" s="943"/>
      <c r="I200" s="943"/>
      <c r="J200" s="943"/>
      <c r="K200" s="943"/>
      <c r="L200" s="943"/>
      <c r="M200" s="943"/>
      <c r="N200" s="943"/>
      <c r="O200" s="943"/>
      <c r="P200" s="943"/>
      <c r="Q200" s="943"/>
      <c r="R200" s="943"/>
      <c r="S200" s="943"/>
      <c r="T200" s="943"/>
      <c r="U200" s="943"/>
      <c r="V200" s="943"/>
      <c r="W200" s="943"/>
      <c r="X200" s="943"/>
      <c r="Y200" s="943"/>
      <c r="Z200" s="943"/>
    </row>
    <row r="201" spans="1:26" ht="15.75" customHeight="1">
      <c r="A201" s="943"/>
      <c r="B201" s="943"/>
      <c r="C201" s="943"/>
      <c r="D201" s="943"/>
      <c r="E201" s="943"/>
      <c r="F201" s="943"/>
      <c r="G201" s="943"/>
      <c r="H201" s="943"/>
      <c r="I201" s="943"/>
      <c r="J201" s="943"/>
      <c r="K201" s="943"/>
      <c r="L201" s="943"/>
      <c r="M201" s="943"/>
      <c r="N201" s="943"/>
      <c r="O201" s="943"/>
      <c r="P201" s="943"/>
      <c r="Q201" s="943"/>
      <c r="R201" s="943"/>
      <c r="S201" s="943"/>
      <c r="T201" s="943"/>
      <c r="U201" s="943"/>
      <c r="V201" s="943"/>
      <c r="W201" s="943"/>
      <c r="X201" s="943"/>
      <c r="Y201" s="943"/>
      <c r="Z201" s="943"/>
    </row>
    <row r="202" spans="1:26" ht="15.75" customHeight="1">
      <c r="A202" s="943"/>
      <c r="B202" s="943"/>
      <c r="C202" s="943"/>
      <c r="D202" s="943"/>
      <c r="E202" s="943"/>
      <c r="F202" s="943"/>
      <c r="G202" s="943"/>
      <c r="H202" s="943"/>
      <c r="I202" s="943"/>
      <c r="J202" s="943"/>
      <c r="K202" s="943"/>
      <c r="L202" s="943"/>
      <c r="M202" s="943"/>
      <c r="N202" s="943"/>
      <c r="O202" s="943"/>
      <c r="P202" s="943"/>
      <c r="Q202" s="943"/>
      <c r="R202" s="943"/>
      <c r="S202" s="943"/>
      <c r="T202" s="943"/>
      <c r="U202" s="943"/>
      <c r="V202" s="943"/>
      <c r="W202" s="943"/>
      <c r="X202" s="943"/>
      <c r="Y202" s="943"/>
      <c r="Z202" s="943"/>
    </row>
    <row r="203" spans="1:26" ht="15.75" customHeight="1">
      <c r="A203" s="943"/>
      <c r="B203" s="943"/>
      <c r="C203" s="943"/>
      <c r="D203" s="943"/>
      <c r="E203" s="943"/>
      <c r="F203" s="943"/>
      <c r="G203" s="943"/>
      <c r="H203" s="943"/>
      <c r="I203" s="943"/>
      <c r="J203" s="943"/>
      <c r="K203" s="943"/>
      <c r="L203" s="943"/>
      <c r="M203" s="943"/>
      <c r="N203" s="943"/>
      <c r="O203" s="943"/>
      <c r="P203" s="943"/>
      <c r="Q203" s="943"/>
      <c r="R203" s="943"/>
      <c r="S203" s="943"/>
      <c r="T203" s="943"/>
      <c r="U203" s="943"/>
      <c r="V203" s="943"/>
      <c r="W203" s="943"/>
      <c r="X203" s="943"/>
      <c r="Y203" s="943"/>
      <c r="Z203" s="943"/>
    </row>
    <row r="204" spans="1:26" ht="15.75" customHeight="1">
      <c r="A204" s="943"/>
      <c r="B204" s="943"/>
      <c r="C204" s="943"/>
      <c r="D204" s="943"/>
      <c r="E204" s="943"/>
      <c r="F204" s="943"/>
      <c r="G204" s="943"/>
      <c r="H204" s="943"/>
      <c r="I204" s="943"/>
      <c r="J204" s="943"/>
      <c r="K204" s="943"/>
      <c r="L204" s="943"/>
      <c r="M204" s="943"/>
      <c r="N204" s="943"/>
      <c r="O204" s="943"/>
      <c r="P204" s="943"/>
      <c r="Q204" s="943"/>
      <c r="R204" s="943"/>
      <c r="S204" s="943"/>
      <c r="T204" s="943"/>
      <c r="U204" s="943"/>
      <c r="V204" s="943"/>
      <c r="W204" s="943"/>
      <c r="X204" s="943"/>
      <c r="Y204" s="943"/>
      <c r="Z204" s="943"/>
    </row>
    <row r="205" spans="1:26" ht="15.75" customHeight="1">
      <c r="A205" s="943"/>
      <c r="B205" s="943"/>
      <c r="C205" s="943"/>
      <c r="D205" s="943"/>
      <c r="E205" s="943"/>
      <c r="F205" s="943"/>
      <c r="G205" s="943"/>
      <c r="H205" s="943"/>
      <c r="I205" s="943"/>
      <c r="J205" s="943"/>
      <c r="K205" s="943"/>
      <c r="L205" s="943"/>
      <c r="M205" s="943"/>
      <c r="N205" s="943"/>
      <c r="O205" s="943"/>
      <c r="P205" s="943"/>
      <c r="Q205" s="943"/>
      <c r="R205" s="943"/>
      <c r="S205" s="943"/>
      <c r="T205" s="943"/>
      <c r="U205" s="943"/>
      <c r="V205" s="943"/>
      <c r="W205" s="943"/>
      <c r="X205" s="943"/>
      <c r="Y205" s="943"/>
      <c r="Z205" s="943"/>
    </row>
    <row r="206" spans="1:26" ht="15.75" customHeight="1">
      <c r="A206" s="943"/>
      <c r="B206" s="943"/>
      <c r="C206" s="943"/>
      <c r="D206" s="943"/>
      <c r="E206" s="943"/>
      <c r="F206" s="943"/>
      <c r="G206" s="943"/>
      <c r="H206" s="943"/>
      <c r="I206" s="943"/>
      <c r="J206" s="943"/>
      <c r="K206" s="943"/>
      <c r="L206" s="943"/>
      <c r="M206" s="943"/>
      <c r="N206" s="943"/>
      <c r="O206" s="943"/>
      <c r="P206" s="943"/>
      <c r="Q206" s="943"/>
      <c r="R206" s="943"/>
      <c r="S206" s="943"/>
      <c r="T206" s="943"/>
      <c r="U206" s="943"/>
      <c r="V206" s="943"/>
      <c r="W206" s="943"/>
      <c r="X206" s="943"/>
      <c r="Y206" s="943"/>
      <c r="Z206" s="943"/>
    </row>
    <row r="207" spans="1:26" ht="15.75" customHeight="1">
      <c r="A207" s="943"/>
      <c r="B207" s="943"/>
      <c r="C207" s="943"/>
      <c r="D207" s="943"/>
      <c r="E207" s="943"/>
      <c r="F207" s="943"/>
      <c r="G207" s="943"/>
      <c r="H207" s="943"/>
      <c r="I207" s="943"/>
      <c r="J207" s="943"/>
      <c r="K207" s="943"/>
      <c r="L207" s="943"/>
      <c r="M207" s="943"/>
      <c r="N207" s="943"/>
      <c r="O207" s="943"/>
      <c r="P207" s="943"/>
      <c r="Q207" s="943"/>
      <c r="R207" s="943"/>
      <c r="S207" s="943"/>
      <c r="T207" s="943"/>
      <c r="U207" s="943"/>
      <c r="V207" s="943"/>
      <c r="W207" s="943"/>
      <c r="X207" s="943"/>
      <c r="Y207" s="943"/>
      <c r="Z207" s="943"/>
    </row>
    <row r="208" spans="1:26" ht="15.75" customHeight="1">
      <c r="A208" s="943"/>
      <c r="B208" s="943"/>
      <c r="C208" s="943"/>
      <c r="D208" s="943"/>
      <c r="E208" s="943"/>
      <c r="F208" s="943"/>
      <c r="G208" s="943"/>
      <c r="H208" s="943"/>
      <c r="I208" s="943"/>
      <c r="J208" s="943"/>
      <c r="K208" s="943"/>
      <c r="L208" s="943"/>
      <c r="M208" s="943"/>
      <c r="N208" s="943"/>
      <c r="O208" s="943"/>
      <c r="P208" s="943"/>
      <c r="Q208" s="943"/>
      <c r="R208" s="943"/>
      <c r="S208" s="943"/>
      <c r="T208" s="943"/>
      <c r="U208" s="943"/>
      <c r="V208" s="943"/>
      <c r="W208" s="943"/>
      <c r="X208" s="943"/>
      <c r="Y208" s="943"/>
      <c r="Z208" s="943"/>
    </row>
    <row r="209" spans="1:26" ht="15.75" customHeight="1">
      <c r="A209" s="943"/>
      <c r="B209" s="943"/>
      <c r="C209" s="943"/>
      <c r="D209" s="943"/>
      <c r="E209" s="943"/>
      <c r="F209" s="943"/>
      <c r="G209" s="943"/>
      <c r="H209" s="943"/>
      <c r="I209" s="943"/>
      <c r="J209" s="943"/>
      <c r="K209" s="943"/>
      <c r="L209" s="943"/>
      <c r="M209" s="943"/>
      <c r="N209" s="943"/>
      <c r="O209" s="943"/>
      <c r="P209" s="943"/>
      <c r="Q209" s="943"/>
      <c r="R209" s="943"/>
      <c r="S209" s="943"/>
      <c r="T209" s="943"/>
      <c r="U209" s="943"/>
      <c r="V209" s="943"/>
      <c r="W209" s="943"/>
      <c r="X209" s="943"/>
      <c r="Y209" s="943"/>
      <c r="Z209" s="943"/>
    </row>
    <row r="210" spans="1:26" ht="15.75" customHeight="1">
      <c r="A210" s="943"/>
      <c r="B210" s="943"/>
      <c r="C210" s="943"/>
      <c r="D210" s="943"/>
      <c r="E210" s="943"/>
      <c r="F210" s="943"/>
      <c r="G210" s="943"/>
      <c r="H210" s="943"/>
      <c r="I210" s="943"/>
      <c r="J210" s="943"/>
      <c r="K210" s="943"/>
      <c r="L210" s="943"/>
      <c r="M210" s="943"/>
      <c r="N210" s="943"/>
      <c r="O210" s="943"/>
      <c r="P210" s="943"/>
      <c r="Q210" s="943"/>
      <c r="R210" s="943"/>
      <c r="S210" s="943"/>
      <c r="T210" s="943"/>
      <c r="U210" s="943"/>
      <c r="V210" s="943"/>
      <c r="W210" s="943"/>
      <c r="X210" s="943"/>
      <c r="Y210" s="943"/>
      <c r="Z210" s="943"/>
    </row>
    <row r="211" spans="1:26" ht="15.75" customHeight="1">
      <c r="A211" s="943"/>
      <c r="B211" s="943"/>
      <c r="C211" s="943"/>
      <c r="D211" s="943"/>
      <c r="E211" s="943"/>
      <c r="F211" s="943"/>
      <c r="G211" s="943"/>
      <c r="H211" s="943"/>
      <c r="I211" s="943"/>
      <c r="J211" s="943"/>
      <c r="K211" s="943"/>
      <c r="L211" s="943"/>
      <c r="M211" s="943"/>
      <c r="N211" s="943"/>
      <c r="O211" s="943"/>
      <c r="P211" s="943"/>
      <c r="Q211" s="943"/>
      <c r="R211" s="943"/>
      <c r="S211" s="943"/>
      <c r="T211" s="943"/>
      <c r="U211" s="943"/>
      <c r="V211" s="943"/>
      <c r="W211" s="943"/>
      <c r="X211" s="943"/>
      <c r="Y211" s="943"/>
      <c r="Z211" s="943"/>
    </row>
    <row r="212" spans="1:26" ht="15.75" customHeight="1">
      <c r="A212" s="943"/>
      <c r="B212" s="943"/>
      <c r="C212" s="943"/>
      <c r="D212" s="943"/>
      <c r="E212" s="943"/>
      <c r="F212" s="943"/>
      <c r="G212" s="943"/>
      <c r="H212" s="943"/>
      <c r="I212" s="943"/>
      <c r="J212" s="943"/>
      <c r="K212" s="943"/>
      <c r="L212" s="943"/>
      <c r="M212" s="943"/>
      <c r="N212" s="943"/>
      <c r="O212" s="943"/>
      <c r="P212" s="943"/>
      <c r="Q212" s="943"/>
      <c r="R212" s="943"/>
      <c r="S212" s="943"/>
      <c r="T212" s="943"/>
      <c r="U212" s="943"/>
      <c r="V212" s="943"/>
      <c r="W212" s="943"/>
      <c r="X212" s="943"/>
      <c r="Y212" s="943"/>
      <c r="Z212" s="943"/>
    </row>
    <row r="213" spans="1:26" ht="15.75" customHeight="1">
      <c r="A213" s="943"/>
      <c r="B213" s="943"/>
      <c r="C213" s="943"/>
      <c r="D213" s="943"/>
      <c r="E213" s="943"/>
      <c r="F213" s="943"/>
      <c r="G213" s="943"/>
      <c r="H213" s="943"/>
      <c r="I213" s="943"/>
      <c r="J213" s="943"/>
      <c r="K213" s="943"/>
      <c r="L213" s="943"/>
      <c r="M213" s="943"/>
      <c r="N213" s="943"/>
      <c r="O213" s="943"/>
      <c r="P213" s="943"/>
      <c r="Q213" s="943"/>
      <c r="R213" s="943"/>
      <c r="S213" s="943"/>
      <c r="T213" s="943"/>
      <c r="U213" s="943"/>
      <c r="V213" s="943"/>
      <c r="W213" s="943"/>
      <c r="X213" s="943"/>
      <c r="Y213" s="943"/>
      <c r="Z213" s="943"/>
    </row>
    <row r="214" spans="1:26" ht="15.75" customHeight="1">
      <c r="A214" s="943"/>
      <c r="B214" s="943"/>
      <c r="C214" s="943"/>
      <c r="D214" s="943"/>
      <c r="E214" s="943"/>
      <c r="F214" s="943"/>
      <c r="G214" s="943"/>
      <c r="H214" s="943"/>
      <c r="I214" s="943"/>
      <c r="J214" s="943"/>
      <c r="K214" s="943"/>
      <c r="L214" s="943"/>
      <c r="M214" s="943"/>
      <c r="N214" s="943"/>
      <c r="O214" s="943"/>
      <c r="P214" s="943"/>
      <c r="Q214" s="943"/>
      <c r="R214" s="943"/>
      <c r="S214" s="943"/>
      <c r="T214" s="943"/>
      <c r="U214" s="943"/>
      <c r="V214" s="943"/>
      <c r="W214" s="943"/>
      <c r="X214" s="943"/>
      <c r="Y214" s="943"/>
      <c r="Z214" s="943"/>
    </row>
    <row r="215" spans="1:26" ht="15.75" customHeight="1">
      <c r="A215" s="943"/>
      <c r="B215" s="943"/>
      <c r="C215" s="943"/>
      <c r="D215" s="943"/>
      <c r="E215" s="943"/>
      <c r="F215" s="943"/>
      <c r="G215" s="943"/>
      <c r="H215" s="943"/>
      <c r="I215" s="943"/>
      <c r="J215" s="943"/>
      <c r="K215" s="943"/>
      <c r="L215" s="943"/>
      <c r="M215" s="943"/>
      <c r="N215" s="943"/>
      <c r="O215" s="943"/>
      <c r="P215" s="943"/>
      <c r="Q215" s="943"/>
      <c r="R215" s="943"/>
      <c r="S215" s="943"/>
      <c r="T215" s="943"/>
      <c r="U215" s="943"/>
      <c r="V215" s="943"/>
      <c r="W215" s="943"/>
      <c r="X215" s="943"/>
      <c r="Y215" s="943"/>
      <c r="Z215" s="943"/>
    </row>
    <row r="216" spans="1:26" ht="15.75" customHeight="1">
      <c r="A216" s="943"/>
      <c r="B216" s="943"/>
      <c r="C216" s="943"/>
      <c r="D216" s="943"/>
      <c r="E216" s="943"/>
      <c r="F216" s="943"/>
      <c r="G216" s="943"/>
      <c r="H216" s="943"/>
      <c r="I216" s="943"/>
      <c r="J216" s="943"/>
      <c r="K216" s="943"/>
      <c r="L216" s="943"/>
      <c r="M216" s="943"/>
      <c r="N216" s="943"/>
      <c r="O216" s="943"/>
      <c r="P216" s="943"/>
      <c r="Q216" s="943"/>
      <c r="R216" s="943"/>
      <c r="S216" s="943"/>
      <c r="T216" s="943"/>
      <c r="U216" s="943"/>
      <c r="V216" s="943"/>
      <c r="W216" s="943"/>
      <c r="X216" s="943"/>
      <c r="Y216" s="943"/>
      <c r="Z216" s="943"/>
    </row>
    <row r="217" spans="1:26" ht="15.75" customHeight="1">
      <c r="A217" s="943"/>
      <c r="B217" s="943"/>
      <c r="C217" s="943"/>
      <c r="D217" s="943"/>
      <c r="E217" s="943"/>
      <c r="F217" s="943"/>
      <c r="G217" s="943"/>
      <c r="H217" s="943"/>
      <c r="I217" s="943"/>
      <c r="J217" s="943"/>
      <c r="K217" s="943"/>
      <c r="L217" s="943"/>
      <c r="M217" s="943"/>
      <c r="N217" s="943"/>
      <c r="O217" s="943"/>
      <c r="P217" s="943"/>
      <c r="Q217" s="943"/>
      <c r="R217" s="943"/>
      <c r="S217" s="943"/>
      <c r="T217" s="943"/>
      <c r="U217" s="943"/>
      <c r="V217" s="943"/>
      <c r="W217" s="943"/>
      <c r="X217" s="943"/>
      <c r="Y217" s="943"/>
      <c r="Z217" s="943"/>
    </row>
    <row r="218" spans="1:26" ht="15.75" customHeight="1">
      <c r="A218" s="943"/>
      <c r="B218" s="943"/>
      <c r="C218" s="943"/>
      <c r="D218" s="943"/>
      <c r="E218" s="943"/>
      <c r="F218" s="943"/>
      <c r="G218" s="943"/>
      <c r="H218" s="943"/>
      <c r="I218" s="943"/>
      <c r="J218" s="943"/>
      <c r="K218" s="943"/>
      <c r="L218" s="943"/>
      <c r="M218" s="943"/>
      <c r="N218" s="943"/>
      <c r="O218" s="943"/>
      <c r="P218" s="943"/>
      <c r="Q218" s="943"/>
      <c r="R218" s="943"/>
      <c r="S218" s="943"/>
      <c r="T218" s="943"/>
      <c r="U218" s="943"/>
      <c r="V218" s="943"/>
      <c r="W218" s="943"/>
      <c r="X218" s="943"/>
      <c r="Y218" s="943"/>
      <c r="Z218" s="943"/>
    </row>
    <row r="219" spans="1:26" ht="15.75" customHeight="1">
      <c r="A219" s="943"/>
      <c r="B219" s="943"/>
      <c r="C219" s="943"/>
      <c r="D219" s="943"/>
      <c r="E219" s="943"/>
      <c r="F219" s="943"/>
      <c r="G219" s="943"/>
      <c r="H219" s="943"/>
      <c r="I219" s="943"/>
      <c r="J219" s="943"/>
      <c r="K219" s="943"/>
      <c r="L219" s="943"/>
      <c r="M219" s="943"/>
      <c r="N219" s="943"/>
      <c r="O219" s="943"/>
      <c r="P219" s="943"/>
      <c r="Q219" s="943"/>
      <c r="R219" s="943"/>
      <c r="S219" s="943"/>
      <c r="T219" s="943"/>
      <c r="U219" s="943"/>
      <c r="V219" s="943"/>
      <c r="W219" s="943"/>
      <c r="X219" s="943"/>
      <c r="Y219" s="943"/>
      <c r="Z219" s="943"/>
    </row>
    <row r="220" spans="1:26" ht="15.75" customHeight="1">
      <c r="A220" s="943"/>
      <c r="B220" s="943"/>
      <c r="C220" s="943"/>
      <c r="D220" s="943"/>
      <c r="E220" s="943"/>
      <c r="F220" s="943"/>
      <c r="G220" s="943"/>
      <c r="H220" s="943"/>
      <c r="I220" s="943"/>
      <c r="J220" s="943"/>
      <c r="K220" s="943"/>
      <c r="L220" s="943"/>
      <c r="M220" s="943"/>
      <c r="N220" s="943"/>
      <c r="O220" s="943"/>
      <c r="P220" s="943"/>
      <c r="Q220" s="943"/>
      <c r="R220" s="943"/>
      <c r="S220" s="943"/>
      <c r="T220" s="943"/>
      <c r="U220" s="943"/>
      <c r="V220" s="943"/>
      <c r="W220" s="943"/>
      <c r="X220" s="943"/>
      <c r="Y220" s="943"/>
      <c r="Z220" s="943"/>
    </row>
    <row r="221" spans="1:26" ht="15.75" customHeight="1">
      <c r="A221" s="943"/>
      <c r="B221" s="943"/>
      <c r="C221" s="943"/>
      <c r="D221" s="943"/>
      <c r="E221" s="943"/>
      <c r="F221" s="943"/>
      <c r="G221" s="943"/>
      <c r="H221" s="943"/>
      <c r="I221" s="943"/>
      <c r="J221" s="943"/>
      <c r="K221" s="943"/>
      <c r="L221" s="943"/>
      <c r="M221" s="943"/>
      <c r="N221" s="943"/>
      <c r="O221" s="943"/>
      <c r="P221" s="943"/>
      <c r="Q221" s="943"/>
      <c r="R221" s="943"/>
      <c r="S221" s="943"/>
      <c r="T221" s="943"/>
      <c r="U221" s="943"/>
      <c r="V221" s="943"/>
      <c r="W221" s="943"/>
      <c r="X221" s="943"/>
      <c r="Y221" s="943"/>
      <c r="Z221" s="943"/>
    </row>
    <row r="222" spans="1:26" ht="15.75" customHeight="1">
      <c r="A222" s="943"/>
      <c r="B222" s="943"/>
      <c r="C222" s="943"/>
      <c r="D222" s="943"/>
      <c r="E222" s="943"/>
      <c r="F222" s="943"/>
      <c r="G222" s="943"/>
      <c r="H222" s="943"/>
      <c r="I222" s="943"/>
      <c r="J222" s="943"/>
      <c r="K222" s="943"/>
      <c r="L222" s="943"/>
      <c r="M222" s="943"/>
      <c r="N222" s="943"/>
      <c r="O222" s="943"/>
      <c r="P222" s="943"/>
      <c r="Q222" s="943"/>
      <c r="R222" s="943"/>
      <c r="S222" s="943"/>
      <c r="T222" s="943"/>
      <c r="U222" s="943"/>
      <c r="V222" s="943"/>
      <c r="W222" s="943"/>
      <c r="X222" s="943"/>
      <c r="Y222" s="943"/>
      <c r="Z222" s="943"/>
    </row>
    <row r="223" spans="1:26" ht="15.75" customHeight="1">
      <c r="A223" s="943"/>
      <c r="B223" s="943"/>
      <c r="C223" s="943"/>
      <c r="D223" s="943"/>
      <c r="E223" s="943"/>
      <c r="F223" s="943"/>
      <c r="G223" s="943"/>
      <c r="H223" s="943"/>
      <c r="I223" s="943"/>
      <c r="J223" s="943"/>
      <c r="K223" s="943"/>
      <c r="L223" s="943"/>
      <c r="M223" s="943"/>
      <c r="N223" s="943"/>
      <c r="O223" s="943"/>
      <c r="P223" s="943"/>
      <c r="Q223" s="943"/>
      <c r="R223" s="943"/>
      <c r="S223" s="943"/>
      <c r="T223" s="943"/>
      <c r="U223" s="943"/>
      <c r="V223" s="943"/>
      <c r="W223" s="943"/>
      <c r="X223" s="943"/>
      <c r="Y223" s="943"/>
      <c r="Z223" s="943"/>
    </row>
    <row r="224" spans="1:26" ht="15.75" customHeight="1">
      <c r="A224" s="943"/>
      <c r="B224" s="943"/>
      <c r="C224" s="943"/>
      <c r="D224" s="943"/>
      <c r="E224" s="943"/>
      <c r="F224" s="943"/>
      <c r="G224" s="943"/>
      <c r="H224" s="943"/>
      <c r="I224" s="943"/>
      <c r="J224" s="943"/>
      <c r="K224" s="943"/>
      <c r="L224" s="943"/>
      <c r="M224" s="943"/>
      <c r="N224" s="943"/>
      <c r="O224" s="943"/>
      <c r="P224" s="943"/>
      <c r="Q224" s="943"/>
      <c r="R224" s="943"/>
      <c r="S224" s="943"/>
      <c r="T224" s="943"/>
      <c r="U224" s="943"/>
      <c r="V224" s="943"/>
      <c r="W224" s="943"/>
      <c r="X224" s="943"/>
      <c r="Y224" s="943"/>
      <c r="Z224" s="943"/>
    </row>
    <row r="225" spans="1:26" ht="15.75" customHeight="1">
      <c r="A225" s="943"/>
      <c r="B225" s="943"/>
      <c r="C225" s="943"/>
      <c r="D225" s="943"/>
      <c r="E225" s="943"/>
      <c r="F225" s="943"/>
      <c r="G225" s="943"/>
      <c r="H225" s="943"/>
      <c r="I225" s="943"/>
      <c r="J225" s="943"/>
      <c r="K225" s="943"/>
      <c r="L225" s="943"/>
      <c r="M225" s="943"/>
      <c r="N225" s="943"/>
      <c r="O225" s="943"/>
      <c r="P225" s="943"/>
      <c r="Q225" s="943"/>
      <c r="R225" s="943"/>
      <c r="S225" s="943"/>
      <c r="T225" s="943"/>
      <c r="U225" s="943"/>
      <c r="V225" s="943"/>
      <c r="W225" s="943"/>
      <c r="X225" s="943"/>
      <c r="Y225" s="943"/>
      <c r="Z225" s="943"/>
    </row>
    <row r="226" spans="1:26" ht="15.75" customHeight="1">
      <c r="A226" s="943"/>
      <c r="B226" s="943"/>
      <c r="C226" s="943"/>
      <c r="D226" s="943"/>
      <c r="E226" s="943"/>
      <c r="F226" s="943"/>
      <c r="G226" s="943"/>
      <c r="H226" s="943"/>
      <c r="I226" s="943"/>
      <c r="J226" s="943"/>
      <c r="K226" s="943"/>
      <c r="L226" s="943"/>
      <c r="M226" s="943"/>
      <c r="N226" s="943"/>
      <c r="O226" s="943"/>
      <c r="P226" s="943"/>
      <c r="Q226" s="943"/>
      <c r="R226" s="943"/>
      <c r="S226" s="943"/>
      <c r="T226" s="943"/>
      <c r="U226" s="943"/>
      <c r="V226" s="943"/>
      <c r="W226" s="943"/>
      <c r="X226" s="943"/>
      <c r="Y226" s="943"/>
      <c r="Z226" s="943"/>
    </row>
    <row r="227" spans="1:26" ht="15.75" customHeight="1">
      <c r="A227" s="943"/>
      <c r="B227" s="943"/>
      <c r="C227" s="943"/>
      <c r="D227" s="943"/>
      <c r="E227" s="943"/>
      <c r="F227" s="943"/>
      <c r="G227" s="943"/>
      <c r="H227" s="943"/>
      <c r="I227" s="943"/>
      <c r="J227" s="943"/>
      <c r="K227" s="943"/>
      <c r="L227" s="943"/>
      <c r="M227" s="943"/>
      <c r="N227" s="943"/>
      <c r="O227" s="943"/>
      <c r="P227" s="943"/>
      <c r="Q227" s="943"/>
      <c r="R227" s="943"/>
      <c r="S227" s="943"/>
      <c r="T227" s="943"/>
      <c r="U227" s="943"/>
      <c r="V227" s="943"/>
      <c r="W227" s="943"/>
      <c r="X227" s="943"/>
      <c r="Y227" s="943"/>
      <c r="Z227" s="943"/>
    </row>
    <row r="228" spans="1:26" ht="15.75" customHeight="1">
      <c r="A228" s="943"/>
      <c r="B228" s="943"/>
      <c r="C228" s="943"/>
      <c r="D228" s="943"/>
      <c r="E228" s="943"/>
      <c r="F228" s="943"/>
      <c r="G228" s="943"/>
      <c r="H228" s="943"/>
      <c r="I228" s="943"/>
      <c r="J228" s="943"/>
      <c r="K228" s="943"/>
      <c r="L228" s="943"/>
      <c r="M228" s="943"/>
      <c r="N228" s="943"/>
      <c r="O228" s="943"/>
      <c r="P228" s="943"/>
      <c r="Q228" s="943"/>
      <c r="R228" s="943"/>
      <c r="S228" s="943"/>
      <c r="T228" s="943"/>
      <c r="U228" s="943"/>
      <c r="V228" s="943"/>
      <c r="W228" s="943"/>
      <c r="X228" s="943"/>
      <c r="Y228" s="943"/>
      <c r="Z228" s="943"/>
    </row>
    <row r="229" spans="1:26" ht="15.75" customHeight="1">
      <c r="A229" s="943"/>
      <c r="B229" s="943"/>
      <c r="C229" s="943"/>
      <c r="D229" s="943"/>
      <c r="E229" s="943"/>
      <c r="F229" s="943"/>
      <c r="G229" s="943"/>
      <c r="H229" s="943"/>
      <c r="I229" s="943"/>
      <c r="J229" s="943"/>
      <c r="K229" s="943"/>
      <c r="L229" s="943"/>
      <c r="M229" s="943"/>
      <c r="N229" s="943"/>
      <c r="O229" s="943"/>
      <c r="P229" s="943"/>
      <c r="Q229" s="943"/>
      <c r="R229" s="943"/>
      <c r="S229" s="943"/>
      <c r="T229" s="943"/>
      <c r="U229" s="943"/>
      <c r="V229" s="943"/>
      <c r="W229" s="943"/>
      <c r="X229" s="943"/>
      <c r="Y229" s="943"/>
      <c r="Z229" s="943"/>
    </row>
    <row r="230" spans="1:26" ht="15.75" customHeight="1">
      <c r="A230" s="943"/>
      <c r="B230" s="943"/>
      <c r="C230" s="943"/>
      <c r="D230" s="943"/>
      <c r="E230" s="943"/>
      <c r="F230" s="943"/>
      <c r="G230" s="943"/>
      <c r="H230" s="943"/>
      <c r="I230" s="943"/>
      <c r="J230" s="943"/>
      <c r="K230" s="943"/>
      <c r="L230" s="943"/>
      <c r="M230" s="943"/>
      <c r="N230" s="943"/>
      <c r="O230" s="943"/>
      <c r="P230" s="943"/>
      <c r="Q230" s="943"/>
      <c r="R230" s="943"/>
      <c r="S230" s="943"/>
      <c r="T230" s="943"/>
      <c r="U230" s="943"/>
      <c r="V230" s="943"/>
      <c r="W230" s="943"/>
      <c r="X230" s="943"/>
      <c r="Y230" s="943"/>
      <c r="Z230" s="943"/>
    </row>
    <row r="231" spans="1:26" ht="15.75" customHeight="1">
      <c r="A231" s="943"/>
      <c r="B231" s="943"/>
      <c r="C231" s="943"/>
      <c r="D231" s="943"/>
      <c r="E231" s="943"/>
      <c r="F231" s="943"/>
      <c r="G231" s="943"/>
      <c r="H231" s="943"/>
      <c r="I231" s="943"/>
      <c r="J231" s="943"/>
      <c r="K231" s="943"/>
      <c r="L231" s="943"/>
      <c r="M231" s="943"/>
      <c r="N231" s="943"/>
      <c r="O231" s="943"/>
      <c r="P231" s="943"/>
      <c r="Q231" s="943"/>
      <c r="R231" s="943"/>
      <c r="S231" s="943"/>
      <c r="T231" s="943"/>
      <c r="U231" s="943"/>
      <c r="V231" s="943"/>
      <c r="W231" s="943"/>
      <c r="X231" s="943"/>
      <c r="Y231" s="943"/>
      <c r="Z231" s="943"/>
    </row>
    <row r="232" spans="1:26" ht="15.75" customHeight="1">
      <c r="A232" s="943"/>
      <c r="B232" s="943"/>
      <c r="C232" s="943"/>
      <c r="D232" s="943"/>
      <c r="E232" s="943"/>
      <c r="F232" s="943"/>
      <c r="G232" s="943"/>
      <c r="H232" s="943"/>
      <c r="I232" s="943"/>
      <c r="J232" s="943"/>
      <c r="K232" s="943"/>
      <c r="L232" s="943"/>
      <c r="M232" s="943"/>
      <c r="N232" s="943"/>
      <c r="O232" s="943"/>
      <c r="P232" s="943"/>
      <c r="Q232" s="943"/>
      <c r="R232" s="943"/>
      <c r="S232" s="943"/>
      <c r="T232" s="943"/>
      <c r="U232" s="943"/>
      <c r="V232" s="943"/>
      <c r="W232" s="943"/>
      <c r="X232" s="943"/>
      <c r="Y232" s="943"/>
      <c r="Z232" s="943"/>
    </row>
    <row r="233" spans="1:26" ht="15.75" customHeight="1">
      <c r="A233" s="943"/>
      <c r="B233" s="943"/>
      <c r="C233" s="943"/>
      <c r="D233" s="943"/>
      <c r="E233" s="943"/>
      <c r="F233" s="943"/>
      <c r="G233" s="943"/>
      <c r="H233" s="943"/>
      <c r="I233" s="943"/>
      <c r="J233" s="943"/>
      <c r="K233" s="943"/>
      <c r="L233" s="943"/>
      <c r="M233" s="943"/>
      <c r="N233" s="943"/>
      <c r="O233" s="943"/>
      <c r="P233" s="943"/>
      <c r="Q233" s="943"/>
      <c r="R233" s="943"/>
      <c r="S233" s="943"/>
      <c r="T233" s="943"/>
      <c r="U233" s="943"/>
      <c r="V233" s="943"/>
      <c r="W233" s="943"/>
      <c r="X233" s="943"/>
      <c r="Y233" s="943"/>
      <c r="Z233" s="943"/>
    </row>
    <row r="234" spans="1:26" ht="15.75" customHeight="1">
      <c r="A234" s="943"/>
      <c r="B234" s="943"/>
      <c r="C234" s="943"/>
      <c r="D234" s="943"/>
      <c r="E234" s="943"/>
      <c r="F234" s="943"/>
      <c r="G234" s="943"/>
      <c r="H234" s="943"/>
      <c r="I234" s="943"/>
      <c r="J234" s="943"/>
      <c r="K234" s="943"/>
      <c r="L234" s="943"/>
      <c r="M234" s="943"/>
      <c r="N234" s="943"/>
      <c r="O234" s="943"/>
      <c r="P234" s="943"/>
      <c r="Q234" s="943"/>
      <c r="R234" s="943"/>
      <c r="S234" s="943"/>
      <c r="T234" s="943"/>
      <c r="U234" s="943"/>
      <c r="V234" s="943"/>
      <c r="W234" s="943"/>
      <c r="X234" s="943"/>
      <c r="Y234" s="943"/>
      <c r="Z234" s="943"/>
    </row>
    <row r="235" spans="1:26" ht="15.75" customHeight="1">
      <c r="A235" s="943"/>
      <c r="B235" s="943"/>
      <c r="C235" s="943"/>
      <c r="D235" s="943"/>
      <c r="E235" s="943"/>
      <c r="F235" s="943"/>
      <c r="G235" s="943"/>
      <c r="H235" s="943"/>
      <c r="I235" s="943"/>
      <c r="J235" s="943"/>
      <c r="K235" s="943"/>
      <c r="L235" s="943"/>
      <c r="M235" s="943"/>
      <c r="N235" s="943"/>
      <c r="O235" s="943"/>
      <c r="P235" s="943"/>
      <c r="Q235" s="943"/>
      <c r="R235" s="943"/>
      <c r="S235" s="943"/>
      <c r="T235" s="943"/>
      <c r="U235" s="943"/>
      <c r="V235" s="943"/>
      <c r="W235" s="943"/>
      <c r="X235" s="943"/>
      <c r="Y235" s="943"/>
      <c r="Z235" s="943"/>
    </row>
    <row r="236" spans="1:26" ht="15.75" customHeight="1">
      <c r="A236" s="943"/>
      <c r="B236" s="943"/>
      <c r="C236" s="943"/>
      <c r="D236" s="943"/>
      <c r="E236" s="943"/>
      <c r="F236" s="943"/>
      <c r="G236" s="943"/>
      <c r="H236" s="943"/>
      <c r="I236" s="943"/>
      <c r="J236" s="943"/>
      <c r="K236" s="943"/>
      <c r="L236" s="943"/>
      <c r="M236" s="943"/>
      <c r="N236" s="943"/>
      <c r="O236" s="943"/>
      <c r="P236" s="943"/>
      <c r="Q236" s="943"/>
      <c r="R236" s="943"/>
      <c r="S236" s="943"/>
      <c r="T236" s="943"/>
      <c r="U236" s="943"/>
      <c r="V236" s="943"/>
      <c r="W236" s="943"/>
      <c r="X236" s="943"/>
      <c r="Y236" s="943"/>
      <c r="Z236" s="943"/>
    </row>
    <row r="237" spans="1:26" ht="15.75" customHeight="1">
      <c r="A237" s="943"/>
      <c r="B237" s="943"/>
      <c r="C237" s="943"/>
      <c r="D237" s="943"/>
      <c r="E237" s="943"/>
      <c r="F237" s="943"/>
      <c r="G237" s="943"/>
      <c r="H237" s="943"/>
      <c r="I237" s="943"/>
      <c r="J237" s="943"/>
      <c r="K237" s="943"/>
      <c r="L237" s="943"/>
      <c r="M237" s="943"/>
      <c r="N237" s="943"/>
      <c r="O237" s="943"/>
      <c r="P237" s="943"/>
      <c r="Q237" s="943"/>
      <c r="R237" s="943"/>
      <c r="S237" s="943"/>
      <c r="T237" s="943"/>
      <c r="U237" s="943"/>
      <c r="V237" s="943"/>
      <c r="W237" s="943"/>
      <c r="X237" s="943"/>
      <c r="Y237" s="943"/>
      <c r="Z237" s="943"/>
    </row>
    <row r="238" spans="1:26" ht="15.75" customHeight="1">
      <c r="A238" s="943"/>
      <c r="B238" s="943"/>
      <c r="C238" s="943"/>
      <c r="D238" s="943"/>
      <c r="E238" s="943"/>
      <c r="F238" s="943"/>
      <c r="G238" s="943"/>
      <c r="H238" s="943"/>
      <c r="I238" s="943"/>
      <c r="J238" s="943"/>
      <c r="K238" s="943"/>
      <c r="L238" s="943"/>
      <c r="M238" s="943"/>
      <c r="N238" s="943"/>
      <c r="O238" s="943"/>
      <c r="P238" s="943"/>
      <c r="Q238" s="943"/>
      <c r="R238" s="943"/>
      <c r="S238" s="943"/>
      <c r="T238" s="943"/>
      <c r="U238" s="943"/>
      <c r="V238" s="943"/>
      <c r="W238" s="943"/>
      <c r="X238" s="943"/>
      <c r="Y238" s="943"/>
      <c r="Z238" s="943"/>
    </row>
    <row r="239" spans="1:26" ht="15.75" customHeight="1">
      <c r="A239" s="943"/>
      <c r="B239" s="943"/>
      <c r="C239" s="943"/>
      <c r="D239" s="943"/>
      <c r="E239" s="943"/>
      <c r="F239" s="943"/>
      <c r="G239" s="943"/>
      <c r="H239" s="943"/>
      <c r="I239" s="943"/>
      <c r="J239" s="943"/>
      <c r="K239" s="943"/>
      <c r="L239" s="943"/>
      <c r="M239" s="943"/>
      <c r="N239" s="943"/>
      <c r="O239" s="943"/>
      <c r="P239" s="943"/>
      <c r="Q239" s="943"/>
      <c r="R239" s="943"/>
      <c r="S239" s="943"/>
      <c r="T239" s="943"/>
      <c r="U239" s="943"/>
      <c r="V239" s="943"/>
      <c r="W239" s="943"/>
      <c r="X239" s="943"/>
      <c r="Y239" s="943"/>
      <c r="Z239" s="943"/>
    </row>
    <row r="240" spans="1:26" ht="15.75" customHeight="1">
      <c r="A240" s="943"/>
      <c r="B240" s="943"/>
      <c r="C240" s="943"/>
      <c r="D240" s="943"/>
      <c r="E240" s="943"/>
      <c r="F240" s="943"/>
      <c r="G240" s="943"/>
      <c r="H240" s="943"/>
      <c r="I240" s="943"/>
      <c r="J240" s="943"/>
      <c r="K240" s="943"/>
      <c r="L240" s="943"/>
      <c r="M240" s="943"/>
      <c r="N240" s="943"/>
      <c r="O240" s="943"/>
      <c r="P240" s="943"/>
      <c r="Q240" s="943"/>
      <c r="R240" s="943"/>
      <c r="S240" s="943"/>
      <c r="T240" s="943"/>
      <c r="U240" s="943"/>
      <c r="V240" s="943"/>
      <c r="W240" s="943"/>
      <c r="X240" s="943"/>
      <c r="Y240" s="943"/>
      <c r="Z240" s="943"/>
    </row>
    <row r="241" spans="1:26" ht="15.75" customHeight="1">
      <c r="A241" s="943"/>
      <c r="B241" s="943"/>
      <c r="C241" s="943"/>
      <c r="D241" s="943"/>
      <c r="E241" s="943"/>
      <c r="F241" s="943"/>
      <c r="G241" s="943"/>
      <c r="H241" s="943"/>
      <c r="I241" s="943"/>
      <c r="J241" s="943"/>
      <c r="K241" s="943"/>
      <c r="L241" s="943"/>
      <c r="M241" s="943"/>
      <c r="N241" s="943"/>
      <c r="O241" s="943"/>
      <c r="P241" s="943"/>
      <c r="Q241" s="943"/>
      <c r="R241" s="943"/>
      <c r="S241" s="943"/>
      <c r="T241" s="943"/>
      <c r="U241" s="943"/>
      <c r="V241" s="943"/>
      <c r="W241" s="943"/>
      <c r="X241" s="943"/>
      <c r="Y241" s="943"/>
      <c r="Z241" s="943"/>
    </row>
    <row r="242" spans="1:26" ht="15.75" customHeight="1">
      <c r="A242" s="943"/>
      <c r="B242" s="943"/>
      <c r="C242" s="943"/>
      <c r="D242" s="943"/>
      <c r="E242" s="943"/>
      <c r="F242" s="943"/>
      <c r="G242" s="943"/>
      <c r="H242" s="943"/>
      <c r="I242" s="943"/>
      <c r="J242" s="943"/>
      <c r="K242" s="943"/>
      <c r="L242" s="943"/>
      <c r="M242" s="943"/>
      <c r="N242" s="943"/>
      <c r="O242" s="943"/>
      <c r="P242" s="943"/>
      <c r="Q242" s="943"/>
      <c r="R242" s="943"/>
      <c r="S242" s="943"/>
      <c r="T242" s="943"/>
      <c r="U242" s="943"/>
      <c r="V242" s="943"/>
      <c r="W242" s="943"/>
      <c r="X242" s="943"/>
      <c r="Y242" s="943"/>
      <c r="Z242" s="943"/>
    </row>
    <row r="243" spans="1:26" ht="15.75" customHeight="1">
      <c r="A243" s="943"/>
      <c r="B243" s="943"/>
      <c r="C243" s="943"/>
      <c r="D243" s="943"/>
      <c r="E243" s="943"/>
      <c r="F243" s="943"/>
      <c r="G243" s="943"/>
      <c r="H243" s="943"/>
      <c r="I243" s="943"/>
      <c r="J243" s="943"/>
      <c r="K243" s="943"/>
      <c r="L243" s="943"/>
      <c r="M243" s="943"/>
      <c r="N243" s="943"/>
      <c r="O243" s="943"/>
      <c r="P243" s="943"/>
      <c r="Q243" s="943"/>
      <c r="R243" s="943"/>
      <c r="S243" s="943"/>
      <c r="T243" s="943"/>
      <c r="U243" s="943"/>
      <c r="V243" s="943"/>
      <c r="W243" s="943"/>
      <c r="X243" s="943"/>
      <c r="Y243" s="943"/>
      <c r="Z243" s="943"/>
    </row>
    <row r="244" spans="1:26" ht="15.75" customHeight="1">
      <c r="A244" s="943"/>
      <c r="B244" s="943"/>
      <c r="C244" s="943"/>
      <c r="D244" s="943"/>
      <c r="E244" s="943"/>
      <c r="F244" s="943"/>
      <c r="G244" s="943"/>
      <c r="H244" s="943"/>
      <c r="I244" s="943"/>
      <c r="J244" s="943"/>
      <c r="K244" s="943"/>
      <c r="L244" s="943"/>
      <c r="M244" s="943"/>
      <c r="N244" s="943"/>
      <c r="O244" s="943"/>
      <c r="P244" s="943"/>
      <c r="Q244" s="943"/>
      <c r="R244" s="943"/>
      <c r="S244" s="943"/>
      <c r="T244" s="943"/>
      <c r="U244" s="943"/>
      <c r="V244" s="943"/>
      <c r="W244" s="943"/>
      <c r="X244" s="943"/>
      <c r="Y244" s="943"/>
      <c r="Z244" s="943"/>
    </row>
    <row r="245" spans="1:26" ht="15.75" customHeight="1">
      <c r="A245" s="943"/>
      <c r="B245" s="943"/>
      <c r="C245" s="943"/>
      <c r="D245" s="943"/>
      <c r="E245" s="943"/>
      <c r="F245" s="943"/>
      <c r="G245" s="943"/>
      <c r="H245" s="943"/>
      <c r="I245" s="943"/>
      <c r="J245" s="943"/>
      <c r="K245" s="943"/>
      <c r="L245" s="943"/>
      <c r="M245" s="943"/>
      <c r="N245" s="943"/>
      <c r="O245" s="943"/>
      <c r="P245" s="943"/>
      <c r="Q245" s="943"/>
      <c r="R245" s="943"/>
      <c r="S245" s="943"/>
      <c r="T245" s="943"/>
      <c r="U245" s="943"/>
      <c r="V245" s="943"/>
      <c r="W245" s="943"/>
      <c r="X245" s="943"/>
      <c r="Y245" s="943"/>
      <c r="Z245" s="943"/>
    </row>
    <row r="246" spans="1:26" ht="15.75" customHeight="1">
      <c r="A246" s="943"/>
      <c r="B246" s="943"/>
      <c r="C246" s="943"/>
      <c r="D246" s="943"/>
      <c r="E246" s="943"/>
      <c r="F246" s="943"/>
      <c r="G246" s="943"/>
      <c r="H246" s="943"/>
      <c r="I246" s="943"/>
      <c r="J246" s="943"/>
      <c r="K246" s="943"/>
      <c r="L246" s="943"/>
      <c r="M246" s="943"/>
      <c r="N246" s="943"/>
      <c r="O246" s="943"/>
      <c r="P246" s="943"/>
      <c r="Q246" s="943"/>
      <c r="R246" s="943"/>
      <c r="S246" s="943"/>
      <c r="T246" s="943"/>
      <c r="U246" s="943"/>
      <c r="V246" s="943"/>
      <c r="W246" s="943"/>
      <c r="X246" s="943"/>
      <c r="Y246" s="943"/>
      <c r="Z246" s="943"/>
    </row>
    <row r="247" spans="1:26" ht="15.75" customHeight="1">
      <c r="A247" s="943"/>
      <c r="B247" s="943"/>
      <c r="C247" s="943"/>
      <c r="D247" s="943"/>
      <c r="E247" s="943"/>
      <c r="F247" s="943"/>
      <c r="G247" s="943"/>
      <c r="H247" s="943"/>
      <c r="I247" s="943"/>
      <c r="J247" s="943"/>
      <c r="K247" s="943"/>
      <c r="L247" s="943"/>
      <c r="M247" s="943"/>
      <c r="N247" s="943"/>
      <c r="O247" s="943"/>
      <c r="P247" s="943"/>
      <c r="Q247" s="943"/>
      <c r="R247" s="943"/>
      <c r="S247" s="943"/>
      <c r="T247" s="943"/>
      <c r="U247" s="943"/>
      <c r="V247" s="943"/>
      <c r="W247" s="943"/>
      <c r="X247" s="943"/>
      <c r="Y247" s="943"/>
      <c r="Z247" s="943"/>
    </row>
    <row r="248" spans="1:26" ht="15.75" customHeight="1">
      <c r="A248" s="943"/>
      <c r="B248" s="943"/>
      <c r="C248" s="943"/>
      <c r="D248" s="943"/>
      <c r="E248" s="943"/>
      <c r="F248" s="943"/>
      <c r="G248" s="943"/>
      <c r="H248" s="943"/>
      <c r="I248" s="943"/>
      <c r="J248" s="943"/>
      <c r="K248" s="943"/>
      <c r="L248" s="943"/>
      <c r="M248" s="943"/>
      <c r="N248" s="943"/>
      <c r="O248" s="943"/>
      <c r="P248" s="943"/>
      <c r="Q248" s="943"/>
      <c r="R248" s="943"/>
      <c r="S248" s="943"/>
      <c r="T248" s="943"/>
      <c r="U248" s="943"/>
      <c r="V248" s="943"/>
      <c r="W248" s="943"/>
      <c r="X248" s="943"/>
      <c r="Y248" s="943"/>
      <c r="Z248" s="943"/>
    </row>
    <row r="249" spans="1:26" ht="15.75" customHeight="1">
      <c r="A249" s="943"/>
      <c r="B249" s="943"/>
      <c r="C249" s="943"/>
      <c r="D249" s="943"/>
      <c r="E249" s="943"/>
      <c r="F249" s="943"/>
      <c r="G249" s="943"/>
      <c r="H249" s="943"/>
      <c r="I249" s="943"/>
      <c r="J249" s="943"/>
      <c r="K249" s="943"/>
      <c r="L249" s="943"/>
      <c r="M249" s="943"/>
      <c r="N249" s="943"/>
      <c r="O249" s="943"/>
      <c r="P249" s="943"/>
      <c r="Q249" s="943"/>
      <c r="R249" s="943"/>
      <c r="S249" s="943"/>
      <c r="T249" s="943"/>
      <c r="U249" s="943"/>
      <c r="V249" s="943"/>
      <c r="W249" s="943"/>
      <c r="X249" s="943"/>
      <c r="Y249" s="943"/>
      <c r="Z249" s="943"/>
    </row>
    <row r="250" spans="1:26" ht="15.75" customHeight="1">
      <c r="A250" s="943"/>
      <c r="B250" s="943"/>
      <c r="C250" s="943"/>
      <c r="D250" s="943"/>
      <c r="E250" s="943"/>
      <c r="F250" s="943"/>
      <c r="G250" s="943"/>
      <c r="H250" s="943"/>
      <c r="I250" s="943"/>
      <c r="J250" s="943"/>
      <c r="K250" s="943"/>
      <c r="L250" s="943"/>
      <c r="M250" s="943"/>
      <c r="N250" s="943"/>
      <c r="O250" s="943"/>
      <c r="P250" s="943"/>
      <c r="Q250" s="943"/>
      <c r="R250" s="943"/>
      <c r="S250" s="943"/>
      <c r="T250" s="943"/>
      <c r="U250" s="943"/>
      <c r="V250" s="943"/>
      <c r="W250" s="943"/>
      <c r="X250" s="943"/>
      <c r="Y250" s="943"/>
      <c r="Z250" s="943"/>
    </row>
    <row r="251" spans="1:26" ht="15.75" customHeight="1">
      <c r="A251" s="943"/>
      <c r="B251" s="943"/>
      <c r="C251" s="943"/>
      <c r="D251" s="943"/>
      <c r="E251" s="943"/>
      <c r="F251" s="943"/>
      <c r="G251" s="943"/>
      <c r="H251" s="943"/>
      <c r="I251" s="943"/>
      <c r="J251" s="943"/>
      <c r="K251" s="943"/>
      <c r="L251" s="943"/>
      <c r="M251" s="943"/>
      <c r="N251" s="943"/>
      <c r="O251" s="943"/>
      <c r="P251" s="943"/>
      <c r="Q251" s="943"/>
      <c r="R251" s="943"/>
      <c r="S251" s="943"/>
      <c r="T251" s="943"/>
      <c r="U251" s="943"/>
      <c r="V251" s="943"/>
      <c r="W251" s="943"/>
      <c r="X251" s="943"/>
      <c r="Y251" s="943"/>
      <c r="Z251" s="943"/>
    </row>
    <row r="252" spans="1:26" ht="15.75" customHeight="1">
      <c r="A252" s="943"/>
      <c r="B252" s="943"/>
      <c r="C252" s="943"/>
      <c r="D252" s="943"/>
      <c r="E252" s="943"/>
      <c r="F252" s="943"/>
      <c r="G252" s="943"/>
      <c r="H252" s="943"/>
      <c r="I252" s="943"/>
      <c r="J252" s="943"/>
      <c r="K252" s="943"/>
      <c r="L252" s="943"/>
      <c r="M252" s="943"/>
      <c r="N252" s="943"/>
      <c r="O252" s="943"/>
      <c r="P252" s="943"/>
      <c r="Q252" s="943"/>
      <c r="R252" s="943"/>
      <c r="S252" s="943"/>
      <c r="T252" s="943"/>
      <c r="U252" s="943"/>
      <c r="V252" s="943"/>
      <c r="W252" s="943"/>
      <c r="X252" s="943"/>
      <c r="Y252" s="943"/>
      <c r="Z252" s="943"/>
    </row>
    <row r="253" spans="1:26" ht="15.75" customHeight="1">
      <c r="A253" s="943"/>
      <c r="B253" s="943"/>
      <c r="C253" s="943"/>
      <c r="D253" s="943"/>
      <c r="E253" s="943"/>
      <c r="F253" s="943"/>
      <c r="G253" s="943"/>
      <c r="H253" s="943"/>
      <c r="I253" s="943"/>
      <c r="J253" s="943"/>
      <c r="K253" s="943"/>
      <c r="L253" s="943"/>
      <c r="M253" s="943"/>
      <c r="N253" s="943"/>
      <c r="O253" s="943"/>
      <c r="P253" s="943"/>
      <c r="Q253" s="943"/>
      <c r="R253" s="943"/>
      <c r="S253" s="943"/>
      <c r="T253" s="943"/>
      <c r="U253" s="943"/>
      <c r="V253" s="943"/>
      <c r="W253" s="943"/>
      <c r="X253" s="943"/>
      <c r="Y253" s="943"/>
      <c r="Z253" s="943"/>
    </row>
    <row r="254" spans="1:26" ht="15.75" customHeight="1">
      <c r="A254" s="943"/>
      <c r="B254" s="943"/>
      <c r="C254" s="943"/>
      <c r="D254" s="943"/>
      <c r="E254" s="943"/>
      <c r="F254" s="943"/>
      <c r="G254" s="943"/>
      <c r="H254" s="943"/>
      <c r="I254" s="943"/>
      <c r="J254" s="943"/>
      <c r="K254" s="943"/>
      <c r="L254" s="943"/>
      <c r="M254" s="943"/>
      <c r="N254" s="943"/>
      <c r="O254" s="943"/>
      <c r="P254" s="943"/>
      <c r="Q254" s="943"/>
      <c r="R254" s="943"/>
      <c r="S254" s="943"/>
      <c r="T254" s="943"/>
      <c r="U254" s="943"/>
      <c r="V254" s="943"/>
      <c r="W254" s="943"/>
      <c r="X254" s="943"/>
      <c r="Y254" s="943"/>
      <c r="Z254" s="943"/>
    </row>
    <row r="255" spans="1:26" ht="15.75" customHeight="1">
      <c r="A255" s="943"/>
      <c r="B255" s="943"/>
      <c r="C255" s="943"/>
      <c r="D255" s="943"/>
      <c r="E255" s="943"/>
      <c r="F255" s="943"/>
      <c r="G255" s="943"/>
      <c r="H255" s="943"/>
      <c r="I255" s="943"/>
      <c r="J255" s="943"/>
      <c r="K255" s="943"/>
      <c r="L255" s="943"/>
      <c r="M255" s="943"/>
      <c r="N255" s="943"/>
      <c r="O255" s="943"/>
      <c r="P255" s="943"/>
      <c r="Q255" s="943"/>
      <c r="R255" s="943"/>
      <c r="S255" s="943"/>
      <c r="T255" s="943"/>
      <c r="U255" s="943"/>
      <c r="V255" s="943"/>
      <c r="W255" s="943"/>
      <c r="X255" s="943"/>
      <c r="Y255" s="943"/>
      <c r="Z255" s="943"/>
    </row>
    <row r="256" spans="1:26" ht="15.75" customHeight="1">
      <c r="A256" s="943"/>
      <c r="B256" s="943"/>
      <c r="C256" s="943"/>
      <c r="D256" s="943"/>
      <c r="E256" s="943"/>
      <c r="F256" s="943"/>
      <c r="G256" s="943"/>
      <c r="H256" s="943"/>
      <c r="I256" s="943"/>
      <c r="J256" s="943"/>
      <c r="K256" s="943"/>
      <c r="L256" s="943"/>
      <c r="M256" s="943"/>
      <c r="N256" s="943"/>
      <c r="O256" s="943"/>
      <c r="P256" s="943"/>
      <c r="Q256" s="943"/>
      <c r="R256" s="943"/>
      <c r="S256" s="943"/>
      <c r="T256" s="943"/>
      <c r="U256" s="943"/>
      <c r="V256" s="943"/>
      <c r="W256" s="943"/>
      <c r="X256" s="943"/>
      <c r="Y256" s="943"/>
      <c r="Z256" s="943"/>
    </row>
    <row r="257" spans="1:26" ht="15.75" customHeight="1">
      <c r="A257" s="943"/>
      <c r="B257" s="943"/>
      <c r="C257" s="943"/>
      <c r="D257" s="943"/>
      <c r="E257" s="943"/>
      <c r="F257" s="943"/>
      <c r="G257" s="943"/>
      <c r="H257" s="943"/>
      <c r="I257" s="943"/>
      <c r="J257" s="943"/>
      <c r="K257" s="943"/>
      <c r="L257" s="943"/>
      <c r="M257" s="943"/>
      <c r="N257" s="943"/>
      <c r="O257" s="943"/>
      <c r="P257" s="943"/>
      <c r="Q257" s="943"/>
      <c r="R257" s="943"/>
      <c r="S257" s="943"/>
      <c r="T257" s="943"/>
      <c r="U257" s="943"/>
      <c r="V257" s="943"/>
      <c r="W257" s="943"/>
      <c r="X257" s="943"/>
      <c r="Y257" s="943"/>
      <c r="Z257" s="943"/>
    </row>
    <row r="258" spans="1:26" ht="15.75" customHeight="1">
      <c r="A258" s="943"/>
      <c r="B258" s="943"/>
      <c r="C258" s="943"/>
      <c r="D258" s="943"/>
      <c r="E258" s="943"/>
      <c r="F258" s="943"/>
      <c r="G258" s="943"/>
      <c r="H258" s="943"/>
      <c r="I258" s="943"/>
      <c r="J258" s="943"/>
      <c r="K258" s="943"/>
      <c r="L258" s="943"/>
      <c r="M258" s="943"/>
      <c r="N258" s="943"/>
      <c r="O258" s="943"/>
      <c r="P258" s="943"/>
      <c r="Q258" s="943"/>
      <c r="R258" s="943"/>
      <c r="S258" s="943"/>
      <c r="T258" s="943"/>
      <c r="U258" s="943"/>
      <c r="V258" s="943"/>
      <c r="W258" s="943"/>
      <c r="X258" s="943"/>
      <c r="Y258" s="943"/>
      <c r="Z258" s="943"/>
    </row>
    <row r="259" spans="1:26" ht="15.75" customHeight="1">
      <c r="A259" s="943"/>
      <c r="B259" s="943"/>
      <c r="C259" s="943"/>
      <c r="D259" s="943"/>
      <c r="E259" s="943"/>
      <c r="F259" s="943"/>
      <c r="G259" s="943"/>
      <c r="H259" s="943"/>
      <c r="I259" s="943"/>
      <c r="J259" s="943"/>
      <c r="K259" s="943"/>
      <c r="L259" s="943"/>
      <c r="M259" s="943"/>
      <c r="N259" s="943"/>
      <c r="O259" s="943"/>
      <c r="P259" s="943"/>
      <c r="Q259" s="943"/>
      <c r="R259" s="943"/>
      <c r="S259" s="943"/>
      <c r="T259" s="943"/>
      <c r="U259" s="943"/>
      <c r="V259" s="943"/>
      <c r="W259" s="943"/>
      <c r="X259" s="943"/>
      <c r="Y259" s="943"/>
      <c r="Z259" s="943"/>
    </row>
    <row r="260" spans="1:26" ht="15.75" customHeight="1">
      <c r="A260" s="943"/>
      <c r="B260" s="943"/>
      <c r="C260" s="943"/>
      <c r="D260" s="943"/>
      <c r="E260" s="943"/>
      <c r="F260" s="943"/>
      <c r="G260" s="943"/>
      <c r="H260" s="943"/>
      <c r="I260" s="943"/>
      <c r="J260" s="943"/>
      <c r="K260" s="943"/>
      <c r="L260" s="943"/>
      <c r="M260" s="943"/>
      <c r="N260" s="943"/>
      <c r="O260" s="943"/>
      <c r="P260" s="943"/>
      <c r="Q260" s="943"/>
      <c r="R260" s="943"/>
      <c r="S260" s="943"/>
      <c r="T260" s="943"/>
      <c r="U260" s="943"/>
      <c r="V260" s="943"/>
      <c r="W260" s="943"/>
      <c r="X260" s="943"/>
      <c r="Y260" s="943"/>
      <c r="Z260" s="943"/>
    </row>
    <row r="261" spans="1:26" ht="15.75" customHeight="1">
      <c r="A261" s="943"/>
      <c r="B261" s="943"/>
      <c r="C261" s="943"/>
      <c r="D261" s="943"/>
      <c r="E261" s="943"/>
      <c r="F261" s="943"/>
      <c r="G261" s="943"/>
      <c r="H261" s="943"/>
      <c r="I261" s="943"/>
      <c r="J261" s="943"/>
      <c r="K261" s="943"/>
      <c r="L261" s="943"/>
      <c r="M261" s="943"/>
      <c r="N261" s="943"/>
      <c r="O261" s="943"/>
      <c r="P261" s="943"/>
      <c r="Q261" s="943"/>
      <c r="R261" s="943"/>
      <c r="S261" s="943"/>
      <c r="T261" s="943"/>
      <c r="U261" s="943"/>
      <c r="V261" s="943"/>
      <c r="W261" s="943"/>
      <c r="X261" s="943"/>
      <c r="Y261" s="943"/>
      <c r="Z261" s="943"/>
    </row>
    <row r="262" spans="1:26" ht="15.75" customHeight="1">
      <c r="A262" s="943"/>
      <c r="B262" s="943"/>
      <c r="C262" s="943"/>
      <c r="D262" s="943"/>
      <c r="E262" s="943"/>
      <c r="F262" s="943"/>
      <c r="G262" s="943"/>
      <c r="H262" s="943"/>
      <c r="I262" s="943"/>
      <c r="J262" s="943"/>
      <c r="K262" s="943"/>
      <c r="L262" s="943"/>
      <c r="M262" s="943"/>
      <c r="N262" s="943"/>
      <c r="O262" s="943"/>
      <c r="P262" s="943"/>
      <c r="Q262" s="943"/>
      <c r="R262" s="943"/>
      <c r="S262" s="943"/>
      <c r="T262" s="943"/>
      <c r="U262" s="943"/>
      <c r="V262" s="943"/>
      <c r="W262" s="943"/>
      <c r="X262" s="943"/>
      <c r="Y262" s="943"/>
      <c r="Z262" s="943"/>
    </row>
    <row r="263" spans="1:26" ht="15.75" customHeight="1">
      <c r="A263" s="943"/>
      <c r="B263" s="943"/>
      <c r="C263" s="943"/>
      <c r="D263" s="943"/>
      <c r="E263" s="943"/>
      <c r="F263" s="943"/>
      <c r="G263" s="943"/>
      <c r="H263" s="943"/>
      <c r="I263" s="943"/>
      <c r="J263" s="943"/>
      <c r="K263" s="943"/>
      <c r="L263" s="943"/>
      <c r="M263" s="943"/>
      <c r="N263" s="943"/>
      <c r="O263" s="943"/>
      <c r="P263" s="943"/>
      <c r="Q263" s="943"/>
      <c r="R263" s="943"/>
      <c r="S263" s="943"/>
      <c r="T263" s="943"/>
      <c r="U263" s="943"/>
      <c r="V263" s="943"/>
      <c r="W263" s="943"/>
      <c r="X263" s="943"/>
      <c r="Y263" s="943"/>
      <c r="Z263" s="943"/>
    </row>
    <row r="264" spans="1:26" ht="15.75" customHeight="1">
      <c r="A264" s="943"/>
      <c r="B264" s="943"/>
      <c r="C264" s="943"/>
      <c r="D264" s="943"/>
      <c r="E264" s="943"/>
      <c r="F264" s="943"/>
      <c r="G264" s="943"/>
      <c r="H264" s="943"/>
      <c r="I264" s="943"/>
      <c r="J264" s="943"/>
      <c r="K264" s="943"/>
      <c r="L264" s="943"/>
      <c r="M264" s="943"/>
      <c r="N264" s="943"/>
      <c r="O264" s="943"/>
      <c r="P264" s="943"/>
      <c r="Q264" s="943"/>
      <c r="R264" s="943"/>
      <c r="S264" s="943"/>
      <c r="T264" s="943"/>
      <c r="U264" s="943"/>
      <c r="V264" s="943"/>
      <c r="W264" s="943"/>
      <c r="X264" s="943"/>
      <c r="Y264" s="943"/>
      <c r="Z264" s="943"/>
    </row>
    <row r="265" spans="1:26" ht="15.75" customHeight="1">
      <c r="A265" s="943"/>
      <c r="B265" s="943"/>
      <c r="C265" s="943"/>
      <c r="D265" s="943"/>
      <c r="E265" s="943"/>
      <c r="F265" s="943"/>
      <c r="G265" s="943"/>
      <c r="H265" s="943"/>
      <c r="I265" s="943"/>
      <c r="J265" s="943"/>
      <c r="K265" s="943"/>
      <c r="L265" s="943"/>
      <c r="M265" s="943"/>
      <c r="N265" s="943"/>
      <c r="O265" s="943"/>
      <c r="P265" s="943"/>
      <c r="Q265" s="943"/>
      <c r="R265" s="943"/>
      <c r="S265" s="943"/>
      <c r="T265" s="943"/>
      <c r="U265" s="943"/>
      <c r="V265" s="943"/>
      <c r="W265" s="943"/>
      <c r="X265" s="943"/>
      <c r="Y265" s="943"/>
      <c r="Z265" s="943"/>
    </row>
    <row r="266" spans="1:26" ht="15.75" customHeight="1">
      <c r="A266" s="943"/>
      <c r="B266" s="943"/>
      <c r="C266" s="943"/>
      <c r="D266" s="943"/>
      <c r="E266" s="943"/>
      <c r="F266" s="943"/>
      <c r="G266" s="943"/>
      <c r="H266" s="943"/>
      <c r="I266" s="943"/>
      <c r="J266" s="943"/>
      <c r="K266" s="943"/>
      <c r="L266" s="943"/>
      <c r="M266" s="943"/>
      <c r="N266" s="943"/>
      <c r="O266" s="943"/>
      <c r="P266" s="943"/>
      <c r="Q266" s="943"/>
      <c r="R266" s="943"/>
      <c r="S266" s="943"/>
      <c r="T266" s="943"/>
      <c r="U266" s="943"/>
      <c r="V266" s="943"/>
      <c r="W266" s="943"/>
      <c r="X266" s="943"/>
      <c r="Y266" s="943"/>
      <c r="Z266" s="943"/>
    </row>
    <row r="267" spans="1:26" ht="15.75" customHeight="1">
      <c r="A267" s="943"/>
      <c r="B267" s="943"/>
      <c r="C267" s="943"/>
      <c r="D267" s="943"/>
      <c r="E267" s="943"/>
      <c r="F267" s="943"/>
      <c r="G267" s="943"/>
      <c r="H267" s="943"/>
      <c r="I267" s="943"/>
      <c r="J267" s="943"/>
      <c r="K267" s="943"/>
      <c r="L267" s="943"/>
      <c r="M267" s="943"/>
      <c r="N267" s="943"/>
      <c r="O267" s="943"/>
      <c r="P267" s="943"/>
      <c r="Q267" s="943"/>
      <c r="R267" s="943"/>
      <c r="S267" s="943"/>
      <c r="T267" s="943"/>
      <c r="U267" s="943"/>
      <c r="V267" s="943"/>
      <c r="W267" s="943"/>
      <c r="X267" s="943"/>
      <c r="Y267" s="943"/>
      <c r="Z267" s="943"/>
    </row>
    <row r="268" spans="1:26" ht="15.75" customHeight="1">
      <c r="A268" s="943"/>
      <c r="B268" s="943"/>
      <c r="C268" s="943"/>
      <c r="D268" s="943"/>
      <c r="E268" s="943"/>
      <c r="F268" s="943"/>
      <c r="G268" s="943"/>
      <c r="H268" s="943"/>
      <c r="I268" s="943"/>
      <c r="J268" s="943"/>
      <c r="K268" s="943"/>
      <c r="L268" s="943"/>
      <c r="M268" s="943"/>
      <c r="N268" s="943"/>
      <c r="O268" s="943"/>
      <c r="P268" s="943"/>
      <c r="Q268" s="943"/>
      <c r="R268" s="943"/>
      <c r="S268" s="943"/>
      <c r="T268" s="943"/>
      <c r="U268" s="943"/>
      <c r="V268" s="943"/>
      <c r="W268" s="943"/>
      <c r="X268" s="943"/>
      <c r="Y268" s="943"/>
      <c r="Z268" s="943"/>
    </row>
    <row r="269" spans="1:26" ht="15.75" customHeight="1">
      <c r="A269" s="943"/>
      <c r="B269" s="943"/>
      <c r="C269" s="943"/>
      <c r="D269" s="943"/>
      <c r="E269" s="943"/>
      <c r="F269" s="943"/>
      <c r="G269" s="943"/>
      <c r="H269" s="943"/>
      <c r="I269" s="943"/>
      <c r="J269" s="943"/>
      <c r="K269" s="943"/>
      <c r="L269" s="943"/>
      <c r="M269" s="943"/>
      <c r="N269" s="943"/>
      <c r="O269" s="943"/>
      <c r="P269" s="943"/>
      <c r="Q269" s="943"/>
      <c r="R269" s="943"/>
      <c r="S269" s="943"/>
      <c r="T269" s="943"/>
      <c r="U269" s="943"/>
      <c r="V269" s="943"/>
      <c r="W269" s="943"/>
      <c r="X269" s="943"/>
      <c r="Y269" s="943"/>
      <c r="Z269" s="943"/>
    </row>
    <row r="270" spans="1:26" ht="15.75" customHeight="1">
      <c r="A270" s="943"/>
      <c r="B270" s="943"/>
      <c r="C270" s="943"/>
      <c r="D270" s="943"/>
      <c r="E270" s="943"/>
      <c r="F270" s="943"/>
      <c r="G270" s="943"/>
      <c r="H270" s="943"/>
      <c r="I270" s="943"/>
      <c r="J270" s="943"/>
      <c r="K270" s="943"/>
      <c r="L270" s="943"/>
      <c r="M270" s="943"/>
      <c r="N270" s="943"/>
      <c r="O270" s="943"/>
      <c r="P270" s="943"/>
      <c r="Q270" s="943"/>
      <c r="R270" s="943"/>
      <c r="S270" s="943"/>
      <c r="T270" s="943"/>
      <c r="U270" s="943"/>
      <c r="V270" s="943"/>
      <c r="W270" s="943"/>
      <c r="X270" s="943"/>
      <c r="Y270" s="943"/>
      <c r="Z270" s="943"/>
    </row>
    <row r="271" spans="1:26" ht="15.75" customHeight="1">
      <c r="A271" s="943"/>
      <c r="B271" s="943"/>
      <c r="C271" s="943"/>
      <c r="D271" s="943"/>
      <c r="E271" s="943"/>
      <c r="F271" s="943"/>
      <c r="G271" s="943"/>
      <c r="H271" s="943"/>
      <c r="I271" s="943"/>
      <c r="J271" s="943"/>
      <c r="K271" s="943"/>
      <c r="L271" s="943"/>
      <c r="M271" s="943"/>
      <c r="N271" s="943"/>
      <c r="O271" s="943"/>
      <c r="P271" s="943"/>
      <c r="Q271" s="943"/>
      <c r="R271" s="943"/>
      <c r="S271" s="943"/>
      <c r="T271" s="943"/>
      <c r="U271" s="943"/>
      <c r="V271" s="943"/>
      <c r="W271" s="943"/>
      <c r="X271" s="943"/>
      <c r="Y271" s="943"/>
      <c r="Z271" s="943"/>
    </row>
    <row r="272" spans="1:26" ht="15.75" customHeight="1">
      <c r="A272" s="943"/>
      <c r="B272" s="943"/>
      <c r="C272" s="943"/>
      <c r="D272" s="943"/>
      <c r="E272" s="943"/>
      <c r="F272" s="943"/>
      <c r="G272" s="943"/>
      <c r="H272" s="943"/>
      <c r="I272" s="943"/>
      <c r="J272" s="943"/>
      <c r="K272" s="943"/>
      <c r="L272" s="943"/>
      <c r="M272" s="943"/>
      <c r="N272" s="943"/>
      <c r="O272" s="943"/>
      <c r="P272" s="943"/>
      <c r="Q272" s="943"/>
      <c r="R272" s="943"/>
      <c r="S272" s="943"/>
      <c r="T272" s="943"/>
      <c r="U272" s="943"/>
      <c r="V272" s="943"/>
      <c r="W272" s="943"/>
      <c r="X272" s="943"/>
      <c r="Y272" s="943"/>
      <c r="Z272" s="943"/>
    </row>
    <row r="273" spans="1:26" ht="15.75" customHeight="1">
      <c r="A273" s="943"/>
      <c r="B273" s="943"/>
      <c r="C273" s="943"/>
      <c r="D273" s="943"/>
      <c r="E273" s="943"/>
      <c r="F273" s="943"/>
      <c r="G273" s="943"/>
      <c r="H273" s="943"/>
      <c r="I273" s="943"/>
      <c r="J273" s="943"/>
      <c r="K273" s="943"/>
      <c r="L273" s="943"/>
      <c r="M273" s="943"/>
      <c r="N273" s="943"/>
      <c r="O273" s="943"/>
      <c r="P273" s="943"/>
      <c r="Q273" s="943"/>
      <c r="R273" s="943"/>
      <c r="S273" s="943"/>
      <c r="T273" s="943"/>
      <c r="U273" s="943"/>
      <c r="V273" s="943"/>
      <c r="W273" s="943"/>
      <c r="X273" s="943"/>
      <c r="Y273" s="943"/>
      <c r="Z273" s="943"/>
    </row>
    <row r="274" spans="1:26" ht="15.75" customHeight="1">
      <c r="A274" s="943"/>
      <c r="B274" s="943"/>
      <c r="C274" s="943"/>
      <c r="D274" s="943"/>
      <c r="E274" s="943"/>
      <c r="F274" s="943"/>
      <c r="G274" s="943"/>
      <c r="H274" s="943"/>
      <c r="I274" s="943"/>
      <c r="J274" s="943"/>
      <c r="K274" s="943"/>
      <c r="L274" s="943"/>
      <c r="M274" s="943"/>
      <c r="N274" s="943"/>
      <c r="O274" s="943"/>
      <c r="P274" s="943"/>
      <c r="Q274" s="943"/>
      <c r="R274" s="943"/>
      <c r="S274" s="943"/>
      <c r="T274" s="943"/>
      <c r="U274" s="943"/>
      <c r="V274" s="943"/>
      <c r="W274" s="943"/>
      <c r="X274" s="943"/>
      <c r="Y274" s="943"/>
      <c r="Z274" s="943"/>
    </row>
    <row r="275" spans="1:26" ht="15.75" customHeight="1">
      <c r="A275" s="943"/>
      <c r="B275" s="943"/>
      <c r="C275" s="943"/>
      <c r="D275" s="943"/>
      <c r="E275" s="943"/>
      <c r="F275" s="943"/>
      <c r="G275" s="943"/>
      <c r="H275" s="943"/>
      <c r="I275" s="943"/>
      <c r="J275" s="943"/>
      <c r="K275" s="943"/>
      <c r="L275" s="943"/>
      <c r="M275" s="943"/>
      <c r="N275" s="943"/>
      <c r="O275" s="943"/>
      <c r="P275" s="943"/>
      <c r="Q275" s="943"/>
      <c r="R275" s="943"/>
      <c r="S275" s="943"/>
      <c r="T275" s="943"/>
      <c r="U275" s="943"/>
      <c r="V275" s="943"/>
      <c r="W275" s="943"/>
      <c r="X275" s="943"/>
      <c r="Y275" s="943"/>
      <c r="Z275" s="943"/>
    </row>
    <row r="276" spans="1:26" ht="15.75" customHeight="1">
      <c r="A276" s="943"/>
      <c r="B276" s="943"/>
      <c r="C276" s="943"/>
      <c r="D276" s="943"/>
      <c r="E276" s="943"/>
      <c r="F276" s="943"/>
      <c r="G276" s="943"/>
      <c r="H276" s="943"/>
      <c r="I276" s="943"/>
      <c r="J276" s="943"/>
      <c r="K276" s="943"/>
      <c r="L276" s="943"/>
      <c r="M276" s="943"/>
      <c r="N276" s="943"/>
      <c r="O276" s="943"/>
      <c r="P276" s="943"/>
      <c r="Q276" s="943"/>
      <c r="R276" s="943"/>
      <c r="S276" s="943"/>
      <c r="T276" s="943"/>
      <c r="U276" s="943"/>
      <c r="V276" s="943"/>
      <c r="W276" s="943"/>
      <c r="X276" s="943"/>
      <c r="Y276" s="943"/>
      <c r="Z276" s="943"/>
    </row>
    <row r="277" spans="1:26" ht="15.75" customHeight="1">
      <c r="A277" s="943"/>
      <c r="B277" s="943"/>
      <c r="C277" s="943"/>
      <c r="D277" s="943"/>
      <c r="E277" s="943"/>
      <c r="F277" s="943"/>
      <c r="G277" s="943"/>
      <c r="H277" s="943"/>
      <c r="I277" s="943"/>
      <c r="J277" s="943"/>
      <c r="K277" s="943"/>
      <c r="L277" s="943"/>
      <c r="M277" s="943"/>
      <c r="N277" s="943"/>
      <c r="O277" s="943"/>
      <c r="P277" s="943"/>
      <c r="Q277" s="943"/>
      <c r="R277" s="943"/>
      <c r="S277" s="943"/>
      <c r="T277" s="943"/>
      <c r="U277" s="943"/>
      <c r="V277" s="943"/>
      <c r="W277" s="943"/>
      <c r="X277" s="943"/>
      <c r="Y277" s="943"/>
      <c r="Z277" s="943"/>
    </row>
    <row r="278" spans="1:26" ht="15.75" customHeight="1">
      <c r="A278" s="943"/>
      <c r="B278" s="943"/>
      <c r="C278" s="943"/>
      <c r="D278" s="943"/>
      <c r="E278" s="943"/>
      <c r="F278" s="943"/>
      <c r="G278" s="943"/>
      <c r="H278" s="943"/>
      <c r="I278" s="943"/>
      <c r="J278" s="943"/>
      <c r="K278" s="943"/>
      <c r="L278" s="943"/>
      <c r="M278" s="943"/>
      <c r="N278" s="943"/>
      <c r="O278" s="943"/>
      <c r="P278" s="943"/>
      <c r="Q278" s="943"/>
      <c r="R278" s="943"/>
      <c r="S278" s="943"/>
      <c r="T278" s="943"/>
      <c r="U278" s="943"/>
      <c r="V278" s="943"/>
      <c r="W278" s="943"/>
      <c r="X278" s="943"/>
      <c r="Y278" s="943"/>
      <c r="Z278" s="943"/>
    </row>
    <row r="279" spans="1:26" ht="15.75" customHeight="1">
      <c r="A279" s="943"/>
      <c r="B279" s="943"/>
      <c r="C279" s="943"/>
      <c r="D279" s="943"/>
      <c r="E279" s="943"/>
      <c r="F279" s="943"/>
      <c r="G279" s="943"/>
      <c r="H279" s="943"/>
      <c r="I279" s="943"/>
      <c r="J279" s="943"/>
      <c r="K279" s="943"/>
      <c r="L279" s="943"/>
      <c r="M279" s="943"/>
      <c r="N279" s="943"/>
      <c r="O279" s="943"/>
      <c r="P279" s="943"/>
      <c r="Q279" s="943"/>
      <c r="R279" s="943"/>
      <c r="S279" s="943"/>
      <c r="T279" s="943"/>
      <c r="U279" s="943"/>
      <c r="V279" s="943"/>
      <c r="W279" s="943"/>
      <c r="X279" s="943"/>
      <c r="Y279" s="943"/>
      <c r="Z279" s="943"/>
    </row>
    <row r="280" spans="1:26" ht="15.75" customHeight="1">
      <c r="A280" s="943"/>
      <c r="B280" s="943"/>
      <c r="C280" s="943"/>
      <c r="D280" s="943"/>
      <c r="E280" s="943"/>
      <c r="F280" s="943"/>
      <c r="G280" s="943"/>
      <c r="H280" s="943"/>
      <c r="I280" s="943"/>
      <c r="J280" s="943"/>
      <c r="K280" s="943"/>
      <c r="L280" s="943"/>
      <c r="M280" s="943"/>
      <c r="N280" s="943"/>
      <c r="O280" s="943"/>
      <c r="P280" s="943"/>
      <c r="Q280" s="943"/>
      <c r="R280" s="943"/>
      <c r="S280" s="943"/>
      <c r="T280" s="943"/>
      <c r="U280" s="943"/>
      <c r="V280" s="943"/>
      <c r="W280" s="943"/>
      <c r="X280" s="943"/>
      <c r="Y280" s="943"/>
      <c r="Z280" s="943"/>
    </row>
    <row r="281" spans="1:26" ht="15.75" customHeight="1">
      <c r="A281" s="943"/>
      <c r="B281" s="943"/>
      <c r="C281" s="943"/>
      <c r="D281" s="943"/>
      <c r="E281" s="943"/>
      <c r="F281" s="943"/>
      <c r="G281" s="943"/>
      <c r="H281" s="943"/>
      <c r="I281" s="943"/>
      <c r="J281" s="943"/>
      <c r="K281" s="943"/>
      <c r="L281" s="943"/>
      <c r="M281" s="943"/>
      <c r="N281" s="943"/>
      <c r="O281" s="943"/>
      <c r="P281" s="943"/>
      <c r="Q281" s="943"/>
      <c r="R281" s="943"/>
      <c r="S281" s="943"/>
      <c r="T281" s="943"/>
      <c r="U281" s="943"/>
      <c r="V281" s="943"/>
      <c r="W281" s="943"/>
      <c r="X281" s="943"/>
      <c r="Y281" s="943"/>
      <c r="Z281" s="943"/>
    </row>
    <row r="282" spans="1:26" ht="15.75" customHeight="1">
      <c r="A282" s="943"/>
      <c r="B282" s="943"/>
      <c r="C282" s="943"/>
      <c r="D282" s="943"/>
      <c r="E282" s="943"/>
      <c r="F282" s="943"/>
      <c r="G282" s="943"/>
      <c r="H282" s="943"/>
      <c r="I282" s="943"/>
      <c r="J282" s="943"/>
      <c r="K282" s="943"/>
      <c r="L282" s="943"/>
      <c r="M282" s="943"/>
      <c r="N282" s="943"/>
      <c r="O282" s="943"/>
      <c r="P282" s="943"/>
      <c r="Q282" s="943"/>
      <c r="R282" s="943"/>
      <c r="S282" s="943"/>
      <c r="T282" s="943"/>
      <c r="U282" s="943"/>
      <c r="V282" s="943"/>
      <c r="W282" s="943"/>
      <c r="X282" s="943"/>
      <c r="Y282" s="943"/>
      <c r="Z282" s="943"/>
    </row>
    <row r="283" spans="1:26" ht="15.75" customHeight="1">
      <c r="A283" s="943"/>
      <c r="B283" s="943"/>
      <c r="C283" s="943"/>
      <c r="D283" s="943"/>
      <c r="E283" s="943"/>
      <c r="F283" s="943"/>
      <c r="G283" s="943"/>
      <c r="H283" s="943"/>
      <c r="I283" s="943"/>
      <c r="J283" s="943"/>
      <c r="K283" s="943"/>
      <c r="L283" s="943"/>
      <c r="M283" s="943"/>
      <c r="N283" s="943"/>
      <c r="O283" s="943"/>
      <c r="P283" s="943"/>
      <c r="Q283" s="943"/>
      <c r="R283" s="943"/>
      <c r="S283" s="943"/>
      <c r="T283" s="943"/>
      <c r="U283" s="943"/>
      <c r="V283" s="943"/>
      <c r="W283" s="943"/>
      <c r="X283" s="943"/>
      <c r="Y283" s="943"/>
      <c r="Z283" s="943"/>
    </row>
    <row r="284" spans="1:26" ht="15.75" customHeight="1">
      <c r="A284" s="943"/>
      <c r="B284" s="943"/>
      <c r="C284" s="943"/>
      <c r="D284" s="943"/>
      <c r="E284" s="943"/>
      <c r="F284" s="943"/>
      <c r="G284" s="943"/>
      <c r="H284" s="943"/>
      <c r="I284" s="943"/>
      <c r="J284" s="943"/>
      <c r="K284" s="943"/>
      <c r="L284" s="943"/>
      <c r="M284" s="943"/>
      <c r="N284" s="943"/>
      <c r="O284" s="943"/>
      <c r="P284" s="943"/>
      <c r="Q284" s="943"/>
      <c r="R284" s="943"/>
      <c r="S284" s="943"/>
      <c r="T284" s="943"/>
      <c r="U284" s="943"/>
      <c r="V284" s="943"/>
      <c r="W284" s="943"/>
      <c r="X284" s="943"/>
      <c r="Y284" s="943"/>
      <c r="Z284" s="943"/>
    </row>
    <row r="285" spans="1:26" ht="15.75" customHeight="1">
      <c r="A285" s="943"/>
      <c r="B285" s="943"/>
      <c r="C285" s="943"/>
      <c r="D285" s="943"/>
      <c r="E285" s="943"/>
      <c r="F285" s="943"/>
      <c r="G285" s="943"/>
      <c r="H285" s="943"/>
      <c r="I285" s="943"/>
      <c r="J285" s="943"/>
      <c r="K285" s="943"/>
      <c r="L285" s="943"/>
      <c r="M285" s="943"/>
      <c r="N285" s="943"/>
      <c r="O285" s="943"/>
      <c r="P285" s="943"/>
      <c r="Q285" s="943"/>
      <c r="R285" s="943"/>
      <c r="S285" s="943"/>
      <c r="T285" s="943"/>
      <c r="U285" s="943"/>
      <c r="V285" s="943"/>
      <c r="W285" s="943"/>
      <c r="X285" s="943"/>
      <c r="Y285" s="943"/>
      <c r="Z285" s="943"/>
    </row>
    <row r="286" spans="1:26" ht="15.75" customHeight="1">
      <c r="A286" s="943"/>
      <c r="B286" s="943"/>
      <c r="C286" s="943"/>
      <c r="D286" s="943"/>
      <c r="E286" s="943"/>
      <c r="F286" s="943"/>
      <c r="G286" s="943"/>
      <c r="H286" s="943"/>
      <c r="I286" s="943"/>
      <c r="J286" s="943"/>
      <c r="K286" s="943"/>
      <c r="L286" s="943"/>
      <c r="M286" s="943"/>
      <c r="N286" s="943"/>
      <c r="O286" s="943"/>
      <c r="P286" s="943"/>
      <c r="Q286" s="943"/>
      <c r="R286" s="943"/>
      <c r="S286" s="943"/>
      <c r="T286" s="943"/>
      <c r="U286" s="943"/>
      <c r="V286" s="943"/>
      <c r="W286" s="943"/>
      <c r="X286" s="943"/>
      <c r="Y286" s="943"/>
      <c r="Z286" s="943"/>
    </row>
    <row r="287" spans="1:26" ht="15.75" customHeight="1">
      <c r="A287" s="943"/>
      <c r="B287" s="943"/>
      <c r="C287" s="943"/>
      <c r="D287" s="943"/>
      <c r="E287" s="943"/>
      <c r="F287" s="943"/>
      <c r="G287" s="943"/>
      <c r="H287" s="943"/>
      <c r="I287" s="943"/>
      <c r="J287" s="943"/>
      <c r="K287" s="943"/>
      <c r="L287" s="943"/>
      <c r="M287" s="943"/>
      <c r="N287" s="943"/>
      <c r="O287" s="943"/>
      <c r="P287" s="943"/>
      <c r="Q287" s="943"/>
      <c r="R287" s="943"/>
      <c r="S287" s="943"/>
      <c r="T287" s="943"/>
      <c r="U287" s="943"/>
      <c r="V287" s="943"/>
      <c r="W287" s="943"/>
      <c r="X287" s="943"/>
      <c r="Y287" s="943"/>
      <c r="Z287" s="943"/>
    </row>
    <row r="288" spans="1:26" ht="15.75" customHeight="1">
      <c r="A288" s="943"/>
      <c r="B288" s="943"/>
      <c r="C288" s="943"/>
      <c r="D288" s="943"/>
      <c r="E288" s="943"/>
      <c r="F288" s="943"/>
      <c r="G288" s="943"/>
      <c r="H288" s="943"/>
      <c r="I288" s="943"/>
      <c r="J288" s="943"/>
      <c r="K288" s="943"/>
      <c r="L288" s="943"/>
      <c r="M288" s="943"/>
      <c r="N288" s="943"/>
      <c r="O288" s="943"/>
      <c r="P288" s="943"/>
      <c r="Q288" s="943"/>
      <c r="R288" s="943"/>
      <c r="S288" s="943"/>
      <c r="T288" s="943"/>
      <c r="U288" s="943"/>
      <c r="V288" s="943"/>
      <c r="W288" s="943"/>
      <c r="X288" s="943"/>
      <c r="Y288" s="943"/>
      <c r="Z288" s="943"/>
    </row>
    <row r="289" spans="1:26" ht="15.75" customHeight="1">
      <c r="A289" s="943"/>
      <c r="B289" s="943"/>
      <c r="C289" s="943"/>
      <c r="D289" s="943"/>
      <c r="E289" s="943"/>
      <c r="F289" s="943"/>
      <c r="G289" s="943"/>
      <c r="H289" s="943"/>
      <c r="I289" s="943"/>
      <c r="J289" s="943"/>
      <c r="K289" s="943"/>
      <c r="L289" s="943"/>
      <c r="M289" s="943"/>
      <c r="N289" s="943"/>
      <c r="O289" s="943"/>
      <c r="P289" s="943"/>
      <c r="Q289" s="943"/>
      <c r="R289" s="943"/>
      <c r="S289" s="943"/>
      <c r="T289" s="943"/>
      <c r="U289" s="943"/>
      <c r="V289" s="943"/>
      <c r="W289" s="943"/>
      <c r="X289" s="943"/>
      <c r="Y289" s="943"/>
      <c r="Z289" s="943"/>
    </row>
    <row r="290" spans="1:26" ht="15.75" customHeight="1">
      <c r="A290" s="943"/>
      <c r="B290" s="943"/>
      <c r="C290" s="943"/>
      <c r="D290" s="943"/>
      <c r="E290" s="943"/>
      <c r="F290" s="943"/>
      <c r="G290" s="943"/>
      <c r="H290" s="943"/>
      <c r="I290" s="943"/>
      <c r="J290" s="943"/>
      <c r="K290" s="943"/>
      <c r="L290" s="943"/>
      <c r="M290" s="943"/>
      <c r="N290" s="943"/>
      <c r="O290" s="943"/>
      <c r="P290" s="943"/>
      <c r="Q290" s="943"/>
      <c r="R290" s="943"/>
      <c r="S290" s="943"/>
      <c r="T290" s="943"/>
      <c r="U290" s="943"/>
      <c r="V290" s="943"/>
      <c r="W290" s="943"/>
      <c r="X290" s="943"/>
      <c r="Y290" s="943"/>
      <c r="Z290" s="943"/>
    </row>
    <row r="291" spans="1:26" ht="15.75" customHeight="1">
      <c r="A291" s="943"/>
      <c r="B291" s="943"/>
      <c r="C291" s="943"/>
      <c r="D291" s="943"/>
      <c r="E291" s="943"/>
      <c r="F291" s="943"/>
      <c r="G291" s="943"/>
      <c r="H291" s="943"/>
      <c r="I291" s="943"/>
      <c r="J291" s="943"/>
      <c r="K291" s="943"/>
      <c r="L291" s="943"/>
      <c r="M291" s="943"/>
      <c r="N291" s="943"/>
      <c r="O291" s="943"/>
      <c r="P291" s="943"/>
      <c r="Q291" s="943"/>
      <c r="R291" s="943"/>
      <c r="S291" s="943"/>
      <c r="T291" s="943"/>
      <c r="U291" s="943"/>
      <c r="V291" s="943"/>
      <c r="W291" s="943"/>
      <c r="X291" s="943"/>
      <c r="Y291" s="943"/>
      <c r="Z291" s="943"/>
    </row>
    <row r="292" spans="1:26" ht="15.75" customHeight="1">
      <c r="A292" s="943"/>
      <c r="B292" s="943"/>
      <c r="C292" s="943"/>
      <c r="D292" s="943"/>
      <c r="E292" s="943"/>
      <c r="F292" s="943"/>
      <c r="G292" s="943"/>
      <c r="H292" s="943"/>
      <c r="I292" s="943"/>
      <c r="J292" s="943"/>
      <c r="K292" s="943"/>
      <c r="L292" s="943"/>
      <c r="M292" s="943"/>
      <c r="N292" s="943"/>
      <c r="O292" s="943"/>
      <c r="P292" s="943"/>
      <c r="Q292" s="943"/>
      <c r="R292" s="943"/>
      <c r="S292" s="943"/>
      <c r="T292" s="943"/>
      <c r="U292" s="943"/>
      <c r="V292" s="943"/>
      <c r="W292" s="943"/>
      <c r="X292" s="943"/>
      <c r="Y292" s="943"/>
      <c r="Z292" s="943"/>
    </row>
    <row r="293" spans="1:26" ht="15.75" customHeight="1">
      <c r="A293" s="943"/>
      <c r="B293" s="943"/>
      <c r="C293" s="943"/>
      <c r="D293" s="943"/>
      <c r="E293" s="943"/>
      <c r="F293" s="943"/>
      <c r="G293" s="943"/>
      <c r="H293" s="943"/>
      <c r="I293" s="943"/>
      <c r="J293" s="943"/>
      <c r="K293" s="943"/>
      <c r="L293" s="943"/>
      <c r="M293" s="943"/>
      <c r="N293" s="943"/>
      <c r="O293" s="943"/>
      <c r="P293" s="943"/>
      <c r="Q293" s="943"/>
      <c r="R293" s="943"/>
      <c r="S293" s="943"/>
      <c r="T293" s="943"/>
      <c r="U293" s="943"/>
      <c r="V293" s="943"/>
      <c r="W293" s="943"/>
      <c r="X293" s="943"/>
      <c r="Y293" s="943"/>
      <c r="Z293" s="943"/>
    </row>
    <row r="294" spans="1:26" ht="15.75" customHeight="1">
      <c r="A294" s="943"/>
      <c r="B294" s="943"/>
      <c r="C294" s="943"/>
      <c r="D294" s="943"/>
      <c r="E294" s="943"/>
      <c r="F294" s="943"/>
      <c r="G294" s="943"/>
      <c r="H294" s="943"/>
      <c r="I294" s="943"/>
      <c r="J294" s="943"/>
      <c r="K294" s="943"/>
      <c r="L294" s="943"/>
      <c r="M294" s="943"/>
      <c r="N294" s="943"/>
      <c r="O294" s="943"/>
      <c r="P294" s="943"/>
      <c r="Q294" s="943"/>
      <c r="R294" s="943"/>
      <c r="S294" s="943"/>
      <c r="T294" s="943"/>
      <c r="U294" s="943"/>
      <c r="V294" s="943"/>
      <c r="W294" s="943"/>
      <c r="X294" s="943"/>
      <c r="Y294" s="943"/>
      <c r="Z294" s="943"/>
    </row>
    <row r="295" spans="1:26" ht="15.75" customHeight="1">
      <c r="A295" s="943"/>
      <c r="B295" s="943"/>
      <c r="C295" s="943"/>
      <c r="D295" s="943"/>
      <c r="E295" s="943"/>
      <c r="F295" s="943"/>
      <c r="G295" s="943"/>
      <c r="H295" s="943"/>
      <c r="I295" s="943"/>
      <c r="J295" s="943"/>
      <c r="K295" s="943"/>
      <c r="L295" s="943"/>
      <c r="M295" s="943"/>
      <c r="N295" s="943"/>
      <c r="O295" s="943"/>
      <c r="P295" s="943"/>
      <c r="Q295" s="943"/>
      <c r="R295" s="943"/>
      <c r="S295" s="943"/>
      <c r="T295" s="943"/>
      <c r="U295" s="943"/>
      <c r="V295" s="943"/>
      <c r="W295" s="943"/>
      <c r="X295" s="943"/>
      <c r="Y295" s="943"/>
      <c r="Z295" s="943"/>
    </row>
    <row r="296" spans="1:26" ht="15.75" customHeight="1">
      <c r="A296" s="943"/>
      <c r="B296" s="943"/>
      <c r="C296" s="943"/>
      <c r="D296" s="943"/>
      <c r="E296" s="943"/>
      <c r="F296" s="943"/>
      <c r="G296" s="943"/>
      <c r="H296" s="943"/>
      <c r="I296" s="943"/>
      <c r="J296" s="943"/>
      <c r="K296" s="943"/>
      <c r="L296" s="943"/>
      <c r="M296" s="943"/>
      <c r="N296" s="943"/>
      <c r="O296" s="943"/>
      <c r="P296" s="943"/>
      <c r="Q296" s="943"/>
      <c r="R296" s="943"/>
      <c r="S296" s="943"/>
      <c r="T296" s="943"/>
      <c r="U296" s="943"/>
      <c r="V296" s="943"/>
      <c r="W296" s="943"/>
      <c r="X296" s="943"/>
      <c r="Y296" s="943"/>
      <c r="Z296" s="943"/>
    </row>
    <row r="297" spans="1:26" ht="15.75" customHeight="1">
      <c r="A297" s="943"/>
      <c r="B297" s="943"/>
      <c r="C297" s="943"/>
      <c r="D297" s="943"/>
      <c r="E297" s="943"/>
      <c r="F297" s="943"/>
      <c r="G297" s="943"/>
      <c r="H297" s="943"/>
      <c r="I297" s="943"/>
      <c r="J297" s="943"/>
      <c r="K297" s="943"/>
      <c r="L297" s="943"/>
      <c r="M297" s="943"/>
      <c r="N297" s="943"/>
      <c r="O297" s="943"/>
      <c r="P297" s="943"/>
      <c r="Q297" s="943"/>
      <c r="R297" s="943"/>
      <c r="S297" s="943"/>
      <c r="T297" s="943"/>
      <c r="U297" s="943"/>
      <c r="V297" s="943"/>
      <c r="W297" s="943"/>
      <c r="X297" s="943"/>
      <c r="Y297" s="943"/>
      <c r="Z297" s="943"/>
    </row>
    <row r="298" spans="1:26" ht="15.75" customHeight="1">
      <c r="A298" s="943"/>
      <c r="B298" s="943"/>
      <c r="C298" s="943"/>
      <c r="D298" s="943"/>
      <c r="E298" s="943"/>
      <c r="F298" s="943"/>
      <c r="G298" s="943"/>
      <c r="H298" s="943"/>
      <c r="I298" s="943"/>
      <c r="J298" s="943"/>
      <c r="K298" s="943"/>
      <c r="L298" s="943"/>
      <c r="M298" s="943"/>
      <c r="N298" s="943"/>
      <c r="O298" s="943"/>
      <c r="P298" s="943"/>
      <c r="Q298" s="943"/>
      <c r="R298" s="943"/>
      <c r="S298" s="943"/>
      <c r="T298" s="943"/>
      <c r="U298" s="943"/>
      <c r="V298" s="943"/>
      <c r="W298" s="943"/>
      <c r="X298" s="943"/>
      <c r="Y298" s="943"/>
      <c r="Z298" s="943"/>
    </row>
    <row r="299" spans="1:26" ht="15.75" customHeight="1">
      <c r="A299" s="943"/>
      <c r="B299" s="943"/>
      <c r="C299" s="943"/>
      <c r="D299" s="943"/>
      <c r="E299" s="943"/>
      <c r="F299" s="943"/>
      <c r="G299" s="943"/>
      <c r="H299" s="943"/>
      <c r="I299" s="943"/>
      <c r="J299" s="943"/>
      <c r="K299" s="943"/>
      <c r="L299" s="943"/>
      <c r="M299" s="943"/>
      <c r="N299" s="943"/>
      <c r="O299" s="943"/>
      <c r="P299" s="943"/>
      <c r="Q299" s="943"/>
      <c r="R299" s="943"/>
      <c r="S299" s="943"/>
      <c r="T299" s="943"/>
      <c r="U299" s="943"/>
      <c r="V299" s="943"/>
      <c r="W299" s="943"/>
      <c r="X299" s="943"/>
      <c r="Y299" s="943"/>
      <c r="Z299" s="943"/>
    </row>
    <row r="300" spans="1:26" ht="15.75" customHeight="1">
      <c r="A300" s="943"/>
      <c r="B300" s="943"/>
      <c r="C300" s="943"/>
      <c r="D300" s="943"/>
      <c r="E300" s="943"/>
      <c r="F300" s="943"/>
      <c r="G300" s="943"/>
      <c r="H300" s="943"/>
      <c r="I300" s="943"/>
      <c r="J300" s="943"/>
      <c r="K300" s="943"/>
      <c r="L300" s="943"/>
      <c r="M300" s="943"/>
      <c r="N300" s="943"/>
      <c r="O300" s="943"/>
      <c r="P300" s="943"/>
      <c r="Q300" s="943"/>
      <c r="R300" s="943"/>
      <c r="S300" s="943"/>
      <c r="T300" s="943"/>
      <c r="U300" s="943"/>
      <c r="V300" s="943"/>
      <c r="W300" s="943"/>
      <c r="X300" s="943"/>
      <c r="Y300" s="943"/>
      <c r="Z300" s="943"/>
    </row>
    <row r="301" spans="1:26" ht="15.75" customHeight="1">
      <c r="A301" s="943"/>
      <c r="B301" s="943"/>
      <c r="C301" s="943"/>
      <c r="D301" s="943"/>
      <c r="E301" s="943"/>
      <c r="F301" s="943"/>
      <c r="G301" s="943"/>
      <c r="H301" s="943"/>
      <c r="I301" s="943"/>
      <c r="J301" s="943"/>
      <c r="K301" s="943"/>
      <c r="L301" s="943"/>
      <c r="M301" s="943"/>
      <c r="N301" s="943"/>
      <c r="O301" s="943"/>
      <c r="P301" s="943"/>
      <c r="Q301" s="943"/>
      <c r="R301" s="943"/>
      <c r="S301" s="943"/>
      <c r="T301" s="943"/>
      <c r="U301" s="943"/>
      <c r="V301" s="943"/>
      <c r="W301" s="943"/>
      <c r="X301" s="943"/>
      <c r="Y301" s="943"/>
      <c r="Z301" s="943"/>
    </row>
    <row r="302" spans="1:26" ht="15.75" customHeight="1">
      <c r="A302" s="943"/>
      <c r="B302" s="943"/>
      <c r="C302" s="943"/>
      <c r="D302" s="943"/>
      <c r="E302" s="943"/>
      <c r="F302" s="943"/>
      <c r="G302" s="943"/>
      <c r="H302" s="943"/>
      <c r="I302" s="943"/>
      <c r="J302" s="943"/>
      <c r="K302" s="943"/>
      <c r="L302" s="943"/>
      <c r="M302" s="943"/>
      <c r="N302" s="943"/>
      <c r="O302" s="943"/>
      <c r="P302" s="943"/>
      <c r="Q302" s="943"/>
      <c r="R302" s="943"/>
      <c r="S302" s="943"/>
      <c r="T302" s="943"/>
      <c r="U302" s="943"/>
      <c r="V302" s="943"/>
      <c r="W302" s="943"/>
      <c r="X302" s="943"/>
      <c r="Y302" s="943"/>
      <c r="Z302" s="943"/>
    </row>
    <row r="303" spans="1:26" ht="15.75" customHeight="1">
      <c r="A303" s="943"/>
      <c r="B303" s="943"/>
      <c r="C303" s="943"/>
      <c r="D303" s="943"/>
      <c r="E303" s="943"/>
      <c r="F303" s="943"/>
      <c r="G303" s="943"/>
      <c r="H303" s="943"/>
      <c r="I303" s="943"/>
      <c r="J303" s="943"/>
      <c r="K303" s="943"/>
      <c r="L303" s="943"/>
      <c r="M303" s="943"/>
      <c r="N303" s="943"/>
      <c r="O303" s="943"/>
      <c r="P303" s="943"/>
      <c r="Q303" s="943"/>
      <c r="R303" s="943"/>
      <c r="S303" s="943"/>
      <c r="T303" s="943"/>
      <c r="U303" s="943"/>
      <c r="V303" s="943"/>
      <c r="W303" s="943"/>
      <c r="X303" s="943"/>
      <c r="Y303" s="943"/>
      <c r="Z303" s="943"/>
    </row>
    <row r="304" spans="1:26" ht="15.75" customHeight="1">
      <c r="A304" s="943"/>
      <c r="B304" s="943"/>
      <c r="C304" s="943"/>
      <c r="D304" s="943"/>
      <c r="E304" s="943"/>
      <c r="F304" s="943"/>
      <c r="G304" s="943"/>
      <c r="H304" s="943"/>
      <c r="I304" s="943"/>
      <c r="J304" s="943"/>
      <c r="K304" s="943"/>
      <c r="L304" s="943"/>
      <c r="M304" s="943"/>
      <c r="N304" s="943"/>
      <c r="O304" s="943"/>
      <c r="P304" s="943"/>
      <c r="Q304" s="943"/>
      <c r="R304" s="943"/>
      <c r="S304" s="943"/>
      <c r="T304" s="943"/>
      <c r="U304" s="943"/>
      <c r="V304" s="943"/>
      <c r="W304" s="943"/>
      <c r="X304" s="943"/>
      <c r="Y304" s="943"/>
      <c r="Z304" s="943"/>
    </row>
    <row r="305" spans="1:26" ht="15.75" customHeight="1">
      <c r="A305" s="943"/>
      <c r="B305" s="943"/>
      <c r="C305" s="943"/>
      <c r="D305" s="943"/>
      <c r="E305" s="943"/>
      <c r="F305" s="943"/>
      <c r="G305" s="943"/>
      <c r="H305" s="943"/>
      <c r="I305" s="943"/>
      <c r="J305" s="943"/>
      <c r="K305" s="943"/>
      <c r="L305" s="943"/>
      <c r="M305" s="943"/>
      <c r="N305" s="943"/>
      <c r="O305" s="943"/>
      <c r="P305" s="943"/>
      <c r="Q305" s="943"/>
      <c r="R305" s="943"/>
      <c r="S305" s="943"/>
      <c r="T305" s="943"/>
      <c r="U305" s="943"/>
      <c r="V305" s="943"/>
      <c r="W305" s="943"/>
      <c r="X305" s="943"/>
      <c r="Y305" s="943"/>
      <c r="Z305" s="943"/>
    </row>
    <row r="306" spans="1:26" ht="15.75" customHeight="1">
      <c r="A306" s="943"/>
      <c r="B306" s="943"/>
      <c r="C306" s="943"/>
      <c r="D306" s="943"/>
      <c r="E306" s="943"/>
      <c r="F306" s="943"/>
      <c r="G306" s="943"/>
      <c r="H306" s="943"/>
      <c r="I306" s="943"/>
      <c r="J306" s="943"/>
      <c r="K306" s="943"/>
      <c r="L306" s="943"/>
      <c r="M306" s="943"/>
      <c r="N306" s="943"/>
      <c r="O306" s="943"/>
      <c r="P306" s="943"/>
      <c r="Q306" s="943"/>
      <c r="R306" s="943"/>
      <c r="S306" s="943"/>
      <c r="T306" s="943"/>
      <c r="U306" s="943"/>
      <c r="V306" s="943"/>
      <c r="W306" s="943"/>
      <c r="X306" s="943"/>
      <c r="Y306" s="943"/>
      <c r="Z306" s="943"/>
    </row>
    <row r="307" spans="1:26" ht="15.75" customHeight="1">
      <c r="A307" s="943"/>
      <c r="B307" s="943"/>
      <c r="C307" s="943"/>
      <c r="D307" s="943"/>
      <c r="E307" s="943"/>
      <c r="F307" s="943"/>
      <c r="G307" s="943"/>
      <c r="H307" s="943"/>
      <c r="I307" s="943"/>
      <c r="J307" s="943"/>
      <c r="K307" s="943"/>
      <c r="L307" s="943"/>
      <c r="M307" s="943"/>
      <c r="N307" s="943"/>
      <c r="O307" s="943"/>
      <c r="P307" s="943"/>
      <c r="Q307" s="943"/>
      <c r="R307" s="943"/>
      <c r="S307" s="943"/>
      <c r="T307" s="943"/>
      <c r="U307" s="943"/>
      <c r="V307" s="943"/>
      <c r="W307" s="943"/>
      <c r="X307" s="943"/>
      <c r="Y307" s="943"/>
      <c r="Z307" s="943"/>
    </row>
    <row r="308" spans="1:26" ht="15.75" customHeight="1">
      <c r="A308" s="943"/>
      <c r="B308" s="943"/>
      <c r="C308" s="943"/>
      <c r="D308" s="943"/>
      <c r="E308" s="943"/>
      <c r="F308" s="943"/>
      <c r="G308" s="943"/>
      <c r="H308" s="943"/>
      <c r="I308" s="943"/>
      <c r="J308" s="943"/>
      <c r="K308" s="943"/>
      <c r="L308" s="943"/>
      <c r="M308" s="943"/>
      <c r="N308" s="943"/>
      <c r="O308" s="943"/>
      <c r="P308" s="943"/>
      <c r="Q308" s="943"/>
      <c r="R308" s="943"/>
      <c r="S308" s="943"/>
      <c r="T308" s="943"/>
      <c r="U308" s="943"/>
      <c r="V308" s="943"/>
      <c r="W308" s="943"/>
      <c r="X308" s="943"/>
      <c r="Y308" s="943"/>
      <c r="Z308" s="943"/>
    </row>
    <row r="309" spans="1:26" ht="15.75" customHeight="1">
      <c r="A309" s="943"/>
      <c r="B309" s="943"/>
      <c r="C309" s="943"/>
      <c r="D309" s="943"/>
      <c r="E309" s="943"/>
      <c r="F309" s="943"/>
      <c r="G309" s="943"/>
      <c r="H309" s="943"/>
      <c r="I309" s="943"/>
      <c r="J309" s="943"/>
      <c r="K309" s="943"/>
      <c r="L309" s="943"/>
      <c r="M309" s="943"/>
      <c r="N309" s="943"/>
      <c r="O309" s="943"/>
      <c r="P309" s="943"/>
      <c r="Q309" s="943"/>
      <c r="R309" s="943"/>
      <c r="S309" s="943"/>
      <c r="T309" s="943"/>
      <c r="U309" s="943"/>
      <c r="V309" s="943"/>
      <c r="W309" s="943"/>
      <c r="X309" s="943"/>
      <c r="Y309" s="943"/>
      <c r="Z309" s="943"/>
    </row>
    <row r="310" spans="1:26" ht="15.75" customHeight="1">
      <c r="A310" s="943"/>
      <c r="B310" s="943"/>
      <c r="C310" s="943"/>
      <c r="D310" s="943"/>
      <c r="E310" s="943"/>
      <c r="F310" s="943"/>
      <c r="G310" s="943"/>
      <c r="H310" s="943"/>
      <c r="I310" s="943"/>
      <c r="J310" s="943"/>
      <c r="K310" s="943"/>
      <c r="L310" s="943"/>
      <c r="M310" s="943"/>
      <c r="N310" s="943"/>
      <c r="O310" s="943"/>
      <c r="P310" s="943"/>
      <c r="Q310" s="943"/>
      <c r="R310" s="943"/>
      <c r="S310" s="943"/>
      <c r="T310" s="943"/>
      <c r="U310" s="943"/>
      <c r="V310" s="943"/>
      <c r="W310" s="943"/>
      <c r="X310" s="943"/>
      <c r="Y310" s="943"/>
      <c r="Z310" s="943"/>
    </row>
    <row r="311" spans="1:26" ht="15.75" customHeight="1">
      <c r="A311" s="943"/>
      <c r="B311" s="943"/>
      <c r="C311" s="943"/>
      <c r="D311" s="943"/>
      <c r="E311" s="943"/>
      <c r="F311" s="943"/>
      <c r="G311" s="943"/>
      <c r="H311" s="943"/>
      <c r="I311" s="943"/>
      <c r="J311" s="943"/>
      <c r="K311" s="943"/>
      <c r="L311" s="943"/>
      <c r="M311" s="943"/>
      <c r="N311" s="943"/>
      <c r="O311" s="943"/>
      <c r="P311" s="943"/>
      <c r="Q311" s="943"/>
      <c r="R311" s="943"/>
      <c r="S311" s="943"/>
      <c r="T311" s="943"/>
      <c r="U311" s="943"/>
      <c r="V311" s="943"/>
      <c r="W311" s="943"/>
      <c r="X311" s="943"/>
      <c r="Y311" s="943"/>
      <c r="Z311" s="943"/>
    </row>
    <row r="312" spans="1:26" ht="15.75" customHeight="1">
      <c r="A312" s="943"/>
      <c r="B312" s="943"/>
      <c r="C312" s="943"/>
      <c r="D312" s="943"/>
      <c r="E312" s="943"/>
      <c r="F312" s="943"/>
      <c r="G312" s="943"/>
      <c r="H312" s="943"/>
      <c r="I312" s="943"/>
      <c r="J312" s="943"/>
      <c r="K312" s="943"/>
      <c r="L312" s="943"/>
      <c r="M312" s="943"/>
      <c r="N312" s="943"/>
      <c r="O312" s="943"/>
      <c r="P312" s="943"/>
      <c r="Q312" s="943"/>
      <c r="R312" s="943"/>
      <c r="S312" s="943"/>
      <c r="T312" s="943"/>
      <c r="U312" s="943"/>
      <c r="V312" s="943"/>
      <c r="W312" s="943"/>
      <c r="X312" s="943"/>
      <c r="Y312" s="943"/>
      <c r="Z312" s="943"/>
    </row>
    <row r="313" spans="1:26" ht="15.75" customHeight="1">
      <c r="A313" s="943"/>
      <c r="B313" s="943"/>
      <c r="C313" s="943"/>
      <c r="D313" s="943"/>
      <c r="E313" s="943"/>
      <c r="F313" s="943"/>
      <c r="G313" s="943"/>
      <c r="H313" s="943"/>
      <c r="I313" s="943"/>
      <c r="J313" s="943"/>
      <c r="K313" s="943"/>
      <c r="L313" s="943"/>
      <c r="M313" s="943"/>
      <c r="N313" s="943"/>
      <c r="O313" s="943"/>
      <c r="P313" s="943"/>
      <c r="Q313" s="943"/>
      <c r="R313" s="943"/>
      <c r="S313" s="943"/>
      <c r="T313" s="943"/>
      <c r="U313" s="943"/>
      <c r="V313" s="943"/>
      <c r="W313" s="943"/>
      <c r="X313" s="943"/>
      <c r="Y313" s="943"/>
      <c r="Z313" s="943"/>
    </row>
    <row r="314" spans="1:26" ht="15.75" customHeight="1">
      <c r="A314" s="943"/>
      <c r="B314" s="943"/>
      <c r="C314" s="943"/>
      <c r="D314" s="943"/>
      <c r="E314" s="943"/>
      <c r="F314" s="943"/>
      <c r="G314" s="943"/>
      <c r="H314" s="943"/>
      <c r="I314" s="943"/>
      <c r="J314" s="943"/>
      <c r="K314" s="943"/>
      <c r="L314" s="943"/>
      <c r="M314" s="943"/>
      <c r="N314" s="943"/>
      <c r="O314" s="943"/>
      <c r="P314" s="943"/>
      <c r="Q314" s="943"/>
      <c r="R314" s="943"/>
      <c r="S314" s="943"/>
      <c r="T314" s="943"/>
      <c r="U314" s="943"/>
      <c r="V314" s="943"/>
      <c r="W314" s="943"/>
      <c r="X314" s="943"/>
      <c r="Y314" s="943"/>
      <c r="Z314" s="943"/>
    </row>
    <row r="315" spans="1:26" ht="15.75" customHeight="1">
      <c r="A315" s="943"/>
      <c r="B315" s="943"/>
      <c r="C315" s="943"/>
      <c r="D315" s="943"/>
      <c r="E315" s="943"/>
      <c r="F315" s="943"/>
      <c r="G315" s="943"/>
      <c r="H315" s="943"/>
      <c r="I315" s="943"/>
      <c r="J315" s="943"/>
      <c r="K315" s="943"/>
      <c r="L315" s="943"/>
      <c r="M315" s="943"/>
      <c r="N315" s="943"/>
      <c r="O315" s="943"/>
      <c r="P315" s="943"/>
      <c r="Q315" s="943"/>
      <c r="R315" s="943"/>
      <c r="S315" s="943"/>
      <c r="T315" s="943"/>
      <c r="U315" s="943"/>
      <c r="V315" s="943"/>
      <c r="W315" s="943"/>
      <c r="X315" s="943"/>
      <c r="Y315" s="943"/>
      <c r="Z315" s="943"/>
    </row>
    <row r="316" spans="1:26" ht="15.75" customHeight="1">
      <c r="A316" s="943"/>
      <c r="B316" s="943"/>
      <c r="C316" s="943"/>
      <c r="D316" s="943"/>
      <c r="E316" s="943"/>
      <c r="F316" s="943"/>
      <c r="G316" s="943"/>
      <c r="H316" s="943"/>
      <c r="I316" s="943"/>
      <c r="J316" s="943"/>
      <c r="K316" s="943"/>
      <c r="L316" s="943"/>
      <c r="M316" s="943"/>
      <c r="N316" s="943"/>
      <c r="O316" s="943"/>
      <c r="P316" s="943"/>
      <c r="Q316" s="943"/>
      <c r="R316" s="943"/>
      <c r="S316" s="943"/>
      <c r="T316" s="943"/>
      <c r="U316" s="943"/>
      <c r="V316" s="943"/>
      <c r="W316" s="943"/>
      <c r="X316" s="943"/>
      <c r="Y316" s="943"/>
      <c r="Z316" s="943"/>
    </row>
    <row r="317" spans="1:26" ht="15.75" customHeight="1">
      <c r="A317" s="943"/>
      <c r="B317" s="943"/>
      <c r="C317" s="943"/>
      <c r="D317" s="943"/>
      <c r="E317" s="943"/>
      <c r="F317" s="943"/>
      <c r="G317" s="943"/>
      <c r="H317" s="943"/>
      <c r="I317" s="943"/>
      <c r="J317" s="943"/>
      <c r="K317" s="943"/>
      <c r="L317" s="943"/>
      <c r="M317" s="943"/>
      <c r="N317" s="943"/>
      <c r="O317" s="943"/>
      <c r="P317" s="943"/>
      <c r="Q317" s="943"/>
      <c r="R317" s="943"/>
      <c r="S317" s="943"/>
      <c r="T317" s="943"/>
      <c r="U317" s="943"/>
      <c r="V317" s="943"/>
      <c r="W317" s="943"/>
      <c r="X317" s="943"/>
      <c r="Y317" s="943"/>
      <c r="Z317" s="943"/>
    </row>
    <row r="318" spans="1:26" ht="15.75" customHeight="1">
      <c r="A318" s="943"/>
      <c r="B318" s="943"/>
      <c r="C318" s="943"/>
      <c r="D318" s="943"/>
      <c r="E318" s="943"/>
      <c r="F318" s="943"/>
      <c r="G318" s="943"/>
      <c r="H318" s="943"/>
      <c r="I318" s="943"/>
      <c r="J318" s="943"/>
      <c r="K318" s="943"/>
      <c r="L318" s="943"/>
      <c r="M318" s="943"/>
      <c r="N318" s="943"/>
      <c r="O318" s="943"/>
      <c r="P318" s="943"/>
      <c r="Q318" s="943"/>
      <c r="R318" s="943"/>
      <c r="S318" s="943"/>
      <c r="T318" s="943"/>
      <c r="U318" s="943"/>
      <c r="V318" s="943"/>
      <c r="W318" s="943"/>
      <c r="X318" s="943"/>
      <c r="Y318" s="943"/>
      <c r="Z318" s="943"/>
    </row>
    <row r="319" spans="1:26" ht="15.75" customHeight="1">
      <c r="A319" s="943"/>
      <c r="B319" s="943"/>
      <c r="C319" s="943"/>
      <c r="D319" s="943"/>
      <c r="E319" s="943"/>
      <c r="F319" s="943"/>
      <c r="G319" s="943"/>
      <c r="H319" s="943"/>
      <c r="I319" s="943"/>
      <c r="J319" s="943"/>
      <c r="K319" s="943"/>
      <c r="L319" s="943"/>
      <c r="M319" s="943"/>
      <c r="N319" s="943"/>
      <c r="O319" s="943"/>
      <c r="P319" s="943"/>
      <c r="Q319" s="943"/>
      <c r="R319" s="943"/>
      <c r="S319" s="943"/>
      <c r="T319" s="943"/>
      <c r="U319" s="943"/>
      <c r="V319" s="943"/>
      <c r="W319" s="943"/>
      <c r="X319" s="943"/>
      <c r="Y319" s="943"/>
      <c r="Z319" s="943"/>
    </row>
    <row r="320" spans="1:26" ht="15.75" customHeight="1">
      <c r="A320" s="943"/>
      <c r="B320" s="943"/>
      <c r="C320" s="943"/>
      <c r="D320" s="943"/>
      <c r="E320" s="943"/>
      <c r="F320" s="943"/>
      <c r="G320" s="943"/>
      <c r="H320" s="943"/>
      <c r="I320" s="943"/>
      <c r="J320" s="943"/>
      <c r="K320" s="943"/>
      <c r="L320" s="943"/>
      <c r="M320" s="943"/>
      <c r="N320" s="943"/>
      <c r="O320" s="943"/>
      <c r="P320" s="943"/>
      <c r="Q320" s="943"/>
      <c r="R320" s="943"/>
      <c r="S320" s="943"/>
      <c r="T320" s="943"/>
      <c r="U320" s="943"/>
      <c r="V320" s="943"/>
      <c r="W320" s="943"/>
      <c r="X320" s="943"/>
      <c r="Y320" s="943"/>
      <c r="Z320" s="943"/>
    </row>
    <row r="321" spans="1:26" ht="15.75" customHeight="1">
      <c r="A321" s="943"/>
      <c r="B321" s="943"/>
      <c r="C321" s="943"/>
      <c r="D321" s="943"/>
      <c r="E321" s="943"/>
      <c r="F321" s="943"/>
      <c r="G321" s="943"/>
      <c r="H321" s="943"/>
      <c r="I321" s="943"/>
      <c r="J321" s="943"/>
      <c r="K321" s="943"/>
      <c r="L321" s="943"/>
      <c r="M321" s="943"/>
      <c r="N321" s="943"/>
      <c r="O321" s="943"/>
      <c r="P321" s="943"/>
      <c r="Q321" s="943"/>
      <c r="R321" s="943"/>
      <c r="S321" s="943"/>
      <c r="T321" s="943"/>
      <c r="U321" s="943"/>
      <c r="V321" s="943"/>
      <c r="W321" s="943"/>
      <c r="X321" s="943"/>
      <c r="Y321" s="943"/>
      <c r="Z321" s="943"/>
    </row>
    <row r="322" spans="1:26" ht="15.75" customHeight="1">
      <c r="A322" s="943"/>
      <c r="B322" s="943"/>
      <c r="C322" s="943"/>
      <c r="D322" s="943"/>
      <c r="E322" s="943"/>
      <c r="F322" s="943"/>
      <c r="G322" s="943"/>
      <c r="H322" s="943"/>
      <c r="I322" s="943"/>
      <c r="J322" s="943"/>
      <c r="K322" s="943"/>
      <c r="L322" s="943"/>
      <c r="M322" s="943"/>
      <c r="N322" s="943"/>
      <c r="O322" s="943"/>
      <c r="P322" s="943"/>
      <c r="Q322" s="943"/>
      <c r="R322" s="943"/>
      <c r="S322" s="943"/>
      <c r="T322" s="943"/>
      <c r="U322" s="943"/>
      <c r="V322" s="943"/>
      <c r="W322" s="943"/>
      <c r="X322" s="943"/>
      <c r="Y322" s="943"/>
      <c r="Z322" s="943"/>
    </row>
    <row r="323" spans="1:26" ht="15.75" customHeight="1">
      <c r="A323" s="943"/>
      <c r="B323" s="943"/>
      <c r="C323" s="943"/>
      <c r="D323" s="943"/>
      <c r="E323" s="943"/>
      <c r="F323" s="943"/>
      <c r="G323" s="943"/>
      <c r="H323" s="943"/>
      <c r="I323" s="943"/>
      <c r="J323" s="943"/>
      <c r="K323" s="943"/>
      <c r="L323" s="943"/>
      <c r="M323" s="943"/>
      <c r="N323" s="943"/>
      <c r="O323" s="943"/>
      <c r="P323" s="943"/>
      <c r="Q323" s="943"/>
      <c r="R323" s="943"/>
      <c r="S323" s="943"/>
      <c r="T323" s="943"/>
      <c r="U323" s="943"/>
      <c r="V323" s="943"/>
      <c r="W323" s="943"/>
      <c r="X323" s="943"/>
      <c r="Y323" s="943"/>
      <c r="Z323" s="943"/>
    </row>
    <row r="324" spans="1:26" ht="15.75" customHeight="1">
      <c r="A324" s="943"/>
      <c r="B324" s="943"/>
      <c r="C324" s="943"/>
      <c r="D324" s="943"/>
      <c r="E324" s="943"/>
      <c r="F324" s="943"/>
      <c r="G324" s="943"/>
      <c r="H324" s="943"/>
      <c r="I324" s="943"/>
      <c r="J324" s="943"/>
      <c r="K324" s="943"/>
      <c r="L324" s="943"/>
      <c r="M324" s="943"/>
      <c r="N324" s="943"/>
      <c r="O324" s="943"/>
      <c r="P324" s="943"/>
      <c r="Q324" s="943"/>
      <c r="R324" s="943"/>
      <c r="S324" s="943"/>
      <c r="T324" s="943"/>
      <c r="U324" s="943"/>
      <c r="V324" s="943"/>
      <c r="W324" s="943"/>
      <c r="X324" s="943"/>
      <c r="Y324" s="943"/>
      <c r="Z324" s="943"/>
    </row>
    <row r="325" spans="1:26" ht="15.75" customHeight="1">
      <c r="A325" s="943"/>
      <c r="B325" s="943"/>
      <c r="C325" s="943"/>
      <c r="D325" s="943"/>
      <c r="E325" s="943"/>
      <c r="F325" s="943"/>
      <c r="G325" s="943"/>
      <c r="H325" s="943"/>
      <c r="I325" s="943"/>
      <c r="J325" s="943"/>
      <c r="K325" s="943"/>
      <c r="L325" s="943"/>
      <c r="M325" s="943"/>
      <c r="N325" s="943"/>
      <c r="O325" s="943"/>
      <c r="P325" s="943"/>
      <c r="Q325" s="943"/>
      <c r="R325" s="943"/>
      <c r="S325" s="943"/>
      <c r="T325" s="943"/>
      <c r="U325" s="943"/>
      <c r="V325" s="943"/>
      <c r="W325" s="943"/>
      <c r="X325" s="943"/>
      <c r="Y325" s="943"/>
      <c r="Z325" s="943"/>
    </row>
    <row r="326" spans="1:26" ht="15.75" customHeight="1">
      <c r="A326" s="943"/>
      <c r="B326" s="943"/>
      <c r="C326" s="943"/>
      <c r="D326" s="943"/>
      <c r="E326" s="943"/>
      <c r="F326" s="943"/>
      <c r="G326" s="943"/>
      <c r="H326" s="943"/>
      <c r="I326" s="943"/>
      <c r="J326" s="943"/>
      <c r="K326" s="943"/>
      <c r="L326" s="943"/>
      <c r="M326" s="943"/>
      <c r="N326" s="943"/>
      <c r="O326" s="943"/>
      <c r="P326" s="943"/>
      <c r="Q326" s="943"/>
      <c r="R326" s="943"/>
      <c r="S326" s="943"/>
      <c r="T326" s="943"/>
      <c r="U326" s="943"/>
      <c r="V326" s="943"/>
      <c r="W326" s="943"/>
      <c r="X326" s="943"/>
      <c r="Y326" s="943"/>
      <c r="Z326" s="943"/>
    </row>
    <row r="327" spans="1:26" ht="15.75" customHeight="1">
      <c r="A327" s="943"/>
      <c r="B327" s="943"/>
      <c r="C327" s="943"/>
      <c r="D327" s="943"/>
      <c r="E327" s="943"/>
      <c r="F327" s="943"/>
      <c r="G327" s="943"/>
      <c r="H327" s="943"/>
      <c r="I327" s="943"/>
      <c r="J327" s="943"/>
      <c r="K327" s="943"/>
      <c r="L327" s="943"/>
      <c r="M327" s="943"/>
      <c r="N327" s="943"/>
      <c r="O327" s="943"/>
      <c r="P327" s="943"/>
      <c r="Q327" s="943"/>
      <c r="R327" s="943"/>
      <c r="S327" s="943"/>
      <c r="T327" s="943"/>
      <c r="U327" s="943"/>
      <c r="V327" s="943"/>
      <c r="W327" s="943"/>
      <c r="X327" s="943"/>
      <c r="Y327" s="943"/>
      <c r="Z327" s="943"/>
    </row>
    <row r="328" spans="1:26" ht="15.75" customHeight="1">
      <c r="A328" s="943"/>
      <c r="B328" s="943"/>
      <c r="C328" s="943"/>
      <c r="D328" s="943"/>
      <c r="E328" s="943"/>
      <c r="F328" s="943"/>
      <c r="G328" s="943"/>
      <c r="H328" s="943"/>
      <c r="I328" s="943"/>
      <c r="J328" s="943"/>
      <c r="K328" s="943"/>
      <c r="L328" s="943"/>
      <c r="M328" s="943"/>
      <c r="N328" s="943"/>
      <c r="O328" s="943"/>
      <c r="P328" s="943"/>
      <c r="Q328" s="943"/>
      <c r="R328" s="943"/>
      <c r="S328" s="943"/>
      <c r="T328" s="943"/>
      <c r="U328" s="943"/>
      <c r="V328" s="943"/>
      <c r="W328" s="943"/>
      <c r="X328" s="943"/>
      <c r="Y328" s="943"/>
      <c r="Z328" s="943"/>
    </row>
    <row r="329" spans="1:26" ht="15.75" customHeight="1">
      <c r="A329" s="943"/>
      <c r="B329" s="943"/>
      <c r="C329" s="943"/>
      <c r="D329" s="943"/>
      <c r="E329" s="943"/>
      <c r="F329" s="943"/>
      <c r="G329" s="943"/>
      <c r="H329" s="943"/>
      <c r="I329" s="943"/>
      <c r="J329" s="943"/>
      <c r="K329" s="943"/>
      <c r="L329" s="943"/>
      <c r="M329" s="943"/>
      <c r="N329" s="943"/>
      <c r="O329" s="943"/>
      <c r="P329" s="943"/>
      <c r="Q329" s="943"/>
      <c r="R329" s="943"/>
      <c r="S329" s="943"/>
      <c r="T329" s="943"/>
      <c r="U329" s="943"/>
      <c r="V329" s="943"/>
      <c r="W329" s="943"/>
      <c r="X329" s="943"/>
      <c r="Y329" s="943"/>
      <c r="Z329" s="943"/>
    </row>
    <row r="330" spans="1:26" ht="15.75" customHeight="1">
      <c r="A330" s="943"/>
      <c r="B330" s="943"/>
      <c r="C330" s="943"/>
      <c r="D330" s="943"/>
      <c r="E330" s="943"/>
      <c r="F330" s="943"/>
      <c r="G330" s="943"/>
      <c r="H330" s="943"/>
      <c r="I330" s="943"/>
      <c r="J330" s="943"/>
      <c r="K330" s="943"/>
      <c r="L330" s="943"/>
      <c r="M330" s="943"/>
      <c r="N330" s="943"/>
      <c r="O330" s="943"/>
      <c r="P330" s="943"/>
      <c r="Q330" s="943"/>
      <c r="R330" s="943"/>
      <c r="S330" s="943"/>
      <c r="T330" s="943"/>
      <c r="U330" s="943"/>
      <c r="V330" s="943"/>
      <c r="W330" s="943"/>
      <c r="X330" s="943"/>
      <c r="Y330" s="943"/>
      <c r="Z330" s="943"/>
    </row>
    <row r="331" spans="1:26" ht="15.75" customHeight="1">
      <c r="A331" s="943"/>
      <c r="B331" s="943"/>
      <c r="C331" s="943"/>
      <c r="D331" s="943"/>
      <c r="E331" s="943"/>
      <c r="F331" s="943"/>
      <c r="G331" s="943"/>
      <c r="H331" s="943"/>
      <c r="I331" s="943"/>
      <c r="J331" s="943"/>
      <c r="K331" s="943"/>
      <c r="L331" s="943"/>
      <c r="M331" s="943"/>
      <c r="N331" s="943"/>
      <c r="O331" s="943"/>
      <c r="P331" s="943"/>
      <c r="Q331" s="943"/>
      <c r="R331" s="943"/>
      <c r="S331" s="943"/>
      <c r="T331" s="943"/>
      <c r="U331" s="943"/>
      <c r="V331" s="943"/>
      <c r="W331" s="943"/>
      <c r="X331" s="943"/>
      <c r="Y331" s="943"/>
      <c r="Z331" s="943"/>
    </row>
    <row r="332" spans="1:26" ht="15.75" customHeight="1">
      <c r="A332" s="943"/>
      <c r="B332" s="943"/>
      <c r="C332" s="943"/>
      <c r="D332" s="943"/>
      <c r="E332" s="943"/>
      <c r="F332" s="943"/>
      <c r="G332" s="943"/>
      <c r="H332" s="943"/>
      <c r="I332" s="943"/>
      <c r="J332" s="943"/>
      <c r="K332" s="943"/>
      <c r="L332" s="943"/>
      <c r="M332" s="943"/>
      <c r="N332" s="943"/>
      <c r="O332" s="943"/>
      <c r="P332" s="943"/>
      <c r="Q332" s="943"/>
      <c r="R332" s="943"/>
      <c r="S332" s="943"/>
      <c r="T332" s="943"/>
      <c r="U332" s="943"/>
      <c r="V332" s="943"/>
      <c r="W332" s="943"/>
      <c r="X332" s="943"/>
      <c r="Y332" s="943"/>
      <c r="Z332" s="943"/>
    </row>
    <row r="333" spans="1:26" ht="15.75" customHeight="1">
      <c r="A333" s="943"/>
      <c r="B333" s="943"/>
      <c r="C333" s="943"/>
      <c r="D333" s="943"/>
      <c r="E333" s="943"/>
      <c r="F333" s="943"/>
      <c r="G333" s="943"/>
      <c r="H333" s="943"/>
      <c r="I333" s="943"/>
      <c r="J333" s="943"/>
      <c r="K333" s="943"/>
      <c r="L333" s="943"/>
      <c r="M333" s="943"/>
      <c r="N333" s="943"/>
      <c r="O333" s="943"/>
      <c r="P333" s="943"/>
      <c r="Q333" s="943"/>
      <c r="R333" s="943"/>
      <c r="S333" s="943"/>
      <c r="T333" s="943"/>
      <c r="U333" s="943"/>
      <c r="V333" s="943"/>
      <c r="W333" s="943"/>
      <c r="X333" s="943"/>
      <c r="Y333" s="943"/>
      <c r="Z333" s="943"/>
    </row>
    <row r="334" spans="1:26" ht="15.75" customHeight="1">
      <c r="A334" s="943"/>
      <c r="B334" s="943"/>
      <c r="C334" s="943"/>
      <c r="D334" s="943"/>
      <c r="E334" s="943"/>
      <c r="F334" s="943"/>
      <c r="G334" s="943"/>
      <c r="H334" s="943"/>
      <c r="I334" s="943"/>
      <c r="J334" s="943"/>
      <c r="K334" s="943"/>
      <c r="L334" s="943"/>
      <c r="M334" s="943"/>
      <c r="N334" s="943"/>
      <c r="O334" s="943"/>
      <c r="P334" s="943"/>
      <c r="Q334" s="943"/>
      <c r="R334" s="943"/>
      <c r="S334" s="943"/>
      <c r="T334" s="943"/>
      <c r="U334" s="943"/>
      <c r="V334" s="943"/>
      <c r="W334" s="943"/>
      <c r="X334" s="943"/>
      <c r="Y334" s="943"/>
      <c r="Z334" s="943"/>
    </row>
    <row r="335" spans="1:26" ht="15.75" customHeight="1">
      <c r="A335" s="943"/>
      <c r="B335" s="943"/>
      <c r="C335" s="943"/>
      <c r="D335" s="943"/>
      <c r="E335" s="943"/>
      <c r="F335" s="943"/>
      <c r="G335" s="943"/>
      <c r="H335" s="943"/>
      <c r="I335" s="943"/>
      <c r="J335" s="943"/>
      <c r="K335" s="943"/>
      <c r="L335" s="943"/>
      <c r="M335" s="943"/>
      <c r="N335" s="943"/>
      <c r="O335" s="943"/>
      <c r="P335" s="943"/>
      <c r="Q335" s="943"/>
      <c r="R335" s="943"/>
      <c r="S335" s="943"/>
      <c r="T335" s="943"/>
      <c r="U335" s="943"/>
      <c r="V335" s="943"/>
      <c r="W335" s="943"/>
      <c r="X335" s="943"/>
      <c r="Y335" s="943"/>
      <c r="Z335" s="943"/>
    </row>
    <row r="336" spans="1:26" ht="15.75" customHeight="1">
      <c r="A336" s="943"/>
      <c r="B336" s="943"/>
      <c r="C336" s="943"/>
      <c r="D336" s="943"/>
      <c r="E336" s="943"/>
      <c r="F336" s="943"/>
      <c r="G336" s="943"/>
      <c r="H336" s="943"/>
      <c r="I336" s="943"/>
      <c r="J336" s="943"/>
      <c r="K336" s="943"/>
      <c r="L336" s="943"/>
      <c r="M336" s="943"/>
      <c r="N336" s="943"/>
      <c r="O336" s="943"/>
      <c r="P336" s="943"/>
      <c r="Q336" s="943"/>
      <c r="R336" s="943"/>
      <c r="S336" s="943"/>
      <c r="T336" s="943"/>
      <c r="U336" s="943"/>
      <c r="V336" s="943"/>
      <c r="W336" s="943"/>
      <c r="X336" s="943"/>
      <c r="Y336" s="943"/>
      <c r="Z336" s="943"/>
    </row>
    <row r="337" spans="1:26" ht="15.75" customHeight="1">
      <c r="A337" s="943"/>
      <c r="B337" s="943"/>
      <c r="C337" s="943"/>
      <c r="D337" s="943"/>
      <c r="E337" s="943"/>
      <c r="F337" s="943"/>
      <c r="G337" s="943"/>
      <c r="H337" s="943"/>
      <c r="I337" s="943"/>
      <c r="J337" s="943"/>
      <c r="K337" s="943"/>
      <c r="L337" s="943"/>
      <c r="M337" s="943"/>
      <c r="N337" s="943"/>
      <c r="O337" s="943"/>
      <c r="P337" s="943"/>
      <c r="Q337" s="943"/>
      <c r="R337" s="943"/>
      <c r="S337" s="943"/>
      <c r="T337" s="943"/>
      <c r="U337" s="943"/>
      <c r="V337" s="943"/>
      <c r="W337" s="943"/>
      <c r="X337" s="943"/>
      <c r="Y337" s="943"/>
      <c r="Z337" s="943"/>
    </row>
    <row r="338" spans="1:26" ht="15.75" customHeight="1">
      <c r="A338" s="943"/>
      <c r="B338" s="943"/>
      <c r="C338" s="943"/>
      <c r="D338" s="943"/>
      <c r="E338" s="943"/>
      <c r="F338" s="943"/>
      <c r="G338" s="943"/>
      <c r="H338" s="943"/>
      <c r="I338" s="943"/>
      <c r="J338" s="943"/>
      <c r="K338" s="943"/>
      <c r="L338" s="943"/>
      <c r="M338" s="943"/>
      <c r="N338" s="943"/>
      <c r="O338" s="943"/>
      <c r="P338" s="943"/>
      <c r="Q338" s="943"/>
      <c r="R338" s="943"/>
      <c r="S338" s="943"/>
      <c r="T338" s="943"/>
      <c r="U338" s="943"/>
      <c r="V338" s="943"/>
      <c r="W338" s="943"/>
      <c r="X338" s="943"/>
      <c r="Y338" s="943"/>
      <c r="Z338" s="943"/>
    </row>
    <row r="339" spans="1:26" ht="15.75" customHeight="1">
      <c r="A339" s="943"/>
      <c r="B339" s="943"/>
      <c r="C339" s="943"/>
      <c r="D339" s="943"/>
      <c r="E339" s="943"/>
      <c r="F339" s="943"/>
      <c r="G339" s="943"/>
      <c r="H339" s="943"/>
      <c r="I339" s="943"/>
      <c r="J339" s="943"/>
      <c r="K339" s="943"/>
      <c r="L339" s="943"/>
      <c r="M339" s="943"/>
      <c r="N339" s="943"/>
      <c r="O339" s="943"/>
      <c r="P339" s="943"/>
      <c r="Q339" s="943"/>
      <c r="R339" s="943"/>
      <c r="S339" s="943"/>
      <c r="T339" s="943"/>
      <c r="U339" s="943"/>
      <c r="V339" s="943"/>
      <c r="W339" s="943"/>
      <c r="X339" s="943"/>
      <c r="Y339" s="943"/>
      <c r="Z339" s="943"/>
    </row>
    <row r="340" spans="1:26" ht="15.75" customHeight="1">
      <c r="A340" s="943"/>
      <c r="B340" s="943"/>
      <c r="C340" s="943"/>
      <c r="D340" s="943"/>
      <c r="E340" s="943"/>
      <c r="F340" s="943"/>
      <c r="G340" s="943"/>
      <c r="H340" s="943"/>
      <c r="I340" s="943"/>
      <c r="J340" s="943"/>
      <c r="K340" s="943"/>
      <c r="L340" s="943"/>
      <c r="M340" s="943"/>
      <c r="N340" s="943"/>
      <c r="O340" s="943"/>
      <c r="P340" s="943"/>
      <c r="Q340" s="943"/>
      <c r="R340" s="943"/>
      <c r="S340" s="943"/>
      <c r="T340" s="943"/>
      <c r="U340" s="943"/>
      <c r="V340" s="943"/>
      <c r="W340" s="943"/>
      <c r="X340" s="943"/>
      <c r="Y340" s="943"/>
      <c r="Z340" s="943"/>
    </row>
    <row r="341" spans="1:26" ht="15.75" customHeight="1">
      <c r="A341" s="943"/>
      <c r="B341" s="943"/>
      <c r="C341" s="943"/>
      <c r="D341" s="943"/>
      <c r="E341" s="943"/>
      <c r="F341" s="943"/>
      <c r="G341" s="943"/>
      <c r="H341" s="943"/>
      <c r="I341" s="943"/>
      <c r="J341" s="943"/>
      <c r="K341" s="943"/>
      <c r="L341" s="943"/>
      <c r="M341" s="943"/>
      <c r="N341" s="943"/>
      <c r="O341" s="943"/>
      <c r="P341" s="943"/>
      <c r="Q341" s="943"/>
      <c r="R341" s="943"/>
      <c r="S341" s="943"/>
      <c r="T341" s="943"/>
      <c r="U341" s="943"/>
      <c r="V341" s="943"/>
      <c r="W341" s="943"/>
      <c r="X341" s="943"/>
      <c r="Y341" s="943"/>
      <c r="Z341" s="943"/>
    </row>
    <row r="342" spans="1:26" ht="15.75" customHeight="1">
      <c r="A342" s="943"/>
      <c r="B342" s="943"/>
      <c r="C342" s="943"/>
      <c r="D342" s="943"/>
      <c r="E342" s="943"/>
      <c r="F342" s="943"/>
      <c r="G342" s="943"/>
      <c r="H342" s="943"/>
      <c r="I342" s="943"/>
      <c r="J342" s="943"/>
      <c r="K342" s="943"/>
      <c r="L342" s="943"/>
      <c r="M342" s="943"/>
      <c r="N342" s="943"/>
      <c r="O342" s="943"/>
      <c r="P342" s="943"/>
      <c r="Q342" s="943"/>
      <c r="R342" s="943"/>
      <c r="S342" s="943"/>
      <c r="T342" s="943"/>
      <c r="U342" s="943"/>
      <c r="V342" s="943"/>
      <c r="W342" s="943"/>
      <c r="X342" s="943"/>
      <c r="Y342" s="943"/>
      <c r="Z342" s="943"/>
    </row>
    <row r="343" spans="1:26" ht="15.75" customHeight="1">
      <c r="A343" s="943"/>
      <c r="B343" s="943"/>
      <c r="C343" s="943"/>
      <c r="D343" s="943"/>
      <c r="E343" s="943"/>
      <c r="F343" s="943"/>
      <c r="G343" s="943"/>
      <c r="H343" s="943"/>
      <c r="I343" s="943"/>
      <c r="J343" s="943"/>
      <c r="K343" s="943"/>
      <c r="L343" s="943"/>
      <c r="M343" s="943"/>
      <c r="N343" s="943"/>
      <c r="O343" s="943"/>
      <c r="P343" s="943"/>
      <c r="Q343" s="943"/>
      <c r="R343" s="943"/>
      <c r="S343" s="943"/>
      <c r="T343" s="943"/>
      <c r="U343" s="943"/>
      <c r="V343" s="943"/>
      <c r="W343" s="943"/>
      <c r="X343" s="943"/>
      <c r="Y343" s="943"/>
      <c r="Z343" s="943"/>
    </row>
    <row r="344" spans="1:26" ht="15.75" customHeight="1">
      <c r="A344" s="943"/>
      <c r="B344" s="943"/>
      <c r="C344" s="943"/>
      <c r="D344" s="943"/>
      <c r="E344" s="943"/>
      <c r="F344" s="943"/>
      <c r="G344" s="943"/>
      <c r="H344" s="943"/>
      <c r="I344" s="943"/>
      <c r="J344" s="943"/>
      <c r="K344" s="943"/>
      <c r="L344" s="943"/>
      <c r="M344" s="943"/>
      <c r="N344" s="943"/>
      <c r="O344" s="943"/>
      <c r="P344" s="943"/>
      <c r="Q344" s="943"/>
      <c r="R344" s="943"/>
      <c r="S344" s="943"/>
      <c r="T344" s="943"/>
      <c r="U344" s="943"/>
      <c r="V344" s="943"/>
      <c r="W344" s="943"/>
      <c r="X344" s="943"/>
      <c r="Y344" s="943"/>
      <c r="Z344" s="943"/>
    </row>
    <row r="345" spans="1:26" ht="15.75" customHeight="1">
      <c r="A345" s="943"/>
      <c r="B345" s="943"/>
      <c r="C345" s="943"/>
      <c r="D345" s="943"/>
      <c r="E345" s="943"/>
      <c r="F345" s="943"/>
      <c r="G345" s="943"/>
      <c r="H345" s="943"/>
      <c r="I345" s="943"/>
      <c r="J345" s="943"/>
      <c r="K345" s="943"/>
      <c r="L345" s="943"/>
      <c r="M345" s="943"/>
      <c r="N345" s="943"/>
      <c r="O345" s="943"/>
      <c r="P345" s="943"/>
      <c r="Q345" s="943"/>
      <c r="R345" s="943"/>
      <c r="S345" s="943"/>
      <c r="T345" s="943"/>
      <c r="U345" s="943"/>
      <c r="V345" s="943"/>
      <c r="W345" s="943"/>
      <c r="X345" s="943"/>
      <c r="Y345" s="943"/>
      <c r="Z345" s="943"/>
    </row>
    <row r="346" spans="1:26" ht="15.75" customHeight="1">
      <c r="A346" s="943"/>
      <c r="B346" s="943"/>
      <c r="C346" s="943"/>
      <c r="D346" s="943"/>
      <c r="E346" s="943"/>
      <c r="F346" s="943"/>
      <c r="G346" s="943"/>
      <c r="H346" s="943"/>
      <c r="I346" s="943"/>
      <c r="J346" s="943"/>
      <c r="K346" s="943"/>
      <c r="L346" s="943"/>
      <c r="M346" s="943"/>
      <c r="N346" s="943"/>
      <c r="O346" s="943"/>
      <c r="P346" s="943"/>
      <c r="Q346" s="943"/>
      <c r="R346" s="943"/>
      <c r="S346" s="943"/>
      <c r="T346" s="943"/>
      <c r="U346" s="943"/>
      <c r="V346" s="943"/>
      <c r="W346" s="943"/>
      <c r="X346" s="943"/>
      <c r="Y346" s="943"/>
      <c r="Z346" s="943"/>
    </row>
    <row r="347" spans="1:26" ht="15.75" customHeight="1">
      <c r="A347" s="943"/>
      <c r="B347" s="943"/>
      <c r="C347" s="943"/>
      <c r="D347" s="943"/>
      <c r="E347" s="943"/>
      <c r="F347" s="943"/>
      <c r="G347" s="943"/>
      <c r="H347" s="943"/>
      <c r="I347" s="943"/>
      <c r="J347" s="943"/>
      <c r="K347" s="943"/>
      <c r="L347" s="943"/>
      <c r="M347" s="943"/>
      <c r="N347" s="943"/>
      <c r="O347" s="943"/>
      <c r="P347" s="943"/>
      <c r="Q347" s="943"/>
      <c r="R347" s="943"/>
      <c r="S347" s="943"/>
      <c r="T347" s="943"/>
      <c r="U347" s="943"/>
      <c r="V347" s="943"/>
      <c r="W347" s="943"/>
      <c r="X347" s="943"/>
      <c r="Y347" s="943"/>
      <c r="Z347" s="943"/>
    </row>
    <row r="348" spans="1:26" ht="15.75" customHeight="1">
      <c r="A348" s="943"/>
      <c r="B348" s="943"/>
      <c r="C348" s="943"/>
      <c r="D348" s="943"/>
      <c r="E348" s="943"/>
      <c r="F348" s="943"/>
      <c r="G348" s="943"/>
      <c r="H348" s="943"/>
      <c r="I348" s="943"/>
      <c r="J348" s="943"/>
      <c r="K348" s="943"/>
      <c r="L348" s="943"/>
      <c r="M348" s="943"/>
      <c r="N348" s="943"/>
      <c r="O348" s="943"/>
      <c r="P348" s="943"/>
      <c r="Q348" s="943"/>
      <c r="R348" s="943"/>
      <c r="S348" s="943"/>
      <c r="T348" s="943"/>
      <c r="U348" s="943"/>
      <c r="V348" s="943"/>
      <c r="W348" s="943"/>
      <c r="X348" s="943"/>
      <c r="Y348" s="943"/>
      <c r="Z348" s="943"/>
    </row>
    <row r="349" spans="1:26" ht="15.75" customHeight="1">
      <c r="A349" s="943"/>
      <c r="B349" s="943"/>
      <c r="C349" s="943"/>
      <c r="D349" s="943"/>
      <c r="E349" s="943"/>
      <c r="F349" s="943"/>
      <c r="G349" s="943"/>
      <c r="H349" s="943"/>
      <c r="I349" s="943"/>
      <c r="J349" s="943"/>
      <c r="K349" s="943"/>
      <c r="L349" s="943"/>
      <c r="M349" s="943"/>
      <c r="N349" s="943"/>
      <c r="O349" s="943"/>
      <c r="P349" s="943"/>
      <c r="Q349" s="943"/>
      <c r="R349" s="943"/>
      <c r="S349" s="943"/>
      <c r="T349" s="943"/>
      <c r="U349" s="943"/>
      <c r="V349" s="943"/>
      <c r="W349" s="943"/>
      <c r="X349" s="943"/>
      <c r="Y349" s="943"/>
      <c r="Z349" s="943"/>
    </row>
    <row r="350" spans="1:26" ht="15.75" customHeight="1">
      <c r="A350" s="943"/>
      <c r="B350" s="943"/>
      <c r="C350" s="943"/>
      <c r="D350" s="943"/>
      <c r="E350" s="943"/>
      <c r="F350" s="943"/>
      <c r="G350" s="943"/>
      <c r="H350" s="943"/>
      <c r="I350" s="943"/>
      <c r="J350" s="943"/>
      <c r="K350" s="943"/>
      <c r="L350" s="943"/>
      <c r="M350" s="943"/>
      <c r="N350" s="943"/>
      <c r="O350" s="943"/>
      <c r="P350" s="943"/>
      <c r="Q350" s="943"/>
      <c r="R350" s="943"/>
      <c r="S350" s="943"/>
      <c r="T350" s="943"/>
      <c r="U350" s="943"/>
      <c r="V350" s="943"/>
      <c r="W350" s="943"/>
      <c r="X350" s="943"/>
      <c r="Y350" s="943"/>
      <c r="Z350" s="943"/>
    </row>
    <row r="351" spans="1:26" ht="15.75" customHeight="1">
      <c r="A351" s="943"/>
      <c r="B351" s="943"/>
      <c r="C351" s="943"/>
      <c r="D351" s="943"/>
      <c r="E351" s="943"/>
      <c r="F351" s="943"/>
      <c r="G351" s="943"/>
      <c r="H351" s="943"/>
      <c r="I351" s="943"/>
      <c r="J351" s="943"/>
      <c r="K351" s="943"/>
      <c r="L351" s="943"/>
      <c r="M351" s="943"/>
      <c r="N351" s="943"/>
      <c r="O351" s="943"/>
      <c r="P351" s="943"/>
      <c r="Q351" s="943"/>
      <c r="R351" s="943"/>
      <c r="S351" s="943"/>
      <c r="T351" s="943"/>
      <c r="U351" s="943"/>
      <c r="V351" s="943"/>
      <c r="W351" s="943"/>
      <c r="X351" s="943"/>
      <c r="Y351" s="943"/>
      <c r="Z351" s="943"/>
    </row>
    <row r="352" spans="1:26" ht="15.75" customHeight="1">
      <c r="A352" s="943"/>
      <c r="B352" s="943"/>
      <c r="C352" s="943"/>
      <c r="D352" s="943"/>
      <c r="E352" s="943"/>
      <c r="F352" s="943"/>
      <c r="G352" s="943"/>
      <c r="H352" s="943"/>
      <c r="I352" s="943"/>
      <c r="J352" s="943"/>
      <c r="K352" s="943"/>
      <c r="L352" s="943"/>
      <c r="M352" s="943"/>
      <c r="N352" s="943"/>
      <c r="O352" s="943"/>
      <c r="P352" s="943"/>
      <c r="Q352" s="943"/>
      <c r="R352" s="943"/>
      <c r="S352" s="943"/>
      <c r="T352" s="943"/>
      <c r="U352" s="943"/>
      <c r="V352" s="943"/>
      <c r="W352" s="943"/>
      <c r="X352" s="943"/>
      <c r="Y352" s="943"/>
      <c r="Z352" s="943"/>
    </row>
    <row r="353" spans="1:26" ht="15.75" customHeight="1">
      <c r="A353" s="943"/>
      <c r="B353" s="943"/>
      <c r="C353" s="943"/>
      <c r="D353" s="943"/>
      <c r="E353" s="943"/>
      <c r="F353" s="943"/>
      <c r="G353" s="943"/>
      <c r="H353" s="943"/>
      <c r="I353" s="943"/>
      <c r="J353" s="943"/>
      <c r="K353" s="943"/>
      <c r="L353" s="943"/>
      <c r="M353" s="943"/>
      <c r="N353" s="943"/>
      <c r="O353" s="943"/>
      <c r="P353" s="943"/>
      <c r="Q353" s="943"/>
      <c r="R353" s="943"/>
      <c r="S353" s="943"/>
      <c r="T353" s="943"/>
      <c r="U353" s="943"/>
      <c r="V353" s="943"/>
      <c r="W353" s="943"/>
      <c r="X353" s="943"/>
      <c r="Y353" s="943"/>
      <c r="Z353" s="943"/>
    </row>
    <row r="354" spans="1:26" ht="15.75" customHeight="1">
      <c r="A354" s="943"/>
      <c r="B354" s="943"/>
      <c r="C354" s="943"/>
      <c r="D354" s="943"/>
      <c r="E354" s="943"/>
      <c r="F354" s="943"/>
      <c r="G354" s="943"/>
      <c r="H354" s="943"/>
      <c r="I354" s="943"/>
      <c r="J354" s="943"/>
      <c r="K354" s="943"/>
      <c r="L354" s="943"/>
      <c r="M354" s="943"/>
      <c r="N354" s="943"/>
      <c r="O354" s="943"/>
      <c r="P354" s="943"/>
      <c r="Q354" s="943"/>
      <c r="R354" s="943"/>
      <c r="S354" s="943"/>
      <c r="T354" s="943"/>
      <c r="U354" s="943"/>
      <c r="V354" s="943"/>
      <c r="W354" s="943"/>
      <c r="X354" s="943"/>
      <c r="Y354" s="943"/>
      <c r="Z354" s="943"/>
    </row>
    <row r="355" spans="1:26" ht="15.75" customHeight="1">
      <c r="A355" s="943"/>
      <c r="B355" s="943"/>
      <c r="C355" s="943"/>
      <c r="D355" s="943"/>
      <c r="E355" s="943"/>
      <c r="F355" s="943"/>
      <c r="G355" s="943"/>
      <c r="H355" s="943"/>
      <c r="I355" s="943"/>
      <c r="J355" s="943"/>
      <c r="K355" s="943"/>
      <c r="L355" s="943"/>
      <c r="M355" s="943"/>
      <c r="N355" s="943"/>
      <c r="O355" s="943"/>
      <c r="P355" s="943"/>
      <c r="Q355" s="943"/>
      <c r="R355" s="943"/>
      <c r="S355" s="943"/>
      <c r="T355" s="943"/>
      <c r="U355" s="943"/>
      <c r="V355" s="943"/>
      <c r="W355" s="943"/>
      <c r="X355" s="943"/>
      <c r="Y355" s="943"/>
      <c r="Z355" s="943"/>
    </row>
    <row r="356" spans="1:26" ht="15.75" customHeight="1">
      <c r="A356" s="943"/>
      <c r="B356" s="943"/>
      <c r="C356" s="943"/>
      <c r="D356" s="943"/>
      <c r="E356" s="943"/>
      <c r="F356" s="943"/>
      <c r="G356" s="943"/>
      <c r="H356" s="943"/>
      <c r="I356" s="943"/>
      <c r="J356" s="943"/>
      <c r="K356" s="943"/>
      <c r="L356" s="943"/>
      <c r="M356" s="943"/>
      <c r="N356" s="943"/>
      <c r="O356" s="943"/>
      <c r="P356" s="943"/>
      <c r="Q356" s="943"/>
      <c r="R356" s="943"/>
      <c r="S356" s="943"/>
      <c r="T356" s="943"/>
      <c r="U356" s="943"/>
      <c r="V356" s="943"/>
      <c r="W356" s="943"/>
      <c r="X356" s="943"/>
      <c r="Y356" s="943"/>
      <c r="Z356" s="943"/>
    </row>
    <row r="357" spans="1:26" ht="15.75" customHeight="1">
      <c r="A357" s="943"/>
      <c r="B357" s="943"/>
      <c r="C357" s="943"/>
      <c r="D357" s="943"/>
      <c r="E357" s="943"/>
      <c r="F357" s="943"/>
      <c r="G357" s="943"/>
      <c r="H357" s="943"/>
      <c r="I357" s="943"/>
      <c r="J357" s="943"/>
      <c r="K357" s="943"/>
      <c r="L357" s="943"/>
      <c r="M357" s="943"/>
      <c r="N357" s="943"/>
      <c r="O357" s="943"/>
      <c r="P357" s="943"/>
      <c r="Q357" s="943"/>
      <c r="R357" s="943"/>
      <c r="S357" s="943"/>
      <c r="T357" s="943"/>
      <c r="U357" s="943"/>
      <c r="V357" s="943"/>
      <c r="W357" s="943"/>
      <c r="X357" s="943"/>
      <c r="Y357" s="943"/>
      <c r="Z357" s="943"/>
    </row>
    <row r="358" spans="1:26" ht="15.75" customHeight="1">
      <c r="A358" s="943"/>
      <c r="B358" s="943"/>
      <c r="C358" s="943"/>
      <c r="D358" s="943"/>
      <c r="E358" s="943"/>
      <c r="F358" s="943"/>
      <c r="G358" s="943"/>
      <c r="H358" s="943"/>
      <c r="I358" s="943"/>
      <c r="J358" s="943"/>
      <c r="K358" s="943"/>
      <c r="L358" s="943"/>
      <c r="M358" s="943"/>
      <c r="N358" s="943"/>
      <c r="O358" s="943"/>
      <c r="P358" s="943"/>
      <c r="Q358" s="943"/>
      <c r="R358" s="943"/>
      <c r="S358" s="943"/>
      <c r="T358" s="943"/>
      <c r="U358" s="943"/>
      <c r="V358" s="943"/>
      <c r="W358" s="943"/>
      <c r="X358" s="943"/>
      <c r="Y358" s="943"/>
      <c r="Z358" s="943"/>
    </row>
    <row r="359" spans="1:26" ht="15.75" customHeight="1">
      <c r="A359" s="943"/>
      <c r="B359" s="943"/>
      <c r="C359" s="943"/>
      <c r="D359" s="943"/>
      <c r="E359" s="943"/>
      <c r="F359" s="943"/>
      <c r="G359" s="943"/>
      <c r="H359" s="943"/>
      <c r="I359" s="943"/>
      <c r="J359" s="943"/>
      <c r="K359" s="943"/>
      <c r="L359" s="943"/>
      <c r="M359" s="943"/>
      <c r="N359" s="943"/>
      <c r="O359" s="943"/>
      <c r="P359" s="943"/>
      <c r="Q359" s="943"/>
      <c r="R359" s="943"/>
      <c r="S359" s="943"/>
      <c r="T359" s="943"/>
      <c r="U359" s="943"/>
      <c r="V359" s="943"/>
      <c r="W359" s="943"/>
      <c r="X359" s="943"/>
      <c r="Y359" s="943"/>
      <c r="Z359" s="943"/>
    </row>
    <row r="360" spans="1:26" ht="15.75" customHeight="1">
      <c r="A360" s="943"/>
      <c r="B360" s="943"/>
      <c r="C360" s="943"/>
      <c r="D360" s="943"/>
      <c r="E360" s="943"/>
      <c r="F360" s="943"/>
      <c r="G360" s="943"/>
      <c r="H360" s="943"/>
      <c r="I360" s="943"/>
      <c r="J360" s="943"/>
      <c r="K360" s="943"/>
      <c r="L360" s="943"/>
      <c r="M360" s="943"/>
      <c r="N360" s="943"/>
      <c r="O360" s="943"/>
      <c r="P360" s="943"/>
      <c r="Q360" s="943"/>
      <c r="R360" s="943"/>
      <c r="S360" s="943"/>
      <c r="T360" s="943"/>
      <c r="U360" s="943"/>
      <c r="V360" s="943"/>
      <c r="W360" s="943"/>
      <c r="X360" s="943"/>
      <c r="Y360" s="943"/>
      <c r="Z360" s="943"/>
    </row>
    <row r="361" spans="1:26" ht="15.75" customHeight="1">
      <c r="A361" s="943"/>
      <c r="B361" s="943"/>
      <c r="C361" s="943"/>
      <c r="D361" s="943"/>
      <c r="E361" s="943"/>
      <c r="F361" s="943"/>
      <c r="G361" s="943"/>
      <c r="H361" s="943"/>
      <c r="I361" s="943"/>
      <c r="J361" s="943"/>
      <c r="K361" s="943"/>
      <c r="L361" s="943"/>
      <c r="M361" s="943"/>
      <c r="N361" s="943"/>
      <c r="O361" s="943"/>
      <c r="P361" s="943"/>
      <c r="Q361" s="943"/>
      <c r="R361" s="943"/>
      <c r="S361" s="943"/>
      <c r="T361" s="943"/>
      <c r="U361" s="943"/>
      <c r="V361" s="943"/>
      <c r="W361" s="943"/>
      <c r="X361" s="943"/>
      <c r="Y361" s="943"/>
      <c r="Z361" s="943"/>
    </row>
    <row r="362" spans="1:26" ht="15.75" customHeight="1">
      <c r="A362" s="943"/>
      <c r="B362" s="943"/>
      <c r="C362" s="943"/>
      <c r="D362" s="943"/>
      <c r="E362" s="943"/>
      <c r="F362" s="943"/>
      <c r="G362" s="943"/>
      <c r="H362" s="943"/>
      <c r="I362" s="943"/>
      <c r="J362" s="943"/>
      <c r="K362" s="943"/>
      <c r="L362" s="943"/>
      <c r="M362" s="943"/>
      <c r="N362" s="943"/>
      <c r="O362" s="943"/>
      <c r="P362" s="943"/>
      <c r="Q362" s="943"/>
      <c r="R362" s="943"/>
      <c r="S362" s="943"/>
      <c r="T362" s="943"/>
      <c r="U362" s="943"/>
      <c r="V362" s="943"/>
      <c r="W362" s="943"/>
      <c r="X362" s="943"/>
      <c r="Y362" s="943"/>
      <c r="Z362" s="943"/>
    </row>
    <row r="363" spans="1:26" ht="15.75" customHeight="1">
      <c r="A363" s="943"/>
      <c r="B363" s="943"/>
      <c r="C363" s="943"/>
      <c r="D363" s="943"/>
      <c r="E363" s="943"/>
      <c r="F363" s="943"/>
      <c r="G363" s="943"/>
      <c r="H363" s="943"/>
      <c r="I363" s="943"/>
      <c r="J363" s="943"/>
      <c r="K363" s="943"/>
      <c r="L363" s="943"/>
      <c r="M363" s="943"/>
      <c r="N363" s="943"/>
      <c r="O363" s="943"/>
      <c r="P363" s="943"/>
      <c r="Q363" s="943"/>
      <c r="R363" s="943"/>
      <c r="S363" s="943"/>
      <c r="T363" s="943"/>
      <c r="U363" s="943"/>
      <c r="V363" s="943"/>
      <c r="W363" s="943"/>
      <c r="X363" s="943"/>
      <c r="Y363" s="943"/>
      <c r="Z363" s="943"/>
    </row>
    <row r="364" spans="1:26" ht="15.75" customHeight="1">
      <c r="A364" s="943"/>
      <c r="B364" s="943"/>
      <c r="C364" s="943"/>
      <c r="D364" s="943"/>
      <c r="E364" s="943"/>
      <c r="F364" s="943"/>
      <c r="G364" s="943"/>
      <c r="H364" s="943"/>
      <c r="I364" s="943"/>
      <c r="J364" s="943"/>
      <c r="K364" s="943"/>
      <c r="L364" s="943"/>
      <c r="M364" s="943"/>
      <c r="N364" s="943"/>
      <c r="O364" s="943"/>
      <c r="P364" s="943"/>
      <c r="Q364" s="943"/>
      <c r="R364" s="943"/>
      <c r="S364" s="943"/>
      <c r="T364" s="943"/>
      <c r="U364" s="943"/>
      <c r="V364" s="943"/>
      <c r="W364" s="943"/>
      <c r="X364" s="943"/>
      <c r="Y364" s="943"/>
      <c r="Z364" s="943"/>
    </row>
    <row r="365" spans="1:26" ht="15.75" customHeight="1">
      <c r="A365" s="943"/>
      <c r="B365" s="943"/>
      <c r="C365" s="943"/>
      <c r="D365" s="943"/>
      <c r="E365" s="943"/>
      <c r="F365" s="943"/>
      <c r="G365" s="943"/>
      <c r="H365" s="943"/>
      <c r="I365" s="943"/>
      <c r="J365" s="943"/>
      <c r="K365" s="943"/>
      <c r="L365" s="943"/>
      <c r="M365" s="943"/>
      <c r="N365" s="943"/>
      <c r="O365" s="943"/>
      <c r="P365" s="943"/>
      <c r="Q365" s="943"/>
      <c r="R365" s="943"/>
      <c r="S365" s="943"/>
      <c r="T365" s="943"/>
      <c r="U365" s="943"/>
      <c r="V365" s="943"/>
      <c r="W365" s="943"/>
      <c r="X365" s="943"/>
      <c r="Y365" s="943"/>
      <c r="Z365" s="943"/>
    </row>
    <row r="366" spans="1:26" ht="15.75" customHeight="1">
      <c r="A366" s="943"/>
      <c r="B366" s="943"/>
      <c r="C366" s="943"/>
      <c r="D366" s="943"/>
      <c r="E366" s="943"/>
      <c r="F366" s="943"/>
      <c r="G366" s="943"/>
      <c r="H366" s="943"/>
      <c r="I366" s="943"/>
      <c r="J366" s="943"/>
      <c r="K366" s="943"/>
      <c r="L366" s="943"/>
      <c r="M366" s="943"/>
      <c r="N366" s="943"/>
      <c r="O366" s="943"/>
      <c r="P366" s="943"/>
      <c r="Q366" s="943"/>
      <c r="R366" s="943"/>
      <c r="S366" s="943"/>
      <c r="T366" s="943"/>
      <c r="U366" s="943"/>
      <c r="V366" s="943"/>
      <c r="W366" s="943"/>
      <c r="X366" s="943"/>
      <c r="Y366" s="943"/>
      <c r="Z366" s="943"/>
    </row>
    <row r="367" spans="1:26" ht="15.75" customHeight="1">
      <c r="A367" s="943"/>
      <c r="B367" s="943"/>
      <c r="C367" s="943"/>
      <c r="D367" s="943"/>
      <c r="E367" s="943"/>
      <c r="F367" s="943"/>
      <c r="G367" s="943"/>
      <c r="H367" s="943"/>
      <c r="I367" s="943"/>
      <c r="J367" s="943"/>
      <c r="K367" s="943"/>
      <c r="L367" s="943"/>
      <c r="M367" s="943"/>
      <c r="N367" s="943"/>
      <c r="O367" s="943"/>
      <c r="P367" s="943"/>
      <c r="Q367" s="943"/>
      <c r="R367" s="943"/>
      <c r="S367" s="943"/>
      <c r="T367" s="943"/>
      <c r="U367" s="943"/>
      <c r="V367" s="943"/>
      <c r="W367" s="943"/>
      <c r="X367" s="943"/>
      <c r="Y367" s="943"/>
      <c r="Z367" s="943"/>
    </row>
    <row r="368" spans="1:26" ht="15.75" customHeight="1">
      <c r="A368" s="943"/>
      <c r="B368" s="943"/>
      <c r="C368" s="943"/>
      <c r="D368" s="943"/>
      <c r="E368" s="943"/>
      <c r="F368" s="943"/>
      <c r="G368" s="943"/>
      <c r="H368" s="943"/>
      <c r="I368" s="943"/>
      <c r="J368" s="943"/>
      <c r="K368" s="943"/>
      <c r="L368" s="943"/>
      <c r="M368" s="943"/>
      <c r="N368" s="943"/>
      <c r="O368" s="943"/>
      <c r="P368" s="943"/>
      <c r="Q368" s="943"/>
      <c r="R368" s="943"/>
      <c r="S368" s="943"/>
      <c r="T368" s="943"/>
      <c r="U368" s="943"/>
      <c r="V368" s="943"/>
      <c r="W368" s="943"/>
      <c r="X368" s="943"/>
      <c r="Y368" s="943"/>
      <c r="Z368" s="943"/>
    </row>
    <row r="369" spans="1:26" ht="15.75" customHeight="1">
      <c r="A369" s="943"/>
      <c r="B369" s="943"/>
      <c r="C369" s="943"/>
      <c r="D369" s="943"/>
      <c r="E369" s="943"/>
      <c r="F369" s="943"/>
      <c r="G369" s="943"/>
      <c r="H369" s="943"/>
      <c r="I369" s="943"/>
      <c r="J369" s="943"/>
      <c r="K369" s="943"/>
      <c r="L369" s="943"/>
      <c r="M369" s="943"/>
      <c r="N369" s="943"/>
      <c r="O369" s="943"/>
      <c r="P369" s="943"/>
      <c r="Q369" s="943"/>
      <c r="R369" s="943"/>
      <c r="S369" s="943"/>
      <c r="T369" s="943"/>
      <c r="U369" s="943"/>
      <c r="V369" s="943"/>
      <c r="W369" s="943"/>
      <c r="X369" s="943"/>
      <c r="Y369" s="943"/>
      <c r="Z369" s="943"/>
    </row>
    <row r="370" spans="1:26" ht="15.75" customHeight="1">
      <c r="A370" s="943"/>
      <c r="B370" s="943"/>
      <c r="C370" s="943"/>
      <c r="D370" s="943"/>
      <c r="E370" s="943"/>
      <c r="F370" s="943"/>
      <c r="G370" s="943"/>
      <c r="H370" s="943"/>
      <c r="I370" s="943"/>
      <c r="J370" s="943"/>
      <c r="K370" s="943"/>
      <c r="L370" s="943"/>
      <c r="M370" s="943"/>
      <c r="N370" s="943"/>
      <c r="O370" s="943"/>
      <c r="P370" s="943"/>
      <c r="Q370" s="943"/>
      <c r="R370" s="943"/>
      <c r="S370" s="943"/>
      <c r="T370" s="943"/>
      <c r="U370" s="943"/>
      <c r="V370" s="943"/>
      <c r="W370" s="943"/>
      <c r="X370" s="943"/>
      <c r="Y370" s="943"/>
      <c r="Z370" s="943"/>
    </row>
    <row r="371" spans="1:26" ht="15.75" customHeight="1">
      <c r="A371" s="943"/>
      <c r="B371" s="943"/>
      <c r="C371" s="943"/>
      <c r="D371" s="943"/>
      <c r="E371" s="943"/>
      <c r="F371" s="943"/>
      <c r="G371" s="943"/>
      <c r="H371" s="943"/>
      <c r="I371" s="943"/>
      <c r="J371" s="943"/>
      <c r="K371" s="943"/>
      <c r="L371" s="943"/>
      <c r="M371" s="943"/>
      <c r="N371" s="943"/>
      <c r="O371" s="943"/>
      <c r="P371" s="943"/>
      <c r="Q371" s="943"/>
      <c r="R371" s="943"/>
      <c r="S371" s="943"/>
      <c r="T371" s="943"/>
      <c r="U371" s="943"/>
      <c r="V371" s="943"/>
      <c r="W371" s="943"/>
      <c r="X371" s="943"/>
      <c r="Y371" s="943"/>
      <c r="Z371" s="943"/>
    </row>
    <row r="372" spans="1:26" ht="15.75" customHeight="1">
      <c r="A372" s="943"/>
      <c r="B372" s="943"/>
      <c r="C372" s="943"/>
      <c r="D372" s="943"/>
      <c r="E372" s="943"/>
      <c r="F372" s="943"/>
      <c r="G372" s="943"/>
      <c r="H372" s="943"/>
      <c r="I372" s="943"/>
      <c r="J372" s="943"/>
      <c r="K372" s="943"/>
      <c r="L372" s="943"/>
      <c r="M372" s="943"/>
      <c r="N372" s="943"/>
      <c r="O372" s="943"/>
      <c r="P372" s="943"/>
      <c r="Q372" s="943"/>
      <c r="R372" s="943"/>
      <c r="S372" s="943"/>
      <c r="T372" s="943"/>
      <c r="U372" s="943"/>
      <c r="V372" s="943"/>
      <c r="W372" s="943"/>
      <c r="X372" s="943"/>
      <c r="Y372" s="943"/>
      <c r="Z372" s="943"/>
    </row>
    <row r="373" spans="1:26" ht="15.75" customHeight="1">
      <c r="A373" s="943"/>
      <c r="B373" s="943"/>
      <c r="C373" s="943"/>
      <c r="D373" s="943"/>
      <c r="E373" s="943"/>
      <c r="F373" s="943"/>
      <c r="G373" s="943"/>
      <c r="H373" s="943"/>
      <c r="I373" s="943"/>
      <c r="J373" s="943"/>
      <c r="K373" s="943"/>
      <c r="L373" s="943"/>
      <c r="M373" s="943"/>
      <c r="N373" s="943"/>
      <c r="O373" s="943"/>
      <c r="P373" s="943"/>
      <c r="Q373" s="943"/>
      <c r="R373" s="943"/>
      <c r="S373" s="943"/>
      <c r="T373" s="943"/>
      <c r="U373" s="943"/>
      <c r="V373" s="943"/>
      <c r="W373" s="943"/>
      <c r="X373" s="943"/>
      <c r="Y373" s="943"/>
      <c r="Z373" s="943"/>
    </row>
    <row r="374" spans="1:26" ht="15.75" customHeight="1">
      <c r="A374" s="943"/>
      <c r="B374" s="943"/>
      <c r="C374" s="943"/>
      <c r="D374" s="943"/>
      <c r="E374" s="943"/>
      <c r="F374" s="943"/>
      <c r="G374" s="943"/>
      <c r="H374" s="943"/>
      <c r="I374" s="943"/>
      <c r="J374" s="943"/>
      <c r="K374" s="943"/>
      <c r="L374" s="943"/>
      <c r="M374" s="943"/>
      <c r="N374" s="943"/>
      <c r="O374" s="943"/>
      <c r="P374" s="943"/>
      <c r="Q374" s="943"/>
      <c r="R374" s="943"/>
      <c r="S374" s="943"/>
      <c r="T374" s="943"/>
      <c r="U374" s="943"/>
      <c r="V374" s="943"/>
      <c r="W374" s="943"/>
      <c r="X374" s="943"/>
      <c r="Y374" s="943"/>
      <c r="Z374" s="943"/>
    </row>
    <row r="375" spans="1:26" ht="15.75" customHeight="1">
      <c r="A375" s="943"/>
      <c r="B375" s="943"/>
      <c r="C375" s="943"/>
      <c r="D375" s="943"/>
      <c r="E375" s="943"/>
      <c r="F375" s="943"/>
      <c r="G375" s="943"/>
      <c r="H375" s="943"/>
      <c r="I375" s="943"/>
      <c r="J375" s="943"/>
      <c r="K375" s="943"/>
      <c r="L375" s="943"/>
      <c r="M375" s="943"/>
      <c r="N375" s="943"/>
      <c r="O375" s="943"/>
      <c r="P375" s="943"/>
      <c r="Q375" s="943"/>
      <c r="R375" s="943"/>
      <c r="S375" s="943"/>
      <c r="T375" s="943"/>
      <c r="U375" s="943"/>
      <c r="V375" s="943"/>
      <c r="W375" s="943"/>
      <c r="X375" s="943"/>
      <c r="Y375" s="943"/>
      <c r="Z375" s="943"/>
    </row>
    <row r="376" spans="1:26" ht="15.75" customHeight="1">
      <c r="A376" s="943"/>
      <c r="B376" s="943"/>
      <c r="C376" s="943"/>
      <c r="D376" s="943"/>
      <c r="E376" s="943"/>
      <c r="F376" s="943"/>
      <c r="G376" s="943"/>
      <c r="H376" s="943"/>
      <c r="I376" s="943"/>
      <c r="J376" s="943"/>
      <c r="K376" s="943"/>
      <c r="L376" s="943"/>
      <c r="M376" s="943"/>
      <c r="N376" s="943"/>
      <c r="O376" s="943"/>
      <c r="P376" s="943"/>
      <c r="Q376" s="943"/>
      <c r="R376" s="943"/>
      <c r="S376" s="943"/>
      <c r="T376" s="943"/>
      <c r="U376" s="943"/>
      <c r="V376" s="943"/>
      <c r="W376" s="943"/>
      <c r="X376" s="943"/>
      <c r="Y376" s="943"/>
      <c r="Z376" s="943"/>
    </row>
    <row r="377" spans="1:26" ht="15.75" customHeight="1">
      <c r="A377" s="943"/>
      <c r="B377" s="943"/>
      <c r="C377" s="943"/>
      <c r="D377" s="943"/>
      <c r="E377" s="943"/>
      <c r="F377" s="943"/>
      <c r="G377" s="943"/>
      <c r="H377" s="943"/>
      <c r="I377" s="943"/>
      <c r="J377" s="943"/>
      <c r="K377" s="943"/>
      <c r="L377" s="943"/>
      <c r="M377" s="943"/>
      <c r="N377" s="943"/>
      <c r="O377" s="943"/>
      <c r="P377" s="943"/>
      <c r="Q377" s="943"/>
      <c r="R377" s="943"/>
      <c r="S377" s="943"/>
      <c r="T377" s="943"/>
      <c r="U377" s="943"/>
      <c r="V377" s="943"/>
      <c r="W377" s="943"/>
      <c r="X377" s="943"/>
      <c r="Y377" s="943"/>
      <c r="Z377" s="943"/>
    </row>
    <row r="378" spans="1:26" ht="15.75" customHeight="1">
      <c r="A378" s="943"/>
      <c r="B378" s="943"/>
      <c r="C378" s="943"/>
      <c r="D378" s="943"/>
      <c r="E378" s="943"/>
      <c r="F378" s="943"/>
      <c r="G378" s="943"/>
      <c r="H378" s="943"/>
      <c r="I378" s="943"/>
      <c r="J378" s="943"/>
      <c r="K378" s="943"/>
      <c r="L378" s="943"/>
      <c r="M378" s="943"/>
      <c r="N378" s="943"/>
      <c r="O378" s="943"/>
      <c r="P378" s="943"/>
      <c r="Q378" s="943"/>
      <c r="R378" s="943"/>
      <c r="S378" s="943"/>
      <c r="T378" s="943"/>
      <c r="U378" s="943"/>
      <c r="V378" s="943"/>
      <c r="W378" s="943"/>
      <c r="X378" s="943"/>
      <c r="Y378" s="943"/>
      <c r="Z378" s="943"/>
    </row>
    <row r="379" spans="1:26" ht="15.75" customHeight="1">
      <c r="A379" s="943"/>
      <c r="B379" s="943"/>
      <c r="C379" s="943"/>
      <c r="D379" s="943"/>
      <c r="E379" s="943"/>
      <c r="F379" s="943"/>
      <c r="G379" s="943"/>
      <c r="H379" s="943"/>
      <c r="I379" s="943"/>
      <c r="J379" s="943"/>
      <c r="K379" s="943"/>
      <c r="L379" s="943"/>
      <c r="M379" s="943"/>
      <c r="N379" s="943"/>
      <c r="O379" s="943"/>
      <c r="P379" s="943"/>
      <c r="Q379" s="943"/>
      <c r="R379" s="943"/>
      <c r="S379" s="943"/>
      <c r="T379" s="943"/>
      <c r="U379" s="943"/>
      <c r="V379" s="943"/>
      <c r="W379" s="943"/>
      <c r="X379" s="943"/>
      <c r="Y379" s="943"/>
      <c r="Z379" s="943"/>
    </row>
    <row r="380" spans="1:26" ht="15.75" customHeight="1">
      <c r="A380" s="943"/>
      <c r="B380" s="943"/>
      <c r="C380" s="943"/>
      <c r="D380" s="943"/>
      <c r="E380" s="943"/>
      <c r="F380" s="943"/>
      <c r="G380" s="943"/>
      <c r="H380" s="943"/>
      <c r="I380" s="943"/>
      <c r="J380" s="943"/>
      <c r="K380" s="943"/>
      <c r="L380" s="943"/>
      <c r="M380" s="943"/>
      <c r="N380" s="943"/>
      <c r="O380" s="943"/>
      <c r="P380" s="943"/>
      <c r="Q380" s="943"/>
      <c r="R380" s="943"/>
      <c r="S380" s="943"/>
      <c r="T380" s="943"/>
      <c r="U380" s="943"/>
      <c r="V380" s="943"/>
      <c r="W380" s="943"/>
      <c r="X380" s="943"/>
      <c r="Y380" s="943"/>
      <c r="Z380" s="943"/>
    </row>
    <row r="381" spans="1:26" ht="15.75" customHeight="1">
      <c r="A381" s="943"/>
      <c r="B381" s="943"/>
      <c r="C381" s="943"/>
      <c r="D381" s="943"/>
      <c r="E381" s="943"/>
      <c r="F381" s="943"/>
      <c r="G381" s="943"/>
      <c r="H381" s="943"/>
      <c r="I381" s="943"/>
      <c r="J381" s="943"/>
      <c r="K381" s="943"/>
      <c r="L381" s="943"/>
      <c r="M381" s="943"/>
      <c r="N381" s="943"/>
      <c r="O381" s="943"/>
      <c r="P381" s="943"/>
      <c r="Q381" s="943"/>
      <c r="R381" s="943"/>
      <c r="S381" s="943"/>
      <c r="T381" s="943"/>
      <c r="U381" s="943"/>
      <c r="V381" s="943"/>
      <c r="W381" s="943"/>
      <c r="X381" s="943"/>
      <c r="Y381" s="943"/>
      <c r="Z381" s="943"/>
    </row>
    <row r="382" spans="1:26" ht="15.75" customHeight="1">
      <c r="A382" s="943"/>
      <c r="B382" s="943"/>
      <c r="C382" s="943"/>
      <c r="D382" s="943"/>
      <c r="E382" s="943"/>
      <c r="F382" s="943"/>
      <c r="G382" s="943"/>
      <c r="H382" s="943"/>
      <c r="I382" s="943"/>
      <c r="J382" s="943"/>
      <c r="K382" s="943"/>
      <c r="L382" s="943"/>
      <c r="M382" s="943"/>
      <c r="N382" s="943"/>
      <c r="O382" s="943"/>
      <c r="P382" s="943"/>
      <c r="Q382" s="943"/>
      <c r="R382" s="943"/>
      <c r="S382" s="943"/>
      <c r="T382" s="943"/>
      <c r="U382" s="943"/>
      <c r="V382" s="943"/>
      <c r="W382" s="943"/>
      <c r="X382" s="943"/>
      <c r="Y382" s="943"/>
      <c r="Z382" s="943"/>
    </row>
    <row r="383" spans="1:26" ht="15.75" customHeight="1">
      <c r="A383" s="943"/>
      <c r="B383" s="943"/>
      <c r="C383" s="943"/>
      <c r="D383" s="943"/>
      <c r="E383" s="943"/>
      <c r="F383" s="943"/>
      <c r="G383" s="943"/>
      <c r="H383" s="943"/>
      <c r="I383" s="943"/>
      <c r="J383" s="943"/>
      <c r="K383" s="943"/>
      <c r="L383" s="943"/>
      <c r="M383" s="943"/>
      <c r="N383" s="943"/>
      <c r="O383" s="943"/>
      <c r="P383" s="943"/>
      <c r="Q383" s="943"/>
      <c r="R383" s="943"/>
      <c r="S383" s="943"/>
      <c r="T383" s="943"/>
      <c r="U383" s="943"/>
      <c r="V383" s="943"/>
      <c r="W383" s="943"/>
      <c r="X383" s="943"/>
      <c r="Y383" s="943"/>
      <c r="Z383" s="943"/>
    </row>
    <row r="384" spans="1:26" ht="15.75" customHeight="1">
      <c r="A384" s="943"/>
      <c r="B384" s="943"/>
      <c r="C384" s="943"/>
      <c r="D384" s="943"/>
      <c r="E384" s="943"/>
      <c r="F384" s="943"/>
      <c r="G384" s="943"/>
      <c r="H384" s="943"/>
      <c r="I384" s="943"/>
      <c r="J384" s="943"/>
      <c r="K384" s="943"/>
      <c r="L384" s="943"/>
      <c r="M384" s="943"/>
      <c r="N384" s="943"/>
      <c r="O384" s="943"/>
      <c r="P384" s="943"/>
      <c r="Q384" s="943"/>
      <c r="R384" s="943"/>
      <c r="S384" s="943"/>
      <c r="T384" s="943"/>
      <c r="U384" s="943"/>
      <c r="V384" s="943"/>
      <c r="W384" s="943"/>
      <c r="X384" s="943"/>
      <c r="Y384" s="943"/>
      <c r="Z384" s="943"/>
    </row>
    <row r="385" spans="1:26" ht="15.75" customHeight="1">
      <c r="A385" s="943"/>
      <c r="B385" s="943"/>
      <c r="C385" s="943"/>
      <c r="D385" s="943"/>
      <c r="E385" s="943"/>
      <c r="F385" s="943"/>
      <c r="G385" s="943"/>
      <c r="H385" s="943"/>
      <c r="I385" s="943"/>
      <c r="J385" s="943"/>
      <c r="K385" s="943"/>
      <c r="L385" s="943"/>
      <c r="M385" s="943"/>
      <c r="N385" s="943"/>
      <c r="O385" s="943"/>
      <c r="P385" s="943"/>
      <c r="Q385" s="943"/>
      <c r="R385" s="943"/>
      <c r="S385" s="943"/>
      <c r="T385" s="943"/>
      <c r="U385" s="943"/>
      <c r="V385" s="943"/>
      <c r="W385" s="943"/>
      <c r="X385" s="943"/>
      <c r="Y385" s="943"/>
      <c r="Z385" s="943"/>
    </row>
    <row r="386" spans="1:26" ht="15.75" customHeight="1">
      <c r="A386" s="943"/>
      <c r="B386" s="943"/>
      <c r="C386" s="943"/>
      <c r="D386" s="943"/>
      <c r="E386" s="943"/>
      <c r="F386" s="943"/>
      <c r="G386" s="943"/>
      <c r="H386" s="943"/>
      <c r="I386" s="943"/>
      <c r="J386" s="943"/>
      <c r="K386" s="943"/>
      <c r="L386" s="943"/>
      <c r="M386" s="943"/>
      <c r="N386" s="943"/>
      <c r="O386" s="943"/>
      <c r="P386" s="943"/>
      <c r="Q386" s="943"/>
      <c r="R386" s="943"/>
      <c r="S386" s="943"/>
      <c r="T386" s="943"/>
      <c r="U386" s="943"/>
      <c r="V386" s="943"/>
      <c r="W386" s="943"/>
      <c r="X386" s="943"/>
      <c r="Y386" s="943"/>
      <c r="Z386" s="943"/>
    </row>
    <row r="387" spans="1:26" ht="15.75" customHeight="1">
      <c r="A387" s="943"/>
      <c r="B387" s="943"/>
      <c r="C387" s="943"/>
      <c r="D387" s="943"/>
      <c r="E387" s="943"/>
      <c r="F387" s="943"/>
      <c r="G387" s="943"/>
      <c r="H387" s="943"/>
      <c r="I387" s="943"/>
      <c r="J387" s="943"/>
      <c r="K387" s="943"/>
      <c r="L387" s="943"/>
      <c r="M387" s="943"/>
      <c r="N387" s="943"/>
      <c r="O387" s="943"/>
      <c r="P387" s="943"/>
      <c r="Q387" s="943"/>
      <c r="R387" s="943"/>
      <c r="S387" s="943"/>
      <c r="T387" s="943"/>
      <c r="U387" s="943"/>
      <c r="V387" s="943"/>
      <c r="W387" s="943"/>
      <c r="X387" s="943"/>
      <c r="Y387" s="943"/>
      <c r="Z387" s="943"/>
    </row>
    <row r="388" spans="1:26" ht="15.75" customHeight="1">
      <c r="A388" s="943"/>
      <c r="B388" s="943"/>
      <c r="C388" s="943"/>
      <c r="D388" s="943"/>
      <c r="E388" s="943"/>
      <c r="F388" s="943"/>
      <c r="G388" s="943"/>
      <c r="H388" s="943"/>
      <c r="I388" s="943"/>
      <c r="J388" s="943"/>
      <c r="K388" s="943"/>
      <c r="L388" s="943"/>
      <c r="M388" s="943"/>
      <c r="N388" s="943"/>
      <c r="O388" s="943"/>
      <c r="P388" s="943"/>
      <c r="Q388" s="943"/>
      <c r="R388" s="943"/>
      <c r="S388" s="943"/>
      <c r="T388" s="943"/>
      <c r="U388" s="943"/>
      <c r="V388" s="943"/>
      <c r="W388" s="943"/>
      <c r="X388" s="943"/>
      <c r="Y388" s="943"/>
      <c r="Z388" s="943"/>
    </row>
    <row r="389" spans="1:26" ht="15.75" customHeight="1">
      <c r="A389" s="943"/>
      <c r="B389" s="943"/>
      <c r="C389" s="943"/>
      <c r="D389" s="943"/>
      <c r="E389" s="943"/>
      <c r="F389" s="943"/>
      <c r="G389" s="943"/>
      <c r="H389" s="943"/>
      <c r="I389" s="943"/>
      <c r="J389" s="943"/>
      <c r="K389" s="943"/>
      <c r="L389" s="943"/>
      <c r="M389" s="943"/>
      <c r="N389" s="943"/>
      <c r="O389" s="943"/>
      <c r="P389" s="943"/>
      <c r="Q389" s="943"/>
      <c r="R389" s="943"/>
      <c r="S389" s="943"/>
      <c r="T389" s="943"/>
      <c r="U389" s="943"/>
      <c r="V389" s="943"/>
      <c r="W389" s="943"/>
      <c r="X389" s="943"/>
      <c r="Y389" s="943"/>
      <c r="Z389" s="943"/>
    </row>
    <row r="390" spans="1:26" ht="15.75" customHeight="1">
      <c r="A390" s="943"/>
      <c r="B390" s="943"/>
      <c r="C390" s="943"/>
      <c r="D390" s="943"/>
      <c r="E390" s="943"/>
      <c r="F390" s="943"/>
      <c r="G390" s="943"/>
      <c r="H390" s="943"/>
      <c r="I390" s="943"/>
      <c r="J390" s="943"/>
      <c r="K390" s="943"/>
      <c r="L390" s="943"/>
      <c r="M390" s="943"/>
      <c r="N390" s="943"/>
      <c r="O390" s="943"/>
      <c r="P390" s="943"/>
      <c r="Q390" s="943"/>
      <c r="R390" s="943"/>
      <c r="S390" s="943"/>
      <c r="T390" s="943"/>
      <c r="U390" s="943"/>
      <c r="V390" s="943"/>
      <c r="W390" s="943"/>
      <c r="X390" s="943"/>
      <c r="Y390" s="943"/>
      <c r="Z390" s="943"/>
    </row>
    <row r="391" spans="1:26" ht="15.75" customHeight="1">
      <c r="A391" s="943"/>
      <c r="B391" s="943"/>
      <c r="C391" s="943"/>
      <c r="D391" s="943"/>
      <c r="E391" s="943"/>
      <c r="F391" s="943"/>
      <c r="G391" s="943"/>
      <c r="H391" s="943"/>
      <c r="I391" s="943"/>
      <c r="J391" s="943"/>
      <c r="K391" s="943"/>
      <c r="L391" s="943"/>
      <c r="M391" s="943"/>
      <c r="N391" s="943"/>
      <c r="O391" s="943"/>
      <c r="P391" s="943"/>
      <c r="Q391" s="943"/>
      <c r="R391" s="943"/>
      <c r="S391" s="943"/>
      <c r="T391" s="943"/>
      <c r="U391" s="943"/>
      <c r="V391" s="943"/>
      <c r="W391" s="943"/>
      <c r="X391" s="943"/>
      <c r="Y391" s="943"/>
      <c r="Z391" s="943"/>
    </row>
    <row r="392" spans="1:26" ht="15.75" customHeight="1">
      <c r="A392" s="943"/>
      <c r="B392" s="943"/>
      <c r="C392" s="943"/>
      <c r="D392" s="943"/>
      <c r="E392" s="943"/>
      <c r="F392" s="943"/>
      <c r="G392" s="943"/>
      <c r="H392" s="943"/>
      <c r="I392" s="943"/>
      <c r="J392" s="943"/>
      <c r="K392" s="943"/>
      <c r="L392" s="943"/>
      <c r="M392" s="943"/>
      <c r="N392" s="943"/>
      <c r="O392" s="943"/>
      <c r="P392" s="943"/>
      <c r="Q392" s="943"/>
      <c r="R392" s="943"/>
      <c r="S392" s="943"/>
      <c r="T392" s="943"/>
      <c r="U392" s="943"/>
      <c r="V392" s="943"/>
      <c r="W392" s="943"/>
      <c r="X392" s="943"/>
      <c r="Y392" s="943"/>
      <c r="Z392" s="943"/>
    </row>
    <row r="393" spans="1:26" ht="15.75" customHeight="1">
      <c r="A393" s="943"/>
      <c r="B393" s="943"/>
      <c r="C393" s="943"/>
      <c r="D393" s="943"/>
      <c r="E393" s="943"/>
      <c r="F393" s="943"/>
      <c r="G393" s="943"/>
      <c r="H393" s="943"/>
      <c r="I393" s="943"/>
      <c r="J393" s="943"/>
      <c r="K393" s="943"/>
      <c r="L393" s="943"/>
      <c r="M393" s="943"/>
      <c r="N393" s="943"/>
      <c r="O393" s="943"/>
      <c r="P393" s="943"/>
      <c r="Q393" s="943"/>
      <c r="R393" s="943"/>
      <c r="S393" s="943"/>
      <c r="T393" s="943"/>
      <c r="U393" s="943"/>
      <c r="V393" s="943"/>
      <c r="W393" s="943"/>
      <c r="X393" s="943"/>
      <c r="Y393" s="943"/>
      <c r="Z393" s="943"/>
    </row>
    <row r="394" spans="1:26" ht="15.75" customHeight="1">
      <c r="A394" s="943"/>
      <c r="B394" s="943"/>
      <c r="C394" s="943"/>
      <c r="D394" s="943"/>
      <c r="E394" s="943"/>
      <c r="F394" s="943"/>
      <c r="G394" s="943"/>
      <c r="H394" s="943"/>
      <c r="I394" s="943"/>
      <c r="J394" s="943"/>
      <c r="K394" s="943"/>
      <c r="L394" s="943"/>
      <c r="M394" s="943"/>
      <c r="N394" s="943"/>
      <c r="O394" s="943"/>
      <c r="P394" s="943"/>
      <c r="Q394" s="943"/>
      <c r="R394" s="943"/>
      <c r="S394" s="943"/>
      <c r="T394" s="943"/>
      <c r="U394" s="943"/>
      <c r="V394" s="943"/>
      <c r="W394" s="943"/>
      <c r="X394" s="943"/>
      <c r="Y394" s="943"/>
      <c r="Z394" s="943"/>
    </row>
    <row r="395" spans="1:26" ht="15.75" customHeight="1">
      <c r="A395" s="943"/>
      <c r="B395" s="943"/>
      <c r="C395" s="943"/>
      <c r="D395" s="943"/>
      <c r="E395" s="943"/>
      <c r="F395" s="943"/>
      <c r="G395" s="943"/>
      <c r="H395" s="943"/>
      <c r="I395" s="943"/>
      <c r="J395" s="943"/>
      <c r="K395" s="943"/>
      <c r="L395" s="943"/>
      <c r="M395" s="943"/>
      <c r="N395" s="943"/>
      <c r="O395" s="943"/>
      <c r="P395" s="943"/>
      <c r="Q395" s="943"/>
      <c r="R395" s="943"/>
      <c r="S395" s="943"/>
      <c r="T395" s="943"/>
      <c r="U395" s="943"/>
      <c r="V395" s="943"/>
      <c r="W395" s="943"/>
      <c r="X395" s="943"/>
      <c r="Y395" s="943"/>
      <c r="Z395" s="943"/>
    </row>
    <row r="396" spans="1:26" ht="15.75" customHeight="1">
      <c r="A396" s="943"/>
      <c r="B396" s="943"/>
      <c r="C396" s="943"/>
      <c r="D396" s="943"/>
      <c r="E396" s="943"/>
      <c r="F396" s="943"/>
      <c r="G396" s="943"/>
      <c r="H396" s="943"/>
      <c r="I396" s="943"/>
      <c r="J396" s="943"/>
      <c r="K396" s="943"/>
      <c r="L396" s="943"/>
      <c r="M396" s="943"/>
      <c r="N396" s="943"/>
      <c r="O396" s="943"/>
      <c r="P396" s="943"/>
      <c r="Q396" s="943"/>
      <c r="R396" s="943"/>
      <c r="S396" s="943"/>
      <c r="T396" s="943"/>
      <c r="U396" s="943"/>
      <c r="V396" s="943"/>
      <c r="W396" s="943"/>
      <c r="X396" s="943"/>
      <c r="Y396" s="943"/>
      <c r="Z396" s="943"/>
    </row>
    <row r="397" spans="1:26" ht="15.75" customHeight="1">
      <c r="A397" s="943"/>
      <c r="B397" s="943"/>
      <c r="C397" s="943"/>
      <c r="D397" s="943"/>
      <c r="E397" s="943"/>
      <c r="F397" s="943"/>
      <c r="G397" s="943"/>
      <c r="H397" s="943"/>
      <c r="I397" s="943"/>
      <c r="J397" s="943"/>
      <c r="K397" s="943"/>
      <c r="L397" s="943"/>
      <c r="M397" s="943"/>
      <c r="N397" s="943"/>
      <c r="O397" s="943"/>
      <c r="P397" s="943"/>
      <c r="Q397" s="943"/>
      <c r="R397" s="943"/>
      <c r="S397" s="943"/>
      <c r="T397" s="943"/>
      <c r="U397" s="943"/>
      <c r="V397" s="943"/>
      <c r="W397" s="943"/>
      <c r="X397" s="943"/>
      <c r="Y397" s="943"/>
      <c r="Z397" s="943"/>
    </row>
    <row r="398" spans="1:26" ht="15.75" customHeight="1">
      <c r="A398" s="943"/>
      <c r="B398" s="943"/>
      <c r="C398" s="943"/>
      <c r="D398" s="943"/>
      <c r="E398" s="943"/>
      <c r="F398" s="943"/>
      <c r="G398" s="943"/>
      <c r="H398" s="943"/>
      <c r="I398" s="943"/>
      <c r="J398" s="943"/>
      <c r="K398" s="943"/>
      <c r="L398" s="943"/>
      <c r="M398" s="943"/>
      <c r="N398" s="943"/>
      <c r="O398" s="943"/>
      <c r="P398" s="943"/>
      <c r="Q398" s="943"/>
      <c r="R398" s="943"/>
      <c r="S398" s="943"/>
      <c r="T398" s="943"/>
      <c r="U398" s="943"/>
      <c r="V398" s="943"/>
      <c r="W398" s="943"/>
      <c r="X398" s="943"/>
      <c r="Y398" s="943"/>
      <c r="Z398" s="943"/>
    </row>
    <row r="399" spans="1:26" ht="15.75" customHeight="1">
      <c r="A399" s="943"/>
      <c r="B399" s="943"/>
      <c r="C399" s="943"/>
      <c r="D399" s="943"/>
      <c r="E399" s="943"/>
      <c r="F399" s="943"/>
      <c r="G399" s="943"/>
      <c r="H399" s="943"/>
      <c r="I399" s="943"/>
      <c r="J399" s="943"/>
      <c r="K399" s="943"/>
      <c r="L399" s="943"/>
      <c r="M399" s="943"/>
      <c r="N399" s="943"/>
      <c r="O399" s="943"/>
      <c r="P399" s="943"/>
      <c r="Q399" s="943"/>
      <c r="R399" s="943"/>
      <c r="S399" s="943"/>
      <c r="T399" s="943"/>
      <c r="U399" s="943"/>
      <c r="V399" s="943"/>
      <c r="W399" s="943"/>
      <c r="X399" s="943"/>
      <c r="Y399" s="943"/>
      <c r="Z399" s="943"/>
    </row>
    <row r="400" spans="1:26" ht="15.75" customHeight="1">
      <c r="A400" s="943"/>
      <c r="B400" s="943"/>
      <c r="C400" s="943"/>
      <c r="D400" s="943"/>
      <c r="E400" s="943"/>
      <c r="F400" s="943"/>
      <c r="G400" s="943"/>
      <c r="H400" s="943"/>
      <c r="I400" s="943"/>
      <c r="J400" s="943"/>
      <c r="K400" s="943"/>
      <c r="L400" s="943"/>
      <c r="M400" s="943"/>
      <c r="N400" s="943"/>
      <c r="O400" s="943"/>
      <c r="P400" s="943"/>
      <c r="Q400" s="943"/>
      <c r="R400" s="943"/>
      <c r="S400" s="943"/>
      <c r="T400" s="943"/>
      <c r="U400" s="943"/>
      <c r="V400" s="943"/>
      <c r="W400" s="943"/>
      <c r="X400" s="943"/>
      <c r="Y400" s="943"/>
      <c r="Z400" s="943"/>
    </row>
    <row r="401" spans="1:26" ht="15.75" customHeight="1">
      <c r="A401" s="943"/>
      <c r="B401" s="943"/>
      <c r="C401" s="943"/>
      <c r="D401" s="943"/>
      <c r="E401" s="943"/>
      <c r="F401" s="943"/>
      <c r="G401" s="943"/>
      <c r="H401" s="943"/>
      <c r="I401" s="943"/>
      <c r="J401" s="943"/>
      <c r="K401" s="943"/>
      <c r="L401" s="943"/>
      <c r="M401" s="943"/>
      <c r="N401" s="943"/>
      <c r="O401" s="943"/>
      <c r="P401" s="943"/>
      <c r="Q401" s="943"/>
      <c r="R401" s="943"/>
      <c r="S401" s="943"/>
      <c r="T401" s="943"/>
      <c r="U401" s="943"/>
      <c r="V401" s="943"/>
      <c r="W401" s="943"/>
      <c r="X401" s="943"/>
      <c r="Y401" s="943"/>
      <c r="Z401" s="943"/>
    </row>
    <row r="402" spans="1:26" ht="15.75" customHeight="1">
      <c r="A402" s="943"/>
      <c r="B402" s="943"/>
      <c r="C402" s="943"/>
      <c r="D402" s="943"/>
      <c r="E402" s="943"/>
      <c r="F402" s="943"/>
      <c r="G402" s="943"/>
      <c r="H402" s="943"/>
      <c r="I402" s="943"/>
      <c r="J402" s="943"/>
      <c r="K402" s="943"/>
      <c r="L402" s="943"/>
      <c r="M402" s="943"/>
      <c r="N402" s="943"/>
      <c r="O402" s="943"/>
      <c r="P402" s="943"/>
      <c r="Q402" s="943"/>
      <c r="R402" s="943"/>
      <c r="S402" s="943"/>
      <c r="T402" s="943"/>
      <c r="U402" s="943"/>
      <c r="V402" s="943"/>
      <c r="W402" s="943"/>
      <c r="X402" s="943"/>
      <c r="Y402" s="943"/>
      <c r="Z402" s="943"/>
    </row>
    <row r="403" spans="1:26" ht="15.75" customHeight="1">
      <c r="A403" s="943"/>
      <c r="B403" s="943"/>
      <c r="C403" s="943"/>
      <c r="D403" s="943"/>
      <c r="E403" s="943"/>
      <c r="F403" s="943"/>
      <c r="G403" s="943"/>
      <c r="H403" s="943"/>
      <c r="I403" s="943"/>
      <c r="J403" s="943"/>
      <c r="K403" s="943"/>
      <c r="L403" s="943"/>
      <c r="M403" s="943"/>
      <c r="N403" s="943"/>
      <c r="O403" s="943"/>
      <c r="P403" s="943"/>
      <c r="Q403" s="943"/>
      <c r="R403" s="943"/>
      <c r="S403" s="943"/>
      <c r="T403" s="943"/>
      <c r="U403" s="943"/>
      <c r="V403" s="943"/>
      <c r="W403" s="943"/>
      <c r="X403" s="943"/>
      <c r="Y403" s="943"/>
      <c r="Z403" s="943"/>
    </row>
    <row r="404" spans="1:26" ht="15.75" customHeight="1">
      <c r="A404" s="943"/>
      <c r="B404" s="943"/>
      <c r="C404" s="943"/>
      <c r="D404" s="943"/>
      <c r="E404" s="943"/>
      <c r="F404" s="943"/>
      <c r="G404" s="943"/>
      <c r="H404" s="943"/>
      <c r="I404" s="943"/>
      <c r="J404" s="943"/>
      <c r="K404" s="943"/>
      <c r="L404" s="943"/>
      <c r="M404" s="943"/>
      <c r="N404" s="943"/>
      <c r="O404" s="943"/>
      <c r="P404" s="943"/>
      <c r="Q404" s="943"/>
      <c r="R404" s="943"/>
      <c r="S404" s="943"/>
      <c r="T404" s="943"/>
      <c r="U404" s="943"/>
      <c r="V404" s="943"/>
      <c r="W404" s="943"/>
      <c r="X404" s="943"/>
      <c r="Y404" s="943"/>
      <c r="Z404" s="943"/>
    </row>
    <row r="405" spans="1:26" ht="15.75" customHeight="1">
      <c r="A405" s="943"/>
      <c r="B405" s="943"/>
      <c r="C405" s="943"/>
      <c r="D405" s="943"/>
      <c r="E405" s="943"/>
      <c r="F405" s="943"/>
      <c r="G405" s="943"/>
      <c r="H405" s="943"/>
      <c r="I405" s="943"/>
      <c r="J405" s="943"/>
      <c r="K405" s="943"/>
      <c r="L405" s="943"/>
      <c r="M405" s="943"/>
      <c r="N405" s="943"/>
      <c r="O405" s="943"/>
      <c r="P405" s="943"/>
      <c r="Q405" s="943"/>
      <c r="R405" s="943"/>
      <c r="S405" s="943"/>
      <c r="T405" s="943"/>
      <c r="U405" s="943"/>
      <c r="V405" s="943"/>
      <c r="W405" s="943"/>
      <c r="X405" s="943"/>
      <c r="Y405" s="943"/>
      <c r="Z405" s="943"/>
    </row>
    <row r="406" spans="1:26" ht="15.75" customHeight="1">
      <c r="A406" s="943"/>
      <c r="B406" s="943"/>
      <c r="C406" s="943"/>
      <c r="D406" s="943"/>
      <c r="E406" s="943"/>
      <c r="F406" s="943"/>
      <c r="G406" s="943"/>
      <c r="H406" s="943"/>
      <c r="I406" s="943"/>
      <c r="J406" s="943"/>
      <c r="K406" s="943"/>
      <c r="L406" s="943"/>
      <c r="M406" s="943"/>
      <c r="N406" s="943"/>
      <c r="O406" s="943"/>
      <c r="P406" s="943"/>
      <c r="Q406" s="943"/>
      <c r="R406" s="943"/>
      <c r="S406" s="943"/>
      <c r="T406" s="943"/>
      <c r="U406" s="943"/>
      <c r="V406" s="943"/>
      <c r="W406" s="943"/>
      <c r="X406" s="943"/>
      <c r="Y406" s="943"/>
      <c r="Z406" s="943"/>
    </row>
    <row r="407" spans="1:26" ht="15.75" customHeight="1">
      <c r="A407" s="943"/>
      <c r="B407" s="943"/>
      <c r="C407" s="943"/>
      <c r="D407" s="943"/>
      <c r="E407" s="943"/>
      <c r="F407" s="943"/>
      <c r="G407" s="943"/>
      <c r="H407" s="943"/>
      <c r="I407" s="943"/>
      <c r="J407" s="943"/>
      <c r="K407" s="943"/>
      <c r="L407" s="943"/>
      <c r="M407" s="943"/>
      <c r="N407" s="943"/>
      <c r="O407" s="943"/>
      <c r="P407" s="943"/>
      <c r="Q407" s="943"/>
      <c r="R407" s="943"/>
      <c r="S407" s="943"/>
      <c r="T407" s="943"/>
      <c r="U407" s="943"/>
      <c r="V407" s="943"/>
      <c r="W407" s="943"/>
      <c r="X407" s="943"/>
      <c r="Y407" s="943"/>
      <c r="Z407" s="943"/>
    </row>
    <row r="408" spans="1:26" ht="15.75" customHeight="1">
      <c r="A408" s="943"/>
      <c r="B408" s="943"/>
      <c r="C408" s="943"/>
      <c r="D408" s="943"/>
      <c r="E408" s="943"/>
      <c r="F408" s="943"/>
      <c r="G408" s="943"/>
      <c r="H408" s="943"/>
      <c r="I408" s="943"/>
      <c r="J408" s="943"/>
      <c r="K408" s="943"/>
      <c r="L408" s="943"/>
      <c r="M408" s="943"/>
      <c r="N408" s="943"/>
      <c r="O408" s="943"/>
      <c r="P408" s="943"/>
      <c r="Q408" s="943"/>
      <c r="R408" s="943"/>
      <c r="S408" s="943"/>
      <c r="T408" s="943"/>
      <c r="U408" s="943"/>
      <c r="V408" s="943"/>
      <c r="W408" s="943"/>
      <c r="X408" s="943"/>
      <c r="Y408" s="943"/>
      <c r="Z408" s="943"/>
    </row>
    <row r="409" spans="1:26" ht="15.75" customHeight="1">
      <c r="A409" s="943"/>
      <c r="B409" s="943"/>
      <c r="C409" s="943"/>
      <c r="D409" s="943"/>
      <c r="E409" s="943"/>
      <c r="F409" s="943"/>
      <c r="G409" s="943"/>
      <c r="H409" s="943"/>
      <c r="I409" s="943"/>
      <c r="J409" s="943"/>
      <c r="K409" s="943"/>
      <c r="L409" s="943"/>
      <c r="M409" s="943"/>
      <c r="N409" s="943"/>
      <c r="O409" s="943"/>
      <c r="P409" s="943"/>
      <c r="Q409" s="943"/>
      <c r="R409" s="943"/>
      <c r="S409" s="943"/>
      <c r="T409" s="943"/>
      <c r="U409" s="943"/>
      <c r="V409" s="943"/>
      <c r="W409" s="943"/>
      <c r="X409" s="943"/>
      <c r="Y409" s="943"/>
      <c r="Z409" s="943"/>
    </row>
    <row r="410" spans="1:26" ht="15.75" customHeight="1">
      <c r="A410" s="943"/>
      <c r="B410" s="943"/>
      <c r="C410" s="943"/>
      <c r="D410" s="943"/>
      <c r="E410" s="943"/>
      <c r="F410" s="943"/>
      <c r="G410" s="943"/>
      <c r="H410" s="943"/>
      <c r="I410" s="943"/>
      <c r="J410" s="943"/>
      <c r="K410" s="943"/>
      <c r="L410" s="943"/>
      <c r="M410" s="943"/>
      <c r="N410" s="943"/>
      <c r="O410" s="943"/>
      <c r="P410" s="943"/>
      <c r="Q410" s="943"/>
      <c r="R410" s="943"/>
      <c r="S410" s="943"/>
      <c r="T410" s="943"/>
      <c r="U410" s="943"/>
      <c r="V410" s="943"/>
      <c r="W410" s="943"/>
      <c r="X410" s="943"/>
      <c r="Y410" s="943"/>
      <c r="Z410" s="943"/>
    </row>
    <row r="411" spans="1:26" ht="15.75" customHeight="1">
      <c r="A411" s="943"/>
      <c r="B411" s="943"/>
      <c r="C411" s="943"/>
      <c r="D411" s="943"/>
      <c r="E411" s="943"/>
      <c r="F411" s="943"/>
      <c r="G411" s="943"/>
      <c r="H411" s="943"/>
      <c r="I411" s="943"/>
      <c r="J411" s="943"/>
      <c r="K411" s="943"/>
      <c r="L411" s="943"/>
      <c r="M411" s="943"/>
      <c r="N411" s="943"/>
      <c r="O411" s="943"/>
      <c r="P411" s="943"/>
      <c r="Q411" s="943"/>
      <c r="R411" s="943"/>
      <c r="S411" s="943"/>
      <c r="T411" s="943"/>
      <c r="U411" s="943"/>
      <c r="V411" s="943"/>
      <c r="W411" s="943"/>
      <c r="X411" s="943"/>
      <c r="Y411" s="943"/>
      <c r="Z411" s="943"/>
    </row>
    <row r="412" spans="1:26" ht="15.75" customHeight="1">
      <c r="A412" s="943"/>
      <c r="B412" s="943"/>
      <c r="C412" s="943"/>
      <c r="D412" s="943"/>
      <c r="E412" s="943"/>
      <c r="F412" s="943"/>
      <c r="G412" s="943"/>
      <c r="H412" s="943"/>
      <c r="I412" s="943"/>
      <c r="J412" s="943"/>
      <c r="K412" s="943"/>
      <c r="L412" s="943"/>
      <c r="M412" s="943"/>
      <c r="N412" s="943"/>
      <c r="O412" s="943"/>
      <c r="P412" s="943"/>
      <c r="Q412" s="943"/>
      <c r="R412" s="943"/>
      <c r="S412" s="943"/>
      <c r="T412" s="943"/>
      <c r="U412" s="943"/>
      <c r="V412" s="943"/>
      <c r="W412" s="943"/>
      <c r="X412" s="943"/>
      <c r="Y412" s="943"/>
      <c r="Z412" s="943"/>
    </row>
    <row r="413" spans="1:26" ht="15.75" customHeight="1">
      <c r="A413" s="943"/>
      <c r="B413" s="943"/>
      <c r="C413" s="943"/>
      <c r="D413" s="943"/>
      <c r="E413" s="943"/>
      <c r="F413" s="943"/>
      <c r="G413" s="943"/>
      <c r="H413" s="943"/>
      <c r="I413" s="943"/>
      <c r="J413" s="943"/>
      <c r="K413" s="943"/>
      <c r="L413" s="943"/>
      <c r="M413" s="943"/>
      <c r="N413" s="943"/>
      <c r="O413" s="943"/>
      <c r="P413" s="943"/>
      <c r="Q413" s="943"/>
      <c r="R413" s="943"/>
      <c r="S413" s="943"/>
      <c r="T413" s="943"/>
      <c r="U413" s="943"/>
      <c r="V413" s="943"/>
      <c r="W413" s="943"/>
      <c r="X413" s="943"/>
      <c r="Y413" s="943"/>
      <c r="Z413" s="943"/>
    </row>
    <row r="414" spans="1:26" ht="15.75" customHeight="1">
      <c r="A414" s="943"/>
      <c r="B414" s="943"/>
      <c r="C414" s="943"/>
      <c r="D414" s="943"/>
      <c r="E414" s="943"/>
      <c r="F414" s="943"/>
      <c r="G414" s="943"/>
      <c r="H414" s="943"/>
      <c r="I414" s="943"/>
      <c r="J414" s="943"/>
      <c r="K414" s="943"/>
      <c r="L414" s="943"/>
      <c r="M414" s="943"/>
      <c r="N414" s="943"/>
      <c r="O414" s="943"/>
      <c r="P414" s="943"/>
      <c r="Q414" s="943"/>
      <c r="R414" s="943"/>
      <c r="S414" s="943"/>
      <c r="T414" s="943"/>
      <c r="U414" s="943"/>
      <c r="V414" s="943"/>
      <c r="W414" s="943"/>
      <c r="X414" s="943"/>
      <c r="Y414" s="943"/>
      <c r="Z414" s="943"/>
    </row>
    <row r="415" spans="1:26" ht="15.75" customHeight="1">
      <c r="A415" s="943"/>
      <c r="B415" s="943"/>
      <c r="C415" s="943"/>
      <c r="D415" s="943"/>
      <c r="E415" s="943"/>
      <c r="F415" s="943"/>
      <c r="G415" s="943"/>
      <c r="H415" s="943"/>
      <c r="I415" s="943"/>
      <c r="J415" s="943"/>
      <c r="K415" s="943"/>
      <c r="L415" s="943"/>
      <c r="M415" s="943"/>
      <c r="N415" s="943"/>
      <c r="O415" s="943"/>
      <c r="P415" s="943"/>
      <c r="Q415" s="943"/>
      <c r="R415" s="943"/>
      <c r="S415" s="943"/>
      <c r="T415" s="943"/>
      <c r="U415" s="943"/>
      <c r="V415" s="943"/>
      <c r="W415" s="943"/>
      <c r="X415" s="943"/>
      <c r="Y415" s="943"/>
      <c r="Z415" s="943"/>
    </row>
    <row r="416" spans="1:26" ht="15.75" customHeight="1">
      <c r="A416" s="943"/>
      <c r="B416" s="943"/>
      <c r="C416" s="943"/>
      <c r="D416" s="943"/>
      <c r="E416" s="943"/>
      <c r="F416" s="943"/>
      <c r="G416" s="943"/>
      <c r="H416" s="943"/>
      <c r="I416" s="943"/>
      <c r="J416" s="943"/>
      <c r="K416" s="943"/>
      <c r="L416" s="943"/>
      <c r="M416" s="943"/>
      <c r="N416" s="943"/>
      <c r="O416" s="943"/>
      <c r="P416" s="943"/>
      <c r="Q416" s="943"/>
      <c r="R416" s="943"/>
      <c r="S416" s="943"/>
      <c r="T416" s="943"/>
      <c r="U416" s="943"/>
      <c r="V416" s="943"/>
      <c r="W416" s="943"/>
      <c r="X416" s="943"/>
      <c r="Y416" s="943"/>
      <c r="Z416" s="943"/>
    </row>
    <row r="417" spans="1:26" ht="15.75" customHeight="1">
      <c r="A417" s="943"/>
      <c r="B417" s="943"/>
      <c r="C417" s="943"/>
      <c r="D417" s="943"/>
      <c r="E417" s="943"/>
      <c r="F417" s="943"/>
      <c r="G417" s="943"/>
      <c r="H417" s="943"/>
      <c r="I417" s="943"/>
      <c r="J417" s="943"/>
      <c r="K417" s="943"/>
      <c r="L417" s="943"/>
      <c r="M417" s="943"/>
      <c r="N417" s="943"/>
      <c r="O417" s="943"/>
      <c r="P417" s="943"/>
      <c r="Q417" s="943"/>
      <c r="R417" s="943"/>
      <c r="S417" s="943"/>
      <c r="T417" s="943"/>
      <c r="U417" s="943"/>
      <c r="V417" s="943"/>
      <c r="W417" s="943"/>
      <c r="X417" s="943"/>
      <c r="Y417" s="943"/>
      <c r="Z417" s="943"/>
    </row>
    <row r="418" spans="1:26" ht="15.75" customHeight="1">
      <c r="A418" s="943"/>
      <c r="B418" s="943"/>
      <c r="C418" s="943"/>
      <c r="D418" s="943"/>
      <c r="E418" s="943"/>
      <c r="F418" s="943"/>
      <c r="G418" s="943"/>
      <c r="H418" s="943"/>
      <c r="I418" s="943"/>
      <c r="J418" s="943"/>
      <c r="K418" s="943"/>
      <c r="L418" s="943"/>
      <c r="M418" s="943"/>
      <c r="N418" s="943"/>
      <c r="O418" s="943"/>
      <c r="P418" s="943"/>
      <c r="Q418" s="943"/>
      <c r="R418" s="943"/>
      <c r="S418" s="943"/>
      <c r="T418" s="943"/>
      <c r="U418" s="943"/>
      <c r="V418" s="943"/>
      <c r="W418" s="943"/>
      <c r="X418" s="943"/>
      <c r="Y418" s="943"/>
      <c r="Z418" s="943"/>
    </row>
    <row r="419" spans="1:26" ht="15.75" customHeight="1">
      <c r="A419" s="943"/>
      <c r="B419" s="943"/>
      <c r="C419" s="943"/>
      <c r="D419" s="943"/>
      <c r="E419" s="943"/>
      <c r="F419" s="943"/>
      <c r="G419" s="943"/>
      <c r="H419" s="943"/>
      <c r="I419" s="943"/>
      <c r="J419" s="943"/>
      <c r="K419" s="943"/>
      <c r="L419" s="943"/>
      <c r="M419" s="943"/>
      <c r="N419" s="943"/>
      <c r="O419" s="943"/>
      <c r="P419" s="943"/>
      <c r="Q419" s="943"/>
      <c r="R419" s="943"/>
      <c r="S419" s="943"/>
      <c r="T419" s="943"/>
      <c r="U419" s="943"/>
      <c r="V419" s="943"/>
      <c r="W419" s="943"/>
      <c r="X419" s="943"/>
      <c r="Y419" s="943"/>
      <c r="Z419" s="943"/>
    </row>
    <row r="420" spans="1:26" ht="15.75" customHeight="1">
      <c r="A420" s="943"/>
      <c r="B420" s="943"/>
      <c r="C420" s="943"/>
      <c r="D420" s="943"/>
      <c r="E420" s="943"/>
      <c r="F420" s="943"/>
      <c r="G420" s="943"/>
      <c r="H420" s="943"/>
      <c r="I420" s="943"/>
      <c r="J420" s="943"/>
      <c r="K420" s="943"/>
      <c r="L420" s="943"/>
      <c r="M420" s="943"/>
      <c r="N420" s="943"/>
      <c r="O420" s="943"/>
      <c r="P420" s="943"/>
      <c r="Q420" s="943"/>
      <c r="R420" s="943"/>
      <c r="S420" s="943"/>
      <c r="T420" s="943"/>
      <c r="U420" s="943"/>
      <c r="V420" s="943"/>
      <c r="W420" s="943"/>
      <c r="X420" s="943"/>
      <c r="Y420" s="943"/>
      <c r="Z420" s="943"/>
    </row>
    <row r="421" spans="1:26" ht="15.75" customHeight="1">
      <c r="A421" s="943"/>
      <c r="B421" s="943"/>
      <c r="C421" s="943"/>
      <c r="D421" s="943"/>
      <c r="E421" s="943"/>
      <c r="F421" s="943"/>
      <c r="G421" s="943"/>
      <c r="H421" s="943"/>
      <c r="I421" s="943"/>
      <c r="J421" s="943"/>
      <c r="K421" s="943"/>
      <c r="L421" s="943"/>
      <c r="M421" s="943"/>
      <c r="N421" s="943"/>
      <c r="O421" s="943"/>
      <c r="P421" s="943"/>
      <c r="Q421" s="943"/>
      <c r="R421" s="943"/>
      <c r="S421" s="943"/>
      <c r="T421" s="943"/>
      <c r="U421" s="943"/>
      <c r="V421" s="943"/>
      <c r="W421" s="943"/>
      <c r="X421" s="943"/>
      <c r="Y421" s="943"/>
      <c r="Z421" s="943"/>
    </row>
    <row r="422" spans="1:26" ht="15.75" customHeight="1">
      <c r="A422" s="943"/>
      <c r="B422" s="943"/>
      <c r="C422" s="943"/>
      <c r="D422" s="943"/>
      <c r="E422" s="943"/>
      <c r="F422" s="943"/>
      <c r="G422" s="943"/>
      <c r="H422" s="943"/>
      <c r="I422" s="943"/>
      <c r="J422" s="943"/>
      <c r="K422" s="943"/>
      <c r="L422" s="943"/>
      <c r="M422" s="943"/>
      <c r="N422" s="943"/>
      <c r="O422" s="943"/>
      <c r="P422" s="943"/>
      <c r="Q422" s="943"/>
      <c r="R422" s="943"/>
      <c r="S422" s="943"/>
      <c r="T422" s="943"/>
      <c r="U422" s="943"/>
      <c r="V422" s="943"/>
      <c r="W422" s="943"/>
      <c r="X422" s="943"/>
      <c r="Y422" s="943"/>
      <c r="Z422" s="943"/>
    </row>
    <row r="423" spans="1:26" ht="15.75" customHeight="1">
      <c r="A423" s="943"/>
      <c r="B423" s="943"/>
      <c r="C423" s="943"/>
      <c r="D423" s="943"/>
      <c r="E423" s="943"/>
      <c r="F423" s="943"/>
      <c r="G423" s="943"/>
      <c r="H423" s="943"/>
      <c r="I423" s="943"/>
      <c r="J423" s="943"/>
      <c r="K423" s="943"/>
      <c r="L423" s="943"/>
      <c r="M423" s="943"/>
      <c r="N423" s="943"/>
      <c r="O423" s="943"/>
      <c r="P423" s="943"/>
      <c r="Q423" s="943"/>
      <c r="R423" s="943"/>
      <c r="S423" s="943"/>
      <c r="T423" s="943"/>
      <c r="U423" s="943"/>
      <c r="V423" s="943"/>
      <c r="W423" s="943"/>
      <c r="X423" s="943"/>
      <c r="Y423" s="943"/>
      <c r="Z423" s="943"/>
    </row>
    <row r="424" spans="1:26" ht="15.75" customHeight="1">
      <c r="A424" s="943"/>
      <c r="B424" s="943"/>
      <c r="C424" s="943"/>
      <c r="D424" s="943"/>
      <c r="E424" s="943"/>
      <c r="F424" s="943"/>
      <c r="G424" s="943"/>
      <c r="H424" s="943"/>
      <c r="I424" s="943"/>
      <c r="J424" s="943"/>
      <c r="K424" s="943"/>
      <c r="L424" s="943"/>
      <c r="M424" s="943"/>
      <c r="N424" s="943"/>
      <c r="O424" s="943"/>
      <c r="P424" s="943"/>
      <c r="Q424" s="943"/>
      <c r="R424" s="943"/>
      <c r="S424" s="943"/>
      <c r="T424" s="943"/>
      <c r="U424" s="943"/>
      <c r="V424" s="943"/>
      <c r="W424" s="943"/>
      <c r="X424" s="943"/>
      <c r="Y424" s="943"/>
      <c r="Z424" s="943"/>
    </row>
    <row r="425" spans="1:26" ht="15.75" customHeight="1">
      <c r="A425" s="943"/>
      <c r="B425" s="943"/>
      <c r="C425" s="943"/>
      <c r="D425" s="943"/>
      <c r="E425" s="943"/>
      <c r="F425" s="943"/>
      <c r="G425" s="943"/>
      <c r="H425" s="943"/>
      <c r="I425" s="943"/>
      <c r="J425" s="943"/>
      <c r="K425" s="943"/>
      <c r="L425" s="943"/>
      <c r="M425" s="943"/>
      <c r="N425" s="943"/>
      <c r="O425" s="943"/>
      <c r="P425" s="943"/>
      <c r="Q425" s="943"/>
      <c r="R425" s="943"/>
      <c r="S425" s="943"/>
      <c r="T425" s="943"/>
      <c r="U425" s="943"/>
      <c r="V425" s="943"/>
      <c r="W425" s="943"/>
      <c r="X425" s="943"/>
      <c r="Y425" s="943"/>
      <c r="Z425" s="943"/>
    </row>
    <row r="426" spans="1:26" ht="15.75" customHeight="1">
      <c r="A426" s="943"/>
      <c r="B426" s="943"/>
      <c r="C426" s="943"/>
      <c r="D426" s="943"/>
      <c r="E426" s="943"/>
      <c r="F426" s="943"/>
      <c r="G426" s="943"/>
      <c r="H426" s="943"/>
      <c r="I426" s="943"/>
      <c r="J426" s="943"/>
      <c r="K426" s="943"/>
      <c r="L426" s="943"/>
      <c r="M426" s="943"/>
      <c r="N426" s="943"/>
      <c r="O426" s="943"/>
      <c r="P426" s="943"/>
      <c r="Q426" s="943"/>
      <c r="R426" s="943"/>
      <c r="S426" s="943"/>
      <c r="T426" s="943"/>
      <c r="U426" s="943"/>
      <c r="V426" s="943"/>
      <c r="W426" s="943"/>
      <c r="X426" s="943"/>
      <c r="Y426" s="943"/>
      <c r="Z426" s="943"/>
    </row>
    <row r="427" spans="1:26" ht="15.75" customHeight="1">
      <c r="A427" s="943"/>
      <c r="B427" s="943"/>
      <c r="C427" s="943"/>
      <c r="D427" s="943"/>
      <c r="E427" s="943"/>
      <c r="F427" s="943"/>
      <c r="G427" s="943"/>
      <c r="H427" s="943"/>
      <c r="I427" s="943"/>
      <c r="J427" s="943"/>
      <c r="K427" s="943"/>
      <c r="L427" s="943"/>
      <c r="M427" s="943"/>
      <c r="N427" s="943"/>
      <c r="O427" s="943"/>
      <c r="P427" s="943"/>
      <c r="Q427" s="943"/>
      <c r="R427" s="943"/>
      <c r="S427" s="943"/>
      <c r="T427" s="943"/>
      <c r="U427" s="943"/>
      <c r="V427" s="943"/>
      <c r="W427" s="943"/>
      <c r="X427" s="943"/>
      <c r="Y427" s="943"/>
      <c r="Z427" s="943"/>
    </row>
    <row r="428" spans="1:26" ht="15.75" customHeight="1">
      <c r="A428" s="943"/>
      <c r="B428" s="943"/>
      <c r="C428" s="943"/>
      <c r="D428" s="943"/>
      <c r="E428" s="943"/>
      <c r="F428" s="943"/>
      <c r="G428" s="943"/>
      <c r="H428" s="943"/>
      <c r="I428" s="943"/>
      <c r="J428" s="943"/>
      <c r="K428" s="943"/>
      <c r="L428" s="943"/>
      <c r="M428" s="943"/>
      <c r="N428" s="943"/>
      <c r="O428" s="943"/>
      <c r="P428" s="943"/>
      <c r="Q428" s="943"/>
      <c r="R428" s="943"/>
      <c r="S428" s="943"/>
      <c r="T428" s="943"/>
      <c r="U428" s="943"/>
      <c r="V428" s="943"/>
      <c r="W428" s="943"/>
      <c r="X428" s="943"/>
      <c r="Y428" s="943"/>
      <c r="Z428" s="943"/>
    </row>
    <row r="429" spans="1:26" ht="15.75" customHeight="1">
      <c r="A429" s="943"/>
      <c r="B429" s="943"/>
      <c r="C429" s="943"/>
      <c r="D429" s="943"/>
      <c r="E429" s="943"/>
      <c r="F429" s="943"/>
      <c r="G429" s="943"/>
      <c r="H429" s="943"/>
      <c r="I429" s="943"/>
      <c r="J429" s="943"/>
      <c r="K429" s="943"/>
      <c r="L429" s="943"/>
      <c r="M429" s="943"/>
      <c r="N429" s="943"/>
      <c r="O429" s="943"/>
      <c r="P429" s="943"/>
      <c r="Q429" s="943"/>
      <c r="R429" s="943"/>
      <c r="S429" s="943"/>
      <c r="T429" s="943"/>
      <c r="U429" s="943"/>
      <c r="V429" s="943"/>
      <c r="W429" s="943"/>
      <c r="X429" s="943"/>
      <c r="Y429" s="943"/>
      <c r="Z429" s="943"/>
    </row>
    <row r="430" spans="1:26" ht="15.75" customHeight="1">
      <c r="A430" s="943"/>
      <c r="B430" s="943"/>
      <c r="C430" s="943"/>
      <c r="D430" s="943"/>
      <c r="E430" s="943"/>
      <c r="F430" s="943"/>
      <c r="G430" s="943"/>
      <c r="H430" s="943"/>
      <c r="I430" s="943"/>
      <c r="J430" s="943"/>
      <c r="K430" s="943"/>
      <c r="L430" s="943"/>
      <c r="M430" s="943"/>
      <c r="N430" s="943"/>
      <c r="O430" s="943"/>
      <c r="P430" s="943"/>
      <c r="Q430" s="943"/>
      <c r="R430" s="943"/>
      <c r="S430" s="943"/>
      <c r="T430" s="943"/>
      <c r="U430" s="943"/>
      <c r="V430" s="943"/>
      <c r="W430" s="943"/>
      <c r="X430" s="943"/>
      <c r="Y430" s="943"/>
      <c r="Z430" s="943"/>
    </row>
    <row r="431" spans="1:26" ht="15.75" customHeight="1">
      <c r="A431" s="943"/>
      <c r="B431" s="943"/>
      <c r="C431" s="943"/>
      <c r="D431" s="943"/>
      <c r="E431" s="943"/>
      <c r="F431" s="943"/>
      <c r="G431" s="943"/>
      <c r="H431" s="943"/>
      <c r="I431" s="943"/>
      <c r="J431" s="943"/>
      <c r="K431" s="943"/>
      <c r="L431" s="943"/>
      <c r="M431" s="943"/>
      <c r="N431" s="943"/>
      <c r="O431" s="943"/>
      <c r="P431" s="943"/>
      <c r="Q431" s="943"/>
      <c r="R431" s="943"/>
      <c r="S431" s="943"/>
      <c r="T431" s="943"/>
      <c r="U431" s="943"/>
      <c r="V431" s="943"/>
      <c r="W431" s="943"/>
      <c r="X431" s="943"/>
      <c r="Y431" s="943"/>
      <c r="Z431" s="943"/>
    </row>
    <row r="432" spans="1:26" ht="15.75" customHeight="1">
      <c r="A432" s="943"/>
      <c r="B432" s="943"/>
      <c r="C432" s="943"/>
      <c r="D432" s="943"/>
      <c r="E432" s="943"/>
      <c r="F432" s="943"/>
      <c r="G432" s="943"/>
      <c r="H432" s="943"/>
      <c r="I432" s="943"/>
      <c r="J432" s="943"/>
      <c r="K432" s="943"/>
      <c r="L432" s="943"/>
      <c r="M432" s="943"/>
      <c r="N432" s="943"/>
      <c r="O432" s="943"/>
      <c r="P432" s="943"/>
      <c r="Q432" s="943"/>
      <c r="R432" s="943"/>
      <c r="S432" s="943"/>
      <c r="T432" s="943"/>
      <c r="U432" s="943"/>
      <c r="V432" s="943"/>
      <c r="W432" s="943"/>
      <c r="X432" s="943"/>
      <c r="Y432" s="943"/>
      <c r="Z432" s="943"/>
    </row>
    <row r="433" spans="1:26" ht="15.75" customHeight="1">
      <c r="A433" s="943"/>
      <c r="B433" s="943"/>
      <c r="C433" s="943"/>
      <c r="D433" s="943"/>
      <c r="E433" s="943"/>
      <c r="F433" s="943"/>
      <c r="G433" s="943"/>
      <c r="H433" s="943"/>
      <c r="I433" s="943"/>
      <c r="J433" s="943"/>
      <c r="K433" s="943"/>
      <c r="L433" s="943"/>
      <c r="M433" s="943"/>
      <c r="N433" s="943"/>
      <c r="O433" s="943"/>
      <c r="P433" s="943"/>
      <c r="Q433" s="943"/>
      <c r="R433" s="943"/>
      <c r="S433" s="943"/>
      <c r="T433" s="943"/>
      <c r="U433" s="943"/>
      <c r="V433" s="943"/>
      <c r="W433" s="943"/>
      <c r="X433" s="943"/>
      <c r="Y433" s="943"/>
      <c r="Z433" s="943"/>
    </row>
    <row r="434" spans="1:26" ht="15.75" customHeight="1">
      <c r="A434" s="943"/>
      <c r="B434" s="943"/>
      <c r="C434" s="943"/>
      <c r="D434" s="943"/>
      <c r="E434" s="943"/>
      <c r="F434" s="943"/>
      <c r="G434" s="943"/>
      <c r="H434" s="943"/>
      <c r="I434" s="943"/>
      <c r="J434" s="943"/>
      <c r="K434" s="943"/>
      <c r="L434" s="943"/>
      <c r="M434" s="943"/>
      <c r="N434" s="943"/>
      <c r="O434" s="943"/>
      <c r="P434" s="943"/>
      <c r="Q434" s="943"/>
      <c r="R434" s="943"/>
      <c r="S434" s="943"/>
      <c r="T434" s="943"/>
      <c r="U434" s="943"/>
      <c r="V434" s="943"/>
      <c r="W434" s="943"/>
      <c r="X434" s="943"/>
      <c r="Y434" s="943"/>
      <c r="Z434" s="943"/>
    </row>
    <row r="435" spans="1:26" ht="15.75" customHeight="1">
      <c r="A435" s="943"/>
      <c r="B435" s="943"/>
      <c r="C435" s="943"/>
      <c r="D435" s="943"/>
      <c r="E435" s="943"/>
      <c r="F435" s="943"/>
      <c r="G435" s="943"/>
      <c r="H435" s="943"/>
      <c r="I435" s="943"/>
      <c r="J435" s="943"/>
      <c r="K435" s="943"/>
      <c r="L435" s="943"/>
      <c r="M435" s="943"/>
      <c r="N435" s="943"/>
      <c r="O435" s="943"/>
      <c r="P435" s="943"/>
      <c r="Q435" s="943"/>
      <c r="R435" s="943"/>
      <c r="S435" s="943"/>
      <c r="T435" s="943"/>
      <c r="U435" s="943"/>
      <c r="V435" s="943"/>
      <c r="W435" s="943"/>
      <c r="X435" s="943"/>
      <c r="Y435" s="943"/>
      <c r="Z435" s="943"/>
    </row>
    <row r="436" spans="1:26" ht="15.75" customHeight="1">
      <c r="A436" s="943"/>
      <c r="B436" s="943"/>
      <c r="C436" s="943"/>
      <c r="D436" s="943"/>
      <c r="E436" s="943"/>
      <c r="F436" s="943"/>
      <c r="G436" s="943"/>
      <c r="H436" s="943"/>
      <c r="I436" s="943"/>
      <c r="J436" s="943"/>
      <c r="K436" s="943"/>
      <c r="L436" s="943"/>
      <c r="M436" s="943"/>
      <c r="N436" s="943"/>
      <c r="O436" s="943"/>
      <c r="P436" s="943"/>
      <c r="Q436" s="943"/>
      <c r="R436" s="943"/>
      <c r="S436" s="943"/>
      <c r="T436" s="943"/>
      <c r="U436" s="943"/>
      <c r="V436" s="943"/>
      <c r="W436" s="943"/>
      <c r="X436" s="943"/>
      <c r="Y436" s="943"/>
      <c r="Z436" s="943"/>
    </row>
    <row r="437" spans="1:26" ht="15.75" customHeight="1">
      <c r="A437" s="943"/>
      <c r="B437" s="943"/>
      <c r="C437" s="943"/>
      <c r="D437" s="943"/>
      <c r="E437" s="943"/>
      <c r="F437" s="943"/>
      <c r="G437" s="943"/>
      <c r="H437" s="943"/>
      <c r="I437" s="943"/>
      <c r="J437" s="943"/>
      <c r="K437" s="943"/>
      <c r="L437" s="943"/>
      <c r="M437" s="943"/>
      <c r="N437" s="943"/>
      <c r="O437" s="943"/>
      <c r="P437" s="943"/>
      <c r="Q437" s="943"/>
      <c r="R437" s="943"/>
      <c r="S437" s="943"/>
      <c r="T437" s="943"/>
      <c r="U437" s="943"/>
      <c r="V437" s="943"/>
      <c r="W437" s="943"/>
      <c r="X437" s="943"/>
      <c r="Y437" s="943"/>
      <c r="Z437" s="943"/>
    </row>
    <row r="438" spans="1:26" ht="15.75" customHeight="1">
      <c r="A438" s="943"/>
      <c r="B438" s="943"/>
      <c r="C438" s="943"/>
      <c r="D438" s="943"/>
      <c r="E438" s="943"/>
      <c r="F438" s="943"/>
      <c r="G438" s="943"/>
      <c r="H438" s="943"/>
      <c r="I438" s="943"/>
      <c r="J438" s="943"/>
      <c r="K438" s="943"/>
      <c r="L438" s="943"/>
      <c r="M438" s="943"/>
      <c r="N438" s="943"/>
      <c r="O438" s="943"/>
      <c r="P438" s="943"/>
      <c r="Q438" s="943"/>
      <c r="R438" s="943"/>
      <c r="S438" s="943"/>
      <c r="T438" s="943"/>
      <c r="U438" s="943"/>
      <c r="V438" s="943"/>
      <c r="W438" s="943"/>
      <c r="X438" s="943"/>
      <c r="Y438" s="943"/>
      <c r="Z438" s="943"/>
    </row>
    <row r="439" spans="1:26" ht="15.75" customHeight="1">
      <c r="A439" s="943"/>
      <c r="B439" s="943"/>
      <c r="C439" s="943"/>
      <c r="D439" s="943"/>
      <c r="E439" s="943"/>
      <c r="F439" s="943"/>
      <c r="G439" s="943"/>
      <c r="H439" s="943"/>
      <c r="I439" s="943"/>
      <c r="J439" s="943"/>
      <c r="K439" s="943"/>
      <c r="L439" s="943"/>
      <c r="M439" s="943"/>
      <c r="N439" s="943"/>
      <c r="O439" s="943"/>
      <c r="P439" s="943"/>
      <c r="Q439" s="943"/>
      <c r="R439" s="943"/>
      <c r="S439" s="943"/>
      <c r="T439" s="943"/>
      <c r="U439" s="943"/>
      <c r="V439" s="943"/>
      <c r="W439" s="943"/>
      <c r="X439" s="943"/>
      <c r="Y439" s="943"/>
      <c r="Z439" s="943"/>
    </row>
    <row r="440" spans="1:26" ht="15.75" customHeight="1">
      <c r="A440" s="943"/>
      <c r="B440" s="943"/>
      <c r="C440" s="943"/>
      <c r="D440" s="943"/>
      <c r="E440" s="943"/>
      <c r="F440" s="943"/>
      <c r="G440" s="943"/>
      <c r="H440" s="943"/>
      <c r="I440" s="943"/>
      <c r="J440" s="943"/>
      <c r="K440" s="943"/>
      <c r="L440" s="943"/>
      <c r="M440" s="943"/>
      <c r="N440" s="943"/>
      <c r="O440" s="943"/>
      <c r="P440" s="943"/>
      <c r="Q440" s="943"/>
      <c r="R440" s="943"/>
      <c r="S440" s="943"/>
      <c r="T440" s="943"/>
      <c r="U440" s="943"/>
      <c r="V440" s="943"/>
      <c r="W440" s="943"/>
      <c r="X440" s="943"/>
      <c r="Y440" s="943"/>
      <c r="Z440" s="943"/>
    </row>
    <row r="441" spans="1:26" ht="15.75" customHeight="1">
      <c r="A441" s="943"/>
      <c r="B441" s="943"/>
      <c r="C441" s="943"/>
      <c r="D441" s="943"/>
      <c r="E441" s="943"/>
      <c r="F441" s="943"/>
      <c r="G441" s="943"/>
      <c r="H441" s="943"/>
      <c r="I441" s="943"/>
      <c r="J441" s="943"/>
      <c r="K441" s="943"/>
      <c r="L441" s="943"/>
      <c r="M441" s="943"/>
      <c r="N441" s="943"/>
      <c r="O441" s="943"/>
      <c r="P441" s="943"/>
      <c r="Q441" s="943"/>
      <c r="R441" s="943"/>
      <c r="S441" s="943"/>
      <c r="T441" s="943"/>
      <c r="U441" s="943"/>
      <c r="V441" s="943"/>
      <c r="W441" s="943"/>
      <c r="X441" s="943"/>
      <c r="Y441" s="943"/>
      <c r="Z441" s="943"/>
    </row>
    <row r="442" spans="1:26" ht="15.75" customHeight="1">
      <c r="A442" s="943"/>
      <c r="B442" s="943"/>
      <c r="C442" s="943"/>
      <c r="D442" s="943"/>
      <c r="E442" s="943"/>
      <c r="F442" s="943"/>
      <c r="G442" s="943"/>
      <c r="H442" s="943"/>
      <c r="I442" s="943"/>
      <c r="J442" s="943"/>
      <c r="K442" s="943"/>
      <c r="L442" s="943"/>
      <c r="M442" s="943"/>
      <c r="N442" s="943"/>
      <c r="O442" s="943"/>
      <c r="P442" s="943"/>
      <c r="Q442" s="943"/>
      <c r="R442" s="943"/>
      <c r="S442" s="943"/>
      <c r="T442" s="943"/>
      <c r="U442" s="943"/>
      <c r="V442" s="943"/>
      <c r="W442" s="943"/>
      <c r="X442" s="943"/>
      <c r="Y442" s="943"/>
      <c r="Z442" s="943"/>
    </row>
    <row r="443" spans="1:26" ht="15.75" customHeight="1">
      <c r="A443" s="943"/>
      <c r="B443" s="943"/>
      <c r="C443" s="943"/>
      <c r="D443" s="943"/>
      <c r="E443" s="943"/>
      <c r="F443" s="943"/>
      <c r="G443" s="943"/>
      <c r="H443" s="943"/>
      <c r="I443" s="943"/>
      <c r="J443" s="943"/>
      <c r="K443" s="943"/>
      <c r="L443" s="943"/>
      <c r="M443" s="943"/>
      <c r="N443" s="943"/>
      <c r="O443" s="943"/>
      <c r="P443" s="943"/>
      <c r="Q443" s="943"/>
      <c r="R443" s="943"/>
      <c r="S443" s="943"/>
      <c r="T443" s="943"/>
      <c r="U443" s="943"/>
      <c r="V443" s="943"/>
      <c r="W443" s="943"/>
      <c r="X443" s="943"/>
      <c r="Y443" s="943"/>
      <c r="Z443" s="943"/>
    </row>
    <row r="444" spans="1:26" ht="15.75" customHeight="1">
      <c r="A444" s="943"/>
      <c r="B444" s="943"/>
      <c r="C444" s="943"/>
      <c r="D444" s="943"/>
      <c r="E444" s="943"/>
      <c r="F444" s="943"/>
      <c r="G444" s="943"/>
      <c r="H444" s="943"/>
      <c r="I444" s="943"/>
      <c r="J444" s="943"/>
      <c r="K444" s="943"/>
      <c r="L444" s="943"/>
      <c r="M444" s="943"/>
      <c r="N444" s="943"/>
      <c r="O444" s="943"/>
      <c r="P444" s="943"/>
      <c r="Q444" s="943"/>
      <c r="R444" s="943"/>
      <c r="S444" s="943"/>
      <c r="T444" s="943"/>
      <c r="U444" s="943"/>
      <c r="V444" s="943"/>
      <c r="W444" s="943"/>
      <c r="X444" s="943"/>
      <c r="Y444" s="943"/>
      <c r="Z444" s="943"/>
    </row>
    <row r="445" spans="1:26" ht="15.75" customHeight="1">
      <c r="A445" s="943"/>
      <c r="B445" s="943"/>
      <c r="C445" s="943"/>
      <c r="D445" s="943"/>
      <c r="E445" s="943"/>
      <c r="F445" s="943"/>
      <c r="G445" s="943"/>
      <c r="H445" s="943"/>
      <c r="I445" s="943"/>
      <c r="J445" s="943"/>
      <c r="K445" s="943"/>
      <c r="L445" s="943"/>
      <c r="M445" s="943"/>
      <c r="N445" s="943"/>
      <c r="O445" s="943"/>
      <c r="P445" s="943"/>
      <c r="Q445" s="943"/>
      <c r="R445" s="943"/>
      <c r="S445" s="943"/>
      <c r="T445" s="943"/>
      <c r="U445" s="943"/>
      <c r="V445" s="943"/>
      <c r="W445" s="943"/>
      <c r="X445" s="943"/>
      <c r="Y445" s="943"/>
      <c r="Z445" s="943"/>
    </row>
    <row r="446" spans="1:26" ht="15.75" customHeight="1">
      <c r="A446" s="943"/>
      <c r="B446" s="943"/>
      <c r="C446" s="943"/>
      <c r="D446" s="943"/>
      <c r="E446" s="943"/>
      <c r="F446" s="943"/>
      <c r="G446" s="943"/>
      <c r="H446" s="943"/>
      <c r="I446" s="943"/>
      <c r="J446" s="943"/>
      <c r="K446" s="943"/>
      <c r="L446" s="943"/>
      <c r="M446" s="943"/>
      <c r="N446" s="943"/>
      <c r="O446" s="943"/>
      <c r="P446" s="943"/>
      <c r="Q446" s="943"/>
      <c r="R446" s="943"/>
      <c r="S446" s="943"/>
      <c r="T446" s="943"/>
      <c r="U446" s="943"/>
      <c r="V446" s="943"/>
      <c r="W446" s="943"/>
      <c r="X446" s="943"/>
      <c r="Y446" s="943"/>
      <c r="Z446" s="943"/>
    </row>
    <row r="447" spans="1:26" ht="15.75" customHeight="1">
      <c r="A447" s="943"/>
      <c r="B447" s="943"/>
      <c r="C447" s="943"/>
      <c r="D447" s="943"/>
      <c r="E447" s="943"/>
      <c r="F447" s="943"/>
      <c r="G447" s="943"/>
      <c r="H447" s="943"/>
      <c r="I447" s="943"/>
      <c r="J447" s="943"/>
      <c r="K447" s="943"/>
      <c r="L447" s="943"/>
      <c r="M447" s="943"/>
      <c r="N447" s="943"/>
      <c r="O447" s="943"/>
      <c r="P447" s="943"/>
      <c r="Q447" s="943"/>
      <c r="R447" s="943"/>
      <c r="S447" s="943"/>
      <c r="T447" s="943"/>
      <c r="U447" s="943"/>
      <c r="V447" s="943"/>
      <c r="W447" s="943"/>
      <c r="X447" s="943"/>
      <c r="Y447" s="943"/>
      <c r="Z447" s="943"/>
    </row>
    <row r="448" spans="1:26" ht="15.75" customHeight="1">
      <c r="A448" s="943"/>
      <c r="B448" s="943"/>
      <c r="C448" s="943"/>
      <c r="D448" s="943"/>
      <c r="E448" s="943"/>
      <c r="F448" s="943"/>
      <c r="G448" s="943"/>
      <c r="H448" s="943"/>
      <c r="I448" s="943"/>
      <c r="J448" s="943"/>
      <c r="K448" s="943"/>
      <c r="L448" s="943"/>
      <c r="M448" s="943"/>
      <c r="N448" s="943"/>
      <c r="O448" s="943"/>
      <c r="P448" s="943"/>
      <c r="Q448" s="943"/>
      <c r="R448" s="943"/>
      <c r="S448" s="943"/>
      <c r="T448" s="943"/>
      <c r="U448" s="943"/>
      <c r="V448" s="943"/>
      <c r="W448" s="943"/>
      <c r="X448" s="943"/>
      <c r="Y448" s="943"/>
      <c r="Z448" s="943"/>
    </row>
    <row r="449" spans="1:26" ht="15.75" customHeight="1">
      <c r="A449" s="943"/>
      <c r="B449" s="943"/>
      <c r="C449" s="943"/>
      <c r="D449" s="943"/>
      <c r="E449" s="943"/>
      <c r="F449" s="943"/>
      <c r="G449" s="943"/>
      <c r="H449" s="943"/>
      <c r="I449" s="943"/>
      <c r="J449" s="943"/>
      <c r="K449" s="943"/>
      <c r="L449" s="943"/>
      <c r="M449" s="943"/>
      <c r="N449" s="943"/>
      <c r="O449" s="943"/>
      <c r="P449" s="943"/>
      <c r="Q449" s="943"/>
      <c r="R449" s="943"/>
      <c r="S449" s="943"/>
      <c r="T449" s="943"/>
      <c r="U449" s="943"/>
      <c r="V449" s="943"/>
      <c r="W449" s="943"/>
      <c r="X449" s="943"/>
      <c r="Y449" s="943"/>
      <c r="Z449" s="943"/>
    </row>
    <row r="450" spans="1:26" ht="15.75" customHeight="1">
      <c r="A450" s="943"/>
      <c r="B450" s="943"/>
      <c r="C450" s="943"/>
      <c r="D450" s="943"/>
      <c r="E450" s="943"/>
      <c r="F450" s="943"/>
      <c r="G450" s="943"/>
      <c r="H450" s="943"/>
      <c r="I450" s="943"/>
      <c r="J450" s="943"/>
      <c r="K450" s="943"/>
      <c r="L450" s="943"/>
      <c r="M450" s="943"/>
      <c r="N450" s="943"/>
      <c r="O450" s="943"/>
      <c r="P450" s="943"/>
      <c r="Q450" s="943"/>
      <c r="R450" s="943"/>
      <c r="S450" s="943"/>
      <c r="T450" s="943"/>
      <c r="U450" s="943"/>
      <c r="V450" s="943"/>
      <c r="W450" s="943"/>
      <c r="X450" s="943"/>
      <c r="Y450" s="943"/>
      <c r="Z450" s="943"/>
    </row>
    <row r="451" spans="1:26" ht="15.75" customHeight="1">
      <c r="A451" s="943"/>
      <c r="B451" s="943"/>
      <c r="C451" s="943"/>
      <c r="D451" s="943"/>
      <c r="E451" s="943"/>
      <c r="F451" s="943"/>
      <c r="G451" s="943"/>
      <c r="H451" s="943"/>
      <c r="I451" s="943"/>
      <c r="J451" s="943"/>
      <c r="K451" s="943"/>
      <c r="L451" s="943"/>
      <c r="M451" s="943"/>
      <c r="N451" s="943"/>
      <c r="O451" s="943"/>
      <c r="P451" s="943"/>
      <c r="Q451" s="943"/>
      <c r="R451" s="943"/>
      <c r="S451" s="943"/>
      <c r="T451" s="943"/>
      <c r="U451" s="943"/>
      <c r="V451" s="943"/>
      <c r="W451" s="943"/>
      <c r="X451" s="943"/>
      <c r="Y451" s="943"/>
      <c r="Z451" s="943"/>
    </row>
    <row r="452" spans="1:26" ht="15.75" customHeight="1">
      <c r="A452" s="943"/>
      <c r="B452" s="943"/>
      <c r="C452" s="943"/>
      <c r="D452" s="943"/>
      <c r="E452" s="943"/>
      <c r="F452" s="943"/>
      <c r="G452" s="943"/>
      <c r="H452" s="943"/>
      <c r="I452" s="943"/>
      <c r="J452" s="943"/>
      <c r="K452" s="943"/>
      <c r="L452" s="943"/>
      <c r="M452" s="943"/>
      <c r="N452" s="943"/>
      <c r="O452" s="943"/>
      <c r="P452" s="943"/>
      <c r="Q452" s="943"/>
      <c r="R452" s="943"/>
      <c r="S452" s="943"/>
      <c r="T452" s="943"/>
      <c r="U452" s="943"/>
      <c r="V452" s="943"/>
      <c r="W452" s="943"/>
      <c r="X452" s="943"/>
      <c r="Y452" s="943"/>
      <c r="Z452" s="943"/>
    </row>
    <row r="453" spans="1:26" ht="15.75" customHeight="1">
      <c r="A453" s="943"/>
      <c r="B453" s="943"/>
      <c r="C453" s="943"/>
      <c r="D453" s="943"/>
      <c r="E453" s="943"/>
      <c r="F453" s="943"/>
      <c r="G453" s="943"/>
      <c r="H453" s="943"/>
      <c r="I453" s="943"/>
      <c r="J453" s="943"/>
      <c r="K453" s="943"/>
      <c r="L453" s="943"/>
      <c r="M453" s="943"/>
      <c r="N453" s="943"/>
      <c r="O453" s="943"/>
      <c r="P453" s="943"/>
      <c r="Q453" s="943"/>
      <c r="R453" s="943"/>
      <c r="S453" s="943"/>
      <c r="T453" s="943"/>
      <c r="U453" s="943"/>
      <c r="V453" s="943"/>
      <c r="W453" s="943"/>
      <c r="X453" s="943"/>
      <c r="Y453" s="943"/>
      <c r="Z453" s="943"/>
    </row>
    <row r="454" spans="1:26" ht="15.75" customHeight="1">
      <c r="A454" s="943"/>
      <c r="B454" s="943"/>
      <c r="C454" s="943"/>
      <c r="D454" s="943"/>
      <c r="E454" s="943"/>
      <c r="F454" s="943"/>
      <c r="G454" s="943"/>
      <c r="H454" s="943"/>
      <c r="I454" s="943"/>
      <c r="J454" s="943"/>
      <c r="K454" s="943"/>
      <c r="L454" s="943"/>
      <c r="M454" s="943"/>
      <c r="N454" s="943"/>
      <c r="O454" s="943"/>
      <c r="P454" s="943"/>
      <c r="Q454" s="943"/>
      <c r="R454" s="943"/>
      <c r="S454" s="943"/>
      <c r="T454" s="943"/>
      <c r="U454" s="943"/>
      <c r="V454" s="943"/>
      <c r="W454" s="943"/>
      <c r="X454" s="943"/>
      <c r="Y454" s="943"/>
      <c r="Z454" s="943"/>
    </row>
    <row r="455" spans="1:26" ht="15.75" customHeight="1">
      <c r="A455" s="943"/>
      <c r="B455" s="943"/>
      <c r="C455" s="943"/>
      <c r="D455" s="943"/>
      <c r="E455" s="943"/>
      <c r="F455" s="943"/>
      <c r="G455" s="943"/>
      <c r="H455" s="943"/>
      <c r="I455" s="943"/>
      <c r="J455" s="943"/>
      <c r="K455" s="943"/>
      <c r="L455" s="943"/>
      <c r="M455" s="943"/>
      <c r="N455" s="943"/>
      <c r="O455" s="943"/>
      <c r="P455" s="943"/>
      <c r="Q455" s="943"/>
      <c r="R455" s="943"/>
      <c r="S455" s="943"/>
      <c r="T455" s="943"/>
      <c r="U455" s="943"/>
      <c r="V455" s="943"/>
      <c r="W455" s="943"/>
      <c r="X455" s="943"/>
      <c r="Y455" s="943"/>
      <c r="Z455" s="943"/>
    </row>
    <row r="456" spans="1:26" ht="15.75" customHeight="1">
      <c r="A456" s="943"/>
      <c r="B456" s="943"/>
      <c r="C456" s="943"/>
      <c r="D456" s="943"/>
      <c r="E456" s="943"/>
      <c r="F456" s="943"/>
      <c r="G456" s="943"/>
      <c r="H456" s="943"/>
      <c r="I456" s="943"/>
      <c r="J456" s="943"/>
      <c r="K456" s="943"/>
      <c r="L456" s="943"/>
      <c r="M456" s="943"/>
      <c r="N456" s="943"/>
      <c r="O456" s="943"/>
      <c r="P456" s="943"/>
      <c r="Q456" s="943"/>
      <c r="R456" s="943"/>
      <c r="S456" s="943"/>
      <c r="T456" s="943"/>
      <c r="U456" s="943"/>
      <c r="V456" s="943"/>
      <c r="W456" s="943"/>
      <c r="X456" s="943"/>
      <c r="Y456" s="943"/>
      <c r="Z456" s="943"/>
    </row>
    <row r="457" spans="1:26" ht="15.75" customHeight="1">
      <c r="A457" s="943"/>
      <c r="B457" s="943"/>
      <c r="C457" s="943"/>
      <c r="D457" s="943"/>
      <c r="E457" s="943"/>
      <c r="F457" s="943"/>
      <c r="G457" s="943"/>
      <c r="H457" s="943"/>
      <c r="I457" s="943"/>
      <c r="J457" s="943"/>
      <c r="K457" s="943"/>
      <c r="L457" s="943"/>
      <c r="M457" s="943"/>
      <c r="N457" s="943"/>
      <c r="O457" s="943"/>
      <c r="P457" s="943"/>
      <c r="Q457" s="943"/>
      <c r="R457" s="943"/>
      <c r="S457" s="943"/>
      <c r="T457" s="943"/>
      <c r="U457" s="943"/>
      <c r="V457" s="943"/>
      <c r="W457" s="943"/>
      <c r="X457" s="943"/>
      <c r="Y457" s="943"/>
      <c r="Z457" s="943"/>
    </row>
    <row r="458" spans="1:26" ht="15.75" customHeight="1">
      <c r="A458" s="943"/>
      <c r="B458" s="943"/>
      <c r="C458" s="943"/>
      <c r="D458" s="943"/>
      <c r="E458" s="943"/>
      <c r="F458" s="943"/>
      <c r="G458" s="943"/>
      <c r="H458" s="943"/>
      <c r="I458" s="943"/>
      <c r="J458" s="943"/>
      <c r="K458" s="943"/>
      <c r="L458" s="943"/>
      <c r="M458" s="943"/>
      <c r="N458" s="943"/>
      <c r="O458" s="943"/>
      <c r="P458" s="943"/>
      <c r="Q458" s="943"/>
      <c r="R458" s="943"/>
      <c r="S458" s="943"/>
      <c r="T458" s="943"/>
      <c r="U458" s="943"/>
      <c r="V458" s="943"/>
      <c r="W458" s="943"/>
      <c r="X458" s="943"/>
      <c r="Y458" s="943"/>
      <c r="Z458" s="943"/>
    </row>
    <row r="459" spans="1:26" ht="15.75" customHeight="1">
      <c r="A459" s="943"/>
      <c r="B459" s="943"/>
      <c r="C459" s="943"/>
      <c r="D459" s="943"/>
      <c r="E459" s="943"/>
      <c r="F459" s="943"/>
      <c r="G459" s="943"/>
      <c r="H459" s="943"/>
      <c r="I459" s="943"/>
      <c r="J459" s="943"/>
      <c r="K459" s="943"/>
      <c r="L459" s="943"/>
      <c r="M459" s="943"/>
      <c r="N459" s="943"/>
      <c r="O459" s="943"/>
      <c r="P459" s="943"/>
      <c r="Q459" s="943"/>
      <c r="R459" s="943"/>
      <c r="S459" s="943"/>
      <c r="T459" s="943"/>
      <c r="U459" s="943"/>
      <c r="V459" s="943"/>
      <c r="W459" s="943"/>
      <c r="X459" s="943"/>
      <c r="Y459" s="943"/>
      <c r="Z459" s="943"/>
    </row>
    <row r="460" spans="1:26" ht="15.75" customHeight="1">
      <c r="A460" s="943"/>
      <c r="B460" s="943"/>
      <c r="C460" s="943"/>
      <c r="D460" s="943"/>
      <c r="E460" s="943"/>
      <c r="F460" s="943"/>
      <c r="G460" s="943"/>
      <c r="H460" s="943"/>
      <c r="I460" s="943"/>
      <c r="J460" s="943"/>
      <c r="K460" s="943"/>
      <c r="L460" s="943"/>
      <c r="M460" s="943"/>
      <c r="N460" s="943"/>
      <c r="O460" s="943"/>
      <c r="P460" s="943"/>
      <c r="Q460" s="943"/>
      <c r="R460" s="943"/>
      <c r="S460" s="943"/>
      <c r="T460" s="943"/>
      <c r="U460" s="943"/>
      <c r="V460" s="943"/>
      <c r="W460" s="943"/>
      <c r="X460" s="943"/>
      <c r="Y460" s="943"/>
      <c r="Z460" s="943"/>
    </row>
    <row r="461" spans="1:26" ht="15.75" customHeight="1">
      <c r="A461" s="943"/>
      <c r="B461" s="943"/>
      <c r="C461" s="943"/>
      <c r="D461" s="943"/>
      <c r="E461" s="943"/>
      <c r="F461" s="943"/>
      <c r="G461" s="943"/>
      <c r="H461" s="943"/>
      <c r="I461" s="943"/>
      <c r="J461" s="943"/>
      <c r="K461" s="943"/>
      <c r="L461" s="943"/>
      <c r="M461" s="943"/>
      <c r="N461" s="943"/>
      <c r="O461" s="943"/>
      <c r="P461" s="943"/>
      <c r="Q461" s="943"/>
      <c r="R461" s="943"/>
      <c r="S461" s="943"/>
      <c r="T461" s="943"/>
      <c r="U461" s="943"/>
      <c r="V461" s="943"/>
      <c r="W461" s="943"/>
      <c r="X461" s="943"/>
      <c r="Y461" s="943"/>
      <c r="Z461" s="943"/>
    </row>
    <row r="462" spans="1:26" ht="15.75" customHeight="1">
      <c r="A462" s="943"/>
      <c r="B462" s="943"/>
      <c r="C462" s="943"/>
      <c r="D462" s="943"/>
      <c r="E462" s="943"/>
      <c r="F462" s="943"/>
      <c r="G462" s="943"/>
      <c r="H462" s="943"/>
      <c r="I462" s="943"/>
      <c r="J462" s="943"/>
      <c r="K462" s="943"/>
      <c r="L462" s="943"/>
      <c r="M462" s="943"/>
      <c r="N462" s="943"/>
      <c r="O462" s="943"/>
      <c r="P462" s="943"/>
      <c r="Q462" s="943"/>
      <c r="R462" s="943"/>
      <c r="S462" s="943"/>
      <c r="T462" s="943"/>
      <c r="U462" s="943"/>
      <c r="V462" s="943"/>
      <c r="W462" s="943"/>
      <c r="X462" s="943"/>
      <c r="Y462" s="943"/>
      <c r="Z462" s="943"/>
    </row>
    <row r="463" spans="1:26" ht="15.75" customHeight="1">
      <c r="A463" s="943"/>
      <c r="B463" s="943"/>
      <c r="C463" s="943"/>
      <c r="D463" s="943"/>
      <c r="E463" s="943"/>
      <c r="F463" s="943"/>
      <c r="G463" s="943"/>
      <c r="H463" s="943"/>
      <c r="I463" s="943"/>
      <c r="J463" s="943"/>
      <c r="K463" s="943"/>
      <c r="L463" s="943"/>
      <c r="M463" s="943"/>
      <c r="N463" s="943"/>
      <c r="O463" s="943"/>
      <c r="P463" s="943"/>
      <c r="Q463" s="943"/>
      <c r="R463" s="943"/>
      <c r="S463" s="943"/>
      <c r="T463" s="943"/>
      <c r="U463" s="943"/>
      <c r="V463" s="943"/>
      <c r="W463" s="943"/>
      <c r="X463" s="943"/>
      <c r="Y463" s="943"/>
      <c r="Z463" s="943"/>
    </row>
    <row r="464" spans="1:26" ht="15.75" customHeight="1">
      <c r="A464" s="943"/>
      <c r="B464" s="943"/>
      <c r="C464" s="943"/>
      <c r="D464" s="943"/>
      <c r="E464" s="943"/>
      <c r="F464" s="943"/>
      <c r="G464" s="943"/>
      <c r="H464" s="943"/>
      <c r="I464" s="943"/>
      <c r="J464" s="943"/>
      <c r="K464" s="943"/>
      <c r="L464" s="943"/>
      <c r="M464" s="943"/>
      <c r="N464" s="943"/>
      <c r="O464" s="943"/>
      <c r="P464" s="943"/>
      <c r="Q464" s="943"/>
      <c r="R464" s="943"/>
      <c r="S464" s="943"/>
      <c r="T464" s="943"/>
      <c r="U464" s="943"/>
      <c r="V464" s="943"/>
      <c r="W464" s="943"/>
      <c r="X464" s="943"/>
      <c r="Y464" s="943"/>
      <c r="Z464" s="943"/>
    </row>
    <row r="465" spans="1:26" ht="15.75" customHeight="1">
      <c r="A465" s="943"/>
      <c r="B465" s="943"/>
      <c r="C465" s="943"/>
      <c r="D465" s="943"/>
      <c r="E465" s="943"/>
      <c r="F465" s="943"/>
      <c r="G465" s="943"/>
      <c r="H465" s="943"/>
      <c r="I465" s="943"/>
      <c r="J465" s="943"/>
      <c r="K465" s="943"/>
      <c r="L465" s="943"/>
      <c r="M465" s="943"/>
      <c r="N465" s="943"/>
      <c r="O465" s="943"/>
      <c r="P465" s="943"/>
      <c r="Q465" s="943"/>
      <c r="R465" s="943"/>
      <c r="S465" s="943"/>
      <c r="T465" s="943"/>
      <c r="U465" s="943"/>
      <c r="V465" s="943"/>
      <c r="W465" s="943"/>
      <c r="X465" s="943"/>
      <c r="Y465" s="943"/>
      <c r="Z465" s="943"/>
    </row>
    <row r="466" spans="1:26" ht="15.75" customHeight="1">
      <c r="A466" s="943"/>
      <c r="B466" s="943"/>
      <c r="C466" s="943"/>
      <c r="D466" s="943"/>
      <c r="E466" s="943"/>
      <c r="F466" s="943"/>
      <c r="G466" s="943"/>
      <c r="H466" s="943"/>
      <c r="I466" s="943"/>
      <c r="J466" s="943"/>
      <c r="K466" s="943"/>
      <c r="L466" s="943"/>
      <c r="M466" s="943"/>
      <c r="N466" s="943"/>
      <c r="O466" s="943"/>
      <c r="P466" s="943"/>
      <c r="Q466" s="943"/>
      <c r="R466" s="943"/>
      <c r="S466" s="943"/>
      <c r="T466" s="943"/>
      <c r="U466" s="943"/>
      <c r="V466" s="943"/>
      <c r="W466" s="943"/>
      <c r="X466" s="943"/>
      <c r="Y466" s="943"/>
      <c r="Z466" s="943"/>
    </row>
    <row r="467" spans="1:26" ht="15.75" customHeight="1">
      <c r="A467" s="943"/>
      <c r="B467" s="943"/>
      <c r="C467" s="943"/>
      <c r="D467" s="943"/>
      <c r="E467" s="943"/>
      <c r="F467" s="943"/>
      <c r="G467" s="943"/>
      <c r="H467" s="943"/>
      <c r="I467" s="943"/>
      <c r="J467" s="943"/>
      <c r="K467" s="943"/>
      <c r="L467" s="943"/>
      <c r="M467" s="943"/>
      <c r="N467" s="943"/>
      <c r="O467" s="943"/>
      <c r="P467" s="943"/>
      <c r="Q467" s="943"/>
      <c r="R467" s="943"/>
      <c r="S467" s="943"/>
      <c r="T467" s="943"/>
      <c r="U467" s="943"/>
      <c r="V467" s="943"/>
      <c r="W467" s="943"/>
      <c r="X467" s="943"/>
      <c r="Y467" s="943"/>
      <c r="Z467" s="943"/>
    </row>
    <row r="468" spans="1:26" ht="15.75" customHeight="1">
      <c r="A468" s="943"/>
      <c r="B468" s="943"/>
      <c r="C468" s="943"/>
      <c r="D468" s="943"/>
      <c r="E468" s="943"/>
      <c r="F468" s="943"/>
      <c r="G468" s="943"/>
      <c r="H468" s="943"/>
      <c r="I468" s="943"/>
      <c r="J468" s="943"/>
      <c r="K468" s="943"/>
      <c r="L468" s="943"/>
      <c r="M468" s="943"/>
      <c r="N468" s="943"/>
      <c r="O468" s="943"/>
      <c r="P468" s="943"/>
      <c r="Q468" s="943"/>
      <c r="R468" s="943"/>
      <c r="S468" s="943"/>
      <c r="T468" s="943"/>
      <c r="U468" s="943"/>
      <c r="V468" s="943"/>
      <c r="W468" s="943"/>
      <c r="X468" s="943"/>
      <c r="Y468" s="943"/>
      <c r="Z468" s="943"/>
    </row>
    <row r="469" spans="1:26" ht="15.75" customHeight="1">
      <c r="A469" s="943"/>
      <c r="B469" s="943"/>
      <c r="C469" s="943"/>
      <c r="D469" s="943"/>
      <c r="E469" s="943"/>
      <c r="F469" s="943"/>
      <c r="G469" s="943"/>
      <c r="H469" s="943"/>
      <c r="I469" s="943"/>
      <c r="J469" s="943"/>
      <c r="K469" s="943"/>
      <c r="L469" s="943"/>
      <c r="M469" s="943"/>
      <c r="N469" s="943"/>
      <c r="O469" s="943"/>
      <c r="P469" s="943"/>
      <c r="Q469" s="943"/>
      <c r="R469" s="943"/>
      <c r="S469" s="943"/>
      <c r="T469" s="943"/>
      <c r="U469" s="943"/>
      <c r="V469" s="943"/>
      <c r="W469" s="943"/>
      <c r="X469" s="943"/>
      <c r="Y469" s="943"/>
      <c r="Z469" s="943"/>
    </row>
    <row r="470" spans="1:26" ht="15.75" customHeight="1">
      <c r="A470" s="943"/>
      <c r="B470" s="943"/>
      <c r="C470" s="943"/>
      <c r="D470" s="943"/>
      <c r="E470" s="943"/>
      <c r="F470" s="943"/>
      <c r="G470" s="943"/>
      <c r="H470" s="943"/>
      <c r="I470" s="943"/>
      <c r="J470" s="943"/>
      <c r="K470" s="943"/>
      <c r="L470" s="943"/>
      <c r="M470" s="943"/>
      <c r="N470" s="943"/>
      <c r="O470" s="943"/>
      <c r="P470" s="943"/>
      <c r="Q470" s="943"/>
      <c r="R470" s="943"/>
      <c r="S470" s="943"/>
      <c r="T470" s="943"/>
      <c r="U470" s="943"/>
      <c r="V470" s="943"/>
      <c r="W470" s="943"/>
      <c r="X470" s="943"/>
      <c r="Y470" s="943"/>
      <c r="Z470" s="943"/>
    </row>
    <row r="471" spans="1:26" ht="15.75" customHeight="1">
      <c r="A471" s="943"/>
      <c r="B471" s="943"/>
      <c r="C471" s="943"/>
      <c r="D471" s="943"/>
      <c r="E471" s="943"/>
      <c r="F471" s="943"/>
      <c r="G471" s="943"/>
      <c r="H471" s="943"/>
      <c r="I471" s="943"/>
      <c r="J471" s="943"/>
      <c r="K471" s="943"/>
      <c r="L471" s="943"/>
      <c r="M471" s="943"/>
      <c r="N471" s="943"/>
      <c r="O471" s="943"/>
      <c r="P471" s="943"/>
      <c r="Q471" s="943"/>
      <c r="R471" s="943"/>
      <c r="S471" s="943"/>
      <c r="T471" s="943"/>
      <c r="U471" s="943"/>
      <c r="V471" s="943"/>
      <c r="W471" s="943"/>
      <c r="X471" s="943"/>
      <c r="Y471" s="943"/>
      <c r="Z471" s="943"/>
    </row>
    <row r="472" spans="1:26" ht="15.75" customHeight="1">
      <c r="A472" s="943"/>
      <c r="B472" s="943"/>
      <c r="C472" s="943"/>
      <c r="D472" s="943"/>
      <c r="E472" s="943"/>
      <c r="F472" s="943"/>
      <c r="G472" s="943"/>
      <c r="H472" s="943"/>
      <c r="I472" s="943"/>
      <c r="J472" s="943"/>
      <c r="K472" s="943"/>
      <c r="L472" s="943"/>
      <c r="M472" s="943"/>
      <c r="N472" s="943"/>
      <c r="O472" s="943"/>
      <c r="P472" s="943"/>
      <c r="Q472" s="943"/>
      <c r="R472" s="943"/>
      <c r="S472" s="943"/>
      <c r="T472" s="943"/>
      <c r="U472" s="943"/>
      <c r="V472" s="943"/>
      <c r="W472" s="943"/>
      <c r="X472" s="943"/>
      <c r="Y472" s="943"/>
      <c r="Z472" s="943"/>
    </row>
    <row r="473" spans="1:26" ht="15.75" customHeight="1">
      <c r="A473" s="943"/>
      <c r="B473" s="943"/>
      <c r="C473" s="943"/>
      <c r="D473" s="943"/>
      <c r="E473" s="943"/>
      <c r="F473" s="943"/>
      <c r="G473" s="943"/>
      <c r="H473" s="943"/>
      <c r="I473" s="943"/>
      <c r="J473" s="943"/>
      <c r="K473" s="943"/>
      <c r="L473" s="943"/>
      <c r="M473" s="943"/>
      <c r="N473" s="943"/>
      <c r="O473" s="943"/>
      <c r="P473" s="943"/>
      <c r="Q473" s="943"/>
      <c r="R473" s="943"/>
      <c r="S473" s="943"/>
      <c r="T473" s="943"/>
      <c r="U473" s="943"/>
      <c r="V473" s="943"/>
      <c r="W473" s="943"/>
      <c r="X473" s="943"/>
      <c r="Y473" s="943"/>
      <c r="Z473" s="943"/>
    </row>
    <row r="474" spans="1:26" ht="15.75" customHeight="1">
      <c r="A474" s="943"/>
      <c r="B474" s="943"/>
      <c r="C474" s="943"/>
      <c r="D474" s="943"/>
      <c r="E474" s="943"/>
      <c r="F474" s="943"/>
      <c r="G474" s="943"/>
      <c r="H474" s="943"/>
      <c r="I474" s="943"/>
      <c r="J474" s="943"/>
      <c r="K474" s="943"/>
      <c r="L474" s="943"/>
      <c r="M474" s="943"/>
      <c r="N474" s="943"/>
      <c r="O474" s="943"/>
      <c r="P474" s="943"/>
      <c r="Q474" s="943"/>
      <c r="R474" s="943"/>
      <c r="S474" s="943"/>
      <c r="T474" s="943"/>
      <c r="U474" s="943"/>
      <c r="V474" s="943"/>
      <c r="W474" s="943"/>
      <c r="X474" s="943"/>
      <c r="Y474" s="943"/>
      <c r="Z474" s="943"/>
    </row>
    <row r="475" spans="1:26" ht="15.75" customHeight="1">
      <c r="A475" s="943"/>
      <c r="B475" s="943"/>
      <c r="C475" s="943"/>
      <c r="D475" s="943"/>
      <c r="E475" s="943"/>
      <c r="F475" s="943"/>
      <c r="G475" s="943"/>
      <c r="H475" s="943"/>
      <c r="I475" s="943"/>
      <c r="J475" s="943"/>
      <c r="K475" s="943"/>
      <c r="L475" s="943"/>
      <c r="M475" s="943"/>
      <c r="N475" s="943"/>
      <c r="O475" s="943"/>
      <c r="P475" s="943"/>
      <c r="Q475" s="943"/>
      <c r="R475" s="943"/>
      <c r="S475" s="943"/>
      <c r="T475" s="943"/>
      <c r="U475" s="943"/>
      <c r="V475" s="943"/>
      <c r="W475" s="943"/>
      <c r="X475" s="943"/>
      <c r="Y475" s="943"/>
      <c r="Z475" s="943"/>
    </row>
    <row r="476" spans="1:26" ht="15.75" customHeight="1">
      <c r="A476" s="943"/>
      <c r="B476" s="943"/>
      <c r="C476" s="943"/>
      <c r="D476" s="943"/>
      <c r="E476" s="943"/>
      <c r="F476" s="943"/>
      <c r="G476" s="943"/>
      <c r="H476" s="943"/>
      <c r="I476" s="943"/>
      <c r="J476" s="943"/>
      <c r="K476" s="943"/>
      <c r="L476" s="943"/>
      <c r="M476" s="943"/>
      <c r="N476" s="943"/>
      <c r="O476" s="943"/>
      <c r="P476" s="943"/>
      <c r="Q476" s="943"/>
      <c r="R476" s="943"/>
      <c r="S476" s="943"/>
      <c r="T476" s="943"/>
      <c r="U476" s="943"/>
      <c r="V476" s="943"/>
      <c r="W476" s="943"/>
      <c r="X476" s="943"/>
      <c r="Y476" s="943"/>
      <c r="Z476" s="943"/>
    </row>
    <row r="477" spans="1:26" ht="15.75" customHeight="1">
      <c r="A477" s="943"/>
      <c r="B477" s="943"/>
      <c r="C477" s="943"/>
      <c r="D477" s="943"/>
      <c r="E477" s="943"/>
      <c r="F477" s="943"/>
      <c r="G477" s="943"/>
      <c r="H477" s="943"/>
      <c r="I477" s="943"/>
      <c r="J477" s="943"/>
      <c r="K477" s="943"/>
      <c r="L477" s="943"/>
      <c r="M477" s="943"/>
      <c r="N477" s="943"/>
      <c r="O477" s="943"/>
      <c r="P477" s="943"/>
      <c r="Q477" s="943"/>
      <c r="R477" s="943"/>
      <c r="S477" s="943"/>
      <c r="T477" s="943"/>
      <c r="U477" s="943"/>
      <c r="V477" s="943"/>
      <c r="W477" s="943"/>
      <c r="X477" s="943"/>
      <c r="Y477" s="943"/>
      <c r="Z477" s="943"/>
    </row>
    <row r="478" spans="1:26" ht="15.75" customHeight="1">
      <c r="A478" s="943"/>
      <c r="B478" s="943"/>
      <c r="C478" s="943"/>
      <c r="D478" s="943"/>
      <c r="E478" s="943"/>
      <c r="F478" s="943"/>
      <c r="G478" s="943"/>
      <c r="H478" s="943"/>
      <c r="I478" s="943"/>
      <c r="J478" s="943"/>
      <c r="K478" s="943"/>
      <c r="L478" s="943"/>
      <c r="M478" s="943"/>
      <c r="N478" s="943"/>
      <c r="O478" s="943"/>
      <c r="P478" s="943"/>
      <c r="Q478" s="943"/>
      <c r="R478" s="943"/>
      <c r="S478" s="943"/>
      <c r="T478" s="943"/>
      <c r="U478" s="943"/>
      <c r="V478" s="943"/>
      <c r="W478" s="943"/>
      <c r="X478" s="943"/>
      <c r="Y478" s="943"/>
      <c r="Z478" s="943"/>
    </row>
    <row r="479" spans="1:26" ht="15.75" customHeight="1">
      <c r="A479" s="943"/>
      <c r="B479" s="943"/>
      <c r="C479" s="943"/>
      <c r="D479" s="943"/>
      <c r="E479" s="943"/>
      <c r="F479" s="943"/>
      <c r="G479" s="943"/>
      <c r="H479" s="943"/>
      <c r="I479" s="943"/>
      <c r="J479" s="943"/>
      <c r="K479" s="943"/>
      <c r="L479" s="943"/>
      <c r="M479" s="943"/>
      <c r="N479" s="943"/>
      <c r="O479" s="943"/>
      <c r="P479" s="943"/>
      <c r="Q479" s="943"/>
      <c r="R479" s="943"/>
      <c r="S479" s="943"/>
      <c r="T479" s="943"/>
      <c r="U479" s="943"/>
      <c r="V479" s="943"/>
      <c r="W479" s="943"/>
      <c r="X479" s="943"/>
      <c r="Y479" s="943"/>
      <c r="Z479" s="943"/>
    </row>
    <row r="480" spans="1:26" ht="15.75" customHeight="1">
      <c r="A480" s="943"/>
      <c r="B480" s="943"/>
      <c r="C480" s="943"/>
      <c r="D480" s="943"/>
      <c r="E480" s="943"/>
      <c r="F480" s="943"/>
      <c r="G480" s="943"/>
      <c r="H480" s="943"/>
      <c r="I480" s="943"/>
      <c r="J480" s="943"/>
      <c r="K480" s="943"/>
      <c r="L480" s="943"/>
      <c r="M480" s="943"/>
      <c r="N480" s="943"/>
      <c r="O480" s="943"/>
      <c r="P480" s="943"/>
      <c r="Q480" s="943"/>
      <c r="R480" s="943"/>
      <c r="S480" s="943"/>
      <c r="T480" s="943"/>
      <c r="U480" s="943"/>
      <c r="V480" s="943"/>
      <c r="W480" s="943"/>
      <c r="X480" s="943"/>
      <c r="Y480" s="943"/>
      <c r="Z480" s="943"/>
    </row>
    <row r="481" spans="1:26" ht="15.75" customHeight="1">
      <c r="A481" s="943"/>
      <c r="B481" s="943"/>
      <c r="C481" s="943"/>
      <c r="D481" s="943"/>
      <c r="E481" s="943"/>
      <c r="F481" s="943"/>
      <c r="G481" s="943"/>
      <c r="H481" s="943"/>
      <c r="I481" s="943"/>
      <c r="J481" s="943"/>
      <c r="K481" s="943"/>
      <c r="L481" s="943"/>
      <c r="M481" s="943"/>
      <c r="N481" s="943"/>
      <c r="O481" s="943"/>
      <c r="P481" s="943"/>
      <c r="Q481" s="943"/>
      <c r="R481" s="943"/>
      <c r="S481" s="943"/>
      <c r="T481" s="943"/>
      <c r="U481" s="943"/>
      <c r="V481" s="943"/>
      <c r="W481" s="943"/>
      <c r="X481" s="943"/>
      <c r="Y481" s="943"/>
      <c r="Z481" s="943"/>
    </row>
    <row r="482" spans="1:26" ht="15.75" customHeight="1">
      <c r="A482" s="943"/>
      <c r="B482" s="943"/>
      <c r="C482" s="943"/>
      <c r="D482" s="943"/>
      <c r="E482" s="943"/>
      <c r="F482" s="943"/>
      <c r="G482" s="943"/>
      <c r="H482" s="943"/>
      <c r="I482" s="943"/>
      <c r="J482" s="943"/>
      <c r="K482" s="943"/>
      <c r="L482" s="943"/>
      <c r="M482" s="943"/>
      <c r="N482" s="943"/>
      <c r="O482" s="943"/>
      <c r="P482" s="943"/>
      <c r="Q482" s="943"/>
      <c r="R482" s="943"/>
      <c r="S482" s="943"/>
      <c r="T482" s="943"/>
      <c r="U482" s="943"/>
      <c r="V482" s="943"/>
      <c r="W482" s="943"/>
      <c r="X482" s="943"/>
      <c r="Y482" s="943"/>
      <c r="Z482" s="943"/>
    </row>
    <row r="483" spans="1:26" ht="15.75" customHeight="1">
      <c r="A483" s="943"/>
      <c r="B483" s="943"/>
      <c r="C483" s="943"/>
      <c r="D483" s="943"/>
      <c r="E483" s="943"/>
      <c r="F483" s="943"/>
      <c r="G483" s="943"/>
      <c r="H483" s="943"/>
      <c r="I483" s="943"/>
      <c r="J483" s="943"/>
      <c r="K483" s="943"/>
      <c r="L483" s="943"/>
      <c r="M483" s="943"/>
      <c r="N483" s="943"/>
      <c r="O483" s="943"/>
      <c r="P483" s="943"/>
      <c r="Q483" s="943"/>
      <c r="R483" s="943"/>
      <c r="S483" s="943"/>
      <c r="T483" s="943"/>
      <c r="U483" s="943"/>
      <c r="V483" s="943"/>
      <c r="W483" s="943"/>
      <c r="X483" s="943"/>
      <c r="Y483" s="943"/>
      <c r="Z483" s="943"/>
    </row>
    <row r="484" spans="1:26" ht="15.75" customHeight="1">
      <c r="A484" s="943"/>
      <c r="B484" s="943"/>
      <c r="C484" s="943"/>
      <c r="D484" s="943"/>
      <c r="E484" s="943"/>
      <c r="F484" s="943"/>
      <c r="G484" s="943"/>
      <c r="H484" s="943"/>
      <c r="I484" s="943"/>
      <c r="J484" s="943"/>
      <c r="K484" s="943"/>
      <c r="L484" s="943"/>
      <c r="M484" s="943"/>
      <c r="N484" s="943"/>
      <c r="O484" s="943"/>
      <c r="P484" s="943"/>
      <c r="Q484" s="943"/>
      <c r="R484" s="943"/>
      <c r="S484" s="943"/>
      <c r="T484" s="943"/>
      <c r="U484" s="943"/>
      <c r="V484" s="943"/>
      <c r="W484" s="943"/>
      <c r="X484" s="943"/>
      <c r="Y484" s="943"/>
      <c r="Z484" s="943"/>
    </row>
    <row r="485" spans="1:26" ht="15.75" customHeight="1">
      <c r="A485" s="943"/>
      <c r="B485" s="943"/>
      <c r="C485" s="943"/>
      <c r="D485" s="943"/>
      <c r="E485" s="943"/>
      <c r="F485" s="943"/>
      <c r="G485" s="943"/>
      <c r="H485" s="943"/>
      <c r="I485" s="943"/>
      <c r="J485" s="943"/>
      <c r="K485" s="943"/>
      <c r="L485" s="943"/>
      <c r="M485" s="943"/>
      <c r="N485" s="943"/>
      <c r="O485" s="943"/>
      <c r="P485" s="943"/>
      <c r="Q485" s="943"/>
      <c r="R485" s="943"/>
      <c r="S485" s="943"/>
      <c r="T485" s="943"/>
      <c r="U485" s="943"/>
      <c r="V485" s="943"/>
      <c r="W485" s="943"/>
      <c r="X485" s="943"/>
      <c r="Y485" s="943"/>
      <c r="Z485" s="943"/>
    </row>
    <row r="486" spans="1:26" ht="15.75" customHeight="1">
      <c r="A486" s="943"/>
      <c r="B486" s="943"/>
      <c r="C486" s="943"/>
      <c r="D486" s="943"/>
      <c r="E486" s="943"/>
      <c r="F486" s="943"/>
      <c r="G486" s="943"/>
      <c r="H486" s="943"/>
      <c r="I486" s="943"/>
      <c r="J486" s="943"/>
      <c r="K486" s="943"/>
      <c r="L486" s="943"/>
      <c r="M486" s="943"/>
      <c r="N486" s="943"/>
      <c r="O486" s="943"/>
      <c r="P486" s="943"/>
      <c r="Q486" s="943"/>
      <c r="R486" s="943"/>
      <c r="S486" s="943"/>
      <c r="T486" s="943"/>
      <c r="U486" s="943"/>
      <c r="V486" s="943"/>
      <c r="W486" s="943"/>
      <c r="X486" s="943"/>
      <c r="Y486" s="943"/>
      <c r="Z486" s="943"/>
    </row>
    <row r="487" spans="1:26" ht="15.75" customHeight="1">
      <c r="A487" s="943"/>
      <c r="B487" s="943"/>
      <c r="C487" s="943"/>
      <c r="D487" s="943"/>
      <c r="E487" s="943"/>
      <c r="F487" s="943"/>
      <c r="G487" s="943"/>
      <c r="H487" s="943"/>
      <c r="I487" s="943"/>
      <c r="J487" s="943"/>
      <c r="K487" s="943"/>
      <c r="L487" s="943"/>
      <c r="M487" s="943"/>
      <c r="N487" s="943"/>
      <c r="O487" s="943"/>
      <c r="P487" s="943"/>
      <c r="Q487" s="943"/>
      <c r="R487" s="943"/>
      <c r="S487" s="943"/>
      <c r="T487" s="943"/>
      <c r="U487" s="943"/>
      <c r="V487" s="943"/>
      <c r="W487" s="943"/>
      <c r="X487" s="943"/>
      <c r="Y487" s="943"/>
      <c r="Z487" s="943"/>
    </row>
    <row r="488" spans="1:26" ht="15.75" customHeight="1">
      <c r="A488" s="943"/>
      <c r="B488" s="943"/>
      <c r="C488" s="943"/>
      <c r="D488" s="943"/>
      <c r="E488" s="943"/>
      <c r="F488" s="943"/>
      <c r="G488" s="943"/>
      <c r="H488" s="943"/>
      <c r="I488" s="943"/>
      <c r="J488" s="943"/>
      <c r="K488" s="943"/>
      <c r="L488" s="943"/>
      <c r="M488" s="943"/>
      <c r="N488" s="943"/>
      <c r="O488" s="943"/>
      <c r="P488" s="943"/>
      <c r="Q488" s="943"/>
      <c r="R488" s="943"/>
      <c r="S488" s="943"/>
      <c r="T488" s="943"/>
      <c r="U488" s="943"/>
      <c r="V488" s="943"/>
      <c r="W488" s="943"/>
      <c r="X488" s="943"/>
      <c r="Y488" s="943"/>
      <c r="Z488" s="943"/>
    </row>
    <row r="489" spans="1:26" ht="15.75" customHeight="1">
      <c r="A489" s="943"/>
      <c r="B489" s="943"/>
      <c r="C489" s="943"/>
      <c r="D489" s="943"/>
      <c r="E489" s="943"/>
      <c r="F489" s="943"/>
      <c r="G489" s="943"/>
      <c r="H489" s="943"/>
      <c r="I489" s="943"/>
      <c r="J489" s="943"/>
      <c r="K489" s="943"/>
      <c r="L489" s="943"/>
      <c r="M489" s="943"/>
      <c r="N489" s="943"/>
      <c r="O489" s="943"/>
      <c r="P489" s="943"/>
      <c r="Q489" s="943"/>
      <c r="R489" s="943"/>
      <c r="S489" s="943"/>
      <c r="T489" s="943"/>
      <c r="U489" s="943"/>
      <c r="V489" s="943"/>
      <c r="W489" s="943"/>
      <c r="X489" s="943"/>
      <c r="Y489" s="943"/>
      <c r="Z489" s="943"/>
    </row>
    <row r="490" spans="1:26" ht="15.75" customHeight="1">
      <c r="A490" s="943"/>
      <c r="B490" s="943"/>
      <c r="C490" s="943"/>
      <c r="D490" s="943"/>
      <c r="E490" s="943"/>
      <c r="F490" s="943"/>
      <c r="G490" s="943"/>
      <c r="H490" s="943"/>
      <c r="I490" s="943"/>
      <c r="J490" s="943"/>
      <c r="K490" s="943"/>
      <c r="L490" s="943"/>
      <c r="M490" s="943"/>
      <c r="N490" s="943"/>
      <c r="O490" s="943"/>
      <c r="P490" s="943"/>
      <c r="Q490" s="943"/>
      <c r="R490" s="943"/>
      <c r="S490" s="943"/>
      <c r="T490" s="943"/>
      <c r="U490" s="943"/>
      <c r="V490" s="943"/>
      <c r="W490" s="943"/>
      <c r="X490" s="943"/>
      <c r="Y490" s="943"/>
      <c r="Z490" s="943"/>
    </row>
    <row r="491" spans="1:26" ht="15.75" customHeight="1">
      <c r="A491" s="943"/>
      <c r="B491" s="943"/>
      <c r="C491" s="943"/>
      <c r="D491" s="943"/>
      <c r="E491" s="943"/>
      <c r="F491" s="943"/>
      <c r="G491" s="943"/>
      <c r="H491" s="943"/>
      <c r="I491" s="943"/>
      <c r="J491" s="943"/>
      <c r="K491" s="943"/>
      <c r="L491" s="943"/>
      <c r="M491" s="943"/>
      <c r="N491" s="943"/>
      <c r="O491" s="943"/>
      <c r="P491" s="943"/>
      <c r="Q491" s="943"/>
      <c r="R491" s="943"/>
      <c r="S491" s="943"/>
      <c r="T491" s="943"/>
      <c r="U491" s="943"/>
      <c r="V491" s="943"/>
      <c r="W491" s="943"/>
      <c r="X491" s="943"/>
      <c r="Y491" s="943"/>
      <c r="Z491" s="943"/>
    </row>
    <row r="492" spans="1:26" ht="15.75" customHeight="1">
      <c r="A492" s="943"/>
      <c r="B492" s="943"/>
      <c r="C492" s="943"/>
      <c r="D492" s="943"/>
      <c r="E492" s="943"/>
      <c r="F492" s="943"/>
      <c r="G492" s="943"/>
      <c r="H492" s="943"/>
      <c r="I492" s="943"/>
      <c r="J492" s="943"/>
      <c r="K492" s="943"/>
      <c r="L492" s="943"/>
      <c r="M492" s="943"/>
      <c r="N492" s="943"/>
      <c r="O492" s="943"/>
      <c r="P492" s="943"/>
      <c r="Q492" s="943"/>
      <c r="R492" s="943"/>
      <c r="S492" s="943"/>
      <c r="T492" s="943"/>
      <c r="U492" s="943"/>
      <c r="V492" s="943"/>
      <c r="W492" s="943"/>
      <c r="X492" s="943"/>
      <c r="Y492" s="943"/>
      <c r="Z492" s="943"/>
    </row>
    <row r="493" spans="1:26" ht="15.75" customHeight="1">
      <c r="A493" s="943"/>
      <c r="B493" s="943"/>
      <c r="C493" s="943"/>
      <c r="D493" s="943"/>
      <c r="E493" s="943"/>
      <c r="F493" s="943"/>
      <c r="G493" s="943"/>
      <c r="H493" s="943"/>
      <c r="I493" s="943"/>
      <c r="J493" s="943"/>
      <c r="K493" s="943"/>
      <c r="L493" s="943"/>
      <c r="M493" s="943"/>
      <c r="N493" s="943"/>
      <c r="O493" s="943"/>
      <c r="P493" s="943"/>
      <c r="Q493" s="943"/>
      <c r="R493" s="943"/>
      <c r="S493" s="943"/>
      <c r="T493" s="943"/>
      <c r="U493" s="943"/>
      <c r="V493" s="943"/>
      <c r="W493" s="943"/>
      <c r="X493" s="943"/>
      <c r="Y493" s="943"/>
      <c r="Z493" s="943"/>
    </row>
    <row r="494" spans="1:26" ht="15.75" customHeight="1">
      <c r="A494" s="943"/>
      <c r="B494" s="943"/>
      <c r="C494" s="943"/>
      <c r="D494" s="943"/>
      <c r="E494" s="943"/>
      <c r="F494" s="943"/>
      <c r="G494" s="943"/>
      <c r="H494" s="943"/>
      <c r="I494" s="943"/>
      <c r="J494" s="943"/>
      <c r="K494" s="943"/>
      <c r="L494" s="943"/>
      <c r="M494" s="943"/>
      <c r="N494" s="943"/>
      <c r="O494" s="943"/>
      <c r="P494" s="943"/>
      <c r="Q494" s="943"/>
      <c r="R494" s="943"/>
      <c r="S494" s="943"/>
      <c r="T494" s="943"/>
      <c r="U494" s="943"/>
      <c r="V494" s="943"/>
      <c r="W494" s="943"/>
      <c r="X494" s="943"/>
      <c r="Y494" s="943"/>
      <c r="Z494" s="943"/>
    </row>
    <row r="495" spans="1:26" ht="15.75" customHeight="1">
      <c r="A495" s="943"/>
      <c r="B495" s="943"/>
      <c r="C495" s="943"/>
      <c r="D495" s="943"/>
      <c r="E495" s="943"/>
      <c r="F495" s="943"/>
      <c r="G495" s="943"/>
      <c r="H495" s="943"/>
      <c r="I495" s="943"/>
      <c r="J495" s="943"/>
      <c r="K495" s="943"/>
      <c r="L495" s="943"/>
      <c r="M495" s="943"/>
      <c r="N495" s="943"/>
      <c r="O495" s="943"/>
      <c r="P495" s="943"/>
      <c r="Q495" s="943"/>
      <c r="R495" s="943"/>
      <c r="S495" s="943"/>
      <c r="T495" s="943"/>
      <c r="U495" s="943"/>
      <c r="V495" s="943"/>
      <c r="W495" s="943"/>
      <c r="X495" s="943"/>
      <c r="Y495" s="943"/>
      <c r="Z495" s="943"/>
    </row>
    <row r="496" spans="1:26" ht="15.75" customHeight="1">
      <c r="A496" s="943"/>
      <c r="B496" s="943"/>
      <c r="C496" s="943"/>
      <c r="D496" s="943"/>
      <c r="E496" s="943"/>
      <c r="F496" s="943"/>
      <c r="G496" s="943"/>
      <c r="H496" s="943"/>
      <c r="I496" s="943"/>
      <c r="J496" s="943"/>
      <c r="K496" s="943"/>
      <c r="L496" s="943"/>
      <c r="M496" s="943"/>
      <c r="N496" s="943"/>
      <c r="O496" s="943"/>
      <c r="P496" s="943"/>
      <c r="Q496" s="943"/>
      <c r="R496" s="943"/>
      <c r="S496" s="943"/>
      <c r="T496" s="943"/>
      <c r="U496" s="943"/>
      <c r="V496" s="943"/>
      <c r="W496" s="943"/>
      <c r="X496" s="943"/>
      <c r="Y496" s="943"/>
      <c r="Z496" s="943"/>
    </row>
    <row r="497" spans="1:26" ht="15.75" customHeight="1">
      <c r="A497" s="943"/>
      <c r="B497" s="943"/>
      <c r="C497" s="943"/>
      <c r="D497" s="943"/>
      <c r="E497" s="943"/>
      <c r="F497" s="943"/>
      <c r="G497" s="943"/>
      <c r="H497" s="943"/>
      <c r="I497" s="943"/>
      <c r="J497" s="943"/>
      <c r="K497" s="943"/>
      <c r="L497" s="943"/>
      <c r="M497" s="943"/>
      <c r="N497" s="943"/>
      <c r="O497" s="943"/>
      <c r="P497" s="943"/>
      <c r="Q497" s="943"/>
      <c r="R497" s="943"/>
      <c r="S497" s="943"/>
      <c r="T497" s="943"/>
      <c r="U497" s="943"/>
      <c r="V497" s="943"/>
      <c r="W497" s="943"/>
      <c r="X497" s="943"/>
      <c r="Y497" s="943"/>
      <c r="Z497" s="943"/>
    </row>
    <row r="498" spans="1:26" ht="15.75" customHeight="1">
      <c r="A498" s="943"/>
      <c r="B498" s="943"/>
      <c r="C498" s="943"/>
      <c r="D498" s="943"/>
      <c r="E498" s="943"/>
      <c r="F498" s="943"/>
      <c r="G498" s="943"/>
      <c r="H498" s="943"/>
      <c r="I498" s="943"/>
      <c r="J498" s="943"/>
      <c r="K498" s="943"/>
      <c r="L498" s="943"/>
      <c r="M498" s="943"/>
      <c r="N498" s="943"/>
      <c r="O498" s="943"/>
      <c r="P498" s="943"/>
      <c r="Q498" s="943"/>
      <c r="R498" s="943"/>
      <c r="S498" s="943"/>
      <c r="T498" s="943"/>
      <c r="U498" s="943"/>
      <c r="V498" s="943"/>
      <c r="W498" s="943"/>
      <c r="X498" s="943"/>
      <c r="Y498" s="943"/>
      <c r="Z498" s="943"/>
    </row>
    <row r="499" spans="1:26" ht="15.75" customHeight="1">
      <c r="A499" s="943"/>
      <c r="B499" s="943"/>
      <c r="C499" s="943"/>
      <c r="D499" s="943"/>
      <c r="E499" s="943"/>
      <c r="F499" s="943"/>
      <c r="G499" s="943"/>
      <c r="H499" s="943"/>
      <c r="I499" s="943"/>
      <c r="J499" s="943"/>
      <c r="K499" s="943"/>
      <c r="L499" s="943"/>
      <c r="M499" s="943"/>
      <c r="N499" s="943"/>
      <c r="O499" s="943"/>
      <c r="P499" s="943"/>
      <c r="Q499" s="943"/>
      <c r="R499" s="943"/>
      <c r="S499" s="943"/>
      <c r="T499" s="943"/>
      <c r="U499" s="943"/>
      <c r="V499" s="943"/>
      <c r="W499" s="943"/>
      <c r="X499" s="943"/>
      <c r="Y499" s="943"/>
      <c r="Z499" s="943"/>
    </row>
    <row r="500" spans="1:26" ht="15.75" customHeight="1">
      <c r="A500" s="943"/>
      <c r="B500" s="943"/>
      <c r="C500" s="943"/>
      <c r="D500" s="943"/>
      <c r="E500" s="943"/>
      <c r="F500" s="943"/>
      <c r="G500" s="943"/>
      <c r="H500" s="943"/>
      <c r="I500" s="943"/>
      <c r="J500" s="943"/>
      <c r="K500" s="943"/>
      <c r="L500" s="943"/>
      <c r="M500" s="943"/>
      <c r="N500" s="943"/>
      <c r="O500" s="943"/>
      <c r="P500" s="943"/>
      <c r="Q500" s="943"/>
      <c r="R500" s="943"/>
      <c r="S500" s="943"/>
      <c r="T500" s="943"/>
      <c r="U500" s="943"/>
      <c r="V500" s="943"/>
      <c r="W500" s="943"/>
      <c r="X500" s="943"/>
      <c r="Y500" s="943"/>
      <c r="Z500" s="943"/>
    </row>
    <row r="501" spans="1:26" ht="15.75" customHeight="1">
      <c r="A501" s="943"/>
      <c r="B501" s="943"/>
      <c r="C501" s="943"/>
      <c r="D501" s="943"/>
      <c r="E501" s="943"/>
      <c r="F501" s="943"/>
      <c r="G501" s="943"/>
      <c r="H501" s="943"/>
      <c r="I501" s="943"/>
      <c r="J501" s="943"/>
      <c r="K501" s="943"/>
      <c r="L501" s="943"/>
      <c r="M501" s="943"/>
      <c r="N501" s="943"/>
      <c r="O501" s="943"/>
      <c r="P501" s="943"/>
      <c r="Q501" s="943"/>
      <c r="R501" s="943"/>
      <c r="S501" s="943"/>
      <c r="T501" s="943"/>
      <c r="U501" s="943"/>
      <c r="V501" s="943"/>
      <c r="W501" s="943"/>
      <c r="X501" s="943"/>
      <c r="Y501" s="943"/>
      <c r="Z501" s="943"/>
    </row>
    <row r="502" spans="1:26" ht="15.75" customHeight="1">
      <c r="A502" s="943"/>
      <c r="B502" s="943"/>
      <c r="C502" s="943"/>
      <c r="D502" s="943"/>
      <c r="E502" s="943"/>
      <c r="F502" s="943"/>
      <c r="G502" s="943"/>
      <c r="H502" s="943"/>
      <c r="I502" s="943"/>
      <c r="J502" s="943"/>
      <c r="K502" s="943"/>
      <c r="L502" s="943"/>
      <c r="M502" s="943"/>
      <c r="N502" s="943"/>
      <c r="O502" s="943"/>
      <c r="P502" s="943"/>
      <c r="Q502" s="943"/>
      <c r="R502" s="943"/>
      <c r="S502" s="943"/>
      <c r="T502" s="943"/>
      <c r="U502" s="943"/>
      <c r="V502" s="943"/>
      <c r="W502" s="943"/>
      <c r="X502" s="943"/>
      <c r="Y502" s="943"/>
      <c r="Z502" s="943"/>
    </row>
    <row r="503" spans="1:26" ht="15.75" customHeight="1">
      <c r="A503" s="943"/>
      <c r="B503" s="943"/>
      <c r="C503" s="943"/>
      <c r="D503" s="943"/>
      <c r="E503" s="943"/>
      <c r="F503" s="943"/>
      <c r="G503" s="943"/>
      <c r="H503" s="943"/>
      <c r="I503" s="943"/>
      <c r="J503" s="943"/>
      <c r="K503" s="943"/>
      <c r="L503" s="943"/>
      <c r="M503" s="943"/>
      <c r="N503" s="943"/>
      <c r="O503" s="943"/>
      <c r="P503" s="943"/>
      <c r="Q503" s="943"/>
      <c r="R503" s="943"/>
      <c r="S503" s="943"/>
      <c r="T503" s="943"/>
      <c r="U503" s="943"/>
      <c r="V503" s="943"/>
      <c r="W503" s="943"/>
      <c r="X503" s="943"/>
      <c r="Y503" s="943"/>
      <c r="Z503" s="943"/>
    </row>
    <row r="504" spans="1:26" ht="15.75" customHeight="1">
      <c r="A504" s="943"/>
      <c r="B504" s="943"/>
      <c r="C504" s="943"/>
      <c r="D504" s="943"/>
      <c r="E504" s="943"/>
      <c r="F504" s="943"/>
      <c r="G504" s="943"/>
      <c r="H504" s="943"/>
      <c r="I504" s="943"/>
      <c r="J504" s="943"/>
      <c r="K504" s="943"/>
      <c r="L504" s="943"/>
      <c r="M504" s="943"/>
      <c r="N504" s="943"/>
      <c r="O504" s="943"/>
      <c r="P504" s="943"/>
      <c r="Q504" s="943"/>
      <c r="R504" s="943"/>
      <c r="S504" s="943"/>
      <c r="T504" s="943"/>
      <c r="U504" s="943"/>
      <c r="V504" s="943"/>
      <c r="W504" s="943"/>
      <c r="X504" s="943"/>
      <c r="Y504" s="943"/>
      <c r="Z504" s="943"/>
    </row>
    <row r="505" spans="1:26" ht="15.75" customHeight="1">
      <c r="A505" s="943"/>
      <c r="B505" s="943"/>
      <c r="C505" s="943"/>
      <c r="D505" s="943"/>
      <c r="E505" s="943"/>
      <c r="F505" s="943"/>
      <c r="G505" s="943"/>
      <c r="H505" s="943"/>
      <c r="I505" s="943"/>
      <c r="J505" s="943"/>
      <c r="K505" s="943"/>
      <c r="L505" s="943"/>
      <c r="M505" s="943"/>
      <c r="N505" s="943"/>
      <c r="O505" s="943"/>
      <c r="P505" s="943"/>
      <c r="Q505" s="943"/>
      <c r="R505" s="943"/>
      <c r="S505" s="943"/>
      <c r="T505" s="943"/>
      <c r="U505" s="943"/>
      <c r="V505" s="943"/>
      <c r="W505" s="943"/>
      <c r="X505" s="943"/>
      <c r="Y505" s="943"/>
      <c r="Z505" s="943"/>
    </row>
    <row r="506" spans="1:26" ht="15.75" customHeight="1">
      <c r="A506" s="943"/>
      <c r="B506" s="943"/>
      <c r="C506" s="943"/>
      <c r="D506" s="943"/>
      <c r="E506" s="943"/>
      <c r="F506" s="943"/>
      <c r="G506" s="943"/>
      <c r="H506" s="943"/>
      <c r="I506" s="943"/>
      <c r="J506" s="943"/>
      <c r="K506" s="943"/>
      <c r="L506" s="943"/>
      <c r="M506" s="943"/>
      <c r="N506" s="943"/>
      <c r="O506" s="943"/>
      <c r="P506" s="943"/>
      <c r="Q506" s="943"/>
      <c r="R506" s="943"/>
      <c r="S506" s="943"/>
      <c r="T506" s="943"/>
      <c r="U506" s="943"/>
      <c r="V506" s="943"/>
      <c r="W506" s="943"/>
      <c r="X506" s="943"/>
      <c r="Y506" s="943"/>
      <c r="Z506" s="943"/>
    </row>
    <row r="507" spans="1:26" ht="15.75" customHeight="1">
      <c r="A507" s="943"/>
      <c r="B507" s="943"/>
      <c r="C507" s="943"/>
      <c r="D507" s="943"/>
      <c r="E507" s="943"/>
      <c r="F507" s="943"/>
      <c r="G507" s="943"/>
      <c r="H507" s="943"/>
      <c r="I507" s="943"/>
      <c r="J507" s="943"/>
      <c r="K507" s="943"/>
      <c r="L507" s="943"/>
      <c r="M507" s="943"/>
      <c r="N507" s="943"/>
      <c r="O507" s="943"/>
      <c r="P507" s="943"/>
      <c r="Q507" s="943"/>
      <c r="R507" s="943"/>
      <c r="S507" s="943"/>
      <c r="T507" s="943"/>
      <c r="U507" s="943"/>
      <c r="V507" s="943"/>
      <c r="W507" s="943"/>
      <c r="X507" s="943"/>
      <c r="Y507" s="943"/>
      <c r="Z507" s="943"/>
    </row>
    <row r="508" spans="1:26" ht="15.75" customHeight="1">
      <c r="A508" s="943"/>
      <c r="B508" s="943"/>
      <c r="C508" s="943"/>
      <c r="D508" s="943"/>
      <c r="E508" s="943"/>
      <c r="F508" s="943"/>
      <c r="G508" s="943"/>
      <c r="H508" s="943"/>
      <c r="I508" s="943"/>
      <c r="J508" s="943"/>
      <c r="K508" s="943"/>
      <c r="L508" s="943"/>
      <c r="M508" s="943"/>
      <c r="N508" s="943"/>
      <c r="O508" s="943"/>
      <c r="P508" s="943"/>
      <c r="Q508" s="943"/>
      <c r="R508" s="943"/>
      <c r="S508" s="943"/>
      <c r="T508" s="943"/>
      <c r="U508" s="943"/>
      <c r="V508" s="943"/>
      <c r="W508" s="943"/>
      <c r="X508" s="943"/>
      <c r="Y508" s="943"/>
      <c r="Z508" s="943"/>
    </row>
    <row r="509" spans="1:26" ht="15.75" customHeight="1">
      <c r="A509" s="943"/>
      <c r="B509" s="943"/>
      <c r="C509" s="943"/>
      <c r="D509" s="943"/>
      <c r="E509" s="943"/>
      <c r="F509" s="943"/>
      <c r="G509" s="943"/>
      <c r="H509" s="943"/>
      <c r="I509" s="943"/>
      <c r="J509" s="943"/>
      <c r="K509" s="943"/>
      <c r="L509" s="943"/>
      <c r="M509" s="943"/>
      <c r="N509" s="943"/>
      <c r="O509" s="943"/>
      <c r="P509" s="943"/>
      <c r="Q509" s="943"/>
      <c r="R509" s="943"/>
      <c r="S509" s="943"/>
      <c r="T509" s="943"/>
      <c r="U509" s="943"/>
      <c r="V509" s="943"/>
      <c r="W509" s="943"/>
      <c r="X509" s="943"/>
      <c r="Y509" s="943"/>
      <c r="Z509" s="943"/>
    </row>
    <row r="510" spans="1:26" ht="15.75" customHeight="1">
      <c r="A510" s="943"/>
      <c r="B510" s="943"/>
      <c r="C510" s="943"/>
      <c r="D510" s="943"/>
      <c r="E510" s="943"/>
      <c r="F510" s="943"/>
      <c r="G510" s="943"/>
      <c r="H510" s="943"/>
      <c r="I510" s="943"/>
      <c r="J510" s="943"/>
      <c r="K510" s="943"/>
      <c r="L510" s="943"/>
      <c r="M510" s="943"/>
      <c r="N510" s="943"/>
      <c r="O510" s="943"/>
      <c r="P510" s="943"/>
      <c r="Q510" s="943"/>
      <c r="R510" s="943"/>
      <c r="S510" s="943"/>
      <c r="T510" s="943"/>
      <c r="U510" s="943"/>
      <c r="V510" s="943"/>
      <c r="W510" s="943"/>
      <c r="X510" s="943"/>
      <c r="Y510" s="943"/>
      <c r="Z510" s="943"/>
    </row>
    <row r="511" spans="1:26" ht="15.75" customHeight="1">
      <c r="A511" s="943"/>
      <c r="B511" s="943"/>
      <c r="C511" s="943"/>
      <c r="D511" s="943"/>
      <c r="E511" s="943"/>
      <c r="F511" s="943"/>
      <c r="G511" s="943"/>
      <c r="H511" s="943"/>
      <c r="I511" s="943"/>
      <c r="J511" s="943"/>
      <c r="K511" s="943"/>
      <c r="L511" s="943"/>
      <c r="M511" s="943"/>
      <c r="N511" s="943"/>
      <c r="O511" s="943"/>
      <c r="P511" s="943"/>
      <c r="Q511" s="943"/>
      <c r="R511" s="943"/>
      <c r="S511" s="943"/>
      <c r="T511" s="943"/>
      <c r="U511" s="943"/>
      <c r="V511" s="943"/>
      <c r="W511" s="943"/>
      <c r="X511" s="943"/>
      <c r="Y511" s="943"/>
      <c r="Z511" s="943"/>
    </row>
    <row r="512" spans="1:26" ht="15.75" customHeight="1">
      <c r="A512" s="943"/>
      <c r="B512" s="943"/>
      <c r="C512" s="943"/>
      <c r="D512" s="943"/>
      <c r="E512" s="943"/>
      <c r="F512" s="943"/>
      <c r="G512" s="943"/>
      <c r="H512" s="943"/>
      <c r="I512" s="943"/>
      <c r="J512" s="943"/>
      <c r="K512" s="943"/>
      <c r="L512" s="943"/>
      <c r="M512" s="943"/>
      <c r="N512" s="943"/>
      <c r="O512" s="943"/>
      <c r="P512" s="943"/>
      <c r="Q512" s="943"/>
      <c r="R512" s="943"/>
      <c r="S512" s="943"/>
      <c r="T512" s="943"/>
      <c r="U512" s="943"/>
      <c r="V512" s="943"/>
      <c r="W512" s="943"/>
      <c r="X512" s="943"/>
      <c r="Y512" s="943"/>
      <c r="Z512" s="943"/>
    </row>
    <row r="513" spans="1:26" ht="15.75" customHeight="1">
      <c r="A513" s="943"/>
      <c r="B513" s="943"/>
      <c r="C513" s="943"/>
      <c r="D513" s="943"/>
      <c r="E513" s="943"/>
      <c r="F513" s="943"/>
      <c r="G513" s="943"/>
      <c r="H513" s="943"/>
      <c r="I513" s="943"/>
      <c r="J513" s="943"/>
      <c r="K513" s="943"/>
      <c r="L513" s="943"/>
      <c r="M513" s="943"/>
      <c r="N513" s="943"/>
      <c r="O513" s="943"/>
      <c r="P513" s="943"/>
      <c r="Q513" s="943"/>
      <c r="R513" s="943"/>
      <c r="S513" s="943"/>
      <c r="T513" s="943"/>
      <c r="U513" s="943"/>
      <c r="V513" s="943"/>
      <c r="W513" s="943"/>
      <c r="X513" s="943"/>
      <c r="Y513" s="943"/>
      <c r="Z513" s="943"/>
    </row>
    <row r="514" spans="1:26" ht="15.75" customHeight="1">
      <c r="A514" s="943"/>
      <c r="B514" s="943"/>
      <c r="C514" s="943"/>
      <c r="D514" s="943"/>
      <c r="E514" s="943"/>
      <c r="F514" s="943"/>
      <c r="G514" s="943"/>
      <c r="H514" s="943"/>
      <c r="I514" s="943"/>
      <c r="J514" s="943"/>
      <c r="K514" s="943"/>
      <c r="L514" s="943"/>
      <c r="M514" s="943"/>
      <c r="N514" s="943"/>
      <c r="O514" s="943"/>
      <c r="P514" s="943"/>
      <c r="Q514" s="943"/>
      <c r="R514" s="943"/>
      <c r="S514" s="943"/>
      <c r="T514" s="943"/>
      <c r="U514" s="943"/>
      <c r="V514" s="943"/>
      <c r="W514" s="943"/>
      <c r="X514" s="943"/>
      <c r="Y514" s="943"/>
      <c r="Z514" s="943"/>
    </row>
    <row r="515" spans="1:26" ht="15.75" customHeight="1">
      <c r="A515" s="943"/>
      <c r="B515" s="943"/>
      <c r="C515" s="943"/>
      <c r="D515" s="943"/>
      <c r="E515" s="943"/>
      <c r="F515" s="943"/>
      <c r="G515" s="943"/>
      <c r="H515" s="943"/>
      <c r="I515" s="943"/>
      <c r="J515" s="943"/>
      <c r="K515" s="943"/>
      <c r="L515" s="943"/>
      <c r="M515" s="943"/>
      <c r="N515" s="943"/>
      <c r="O515" s="943"/>
      <c r="P515" s="943"/>
      <c r="Q515" s="943"/>
      <c r="R515" s="943"/>
      <c r="S515" s="943"/>
      <c r="T515" s="943"/>
      <c r="U515" s="943"/>
      <c r="V515" s="943"/>
      <c r="W515" s="943"/>
      <c r="X515" s="943"/>
      <c r="Y515" s="943"/>
      <c r="Z515" s="943"/>
    </row>
    <row r="516" spans="1:26" ht="15.75" customHeight="1">
      <c r="A516" s="943"/>
      <c r="B516" s="943"/>
      <c r="C516" s="943"/>
      <c r="D516" s="943"/>
      <c r="E516" s="943"/>
      <c r="F516" s="943"/>
      <c r="G516" s="943"/>
      <c r="H516" s="943"/>
      <c r="I516" s="943"/>
      <c r="J516" s="943"/>
      <c r="K516" s="943"/>
      <c r="L516" s="943"/>
      <c r="M516" s="943"/>
      <c r="N516" s="943"/>
      <c r="O516" s="943"/>
      <c r="P516" s="943"/>
      <c r="Q516" s="943"/>
      <c r="R516" s="943"/>
      <c r="S516" s="943"/>
      <c r="T516" s="943"/>
      <c r="U516" s="943"/>
      <c r="V516" s="943"/>
      <c r="W516" s="943"/>
      <c r="X516" s="943"/>
      <c r="Y516" s="943"/>
      <c r="Z516" s="943"/>
    </row>
    <row r="517" spans="1:26" ht="15.75" customHeight="1">
      <c r="A517" s="943"/>
      <c r="B517" s="943"/>
      <c r="C517" s="943"/>
      <c r="D517" s="943"/>
      <c r="E517" s="943"/>
      <c r="F517" s="943"/>
      <c r="G517" s="943"/>
      <c r="H517" s="943"/>
      <c r="I517" s="943"/>
      <c r="J517" s="943"/>
      <c r="K517" s="943"/>
      <c r="L517" s="943"/>
      <c r="M517" s="943"/>
      <c r="N517" s="943"/>
      <c r="O517" s="943"/>
      <c r="P517" s="943"/>
      <c r="Q517" s="943"/>
      <c r="R517" s="943"/>
      <c r="S517" s="943"/>
      <c r="T517" s="943"/>
      <c r="U517" s="943"/>
      <c r="V517" s="943"/>
      <c r="W517" s="943"/>
      <c r="X517" s="943"/>
      <c r="Y517" s="943"/>
      <c r="Z517" s="943"/>
    </row>
    <row r="518" spans="1:26" ht="15.75" customHeight="1">
      <c r="A518" s="943"/>
      <c r="B518" s="943"/>
      <c r="C518" s="943"/>
      <c r="D518" s="943"/>
      <c r="E518" s="943"/>
      <c r="F518" s="943"/>
      <c r="G518" s="943"/>
      <c r="H518" s="943"/>
      <c r="I518" s="943"/>
      <c r="J518" s="943"/>
      <c r="K518" s="943"/>
      <c r="L518" s="943"/>
      <c r="M518" s="943"/>
      <c r="N518" s="943"/>
      <c r="O518" s="943"/>
      <c r="P518" s="943"/>
      <c r="Q518" s="943"/>
      <c r="R518" s="943"/>
      <c r="S518" s="943"/>
      <c r="T518" s="943"/>
      <c r="U518" s="943"/>
      <c r="V518" s="943"/>
      <c r="W518" s="943"/>
      <c r="X518" s="943"/>
      <c r="Y518" s="943"/>
      <c r="Z518" s="943"/>
    </row>
    <row r="519" spans="1:26" ht="15.75" customHeight="1">
      <c r="A519" s="943"/>
      <c r="B519" s="943"/>
      <c r="C519" s="943"/>
      <c r="D519" s="943"/>
      <c r="E519" s="943"/>
      <c r="F519" s="943"/>
      <c r="G519" s="943"/>
      <c r="H519" s="943"/>
      <c r="I519" s="943"/>
      <c r="J519" s="943"/>
      <c r="K519" s="943"/>
      <c r="L519" s="943"/>
      <c r="M519" s="943"/>
      <c r="N519" s="943"/>
      <c r="O519" s="943"/>
      <c r="P519" s="943"/>
      <c r="Q519" s="943"/>
      <c r="R519" s="943"/>
      <c r="S519" s="943"/>
      <c r="T519" s="943"/>
      <c r="U519" s="943"/>
      <c r="V519" s="943"/>
      <c r="W519" s="943"/>
      <c r="X519" s="943"/>
      <c r="Y519" s="943"/>
      <c r="Z519" s="943"/>
    </row>
    <row r="520" spans="1:26" ht="15.75" customHeight="1">
      <c r="A520" s="943"/>
      <c r="B520" s="943"/>
      <c r="C520" s="943"/>
      <c r="D520" s="943"/>
      <c r="E520" s="943"/>
      <c r="F520" s="943"/>
      <c r="G520" s="943"/>
      <c r="H520" s="943"/>
      <c r="I520" s="943"/>
      <c r="J520" s="943"/>
      <c r="K520" s="943"/>
      <c r="L520" s="943"/>
      <c r="M520" s="943"/>
      <c r="N520" s="943"/>
      <c r="O520" s="943"/>
      <c r="P520" s="943"/>
      <c r="Q520" s="943"/>
      <c r="R520" s="943"/>
      <c r="S520" s="943"/>
      <c r="T520" s="943"/>
      <c r="U520" s="943"/>
      <c r="V520" s="943"/>
      <c r="W520" s="943"/>
      <c r="X520" s="943"/>
      <c r="Y520" s="943"/>
      <c r="Z520" s="943"/>
    </row>
    <row r="521" spans="1:26" ht="15.75" customHeight="1">
      <c r="A521" s="943"/>
      <c r="B521" s="943"/>
      <c r="C521" s="943"/>
      <c r="D521" s="943"/>
      <c r="E521" s="943"/>
      <c r="F521" s="943"/>
      <c r="G521" s="943"/>
      <c r="H521" s="943"/>
      <c r="I521" s="943"/>
      <c r="J521" s="943"/>
      <c r="K521" s="943"/>
      <c r="L521" s="943"/>
      <c r="M521" s="943"/>
      <c r="N521" s="943"/>
      <c r="O521" s="943"/>
      <c r="P521" s="943"/>
      <c r="Q521" s="943"/>
      <c r="R521" s="943"/>
      <c r="S521" s="943"/>
      <c r="T521" s="943"/>
      <c r="U521" s="943"/>
      <c r="V521" s="943"/>
      <c r="W521" s="943"/>
      <c r="X521" s="943"/>
      <c r="Y521" s="943"/>
      <c r="Z521" s="943"/>
    </row>
    <row r="522" spans="1:26" ht="15.75" customHeight="1">
      <c r="A522" s="943"/>
      <c r="B522" s="943"/>
      <c r="C522" s="943"/>
      <c r="D522" s="943"/>
      <c r="E522" s="943"/>
      <c r="F522" s="943"/>
      <c r="G522" s="943"/>
      <c r="H522" s="943"/>
      <c r="I522" s="943"/>
      <c r="J522" s="943"/>
      <c r="K522" s="943"/>
      <c r="L522" s="943"/>
      <c r="M522" s="943"/>
      <c r="N522" s="943"/>
      <c r="O522" s="943"/>
      <c r="P522" s="943"/>
      <c r="Q522" s="943"/>
      <c r="R522" s="943"/>
      <c r="S522" s="943"/>
      <c r="T522" s="943"/>
      <c r="U522" s="943"/>
      <c r="V522" s="943"/>
      <c r="W522" s="943"/>
      <c r="X522" s="943"/>
      <c r="Y522" s="943"/>
      <c r="Z522" s="943"/>
    </row>
    <row r="523" spans="1:26" ht="15.75" customHeight="1">
      <c r="A523" s="943"/>
      <c r="B523" s="943"/>
      <c r="C523" s="943"/>
      <c r="D523" s="943"/>
      <c r="E523" s="943"/>
      <c r="F523" s="943"/>
      <c r="G523" s="943"/>
      <c r="H523" s="943"/>
      <c r="I523" s="943"/>
      <c r="J523" s="943"/>
      <c r="K523" s="943"/>
      <c r="L523" s="943"/>
      <c r="M523" s="943"/>
      <c r="N523" s="943"/>
      <c r="O523" s="943"/>
      <c r="P523" s="943"/>
      <c r="Q523" s="943"/>
      <c r="R523" s="943"/>
      <c r="S523" s="943"/>
      <c r="T523" s="943"/>
      <c r="U523" s="943"/>
      <c r="V523" s="943"/>
      <c r="W523" s="943"/>
      <c r="X523" s="943"/>
      <c r="Y523" s="943"/>
      <c r="Z523" s="943"/>
    </row>
    <row r="524" spans="1:26" ht="15.75" customHeight="1">
      <c r="A524" s="943"/>
      <c r="B524" s="943"/>
      <c r="C524" s="943"/>
      <c r="D524" s="943"/>
      <c r="E524" s="943"/>
      <c r="F524" s="943"/>
      <c r="G524" s="943"/>
      <c r="H524" s="943"/>
      <c r="I524" s="943"/>
      <c r="J524" s="943"/>
      <c r="K524" s="943"/>
      <c r="L524" s="943"/>
      <c r="M524" s="943"/>
      <c r="N524" s="943"/>
      <c r="O524" s="943"/>
      <c r="P524" s="943"/>
      <c r="Q524" s="943"/>
      <c r="R524" s="943"/>
      <c r="S524" s="943"/>
      <c r="T524" s="943"/>
      <c r="U524" s="943"/>
      <c r="V524" s="943"/>
      <c r="W524" s="943"/>
      <c r="X524" s="943"/>
      <c r="Y524" s="943"/>
      <c r="Z524" s="943"/>
    </row>
    <row r="525" spans="1:26" ht="15.75" customHeight="1">
      <c r="A525" s="943"/>
      <c r="B525" s="943"/>
      <c r="C525" s="943"/>
      <c r="D525" s="943"/>
      <c r="E525" s="943"/>
      <c r="F525" s="943"/>
      <c r="G525" s="943"/>
      <c r="H525" s="943"/>
      <c r="I525" s="943"/>
      <c r="J525" s="943"/>
      <c r="K525" s="943"/>
      <c r="L525" s="943"/>
      <c r="M525" s="943"/>
      <c r="N525" s="943"/>
      <c r="O525" s="943"/>
      <c r="P525" s="943"/>
      <c r="Q525" s="943"/>
      <c r="R525" s="943"/>
      <c r="S525" s="943"/>
      <c r="T525" s="943"/>
      <c r="U525" s="943"/>
      <c r="V525" s="943"/>
      <c r="W525" s="943"/>
      <c r="X525" s="943"/>
      <c r="Y525" s="943"/>
      <c r="Z525" s="943"/>
    </row>
    <row r="526" spans="1:26" ht="15.75" customHeight="1">
      <c r="A526" s="943"/>
      <c r="B526" s="943"/>
      <c r="C526" s="943"/>
      <c r="D526" s="943"/>
      <c r="E526" s="943"/>
      <c r="F526" s="943"/>
      <c r="G526" s="943"/>
      <c r="H526" s="943"/>
      <c r="I526" s="943"/>
      <c r="J526" s="943"/>
      <c r="K526" s="943"/>
      <c r="L526" s="943"/>
      <c r="M526" s="943"/>
      <c r="N526" s="943"/>
      <c r="O526" s="943"/>
      <c r="P526" s="943"/>
      <c r="Q526" s="943"/>
      <c r="R526" s="943"/>
      <c r="S526" s="943"/>
      <c r="T526" s="943"/>
      <c r="U526" s="943"/>
      <c r="V526" s="943"/>
      <c r="W526" s="943"/>
      <c r="X526" s="943"/>
      <c r="Y526" s="943"/>
      <c r="Z526" s="943"/>
    </row>
    <row r="527" spans="1:26" ht="15.75" customHeight="1">
      <c r="A527" s="943"/>
      <c r="B527" s="943"/>
      <c r="C527" s="943"/>
      <c r="D527" s="943"/>
      <c r="E527" s="943"/>
      <c r="F527" s="943"/>
      <c r="G527" s="943"/>
      <c r="H527" s="943"/>
      <c r="I527" s="943"/>
      <c r="J527" s="943"/>
      <c r="K527" s="943"/>
      <c r="L527" s="943"/>
      <c r="M527" s="943"/>
      <c r="N527" s="943"/>
      <c r="O527" s="943"/>
      <c r="P527" s="943"/>
      <c r="Q527" s="943"/>
      <c r="R527" s="943"/>
      <c r="S527" s="943"/>
      <c r="T527" s="943"/>
      <c r="U527" s="943"/>
      <c r="V527" s="943"/>
      <c r="W527" s="943"/>
      <c r="X527" s="943"/>
      <c r="Y527" s="943"/>
      <c r="Z527" s="943"/>
    </row>
    <row r="528" spans="1:26" ht="15.75" customHeight="1">
      <c r="A528" s="943"/>
      <c r="B528" s="943"/>
      <c r="C528" s="943"/>
      <c r="D528" s="943"/>
      <c r="E528" s="943"/>
      <c r="F528" s="943"/>
      <c r="G528" s="943"/>
      <c r="H528" s="943"/>
      <c r="I528" s="943"/>
      <c r="J528" s="943"/>
      <c r="K528" s="943"/>
      <c r="L528" s="943"/>
      <c r="M528" s="943"/>
      <c r="N528" s="943"/>
      <c r="O528" s="943"/>
      <c r="P528" s="943"/>
      <c r="Q528" s="943"/>
      <c r="R528" s="943"/>
      <c r="S528" s="943"/>
      <c r="T528" s="943"/>
      <c r="U528" s="943"/>
      <c r="V528" s="943"/>
      <c r="W528" s="943"/>
      <c r="X528" s="943"/>
      <c r="Y528" s="943"/>
      <c r="Z528" s="943"/>
    </row>
    <row r="529" spans="1:26" ht="15.75" customHeight="1">
      <c r="A529" s="943"/>
      <c r="B529" s="943"/>
      <c r="C529" s="943"/>
      <c r="D529" s="943"/>
      <c r="E529" s="943"/>
      <c r="F529" s="943"/>
      <c r="G529" s="943"/>
      <c r="H529" s="943"/>
      <c r="I529" s="943"/>
      <c r="J529" s="943"/>
      <c r="K529" s="943"/>
      <c r="L529" s="943"/>
      <c r="M529" s="943"/>
      <c r="N529" s="943"/>
      <c r="O529" s="943"/>
      <c r="P529" s="943"/>
      <c r="Q529" s="943"/>
      <c r="R529" s="943"/>
      <c r="S529" s="943"/>
      <c r="T529" s="943"/>
      <c r="U529" s="943"/>
      <c r="V529" s="943"/>
      <c r="W529" s="943"/>
      <c r="X529" s="943"/>
      <c r="Y529" s="943"/>
      <c r="Z529" s="943"/>
    </row>
    <row r="530" spans="1:26" ht="15.75" customHeight="1">
      <c r="A530" s="943"/>
      <c r="B530" s="943"/>
      <c r="C530" s="943"/>
      <c r="D530" s="943"/>
      <c r="E530" s="943"/>
      <c r="F530" s="943"/>
      <c r="G530" s="943"/>
      <c r="H530" s="943"/>
      <c r="I530" s="943"/>
      <c r="J530" s="943"/>
      <c r="K530" s="943"/>
      <c r="L530" s="943"/>
      <c r="M530" s="943"/>
      <c r="N530" s="943"/>
      <c r="O530" s="943"/>
      <c r="P530" s="943"/>
      <c r="Q530" s="943"/>
      <c r="R530" s="943"/>
      <c r="S530" s="943"/>
      <c r="T530" s="943"/>
      <c r="U530" s="943"/>
      <c r="V530" s="943"/>
      <c r="W530" s="943"/>
      <c r="X530" s="943"/>
      <c r="Y530" s="943"/>
      <c r="Z530" s="943"/>
    </row>
    <row r="531" spans="1:26" ht="15.75" customHeight="1">
      <c r="A531" s="943"/>
      <c r="B531" s="943"/>
      <c r="C531" s="943"/>
      <c r="D531" s="943"/>
      <c r="E531" s="943"/>
      <c r="F531" s="943"/>
      <c r="G531" s="943"/>
      <c r="H531" s="943"/>
      <c r="I531" s="943"/>
      <c r="J531" s="943"/>
      <c r="K531" s="943"/>
      <c r="L531" s="943"/>
      <c r="M531" s="943"/>
      <c r="N531" s="943"/>
      <c r="O531" s="943"/>
      <c r="P531" s="943"/>
      <c r="Q531" s="943"/>
      <c r="R531" s="943"/>
      <c r="S531" s="943"/>
      <c r="T531" s="943"/>
      <c r="U531" s="943"/>
      <c r="V531" s="943"/>
      <c r="W531" s="943"/>
      <c r="X531" s="943"/>
      <c r="Y531" s="943"/>
      <c r="Z531" s="943"/>
    </row>
    <row r="532" spans="1:26" ht="15.75" customHeight="1">
      <c r="A532" s="943"/>
      <c r="B532" s="943"/>
      <c r="C532" s="943"/>
      <c r="D532" s="943"/>
      <c r="E532" s="943"/>
      <c r="F532" s="943"/>
      <c r="G532" s="943"/>
      <c r="H532" s="943"/>
      <c r="I532" s="943"/>
      <c r="J532" s="943"/>
      <c r="K532" s="943"/>
      <c r="L532" s="943"/>
      <c r="M532" s="943"/>
      <c r="N532" s="943"/>
      <c r="O532" s="943"/>
      <c r="P532" s="943"/>
      <c r="Q532" s="943"/>
      <c r="R532" s="943"/>
      <c r="S532" s="943"/>
      <c r="T532" s="943"/>
      <c r="U532" s="943"/>
      <c r="V532" s="943"/>
      <c r="W532" s="943"/>
      <c r="X532" s="943"/>
      <c r="Y532" s="943"/>
      <c r="Z532" s="943"/>
    </row>
    <row r="533" spans="1:26" ht="15.75" customHeight="1">
      <c r="A533" s="943"/>
      <c r="B533" s="943"/>
      <c r="C533" s="943"/>
      <c r="D533" s="943"/>
      <c r="E533" s="943"/>
      <c r="F533" s="943"/>
      <c r="G533" s="943"/>
      <c r="H533" s="943"/>
      <c r="I533" s="943"/>
      <c r="J533" s="943"/>
      <c r="K533" s="943"/>
      <c r="L533" s="943"/>
      <c r="M533" s="943"/>
      <c r="N533" s="943"/>
      <c r="O533" s="943"/>
      <c r="P533" s="943"/>
      <c r="Q533" s="943"/>
      <c r="R533" s="943"/>
      <c r="S533" s="943"/>
      <c r="T533" s="943"/>
      <c r="U533" s="943"/>
      <c r="V533" s="943"/>
      <c r="W533" s="943"/>
      <c r="X533" s="943"/>
      <c r="Y533" s="943"/>
      <c r="Z533" s="943"/>
    </row>
    <row r="534" spans="1:26" ht="15.75" customHeight="1">
      <c r="A534" s="943"/>
      <c r="B534" s="943"/>
      <c r="C534" s="943"/>
      <c r="D534" s="943"/>
      <c r="E534" s="943"/>
      <c r="F534" s="943"/>
      <c r="G534" s="943"/>
      <c r="H534" s="943"/>
      <c r="I534" s="943"/>
      <c r="J534" s="943"/>
      <c r="K534" s="943"/>
      <c r="L534" s="943"/>
      <c r="M534" s="943"/>
      <c r="N534" s="943"/>
      <c r="O534" s="943"/>
      <c r="P534" s="943"/>
      <c r="Q534" s="943"/>
      <c r="R534" s="943"/>
      <c r="S534" s="943"/>
      <c r="T534" s="943"/>
      <c r="U534" s="943"/>
      <c r="V534" s="943"/>
      <c r="W534" s="943"/>
      <c r="X534" s="943"/>
      <c r="Y534" s="943"/>
      <c r="Z534" s="943"/>
    </row>
    <row r="535" spans="1:26" ht="15.75" customHeight="1">
      <c r="A535" s="943"/>
      <c r="B535" s="943"/>
      <c r="C535" s="943"/>
      <c r="D535" s="943"/>
      <c r="E535" s="943"/>
      <c r="F535" s="943"/>
      <c r="G535" s="943"/>
      <c r="H535" s="943"/>
      <c r="I535" s="943"/>
      <c r="J535" s="943"/>
      <c r="K535" s="943"/>
      <c r="L535" s="943"/>
      <c r="M535" s="943"/>
      <c r="N535" s="943"/>
      <c r="O535" s="943"/>
      <c r="P535" s="943"/>
      <c r="Q535" s="943"/>
      <c r="R535" s="943"/>
      <c r="S535" s="943"/>
      <c r="T535" s="943"/>
      <c r="U535" s="943"/>
      <c r="V535" s="943"/>
      <c r="W535" s="943"/>
      <c r="X535" s="943"/>
      <c r="Y535" s="943"/>
      <c r="Z535" s="943"/>
    </row>
    <row r="536" spans="1:26" ht="15.75" customHeight="1">
      <c r="A536" s="943"/>
      <c r="B536" s="943"/>
      <c r="C536" s="943"/>
      <c r="D536" s="943"/>
      <c r="E536" s="943"/>
      <c r="F536" s="943"/>
      <c r="G536" s="943"/>
      <c r="H536" s="943"/>
      <c r="I536" s="943"/>
      <c r="J536" s="943"/>
      <c r="K536" s="943"/>
      <c r="L536" s="943"/>
      <c r="M536" s="943"/>
      <c r="N536" s="943"/>
      <c r="O536" s="943"/>
      <c r="P536" s="943"/>
      <c r="Q536" s="943"/>
      <c r="R536" s="943"/>
      <c r="S536" s="943"/>
      <c r="T536" s="943"/>
      <c r="U536" s="943"/>
      <c r="V536" s="943"/>
      <c r="W536" s="943"/>
      <c r="X536" s="943"/>
      <c r="Y536" s="943"/>
      <c r="Z536" s="943"/>
    </row>
    <row r="537" spans="1:26" ht="15.75" customHeight="1">
      <c r="A537" s="943"/>
      <c r="B537" s="943"/>
      <c r="C537" s="943"/>
      <c r="D537" s="943"/>
      <c r="E537" s="943"/>
      <c r="F537" s="943"/>
      <c r="G537" s="943"/>
      <c r="H537" s="943"/>
      <c r="I537" s="943"/>
      <c r="J537" s="943"/>
      <c r="K537" s="943"/>
      <c r="L537" s="943"/>
      <c r="M537" s="943"/>
      <c r="N537" s="943"/>
      <c r="O537" s="943"/>
      <c r="P537" s="943"/>
      <c r="Q537" s="943"/>
      <c r="R537" s="943"/>
      <c r="S537" s="943"/>
      <c r="T537" s="943"/>
      <c r="U537" s="943"/>
      <c r="V537" s="943"/>
      <c r="W537" s="943"/>
      <c r="X537" s="943"/>
      <c r="Y537" s="943"/>
      <c r="Z537" s="943"/>
    </row>
    <row r="538" spans="1:26" ht="15.75" customHeight="1">
      <c r="A538" s="943"/>
      <c r="B538" s="943"/>
      <c r="C538" s="943"/>
      <c r="D538" s="943"/>
      <c r="E538" s="943"/>
      <c r="F538" s="943"/>
      <c r="G538" s="943"/>
      <c r="H538" s="943"/>
      <c r="I538" s="943"/>
      <c r="J538" s="943"/>
      <c r="K538" s="943"/>
      <c r="L538" s="943"/>
      <c r="M538" s="943"/>
      <c r="N538" s="943"/>
      <c r="O538" s="943"/>
      <c r="P538" s="943"/>
      <c r="Q538" s="943"/>
      <c r="R538" s="943"/>
      <c r="S538" s="943"/>
      <c r="T538" s="943"/>
      <c r="U538" s="943"/>
      <c r="V538" s="943"/>
      <c r="W538" s="943"/>
      <c r="X538" s="943"/>
      <c r="Y538" s="943"/>
      <c r="Z538" s="943"/>
    </row>
    <row r="539" spans="1:26" ht="15.75" customHeight="1">
      <c r="A539" s="943"/>
      <c r="B539" s="943"/>
      <c r="C539" s="943"/>
      <c r="D539" s="943"/>
      <c r="E539" s="943"/>
      <c r="F539" s="943"/>
      <c r="G539" s="943"/>
      <c r="H539" s="943"/>
      <c r="I539" s="943"/>
      <c r="J539" s="943"/>
      <c r="K539" s="943"/>
      <c r="L539" s="943"/>
      <c r="M539" s="943"/>
      <c r="N539" s="943"/>
      <c r="O539" s="943"/>
      <c r="P539" s="943"/>
      <c r="Q539" s="943"/>
      <c r="R539" s="943"/>
      <c r="S539" s="943"/>
      <c r="T539" s="943"/>
      <c r="U539" s="943"/>
      <c r="V539" s="943"/>
      <c r="W539" s="943"/>
      <c r="X539" s="943"/>
      <c r="Y539" s="943"/>
      <c r="Z539" s="943"/>
    </row>
    <row r="540" spans="1:26" ht="15.75" customHeight="1">
      <c r="A540" s="943"/>
      <c r="B540" s="943"/>
      <c r="C540" s="943"/>
      <c r="D540" s="943"/>
      <c r="E540" s="943"/>
      <c r="F540" s="943"/>
      <c r="G540" s="943"/>
      <c r="H540" s="943"/>
      <c r="I540" s="943"/>
      <c r="J540" s="943"/>
      <c r="K540" s="943"/>
      <c r="L540" s="943"/>
      <c r="M540" s="943"/>
      <c r="N540" s="943"/>
      <c r="O540" s="943"/>
      <c r="P540" s="943"/>
      <c r="Q540" s="943"/>
      <c r="R540" s="943"/>
      <c r="S540" s="943"/>
      <c r="T540" s="943"/>
      <c r="U540" s="943"/>
      <c r="V540" s="943"/>
      <c r="W540" s="943"/>
      <c r="X540" s="943"/>
      <c r="Y540" s="943"/>
      <c r="Z540" s="943"/>
    </row>
    <row r="541" spans="1:26" ht="15.75" customHeight="1">
      <c r="A541" s="943"/>
      <c r="B541" s="943"/>
      <c r="C541" s="943"/>
      <c r="D541" s="943"/>
      <c r="E541" s="943"/>
      <c r="F541" s="943"/>
      <c r="G541" s="943"/>
      <c r="H541" s="943"/>
      <c r="I541" s="943"/>
      <c r="J541" s="943"/>
      <c r="K541" s="943"/>
      <c r="L541" s="943"/>
      <c r="M541" s="943"/>
      <c r="N541" s="943"/>
      <c r="O541" s="943"/>
      <c r="P541" s="943"/>
      <c r="Q541" s="943"/>
      <c r="R541" s="943"/>
      <c r="S541" s="943"/>
      <c r="T541" s="943"/>
      <c r="U541" s="943"/>
      <c r="V541" s="943"/>
      <c r="W541" s="943"/>
      <c r="X541" s="943"/>
      <c r="Y541" s="943"/>
      <c r="Z541" s="943"/>
    </row>
    <row r="542" spans="1:26" ht="15.75" customHeight="1">
      <c r="A542" s="943"/>
      <c r="B542" s="943"/>
      <c r="C542" s="943"/>
      <c r="D542" s="943"/>
      <c r="E542" s="943"/>
      <c r="F542" s="943"/>
      <c r="G542" s="943"/>
      <c r="H542" s="943"/>
      <c r="I542" s="943"/>
      <c r="J542" s="943"/>
      <c r="K542" s="943"/>
      <c r="L542" s="943"/>
      <c r="M542" s="943"/>
      <c r="N542" s="943"/>
      <c r="O542" s="943"/>
      <c r="P542" s="943"/>
      <c r="Q542" s="943"/>
      <c r="R542" s="943"/>
      <c r="S542" s="943"/>
      <c r="T542" s="943"/>
      <c r="U542" s="943"/>
      <c r="V542" s="943"/>
      <c r="W542" s="943"/>
      <c r="X542" s="943"/>
      <c r="Y542" s="943"/>
      <c r="Z542" s="943"/>
    </row>
    <row r="543" spans="1:26" ht="15.75" customHeight="1">
      <c r="A543" s="943"/>
      <c r="B543" s="943"/>
      <c r="C543" s="943"/>
      <c r="D543" s="943"/>
      <c r="E543" s="943"/>
      <c r="F543" s="943"/>
      <c r="G543" s="943"/>
      <c r="H543" s="943"/>
      <c r="I543" s="943"/>
      <c r="J543" s="943"/>
      <c r="K543" s="943"/>
      <c r="L543" s="943"/>
      <c r="M543" s="943"/>
      <c r="N543" s="943"/>
      <c r="O543" s="943"/>
      <c r="P543" s="943"/>
      <c r="Q543" s="943"/>
      <c r="R543" s="943"/>
      <c r="S543" s="943"/>
      <c r="T543" s="943"/>
      <c r="U543" s="943"/>
      <c r="V543" s="943"/>
      <c r="W543" s="943"/>
      <c r="X543" s="943"/>
      <c r="Y543" s="943"/>
      <c r="Z543" s="943"/>
    </row>
    <row r="544" spans="1:26" ht="15.75" customHeight="1">
      <c r="A544" s="943"/>
      <c r="B544" s="943"/>
      <c r="C544" s="943"/>
      <c r="D544" s="943"/>
      <c r="E544" s="943"/>
      <c r="F544" s="943"/>
      <c r="G544" s="943"/>
      <c r="H544" s="943"/>
      <c r="I544" s="943"/>
      <c r="J544" s="943"/>
      <c r="K544" s="943"/>
      <c r="L544" s="943"/>
      <c r="M544" s="943"/>
      <c r="N544" s="943"/>
      <c r="O544" s="943"/>
      <c r="P544" s="943"/>
      <c r="Q544" s="943"/>
      <c r="R544" s="943"/>
      <c r="S544" s="943"/>
      <c r="T544" s="943"/>
      <c r="U544" s="943"/>
      <c r="V544" s="943"/>
      <c r="W544" s="943"/>
      <c r="X544" s="943"/>
      <c r="Y544" s="943"/>
      <c r="Z544" s="943"/>
    </row>
    <row r="545" spans="1:26" ht="15.75" customHeight="1">
      <c r="A545" s="943"/>
      <c r="B545" s="943"/>
      <c r="C545" s="943"/>
      <c r="D545" s="943"/>
      <c r="E545" s="943"/>
      <c r="F545" s="943"/>
      <c r="G545" s="943"/>
      <c r="H545" s="943"/>
      <c r="I545" s="943"/>
      <c r="J545" s="943"/>
      <c r="K545" s="943"/>
      <c r="L545" s="943"/>
      <c r="M545" s="943"/>
      <c r="N545" s="943"/>
      <c r="O545" s="943"/>
      <c r="P545" s="943"/>
      <c r="Q545" s="943"/>
      <c r="R545" s="943"/>
      <c r="S545" s="943"/>
      <c r="T545" s="943"/>
      <c r="U545" s="943"/>
      <c r="V545" s="943"/>
      <c r="W545" s="943"/>
      <c r="X545" s="943"/>
      <c r="Y545" s="943"/>
      <c r="Z545" s="943"/>
    </row>
    <row r="546" spans="1:26" ht="15.75" customHeight="1">
      <c r="A546" s="943"/>
      <c r="B546" s="943"/>
      <c r="C546" s="943"/>
      <c r="D546" s="943"/>
      <c r="E546" s="943"/>
      <c r="F546" s="943"/>
      <c r="G546" s="943"/>
      <c r="H546" s="943"/>
      <c r="I546" s="943"/>
      <c r="J546" s="943"/>
      <c r="K546" s="943"/>
      <c r="L546" s="943"/>
      <c r="M546" s="943"/>
      <c r="N546" s="943"/>
      <c r="O546" s="943"/>
      <c r="P546" s="943"/>
      <c r="Q546" s="943"/>
      <c r="R546" s="943"/>
      <c r="S546" s="943"/>
      <c r="T546" s="943"/>
      <c r="U546" s="943"/>
      <c r="V546" s="943"/>
      <c r="W546" s="943"/>
      <c r="X546" s="943"/>
      <c r="Y546" s="943"/>
      <c r="Z546" s="943"/>
    </row>
    <row r="547" spans="1:26" ht="15.75" customHeight="1">
      <c r="A547" s="943"/>
      <c r="B547" s="943"/>
      <c r="C547" s="943"/>
      <c r="D547" s="943"/>
      <c r="E547" s="943"/>
      <c r="F547" s="943"/>
      <c r="G547" s="943"/>
      <c r="H547" s="943"/>
      <c r="I547" s="943"/>
      <c r="J547" s="943"/>
      <c r="K547" s="943"/>
      <c r="L547" s="943"/>
      <c r="M547" s="943"/>
      <c r="N547" s="943"/>
      <c r="O547" s="943"/>
      <c r="P547" s="943"/>
      <c r="Q547" s="943"/>
      <c r="R547" s="943"/>
      <c r="S547" s="943"/>
      <c r="T547" s="943"/>
      <c r="U547" s="943"/>
      <c r="V547" s="943"/>
      <c r="W547" s="943"/>
      <c r="X547" s="943"/>
      <c r="Y547" s="943"/>
      <c r="Z547" s="943"/>
    </row>
    <row r="548" spans="1:26" ht="15.75" customHeight="1">
      <c r="A548" s="943"/>
      <c r="B548" s="943"/>
      <c r="C548" s="943"/>
      <c r="D548" s="943"/>
      <c r="E548" s="943"/>
      <c r="F548" s="943"/>
      <c r="G548" s="943"/>
      <c r="H548" s="943"/>
      <c r="I548" s="943"/>
      <c r="J548" s="943"/>
      <c r="K548" s="943"/>
      <c r="L548" s="943"/>
      <c r="M548" s="943"/>
      <c r="N548" s="943"/>
      <c r="O548" s="943"/>
      <c r="P548" s="943"/>
      <c r="Q548" s="943"/>
      <c r="R548" s="943"/>
      <c r="S548" s="943"/>
      <c r="T548" s="943"/>
      <c r="U548" s="943"/>
      <c r="V548" s="943"/>
      <c r="W548" s="943"/>
      <c r="X548" s="943"/>
      <c r="Y548" s="943"/>
      <c r="Z548" s="943"/>
    </row>
    <row r="549" spans="1:26" ht="15.75" customHeight="1">
      <c r="A549" s="943"/>
      <c r="B549" s="943"/>
      <c r="C549" s="943"/>
      <c r="D549" s="943"/>
      <c r="E549" s="943"/>
      <c r="F549" s="943"/>
      <c r="G549" s="943"/>
      <c r="H549" s="943"/>
      <c r="I549" s="943"/>
      <c r="J549" s="943"/>
      <c r="K549" s="943"/>
      <c r="L549" s="943"/>
      <c r="M549" s="943"/>
      <c r="N549" s="943"/>
      <c r="O549" s="943"/>
      <c r="P549" s="943"/>
      <c r="Q549" s="943"/>
      <c r="R549" s="943"/>
      <c r="S549" s="943"/>
      <c r="T549" s="943"/>
      <c r="U549" s="943"/>
      <c r="V549" s="943"/>
      <c r="W549" s="943"/>
      <c r="X549" s="943"/>
      <c r="Y549" s="943"/>
      <c r="Z549" s="943"/>
    </row>
    <row r="550" spans="1:26" ht="15.75" customHeight="1">
      <c r="A550" s="943"/>
      <c r="B550" s="943"/>
      <c r="C550" s="943"/>
      <c r="D550" s="943"/>
      <c r="E550" s="943"/>
      <c r="F550" s="943"/>
      <c r="G550" s="943"/>
      <c r="H550" s="943"/>
      <c r="I550" s="943"/>
      <c r="J550" s="943"/>
      <c r="K550" s="943"/>
      <c r="L550" s="943"/>
      <c r="M550" s="943"/>
      <c r="N550" s="943"/>
      <c r="O550" s="943"/>
      <c r="P550" s="943"/>
      <c r="Q550" s="943"/>
      <c r="R550" s="943"/>
      <c r="S550" s="943"/>
      <c r="T550" s="943"/>
      <c r="U550" s="943"/>
      <c r="V550" s="943"/>
      <c r="W550" s="943"/>
      <c r="X550" s="943"/>
      <c r="Y550" s="943"/>
      <c r="Z550" s="943"/>
    </row>
    <row r="551" spans="1:26" ht="15.75" customHeight="1">
      <c r="A551" s="943"/>
      <c r="B551" s="943"/>
      <c r="C551" s="943"/>
      <c r="D551" s="943"/>
      <c r="E551" s="943"/>
      <c r="F551" s="943"/>
      <c r="G551" s="943"/>
      <c r="H551" s="943"/>
      <c r="I551" s="943"/>
      <c r="J551" s="943"/>
      <c r="K551" s="943"/>
      <c r="L551" s="943"/>
      <c r="M551" s="943"/>
      <c r="N551" s="943"/>
      <c r="O551" s="943"/>
      <c r="P551" s="943"/>
      <c r="Q551" s="943"/>
      <c r="R551" s="943"/>
      <c r="S551" s="943"/>
      <c r="T551" s="943"/>
      <c r="U551" s="943"/>
      <c r="V551" s="943"/>
      <c r="W551" s="943"/>
      <c r="X551" s="943"/>
      <c r="Y551" s="943"/>
      <c r="Z551" s="943"/>
    </row>
    <row r="552" spans="1:26" ht="15.75" customHeight="1">
      <c r="A552" s="943"/>
      <c r="B552" s="943"/>
      <c r="C552" s="943"/>
      <c r="D552" s="943"/>
      <c r="E552" s="943"/>
      <c r="F552" s="943"/>
      <c r="G552" s="943"/>
      <c r="H552" s="943"/>
      <c r="I552" s="943"/>
      <c r="J552" s="943"/>
      <c r="K552" s="943"/>
      <c r="L552" s="943"/>
      <c r="M552" s="943"/>
      <c r="N552" s="943"/>
      <c r="O552" s="943"/>
      <c r="P552" s="943"/>
      <c r="Q552" s="943"/>
      <c r="R552" s="943"/>
      <c r="S552" s="943"/>
      <c r="T552" s="943"/>
      <c r="U552" s="943"/>
      <c r="V552" s="943"/>
      <c r="W552" s="943"/>
      <c r="X552" s="943"/>
      <c r="Y552" s="943"/>
      <c r="Z552" s="943"/>
    </row>
    <row r="553" spans="1:26" ht="15.75" customHeight="1">
      <c r="A553" s="943"/>
      <c r="B553" s="943"/>
      <c r="C553" s="943"/>
      <c r="D553" s="943"/>
      <c r="E553" s="943"/>
      <c r="F553" s="943"/>
      <c r="G553" s="943"/>
      <c r="H553" s="943"/>
      <c r="I553" s="943"/>
      <c r="J553" s="943"/>
      <c r="K553" s="943"/>
      <c r="L553" s="943"/>
      <c r="M553" s="943"/>
      <c r="N553" s="943"/>
      <c r="O553" s="943"/>
      <c r="P553" s="943"/>
      <c r="Q553" s="943"/>
      <c r="R553" s="943"/>
      <c r="S553" s="943"/>
      <c r="T553" s="943"/>
      <c r="U553" s="943"/>
      <c r="V553" s="943"/>
      <c r="W553" s="943"/>
      <c r="X553" s="943"/>
      <c r="Y553" s="943"/>
      <c r="Z553" s="943"/>
    </row>
    <row r="554" spans="1:26" ht="15.75" customHeight="1">
      <c r="A554" s="943"/>
      <c r="B554" s="943"/>
      <c r="C554" s="943"/>
      <c r="D554" s="943"/>
      <c r="E554" s="943"/>
      <c r="F554" s="943"/>
      <c r="G554" s="943"/>
      <c r="H554" s="943"/>
      <c r="I554" s="943"/>
      <c r="J554" s="943"/>
      <c r="K554" s="943"/>
      <c r="L554" s="943"/>
      <c r="M554" s="943"/>
      <c r="N554" s="943"/>
      <c r="O554" s="943"/>
      <c r="P554" s="943"/>
      <c r="Q554" s="943"/>
      <c r="R554" s="943"/>
      <c r="S554" s="943"/>
      <c r="T554" s="943"/>
      <c r="U554" s="943"/>
      <c r="V554" s="943"/>
      <c r="W554" s="943"/>
      <c r="X554" s="943"/>
      <c r="Y554" s="943"/>
      <c r="Z554" s="943"/>
    </row>
    <row r="555" spans="1:26" ht="15.75" customHeight="1">
      <c r="A555" s="943"/>
      <c r="B555" s="943"/>
      <c r="C555" s="943"/>
      <c r="D555" s="943"/>
      <c r="E555" s="943"/>
      <c r="F555" s="943"/>
      <c r="G555" s="943"/>
      <c r="H555" s="943"/>
      <c r="I555" s="943"/>
      <c r="J555" s="943"/>
      <c r="K555" s="943"/>
      <c r="L555" s="943"/>
      <c r="M555" s="943"/>
      <c r="N555" s="943"/>
      <c r="O555" s="943"/>
      <c r="P555" s="943"/>
      <c r="Q555" s="943"/>
      <c r="R555" s="943"/>
      <c r="S555" s="943"/>
      <c r="T555" s="943"/>
      <c r="U555" s="943"/>
      <c r="V555" s="943"/>
      <c r="W555" s="943"/>
      <c r="X555" s="943"/>
      <c r="Y555" s="943"/>
      <c r="Z555" s="943"/>
    </row>
    <row r="556" spans="1:26" ht="15.75" customHeight="1">
      <c r="A556" s="943"/>
      <c r="B556" s="943"/>
      <c r="C556" s="943"/>
      <c r="D556" s="943"/>
      <c r="E556" s="943"/>
      <c r="F556" s="943"/>
      <c r="G556" s="943"/>
      <c r="H556" s="943"/>
      <c r="I556" s="943"/>
      <c r="J556" s="943"/>
      <c r="K556" s="943"/>
      <c r="L556" s="943"/>
      <c r="M556" s="943"/>
      <c r="N556" s="943"/>
      <c r="O556" s="943"/>
      <c r="P556" s="943"/>
      <c r="Q556" s="943"/>
      <c r="R556" s="943"/>
      <c r="S556" s="943"/>
      <c r="T556" s="943"/>
      <c r="U556" s="943"/>
      <c r="V556" s="943"/>
      <c r="W556" s="943"/>
      <c r="X556" s="943"/>
      <c r="Y556" s="943"/>
      <c r="Z556" s="943"/>
    </row>
    <row r="557" spans="1:26" ht="15.75" customHeight="1">
      <c r="A557" s="943"/>
      <c r="B557" s="943"/>
      <c r="C557" s="943"/>
      <c r="D557" s="943"/>
      <c r="E557" s="943"/>
      <c r="F557" s="943"/>
      <c r="G557" s="943"/>
      <c r="H557" s="943"/>
      <c r="I557" s="943"/>
      <c r="J557" s="943"/>
      <c r="K557" s="943"/>
      <c r="L557" s="943"/>
      <c r="M557" s="943"/>
      <c r="N557" s="943"/>
      <c r="O557" s="943"/>
      <c r="P557" s="943"/>
      <c r="Q557" s="943"/>
      <c r="R557" s="943"/>
      <c r="S557" s="943"/>
      <c r="T557" s="943"/>
      <c r="U557" s="943"/>
      <c r="V557" s="943"/>
      <c r="W557" s="943"/>
      <c r="X557" s="943"/>
      <c r="Y557" s="943"/>
      <c r="Z557" s="943"/>
    </row>
    <row r="558" spans="1:26" ht="15.75" customHeight="1">
      <c r="A558" s="943"/>
      <c r="B558" s="943"/>
      <c r="C558" s="943"/>
      <c r="D558" s="943"/>
      <c r="E558" s="943"/>
      <c r="F558" s="943"/>
      <c r="G558" s="943"/>
      <c r="H558" s="943"/>
      <c r="I558" s="943"/>
      <c r="J558" s="943"/>
      <c r="K558" s="943"/>
      <c r="L558" s="943"/>
      <c r="M558" s="943"/>
      <c r="N558" s="943"/>
      <c r="O558" s="943"/>
      <c r="P558" s="943"/>
      <c r="Q558" s="943"/>
      <c r="R558" s="943"/>
      <c r="S558" s="943"/>
      <c r="T558" s="943"/>
      <c r="U558" s="943"/>
      <c r="V558" s="943"/>
      <c r="W558" s="943"/>
      <c r="X558" s="943"/>
      <c r="Y558" s="943"/>
      <c r="Z558" s="943"/>
    </row>
    <row r="559" spans="1:26" ht="15.75" customHeight="1">
      <c r="A559" s="943"/>
      <c r="B559" s="943"/>
      <c r="C559" s="943"/>
      <c r="D559" s="943"/>
      <c r="E559" s="943"/>
      <c r="F559" s="943"/>
      <c r="G559" s="943"/>
      <c r="H559" s="943"/>
      <c r="I559" s="943"/>
      <c r="J559" s="943"/>
      <c r="K559" s="943"/>
      <c r="L559" s="943"/>
      <c r="M559" s="943"/>
      <c r="N559" s="943"/>
      <c r="O559" s="943"/>
      <c r="P559" s="943"/>
      <c r="Q559" s="943"/>
      <c r="R559" s="943"/>
      <c r="S559" s="943"/>
      <c r="T559" s="943"/>
      <c r="U559" s="943"/>
      <c r="V559" s="943"/>
      <c r="W559" s="943"/>
      <c r="X559" s="943"/>
      <c r="Y559" s="943"/>
      <c r="Z559" s="943"/>
    </row>
    <row r="560" spans="1:26" ht="15.75" customHeight="1">
      <c r="A560" s="943"/>
      <c r="B560" s="943"/>
      <c r="C560" s="943"/>
      <c r="D560" s="943"/>
      <c r="E560" s="943"/>
      <c r="F560" s="943"/>
      <c r="G560" s="943"/>
      <c r="H560" s="943"/>
      <c r="I560" s="943"/>
      <c r="J560" s="943"/>
      <c r="K560" s="943"/>
      <c r="L560" s="943"/>
      <c r="M560" s="943"/>
      <c r="N560" s="943"/>
      <c r="O560" s="943"/>
      <c r="P560" s="943"/>
      <c r="Q560" s="943"/>
      <c r="R560" s="943"/>
      <c r="S560" s="943"/>
      <c r="T560" s="943"/>
      <c r="U560" s="943"/>
      <c r="V560" s="943"/>
      <c r="W560" s="943"/>
      <c r="X560" s="943"/>
      <c r="Y560" s="943"/>
      <c r="Z560" s="943"/>
    </row>
    <row r="561" spans="1:26" ht="15.75" customHeight="1">
      <c r="A561" s="943"/>
      <c r="B561" s="943"/>
      <c r="C561" s="943"/>
      <c r="D561" s="943"/>
      <c r="E561" s="943"/>
      <c r="F561" s="943"/>
      <c r="G561" s="943"/>
      <c r="H561" s="943"/>
      <c r="I561" s="943"/>
      <c r="J561" s="943"/>
      <c r="K561" s="943"/>
      <c r="L561" s="943"/>
      <c r="M561" s="943"/>
      <c r="N561" s="943"/>
      <c r="O561" s="943"/>
      <c r="P561" s="943"/>
      <c r="Q561" s="943"/>
      <c r="R561" s="943"/>
      <c r="S561" s="943"/>
      <c r="T561" s="943"/>
      <c r="U561" s="943"/>
      <c r="V561" s="943"/>
      <c r="W561" s="943"/>
      <c r="X561" s="943"/>
      <c r="Y561" s="943"/>
      <c r="Z561" s="943"/>
    </row>
    <row r="562" spans="1:26" ht="15.75" customHeight="1">
      <c r="A562" s="943"/>
      <c r="B562" s="943"/>
      <c r="C562" s="943"/>
      <c r="D562" s="943"/>
      <c r="E562" s="943"/>
      <c r="F562" s="943"/>
      <c r="G562" s="943"/>
      <c r="H562" s="943"/>
      <c r="I562" s="943"/>
      <c r="J562" s="943"/>
      <c r="K562" s="943"/>
      <c r="L562" s="943"/>
      <c r="M562" s="943"/>
      <c r="N562" s="943"/>
      <c r="O562" s="943"/>
      <c r="P562" s="943"/>
      <c r="Q562" s="943"/>
      <c r="R562" s="943"/>
      <c r="S562" s="943"/>
      <c r="T562" s="943"/>
      <c r="U562" s="943"/>
      <c r="V562" s="943"/>
      <c r="W562" s="943"/>
      <c r="X562" s="943"/>
      <c r="Y562" s="943"/>
      <c r="Z562" s="943"/>
    </row>
    <row r="563" spans="1:26" ht="15.75" customHeight="1">
      <c r="A563" s="943"/>
      <c r="B563" s="943"/>
      <c r="C563" s="943"/>
      <c r="D563" s="943"/>
      <c r="E563" s="943"/>
      <c r="F563" s="943"/>
      <c r="G563" s="943"/>
      <c r="H563" s="943"/>
      <c r="I563" s="943"/>
      <c r="J563" s="943"/>
      <c r="K563" s="943"/>
      <c r="L563" s="943"/>
      <c r="M563" s="943"/>
      <c r="N563" s="943"/>
      <c r="O563" s="943"/>
      <c r="P563" s="943"/>
      <c r="Q563" s="943"/>
      <c r="R563" s="943"/>
      <c r="S563" s="943"/>
      <c r="T563" s="943"/>
      <c r="U563" s="943"/>
      <c r="V563" s="943"/>
      <c r="W563" s="943"/>
      <c r="X563" s="943"/>
      <c r="Y563" s="943"/>
      <c r="Z563" s="943"/>
    </row>
    <row r="564" spans="1:26" ht="15.75" customHeight="1">
      <c r="A564" s="943"/>
      <c r="B564" s="943"/>
      <c r="C564" s="943"/>
      <c r="D564" s="943"/>
      <c r="E564" s="943"/>
      <c r="F564" s="943"/>
      <c r="G564" s="943"/>
      <c r="H564" s="943"/>
      <c r="I564" s="943"/>
      <c r="J564" s="943"/>
      <c r="K564" s="943"/>
      <c r="L564" s="943"/>
      <c r="M564" s="943"/>
      <c r="N564" s="943"/>
      <c r="O564" s="943"/>
      <c r="P564" s="943"/>
      <c r="Q564" s="943"/>
      <c r="R564" s="943"/>
      <c r="S564" s="943"/>
      <c r="T564" s="943"/>
      <c r="U564" s="943"/>
      <c r="V564" s="943"/>
      <c r="W564" s="943"/>
      <c r="X564" s="943"/>
      <c r="Y564" s="943"/>
      <c r="Z564" s="943"/>
    </row>
    <row r="565" spans="1:26" ht="15.75" customHeight="1">
      <c r="A565" s="943"/>
      <c r="B565" s="943"/>
      <c r="C565" s="943"/>
      <c r="D565" s="943"/>
      <c r="E565" s="943"/>
      <c r="F565" s="943"/>
      <c r="G565" s="943"/>
      <c r="H565" s="943"/>
      <c r="I565" s="943"/>
      <c r="J565" s="943"/>
      <c r="K565" s="943"/>
      <c r="L565" s="943"/>
      <c r="M565" s="943"/>
      <c r="N565" s="943"/>
      <c r="O565" s="943"/>
      <c r="P565" s="943"/>
      <c r="Q565" s="943"/>
      <c r="R565" s="943"/>
      <c r="S565" s="943"/>
      <c r="T565" s="943"/>
      <c r="U565" s="943"/>
      <c r="V565" s="943"/>
      <c r="W565" s="943"/>
      <c r="X565" s="943"/>
      <c r="Y565" s="943"/>
      <c r="Z565" s="943"/>
    </row>
    <row r="566" spans="1:26" ht="15.75" customHeight="1">
      <c r="A566" s="943"/>
      <c r="B566" s="943"/>
      <c r="C566" s="943"/>
      <c r="D566" s="943"/>
      <c r="E566" s="943"/>
      <c r="F566" s="943"/>
      <c r="G566" s="943"/>
      <c r="H566" s="943"/>
      <c r="I566" s="943"/>
      <c r="J566" s="943"/>
      <c r="K566" s="943"/>
      <c r="L566" s="943"/>
      <c r="M566" s="943"/>
      <c r="N566" s="943"/>
      <c r="O566" s="943"/>
      <c r="P566" s="943"/>
      <c r="Q566" s="943"/>
      <c r="R566" s="943"/>
      <c r="S566" s="943"/>
      <c r="T566" s="943"/>
      <c r="U566" s="943"/>
      <c r="V566" s="943"/>
      <c r="W566" s="943"/>
      <c r="X566" s="943"/>
      <c r="Y566" s="943"/>
      <c r="Z566" s="943"/>
    </row>
    <row r="567" spans="1:26" ht="15.75" customHeight="1">
      <c r="A567" s="943"/>
      <c r="B567" s="943"/>
      <c r="C567" s="943"/>
      <c r="D567" s="943"/>
      <c r="E567" s="943"/>
      <c r="F567" s="943"/>
      <c r="G567" s="943"/>
      <c r="H567" s="943"/>
      <c r="I567" s="943"/>
      <c r="J567" s="943"/>
      <c r="K567" s="943"/>
      <c r="L567" s="943"/>
      <c r="M567" s="943"/>
      <c r="N567" s="943"/>
      <c r="O567" s="943"/>
      <c r="P567" s="943"/>
      <c r="Q567" s="943"/>
      <c r="R567" s="943"/>
      <c r="S567" s="943"/>
      <c r="T567" s="943"/>
      <c r="U567" s="943"/>
      <c r="V567" s="943"/>
      <c r="W567" s="943"/>
      <c r="X567" s="943"/>
      <c r="Y567" s="943"/>
      <c r="Z567" s="943"/>
    </row>
    <row r="568" spans="1:26" ht="15.75" customHeight="1">
      <c r="A568" s="943"/>
      <c r="B568" s="943"/>
      <c r="C568" s="943"/>
      <c r="D568" s="943"/>
      <c r="E568" s="943"/>
      <c r="F568" s="943"/>
      <c r="G568" s="943"/>
      <c r="H568" s="943"/>
      <c r="I568" s="943"/>
      <c r="J568" s="943"/>
      <c r="K568" s="943"/>
      <c r="L568" s="943"/>
      <c r="M568" s="943"/>
      <c r="N568" s="943"/>
      <c r="O568" s="943"/>
      <c r="P568" s="943"/>
      <c r="Q568" s="943"/>
      <c r="R568" s="943"/>
      <c r="S568" s="943"/>
      <c r="T568" s="943"/>
      <c r="U568" s="943"/>
      <c r="V568" s="943"/>
      <c r="W568" s="943"/>
      <c r="X568" s="943"/>
      <c r="Y568" s="943"/>
      <c r="Z568" s="943"/>
    </row>
    <row r="569" spans="1:26" ht="15.75" customHeight="1">
      <c r="A569" s="943"/>
      <c r="B569" s="943"/>
      <c r="C569" s="943"/>
      <c r="D569" s="943"/>
      <c r="E569" s="943"/>
      <c r="F569" s="943"/>
      <c r="G569" s="943"/>
      <c r="H569" s="943"/>
      <c r="I569" s="943"/>
      <c r="J569" s="943"/>
      <c r="K569" s="943"/>
      <c r="L569" s="943"/>
      <c r="M569" s="943"/>
      <c r="N569" s="943"/>
      <c r="O569" s="943"/>
      <c r="P569" s="943"/>
      <c r="Q569" s="943"/>
      <c r="R569" s="943"/>
      <c r="S569" s="943"/>
      <c r="T569" s="943"/>
      <c r="U569" s="943"/>
      <c r="V569" s="943"/>
      <c r="W569" s="943"/>
      <c r="X569" s="943"/>
      <c r="Y569" s="943"/>
      <c r="Z569" s="943"/>
    </row>
    <row r="570" spans="1:26" ht="15.75" customHeight="1">
      <c r="A570" s="943"/>
      <c r="B570" s="943"/>
      <c r="C570" s="943"/>
      <c r="D570" s="943"/>
      <c r="E570" s="943"/>
      <c r="F570" s="943"/>
      <c r="G570" s="943"/>
      <c r="H570" s="943"/>
      <c r="I570" s="943"/>
      <c r="J570" s="943"/>
      <c r="K570" s="943"/>
      <c r="L570" s="943"/>
      <c r="M570" s="943"/>
      <c r="N570" s="943"/>
      <c r="O570" s="943"/>
      <c r="P570" s="943"/>
      <c r="Q570" s="943"/>
      <c r="R570" s="943"/>
      <c r="S570" s="943"/>
      <c r="T570" s="943"/>
      <c r="U570" s="943"/>
      <c r="V570" s="943"/>
      <c r="W570" s="943"/>
      <c r="X570" s="943"/>
      <c r="Y570" s="943"/>
      <c r="Z570" s="943"/>
    </row>
    <row r="571" spans="1:26" ht="15.75" customHeight="1">
      <c r="A571" s="943"/>
      <c r="B571" s="943"/>
      <c r="C571" s="943"/>
      <c r="D571" s="943"/>
      <c r="E571" s="943"/>
      <c r="F571" s="943"/>
      <c r="G571" s="943"/>
      <c r="H571" s="943"/>
      <c r="I571" s="943"/>
      <c r="J571" s="943"/>
      <c r="K571" s="943"/>
      <c r="L571" s="943"/>
      <c r="M571" s="943"/>
      <c r="N571" s="943"/>
      <c r="O571" s="943"/>
      <c r="P571" s="943"/>
      <c r="Q571" s="943"/>
      <c r="R571" s="943"/>
      <c r="S571" s="943"/>
      <c r="T571" s="943"/>
      <c r="U571" s="943"/>
      <c r="V571" s="943"/>
      <c r="W571" s="943"/>
      <c r="X571" s="943"/>
      <c r="Y571" s="943"/>
      <c r="Z571" s="943"/>
    </row>
    <row r="572" spans="1:26" ht="15.75" customHeight="1">
      <c r="A572" s="943"/>
      <c r="B572" s="943"/>
      <c r="C572" s="943"/>
      <c r="D572" s="943"/>
      <c r="E572" s="943"/>
      <c r="F572" s="943"/>
      <c r="G572" s="943"/>
      <c r="H572" s="943"/>
      <c r="I572" s="943"/>
      <c r="J572" s="943"/>
      <c r="K572" s="943"/>
      <c r="L572" s="943"/>
      <c r="M572" s="943"/>
      <c r="N572" s="943"/>
      <c r="O572" s="943"/>
      <c r="P572" s="943"/>
      <c r="Q572" s="943"/>
      <c r="R572" s="943"/>
      <c r="S572" s="943"/>
      <c r="T572" s="943"/>
      <c r="U572" s="943"/>
      <c r="V572" s="943"/>
      <c r="W572" s="943"/>
      <c r="X572" s="943"/>
      <c r="Y572" s="943"/>
      <c r="Z572" s="943"/>
    </row>
    <row r="573" spans="1:26" ht="15.75" customHeight="1">
      <c r="A573" s="943"/>
      <c r="B573" s="943"/>
      <c r="C573" s="943"/>
      <c r="D573" s="943"/>
      <c r="E573" s="943"/>
      <c r="F573" s="943"/>
      <c r="G573" s="943"/>
      <c r="H573" s="943"/>
      <c r="I573" s="943"/>
      <c r="J573" s="943"/>
      <c r="K573" s="943"/>
      <c r="L573" s="943"/>
      <c r="M573" s="943"/>
      <c r="N573" s="943"/>
      <c r="O573" s="943"/>
      <c r="P573" s="943"/>
      <c r="Q573" s="943"/>
      <c r="R573" s="943"/>
      <c r="S573" s="943"/>
      <c r="T573" s="943"/>
      <c r="U573" s="943"/>
      <c r="V573" s="943"/>
      <c r="W573" s="943"/>
      <c r="X573" s="943"/>
      <c r="Y573" s="943"/>
      <c r="Z573" s="943"/>
    </row>
    <row r="574" spans="1:26" ht="15.75" customHeight="1">
      <c r="A574" s="943"/>
      <c r="B574" s="943"/>
      <c r="C574" s="943"/>
      <c r="D574" s="943"/>
      <c r="E574" s="943"/>
      <c r="F574" s="943"/>
      <c r="G574" s="943"/>
      <c r="H574" s="943"/>
      <c r="I574" s="943"/>
      <c r="J574" s="943"/>
      <c r="K574" s="943"/>
      <c r="L574" s="943"/>
      <c r="M574" s="943"/>
      <c r="N574" s="943"/>
      <c r="O574" s="943"/>
      <c r="P574" s="943"/>
      <c r="Q574" s="943"/>
      <c r="R574" s="943"/>
      <c r="S574" s="943"/>
      <c r="T574" s="943"/>
      <c r="U574" s="943"/>
      <c r="V574" s="943"/>
      <c r="W574" s="943"/>
      <c r="X574" s="943"/>
      <c r="Y574" s="943"/>
      <c r="Z574" s="943"/>
    </row>
    <row r="575" spans="1:26" ht="15.75" customHeight="1">
      <c r="A575" s="943"/>
      <c r="B575" s="943"/>
      <c r="C575" s="943"/>
      <c r="D575" s="943"/>
      <c r="E575" s="943"/>
      <c r="F575" s="943"/>
      <c r="G575" s="943"/>
      <c r="H575" s="943"/>
      <c r="I575" s="943"/>
      <c r="J575" s="943"/>
      <c r="K575" s="943"/>
      <c r="L575" s="943"/>
      <c r="M575" s="943"/>
      <c r="N575" s="943"/>
      <c r="O575" s="943"/>
      <c r="P575" s="943"/>
      <c r="Q575" s="943"/>
      <c r="R575" s="943"/>
      <c r="S575" s="943"/>
      <c r="T575" s="943"/>
      <c r="U575" s="943"/>
      <c r="V575" s="943"/>
      <c r="W575" s="943"/>
      <c r="X575" s="943"/>
      <c r="Y575" s="943"/>
      <c r="Z575" s="943"/>
    </row>
    <row r="576" spans="1:26" ht="15.75" customHeight="1">
      <c r="A576" s="943"/>
      <c r="B576" s="943"/>
      <c r="C576" s="943"/>
      <c r="D576" s="943"/>
      <c r="E576" s="943"/>
      <c r="F576" s="943"/>
      <c r="G576" s="943"/>
      <c r="H576" s="943"/>
      <c r="I576" s="943"/>
      <c r="J576" s="943"/>
      <c r="K576" s="943"/>
      <c r="L576" s="943"/>
      <c r="M576" s="943"/>
      <c r="N576" s="943"/>
      <c r="O576" s="943"/>
      <c r="P576" s="943"/>
      <c r="Q576" s="943"/>
      <c r="R576" s="943"/>
      <c r="S576" s="943"/>
      <c r="T576" s="943"/>
      <c r="U576" s="943"/>
      <c r="V576" s="943"/>
      <c r="W576" s="943"/>
      <c r="X576" s="943"/>
      <c r="Y576" s="943"/>
      <c r="Z576" s="943"/>
    </row>
    <row r="577" spans="1:26" ht="15.75" customHeight="1">
      <c r="A577" s="943"/>
      <c r="B577" s="943"/>
      <c r="C577" s="943"/>
      <c r="D577" s="943"/>
      <c r="E577" s="943"/>
      <c r="F577" s="943"/>
      <c r="G577" s="943"/>
      <c r="H577" s="943"/>
      <c r="I577" s="943"/>
      <c r="J577" s="943"/>
      <c r="K577" s="943"/>
      <c r="L577" s="943"/>
      <c r="M577" s="943"/>
      <c r="N577" s="943"/>
      <c r="O577" s="943"/>
      <c r="P577" s="943"/>
      <c r="Q577" s="943"/>
      <c r="R577" s="943"/>
      <c r="S577" s="943"/>
      <c r="T577" s="943"/>
      <c r="U577" s="943"/>
      <c r="V577" s="943"/>
      <c r="W577" s="943"/>
      <c r="X577" s="943"/>
      <c r="Y577" s="943"/>
      <c r="Z577" s="943"/>
    </row>
    <row r="578" spans="1:26" ht="15.75" customHeight="1">
      <c r="A578" s="943"/>
      <c r="B578" s="943"/>
      <c r="C578" s="943"/>
      <c r="D578" s="943"/>
      <c r="E578" s="943"/>
      <c r="F578" s="943"/>
      <c r="G578" s="943"/>
      <c r="H578" s="943"/>
      <c r="I578" s="943"/>
      <c r="J578" s="943"/>
      <c r="K578" s="943"/>
      <c r="L578" s="943"/>
      <c r="M578" s="943"/>
      <c r="N578" s="943"/>
      <c r="O578" s="943"/>
      <c r="P578" s="943"/>
      <c r="Q578" s="943"/>
      <c r="R578" s="943"/>
      <c r="S578" s="943"/>
      <c r="T578" s="943"/>
      <c r="U578" s="943"/>
      <c r="V578" s="943"/>
      <c r="W578" s="943"/>
      <c r="X578" s="943"/>
      <c r="Y578" s="943"/>
      <c r="Z578" s="943"/>
    </row>
    <row r="579" spans="1:26" ht="15.75" customHeight="1">
      <c r="A579" s="943"/>
      <c r="B579" s="943"/>
      <c r="C579" s="943"/>
      <c r="D579" s="943"/>
      <c r="E579" s="943"/>
      <c r="F579" s="943"/>
      <c r="G579" s="943"/>
      <c r="H579" s="943"/>
      <c r="I579" s="943"/>
      <c r="J579" s="943"/>
      <c r="K579" s="943"/>
      <c r="L579" s="943"/>
      <c r="M579" s="943"/>
      <c r="N579" s="943"/>
      <c r="O579" s="943"/>
      <c r="P579" s="943"/>
      <c r="Q579" s="943"/>
      <c r="R579" s="943"/>
      <c r="S579" s="943"/>
      <c r="T579" s="943"/>
      <c r="U579" s="943"/>
      <c r="V579" s="943"/>
      <c r="W579" s="943"/>
      <c r="X579" s="943"/>
      <c r="Y579" s="943"/>
      <c r="Z579" s="943"/>
    </row>
    <row r="580" spans="1:26" ht="15.75" customHeight="1">
      <c r="A580" s="943"/>
      <c r="B580" s="943"/>
      <c r="C580" s="943"/>
      <c r="D580" s="943"/>
      <c r="E580" s="943"/>
      <c r="F580" s="943"/>
      <c r="G580" s="943"/>
      <c r="H580" s="943"/>
      <c r="I580" s="943"/>
      <c r="J580" s="943"/>
      <c r="K580" s="943"/>
      <c r="L580" s="943"/>
      <c r="M580" s="943"/>
      <c r="N580" s="943"/>
      <c r="O580" s="943"/>
      <c r="P580" s="943"/>
      <c r="Q580" s="943"/>
      <c r="R580" s="943"/>
      <c r="S580" s="943"/>
      <c r="T580" s="943"/>
      <c r="U580" s="943"/>
      <c r="V580" s="943"/>
      <c r="W580" s="943"/>
      <c r="X580" s="943"/>
      <c r="Y580" s="943"/>
      <c r="Z580" s="943"/>
    </row>
    <row r="581" spans="1:26" ht="15.75" customHeight="1">
      <c r="A581" s="943"/>
      <c r="B581" s="943"/>
      <c r="C581" s="943"/>
      <c r="D581" s="943"/>
      <c r="E581" s="943"/>
      <c r="F581" s="943"/>
      <c r="G581" s="943"/>
      <c r="H581" s="943"/>
      <c r="I581" s="943"/>
      <c r="J581" s="943"/>
      <c r="K581" s="943"/>
      <c r="L581" s="943"/>
      <c r="M581" s="943"/>
      <c r="N581" s="943"/>
      <c r="O581" s="943"/>
      <c r="P581" s="943"/>
      <c r="Q581" s="943"/>
      <c r="R581" s="943"/>
      <c r="S581" s="943"/>
      <c r="T581" s="943"/>
      <c r="U581" s="943"/>
      <c r="V581" s="943"/>
      <c r="W581" s="943"/>
      <c r="X581" s="943"/>
      <c r="Y581" s="943"/>
      <c r="Z581" s="943"/>
    </row>
    <row r="582" spans="1:26" ht="15.75" customHeight="1">
      <c r="A582" s="943"/>
      <c r="B582" s="943"/>
      <c r="C582" s="943"/>
      <c r="D582" s="943"/>
      <c r="E582" s="943"/>
      <c r="F582" s="943"/>
      <c r="G582" s="943"/>
      <c r="H582" s="943"/>
      <c r="I582" s="943"/>
      <c r="J582" s="943"/>
      <c r="K582" s="943"/>
      <c r="L582" s="943"/>
      <c r="M582" s="943"/>
      <c r="N582" s="943"/>
      <c r="O582" s="943"/>
      <c r="P582" s="943"/>
      <c r="Q582" s="943"/>
      <c r="R582" s="943"/>
      <c r="S582" s="943"/>
      <c r="T582" s="943"/>
      <c r="U582" s="943"/>
      <c r="V582" s="943"/>
      <c r="W582" s="943"/>
      <c r="X582" s="943"/>
      <c r="Y582" s="943"/>
      <c r="Z582" s="943"/>
    </row>
    <row r="583" spans="1:26" ht="15.75" customHeight="1">
      <c r="A583" s="943"/>
      <c r="B583" s="943"/>
      <c r="C583" s="943"/>
      <c r="D583" s="943"/>
      <c r="E583" s="943"/>
      <c r="F583" s="943"/>
      <c r="G583" s="943"/>
      <c r="H583" s="943"/>
      <c r="I583" s="943"/>
      <c r="J583" s="943"/>
      <c r="K583" s="943"/>
      <c r="L583" s="943"/>
      <c r="M583" s="943"/>
      <c r="N583" s="943"/>
      <c r="O583" s="943"/>
      <c r="P583" s="943"/>
      <c r="Q583" s="943"/>
      <c r="R583" s="943"/>
      <c r="S583" s="943"/>
      <c r="T583" s="943"/>
      <c r="U583" s="943"/>
      <c r="V583" s="943"/>
      <c r="W583" s="943"/>
      <c r="X583" s="943"/>
      <c r="Y583" s="943"/>
      <c r="Z583" s="943"/>
    </row>
    <row r="584" spans="1:26" ht="15.75" customHeight="1">
      <c r="A584" s="943"/>
      <c r="B584" s="943"/>
      <c r="C584" s="943"/>
      <c r="D584" s="943"/>
      <c r="E584" s="943"/>
      <c r="F584" s="943"/>
      <c r="G584" s="943"/>
      <c r="H584" s="943"/>
      <c r="I584" s="943"/>
      <c r="J584" s="943"/>
      <c r="K584" s="943"/>
      <c r="L584" s="943"/>
      <c r="M584" s="943"/>
      <c r="N584" s="943"/>
      <c r="O584" s="943"/>
      <c r="P584" s="943"/>
      <c r="Q584" s="943"/>
      <c r="R584" s="943"/>
      <c r="S584" s="943"/>
      <c r="T584" s="943"/>
      <c r="U584" s="943"/>
      <c r="V584" s="943"/>
      <c r="W584" s="943"/>
      <c r="X584" s="943"/>
      <c r="Y584" s="943"/>
      <c r="Z584" s="943"/>
    </row>
    <row r="585" spans="1:26" ht="15.75" customHeight="1">
      <c r="A585" s="943"/>
      <c r="B585" s="943"/>
      <c r="C585" s="943"/>
      <c r="D585" s="943"/>
      <c r="E585" s="943"/>
      <c r="F585" s="943"/>
      <c r="G585" s="943"/>
      <c r="H585" s="943"/>
      <c r="I585" s="943"/>
      <c r="J585" s="943"/>
      <c r="K585" s="943"/>
      <c r="L585" s="943"/>
      <c r="M585" s="943"/>
      <c r="N585" s="943"/>
      <c r="O585" s="943"/>
      <c r="P585" s="943"/>
      <c r="Q585" s="943"/>
      <c r="R585" s="943"/>
      <c r="S585" s="943"/>
      <c r="T585" s="943"/>
      <c r="U585" s="943"/>
      <c r="V585" s="943"/>
      <c r="W585" s="943"/>
      <c r="X585" s="943"/>
      <c r="Y585" s="943"/>
      <c r="Z585" s="943"/>
    </row>
    <row r="586" spans="1:26" ht="15.75" customHeight="1">
      <c r="A586" s="943"/>
      <c r="B586" s="943"/>
      <c r="C586" s="943"/>
      <c r="D586" s="943"/>
      <c r="E586" s="943"/>
      <c r="F586" s="943"/>
      <c r="G586" s="943"/>
      <c r="H586" s="943"/>
      <c r="I586" s="943"/>
      <c r="J586" s="943"/>
      <c r="K586" s="943"/>
      <c r="L586" s="943"/>
      <c r="M586" s="943"/>
      <c r="N586" s="943"/>
      <c r="O586" s="943"/>
      <c r="P586" s="943"/>
      <c r="Q586" s="943"/>
      <c r="R586" s="943"/>
      <c r="S586" s="943"/>
      <c r="T586" s="943"/>
      <c r="U586" s="943"/>
      <c r="V586" s="943"/>
      <c r="W586" s="943"/>
      <c r="X586" s="943"/>
      <c r="Y586" s="943"/>
      <c r="Z586" s="943"/>
    </row>
    <row r="587" spans="1:26" ht="15.75" customHeight="1">
      <c r="A587" s="943"/>
      <c r="B587" s="943"/>
      <c r="C587" s="943"/>
      <c r="D587" s="943"/>
      <c r="E587" s="943"/>
      <c r="F587" s="943"/>
      <c r="G587" s="943"/>
      <c r="H587" s="943"/>
      <c r="I587" s="943"/>
      <c r="J587" s="943"/>
      <c r="K587" s="943"/>
      <c r="L587" s="943"/>
      <c r="M587" s="943"/>
      <c r="N587" s="943"/>
      <c r="O587" s="943"/>
      <c r="P587" s="943"/>
      <c r="Q587" s="943"/>
      <c r="R587" s="943"/>
      <c r="S587" s="943"/>
      <c r="T587" s="943"/>
      <c r="U587" s="943"/>
      <c r="V587" s="943"/>
      <c r="W587" s="943"/>
      <c r="X587" s="943"/>
      <c r="Y587" s="943"/>
      <c r="Z587" s="943"/>
    </row>
    <row r="588" spans="1:26" ht="15.75" customHeight="1">
      <c r="A588" s="943"/>
      <c r="B588" s="943"/>
      <c r="C588" s="943"/>
      <c r="D588" s="943"/>
      <c r="E588" s="943"/>
      <c r="F588" s="943"/>
      <c r="G588" s="943"/>
      <c r="H588" s="943"/>
      <c r="I588" s="943"/>
      <c r="J588" s="943"/>
      <c r="K588" s="943"/>
      <c r="L588" s="943"/>
      <c r="M588" s="943"/>
      <c r="N588" s="943"/>
      <c r="O588" s="943"/>
      <c r="P588" s="943"/>
      <c r="Q588" s="943"/>
      <c r="R588" s="943"/>
      <c r="S588" s="943"/>
      <c r="T588" s="943"/>
      <c r="U588" s="943"/>
      <c r="V588" s="943"/>
      <c r="W588" s="943"/>
      <c r="X588" s="943"/>
      <c r="Y588" s="943"/>
      <c r="Z588" s="943"/>
    </row>
    <row r="589" spans="1:26" ht="15.75" customHeight="1">
      <c r="A589" s="943"/>
      <c r="B589" s="943"/>
      <c r="C589" s="943"/>
      <c r="D589" s="943"/>
      <c r="E589" s="943"/>
      <c r="F589" s="943"/>
      <c r="G589" s="943"/>
      <c r="H589" s="943"/>
      <c r="I589" s="943"/>
      <c r="J589" s="943"/>
      <c r="K589" s="943"/>
      <c r="L589" s="943"/>
      <c r="M589" s="943"/>
      <c r="N589" s="943"/>
      <c r="O589" s="943"/>
      <c r="P589" s="943"/>
      <c r="Q589" s="943"/>
      <c r="R589" s="943"/>
      <c r="S589" s="943"/>
      <c r="T589" s="943"/>
      <c r="U589" s="943"/>
      <c r="V589" s="943"/>
      <c r="W589" s="943"/>
      <c r="X589" s="943"/>
      <c r="Y589" s="943"/>
      <c r="Z589" s="943"/>
    </row>
    <row r="590" spans="1:26" ht="15.75" customHeight="1">
      <c r="A590" s="943"/>
      <c r="B590" s="943"/>
      <c r="C590" s="943"/>
      <c r="D590" s="943"/>
      <c r="E590" s="943"/>
      <c r="F590" s="943"/>
      <c r="G590" s="943"/>
      <c r="H590" s="943"/>
      <c r="I590" s="943"/>
      <c r="J590" s="943"/>
      <c r="K590" s="943"/>
      <c r="L590" s="943"/>
      <c r="M590" s="943"/>
      <c r="N590" s="943"/>
      <c r="O590" s="943"/>
      <c r="P590" s="943"/>
      <c r="Q590" s="943"/>
      <c r="R590" s="943"/>
      <c r="S590" s="943"/>
      <c r="T590" s="943"/>
      <c r="U590" s="943"/>
      <c r="V590" s="943"/>
      <c r="W590" s="943"/>
      <c r="X590" s="943"/>
      <c r="Y590" s="943"/>
      <c r="Z590" s="943"/>
    </row>
    <row r="591" spans="1:26" ht="15.75" customHeight="1">
      <c r="A591" s="943"/>
      <c r="B591" s="943"/>
      <c r="C591" s="943"/>
      <c r="D591" s="943"/>
      <c r="E591" s="943"/>
      <c r="F591" s="943"/>
      <c r="G591" s="943"/>
      <c r="H591" s="943"/>
      <c r="I591" s="943"/>
      <c r="J591" s="943"/>
      <c r="K591" s="943"/>
      <c r="L591" s="943"/>
      <c r="M591" s="943"/>
      <c r="N591" s="943"/>
      <c r="O591" s="943"/>
      <c r="P591" s="943"/>
      <c r="Q591" s="943"/>
      <c r="R591" s="943"/>
      <c r="S591" s="943"/>
      <c r="T591" s="943"/>
      <c r="U591" s="943"/>
      <c r="V591" s="943"/>
      <c r="W591" s="943"/>
      <c r="X591" s="943"/>
      <c r="Y591" s="943"/>
      <c r="Z591" s="943"/>
    </row>
    <row r="592" spans="1:26" ht="15.75" customHeight="1">
      <c r="A592" s="943"/>
      <c r="B592" s="943"/>
      <c r="C592" s="943"/>
      <c r="D592" s="943"/>
      <c r="E592" s="943"/>
      <c r="F592" s="943"/>
      <c r="G592" s="943"/>
      <c r="H592" s="943"/>
      <c r="I592" s="943"/>
      <c r="J592" s="943"/>
      <c r="K592" s="943"/>
      <c r="L592" s="943"/>
      <c r="M592" s="943"/>
      <c r="N592" s="943"/>
      <c r="O592" s="943"/>
      <c r="P592" s="943"/>
      <c r="Q592" s="943"/>
      <c r="R592" s="943"/>
      <c r="S592" s="943"/>
      <c r="T592" s="943"/>
      <c r="U592" s="943"/>
      <c r="V592" s="943"/>
      <c r="W592" s="943"/>
      <c r="X592" s="943"/>
      <c r="Y592" s="943"/>
      <c r="Z592" s="943"/>
    </row>
    <row r="593" spans="1:26" ht="15.75" customHeight="1">
      <c r="A593" s="943"/>
      <c r="B593" s="943"/>
      <c r="C593" s="943"/>
      <c r="D593" s="943"/>
      <c r="E593" s="943"/>
      <c r="F593" s="943"/>
      <c r="G593" s="943"/>
      <c r="H593" s="943"/>
      <c r="I593" s="943"/>
      <c r="J593" s="943"/>
      <c r="K593" s="943"/>
      <c r="L593" s="943"/>
      <c r="M593" s="943"/>
      <c r="N593" s="943"/>
      <c r="O593" s="943"/>
      <c r="P593" s="943"/>
      <c r="Q593" s="943"/>
      <c r="R593" s="943"/>
      <c r="S593" s="943"/>
      <c r="T593" s="943"/>
      <c r="U593" s="943"/>
      <c r="V593" s="943"/>
      <c r="W593" s="943"/>
      <c r="X593" s="943"/>
      <c r="Y593" s="943"/>
      <c r="Z593" s="943"/>
    </row>
    <row r="594" spans="1:26" ht="15.75" customHeight="1">
      <c r="A594" s="943"/>
      <c r="B594" s="943"/>
      <c r="C594" s="943"/>
      <c r="D594" s="943"/>
      <c r="E594" s="943"/>
      <c r="F594" s="943"/>
      <c r="G594" s="943"/>
      <c r="H594" s="943"/>
      <c r="I594" s="943"/>
      <c r="J594" s="943"/>
      <c r="K594" s="943"/>
      <c r="L594" s="943"/>
      <c r="M594" s="943"/>
      <c r="N594" s="943"/>
      <c r="O594" s="943"/>
      <c r="P594" s="943"/>
      <c r="Q594" s="943"/>
      <c r="R594" s="943"/>
      <c r="S594" s="943"/>
      <c r="T594" s="943"/>
      <c r="U594" s="943"/>
      <c r="V594" s="943"/>
      <c r="W594" s="943"/>
      <c r="X594" s="943"/>
      <c r="Y594" s="943"/>
      <c r="Z594" s="943"/>
    </row>
    <row r="595" spans="1:26" ht="15.75" customHeight="1">
      <c r="A595" s="943"/>
      <c r="B595" s="943"/>
      <c r="C595" s="943"/>
      <c r="D595" s="943"/>
      <c r="E595" s="943"/>
      <c r="F595" s="943"/>
      <c r="G595" s="943"/>
      <c r="H595" s="943"/>
      <c r="I595" s="943"/>
      <c r="J595" s="943"/>
      <c r="K595" s="943"/>
      <c r="L595" s="943"/>
      <c r="M595" s="943"/>
      <c r="N595" s="943"/>
      <c r="O595" s="943"/>
      <c r="P595" s="943"/>
      <c r="Q595" s="943"/>
      <c r="R595" s="943"/>
      <c r="S595" s="943"/>
      <c r="T595" s="943"/>
      <c r="U595" s="943"/>
      <c r="V595" s="943"/>
      <c r="W595" s="943"/>
      <c r="X595" s="943"/>
      <c r="Y595" s="943"/>
      <c r="Z595" s="943"/>
    </row>
    <row r="596" spans="1:26" ht="15.75" customHeight="1">
      <c r="A596" s="943"/>
      <c r="B596" s="943"/>
      <c r="C596" s="943"/>
      <c r="D596" s="943"/>
      <c r="E596" s="943"/>
      <c r="F596" s="943"/>
      <c r="G596" s="943"/>
      <c r="H596" s="943"/>
      <c r="I596" s="943"/>
      <c r="J596" s="943"/>
      <c r="K596" s="943"/>
      <c r="L596" s="943"/>
      <c r="M596" s="943"/>
      <c r="N596" s="943"/>
      <c r="O596" s="943"/>
      <c r="P596" s="943"/>
      <c r="Q596" s="943"/>
      <c r="R596" s="943"/>
      <c r="S596" s="943"/>
      <c r="T596" s="943"/>
      <c r="U596" s="943"/>
      <c r="V596" s="943"/>
      <c r="W596" s="943"/>
      <c r="X596" s="943"/>
      <c r="Y596" s="943"/>
      <c r="Z596" s="943"/>
    </row>
    <row r="597" spans="1:26" ht="15.75" customHeight="1">
      <c r="A597" s="943"/>
      <c r="B597" s="943"/>
      <c r="C597" s="943"/>
      <c r="D597" s="943"/>
      <c r="E597" s="943"/>
      <c r="F597" s="943"/>
      <c r="G597" s="943"/>
      <c r="H597" s="943"/>
      <c r="I597" s="943"/>
      <c r="J597" s="943"/>
      <c r="K597" s="943"/>
      <c r="L597" s="943"/>
      <c r="M597" s="943"/>
      <c r="N597" s="943"/>
      <c r="O597" s="943"/>
      <c r="P597" s="943"/>
      <c r="Q597" s="943"/>
      <c r="R597" s="943"/>
      <c r="S597" s="943"/>
      <c r="T597" s="943"/>
      <c r="U597" s="943"/>
      <c r="V597" s="943"/>
      <c r="W597" s="943"/>
      <c r="X597" s="943"/>
      <c r="Y597" s="943"/>
      <c r="Z597" s="943"/>
    </row>
    <row r="598" spans="1:26" ht="15.75" customHeight="1">
      <c r="A598" s="943"/>
      <c r="B598" s="943"/>
      <c r="C598" s="943"/>
      <c r="D598" s="943"/>
      <c r="E598" s="943"/>
      <c r="F598" s="943"/>
      <c r="G598" s="943"/>
      <c r="H598" s="943"/>
      <c r="I598" s="943"/>
      <c r="J598" s="943"/>
      <c r="K598" s="943"/>
      <c r="L598" s="943"/>
      <c r="M598" s="943"/>
      <c r="N598" s="943"/>
      <c r="O598" s="943"/>
      <c r="P598" s="943"/>
      <c r="Q598" s="943"/>
      <c r="R598" s="943"/>
      <c r="S598" s="943"/>
      <c r="T598" s="943"/>
      <c r="U598" s="943"/>
      <c r="V598" s="943"/>
      <c r="W598" s="943"/>
      <c r="X598" s="943"/>
      <c r="Y598" s="943"/>
      <c r="Z598" s="943"/>
    </row>
    <row r="599" spans="1:26" ht="15.75" customHeight="1">
      <c r="A599" s="943"/>
      <c r="B599" s="943"/>
      <c r="C599" s="943"/>
      <c r="D599" s="943"/>
      <c r="E599" s="943"/>
      <c r="F599" s="943"/>
      <c r="G599" s="943"/>
      <c r="H599" s="943"/>
      <c r="I599" s="943"/>
      <c r="J599" s="943"/>
      <c r="K599" s="943"/>
      <c r="L599" s="943"/>
      <c r="M599" s="943"/>
      <c r="N599" s="943"/>
      <c r="O599" s="943"/>
      <c r="P599" s="943"/>
      <c r="Q599" s="943"/>
      <c r="R599" s="943"/>
      <c r="S599" s="943"/>
      <c r="T599" s="943"/>
      <c r="U599" s="943"/>
      <c r="V599" s="943"/>
      <c r="W599" s="943"/>
      <c r="X599" s="943"/>
      <c r="Y599" s="943"/>
      <c r="Z599" s="943"/>
    </row>
    <row r="600" spans="1:26" ht="15.75" customHeight="1">
      <c r="A600" s="943"/>
      <c r="B600" s="943"/>
      <c r="C600" s="943"/>
      <c r="D600" s="943"/>
      <c r="E600" s="943"/>
      <c r="F600" s="943"/>
      <c r="G600" s="943"/>
      <c r="H600" s="943"/>
      <c r="I600" s="943"/>
      <c r="J600" s="943"/>
      <c r="K600" s="943"/>
      <c r="L600" s="943"/>
      <c r="M600" s="943"/>
      <c r="N600" s="943"/>
      <c r="O600" s="943"/>
      <c r="P600" s="943"/>
      <c r="Q600" s="943"/>
      <c r="R600" s="943"/>
      <c r="S600" s="943"/>
      <c r="T600" s="943"/>
      <c r="U600" s="943"/>
      <c r="V600" s="943"/>
      <c r="W600" s="943"/>
      <c r="X600" s="943"/>
      <c r="Y600" s="943"/>
      <c r="Z600" s="943"/>
    </row>
    <row r="601" spans="1:26" ht="15.75" customHeight="1">
      <c r="A601" s="943"/>
      <c r="B601" s="943"/>
      <c r="C601" s="943"/>
      <c r="D601" s="943"/>
      <c r="E601" s="943"/>
      <c r="F601" s="943"/>
      <c r="G601" s="943"/>
      <c r="H601" s="943"/>
      <c r="I601" s="943"/>
      <c r="J601" s="943"/>
      <c r="K601" s="943"/>
      <c r="L601" s="943"/>
      <c r="M601" s="943"/>
      <c r="N601" s="943"/>
      <c r="O601" s="943"/>
      <c r="P601" s="943"/>
      <c r="Q601" s="943"/>
      <c r="R601" s="943"/>
      <c r="S601" s="943"/>
      <c r="T601" s="943"/>
      <c r="U601" s="943"/>
      <c r="V601" s="943"/>
      <c r="W601" s="943"/>
      <c r="X601" s="943"/>
      <c r="Y601" s="943"/>
      <c r="Z601" s="943"/>
    </row>
    <row r="602" spans="1:26" ht="15.75" customHeight="1">
      <c r="A602" s="943"/>
      <c r="B602" s="943"/>
      <c r="C602" s="943"/>
      <c r="D602" s="943"/>
      <c r="E602" s="943"/>
      <c r="F602" s="943"/>
      <c r="G602" s="943"/>
      <c r="H602" s="943"/>
      <c r="I602" s="943"/>
      <c r="J602" s="943"/>
      <c r="K602" s="943"/>
      <c r="L602" s="943"/>
      <c r="M602" s="943"/>
      <c r="N602" s="943"/>
      <c r="O602" s="943"/>
      <c r="P602" s="943"/>
      <c r="Q602" s="943"/>
      <c r="R602" s="943"/>
      <c r="S602" s="943"/>
      <c r="T602" s="943"/>
      <c r="U602" s="943"/>
      <c r="V602" s="943"/>
      <c r="W602" s="943"/>
      <c r="X602" s="943"/>
      <c r="Y602" s="943"/>
      <c r="Z602" s="943"/>
    </row>
    <row r="603" spans="1:26" ht="15.75" customHeight="1">
      <c r="A603" s="943"/>
      <c r="B603" s="943"/>
      <c r="C603" s="943"/>
      <c r="D603" s="943"/>
      <c r="E603" s="943"/>
      <c r="F603" s="943"/>
      <c r="G603" s="943"/>
      <c r="H603" s="943"/>
      <c r="I603" s="943"/>
      <c r="J603" s="943"/>
      <c r="K603" s="943"/>
      <c r="L603" s="943"/>
      <c r="M603" s="943"/>
      <c r="N603" s="943"/>
      <c r="O603" s="943"/>
      <c r="P603" s="943"/>
      <c r="Q603" s="943"/>
      <c r="R603" s="943"/>
      <c r="S603" s="943"/>
      <c r="T603" s="943"/>
      <c r="U603" s="943"/>
      <c r="V603" s="943"/>
      <c r="W603" s="943"/>
      <c r="X603" s="943"/>
      <c r="Y603" s="943"/>
      <c r="Z603" s="943"/>
    </row>
    <row r="604" spans="1:26" ht="15.75" customHeight="1">
      <c r="A604" s="943"/>
      <c r="B604" s="943"/>
      <c r="C604" s="943"/>
      <c r="D604" s="943"/>
      <c r="E604" s="943"/>
      <c r="F604" s="943"/>
      <c r="G604" s="943"/>
      <c r="H604" s="943"/>
      <c r="I604" s="943"/>
      <c r="J604" s="943"/>
      <c r="K604" s="943"/>
      <c r="L604" s="943"/>
      <c r="M604" s="943"/>
      <c r="N604" s="943"/>
      <c r="O604" s="943"/>
      <c r="P604" s="943"/>
      <c r="Q604" s="943"/>
      <c r="R604" s="943"/>
      <c r="S604" s="943"/>
      <c r="T604" s="943"/>
      <c r="U604" s="943"/>
      <c r="V604" s="943"/>
      <c r="W604" s="943"/>
      <c r="X604" s="943"/>
      <c r="Y604" s="943"/>
      <c r="Z604" s="943"/>
    </row>
    <row r="605" spans="1:26" ht="15.75" customHeight="1">
      <c r="A605" s="943"/>
      <c r="B605" s="943"/>
      <c r="C605" s="943"/>
      <c r="D605" s="943"/>
      <c r="E605" s="943"/>
      <c r="F605" s="943"/>
      <c r="G605" s="943"/>
      <c r="H605" s="943"/>
      <c r="I605" s="943"/>
      <c r="J605" s="943"/>
      <c r="K605" s="943"/>
      <c r="L605" s="943"/>
      <c r="M605" s="943"/>
      <c r="N605" s="943"/>
      <c r="O605" s="943"/>
      <c r="P605" s="943"/>
      <c r="Q605" s="943"/>
      <c r="R605" s="943"/>
      <c r="S605" s="943"/>
      <c r="T605" s="943"/>
      <c r="U605" s="943"/>
      <c r="V605" s="943"/>
      <c r="W605" s="943"/>
      <c r="X605" s="943"/>
      <c r="Y605" s="943"/>
      <c r="Z605" s="943"/>
    </row>
    <row r="606" spans="1:26" ht="15.75" customHeight="1">
      <c r="A606" s="943"/>
      <c r="B606" s="943"/>
      <c r="C606" s="943"/>
      <c r="D606" s="943"/>
      <c r="E606" s="943"/>
      <c r="F606" s="943"/>
      <c r="G606" s="943"/>
      <c r="H606" s="943"/>
      <c r="I606" s="943"/>
      <c r="J606" s="943"/>
      <c r="K606" s="943"/>
      <c r="L606" s="943"/>
      <c r="M606" s="943"/>
      <c r="N606" s="943"/>
      <c r="O606" s="943"/>
      <c r="P606" s="943"/>
      <c r="Q606" s="943"/>
      <c r="R606" s="943"/>
      <c r="S606" s="943"/>
      <c r="T606" s="943"/>
      <c r="U606" s="943"/>
      <c r="V606" s="943"/>
      <c r="W606" s="943"/>
      <c r="X606" s="943"/>
      <c r="Y606" s="943"/>
      <c r="Z606" s="943"/>
    </row>
    <row r="607" spans="1:26" ht="15.75" customHeight="1">
      <c r="A607" s="943"/>
      <c r="B607" s="943"/>
      <c r="C607" s="943"/>
      <c r="D607" s="943"/>
      <c r="E607" s="943"/>
      <c r="F607" s="943"/>
      <c r="G607" s="943"/>
      <c r="H607" s="943"/>
      <c r="I607" s="943"/>
      <c r="J607" s="943"/>
      <c r="K607" s="943"/>
      <c r="L607" s="943"/>
      <c r="M607" s="943"/>
      <c r="N607" s="943"/>
      <c r="O607" s="943"/>
      <c r="P607" s="943"/>
      <c r="Q607" s="943"/>
      <c r="R607" s="943"/>
      <c r="S607" s="943"/>
      <c r="T607" s="943"/>
      <c r="U607" s="943"/>
      <c r="V607" s="943"/>
      <c r="W607" s="943"/>
      <c r="X607" s="943"/>
      <c r="Y607" s="943"/>
      <c r="Z607" s="943"/>
    </row>
    <row r="608" spans="1:26" ht="15.75" customHeight="1">
      <c r="A608" s="943"/>
      <c r="B608" s="943"/>
      <c r="C608" s="943"/>
      <c r="D608" s="943"/>
      <c r="E608" s="943"/>
      <c r="F608" s="943"/>
      <c r="G608" s="943"/>
      <c r="H608" s="943"/>
      <c r="I608" s="943"/>
      <c r="J608" s="943"/>
      <c r="K608" s="943"/>
      <c r="L608" s="943"/>
      <c r="M608" s="943"/>
      <c r="N608" s="943"/>
      <c r="O608" s="943"/>
      <c r="P608" s="943"/>
      <c r="Q608" s="943"/>
      <c r="R608" s="943"/>
      <c r="S608" s="943"/>
      <c r="T608" s="943"/>
      <c r="U608" s="943"/>
      <c r="V608" s="943"/>
      <c r="W608" s="943"/>
      <c r="X608" s="943"/>
      <c r="Y608" s="943"/>
      <c r="Z608" s="943"/>
    </row>
    <row r="609" spans="1:26" ht="15.75" customHeight="1">
      <c r="A609" s="943"/>
      <c r="B609" s="943"/>
      <c r="C609" s="943"/>
      <c r="D609" s="943"/>
      <c r="E609" s="943"/>
      <c r="F609" s="943"/>
      <c r="G609" s="943"/>
      <c r="H609" s="943"/>
      <c r="I609" s="943"/>
      <c r="J609" s="943"/>
      <c r="K609" s="943"/>
      <c r="L609" s="943"/>
      <c r="M609" s="943"/>
      <c r="N609" s="943"/>
      <c r="O609" s="943"/>
      <c r="P609" s="943"/>
      <c r="Q609" s="943"/>
      <c r="R609" s="943"/>
      <c r="S609" s="943"/>
      <c r="T609" s="943"/>
      <c r="U609" s="943"/>
      <c r="V609" s="943"/>
      <c r="W609" s="943"/>
      <c r="X609" s="943"/>
      <c r="Y609" s="943"/>
      <c r="Z609" s="943"/>
    </row>
    <row r="610" spans="1:26" ht="15.75" customHeight="1">
      <c r="A610" s="943"/>
      <c r="B610" s="943"/>
      <c r="C610" s="943"/>
      <c r="D610" s="943"/>
      <c r="E610" s="943"/>
      <c r="F610" s="943"/>
      <c r="G610" s="943"/>
      <c r="H610" s="943"/>
      <c r="I610" s="943"/>
      <c r="J610" s="943"/>
      <c r="K610" s="943"/>
      <c r="L610" s="943"/>
      <c r="M610" s="943"/>
      <c r="N610" s="943"/>
      <c r="O610" s="943"/>
      <c r="P610" s="943"/>
      <c r="Q610" s="943"/>
      <c r="R610" s="943"/>
      <c r="S610" s="943"/>
      <c r="T610" s="943"/>
      <c r="U610" s="943"/>
      <c r="V610" s="943"/>
      <c r="W610" s="943"/>
      <c r="X610" s="943"/>
      <c r="Y610" s="943"/>
      <c r="Z610" s="943"/>
    </row>
    <row r="611" spans="1:26" ht="15.75" customHeight="1">
      <c r="A611" s="943"/>
      <c r="B611" s="943"/>
      <c r="C611" s="943"/>
      <c r="D611" s="943"/>
      <c r="E611" s="943"/>
      <c r="F611" s="943"/>
      <c r="G611" s="943"/>
      <c r="H611" s="943"/>
      <c r="I611" s="943"/>
      <c r="J611" s="943"/>
      <c r="K611" s="943"/>
      <c r="L611" s="943"/>
      <c r="M611" s="943"/>
      <c r="N611" s="943"/>
      <c r="O611" s="943"/>
      <c r="P611" s="943"/>
      <c r="Q611" s="943"/>
      <c r="R611" s="943"/>
      <c r="S611" s="943"/>
      <c r="T611" s="943"/>
      <c r="U611" s="943"/>
      <c r="V611" s="943"/>
      <c r="W611" s="943"/>
      <c r="X611" s="943"/>
      <c r="Y611" s="943"/>
      <c r="Z611" s="943"/>
    </row>
    <row r="612" spans="1:26" ht="15.75" customHeight="1">
      <c r="A612" s="943"/>
      <c r="B612" s="943"/>
      <c r="C612" s="943"/>
      <c r="D612" s="943"/>
      <c r="E612" s="943"/>
      <c r="F612" s="943"/>
      <c r="G612" s="943"/>
      <c r="H612" s="943"/>
      <c r="I612" s="943"/>
      <c r="J612" s="943"/>
      <c r="K612" s="943"/>
      <c r="L612" s="943"/>
      <c r="M612" s="943"/>
      <c r="N612" s="943"/>
      <c r="O612" s="943"/>
      <c r="P612" s="943"/>
      <c r="Q612" s="943"/>
      <c r="R612" s="943"/>
      <c r="S612" s="943"/>
      <c r="T612" s="943"/>
      <c r="U612" s="943"/>
      <c r="V612" s="943"/>
      <c r="W612" s="943"/>
      <c r="X612" s="943"/>
      <c r="Y612" s="943"/>
      <c r="Z612" s="943"/>
    </row>
    <row r="613" spans="1:26" ht="15.75" customHeight="1">
      <c r="A613" s="943"/>
      <c r="B613" s="943"/>
      <c r="C613" s="943"/>
      <c r="D613" s="943"/>
      <c r="E613" s="943"/>
      <c r="F613" s="943"/>
      <c r="G613" s="943"/>
      <c r="H613" s="943"/>
      <c r="I613" s="943"/>
      <c r="J613" s="943"/>
      <c r="K613" s="943"/>
      <c r="L613" s="943"/>
      <c r="M613" s="943"/>
      <c r="N613" s="943"/>
      <c r="O613" s="943"/>
      <c r="P613" s="943"/>
      <c r="Q613" s="943"/>
      <c r="R613" s="943"/>
      <c r="S613" s="943"/>
      <c r="T613" s="943"/>
      <c r="U613" s="943"/>
      <c r="V613" s="943"/>
      <c r="W613" s="943"/>
      <c r="X613" s="943"/>
      <c r="Y613" s="943"/>
      <c r="Z613" s="943"/>
    </row>
    <row r="614" spans="1:26" ht="15.75" customHeight="1">
      <c r="A614" s="943"/>
      <c r="B614" s="943"/>
      <c r="C614" s="943"/>
      <c r="D614" s="943"/>
      <c r="E614" s="943"/>
      <c r="F614" s="943"/>
      <c r="G614" s="943"/>
      <c r="H614" s="943"/>
      <c r="I614" s="943"/>
      <c r="J614" s="943"/>
      <c r="K614" s="943"/>
      <c r="L614" s="943"/>
      <c r="M614" s="943"/>
      <c r="N614" s="943"/>
      <c r="O614" s="943"/>
      <c r="P614" s="943"/>
      <c r="Q614" s="943"/>
      <c r="R614" s="943"/>
      <c r="S614" s="943"/>
      <c r="T614" s="943"/>
      <c r="U614" s="943"/>
      <c r="V614" s="943"/>
      <c r="W614" s="943"/>
      <c r="X614" s="943"/>
      <c r="Y614" s="943"/>
      <c r="Z614" s="943"/>
    </row>
    <row r="615" spans="1:26" ht="15.75" customHeight="1">
      <c r="A615" s="943"/>
      <c r="B615" s="943"/>
      <c r="C615" s="943"/>
      <c r="D615" s="943"/>
      <c r="E615" s="943"/>
      <c r="F615" s="943"/>
      <c r="G615" s="943"/>
      <c r="H615" s="943"/>
      <c r="I615" s="943"/>
      <c r="J615" s="943"/>
      <c r="K615" s="943"/>
      <c r="L615" s="943"/>
      <c r="M615" s="943"/>
      <c r="N615" s="943"/>
      <c r="O615" s="943"/>
      <c r="P615" s="943"/>
      <c r="Q615" s="943"/>
      <c r="R615" s="943"/>
      <c r="S615" s="943"/>
      <c r="T615" s="943"/>
      <c r="U615" s="943"/>
      <c r="V615" s="943"/>
      <c r="W615" s="943"/>
      <c r="X615" s="943"/>
      <c r="Y615" s="943"/>
      <c r="Z615" s="943"/>
    </row>
    <row r="616" spans="1:26" ht="15.75" customHeight="1">
      <c r="A616" s="943"/>
      <c r="B616" s="943"/>
      <c r="C616" s="943"/>
      <c r="D616" s="943"/>
      <c r="E616" s="943"/>
      <c r="F616" s="943"/>
      <c r="G616" s="943"/>
      <c r="H616" s="943"/>
      <c r="I616" s="943"/>
      <c r="J616" s="943"/>
      <c r="K616" s="943"/>
      <c r="L616" s="943"/>
      <c r="M616" s="943"/>
      <c r="N616" s="943"/>
      <c r="O616" s="943"/>
      <c r="P616" s="943"/>
      <c r="Q616" s="943"/>
      <c r="R616" s="943"/>
      <c r="S616" s="943"/>
      <c r="T616" s="943"/>
      <c r="U616" s="943"/>
      <c r="V616" s="943"/>
      <c r="W616" s="943"/>
      <c r="X616" s="943"/>
      <c r="Y616" s="943"/>
      <c r="Z616" s="943"/>
    </row>
    <row r="617" spans="1:26" ht="15.75" customHeight="1">
      <c r="A617" s="943"/>
      <c r="B617" s="943"/>
      <c r="C617" s="943"/>
      <c r="D617" s="943"/>
      <c r="E617" s="943"/>
      <c r="F617" s="943"/>
      <c r="G617" s="943"/>
      <c r="H617" s="943"/>
      <c r="I617" s="943"/>
      <c r="J617" s="943"/>
      <c r="K617" s="943"/>
      <c r="L617" s="943"/>
      <c r="M617" s="943"/>
      <c r="N617" s="943"/>
      <c r="O617" s="943"/>
      <c r="P617" s="943"/>
      <c r="Q617" s="943"/>
      <c r="R617" s="943"/>
      <c r="S617" s="943"/>
      <c r="T617" s="943"/>
      <c r="U617" s="943"/>
      <c r="V617" s="943"/>
      <c r="W617" s="943"/>
      <c r="X617" s="943"/>
      <c r="Y617" s="943"/>
      <c r="Z617" s="943"/>
    </row>
    <row r="618" spans="1:26" ht="15.75" customHeight="1">
      <c r="A618" s="943"/>
      <c r="B618" s="943"/>
      <c r="C618" s="943"/>
      <c r="D618" s="943"/>
      <c r="E618" s="943"/>
      <c r="F618" s="943"/>
      <c r="G618" s="943"/>
      <c r="H618" s="943"/>
      <c r="I618" s="943"/>
      <c r="J618" s="943"/>
      <c r="K618" s="943"/>
      <c r="L618" s="943"/>
      <c r="M618" s="943"/>
      <c r="N618" s="943"/>
      <c r="O618" s="943"/>
      <c r="P618" s="943"/>
      <c r="Q618" s="943"/>
      <c r="R618" s="943"/>
      <c r="S618" s="943"/>
      <c r="T618" s="943"/>
      <c r="U618" s="943"/>
      <c r="V618" s="943"/>
      <c r="W618" s="943"/>
      <c r="X618" s="943"/>
      <c r="Y618" s="943"/>
      <c r="Z618" s="943"/>
    </row>
    <row r="619" spans="1:26" ht="15.75" customHeight="1">
      <c r="A619" s="943"/>
      <c r="B619" s="943"/>
      <c r="C619" s="943"/>
      <c r="D619" s="943"/>
      <c r="E619" s="943"/>
      <c r="F619" s="943"/>
      <c r="G619" s="943"/>
      <c r="H619" s="943"/>
      <c r="I619" s="943"/>
      <c r="J619" s="943"/>
      <c r="K619" s="943"/>
      <c r="L619" s="943"/>
      <c r="M619" s="943"/>
      <c r="N619" s="943"/>
      <c r="O619" s="943"/>
      <c r="P619" s="943"/>
      <c r="Q619" s="943"/>
      <c r="R619" s="943"/>
      <c r="S619" s="943"/>
      <c r="T619" s="943"/>
      <c r="U619" s="943"/>
      <c r="V619" s="943"/>
      <c r="W619" s="943"/>
      <c r="X619" s="943"/>
      <c r="Y619" s="943"/>
      <c r="Z619" s="943"/>
    </row>
    <row r="620" spans="1:26" ht="15.75" customHeight="1">
      <c r="A620" s="943"/>
      <c r="B620" s="943"/>
      <c r="C620" s="943"/>
      <c r="D620" s="943"/>
      <c r="E620" s="943"/>
      <c r="F620" s="943"/>
      <c r="G620" s="943"/>
      <c r="H620" s="943"/>
      <c r="I620" s="943"/>
      <c r="J620" s="943"/>
      <c r="K620" s="943"/>
      <c r="L620" s="943"/>
      <c r="M620" s="943"/>
      <c r="N620" s="943"/>
      <c r="O620" s="943"/>
      <c r="P620" s="943"/>
      <c r="Q620" s="943"/>
      <c r="R620" s="943"/>
      <c r="S620" s="943"/>
      <c r="T620" s="943"/>
      <c r="U620" s="943"/>
      <c r="V620" s="943"/>
      <c r="W620" s="943"/>
      <c r="X620" s="943"/>
      <c r="Y620" s="943"/>
      <c r="Z620" s="943"/>
    </row>
    <row r="621" spans="1:26" ht="15.75" customHeight="1">
      <c r="A621" s="943"/>
      <c r="B621" s="943"/>
      <c r="C621" s="943"/>
      <c r="D621" s="943"/>
      <c r="E621" s="943"/>
      <c r="F621" s="943"/>
      <c r="G621" s="943"/>
      <c r="H621" s="943"/>
      <c r="I621" s="943"/>
      <c r="J621" s="943"/>
      <c r="K621" s="943"/>
      <c r="L621" s="943"/>
      <c r="M621" s="943"/>
      <c r="N621" s="943"/>
      <c r="O621" s="943"/>
      <c r="P621" s="943"/>
      <c r="Q621" s="943"/>
      <c r="R621" s="943"/>
      <c r="S621" s="943"/>
      <c r="T621" s="943"/>
      <c r="U621" s="943"/>
      <c r="V621" s="943"/>
      <c r="W621" s="943"/>
      <c r="X621" s="943"/>
      <c r="Y621" s="943"/>
      <c r="Z621" s="943"/>
    </row>
    <row r="622" spans="1:26" ht="15.75" customHeight="1">
      <c r="A622" s="943"/>
      <c r="B622" s="943"/>
      <c r="C622" s="943"/>
      <c r="D622" s="943"/>
      <c r="E622" s="943"/>
      <c r="F622" s="943"/>
      <c r="G622" s="943"/>
      <c r="H622" s="943"/>
      <c r="I622" s="943"/>
      <c r="J622" s="943"/>
      <c r="K622" s="943"/>
      <c r="L622" s="943"/>
      <c r="M622" s="943"/>
      <c r="N622" s="943"/>
      <c r="O622" s="943"/>
      <c r="P622" s="943"/>
      <c r="Q622" s="943"/>
      <c r="R622" s="943"/>
      <c r="S622" s="943"/>
      <c r="T622" s="943"/>
      <c r="U622" s="943"/>
      <c r="V622" s="943"/>
      <c r="W622" s="943"/>
      <c r="X622" s="943"/>
      <c r="Y622" s="943"/>
      <c r="Z622" s="943"/>
    </row>
    <row r="623" spans="1:26" ht="15.75" customHeight="1">
      <c r="A623" s="943"/>
      <c r="B623" s="943"/>
      <c r="C623" s="943"/>
      <c r="D623" s="943"/>
      <c r="E623" s="943"/>
      <c r="F623" s="943"/>
      <c r="G623" s="943"/>
      <c r="H623" s="943"/>
      <c r="I623" s="943"/>
      <c r="J623" s="943"/>
      <c r="K623" s="943"/>
      <c r="L623" s="943"/>
      <c r="M623" s="943"/>
      <c r="N623" s="943"/>
      <c r="O623" s="943"/>
      <c r="P623" s="943"/>
      <c r="Q623" s="943"/>
      <c r="R623" s="943"/>
      <c r="S623" s="943"/>
      <c r="T623" s="943"/>
      <c r="U623" s="943"/>
      <c r="V623" s="943"/>
      <c r="W623" s="943"/>
      <c r="X623" s="943"/>
      <c r="Y623" s="943"/>
      <c r="Z623" s="943"/>
    </row>
    <row r="624" spans="1:26" ht="15.75" customHeight="1">
      <c r="A624" s="943"/>
      <c r="B624" s="943"/>
      <c r="C624" s="943"/>
      <c r="D624" s="943"/>
      <c r="E624" s="943"/>
      <c r="F624" s="943"/>
      <c r="G624" s="943"/>
      <c r="H624" s="943"/>
      <c r="I624" s="943"/>
      <c r="J624" s="943"/>
      <c r="K624" s="943"/>
      <c r="L624" s="943"/>
      <c r="M624" s="943"/>
      <c r="N624" s="943"/>
      <c r="O624" s="943"/>
      <c r="P624" s="943"/>
      <c r="Q624" s="943"/>
      <c r="R624" s="943"/>
      <c r="S624" s="943"/>
      <c r="T624" s="943"/>
      <c r="U624" s="943"/>
      <c r="V624" s="943"/>
      <c r="W624" s="943"/>
      <c r="X624" s="943"/>
      <c r="Y624" s="943"/>
      <c r="Z624" s="943"/>
    </row>
    <row r="625" spans="1:26" ht="15.75" customHeight="1">
      <c r="A625" s="943"/>
      <c r="B625" s="943"/>
      <c r="C625" s="943"/>
      <c r="D625" s="943"/>
      <c r="E625" s="943"/>
      <c r="F625" s="943"/>
      <c r="G625" s="943"/>
      <c r="H625" s="943"/>
      <c r="I625" s="943"/>
      <c r="J625" s="943"/>
      <c r="K625" s="943"/>
      <c r="L625" s="943"/>
      <c r="M625" s="943"/>
      <c r="N625" s="943"/>
      <c r="O625" s="943"/>
      <c r="P625" s="943"/>
      <c r="Q625" s="943"/>
      <c r="R625" s="943"/>
      <c r="S625" s="943"/>
      <c r="T625" s="943"/>
      <c r="U625" s="943"/>
      <c r="V625" s="943"/>
      <c r="W625" s="943"/>
      <c r="X625" s="943"/>
      <c r="Y625" s="943"/>
      <c r="Z625" s="943"/>
    </row>
    <row r="626" spans="1:26" ht="15.75" customHeight="1">
      <c r="A626" s="943"/>
      <c r="B626" s="943"/>
      <c r="C626" s="943"/>
      <c r="D626" s="943"/>
      <c r="E626" s="943"/>
      <c r="F626" s="943"/>
      <c r="G626" s="943"/>
      <c r="H626" s="943"/>
      <c r="I626" s="943"/>
      <c r="J626" s="943"/>
      <c r="K626" s="943"/>
      <c r="L626" s="943"/>
      <c r="M626" s="943"/>
      <c r="N626" s="943"/>
      <c r="O626" s="943"/>
      <c r="P626" s="943"/>
      <c r="Q626" s="943"/>
      <c r="R626" s="943"/>
      <c r="S626" s="943"/>
      <c r="T626" s="943"/>
      <c r="U626" s="943"/>
      <c r="V626" s="943"/>
      <c r="W626" s="943"/>
      <c r="X626" s="943"/>
      <c r="Y626" s="943"/>
      <c r="Z626" s="943"/>
    </row>
    <row r="627" spans="1:26" ht="15.75" customHeight="1">
      <c r="A627" s="943"/>
      <c r="B627" s="943"/>
      <c r="C627" s="943"/>
      <c r="D627" s="943"/>
      <c r="E627" s="943"/>
      <c r="F627" s="943"/>
      <c r="G627" s="943"/>
      <c r="H627" s="943"/>
      <c r="I627" s="943"/>
      <c r="J627" s="943"/>
      <c r="K627" s="943"/>
      <c r="L627" s="943"/>
      <c r="M627" s="943"/>
      <c r="N627" s="943"/>
      <c r="O627" s="943"/>
      <c r="P627" s="943"/>
      <c r="Q627" s="943"/>
      <c r="R627" s="943"/>
      <c r="S627" s="943"/>
      <c r="T627" s="943"/>
      <c r="U627" s="943"/>
      <c r="V627" s="943"/>
      <c r="W627" s="943"/>
      <c r="X627" s="943"/>
      <c r="Y627" s="943"/>
      <c r="Z627" s="943"/>
    </row>
    <row r="628" spans="1:26" ht="15.75" customHeight="1">
      <c r="A628" s="943"/>
      <c r="B628" s="943"/>
      <c r="C628" s="943"/>
      <c r="D628" s="943"/>
      <c r="E628" s="943"/>
      <c r="F628" s="943"/>
      <c r="G628" s="943"/>
      <c r="H628" s="943"/>
      <c r="I628" s="943"/>
      <c r="J628" s="943"/>
      <c r="K628" s="943"/>
      <c r="L628" s="943"/>
      <c r="M628" s="943"/>
      <c r="N628" s="943"/>
      <c r="O628" s="943"/>
      <c r="P628" s="943"/>
      <c r="Q628" s="943"/>
      <c r="R628" s="943"/>
      <c r="S628" s="943"/>
      <c r="T628" s="943"/>
      <c r="U628" s="943"/>
      <c r="V628" s="943"/>
      <c r="W628" s="943"/>
      <c r="X628" s="943"/>
      <c r="Y628" s="943"/>
      <c r="Z628" s="943"/>
    </row>
    <row r="629" spans="1:26" ht="15.75" customHeight="1">
      <c r="A629" s="943"/>
      <c r="B629" s="943"/>
      <c r="C629" s="943"/>
      <c r="D629" s="943"/>
      <c r="E629" s="943"/>
      <c r="F629" s="943"/>
      <c r="G629" s="943"/>
      <c r="H629" s="943"/>
      <c r="I629" s="943"/>
      <c r="J629" s="943"/>
      <c r="K629" s="943"/>
      <c r="L629" s="943"/>
      <c r="M629" s="943"/>
      <c r="N629" s="943"/>
      <c r="O629" s="943"/>
      <c r="P629" s="943"/>
      <c r="Q629" s="943"/>
      <c r="R629" s="943"/>
      <c r="S629" s="943"/>
      <c r="T629" s="943"/>
      <c r="U629" s="943"/>
      <c r="V629" s="943"/>
      <c r="W629" s="943"/>
      <c r="X629" s="943"/>
      <c r="Y629" s="943"/>
      <c r="Z629" s="943"/>
    </row>
    <row r="630" spans="1:26" ht="15.75" customHeight="1">
      <c r="A630" s="943"/>
      <c r="B630" s="943"/>
      <c r="C630" s="943"/>
      <c r="D630" s="943"/>
      <c r="E630" s="943"/>
      <c r="F630" s="943"/>
      <c r="G630" s="943"/>
      <c r="H630" s="943"/>
      <c r="I630" s="943"/>
      <c r="J630" s="943"/>
      <c r="K630" s="943"/>
      <c r="L630" s="943"/>
      <c r="M630" s="943"/>
      <c r="N630" s="943"/>
      <c r="O630" s="943"/>
      <c r="P630" s="943"/>
      <c r="Q630" s="943"/>
      <c r="R630" s="943"/>
      <c r="S630" s="943"/>
      <c r="T630" s="943"/>
      <c r="U630" s="943"/>
      <c r="V630" s="943"/>
      <c r="W630" s="943"/>
      <c r="X630" s="943"/>
      <c r="Y630" s="943"/>
      <c r="Z630" s="943"/>
    </row>
    <row r="631" spans="1:26" ht="15.75" customHeight="1">
      <c r="A631" s="943"/>
      <c r="B631" s="943"/>
      <c r="C631" s="943"/>
      <c r="D631" s="943"/>
      <c r="E631" s="943"/>
      <c r="F631" s="943"/>
      <c r="G631" s="943"/>
      <c r="H631" s="943"/>
      <c r="I631" s="943"/>
      <c r="J631" s="943"/>
      <c r="K631" s="943"/>
      <c r="L631" s="943"/>
      <c r="M631" s="943"/>
      <c r="N631" s="943"/>
      <c r="O631" s="943"/>
      <c r="P631" s="943"/>
      <c r="Q631" s="943"/>
      <c r="R631" s="943"/>
      <c r="S631" s="943"/>
      <c r="T631" s="943"/>
      <c r="U631" s="943"/>
      <c r="V631" s="943"/>
      <c r="W631" s="943"/>
      <c r="X631" s="943"/>
      <c r="Y631" s="943"/>
      <c r="Z631" s="943"/>
    </row>
    <row r="632" spans="1:26" ht="15.75" customHeight="1">
      <c r="A632" s="943"/>
      <c r="B632" s="943"/>
      <c r="C632" s="943"/>
      <c r="D632" s="943"/>
      <c r="E632" s="943"/>
      <c r="F632" s="943"/>
      <c r="G632" s="943"/>
      <c r="H632" s="943"/>
      <c r="I632" s="943"/>
      <c r="J632" s="943"/>
      <c r="K632" s="943"/>
      <c r="L632" s="943"/>
      <c r="M632" s="943"/>
      <c r="N632" s="943"/>
      <c r="O632" s="943"/>
      <c r="P632" s="943"/>
      <c r="Q632" s="943"/>
      <c r="R632" s="943"/>
      <c r="S632" s="943"/>
      <c r="T632" s="943"/>
      <c r="U632" s="943"/>
      <c r="V632" s="943"/>
      <c r="W632" s="943"/>
      <c r="X632" s="943"/>
      <c r="Y632" s="943"/>
      <c r="Z632" s="943"/>
    </row>
    <row r="633" spans="1:26" ht="15.75" customHeight="1">
      <c r="A633" s="943"/>
      <c r="B633" s="943"/>
      <c r="C633" s="943"/>
      <c r="D633" s="943"/>
      <c r="E633" s="943"/>
      <c r="F633" s="943"/>
      <c r="G633" s="943"/>
      <c r="H633" s="943"/>
      <c r="I633" s="943"/>
      <c r="J633" s="943"/>
      <c r="K633" s="943"/>
      <c r="L633" s="943"/>
      <c r="M633" s="943"/>
      <c r="N633" s="943"/>
      <c r="O633" s="943"/>
      <c r="P633" s="943"/>
      <c r="Q633" s="943"/>
      <c r="R633" s="943"/>
      <c r="S633" s="943"/>
      <c r="T633" s="943"/>
      <c r="U633" s="943"/>
      <c r="V633" s="943"/>
      <c r="W633" s="943"/>
      <c r="X633" s="943"/>
      <c r="Y633" s="943"/>
      <c r="Z633" s="943"/>
    </row>
    <row r="634" spans="1:26" ht="15.75" customHeight="1">
      <c r="A634" s="943"/>
      <c r="B634" s="943"/>
      <c r="C634" s="943"/>
      <c r="D634" s="943"/>
      <c r="E634" s="943"/>
      <c r="F634" s="943"/>
      <c r="G634" s="943"/>
      <c r="H634" s="943"/>
      <c r="I634" s="943"/>
      <c r="J634" s="943"/>
      <c r="K634" s="943"/>
      <c r="L634" s="943"/>
      <c r="M634" s="943"/>
      <c r="N634" s="943"/>
      <c r="O634" s="943"/>
      <c r="P634" s="943"/>
      <c r="Q634" s="943"/>
      <c r="R634" s="943"/>
      <c r="S634" s="943"/>
      <c r="T634" s="943"/>
      <c r="U634" s="943"/>
      <c r="V634" s="943"/>
      <c r="W634" s="943"/>
      <c r="X634" s="943"/>
      <c r="Y634" s="943"/>
      <c r="Z634" s="943"/>
    </row>
    <row r="635" spans="1:26" ht="15.75" customHeight="1">
      <c r="A635" s="943"/>
      <c r="B635" s="943"/>
      <c r="C635" s="943"/>
      <c r="D635" s="943"/>
      <c r="E635" s="943"/>
      <c r="F635" s="943"/>
      <c r="G635" s="943"/>
      <c r="H635" s="943"/>
      <c r="I635" s="943"/>
      <c r="J635" s="943"/>
      <c r="K635" s="943"/>
      <c r="L635" s="943"/>
      <c r="M635" s="943"/>
      <c r="N635" s="943"/>
      <c r="O635" s="943"/>
      <c r="P635" s="943"/>
      <c r="Q635" s="943"/>
      <c r="R635" s="943"/>
      <c r="S635" s="943"/>
      <c r="T635" s="943"/>
      <c r="U635" s="943"/>
      <c r="V635" s="943"/>
      <c r="W635" s="943"/>
      <c r="X635" s="943"/>
      <c r="Y635" s="943"/>
      <c r="Z635" s="943"/>
    </row>
    <row r="636" spans="1:26" ht="15.75" customHeight="1">
      <c r="A636" s="943"/>
      <c r="B636" s="943"/>
      <c r="C636" s="943"/>
      <c r="D636" s="943"/>
      <c r="E636" s="943"/>
      <c r="F636" s="943"/>
      <c r="G636" s="943"/>
      <c r="H636" s="943"/>
      <c r="I636" s="943"/>
      <c r="J636" s="943"/>
      <c r="K636" s="943"/>
      <c r="L636" s="943"/>
      <c r="M636" s="943"/>
      <c r="N636" s="943"/>
      <c r="O636" s="943"/>
      <c r="P636" s="943"/>
      <c r="Q636" s="943"/>
      <c r="R636" s="943"/>
      <c r="S636" s="943"/>
      <c r="T636" s="943"/>
      <c r="U636" s="943"/>
      <c r="V636" s="943"/>
      <c r="W636" s="943"/>
      <c r="X636" s="943"/>
      <c r="Y636" s="943"/>
      <c r="Z636" s="943"/>
    </row>
    <row r="637" spans="1:26" ht="15.75" customHeight="1">
      <c r="A637" s="943"/>
      <c r="B637" s="943"/>
      <c r="C637" s="943"/>
      <c r="D637" s="943"/>
      <c r="E637" s="943"/>
      <c r="F637" s="943"/>
      <c r="G637" s="943"/>
      <c r="H637" s="943"/>
      <c r="I637" s="943"/>
      <c r="J637" s="943"/>
      <c r="K637" s="943"/>
      <c r="L637" s="943"/>
      <c r="M637" s="943"/>
      <c r="N637" s="943"/>
      <c r="O637" s="943"/>
      <c r="P637" s="943"/>
      <c r="Q637" s="943"/>
      <c r="R637" s="943"/>
      <c r="S637" s="943"/>
      <c r="T637" s="943"/>
      <c r="U637" s="943"/>
      <c r="V637" s="943"/>
      <c r="W637" s="943"/>
      <c r="X637" s="943"/>
      <c r="Y637" s="943"/>
      <c r="Z637" s="943"/>
    </row>
    <row r="638" spans="1:26" ht="15.75" customHeight="1">
      <c r="A638" s="943"/>
      <c r="B638" s="943"/>
      <c r="C638" s="943"/>
      <c r="D638" s="943"/>
      <c r="E638" s="943"/>
      <c r="F638" s="943"/>
      <c r="G638" s="943"/>
      <c r="H638" s="943"/>
      <c r="I638" s="943"/>
      <c r="J638" s="943"/>
      <c r="K638" s="943"/>
      <c r="L638" s="943"/>
      <c r="M638" s="943"/>
      <c r="N638" s="943"/>
      <c r="O638" s="943"/>
      <c r="P638" s="943"/>
      <c r="Q638" s="943"/>
      <c r="R638" s="943"/>
      <c r="S638" s="943"/>
      <c r="T638" s="943"/>
      <c r="U638" s="943"/>
      <c r="V638" s="943"/>
      <c r="W638" s="943"/>
      <c r="X638" s="943"/>
      <c r="Y638" s="943"/>
      <c r="Z638" s="943"/>
    </row>
    <row r="639" spans="1:26" ht="15.75" customHeight="1">
      <c r="A639" s="943"/>
      <c r="B639" s="943"/>
      <c r="C639" s="943"/>
      <c r="D639" s="943"/>
      <c r="E639" s="943"/>
      <c r="F639" s="943"/>
      <c r="G639" s="943"/>
      <c r="H639" s="943"/>
      <c r="I639" s="943"/>
      <c r="J639" s="943"/>
      <c r="K639" s="943"/>
      <c r="L639" s="943"/>
      <c r="M639" s="943"/>
      <c r="N639" s="943"/>
      <c r="O639" s="943"/>
      <c r="P639" s="943"/>
      <c r="Q639" s="943"/>
      <c r="R639" s="943"/>
      <c r="S639" s="943"/>
      <c r="T639" s="943"/>
      <c r="U639" s="943"/>
      <c r="V639" s="943"/>
      <c r="W639" s="943"/>
      <c r="X639" s="943"/>
      <c r="Y639" s="943"/>
      <c r="Z639" s="943"/>
    </row>
    <row r="640" spans="1:26" ht="15.75" customHeight="1">
      <c r="A640" s="943"/>
      <c r="B640" s="943"/>
      <c r="C640" s="943"/>
      <c r="D640" s="943"/>
      <c r="E640" s="943"/>
      <c r="F640" s="943"/>
      <c r="G640" s="943"/>
      <c r="H640" s="943"/>
      <c r="I640" s="943"/>
      <c r="J640" s="943"/>
      <c r="K640" s="943"/>
      <c r="L640" s="943"/>
      <c r="M640" s="943"/>
      <c r="N640" s="943"/>
      <c r="O640" s="943"/>
      <c r="P640" s="943"/>
      <c r="Q640" s="943"/>
      <c r="R640" s="943"/>
      <c r="S640" s="943"/>
      <c r="T640" s="943"/>
      <c r="U640" s="943"/>
      <c r="V640" s="943"/>
      <c r="W640" s="943"/>
      <c r="X640" s="943"/>
      <c r="Y640" s="943"/>
      <c r="Z640" s="943"/>
    </row>
    <row r="641" spans="1:26" ht="15.75" customHeight="1">
      <c r="A641" s="943"/>
      <c r="B641" s="943"/>
      <c r="C641" s="943"/>
      <c r="D641" s="943"/>
      <c r="E641" s="943"/>
      <c r="F641" s="943"/>
      <c r="G641" s="943"/>
      <c r="H641" s="943"/>
      <c r="I641" s="943"/>
      <c r="J641" s="943"/>
      <c r="K641" s="943"/>
      <c r="L641" s="943"/>
      <c r="M641" s="943"/>
      <c r="N641" s="943"/>
      <c r="O641" s="943"/>
      <c r="P641" s="943"/>
      <c r="Q641" s="943"/>
      <c r="R641" s="943"/>
      <c r="S641" s="943"/>
      <c r="T641" s="943"/>
      <c r="U641" s="943"/>
      <c r="V641" s="943"/>
      <c r="W641" s="943"/>
      <c r="X641" s="943"/>
      <c r="Y641" s="943"/>
      <c r="Z641" s="943"/>
    </row>
    <row r="642" spans="1:26" ht="15.75" customHeight="1">
      <c r="A642" s="943"/>
      <c r="B642" s="943"/>
      <c r="C642" s="943"/>
      <c r="D642" s="943"/>
      <c r="E642" s="943"/>
      <c r="F642" s="943"/>
      <c r="G642" s="943"/>
      <c r="H642" s="943"/>
      <c r="I642" s="943"/>
      <c r="J642" s="943"/>
      <c r="K642" s="943"/>
      <c r="L642" s="943"/>
      <c r="M642" s="943"/>
      <c r="N642" s="943"/>
      <c r="O642" s="943"/>
      <c r="P642" s="943"/>
      <c r="Q642" s="943"/>
      <c r="R642" s="943"/>
      <c r="S642" s="943"/>
      <c r="T642" s="943"/>
      <c r="U642" s="943"/>
      <c r="V642" s="943"/>
      <c r="W642" s="943"/>
      <c r="X642" s="943"/>
      <c r="Y642" s="943"/>
      <c r="Z642" s="943"/>
    </row>
    <row r="643" spans="1:26" ht="15.75" customHeight="1">
      <c r="A643" s="943"/>
      <c r="B643" s="943"/>
      <c r="C643" s="943"/>
      <c r="D643" s="943"/>
      <c r="E643" s="943"/>
      <c r="F643" s="943"/>
      <c r="G643" s="943"/>
      <c r="H643" s="943"/>
      <c r="I643" s="943"/>
      <c r="J643" s="943"/>
      <c r="K643" s="943"/>
      <c r="L643" s="943"/>
      <c r="M643" s="943"/>
      <c r="N643" s="943"/>
      <c r="O643" s="943"/>
      <c r="P643" s="943"/>
      <c r="Q643" s="943"/>
      <c r="R643" s="943"/>
      <c r="S643" s="943"/>
      <c r="T643" s="943"/>
      <c r="U643" s="943"/>
      <c r="V643" s="943"/>
      <c r="W643" s="943"/>
      <c r="X643" s="943"/>
      <c r="Y643" s="943"/>
      <c r="Z643" s="943"/>
    </row>
    <row r="644" spans="1:26" ht="15.75" customHeight="1">
      <c r="A644" s="943"/>
      <c r="B644" s="943"/>
      <c r="C644" s="943"/>
      <c r="D644" s="943"/>
      <c r="E644" s="943"/>
      <c r="F644" s="943"/>
      <c r="G644" s="943"/>
      <c r="H644" s="943"/>
      <c r="I644" s="943"/>
      <c r="J644" s="943"/>
      <c r="K644" s="943"/>
      <c r="L644" s="943"/>
      <c r="M644" s="943"/>
      <c r="N644" s="943"/>
      <c r="O644" s="943"/>
      <c r="P644" s="943"/>
      <c r="Q644" s="943"/>
      <c r="R644" s="943"/>
      <c r="S644" s="943"/>
      <c r="T644" s="943"/>
      <c r="U644" s="943"/>
      <c r="V644" s="943"/>
      <c r="W644" s="943"/>
      <c r="X644" s="943"/>
      <c r="Y644" s="943"/>
      <c r="Z644" s="943"/>
    </row>
    <row r="645" spans="1:26" ht="15.75" customHeight="1">
      <c r="A645" s="943"/>
      <c r="B645" s="943"/>
      <c r="C645" s="943"/>
      <c r="D645" s="943"/>
      <c r="E645" s="943"/>
      <c r="F645" s="943"/>
      <c r="G645" s="943"/>
      <c r="H645" s="943"/>
      <c r="I645" s="943"/>
      <c r="J645" s="943"/>
      <c r="K645" s="943"/>
      <c r="L645" s="943"/>
      <c r="M645" s="943"/>
      <c r="N645" s="943"/>
      <c r="O645" s="943"/>
      <c r="P645" s="943"/>
      <c r="Q645" s="943"/>
      <c r="R645" s="943"/>
      <c r="S645" s="943"/>
      <c r="T645" s="943"/>
      <c r="U645" s="943"/>
      <c r="V645" s="943"/>
      <c r="W645" s="943"/>
      <c r="X645" s="943"/>
      <c r="Y645" s="943"/>
      <c r="Z645" s="943"/>
    </row>
    <row r="646" spans="1:26" ht="15.75" customHeight="1">
      <c r="A646" s="943"/>
      <c r="B646" s="943"/>
      <c r="C646" s="943"/>
      <c r="D646" s="943"/>
      <c r="E646" s="943"/>
      <c r="F646" s="943"/>
      <c r="G646" s="943"/>
      <c r="H646" s="943"/>
      <c r="I646" s="943"/>
      <c r="J646" s="943"/>
      <c r="K646" s="943"/>
      <c r="L646" s="943"/>
      <c r="M646" s="943"/>
      <c r="N646" s="943"/>
      <c r="O646" s="943"/>
      <c r="P646" s="943"/>
      <c r="Q646" s="943"/>
      <c r="R646" s="943"/>
      <c r="S646" s="943"/>
      <c r="T646" s="943"/>
      <c r="U646" s="943"/>
      <c r="V646" s="943"/>
      <c r="W646" s="943"/>
      <c r="X646" s="943"/>
      <c r="Y646" s="943"/>
      <c r="Z646" s="943"/>
    </row>
    <row r="647" spans="1:26" ht="15.75" customHeight="1">
      <c r="A647" s="943"/>
      <c r="B647" s="943"/>
      <c r="C647" s="943"/>
      <c r="D647" s="943"/>
      <c r="E647" s="943"/>
      <c r="F647" s="943"/>
      <c r="G647" s="943"/>
      <c r="H647" s="943"/>
      <c r="I647" s="943"/>
      <c r="J647" s="943"/>
      <c r="K647" s="943"/>
      <c r="L647" s="943"/>
      <c r="M647" s="943"/>
      <c r="N647" s="943"/>
      <c r="O647" s="943"/>
      <c r="P647" s="943"/>
      <c r="Q647" s="943"/>
      <c r="R647" s="943"/>
      <c r="S647" s="943"/>
      <c r="T647" s="943"/>
      <c r="U647" s="943"/>
      <c r="V647" s="943"/>
      <c r="W647" s="943"/>
      <c r="X647" s="943"/>
      <c r="Y647" s="943"/>
      <c r="Z647" s="943"/>
    </row>
    <row r="648" spans="1:26" ht="15.75" customHeight="1">
      <c r="A648" s="943"/>
      <c r="B648" s="943"/>
      <c r="C648" s="943"/>
      <c r="D648" s="943"/>
      <c r="E648" s="943"/>
      <c r="F648" s="943"/>
      <c r="G648" s="943"/>
      <c r="H648" s="943"/>
      <c r="I648" s="943"/>
      <c r="J648" s="943"/>
      <c r="K648" s="943"/>
      <c r="L648" s="943"/>
      <c r="M648" s="943"/>
      <c r="N648" s="943"/>
      <c r="O648" s="943"/>
      <c r="P648" s="943"/>
      <c r="Q648" s="943"/>
      <c r="R648" s="943"/>
      <c r="S648" s="943"/>
      <c r="T648" s="943"/>
      <c r="U648" s="943"/>
      <c r="V648" s="943"/>
      <c r="W648" s="943"/>
      <c r="X648" s="943"/>
      <c r="Y648" s="943"/>
      <c r="Z648" s="943"/>
    </row>
    <row r="649" spans="1:26" ht="15.75" customHeight="1">
      <c r="A649" s="943"/>
      <c r="B649" s="943"/>
      <c r="C649" s="943"/>
      <c r="D649" s="943"/>
      <c r="E649" s="943"/>
      <c r="F649" s="943"/>
      <c r="G649" s="943"/>
      <c r="H649" s="943"/>
      <c r="I649" s="943"/>
      <c r="J649" s="943"/>
      <c r="K649" s="943"/>
      <c r="L649" s="943"/>
      <c r="M649" s="943"/>
      <c r="N649" s="943"/>
      <c r="O649" s="943"/>
      <c r="P649" s="943"/>
      <c r="Q649" s="943"/>
      <c r="R649" s="943"/>
      <c r="S649" s="943"/>
      <c r="T649" s="943"/>
      <c r="U649" s="943"/>
      <c r="V649" s="943"/>
      <c r="W649" s="943"/>
      <c r="X649" s="943"/>
      <c r="Y649" s="943"/>
      <c r="Z649" s="943"/>
    </row>
    <row r="650" spans="1:26" ht="15.75" customHeight="1">
      <c r="A650" s="943"/>
      <c r="B650" s="943"/>
      <c r="C650" s="943"/>
      <c r="D650" s="943"/>
      <c r="E650" s="943"/>
      <c r="F650" s="943"/>
      <c r="G650" s="943"/>
      <c r="H650" s="943"/>
      <c r="I650" s="943"/>
      <c r="J650" s="943"/>
      <c r="K650" s="943"/>
      <c r="L650" s="943"/>
      <c r="M650" s="943"/>
      <c r="N650" s="943"/>
      <c r="O650" s="943"/>
      <c r="P650" s="943"/>
      <c r="Q650" s="943"/>
      <c r="R650" s="943"/>
      <c r="S650" s="943"/>
      <c r="T650" s="943"/>
      <c r="U650" s="943"/>
      <c r="V650" s="943"/>
      <c r="W650" s="943"/>
      <c r="X650" s="943"/>
      <c r="Y650" s="943"/>
      <c r="Z650" s="943"/>
    </row>
    <row r="651" spans="1:26" ht="15.75" customHeight="1">
      <c r="A651" s="943"/>
      <c r="B651" s="943"/>
      <c r="C651" s="943"/>
      <c r="D651" s="943"/>
      <c r="E651" s="943"/>
      <c r="F651" s="943"/>
      <c r="G651" s="943"/>
      <c r="H651" s="943"/>
      <c r="I651" s="943"/>
      <c r="J651" s="943"/>
      <c r="K651" s="943"/>
      <c r="L651" s="943"/>
      <c r="M651" s="943"/>
      <c r="N651" s="943"/>
      <c r="O651" s="943"/>
      <c r="P651" s="943"/>
      <c r="Q651" s="943"/>
      <c r="R651" s="943"/>
      <c r="S651" s="943"/>
      <c r="T651" s="943"/>
      <c r="U651" s="943"/>
      <c r="V651" s="943"/>
      <c r="W651" s="943"/>
      <c r="X651" s="943"/>
      <c r="Y651" s="943"/>
      <c r="Z651" s="943"/>
    </row>
    <row r="652" spans="1:26" ht="15.75" customHeight="1">
      <c r="A652" s="943"/>
      <c r="B652" s="943"/>
      <c r="C652" s="943"/>
      <c r="D652" s="943"/>
      <c r="E652" s="943"/>
      <c r="F652" s="943"/>
      <c r="G652" s="943"/>
      <c r="H652" s="943"/>
      <c r="I652" s="943"/>
      <c r="J652" s="943"/>
      <c r="K652" s="943"/>
      <c r="L652" s="943"/>
      <c r="M652" s="943"/>
      <c r="N652" s="943"/>
      <c r="O652" s="943"/>
      <c r="P652" s="943"/>
      <c r="Q652" s="943"/>
      <c r="R652" s="943"/>
      <c r="S652" s="943"/>
      <c r="T652" s="943"/>
      <c r="U652" s="943"/>
      <c r="V652" s="943"/>
      <c r="W652" s="943"/>
      <c r="X652" s="943"/>
      <c r="Y652" s="943"/>
      <c r="Z652" s="943"/>
    </row>
    <row r="653" spans="1:26" ht="15.75" customHeight="1">
      <c r="A653" s="943"/>
      <c r="B653" s="943"/>
      <c r="C653" s="943"/>
      <c r="D653" s="943"/>
      <c r="E653" s="943"/>
      <c r="F653" s="943"/>
      <c r="G653" s="943"/>
      <c r="H653" s="943"/>
      <c r="I653" s="943"/>
      <c r="J653" s="943"/>
      <c r="K653" s="943"/>
      <c r="L653" s="943"/>
      <c r="M653" s="943"/>
      <c r="N653" s="943"/>
      <c r="O653" s="943"/>
      <c r="P653" s="943"/>
      <c r="Q653" s="943"/>
      <c r="R653" s="943"/>
      <c r="S653" s="943"/>
      <c r="T653" s="943"/>
      <c r="U653" s="943"/>
      <c r="V653" s="943"/>
      <c r="W653" s="943"/>
      <c r="X653" s="943"/>
      <c r="Y653" s="943"/>
      <c r="Z653" s="943"/>
    </row>
    <row r="654" spans="1:26" ht="15.75" customHeight="1">
      <c r="A654" s="943"/>
      <c r="B654" s="943"/>
      <c r="C654" s="943"/>
      <c r="D654" s="943"/>
      <c r="E654" s="943"/>
      <c r="F654" s="943"/>
      <c r="G654" s="943"/>
      <c r="H654" s="943"/>
      <c r="I654" s="943"/>
      <c r="J654" s="943"/>
      <c r="K654" s="943"/>
      <c r="L654" s="943"/>
      <c r="M654" s="943"/>
      <c r="N654" s="943"/>
      <c r="O654" s="943"/>
      <c r="P654" s="943"/>
      <c r="Q654" s="943"/>
      <c r="R654" s="943"/>
      <c r="S654" s="943"/>
      <c r="T654" s="943"/>
      <c r="U654" s="943"/>
      <c r="V654" s="943"/>
      <c r="W654" s="943"/>
      <c r="X654" s="943"/>
      <c r="Y654" s="943"/>
      <c r="Z654" s="943"/>
    </row>
    <row r="655" spans="1:26" ht="15.75" customHeight="1">
      <c r="A655" s="943"/>
      <c r="B655" s="943"/>
      <c r="C655" s="943"/>
      <c r="D655" s="943"/>
      <c r="E655" s="943"/>
      <c r="F655" s="943"/>
      <c r="G655" s="943"/>
      <c r="H655" s="943"/>
      <c r="I655" s="943"/>
      <c r="J655" s="943"/>
      <c r="K655" s="943"/>
      <c r="L655" s="943"/>
      <c r="M655" s="943"/>
      <c r="N655" s="943"/>
      <c r="O655" s="943"/>
      <c r="P655" s="943"/>
      <c r="Q655" s="943"/>
      <c r="R655" s="943"/>
      <c r="S655" s="943"/>
      <c r="T655" s="943"/>
      <c r="U655" s="943"/>
      <c r="V655" s="943"/>
      <c r="W655" s="943"/>
      <c r="X655" s="943"/>
      <c r="Y655" s="943"/>
      <c r="Z655" s="943"/>
    </row>
    <row r="656" spans="1:26" ht="15.75" customHeight="1">
      <c r="A656" s="943"/>
      <c r="B656" s="943"/>
      <c r="C656" s="943"/>
      <c r="D656" s="943"/>
      <c r="E656" s="943"/>
      <c r="F656" s="943"/>
      <c r="G656" s="943"/>
      <c r="H656" s="943"/>
      <c r="I656" s="943"/>
      <c r="J656" s="943"/>
      <c r="K656" s="943"/>
      <c r="L656" s="943"/>
      <c r="M656" s="943"/>
      <c r="N656" s="943"/>
      <c r="O656" s="943"/>
      <c r="P656" s="943"/>
      <c r="Q656" s="943"/>
      <c r="R656" s="943"/>
      <c r="S656" s="943"/>
      <c r="T656" s="943"/>
      <c r="U656" s="943"/>
      <c r="V656" s="943"/>
      <c r="W656" s="943"/>
      <c r="X656" s="943"/>
      <c r="Y656" s="943"/>
      <c r="Z656" s="943"/>
    </row>
    <row r="657" spans="1:26" ht="15.75" customHeight="1">
      <c r="A657" s="943"/>
      <c r="B657" s="943"/>
      <c r="C657" s="943"/>
      <c r="D657" s="943"/>
      <c r="E657" s="943"/>
      <c r="F657" s="943"/>
      <c r="G657" s="943"/>
      <c r="H657" s="943"/>
      <c r="I657" s="943"/>
      <c r="J657" s="943"/>
      <c r="K657" s="943"/>
      <c r="L657" s="943"/>
      <c r="M657" s="943"/>
      <c r="N657" s="943"/>
      <c r="O657" s="943"/>
      <c r="P657" s="943"/>
      <c r="Q657" s="943"/>
      <c r="R657" s="943"/>
      <c r="S657" s="943"/>
      <c r="T657" s="943"/>
      <c r="U657" s="943"/>
      <c r="V657" s="943"/>
      <c r="W657" s="943"/>
      <c r="X657" s="943"/>
      <c r="Y657" s="943"/>
      <c r="Z657" s="943"/>
    </row>
    <row r="658" spans="1:26" ht="15.75" customHeight="1">
      <c r="A658" s="943"/>
      <c r="B658" s="943"/>
      <c r="C658" s="943"/>
      <c r="D658" s="943"/>
      <c r="E658" s="943"/>
      <c r="F658" s="943"/>
      <c r="G658" s="943"/>
      <c r="H658" s="943"/>
      <c r="I658" s="943"/>
      <c r="J658" s="943"/>
      <c r="K658" s="943"/>
      <c r="L658" s="943"/>
      <c r="M658" s="943"/>
      <c r="N658" s="943"/>
      <c r="O658" s="943"/>
      <c r="P658" s="943"/>
      <c r="Q658" s="943"/>
      <c r="R658" s="943"/>
      <c r="S658" s="943"/>
      <c r="T658" s="943"/>
      <c r="U658" s="943"/>
      <c r="V658" s="943"/>
      <c r="W658" s="943"/>
      <c r="X658" s="943"/>
      <c r="Y658" s="943"/>
      <c r="Z658" s="943"/>
    </row>
    <row r="659" spans="1:26" ht="15.75" customHeight="1">
      <c r="A659" s="943"/>
      <c r="B659" s="943"/>
      <c r="C659" s="943"/>
      <c r="D659" s="943"/>
      <c r="E659" s="943"/>
      <c r="F659" s="943"/>
      <c r="G659" s="943"/>
      <c r="H659" s="943"/>
      <c r="I659" s="943"/>
      <c r="J659" s="943"/>
      <c r="K659" s="943"/>
      <c r="L659" s="943"/>
      <c r="M659" s="943"/>
      <c r="N659" s="943"/>
      <c r="O659" s="943"/>
      <c r="P659" s="943"/>
      <c r="Q659" s="943"/>
      <c r="R659" s="943"/>
      <c r="S659" s="943"/>
      <c r="T659" s="943"/>
      <c r="U659" s="943"/>
      <c r="V659" s="943"/>
      <c r="W659" s="943"/>
      <c r="X659" s="943"/>
      <c r="Y659" s="943"/>
      <c r="Z659" s="943"/>
    </row>
    <row r="660" spans="1:26" ht="15.75" customHeight="1">
      <c r="A660" s="943"/>
      <c r="B660" s="943"/>
      <c r="C660" s="943"/>
      <c r="D660" s="943"/>
      <c r="E660" s="943"/>
      <c r="F660" s="943"/>
      <c r="G660" s="943"/>
      <c r="H660" s="943"/>
      <c r="I660" s="943"/>
      <c r="J660" s="943"/>
      <c r="K660" s="943"/>
      <c r="L660" s="943"/>
      <c r="M660" s="943"/>
      <c r="N660" s="943"/>
      <c r="O660" s="943"/>
      <c r="P660" s="943"/>
      <c r="Q660" s="943"/>
      <c r="R660" s="943"/>
      <c r="S660" s="943"/>
      <c r="T660" s="943"/>
      <c r="U660" s="943"/>
      <c r="V660" s="943"/>
      <c r="W660" s="943"/>
      <c r="X660" s="943"/>
      <c r="Y660" s="943"/>
      <c r="Z660" s="943"/>
    </row>
    <row r="661" spans="1:26" ht="15.75" customHeight="1">
      <c r="A661" s="943"/>
      <c r="B661" s="943"/>
      <c r="C661" s="943"/>
      <c r="D661" s="943"/>
      <c r="E661" s="943"/>
      <c r="F661" s="943"/>
      <c r="G661" s="943"/>
      <c r="H661" s="943"/>
      <c r="I661" s="943"/>
      <c r="J661" s="943"/>
      <c r="K661" s="943"/>
      <c r="L661" s="943"/>
      <c r="M661" s="943"/>
      <c r="N661" s="943"/>
      <c r="O661" s="943"/>
      <c r="P661" s="943"/>
      <c r="Q661" s="943"/>
      <c r="R661" s="943"/>
      <c r="S661" s="943"/>
      <c r="T661" s="943"/>
      <c r="U661" s="943"/>
      <c r="V661" s="943"/>
      <c r="W661" s="943"/>
      <c r="X661" s="943"/>
      <c r="Y661" s="943"/>
      <c r="Z661" s="943"/>
    </row>
    <row r="662" spans="1:26" ht="15.75" customHeight="1">
      <c r="A662" s="943"/>
      <c r="B662" s="943"/>
      <c r="C662" s="943"/>
      <c r="D662" s="943"/>
      <c r="E662" s="943"/>
      <c r="F662" s="943"/>
      <c r="G662" s="943"/>
      <c r="H662" s="943"/>
      <c r="I662" s="943"/>
      <c r="J662" s="943"/>
      <c r="K662" s="943"/>
      <c r="L662" s="943"/>
      <c r="M662" s="943"/>
      <c r="N662" s="943"/>
      <c r="O662" s="943"/>
      <c r="P662" s="943"/>
      <c r="Q662" s="943"/>
      <c r="R662" s="943"/>
      <c r="S662" s="943"/>
      <c r="T662" s="943"/>
      <c r="U662" s="943"/>
      <c r="V662" s="943"/>
      <c r="W662" s="943"/>
      <c r="X662" s="943"/>
      <c r="Y662" s="943"/>
      <c r="Z662" s="943"/>
    </row>
    <row r="663" spans="1:26" ht="15.75" customHeight="1">
      <c r="A663" s="943"/>
      <c r="B663" s="943"/>
      <c r="C663" s="943"/>
      <c r="D663" s="943"/>
      <c r="E663" s="943"/>
      <c r="F663" s="943"/>
      <c r="G663" s="943"/>
      <c r="H663" s="943"/>
      <c r="I663" s="943"/>
      <c r="J663" s="943"/>
      <c r="K663" s="943"/>
      <c r="L663" s="943"/>
      <c r="M663" s="943"/>
      <c r="N663" s="943"/>
      <c r="O663" s="943"/>
      <c r="P663" s="943"/>
      <c r="Q663" s="943"/>
      <c r="R663" s="943"/>
      <c r="S663" s="943"/>
      <c r="T663" s="943"/>
      <c r="U663" s="943"/>
      <c r="V663" s="943"/>
      <c r="W663" s="943"/>
      <c r="X663" s="943"/>
      <c r="Y663" s="943"/>
      <c r="Z663" s="943"/>
    </row>
    <row r="664" spans="1:26" ht="15.75" customHeight="1">
      <c r="A664" s="943"/>
      <c r="B664" s="943"/>
      <c r="C664" s="943"/>
      <c r="D664" s="943"/>
      <c r="E664" s="943"/>
      <c r="F664" s="943"/>
      <c r="G664" s="943"/>
      <c r="H664" s="943"/>
      <c r="I664" s="943"/>
      <c r="J664" s="943"/>
      <c r="K664" s="943"/>
      <c r="L664" s="943"/>
      <c r="M664" s="943"/>
      <c r="N664" s="943"/>
      <c r="O664" s="943"/>
      <c r="P664" s="943"/>
      <c r="Q664" s="943"/>
      <c r="R664" s="943"/>
      <c r="S664" s="943"/>
      <c r="T664" s="943"/>
      <c r="U664" s="943"/>
      <c r="V664" s="943"/>
      <c r="W664" s="943"/>
      <c r="X664" s="943"/>
      <c r="Y664" s="943"/>
      <c r="Z664" s="943"/>
    </row>
    <row r="665" spans="1:26" ht="15.75" customHeight="1">
      <c r="A665" s="943"/>
      <c r="B665" s="943"/>
      <c r="C665" s="943"/>
      <c r="D665" s="943"/>
      <c r="E665" s="943"/>
      <c r="F665" s="943"/>
      <c r="G665" s="943"/>
      <c r="H665" s="943"/>
      <c r="I665" s="943"/>
      <c r="J665" s="943"/>
      <c r="K665" s="943"/>
      <c r="L665" s="943"/>
      <c r="M665" s="943"/>
      <c r="N665" s="943"/>
      <c r="O665" s="943"/>
      <c r="P665" s="943"/>
      <c r="Q665" s="943"/>
      <c r="R665" s="943"/>
      <c r="S665" s="943"/>
      <c r="T665" s="943"/>
      <c r="U665" s="943"/>
      <c r="V665" s="943"/>
      <c r="W665" s="943"/>
      <c r="X665" s="943"/>
      <c r="Y665" s="943"/>
      <c r="Z665" s="943"/>
    </row>
    <row r="666" spans="1:26" ht="15.75" customHeight="1">
      <c r="A666" s="943"/>
      <c r="B666" s="943"/>
      <c r="C666" s="943"/>
      <c r="D666" s="943"/>
      <c r="E666" s="943"/>
      <c r="F666" s="943"/>
      <c r="G666" s="943"/>
      <c r="H666" s="943"/>
      <c r="I666" s="943"/>
      <c r="J666" s="943"/>
      <c r="K666" s="943"/>
      <c r="L666" s="943"/>
      <c r="M666" s="943"/>
      <c r="N666" s="943"/>
      <c r="O666" s="943"/>
      <c r="P666" s="943"/>
      <c r="Q666" s="943"/>
      <c r="R666" s="943"/>
      <c r="S666" s="943"/>
      <c r="T666" s="943"/>
      <c r="U666" s="943"/>
      <c r="V666" s="943"/>
      <c r="W666" s="943"/>
      <c r="X666" s="943"/>
      <c r="Y666" s="943"/>
      <c r="Z666" s="943"/>
    </row>
    <row r="667" spans="1:26" ht="15.75" customHeight="1">
      <c r="A667" s="943"/>
      <c r="B667" s="943"/>
      <c r="C667" s="943"/>
      <c r="D667" s="943"/>
      <c r="E667" s="943"/>
      <c r="F667" s="943"/>
      <c r="G667" s="943"/>
      <c r="H667" s="943"/>
      <c r="I667" s="943"/>
      <c r="J667" s="943"/>
      <c r="K667" s="943"/>
      <c r="L667" s="943"/>
      <c r="M667" s="943"/>
      <c r="N667" s="943"/>
      <c r="O667" s="943"/>
      <c r="P667" s="943"/>
      <c r="Q667" s="943"/>
      <c r="R667" s="943"/>
      <c r="S667" s="943"/>
      <c r="T667" s="943"/>
      <c r="U667" s="943"/>
      <c r="V667" s="943"/>
      <c r="W667" s="943"/>
      <c r="X667" s="943"/>
      <c r="Y667" s="943"/>
      <c r="Z667" s="943"/>
    </row>
    <row r="668" spans="1:26" ht="15.75" customHeight="1">
      <c r="A668" s="943"/>
      <c r="B668" s="943"/>
      <c r="C668" s="943"/>
      <c r="D668" s="943"/>
      <c r="E668" s="943"/>
      <c r="F668" s="943"/>
      <c r="G668" s="943"/>
      <c r="H668" s="943"/>
      <c r="I668" s="943"/>
      <c r="J668" s="943"/>
      <c r="K668" s="943"/>
      <c r="L668" s="943"/>
      <c r="M668" s="943"/>
      <c r="N668" s="943"/>
      <c r="O668" s="943"/>
      <c r="P668" s="943"/>
      <c r="Q668" s="943"/>
      <c r="R668" s="943"/>
      <c r="S668" s="943"/>
      <c r="T668" s="943"/>
      <c r="U668" s="943"/>
      <c r="V668" s="943"/>
      <c r="W668" s="943"/>
      <c r="X668" s="943"/>
      <c r="Y668" s="943"/>
      <c r="Z668" s="943"/>
    </row>
    <row r="669" spans="1:26" ht="15.75" customHeight="1">
      <c r="A669" s="943"/>
      <c r="B669" s="943"/>
      <c r="C669" s="943"/>
      <c r="D669" s="943"/>
      <c r="E669" s="943"/>
      <c r="F669" s="943"/>
      <c r="G669" s="943"/>
      <c r="H669" s="943"/>
      <c r="I669" s="943"/>
      <c r="J669" s="943"/>
      <c r="K669" s="943"/>
      <c r="L669" s="943"/>
      <c r="M669" s="943"/>
      <c r="N669" s="943"/>
      <c r="O669" s="943"/>
      <c r="P669" s="943"/>
      <c r="Q669" s="943"/>
      <c r="R669" s="943"/>
      <c r="S669" s="943"/>
      <c r="T669" s="943"/>
      <c r="U669" s="943"/>
      <c r="V669" s="943"/>
      <c r="W669" s="943"/>
      <c r="X669" s="943"/>
      <c r="Y669" s="943"/>
      <c r="Z669" s="943"/>
    </row>
    <row r="670" spans="1:26" ht="15.75" customHeight="1">
      <c r="A670" s="943"/>
      <c r="B670" s="943"/>
      <c r="C670" s="943"/>
      <c r="D670" s="943"/>
      <c r="E670" s="943"/>
      <c r="F670" s="943"/>
      <c r="G670" s="943"/>
      <c r="H670" s="943"/>
      <c r="I670" s="943"/>
      <c r="J670" s="943"/>
      <c r="K670" s="943"/>
      <c r="L670" s="943"/>
      <c r="M670" s="943"/>
      <c r="N670" s="943"/>
      <c r="O670" s="943"/>
      <c r="P670" s="943"/>
      <c r="Q670" s="943"/>
      <c r="R670" s="943"/>
      <c r="S670" s="943"/>
      <c r="T670" s="943"/>
      <c r="U670" s="943"/>
      <c r="V670" s="943"/>
      <c r="W670" s="943"/>
      <c r="X670" s="943"/>
      <c r="Y670" s="943"/>
      <c r="Z670" s="943"/>
    </row>
    <row r="671" spans="1:26" ht="15.75" customHeight="1">
      <c r="A671" s="943"/>
      <c r="B671" s="943"/>
      <c r="C671" s="943"/>
      <c r="D671" s="943"/>
      <c r="E671" s="943"/>
      <c r="F671" s="943"/>
      <c r="G671" s="943"/>
      <c r="H671" s="943"/>
      <c r="I671" s="943"/>
      <c r="J671" s="943"/>
      <c r="K671" s="943"/>
      <c r="L671" s="943"/>
      <c r="M671" s="943"/>
      <c r="N671" s="943"/>
      <c r="O671" s="943"/>
      <c r="P671" s="943"/>
      <c r="Q671" s="943"/>
      <c r="R671" s="943"/>
      <c r="S671" s="943"/>
      <c r="T671" s="943"/>
      <c r="U671" s="943"/>
      <c r="V671" s="943"/>
      <c r="W671" s="943"/>
      <c r="X671" s="943"/>
      <c r="Y671" s="943"/>
      <c r="Z671" s="943"/>
    </row>
    <row r="672" spans="1:26" ht="15.75" customHeight="1">
      <c r="A672" s="943"/>
      <c r="B672" s="943"/>
      <c r="C672" s="943"/>
      <c r="D672" s="943"/>
      <c r="E672" s="943"/>
      <c r="F672" s="943"/>
      <c r="G672" s="943"/>
      <c r="H672" s="943"/>
      <c r="I672" s="943"/>
      <c r="J672" s="943"/>
      <c r="K672" s="943"/>
      <c r="L672" s="943"/>
      <c r="M672" s="943"/>
      <c r="N672" s="943"/>
      <c r="O672" s="943"/>
      <c r="P672" s="943"/>
      <c r="Q672" s="943"/>
      <c r="R672" s="943"/>
      <c r="S672" s="943"/>
      <c r="T672" s="943"/>
      <c r="U672" s="943"/>
      <c r="V672" s="943"/>
      <c r="W672" s="943"/>
      <c r="X672" s="943"/>
      <c r="Y672" s="943"/>
      <c r="Z672" s="943"/>
    </row>
    <row r="673" spans="1:26" ht="15.75" customHeight="1">
      <c r="A673" s="943"/>
      <c r="B673" s="943"/>
      <c r="C673" s="943"/>
      <c r="D673" s="943"/>
      <c r="E673" s="943"/>
      <c r="F673" s="943"/>
      <c r="G673" s="943"/>
      <c r="H673" s="943"/>
      <c r="I673" s="943"/>
      <c r="J673" s="943"/>
      <c r="K673" s="943"/>
      <c r="L673" s="943"/>
      <c r="M673" s="943"/>
      <c r="N673" s="943"/>
      <c r="O673" s="943"/>
      <c r="P673" s="943"/>
      <c r="Q673" s="943"/>
      <c r="R673" s="943"/>
      <c r="S673" s="943"/>
      <c r="T673" s="943"/>
      <c r="U673" s="943"/>
      <c r="V673" s="943"/>
      <c r="W673" s="943"/>
      <c r="X673" s="943"/>
      <c r="Y673" s="943"/>
      <c r="Z673" s="943"/>
    </row>
    <row r="674" spans="1:26" ht="15.75" customHeight="1">
      <c r="A674" s="943"/>
      <c r="B674" s="943"/>
      <c r="C674" s="943"/>
      <c r="D674" s="943"/>
      <c r="E674" s="943"/>
      <c r="F674" s="943"/>
      <c r="G674" s="943"/>
      <c r="H674" s="943"/>
      <c r="I674" s="943"/>
      <c r="J674" s="943"/>
      <c r="K674" s="943"/>
      <c r="L674" s="943"/>
      <c r="M674" s="943"/>
      <c r="N674" s="943"/>
      <c r="O674" s="943"/>
      <c r="P674" s="943"/>
      <c r="Q674" s="943"/>
      <c r="R674" s="943"/>
      <c r="S674" s="943"/>
      <c r="T674" s="943"/>
      <c r="U674" s="943"/>
      <c r="V674" s="943"/>
      <c r="W674" s="943"/>
      <c r="X674" s="943"/>
      <c r="Y674" s="943"/>
      <c r="Z674" s="943"/>
    </row>
    <row r="675" spans="1:26" ht="15.75" customHeight="1">
      <c r="A675" s="943"/>
      <c r="B675" s="943"/>
      <c r="C675" s="943"/>
      <c r="D675" s="943"/>
      <c r="E675" s="943"/>
      <c r="F675" s="943"/>
      <c r="G675" s="943"/>
      <c r="H675" s="943"/>
      <c r="I675" s="943"/>
      <c r="J675" s="943"/>
      <c r="K675" s="943"/>
      <c r="L675" s="943"/>
      <c r="M675" s="943"/>
      <c r="N675" s="943"/>
      <c r="O675" s="943"/>
      <c r="P675" s="943"/>
      <c r="Q675" s="943"/>
      <c r="R675" s="943"/>
      <c r="S675" s="943"/>
      <c r="T675" s="943"/>
      <c r="U675" s="943"/>
      <c r="V675" s="943"/>
      <c r="W675" s="943"/>
      <c r="X675" s="943"/>
      <c r="Y675" s="943"/>
      <c r="Z675" s="943"/>
    </row>
    <row r="676" spans="1:26" ht="15.75" customHeight="1">
      <c r="A676" s="943"/>
      <c r="B676" s="943"/>
      <c r="C676" s="943"/>
      <c r="D676" s="943"/>
      <c r="E676" s="943"/>
      <c r="F676" s="943"/>
      <c r="G676" s="943"/>
      <c r="H676" s="943"/>
      <c r="I676" s="943"/>
      <c r="J676" s="943"/>
      <c r="K676" s="943"/>
      <c r="L676" s="943"/>
      <c r="M676" s="943"/>
      <c r="N676" s="943"/>
      <c r="O676" s="943"/>
      <c r="P676" s="943"/>
      <c r="Q676" s="943"/>
      <c r="R676" s="943"/>
      <c r="S676" s="943"/>
      <c r="T676" s="943"/>
      <c r="U676" s="943"/>
      <c r="V676" s="943"/>
      <c r="W676" s="943"/>
      <c r="X676" s="943"/>
      <c r="Y676" s="943"/>
      <c r="Z676" s="943"/>
    </row>
    <row r="677" spans="1:26" ht="15.75" customHeight="1">
      <c r="A677" s="943"/>
      <c r="B677" s="943"/>
      <c r="C677" s="943"/>
      <c r="D677" s="943"/>
      <c r="E677" s="943"/>
      <c r="F677" s="943"/>
      <c r="G677" s="943"/>
      <c r="H677" s="943"/>
      <c r="I677" s="943"/>
      <c r="J677" s="943"/>
      <c r="K677" s="943"/>
      <c r="L677" s="943"/>
      <c r="M677" s="943"/>
      <c r="N677" s="943"/>
      <c r="O677" s="943"/>
      <c r="P677" s="943"/>
      <c r="Q677" s="943"/>
      <c r="R677" s="943"/>
      <c r="S677" s="943"/>
      <c r="T677" s="943"/>
      <c r="U677" s="943"/>
      <c r="V677" s="943"/>
      <c r="W677" s="943"/>
      <c r="X677" s="943"/>
      <c r="Y677" s="943"/>
      <c r="Z677" s="943"/>
    </row>
    <row r="678" spans="1:26" ht="15.75" customHeight="1">
      <c r="A678" s="943"/>
      <c r="B678" s="943"/>
      <c r="C678" s="943"/>
      <c r="D678" s="943"/>
      <c r="E678" s="943"/>
      <c r="F678" s="943"/>
      <c r="G678" s="943"/>
      <c r="H678" s="943"/>
      <c r="I678" s="943"/>
      <c r="J678" s="943"/>
      <c r="K678" s="943"/>
      <c r="L678" s="943"/>
      <c r="M678" s="943"/>
      <c r="N678" s="943"/>
      <c r="O678" s="943"/>
      <c r="P678" s="943"/>
      <c r="Q678" s="943"/>
      <c r="R678" s="943"/>
      <c r="S678" s="943"/>
      <c r="T678" s="943"/>
      <c r="U678" s="943"/>
      <c r="V678" s="943"/>
      <c r="W678" s="943"/>
      <c r="X678" s="943"/>
      <c r="Y678" s="943"/>
      <c r="Z678" s="943"/>
    </row>
    <row r="679" spans="1:26" ht="15.75" customHeight="1">
      <c r="A679" s="943"/>
      <c r="B679" s="943"/>
      <c r="C679" s="943"/>
      <c r="D679" s="943"/>
      <c r="E679" s="943"/>
      <c r="F679" s="943"/>
      <c r="G679" s="943"/>
      <c r="H679" s="943"/>
      <c r="I679" s="943"/>
      <c r="J679" s="943"/>
      <c r="K679" s="943"/>
      <c r="L679" s="943"/>
      <c r="M679" s="943"/>
      <c r="N679" s="943"/>
      <c r="O679" s="943"/>
      <c r="P679" s="943"/>
      <c r="Q679" s="943"/>
      <c r="R679" s="943"/>
      <c r="S679" s="943"/>
      <c r="T679" s="943"/>
      <c r="U679" s="943"/>
      <c r="V679" s="943"/>
      <c r="W679" s="943"/>
      <c r="X679" s="943"/>
      <c r="Y679" s="943"/>
      <c r="Z679" s="943"/>
    </row>
    <row r="680" spans="1:26" ht="15.75" customHeight="1">
      <c r="A680" s="943"/>
      <c r="B680" s="943"/>
      <c r="C680" s="943"/>
      <c r="D680" s="943"/>
      <c r="E680" s="943"/>
      <c r="F680" s="943"/>
      <c r="G680" s="943"/>
      <c r="H680" s="943"/>
      <c r="I680" s="943"/>
      <c r="J680" s="943"/>
      <c r="K680" s="943"/>
      <c r="L680" s="943"/>
      <c r="M680" s="943"/>
      <c r="N680" s="943"/>
      <c r="O680" s="943"/>
      <c r="P680" s="943"/>
      <c r="Q680" s="943"/>
      <c r="R680" s="943"/>
      <c r="S680" s="943"/>
      <c r="T680" s="943"/>
      <c r="U680" s="943"/>
      <c r="V680" s="943"/>
      <c r="W680" s="943"/>
      <c r="X680" s="943"/>
      <c r="Y680" s="943"/>
      <c r="Z680" s="943"/>
    </row>
    <row r="681" spans="1:26" ht="15.75" customHeight="1">
      <c r="A681" s="943"/>
      <c r="B681" s="943"/>
      <c r="C681" s="943"/>
      <c r="D681" s="943"/>
      <c r="E681" s="943"/>
      <c r="F681" s="943"/>
      <c r="G681" s="943"/>
      <c r="H681" s="943"/>
      <c r="I681" s="943"/>
      <c r="J681" s="943"/>
      <c r="K681" s="943"/>
      <c r="L681" s="943"/>
      <c r="M681" s="943"/>
      <c r="N681" s="943"/>
      <c r="O681" s="943"/>
      <c r="P681" s="943"/>
      <c r="Q681" s="943"/>
      <c r="R681" s="943"/>
      <c r="S681" s="943"/>
      <c r="T681" s="943"/>
      <c r="U681" s="943"/>
      <c r="V681" s="943"/>
      <c r="W681" s="943"/>
      <c r="X681" s="943"/>
      <c r="Y681" s="943"/>
      <c r="Z681" s="943"/>
    </row>
    <row r="682" spans="1:26" ht="15.75" customHeight="1">
      <c r="A682" s="943"/>
      <c r="B682" s="943"/>
      <c r="C682" s="943"/>
      <c r="D682" s="943"/>
      <c r="E682" s="943"/>
      <c r="F682" s="943"/>
      <c r="G682" s="943"/>
      <c r="H682" s="943"/>
      <c r="I682" s="943"/>
      <c r="J682" s="943"/>
      <c r="K682" s="943"/>
      <c r="L682" s="943"/>
      <c r="M682" s="943"/>
      <c r="N682" s="943"/>
      <c r="O682" s="943"/>
      <c r="P682" s="943"/>
      <c r="Q682" s="943"/>
      <c r="R682" s="943"/>
      <c r="S682" s="943"/>
      <c r="T682" s="943"/>
      <c r="U682" s="943"/>
      <c r="V682" s="943"/>
      <c r="W682" s="943"/>
      <c r="X682" s="943"/>
      <c r="Y682" s="943"/>
      <c r="Z682" s="943"/>
    </row>
    <row r="683" spans="1:26" ht="15.75" customHeight="1">
      <c r="A683" s="943"/>
      <c r="B683" s="943"/>
      <c r="C683" s="943"/>
      <c r="D683" s="943"/>
      <c r="E683" s="943"/>
      <c r="F683" s="943"/>
      <c r="G683" s="943"/>
      <c r="H683" s="943"/>
      <c r="I683" s="943"/>
      <c r="J683" s="943"/>
      <c r="K683" s="943"/>
      <c r="L683" s="943"/>
      <c r="M683" s="943"/>
      <c r="N683" s="943"/>
      <c r="O683" s="943"/>
      <c r="P683" s="943"/>
      <c r="Q683" s="943"/>
      <c r="R683" s="943"/>
      <c r="S683" s="943"/>
      <c r="T683" s="943"/>
      <c r="U683" s="943"/>
      <c r="V683" s="943"/>
      <c r="W683" s="943"/>
      <c r="X683" s="943"/>
      <c r="Y683" s="943"/>
      <c r="Z683" s="943"/>
    </row>
    <row r="684" spans="1:26" ht="15.75" customHeight="1">
      <c r="A684" s="943"/>
      <c r="B684" s="943"/>
      <c r="C684" s="943"/>
      <c r="D684" s="943"/>
      <c r="E684" s="943"/>
      <c r="F684" s="943"/>
      <c r="G684" s="943"/>
      <c r="H684" s="943"/>
      <c r="I684" s="943"/>
      <c r="J684" s="943"/>
      <c r="K684" s="943"/>
      <c r="L684" s="943"/>
      <c r="M684" s="943"/>
      <c r="N684" s="943"/>
      <c r="O684" s="943"/>
      <c r="P684" s="943"/>
      <c r="Q684" s="943"/>
      <c r="R684" s="943"/>
      <c r="S684" s="943"/>
      <c r="T684" s="943"/>
      <c r="U684" s="943"/>
      <c r="V684" s="943"/>
      <c r="W684" s="943"/>
      <c r="X684" s="943"/>
      <c r="Y684" s="943"/>
      <c r="Z684" s="943"/>
    </row>
    <row r="685" spans="1:26" ht="15.75" customHeight="1">
      <c r="A685" s="943"/>
      <c r="B685" s="943"/>
      <c r="C685" s="943"/>
      <c r="D685" s="943"/>
      <c r="E685" s="943"/>
      <c r="F685" s="943"/>
      <c r="G685" s="943"/>
      <c r="H685" s="943"/>
      <c r="I685" s="943"/>
      <c r="J685" s="943"/>
      <c r="K685" s="943"/>
      <c r="L685" s="943"/>
      <c r="M685" s="943"/>
      <c r="N685" s="943"/>
      <c r="O685" s="943"/>
      <c r="P685" s="943"/>
      <c r="Q685" s="943"/>
      <c r="R685" s="943"/>
      <c r="S685" s="943"/>
      <c r="T685" s="943"/>
      <c r="U685" s="943"/>
      <c r="V685" s="943"/>
      <c r="W685" s="943"/>
      <c r="X685" s="943"/>
      <c r="Y685" s="943"/>
      <c r="Z685" s="943"/>
    </row>
    <row r="686" spans="1:26" ht="15.75" customHeight="1">
      <c r="A686" s="943"/>
      <c r="B686" s="943"/>
      <c r="C686" s="943"/>
      <c r="D686" s="943"/>
      <c r="E686" s="943"/>
      <c r="F686" s="943"/>
      <c r="G686" s="943"/>
      <c r="H686" s="943"/>
      <c r="I686" s="943"/>
      <c r="J686" s="943"/>
      <c r="K686" s="943"/>
      <c r="L686" s="943"/>
      <c r="M686" s="943"/>
      <c r="N686" s="943"/>
      <c r="O686" s="943"/>
      <c r="P686" s="943"/>
      <c r="Q686" s="943"/>
      <c r="R686" s="943"/>
      <c r="S686" s="943"/>
      <c r="T686" s="943"/>
      <c r="U686" s="943"/>
      <c r="V686" s="943"/>
      <c r="W686" s="943"/>
      <c r="X686" s="943"/>
      <c r="Y686" s="943"/>
      <c r="Z686" s="943"/>
    </row>
    <row r="687" spans="1:26" ht="15.75" customHeight="1">
      <c r="A687" s="943"/>
      <c r="B687" s="943"/>
      <c r="C687" s="943"/>
      <c r="D687" s="943"/>
      <c r="E687" s="943"/>
      <c r="F687" s="943"/>
      <c r="G687" s="943"/>
      <c r="H687" s="943"/>
      <c r="I687" s="943"/>
      <c r="J687" s="943"/>
      <c r="K687" s="943"/>
      <c r="L687" s="943"/>
      <c r="M687" s="943"/>
      <c r="N687" s="943"/>
      <c r="O687" s="943"/>
      <c r="P687" s="943"/>
      <c r="Q687" s="943"/>
      <c r="R687" s="943"/>
      <c r="S687" s="943"/>
      <c r="T687" s="943"/>
      <c r="U687" s="943"/>
      <c r="V687" s="943"/>
      <c r="W687" s="943"/>
      <c r="X687" s="943"/>
      <c r="Y687" s="943"/>
      <c r="Z687" s="943"/>
    </row>
    <row r="688" spans="1:26" ht="15.75" customHeight="1">
      <c r="A688" s="943"/>
      <c r="B688" s="943"/>
      <c r="C688" s="943"/>
      <c r="D688" s="943"/>
      <c r="E688" s="943"/>
      <c r="F688" s="943"/>
      <c r="G688" s="943"/>
      <c r="H688" s="943"/>
      <c r="I688" s="943"/>
      <c r="J688" s="943"/>
      <c r="K688" s="943"/>
      <c r="L688" s="943"/>
      <c r="M688" s="943"/>
      <c r="N688" s="943"/>
      <c r="O688" s="943"/>
      <c r="P688" s="943"/>
      <c r="Q688" s="943"/>
      <c r="R688" s="943"/>
      <c r="S688" s="943"/>
      <c r="T688" s="943"/>
      <c r="U688" s="943"/>
      <c r="V688" s="943"/>
      <c r="W688" s="943"/>
      <c r="X688" s="943"/>
      <c r="Y688" s="943"/>
      <c r="Z688" s="943"/>
    </row>
    <row r="689" spans="1:26" ht="15.75" customHeight="1">
      <c r="A689" s="943"/>
      <c r="B689" s="943"/>
      <c r="C689" s="943"/>
      <c r="D689" s="943"/>
      <c r="E689" s="943"/>
      <c r="F689" s="943"/>
      <c r="G689" s="943"/>
      <c r="H689" s="943"/>
      <c r="I689" s="943"/>
      <c r="J689" s="943"/>
      <c r="K689" s="943"/>
      <c r="L689" s="943"/>
      <c r="M689" s="943"/>
      <c r="N689" s="943"/>
      <c r="O689" s="943"/>
      <c r="P689" s="943"/>
      <c r="Q689" s="943"/>
      <c r="R689" s="943"/>
      <c r="S689" s="943"/>
      <c r="T689" s="943"/>
      <c r="U689" s="943"/>
      <c r="V689" s="943"/>
      <c r="W689" s="943"/>
      <c r="X689" s="943"/>
      <c r="Y689" s="943"/>
      <c r="Z689" s="943"/>
    </row>
    <row r="690" spans="1:26" ht="15.75" customHeight="1">
      <c r="A690" s="943"/>
      <c r="B690" s="943"/>
      <c r="C690" s="943"/>
      <c r="D690" s="943"/>
      <c r="E690" s="943"/>
      <c r="F690" s="943"/>
      <c r="G690" s="943"/>
      <c r="H690" s="943"/>
      <c r="I690" s="943"/>
      <c r="J690" s="943"/>
      <c r="K690" s="943"/>
      <c r="L690" s="943"/>
      <c r="M690" s="943"/>
      <c r="N690" s="943"/>
      <c r="O690" s="943"/>
      <c r="P690" s="943"/>
      <c r="Q690" s="943"/>
      <c r="R690" s="943"/>
      <c r="S690" s="943"/>
      <c r="T690" s="943"/>
      <c r="U690" s="943"/>
      <c r="V690" s="943"/>
      <c r="W690" s="943"/>
      <c r="X690" s="943"/>
      <c r="Y690" s="943"/>
      <c r="Z690" s="943"/>
    </row>
    <row r="691" spans="1:26" ht="15.75" customHeight="1">
      <c r="A691" s="943"/>
      <c r="B691" s="943"/>
      <c r="C691" s="943"/>
      <c r="D691" s="943"/>
      <c r="E691" s="943"/>
      <c r="F691" s="943"/>
      <c r="G691" s="943"/>
      <c r="H691" s="943"/>
      <c r="I691" s="943"/>
      <c r="J691" s="943"/>
      <c r="K691" s="943"/>
      <c r="L691" s="943"/>
      <c r="M691" s="943"/>
      <c r="N691" s="943"/>
      <c r="O691" s="943"/>
      <c r="P691" s="943"/>
      <c r="Q691" s="943"/>
      <c r="R691" s="943"/>
      <c r="S691" s="943"/>
      <c r="T691" s="943"/>
      <c r="U691" s="943"/>
      <c r="V691" s="943"/>
      <c r="W691" s="943"/>
      <c r="X691" s="943"/>
      <c r="Y691" s="943"/>
      <c r="Z691" s="943"/>
    </row>
    <row r="692" spans="1:26" ht="15.75" customHeight="1">
      <c r="A692" s="943"/>
      <c r="B692" s="943"/>
      <c r="C692" s="943"/>
      <c r="D692" s="943"/>
      <c r="E692" s="943"/>
      <c r="F692" s="943"/>
      <c r="G692" s="943"/>
      <c r="H692" s="943"/>
      <c r="I692" s="943"/>
      <c r="J692" s="943"/>
      <c r="K692" s="943"/>
      <c r="L692" s="943"/>
      <c r="M692" s="943"/>
      <c r="N692" s="943"/>
      <c r="O692" s="943"/>
      <c r="P692" s="943"/>
      <c r="Q692" s="943"/>
      <c r="R692" s="943"/>
      <c r="S692" s="943"/>
      <c r="T692" s="943"/>
      <c r="U692" s="943"/>
      <c r="V692" s="943"/>
      <c r="W692" s="943"/>
      <c r="X692" s="943"/>
      <c r="Y692" s="943"/>
      <c r="Z692" s="943"/>
    </row>
    <row r="693" spans="1:26" ht="15.75" customHeight="1">
      <c r="A693" s="943"/>
      <c r="B693" s="943"/>
      <c r="C693" s="943"/>
      <c r="D693" s="943"/>
      <c r="E693" s="943"/>
      <c r="F693" s="943"/>
      <c r="G693" s="943"/>
      <c r="H693" s="943"/>
      <c r="I693" s="943"/>
      <c r="J693" s="943"/>
      <c r="K693" s="943"/>
      <c r="L693" s="943"/>
      <c r="M693" s="943"/>
      <c r="N693" s="943"/>
      <c r="O693" s="943"/>
      <c r="P693" s="943"/>
      <c r="Q693" s="943"/>
      <c r="R693" s="943"/>
      <c r="S693" s="943"/>
      <c r="T693" s="943"/>
      <c r="U693" s="943"/>
      <c r="V693" s="943"/>
      <c r="W693" s="943"/>
      <c r="X693" s="943"/>
      <c r="Y693" s="943"/>
      <c r="Z693" s="943"/>
    </row>
    <row r="694" spans="1:26" ht="15.75" customHeight="1">
      <c r="A694" s="943"/>
      <c r="B694" s="943"/>
      <c r="C694" s="943"/>
      <c r="D694" s="943"/>
      <c r="E694" s="943"/>
      <c r="F694" s="943"/>
      <c r="G694" s="943"/>
      <c r="H694" s="943"/>
      <c r="I694" s="943"/>
      <c r="J694" s="943"/>
      <c r="K694" s="943"/>
      <c r="L694" s="943"/>
      <c r="M694" s="943"/>
      <c r="N694" s="943"/>
      <c r="O694" s="943"/>
      <c r="P694" s="943"/>
      <c r="Q694" s="943"/>
      <c r="R694" s="943"/>
      <c r="S694" s="943"/>
      <c r="T694" s="943"/>
      <c r="U694" s="943"/>
      <c r="V694" s="943"/>
      <c r="W694" s="943"/>
      <c r="X694" s="943"/>
      <c r="Y694" s="943"/>
      <c r="Z694" s="943"/>
    </row>
    <row r="695" spans="1:26" ht="15.75" customHeight="1">
      <c r="A695" s="943"/>
      <c r="B695" s="943"/>
      <c r="C695" s="943"/>
      <c r="D695" s="943"/>
      <c r="E695" s="943"/>
      <c r="F695" s="943"/>
      <c r="G695" s="943"/>
      <c r="H695" s="943"/>
      <c r="I695" s="943"/>
      <c r="J695" s="943"/>
      <c r="K695" s="943"/>
      <c r="L695" s="943"/>
      <c r="M695" s="943"/>
      <c r="N695" s="943"/>
      <c r="O695" s="943"/>
      <c r="P695" s="943"/>
      <c r="Q695" s="943"/>
      <c r="R695" s="943"/>
      <c r="S695" s="943"/>
      <c r="T695" s="943"/>
      <c r="U695" s="943"/>
      <c r="V695" s="943"/>
      <c r="W695" s="943"/>
      <c r="X695" s="943"/>
      <c r="Y695" s="943"/>
      <c r="Z695" s="943"/>
    </row>
    <row r="696" spans="1:26" ht="15.75" customHeight="1">
      <c r="A696" s="943"/>
      <c r="B696" s="943"/>
      <c r="C696" s="943"/>
      <c r="D696" s="943"/>
      <c r="E696" s="943"/>
      <c r="F696" s="943"/>
      <c r="G696" s="943"/>
      <c r="H696" s="943"/>
      <c r="I696" s="943"/>
      <c r="J696" s="943"/>
      <c r="K696" s="943"/>
      <c r="L696" s="943"/>
      <c r="M696" s="943"/>
      <c r="N696" s="943"/>
      <c r="O696" s="943"/>
      <c r="P696" s="943"/>
      <c r="Q696" s="943"/>
      <c r="R696" s="943"/>
      <c r="S696" s="943"/>
      <c r="T696" s="943"/>
      <c r="U696" s="943"/>
      <c r="V696" s="943"/>
      <c r="W696" s="943"/>
      <c r="X696" s="943"/>
      <c r="Y696" s="943"/>
      <c r="Z696" s="943"/>
    </row>
    <row r="697" spans="1:26" ht="15.75" customHeight="1">
      <c r="A697" s="943"/>
      <c r="B697" s="943"/>
      <c r="C697" s="943"/>
      <c r="D697" s="943"/>
      <c r="E697" s="943"/>
      <c r="F697" s="943"/>
      <c r="G697" s="943"/>
      <c r="H697" s="943"/>
      <c r="I697" s="943"/>
      <c r="J697" s="943"/>
      <c r="K697" s="943"/>
      <c r="L697" s="943"/>
      <c r="M697" s="943"/>
      <c r="N697" s="943"/>
      <c r="O697" s="943"/>
      <c r="P697" s="943"/>
      <c r="Q697" s="943"/>
      <c r="R697" s="943"/>
      <c r="S697" s="943"/>
      <c r="T697" s="943"/>
      <c r="U697" s="943"/>
      <c r="V697" s="943"/>
      <c r="W697" s="943"/>
      <c r="X697" s="943"/>
      <c r="Y697" s="943"/>
      <c r="Z697" s="943"/>
    </row>
    <row r="698" spans="1:26" ht="15.75" customHeight="1">
      <c r="A698" s="943"/>
      <c r="B698" s="943"/>
      <c r="C698" s="943"/>
      <c r="D698" s="943"/>
      <c r="E698" s="943"/>
      <c r="F698" s="943"/>
      <c r="G698" s="943"/>
      <c r="H698" s="943"/>
      <c r="I698" s="943"/>
      <c r="J698" s="943"/>
      <c r="K698" s="943"/>
      <c r="L698" s="943"/>
      <c r="M698" s="943"/>
      <c r="N698" s="943"/>
      <c r="O698" s="943"/>
      <c r="P698" s="943"/>
      <c r="Q698" s="943"/>
      <c r="R698" s="943"/>
      <c r="S698" s="943"/>
      <c r="T698" s="943"/>
      <c r="U698" s="943"/>
      <c r="V698" s="943"/>
      <c r="W698" s="943"/>
      <c r="X698" s="943"/>
      <c r="Y698" s="943"/>
      <c r="Z698" s="943"/>
    </row>
    <row r="699" spans="1:26" ht="15.75" customHeight="1">
      <c r="A699" s="943"/>
      <c r="B699" s="943"/>
      <c r="C699" s="943"/>
      <c r="D699" s="943"/>
      <c r="E699" s="943"/>
      <c r="F699" s="943"/>
      <c r="G699" s="943"/>
      <c r="H699" s="943"/>
      <c r="I699" s="943"/>
      <c r="J699" s="943"/>
      <c r="K699" s="943"/>
      <c r="L699" s="943"/>
      <c r="M699" s="943"/>
      <c r="N699" s="943"/>
      <c r="O699" s="943"/>
      <c r="P699" s="943"/>
      <c r="Q699" s="943"/>
      <c r="R699" s="943"/>
      <c r="S699" s="943"/>
      <c r="T699" s="943"/>
      <c r="U699" s="943"/>
      <c r="V699" s="943"/>
      <c r="W699" s="943"/>
      <c r="X699" s="943"/>
      <c r="Y699" s="943"/>
      <c r="Z699" s="943"/>
    </row>
    <row r="700" spans="1:26" ht="15.75" customHeight="1">
      <c r="A700" s="943"/>
      <c r="B700" s="943"/>
      <c r="C700" s="943"/>
      <c r="D700" s="943"/>
      <c r="E700" s="943"/>
      <c r="F700" s="943"/>
      <c r="G700" s="943"/>
      <c r="H700" s="943"/>
      <c r="I700" s="943"/>
      <c r="J700" s="943"/>
      <c r="K700" s="943"/>
      <c r="L700" s="943"/>
      <c r="M700" s="943"/>
      <c r="N700" s="943"/>
      <c r="O700" s="943"/>
      <c r="P700" s="943"/>
      <c r="Q700" s="943"/>
      <c r="R700" s="943"/>
      <c r="S700" s="943"/>
      <c r="T700" s="943"/>
      <c r="U700" s="943"/>
      <c r="V700" s="943"/>
      <c r="W700" s="943"/>
      <c r="X700" s="943"/>
      <c r="Y700" s="943"/>
      <c r="Z700" s="943"/>
    </row>
    <row r="701" spans="1:26" ht="15.75" customHeight="1">
      <c r="A701" s="943"/>
      <c r="B701" s="943"/>
      <c r="C701" s="943"/>
      <c r="D701" s="943"/>
      <c r="E701" s="943"/>
      <c r="F701" s="943"/>
      <c r="G701" s="943"/>
      <c r="H701" s="943"/>
      <c r="I701" s="943"/>
      <c r="J701" s="943"/>
      <c r="K701" s="943"/>
      <c r="L701" s="943"/>
      <c r="M701" s="943"/>
      <c r="N701" s="943"/>
      <c r="O701" s="943"/>
      <c r="P701" s="943"/>
      <c r="Q701" s="943"/>
      <c r="R701" s="943"/>
      <c r="S701" s="943"/>
      <c r="T701" s="943"/>
      <c r="U701" s="943"/>
      <c r="V701" s="943"/>
      <c r="W701" s="943"/>
      <c r="X701" s="943"/>
      <c r="Y701" s="943"/>
      <c r="Z701" s="943"/>
    </row>
    <row r="702" spans="1:26" ht="15.75" customHeight="1">
      <c r="A702" s="943"/>
      <c r="B702" s="943"/>
      <c r="C702" s="943"/>
      <c r="D702" s="943"/>
      <c r="E702" s="943"/>
      <c r="F702" s="943"/>
      <c r="G702" s="943"/>
      <c r="H702" s="943"/>
      <c r="I702" s="943"/>
      <c r="J702" s="943"/>
      <c r="K702" s="943"/>
      <c r="L702" s="943"/>
      <c r="M702" s="943"/>
      <c r="N702" s="943"/>
      <c r="O702" s="943"/>
      <c r="P702" s="943"/>
      <c r="Q702" s="943"/>
      <c r="R702" s="943"/>
      <c r="S702" s="943"/>
      <c r="T702" s="943"/>
      <c r="U702" s="943"/>
      <c r="V702" s="943"/>
      <c r="W702" s="943"/>
      <c r="X702" s="943"/>
      <c r="Y702" s="943"/>
      <c r="Z702" s="943"/>
    </row>
    <row r="703" spans="1:26" ht="15.75" customHeight="1">
      <c r="A703" s="943"/>
      <c r="B703" s="943"/>
      <c r="C703" s="943"/>
      <c r="D703" s="943"/>
      <c r="E703" s="943"/>
      <c r="F703" s="943"/>
      <c r="G703" s="943"/>
      <c r="H703" s="943"/>
      <c r="I703" s="943"/>
      <c r="J703" s="943"/>
      <c r="K703" s="943"/>
      <c r="L703" s="943"/>
      <c r="M703" s="943"/>
      <c r="N703" s="943"/>
      <c r="O703" s="943"/>
      <c r="P703" s="943"/>
      <c r="Q703" s="943"/>
      <c r="R703" s="943"/>
      <c r="S703" s="943"/>
      <c r="T703" s="943"/>
      <c r="U703" s="943"/>
      <c r="V703" s="943"/>
      <c r="W703" s="943"/>
      <c r="X703" s="943"/>
      <c r="Y703" s="943"/>
      <c r="Z703" s="943"/>
    </row>
    <row r="704" spans="1:26" ht="15.75" customHeight="1">
      <c r="A704" s="943"/>
      <c r="B704" s="943"/>
      <c r="C704" s="943"/>
      <c r="D704" s="943"/>
      <c r="E704" s="943"/>
      <c r="F704" s="943"/>
      <c r="G704" s="943"/>
      <c r="H704" s="943"/>
      <c r="I704" s="943"/>
      <c r="J704" s="943"/>
      <c r="K704" s="943"/>
      <c r="L704" s="943"/>
      <c r="M704" s="943"/>
      <c r="N704" s="943"/>
      <c r="O704" s="943"/>
      <c r="P704" s="943"/>
      <c r="Q704" s="943"/>
      <c r="R704" s="943"/>
      <c r="S704" s="943"/>
      <c r="T704" s="943"/>
      <c r="U704" s="943"/>
      <c r="V704" s="943"/>
      <c r="W704" s="943"/>
      <c r="X704" s="943"/>
      <c r="Y704" s="943"/>
      <c r="Z704" s="943"/>
    </row>
    <row r="705" spans="1:26" ht="15.75" customHeight="1">
      <c r="A705" s="943"/>
      <c r="B705" s="943"/>
      <c r="C705" s="943"/>
      <c r="D705" s="943"/>
      <c r="E705" s="943"/>
      <c r="F705" s="943"/>
      <c r="G705" s="943"/>
      <c r="H705" s="943"/>
      <c r="I705" s="943"/>
      <c r="J705" s="943"/>
      <c r="K705" s="943"/>
      <c r="L705" s="943"/>
      <c r="M705" s="943"/>
      <c r="N705" s="943"/>
      <c r="O705" s="943"/>
      <c r="P705" s="943"/>
      <c r="Q705" s="943"/>
      <c r="R705" s="943"/>
      <c r="S705" s="943"/>
      <c r="T705" s="943"/>
      <c r="U705" s="943"/>
      <c r="V705" s="943"/>
      <c r="W705" s="943"/>
      <c r="X705" s="943"/>
      <c r="Y705" s="943"/>
      <c r="Z705" s="943"/>
    </row>
    <row r="706" spans="1:26" ht="15.75" customHeight="1">
      <c r="A706" s="943"/>
      <c r="B706" s="943"/>
      <c r="C706" s="943"/>
      <c r="D706" s="943"/>
      <c r="E706" s="943"/>
      <c r="F706" s="943"/>
      <c r="G706" s="943"/>
      <c r="H706" s="943"/>
      <c r="I706" s="943"/>
      <c r="J706" s="943"/>
      <c r="K706" s="943"/>
      <c r="L706" s="943"/>
      <c r="M706" s="943"/>
      <c r="N706" s="943"/>
      <c r="O706" s="943"/>
      <c r="P706" s="943"/>
      <c r="Q706" s="943"/>
      <c r="R706" s="943"/>
      <c r="S706" s="943"/>
      <c r="T706" s="943"/>
      <c r="U706" s="943"/>
      <c r="V706" s="943"/>
      <c r="W706" s="943"/>
      <c r="X706" s="943"/>
      <c r="Y706" s="943"/>
      <c r="Z706" s="943"/>
    </row>
    <row r="707" spans="1:26" ht="15.75" customHeight="1">
      <c r="A707" s="943"/>
      <c r="B707" s="943"/>
      <c r="C707" s="943"/>
      <c r="D707" s="943"/>
      <c r="E707" s="943"/>
      <c r="F707" s="943"/>
      <c r="G707" s="943"/>
      <c r="H707" s="943"/>
      <c r="I707" s="943"/>
      <c r="J707" s="943"/>
      <c r="K707" s="943"/>
      <c r="L707" s="943"/>
      <c r="M707" s="943"/>
      <c r="N707" s="943"/>
      <c r="O707" s="943"/>
      <c r="P707" s="943"/>
      <c r="Q707" s="943"/>
      <c r="R707" s="943"/>
      <c r="S707" s="943"/>
      <c r="T707" s="943"/>
      <c r="U707" s="943"/>
      <c r="V707" s="943"/>
      <c r="W707" s="943"/>
      <c r="X707" s="943"/>
      <c r="Y707" s="943"/>
      <c r="Z707" s="943"/>
    </row>
    <row r="708" spans="1:26" ht="15.75" customHeight="1">
      <c r="A708" s="943"/>
      <c r="B708" s="943"/>
      <c r="C708" s="943"/>
      <c r="D708" s="943"/>
      <c r="E708" s="943"/>
      <c r="F708" s="943"/>
      <c r="G708" s="943"/>
      <c r="H708" s="943"/>
      <c r="I708" s="943"/>
      <c r="J708" s="943"/>
      <c r="K708" s="943"/>
      <c r="L708" s="943"/>
      <c r="M708" s="943"/>
      <c r="N708" s="943"/>
      <c r="O708" s="943"/>
      <c r="P708" s="943"/>
      <c r="Q708" s="943"/>
      <c r="R708" s="943"/>
      <c r="S708" s="943"/>
      <c r="T708" s="943"/>
      <c r="U708" s="943"/>
      <c r="V708" s="943"/>
      <c r="W708" s="943"/>
      <c r="X708" s="943"/>
      <c r="Y708" s="943"/>
      <c r="Z708" s="943"/>
    </row>
    <row r="709" spans="1:26" ht="15.75" customHeight="1">
      <c r="A709" s="943"/>
      <c r="B709" s="943"/>
      <c r="C709" s="943"/>
      <c r="D709" s="943"/>
      <c r="E709" s="943"/>
      <c r="F709" s="943"/>
      <c r="G709" s="943"/>
      <c r="H709" s="943"/>
      <c r="I709" s="943"/>
      <c r="J709" s="943"/>
      <c r="K709" s="943"/>
      <c r="L709" s="943"/>
      <c r="M709" s="943"/>
      <c r="N709" s="943"/>
      <c r="O709" s="943"/>
      <c r="P709" s="943"/>
      <c r="Q709" s="943"/>
      <c r="R709" s="943"/>
      <c r="S709" s="943"/>
      <c r="T709" s="943"/>
      <c r="U709" s="943"/>
      <c r="V709" s="943"/>
      <c r="W709" s="943"/>
      <c r="X709" s="943"/>
      <c r="Y709" s="943"/>
      <c r="Z709" s="943"/>
    </row>
    <row r="710" spans="1:26" ht="15.75" customHeight="1">
      <c r="A710" s="943"/>
      <c r="B710" s="943"/>
      <c r="C710" s="943"/>
      <c r="D710" s="943"/>
      <c r="E710" s="943"/>
      <c r="F710" s="943"/>
      <c r="G710" s="943"/>
      <c r="H710" s="943"/>
      <c r="I710" s="943"/>
      <c r="J710" s="943"/>
      <c r="K710" s="943"/>
      <c r="L710" s="943"/>
      <c r="M710" s="943"/>
      <c r="N710" s="943"/>
      <c r="O710" s="943"/>
      <c r="P710" s="943"/>
      <c r="Q710" s="943"/>
      <c r="R710" s="943"/>
      <c r="S710" s="943"/>
      <c r="T710" s="943"/>
      <c r="U710" s="943"/>
      <c r="V710" s="943"/>
      <c r="W710" s="943"/>
      <c r="X710" s="943"/>
      <c r="Y710" s="943"/>
      <c r="Z710" s="943"/>
    </row>
    <row r="711" spans="1:26" ht="15.75" customHeight="1">
      <c r="A711" s="943"/>
      <c r="B711" s="943"/>
      <c r="C711" s="943"/>
      <c r="D711" s="943"/>
      <c r="E711" s="943"/>
      <c r="F711" s="943"/>
      <c r="G711" s="943"/>
      <c r="H711" s="943"/>
      <c r="I711" s="943"/>
      <c r="J711" s="943"/>
      <c r="K711" s="943"/>
      <c r="L711" s="943"/>
      <c r="M711" s="943"/>
      <c r="N711" s="943"/>
      <c r="O711" s="943"/>
      <c r="P711" s="943"/>
      <c r="Q711" s="943"/>
      <c r="R711" s="943"/>
      <c r="S711" s="943"/>
      <c r="T711" s="943"/>
      <c r="U711" s="943"/>
      <c r="V711" s="943"/>
      <c r="W711" s="943"/>
      <c r="X711" s="943"/>
      <c r="Y711" s="943"/>
      <c r="Z711" s="943"/>
    </row>
    <row r="712" spans="1:26" ht="15.75" customHeight="1">
      <c r="A712" s="943"/>
      <c r="B712" s="943"/>
      <c r="C712" s="943"/>
      <c r="D712" s="943"/>
      <c r="E712" s="943"/>
      <c r="F712" s="943"/>
      <c r="G712" s="943"/>
      <c r="H712" s="943"/>
      <c r="I712" s="943"/>
      <c r="J712" s="943"/>
      <c r="K712" s="943"/>
      <c r="L712" s="943"/>
      <c r="M712" s="943"/>
      <c r="N712" s="943"/>
      <c r="O712" s="943"/>
      <c r="P712" s="943"/>
      <c r="Q712" s="943"/>
      <c r="R712" s="943"/>
      <c r="S712" s="943"/>
      <c r="T712" s="943"/>
      <c r="U712" s="943"/>
      <c r="V712" s="943"/>
      <c r="W712" s="943"/>
      <c r="X712" s="943"/>
      <c r="Y712" s="943"/>
      <c r="Z712" s="943"/>
    </row>
    <row r="713" spans="1:26" ht="15.75" customHeight="1">
      <c r="A713" s="943"/>
      <c r="B713" s="943"/>
      <c r="C713" s="943"/>
      <c r="D713" s="943"/>
      <c r="E713" s="943"/>
      <c r="F713" s="943"/>
      <c r="G713" s="943"/>
      <c r="H713" s="943"/>
      <c r="I713" s="943"/>
      <c r="J713" s="943"/>
      <c r="K713" s="943"/>
      <c r="L713" s="943"/>
      <c r="M713" s="943"/>
      <c r="N713" s="943"/>
      <c r="O713" s="943"/>
      <c r="P713" s="943"/>
      <c r="Q713" s="943"/>
      <c r="R713" s="943"/>
      <c r="S713" s="943"/>
      <c r="T713" s="943"/>
      <c r="U713" s="943"/>
      <c r="V713" s="943"/>
      <c r="W713" s="943"/>
      <c r="X713" s="943"/>
      <c r="Y713" s="943"/>
      <c r="Z713" s="943"/>
    </row>
    <row r="714" spans="1:26" ht="15.75" customHeight="1">
      <c r="A714" s="943"/>
      <c r="B714" s="943"/>
      <c r="C714" s="943"/>
      <c r="D714" s="943"/>
      <c r="E714" s="943"/>
      <c r="F714" s="943"/>
      <c r="G714" s="943"/>
      <c r="H714" s="943"/>
      <c r="I714" s="943"/>
      <c r="J714" s="943"/>
      <c r="K714" s="943"/>
      <c r="L714" s="943"/>
      <c r="M714" s="943"/>
      <c r="N714" s="943"/>
      <c r="O714" s="943"/>
      <c r="P714" s="943"/>
      <c r="Q714" s="943"/>
      <c r="R714" s="943"/>
      <c r="S714" s="943"/>
      <c r="T714" s="943"/>
      <c r="U714" s="943"/>
      <c r="V714" s="943"/>
      <c r="W714" s="943"/>
      <c r="X714" s="943"/>
      <c r="Y714" s="943"/>
      <c r="Z714" s="943"/>
    </row>
    <row r="715" spans="1:26" ht="15.75" customHeight="1">
      <c r="A715" s="943"/>
      <c r="B715" s="943"/>
      <c r="C715" s="943"/>
      <c r="D715" s="943"/>
      <c r="E715" s="943"/>
      <c r="F715" s="943"/>
      <c r="G715" s="943"/>
      <c r="H715" s="943"/>
      <c r="I715" s="943"/>
      <c r="J715" s="943"/>
      <c r="K715" s="943"/>
      <c r="L715" s="943"/>
      <c r="M715" s="943"/>
      <c r="N715" s="943"/>
      <c r="O715" s="943"/>
      <c r="P715" s="943"/>
      <c r="Q715" s="943"/>
      <c r="R715" s="943"/>
      <c r="S715" s="943"/>
      <c r="T715" s="943"/>
      <c r="U715" s="943"/>
      <c r="V715" s="943"/>
      <c r="W715" s="943"/>
      <c r="X715" s="943"/>
      <c r="Y715" s="943"/>
      <c r="Z715" s="943"/>
    </row>
    <row r="716" spans="1:26" ht="15.75" customHeight="1">
      <c r="A716" s="943"/>
      <c r="B716" s="943"/>
      <c r="C716" s="943"/>
      <c r="D716" s="943"/>
      <c r="E716" s="943"/>
      <c r="F716" s="943"/>
      <c r="G716" s="943"/>
      <c r="H716" s="943"/>
      <c r="I716" s="943"/>
      <c r="J716" s="943"/>
      <c r="K716" s="943"/>
      <c r="L716" s="943"/>
      <c r="M716" s="943"/>
      <c r="N716" s="943"/>
      <c r="O716" s="943"/>
      <c r="P716" s="943"/>
      <c r="Q716" s="943"/>
      <c r="R716" s="943"/>
      <c r="S716" s="943"/>
      <c r="T716" s="943"/>
      <c r="U716" s="943"/>
      <c r="V716" s="943"/>
      <c r="W716" s="943"/>
      <c r="X716" s="943"/>
      <c r="Y716" s="943"/>
      <c r="Z716" s="943"/>
    </row>
    <row r="717" spans="1:26" ht="15.75" customHeight="1">
      <c r="A717" s="943"/>
      <c r="B717" s="943"/>
      <c r="C717" s="943"/>
      <c r="D717" s="943"/>
      <c r="E717" s="943"/>
      <c r="F717" s="943"/>
      <c r="G717" s="943"/>
      <c r="H717" s="943"/>
      <c r="I717" s="943"/>
      <c r="J717" s="943"/>
      <c r="K717" s="943"/>
      <c r="L717" s="943"/>
      <c r="M717" s="943"/>
      <c r="N717" s="943"/>
      <c r="O717" s="943"/>
      <c r="P717" s="943"/>
      <c r="Q717" s="943"/>
      <c r="R717" s="943"/>
      <c r="S717" s="943"/>
      <c r="T717" s="943"/>
      <c r="U717" s="943"/>
      <c r="V717" s="943"/>
      <c r="W717" s="943"/>
      <c r="X717" s="943"/>
      <c r="Y717" s="943"/>
      <c r="Z717" s="943"/>
    </row>
    <row r="718" spans="1:26" ht="15.75" customHeight="1">
      <c r="A718" s="943"/>
      <c r="B718" s="943"/>
      <c r="C718" s="943"/>
      <c r="D718" s="943"/>
      <c r="E718" s="943"/>
      <c r="F718" s="943"/>
      <c r="G718" s="943"/>
      <c r="H718" s="943"/>
      <c r="I718" s="943"/>
      <c r="J718" s="943"/>
      <c r="K718" s="943"/>
      <c r="L718" s="943"/>
      <c r="M718" s="943"/>
      <c r="N718" s="943"/>
      <c r="O718" s="943"/>
      <c r="P718" s="943"/>
      <c r="Q718" s="943"/>
      <c r="R718" s="943"/>
      <c r="S718" s="943"/>
      <c r="T718" s="943"/>
      <c r="U718" s="943"/>
      <c r="V718" s="943"/>
      <c r="W718" s="943"/>
      <c r="X718" s="943"/>
      <c r="Y718" s="943"/>
      <c r="Z718" s="943"/>
    </row>
    <row r="719" spans="1:26" ht="15.75" customHeight="1">
      <c r="A719" s="943"/>
      <c r="B719" s="943"/>
      <c r="C719" s="943"/>
      <c r="D719" s="943"/>
      <c r="E719" s="943"/>
      <c r="F719" s="943"/>
      <c r="G719" s="943"/>
      <c r="H719" s="943"/>
      <c r="I719" s="943"/>
      <c r="J719" s="943"/>
      <c r="K719" s="943"/>
      <c r="L719" s="943"/>
      <c r="M719" s="943"/>
      <c r="N719" s="943"/>
      <c r="O719" s="943"/>
      <c r="P719" s="943"/>
      <c r="Q719" s="943"/>
      <c r="R719" s="943"/>
      <c r="S719" s="943"/>
      <c r="T719" s="943"/>
      <c r="U719" s="943"/>
      <c r="V719" s="943"/>
      <c r="W719" s="943"/>
      <c r="X719" s="943"/>
      <c r="Y719" s="943"/>
      <c r="Z719" s="943"/>
    </row>
    <row r="720" spans="1:26" ht="15.75" customHeight="1">
      <c r="A720" s="943"/>
      <c r="B720" s="943"/>
      <c r="C720" s="943"/>
      <c r="D720" s="943"/>
      <c r="E720" s="943"/>
      <c r="F720" s="943"/>
      <c r="G720" s="943"/>
      <c r="H720" s="943"/>
      <c r="I720" s="943"/>
      <c r="J720" s="943"/>
      <c r="K720" s="943"/>
      <c r="L720" s="943"/>
      <c r="M720" s="943"/>
      <c r="N720" s="943"/>
      <c r="O720" s="943"/>
      <c r="P720" s="943"/>
      <c r="Q720" s="943"/>
      <c r="R720" s="943"/>
      <c r="S720" s="943"/>
      <c r="T720" s="943"/>
      <c r="U720" s="943"/>
      <c r="V720" s="943"/>
      <c r="W720" s="943"/>
      <c r="X720" s="943"/>
      <c r="Y720" s="943"/>
      <c r="Z720" s="943"/>
    </row>
    <row r="721" spans="1:26" ht="15.75" customHeight="1">
      <c r="A721" s="943"/>
      <c r="B721" s="943"/>
      <c r="C721" s="943"/>
      <c r="D721" s="943"/>
      <c r="E721" s="943"/>
      <c r="F721" s="943"/>
      <c r="G721" s="943"/>
      <c r="H721" s="943"/>
      <c r="I721" s="943"/>
      <c r="J721" s="943"/>
      <c r="K721" s="943"/>
      <c r="L721" s="943"/>
      <c r="M721" s="943"/>
      <c r="N721" s="943"/>
      <c r="O721" s="943"/>
      <c r="P721" s="943"/>
      <c r="Q721" s="943"/>
      <c r="R721" s="943"/>
      <c r="S721" s="943"/>
      <c r="T721" s="943"/>
      <c r="U721" s="943"/>
      <c r="V721" s="943"/>
      <c r="W721" s="943"/>
      <c r="X721" s="943"/>
      <c r="Y721" s="943"/>
      <c r="Z721" s="943"/>
    </row>
    <row r="722" spans="1:26" ht="15.75" customHeight="1">
      <c r="A722" s="943"/>
      <c r="B722" s="943"/>
      <c r="C722" s="943"/>
      <c r="D722" s="943"/>
      <c r="E722" s="943"/>
      <c r="F722" s="943"/>
      <c r="G722" s="943"/>
      <c r="H722" s="943"/>
      <c r="I722" s="943"/>
      <c r="J722" s="943"/>
      <c r="K722" s="943"/>
      <c r="L722" s="943"/>
      <c r="M722" s="943"/>
      <c r="N722" s="943"/>
      <c r="O722" s="943"/>
      <c r="P722" s="943"/>
      <c r="Q722" s="943"/>
      <c r="R722" s="943"/>
      <c r="S722" s="943"/>
      <c r="T722" s="943"/>
      <c r="U722" s="943"/>
      <c r="V722" s="943"/>
      <c r="W722" s="943"/>
      <c r="X722" s="943"/>
      <c r="Y722" s="943"/>
      <c r="Z722" s="943"/>
    </row>
    <row r="723" spans="1:26" ht="15.75" customHeight="1">
      <c r="A723" s="943"/>
      <c r="B723" s="943"/>
      <c r="C723" s="943"/>
      <c r="D723" s="943"/>
      <c r="E723" s="943"/>
      <c r="F723" s="943"/>
      <c r="G723" s="943"/>
      <c r="H723" s="943"/>
      <c r="I723" s="943"/>
      <c r="J723" s="943"/>
      <c r="K723" s="943"/>
      <c r="L723" s="943"/>
      <c r="M723" s="943"/>
      <c r="N723" s="943"/>
      <c r="O723" s="943"/>
      <c r="P723" s="943"/>
      <c r="Q723" s="943"/>
      <c r="R723" s="943"/>
      <c r="S723" s="943"/>
      <c r="T723" s="943"/>
      <c r="U723" s="943"/>
      <c r="V723" s="943"/>
      <c r="W723" s="943"/>
      <c r="X723" s="943"/>
      <c r="Y723" s="943"/>
      <c r="Z723" s="943"/>
    </row>
    <row r="724" spans="1:26" ht="15.75" customHeight="1">
      <c r="A724" s="943"/>
      <c r="B724" s="943"/>
      <c r="C724" s="943"/>
      <c r="D724" s="943"/>
      <c r="E724" s="943"/>
      <c r="F724" s="943"/>
      <c r="G724" s="943"/>
      <c r="H724" s="943"/>
      <c r="I724" s="943"/>
      <c r="J724" s="943"/>
      <c r="K724" s="943"/>
      <c r="L724" s="943"/>
      <c r="M724" s="943"/>
      <c r="N724" s="943"/>
      <c r="O724" s="943"/>
      <c r="P724" s="943"/>
      <c r="Q724" s="943"/>
      <c r="R724" s="943"/>
      <c r="S724" s="943"/>
      <c r="T724" s="943"/>
      <c r="U724" s="943"/>
      <c r="V724" s="943"/>
      <c r="W724" s="943"/>
      <c r="X724" s="943"/>
      <c r="Y724" s="943"/>
      <c r="Z724" s="943"/>
    </row>
    <row r="725" spans="1:26" ht="15.75" customHeight="1">
      <c r="A725" s="943"/>
      <c r="B725" s="943"/>
      <c r="C725" s="943"/>
      <c r="D725" s="943"/>
      <c r="E725" s="943"/>
      <c r="F725" s="943"/>
      <c r="G725" s="943"/>
      <c r="H725" s="943"/>
      <c r="I725" s="943"/>
      <c r="J725" s="943"/>
      <c r="K725" s="943"/>
      <c r="L725" s="943"/>
      <c r="M725" s="943"/>
      <c r="N725" s="943"/>
      <c r="O725" s="943"/>
      <c r="P725" s="943"/>
      <c r="Q725" s="943"/>
      <c r="R725" s="943"/>
      <c r="S725" s="943"/>
      <c r="T725" s="943"/>
      <c r="U725" s="943"/>
      <c r="V725" s="943"/>
      <c r="W725" s="943"/>
      <c r="X725" s="943"/>
      <c r="Y725" s="943"/>
      <c r="Z725" s="943"/>
    </row>
    <row r="726" spans="1:26" ht="15.75" customHeight="1">
      <c r="A726" s="943"/>
      <c r="B726" s="943"/>
      <c r="C726" s="943"/>
      <c r="D726" s="943"/>
      <c r="E726" s="943"/>
      <c r="F726" s="943"/>
      <c r="G726" s="943"/>
      <c r="H726" s="943"/>
      <c r="I726" s="943"/>
      <c r="J726" s="943"/>
      <c r="K726" s="943"/>
      <c r="L726" s="943"/>
      <c r="M726" s="943"/>
      <c r="N726" s="943"/>
      <c r="O726" s="943"/>
      <c r="P726" s="943"/>
      <c r="Q726" s="943"/>
      <c r="R726" s="943"/>
      <c r="S726" s="943"/>
      <c r="T726" s="943"/>
      <c r="U726" s="943"/>
      <c r="V726" s="943"/>
      <c r="W726" s="943"/>
      <c r="X726" s="943"/>
      <c r="Y726" s="943"/>
      <c r="Z726" s="943"/>
    </row>
    <row r="727" spans="1:26" ht="15.75" customHeight="1">
      <c r="A727" s="943"/>
      <c r="B727" s="943"/>
      <c r="C727" s="943"/>
      <c r="D727" s="943"/>
      <c r="E727" s="943"/>
      <c r="F727" s="943"/>
      <c r="G727" s="943"/>
      <c r="H727" s="943"/>
      <c r="I727" s="943"/>
      <c r="J727" s="943"/>
      <c r="K727" s="943"/>
      <c r="L727" s="943"/>
      <c r="M727" s="943"/>
      <c r="N727" s="943"/>
      <c r="O727" s="943"/>
      <c r="P727" s="943"/>
      <c r="Q727" s="943"/>
      <c r="R727" s="943"/>
      <c r="S727" s="943"/>
      <c r="T727" s="943"/>
      <c r="U727" s="943"/>
      <c r="V727" s="943"/>
      <c r="W727" s="943"/>
      <c r="X727" s="943"/>
      <c r="Y727" s="943"/>
      <c r="Z727" s="943"/>
    </row>
    <row r="728" spans="1:26" ht="15.75" customHeight="1">
      <c r="A728" s="943"/>
      <c r="B728" s="943"/>
      <c r="C728" s="943"/>
      <c r="D728" s="943"/>
      <c r="E728" s="943"/>
      <c r="F728" s="943"/>
      <c r="G728" s="943"/>
      <c r="H728" s="943"/>
      <c r="I728" s="943"/>
      <c r="J728" s="943"/>
      <c r="K728" s="943"/>
      <c r="L728" s="943"/>
      <c r="M728" s="943"/>
      <c r="N728" s="943"/>
      <c r="O728" s="943"/>
      <c r="P728" s="943"/>
      <c r="Q728" s="943"/>
      <c r="R728" s="943"/>
      <c r="S728" s="943"/>
      <c r="T728" s="943"/>
      <c r="U728" s="943"/>
      <c r="V728" s="943"/>
      <c r="W728" s="943"/>
      <c r="X728" s="943"/>
      <c r="Y728" s="943"/>
      <c r="Z728" s="943"/>
    </row>
    <row r="729" spans="1:26" ht="15.75" customHeight="1">
      <c r="A729" s="943"/>
      <c r="B729" s="943"/>
      <c r="C729" s="943"/>
      <c r="D729" s="943"/>
      <c r="E729" s="943"/>
      <c r="F729" s="943"/>
      <c r="G729" s="943"/>
      <c r="H729" s="943"/>
      <c r="I729" s="943"/>
      <c r="J729" s="943"/>
      <c r="K729" s="943"/>
      <c r="L729" s="943"/>
      <c r="M729" s="943"/>
      <c r="N729" s="943"/>
      <c r="O729" s="943"/>
      <c r="P729" s="943"/>
      <c r="Q729" s="943"/>
      <c r="R729" s="943"/>
      <c r="S729" s="943"/>
      <c r="T729" s="943"/>
      <c r="U729" s="943"/>
      <c r="V729" s="943"/>
      <c r="W729" s="943"/>
      <c r="X729" s="943"/>
      <c r="Y729" s="943"/>
      <c r="Z729" s="943"/>
    </row>
    <row r="730" spans="1:26" ht="15.75" customHeight="1">
      <c r="A730" s="943"/>
      <c r="B730" s="943"/>
      <c r="C730" s="943"/>
      <c r="D730" s="943"/>
      <c r="E730" s="943"/>
      <c r="F730" s="943"/>
      <c r="G730" s="943"/>
      <c r="H730" s="943"/>
      <c r="I730" s="943"/>
      <c r="J730" s="943"/>
      <c r="K730" s="943"/>
      <c r="L730" s="943"/>
      <c r="M730" s="943"/>
      <c r="N730" s="943"/>
      <c r="O730" s="943"/>
      <c r="P730" s="943"/>
      <c r="Q730" s="943"/>
      <c r="R730" s="943"/>
      <c r="S730" s="943"/>
      <c r="T730" s="943"/>
      <c r="U730" s="943"/>
      <c r="V730" s="943"/>
      <c r="W730" s="943"/>
      <c r="X730" s="943"/>
      <c r="Y730" s="943"/>
      <c r="Z730" s="943"/>
    </row>
    <row r="731" spans="1:26" ht="15.75" customHeight="1">
      <c r="A731" s="943"/>
      <c r="B731" s="943"/>
      <c r="C731" s="943"/>
      <c r="D731" s="943"/>
      <c r="E731" s="943"/>
      <c r="F731" s="943"/>
      <c r="G731" s="943"/>
      <c r="H731" s="943"/>
      <c r="I731" s="943"/>
      <c r="J731" s="943"/>
      <c r="K731" s="943"/>
      <c r="L731" s="943"/>
      <c r="M731" s="943"/>
      <c r="N731" s="943"/>
      <c r="O731" s="943"/>
      <c r="P731" s="943"/>
      <c r="Q731" s="943"/>
      <c r="R731" s="943"/>
      <c r="S731" s="943"/>
      <c r="T731" s="943"/>
      <c r="U731" s="943"/>
      <c r="V731" s="943"/>
      <c r="W731" s="943"/>
      <c r="X731" s="943"/>
      <c r="Y731" s="943"/>
      <c r="Z731" s="943"/>
    </row>
    <row r="732" spans="1:26" ht="15.75" customHeight="1">
      <c r="A732" s="943"/>
      <c r="B732" s="943"/>
      <c r="C732" s="943"/>
      <c r="D732" s="943"/>
      <c r="E732" s="943"/>
      <c r="F732" s="943"/>
      <c r="G732" s="943"/>
      <c r="H732" s="943"/>
      <c r="I732" s="943"/>
      <c r="J732" s="943"/>
      <c r="K732" s="943"/>
      <c r="L732" s="943"/>
      <c r="M732" s="943"/>
      <c r="N732" s="943"/>
      <c r="O732" s="943"/>
      <c r="P732" s="943"/>
      <c r="Q732" s="943"/>
      <c r="R732" s="943"/>
      <c r="S732" s="943"/>
      <c r="T732" s="943"/>
      <c r="U732" s="943"/>
      <c r="V732" s="943"/>
      <c r="W732" s="943"/>
      <c r="X732" s="943"/>
      <c r="Y732" s="943"/>
      <c r="Z732" s="943"/>
    </row>
    <row r="733" spans="1:26" ht="15.75" customHeight="1">
      <c r="A733" s="943"/>
      <c r="B733" s="943"/>
      <c r="C733" s="943"/>
      <c r="D733" s="943"/>
      <c r="E733" s="943"/>
      <c r="F733" s="943"/>
      <c r="G733" s="943"/>
      <c r="H733" s="943"/>
      <c r="I733" s="943"/>
      <c r="J733" s="943"/>
      <c r="K733" s="943"/>
      <c r="L733" s="943"/>
      <c r="M733" s="943"/>
      <c r="N733" s="943"/>
      <c r="O733" s="943"/>
      <c r="P733" s="943"/>
      <c r="Q733" s="943"/>
      <c r="R733" s="943"/>
      <c r="S733" s="943"/>
      <c r="T733" s="943"/>
      <c r="U733" s="943"/>
      <c r="V733" s="943"/>
      <c r="W733" s="943"/>
      <c r="X733" s="943"/>
      <c r="Y733" s="943"/>
      <c r="Z733" s="943"/>
    </row>
    <row r="734" spans="1:26" ht="15.75" customHeight="1">
      <c r="A734" s="943"/>
      <c r="B734" s="943"/>
      <c r="C734" s="943"/>
      <c r="D734" s="943"/>
      <c r="E734" s="943"/>
      <c r="F734" s="943"/>
      <c r="G734" s="943"/>
      <c r="H734" s="943"/>
      <c r="I734" s="943"/>
      <c r="J734" s="943"/>
      <c r="K734" s="943"/>
      <c r="L734" s="943"/>
      <c r="M734" s="943"/>
      <c r="N734" s="943"/>
      <c r="O734" s="943"/>
      <c r="P734" s="943"/>
      <c r="Q734" s="943"/>
      <c r="R734" s="943"/>
      <c r="S734" s="943"/>
      <c r="T734" s="943"/>
      <c r="U734" s="943"/>
      <c r="V734" s="943"/>
      <c r="W734" s="943"/>
      <c r="X734" s="943"/>
      <c r="Y734" s="943"/>
      <c r="Z734" s="943"/>
    </row>
    <row r="735" spans="1:26" ht="15.75" customHeight="1">
      <c r="A735" s="943"/>
      <c r="B735" s="943"/>
      <c r="C735" s="943"/>
      <c r="D735" s="943"/>
      <c r="E735" s="943"/>
      <c r="F735" s="943"/>
      <c r="G735" s="943"/>
      <c r="H735" s="943"/>
      <c r="I735" s="943"/>
      <c r="J735" s="943"/>
      <c r="K735" s="943"/>
      <c r="L735" s="943"/>
      <c r="M735" s="943"/>
      <c r="N735" s="943"/>
      <c r="O735" s="943"/>
      <c r="P735" s="943"/>
      <c r="Q735" s="943"/>
      <c r="R735" s="943"/>
      <c r="S735" s="943"/>
      <c r="T735" s="943"/>
      <c r="U735" s="943"/>
      <c r="V735" s="943"/>
      <c r="W735" s="943"/>
      <c r="X735" s="943"/>
      <c r="Y735" s="943"/>
      <c r="Z735" s="943"/>
    </row>
    <row r="736" spans="1:26" ht="15.75" customHeight="1">
      <c r="A736" s="943"/>
      <c r="B736" s="943"/>
      <c r="C736" s="943"/>
      <c r="D736" s="943"/>
      <c r="E736" s="943"/>
      <c r="F736" s="943"/>
      <c r="G736" s="943"/>
      <c r="H736" s="943"/>
      <c r="I736" s="943"/>
      <c r="J736" s="943"/>
      <c r="K736" s="943"/>
      <c r="L736" s="943"/>
      <c r="M736" s="943"/>
      <c r="N736" s="943"/>
      <c r="O736" s="943"/>
      <c r="P736" s="943"/>
      <c r="Q736" s="943"/>
      <c r="R736" s="943"/>
      <c r="S736" s="943"/>
      <c r="T736" s="943"/>
      <c r="U736" s="943"/>
      <c r="V736" s="943"/>
      <c r="W736" s="943"/>
      <c r="X736" s="943"/>
      <c r="Y736" s="943"/>
      <c r="Z736" s="943"/>
    </row>
    <row r="737" spans="1:26" ht="15.75" customHeight="1">
      <c r="A737" s="943"/>
      <c r="B737" s="943"/>
      <c r="C737" s="943"/>
      <c r="D737" s="943"/>
      <c r="E737" s="943"/>
      <c r="F737" s="943"/>
      <c r="G737" s="943"/>
      <c r="H737" s="943"/>
      <c r="I737" s="943"/>
      <c r="J737" s="943"/>
      <c r="K737" s="943"/>
      <c r="L737" s="943"/>
      <c r="M737" s="943"/>
      <c r="N737" s="943"/>
      <c r="O737" s="943"/>
      <c r="P737" s="943"/>
      <c r="Q737" s="943"/>
      <c r="R737" s="943"/>
      <c r="S737" s="943"/>
      <c r="T737" s="943"/>
      <c r="U737" s="943"/>
      <c r="V737" s="943"/>
      <c r="W737" s="943"/>
      <c r="X737" s="943"/>
      <c r="Y737" s="943"/>
      <c r="Z737" s="943"/>
    </row>
    <row r="738" spans="1:26" ht="15.75" customHeight="1">
      <c r="A738" s="943"/>
      <c r="B738" s="943"/>
      <c r="C738" s="943"/>
      <c r="D738" s="943"/>
      <c r="E738" s="943"/>
      <c r="F738" s="943"/>
      <c r="G738" s="943"/>
      <c r="H738" s="943"/>
      <c r="I738" s="943"/>
      <c r="J738" s="943"/>
      <c r="K738" s="943"/>
      <c r="L738" s="943"/>
      <c r="M738" s="943"/>
      <c r="N738" s="943"/>
      <c r="O738" s="943"/>
      <c r="P738" s="943"/>
      <c r="Q738" s="943"/>
      <c r="R738" s="943"/>
      <c r="S738" s="943"/>
      <c r="T738" s="943"/>
      <c r="U738" s="943"/>
      <c r="V738" s="943"/>
      <c r="W738" s="943"/>
      <c r="X738" s="943"/>
      <c r="Y738" s="943"/>
      <c r="Z738" s="943"/>
    </row>
    <row r="739" spans="1:26" ht="15.75" customHeight="1">
      <c r="A739" s="943"/>
      <c r="B739" s="943"/>
      <c r="C739" s="943"/>
      <c r="D739" s="943"/>
      <c r="E739" s="943"/>
      <c r="F739" s="943"/>
      <c r="G739" s="943"/>
      <c r="H739" s="943"/>
      <c r="I739" s="943"/>
      <c r="J739" s="943"/>
      <c r="K739" s="943"/>
      <c r="L739" s="943"/>
      <c r="M739" s="943"/>
      <c r="N739" s="943"/>
      <c r="O739" s="943"/>
      <c r="P739" s="943"/>
      <c r="Q739" s="943"/>
      <c r="R739" s="943"/>
      <c r="S739" s="943"/>
      <c r="T739" s="943"/>
      <c r="U739" s="943"/>
      <c r="V739" s="943"/>
      <c r="W739" s="943"/>
      <c r="X739" s="943"/>
      <c r="Y739" s="943"/>
      <c r="Z739" s="943"/>
    </row>
    <row r="740" spans="1:26" ht="15.75" customHeight="1">
      <c r="A740" s="943"/>
      <c r="B740" s="943"/>
      <c r="C740" s="943"/>
      <c r="D740" s="943"/>
      <c r="E740" s="943"/>
      <c r="F740" s="943"/>
      <c r="G740" s="943"/>
      <c r="H740" s="943"/>
      <c r="I740" s="943"/>
      <c r="J740" s="943"/>
      <c r="K740" s="943"/>
      <c r="L740" s="943"/>
      <c r="M740" s="943"/>
      <c r="N740" s="943"/>
      <c r="O740" s="943"/>
      <c r="P740" s="943"/>
      <c r="Q740" s="943"/>
      <c r="R740" s="943"/>
      <c r="S740" s="943"/>
      <c r="T740" s="943"/>
      <c r="U740" s="943"/>
      <c r="V740" s="943"/>
      <c r="W740" s="943"/>
      <c r="X740" s="943"/>
      <c r="Y740" s="943"/>
      <c r="Z740" s="943"/>
    </row>
    <row r="741" spans="1:26" ht="15.75" customHeight="1">
      <c r="A741" s="943"/>
      <c r="B741" s="943"/>
      <c r="C741" s="943"/>
      <c r="D741" s="943"/>
      <c r="E741" s="943"/>
      <c r="F741" s="943"/>
      <c r="G741" s="943"/>
      <c r="H741" s="943"/>
      <c r="I741" s="943"/>
      <c r="J741" s="943"/>
      <c r="K741" s="943"/>
      <c r="L741" s="943"/>
      <c r="M741" s="943"/>
      <c r="N741" s="943"/>
      <c r="O741" s="943"/>
      <c r="P741" s="943"/>
      <c r="Q741" s="943"/>
      <c r="R741" s="943"/>
      <c r="S741" s="943"/>
      <c r="T741" s="943"/>
      <c r="U741" s="943"/>
      <c r="V741" s="943"/>
      <c r="W741" s="943"/>
      <c r="X741" s="943"/>
      <c r="Y741" s="943"/>
      <c r="Z741" s="943"/>
    </row>
    <row r="742" spans="1:26" ht="15.75" customHeight="1">
      <c r="A742" s="943"/>
      <c r="B742" s="943"/>
      <c r="C742" s="943"/>
      <c r="D742" s="943"/>
      <c r="E742" s="943"/>
      <c r="F742" s="943"/>
      <c r="G742" s="943"/>
      <c r="H742" s="943"/>
      <c r="I742" s="943"/>
      <c r="J742" s="943"/>
      <c r="K742" s="943"/>
      <c r="L742" s="943"/>
      <c r="M742" s="943"/>
      <c r="N742" s="943"/>
      <c r="O742" s="943"/>
      <c r="P742" s="943"/>
      <c r="Q742" s="943"/>
      <c r="R742" s="943"/>
      <c r="S742" s="943"/>
      <c r="T742" s="943"/>
      <c r="U742" s="943"/>
      <c r="V742" s="943"/>
      <c r="W742" s="943"/>
      <c r="X742" s="943"/>
      <c r="Y742" s="943"/>
      <c r="Z742" s="943"/>
    </row>
    <row r="743" spans="1:26" ht="15.75" customHeight="1">
      <c r="A743" s="943"/>
      <c r="B743" s="943"/>
      <c r="C743" s="943"/>
      <c r="D743" s="943"/>
      <c r="E743" s="943"/>
      <c r="F743" s="943"/>
      <c r="G743" s="943"/>
      <c r="H743" s="943"/>
      <c r="I743" s="943"/>
      <c r="J743" s="943"/>
      <c r="K743" s="943"/>
      <c r="L743" s="943"/>
      <c r="M743" s="943"/>
      <c r="N743" s="943"/>
      <c r="O743" s="943"/>
      <c r="P743" s="943"/>
      <c r="Q743" s="943"/>
      <c r="R743" s="943"/>
      <c r="S743" s="943"/>
      <c r="T743" s="943"/>
      <c r="U743" s="943"/>
      <c r="V743" s="943"/>
      <c r="W743" s="943"/>
      <c r="X743" s="943"/>
      <c r="Y743" s="943"/>
      <c r="Z743" s="943"/>
    </row>
    <row r="744" spans="1:26" ht="15.75" customHeight="1">
      <c r="A744" s="943"/>
      <c r="B744" s="943"/>
      <c r="C744" s="943"/>
      <c r="D744" s="943"/>
      <c r="E744" s="943"/>
      <c r="F744" s="943"/>
      <c r="G744" s="943"/>
      <c r="H744" s="943"/>
      <c r="I744" s="943"/>
      <c r="J744" s="943"/>
      <c r="K744" s="943"/>
      <c r="L744" s="943"/>
      <c r="M744" s="943"/>
      <c r="N744" s="943"/>
      <c r="O744" s="943"/>
      <c r="P744" s="943"/>
      <c r="Q744" s="943"/>
      <c r="R744" s="943"/>
      <c r="S744" s="943"/>
      <c r="T744" s="943"/>
      <c r="U744" s="943"/>
      <c r="V744" s="943"/>
      <c r="W744" s="943"/>
      <c r="X744" s="943"/>
      <c r="Y744" s="943"/>
      <c r="Z744" s="943"/>
    </row>
    <row r="745" spans="1:26" ht="15.75" customHeight="1">
      <c r="A745" s="943"/>
      <c r="B745" s="943"/>
      <c r="C745" s="943"/>
      <c r="D745" s="943"/>
      <c r="E745" s="943"/>
      <c r="F745" s="943"/>
      <c r="G745" s="943"/>
      <c r="H745" s="943"/>
      <c r="I745" s="943"/>
      <c r="J745" s="943"/>
      <c r="K745" s="943"/>
      <c r="L745" s="943"/>
      <c r="M745" s="943"/>
      <c r="N745" s="943"/>
      <c r="O745" s="943"/>
      <c r="P745" s="943"/>
      <c r="Q745" s="943"/>
      <c r="R745" s="943"/>
      <c r="S745" s="943"/>
      <c r="T745" s="943"/>
      <c r="U745" s="943"/>
      <c r="V745" s="943"/>
      <c r="W745" s="943"/>
      <c r="X745" s="943"/>
      <c r="Y745" s="943"/>
      <c r="Z745" s="943"/>
    </row>
    <row r="746" spans="1:26" ht="15.75" customHeight="1">
      <c r="A746" s="943"/>
      <c r="B746" s="943"/>
      <c r="C746" s="943"/>
      <c r="D746" s="943"/>
      <c r="E746" s="943"/>
      <c r="F746" s="943"/>
      <c r="G746" s="943"/>
      <c r="H746" s="943"/>
      <c r="I746" s="943"/>
      <c r="J746" s="943"/>
      <c r="K746" s="943"/>
      <c r="L746" s="943"/>
      <c r="M746" s="943"/>
      <c r="N746" s="943"/>
      <c r="O746" s="943"/>
      <c r="P746" s="943"/>
      <c r="Q746" s="943"/>
      <c r="R746" s="943"/>
      <c r="S746" s="943"/>
      <c r="T746" s="943"/>
      <c r="U746" s="943"/>
      <c r="V746" s="943"/>
      <c r="W746" s="943"/>
      <c r="X746" s="943"/>
      <c r="Y746" s="943"/>
      <c r="Z746" s="943"/>
    </row>
    <row r="747" spans="1:26" ht="15.75" customHeight="1">
      <c r="A747" s="943"/>
      <c r="B747" s="943"/>
      <c r="C747" s="943"/>
      <c r="D747" s="943"/>
      <c r="E747" s="943"/>
      <c r="F747" s="943"/>
      <c r="G747" s="943"/>
      <c r="H747" s="943"/>
      <c r="I747" s="943"/>
      <c r="J747" s="943"/>
      <c r="K747" s="943"/>
      <c r="L747" s="943"/>
      <c r="M747" s="943"/>
      <c r="N747" s="943"/>
      <c r="O747" s="943"/>
      <c r="P747" s="943"/>
      <c r="Q747" s="943"/>
      <c r="R747" s="943"/>
      <c r="S747" s="943"/>
      <c r="T747" s="943"/>
      <c r="U747" s="943"/>
      <c r="V747" s="943"/>
      <c r="W747" s="943"/>
      <c r="X747" s="943"/>
      <c r="Y747" s="943"/>
      <c r="Z747" s="943"/>
    </row>
    <row r="748" spans="1:26" ht="15.75" customHeight="1">
      <c r="A748" s="943"/>
      <c r="B748" s="943"/>
      <c r="C748" s="943"/>
      <c r="D748" s="943"/>
      <c r="E748" s="943"/>
      <c r="F748" s="943"/>
      <c r="G748" s="943"/>
      <c r="H748" s="943"/>
      <c r="I748" s="943"/>
      <c r="J748" s="943"/>
      <c r="K748" s="943"/>
      <c r="L748" s="943"/>
      <c r="M748" s="943"/>
      <c r="N748" s="943"/>
      <c r="O748" s="943"/>
      <c r="P748" s="943"/>
      <c r="Q748" s="943"/>
      <c r="R748" s="943"/>
      <c r="S748" s="943"/>
      <c r="T748" s="943"/>
      <c r="U748" s="943"/>
      <c r="V748" s="943"/>
      <c r="W748" s="943"/>
      <c r="X748" s="943"/>
      <c r="Y748" s="943"/>
      <c r="Z748" s="943"/>
    </row>
    <row r="749" spans="1:26" ht="15.75" customHeight="1">
      <c r="A749" s="943"/>
      <c r="B749" s="943"/>
      <c r="C749" s="943"/>
      <c r="D749" s="943"/>
      <c r="E749" s="943"/>
      <c r="F749" s="943"/>
      <c r="G749" s="943"/>
      <c r="H749" s="943"/>
      <c r="I749" s="943"/>
      <c r="J749" s="943"/>
      <c r="K749" s="943"/>
      <c r="L749" s="943"/>
      <c r="M749" s="943"/>
      <c r="N749" s="943"/>
      <c r="O749" s="943"/>
      <c r="P749" s="943"/>
      <c r="Q749" s="943"/>
      <c r="R749" s="943"/>
      <c r="S749" s="943"/>
      <c r="T749" s="943"/>
      <c r="U749" s="943"/>
      <c r="V749" s="943"/>
      <c r="W749" s="943"/>
      <c r="X749" s="943"/>
      <c r="Y749" s="943"/>
      <c r="Z749" s="943"/>
    </row>
    <row r="750" spans="1:26" ht="15.75" customHeight="1">
      <c r="A750" s="943"/>
      <c r="B750" s="943"/>
      <c r="C750" s="943"/>
      <c r="D750" s="943"/>
      <c r="E750" s="943"/>
      <c r="F750" s="943"/>
      <c r="G750" s="943"/>
      <c r="H750" s="943"/>
      <c r="I750" s="943"/>
      <c r="J750" s="943"/>
      <c r="K750" s="943"/>
      <c r="L750" s="943"/>
      <c r="M750" s="943"/>
      <c r="N750" s="943"/>
      <c r="O750" s="943"/>
      <c r="P750" s="943"/>
      <c r="Q750" s="943"/>
      <c r="R750" s="943"/>
      <c r="S750" s="943"/>
      <c r="T750" s="943"/>
      <c r="U750" s="943"/>
      <c r="V750" s="943"/>
      <c r="W750" s="943"/>
      <c r="X750" s="943"/>
      <c r="Y750" s="943"/>
      <c r="Z750" s="943"/>
    </row>
    <row r="751" spans="1:26" ht="15.75" customHeight="1">
      <c r="A751" s="943"/>
      <c r="B751" s="943"/>
      <c r="C751" s="943"/>
      <c r="D751" s="943"/>
      <c r="E751" s="943"/>
      <c r="F751" s="943"/>
      <c r="G751" s="943"/>
      <c r="H751" s="943"/>
      <c r="I751" s="943"/>
      <c r="J751" s="943"/>
      <c r="K751" s="943"/>
      <c r="L751" s="943"/>
      <c r="M751" s="943"/>
      <c r="N751" s="943"/>
      <c r="O751" s="943"/>
      <c r="P751" s="943"/>
      <c r="Q751" s="943"/>
      <c r="R751" s="943"/>
      <c r="S751" s="943"/>
      <c r="T751" s="943"/>
      <c r="U751" s="943"/>
      <c r="V751" s="943"/>
      <c r="W751" s="943"/>
      <c r="X751" s="943"/>
      <c r="Y751" s="943"/>
      <c r="Z751" s="943"/>
    </row>
    <row r="752" spans="1:26" ht="15.75" customHeight="1">
      <c r="A752" s="943"/>
      <c r="B752" s="943"/>
      <c r="C752" s="943"/>
      <c r="D752" s="943"/>
      <c r="E752" s="943"/>
      <c r="F752" s="943"/>
      <c r="G752" s="943"/>
      <c r="H752" s="943"/>
      <c r="I752" s="943"/>
      <c r="J752" s="943"/>
      <c r="K752" s="943"/>
      <c r="L752" s="943"/>
      <c r="M752" s="943"/>
      <c r="N752" s="943"/>
      <c r="O752" s="943"/>
      <c r="P752" s="943"/>
      <c r="Q752" s="943"/>
      <c r="R752" s="943"/>
      <c r="S752" s="943"/>
      <c r="T752" s="943"/>
      <c r="U752" s="943"/>
      <c r="V752" s="943"/>
      <c r="W752" s="943"/>
      <c r="X752" s="943"/>
      <c r="Y752" s="943"/>
      <c r="Z752" s="943"/>
    </row>
    <row r="753" spans="1:26" ht="15.75" customHeight="1">
      <c r="A753" s="943"/>
      <c r="B753" s="943"/>
      <c r="C753" s="943"/>
      <c r="D753" s="943"/>
      <c r="E753" s="943"/>
      <c r="F753" s="943"/>
      <c r="G753" s="943"/>
      <c r="H753" s="943"/>
      <c r="I753" s="943"/>
      <c r="J753" s="943"/>
      <c r="K753" s="943"/>
      <c r="L753" s="943"/>
      <c r="M753" s="943"/>
      <c r="N753" s="943"/>
      <c r="O753" s="943"/>
      <c r="P753" s="943"/>
      <c r="Q753" s="943"/>
      <c r="R753" s="943"/>
      <c r="S753" s="943"/>
      <c r="T753" s="943"/>
      <c r="U753" s="943"/>
      <c r="V753" s="943"/>
      <c r="W753" s="943"/>
      <c r="X753" s="943"/>
      <c r="Y753" s="943"/>
      <c r="Z753" s="943"/>
    </row>
    <row r="754" spans="1:26" ht="15.75" customHeight="1">
      <c r="A754" s="943"/>
      <c r="B754" s="943"/>
      <c r="C754" s="943"/>
      <c r="D754" s="943"/>
      <c r="E754" s="943"/>
      <c r="F754" s="943"/>
      <c r="G754" s="943"/>
      <c r="H754" s="943"/>
      <c r="I754" s="943"/>
      <c r="J754" s="943"/>
      <c r="K754" s="943"/>
      <c r="L754" s="943"/>
      <c r="M754" s="943"/>
      <c r="N754" s="943"/>
      <c r="O754" s="943"/>
      <c r="P754" s="943"/>
      <c r="Q754" s="943"/>
      <c r="R754" s="943"/>
      <c r="S754" s="943"/>
      <c r="T754" s="943"/>
      <c r="U754" s="943"/>
      <c r="V754" s="943"/>
      <c r="W754" s="943"/>
      <c r="X754" s="943"/>
      <c r="Y754" s="943"/>
      <c r="Z754" s="943"/>
    </row>
    <row r="755" spans="1:26" ht="15.75" customHeight="1">
      <c r="A755" s="943"/>
      <c r="B755" s="943"/>
      <c r="C755" s="943"/>
      <c r="D755" s="943"/>
      <c r="E755" s="943"/>
      <c r="F755" s="943"/>
      <c r="G755" s="943"/>
      <c r="H755" s="943"/>
      <c r="I755" s="943"/>
      <c r="J755" s="943"/>
      <c r="K755" s="943"/>
      <c r="L755" s="943"/>
      <c r="M755" s="943"/>
      <c r="N755" s="943"/>
      <c r="O755" s="943"/>
      <c r="P755" s="943"/>
      <c r="Q755" s="943"/>
      <c r="R755" s="943"/>
      <c r="S755" s="943"/>
      <c r="T755" s="943"/>
      <c r="U755" s="943"/>
      <c r="V755" s="943"/>
      <c r="W755" s="943"/>
      <c r="X755" s="943"/>
      <c r="Y755" s="943"/>
      <c r="Z755" s="943"/>
    </row>
    <row r="756" spans="1:26" ht="15.75" customHeight="1">
      <c r="A756" s="943"/>
      <c r="B756" s="943"/>
      <c r="C756" s="943"/>
      <c r="D756" s="943"/>
      <c r="E756" s="943"/>
      <c r="F756" s="943"/>
      <c r="G756" s="943"/>
      <c r="H756" s="943"/>
      <c r="I756" s="943"/>
      <c r="J756" s="943"/>
      <c r="K756" s="943"/>
      <c r="L756" s="943"/>
      <c r="M756" s="943"/>
      <c r="N756" s="943"/>
      <c r="O756" s="943"/>
      <c r="P756" s="943"/>
      <c r="Q756" s="943"/>
      <c r="R756" s="943"/>
      <c r="S756" s="943"/>
      <c r="T756" s="943"/>
      <c r="U756" s="943"/>
      <c r="V756" s="943"/>
      <c r="W756" s="943"/>
      <c r="X756" s="943"/>
      <c r="Y756" s="943"/>
      <c r="Z756" s="943"/>
    </row>
    <row r="757" spans="1:26" ht="15.75" customHeight="1">
      <c r="A757" s="943"/>
      <c r="B757" s="943"/>
      <c r="C757" s="943"/>
      <c r="D757" s="943"/>
      <c r="E757" s="943"/>
      <c r="F757" s="943"/>
      <c r="G757" s="943"/>
      <c r="H757" s="943"/>
      <c r="I757" s="943"/>
      <c r="J757" s="943"/>
      <c r="K757" s="943"/>
      <c r="L757" s="943"/>
      <c r="M757" s="943"/>
      <c r="N757" s="943"/>
      <c r="O757" s="943"/>
      <c r="P757" s="943"/>
      <c r="Q757" s="943"/>
      <c r="R757" s="943"/>
      <c r="S757" s="943"/>
      <c r="T757" s="943"/>
      <c r="U757" s="943"/>
      <c r="V757" s="943"/>
      <c r="W757" s="943"/>
      <c r="X757" s="943"/>
      <c r="Y757" s="943"/>
      <c r="Z757" s="943"/>
    </row>
    <row r="758" spans="1:26" ht="15.75" customHeight="1">
      <c r="A758" s="943"/>
      <c r="B758" s="943"/>
      <c r="C758" s="943"/>
      <c r="D758" s="943"/>
      <c r="E758" s="943"/>
      <c r="F758" s="943"/>
      <c r="G758" s="943"/>
      <c r="H758" s="943"/>
      <c r="I758" s="943"/>
      <c r="J758" s="943"/>
      <c r="K758" s="943"/>
      <c r="L758" s="943"/>
      <c r="M758" s="943"/>
      <c r="N758" s="943"/>
      <c r="O758" s="943"/>
      <c r="P758" s="943"/>
      <c r="Q758" s="943"/>
      <c r="R758" s="943"/>
      <c r="S758" s="943"/>
      <c r="T758" s="943"/>
      <c r="U758" s="943"/>
      <c r="V758" s="943"/>
      <c r="W758" s="943"/>
      <c r="X758" s="943"/>
      <c r="Y758" s="943"/>
      <c r="Z758" s="943"/>
    </row>
    <row r="759" spans="1:26" ht="15.75" customHeight="1">
      <c r="A759" s="943"/>
      <c r="B759" s="943"/>
      <c r="C759" s="943"/>
      <c r="D759" s="943"/>
      <c r="E759" s="943"/>
      <c r="F759" s="943"/>
      <c r="G759" s="943"/>
      <c r="H759" s="943"/>
      <c r="I759" s="943"/>
      <c r="J759" s="943"/>
      <c r="K759" s="943"/>
      <c r="L759" s="943"/>
      <c r="M759" s="943"/>
      <c r="N759" s="943"/>
      <c r="O759" s="943"/>
      <c r="P759" s="943"/>
      <c r="Q759" s="943"/>
      <c r="R759" s="943"/>
      <c r="S759" s="943"/>
      <c r="T759" s="943"/>
      <c r="U759" s="943"/>
      <c r="V759" s="943"/>
      <c r="W759" s="943"/>
      <c r="X759" s="943"/>
      <c r="Y759" s="943"/>
      <c r="Z759" s="943"/>
    </row>
    <row r="760" spans="1:26" ht="15.75" customHeight="1">
      <c r="A760" s="943"/>
      <c r="B760" s="943"/>
      <c r="C760" s="943"/>
      <c r="D760" s="943"/>
      <c r="E760" s="943"/>
      <c r="F760" s="943"/>
      <c r="G760" s="943"/>
      <c r="H760" s="943"/>
      <c r="I760" s="943"/>
      <c r="J760" s="943"/>
      <c r="K760" s="943"/>
      <c r="L760" s="943"/>
      <c r="M760" s="943"/>
      <c r="N760" s="943"/>
      <c r="O760" s="943"/>
      <c r="P760" s="943"/>
      <c r="Q760" s="943"/>
      <c r="R760" s="943"/>
      <c r="S760" s="943"/>
      <c r="T760" s="943"/>
      <c r="U760" s="943"/>
      <c r="V760" s="943"/>
      <c r="W760" s="943"/>
      <c r="X760" s="943"/>
      <c r="Y760" s="943"/>
      <c r="Z760" s="943"/>
    </row>
    <row r="761" spans="1:26" ht="15.75" customHeight="1">
      <c r="A761" s="943"/>
      <c r="B761" s="943"/>
      <c r="C761" s="943"/>
      <c r="D761" s="943"/>
      <c r="E761" s="943"/>
      <c r="F761" s="943"/>
      <c r="G761" s="943"/>
      <c r="H761" s="943"/>
      <c r="I761" s="943"/>
      <c r="J761" s="943"/>
      <c r="K761" s="943"/>
      <c r="L761" s="943"/>
      <c r="M761" s="943"/>
      <c r="N761" s="943"/>
      <c r="O761" s="943"/>
      <c r="P761" s="943"/>
      <c r="Q761" s="943"/>
      <c r="R761" s="943"/>
      <c r="S761" s="943"/>
      <c r="T761" s="943"/>
      <c r="U761" s="943"/>
      <c r="V761" s="943"/>
      <c r="W761" s="943"/>
      <c r="X761" s="943"/>
      <c r="Y761" s="943"/>
      <c r="Z761" s="943"/>
    </row>
    <row r="762" spans="1:26" ht="15.75" customHeight="1">
      <c r="A762" s="943"/>
      <c r="B762" s="943"/>
      <c r="C762" s="943"/>
      <c r="D762" s="943"/>
      <c r="E762" s="943"/>
      <c r="F762" s="943"/>
      <c r="G762" s="943"/>
      <c r="H762" s="943"/>
      <c r="I762" s="943"/>
      <c r="J762" s="943"/>
      <c r="K762" s="943"/>
      <c r="L762" s="943"/>
      <c r="M762" s="943"/>
      <c r="N762" s="943"/>
      <c r="O762" s="943"/>
      <c r="P762" s="943"/>
      <c r="Q762" s="943"/>
      <c r="R762" s="943"/>
      <c r="S762" s="943"/>
      <c r="T762" s="943"/>
      <c r="U762" s="943"/>
      <c r="V762" s="943"/>
      <c r="W762" s="943"/>
      <c r="X762" s="943"/>
      <c r="Y762" s="943"/>
      <c r="Z762" s="943"/>
    </row>
    <row r="763" spans="1:26" ht="15.75" customHeight="1">
      <c r="A763" s="943"/>
      <c r="B763" s="943"/>
      <c r="C763" s="943"/>
      <c r="D763" s="943"/>
      <c r="E763" s="943"/>
      <c r="F763" s="943"/>
      <c r="G763" s="943"/>
      <c r="H763" s="943"/>
      <c r="I763" s="943"/>
      <c r="J763" s="943"/>
      <c r="K763" s="943"/>
      <c r="L763" s="943"/>
      <c r="M763" s="943"/>
      <c r="N763" s="943"/>
      <c r="O763" s="943"/>
      <c r="P763" s="943"/>
      <c r="Q763" s="943"/>
      <c r="R763" s="943"/>
      <c r="S763" s="943"/>
      <c r="T763" s="943"/>
      <c r="U763" s="943"/>
      <c r="V763" s="943"/>
      <c r="W763" s="943"/>
      <c r="X763" s="943"/>
      <c r="Y763" s="943"/>
      <c r="Z763" s="943"/>
    </row>
    <row r="764" spans="1:26" ht="15.75" customHeight="1">
      <c r="A764" s="943"/>
      <c r="B764" s="943"/>
      <c r="C764" s="943"/>
      <c r="D764" s="943"/>
      <c r="E764" s="943"/>
      <c r="F764" s="943"/>
      <c r="G764" s="943"/>
      <c r="H764" s="943"/>
      <c r="I764" s="943"/>
      <c r="J764" s="943"/>
      <c r="K764" s="943"/>
      <c r="L764" s="943"/>
      <c r="M764" s="943"/>
      <c r="N764" s="943"/>
      <c r="O764" s="943"/>
      <c r="P764" s="943"/>
      <c r="Q764" s="943"/>
      <c r="R764" s="943"/>
      <c r="S764" s="943"/>
      <c r="T764" s="943"/>
      <c r="U764" s="943"/>
      <c r="V764" s="943"/>
      <c r="W764" s="943"/>
      <c r="X764" s="943"/>
      <c r="Y764" s="943"/>
      <c r="Z764" s="943"/>
    </row>
    <row r="765" spans="1:26" ht="15.75" customHeight="1">
      <c r="A765" s="943"/>
      <c r="B765" s="943"/>
      <c r="C765" s="943"/>
      <c r="D765" s="943"/>
      <c r="E765" s="943"/>
      <c r="F765" s="943"/>
      <c r="G765" s="943"/>
      <c r="H765" s="943"/>
      <c r="I765" s="943"/>
      <c r="J765" s="943"/>
      <c r="K765" s="943"/>
      <c r="L765" s="943"/>
      <c r="M765" s="943"/>
      <c r="N765" s="943"/>
      <c r="O765" s="943"/>
      <c r="P765" s="943"/>
      <c r="Q765" s="943"/>
      <c r="R765" s="943"/>
      <c r="S765" s="943"/>
      <c r="T765" s="943"/>
      <c r="U765" s="943"/>
      <c r="V765" s="943"/>
      <c r="W765" s="943"/>
      <c r="X765" s="943"/>
      <c r="Y765" s="943"/>
      <c r="Z765" s="943"/>
    </row>
    <row r="766" spans="1:26" ht="15.75" customHeight="1">
      <c r="A766" s="943"/>
      <c r="B766" s="943"/>
      <c r="C766" s="943"/>
      <c r="D766" s="943"/>
      <c r="E766" s="943"/>
      <c r="F766" s="943"/>
      <c r="G766" s="943"/>
      <c r="H766" s="943"/>
      <c r="I766" s="943"/>
      <c r="J766" s="943"/>
      <c r="K766" s="943"/>
      <c r="L766" s="943"/>
      <c r="M766" s="943"/>
      <c r="N766" s="943"/>
      <c r="O766" s="943"/>
      <c r="P766" s="943"/>
      <c r="Q766" s="943"/>
      <c r="R766" s="943"/>
      <c r="S766" s="943"/>
      <c r="T766" s="943"/>
      <c r="U766" s="943"/>
      <c r="V766" s="943"/>
      <c r="W766" s="943"/>
      <c r="X766" s="943"/>
      <c r="Y766" s="943"/>
      <c r="Z766" s="943"/>
    </row>
    <row r="767" spans="1:26" ht="15.75" customHeight="1">
      <c r="A767" s="943"/>
      <c r="B767" s="943"/>
      <c r="C767" s="943"/>
      <c r="D767" s="943"/>
      <c r="E767" s="943"/>
      <c r="F767" s="943"/>
      <c r="G767" s="943"/>
      <c r="H767" s="943"/>
      <c r="I767" s="943"/>
      <c r="J767" s="943"/>
      <c r="K767" s="943"/>
      <c r="L767" s="943"/>
      <c r="M767" s="943"/>
      <c r="N767" s="943"/>
      <c r="O767" s="943"/>
      <c r="P767" s="943"/>
      <c r="Q767" s="943"/>
      <c r="R767" s="943"/>
      <c r="S767" s="943"/>
      <c r="T767" s="943"/>
      <c r="U767" s="943"/>
      <c r="V767" s="943"/>
      <c r="W767" s="943"/>
      <c r="X767" s="943"/>
      <c r="Y767" s="943"/>
      <c r="Z767" s="943"/>
    </row>
    <row r="768" spans="1:26" ht="15.75" customHeight="1">
      <c r="A768" s="943"/>
      <c r="B768" s="943"/>
      <c r="C768" s="943"/>
      <c r="D768" s="943"/>
      <c r="E768" s="943"/>
      <c r="F768" s="943"/>
      <c r="G768" s="943"/>
      <c r="H768" s="943"/>
      <c r="I768" s="943"/>
      <c r="J768" s="943"/>
      <c r="K768" s="943"/>
      <c r="L768" s="943"/>
      <c r="M768" s="943"/>
      <c r="N768" s="943"/>
      <c r="O768" s="943"/>
      <c r="P768" s="943"/>
      <c r="Q768" s="943"/>
      <c r="R768" s="943"/>
      <c r="S768" s="943"/>
      <c r="T768" s="943"/>
      <c r="U768" s="943"/>
      <c r="V768" s="943"/>
      <c r="W768" s="943"/>
      <c r="X768" s="943"/>
      <c r="Y768" s="943"/>
      <c r="Z768" s="943"/>
    </row>
    <row r="769" spans="1:26" ht="15.75" customHeight="1">
      <c r="A769" s="943"/>
      <c r="B769" s="943"/>
      <c r="C769" s="943"/>
      <c r="D769" s="943"/>
      <c r="E769" s="943"/>
      <c r="F769" s="943"/>
      <c r="G769" s="943"/>
      <c r="H769" s="943"/>
      <c r="I769" s="943"/>
      <c r="J769" s="943"/>
      <c r="K769" s="943"/>
      <c r="L769" s="943"/>
      <c r="M769" s="943"/>
      <c r="N769" s="943"/>
      <c r="O769" s="943"/>
      <c r="P769" s="943"/>
      <c r="Q769" s="943"/>
      <c r="R769" s="943"/>
      <c r="S769" s="943"/>
      <c r="T769" s="943"/>
      <c r="U769" s="943"/>
      <c r="V769" s="943"/>
      <c r="W769" s="943"/>
      <c r="X769" s="943"/>
      <c r="Y769" s="943"/>
      <c r="Z769" s="943"/>
    </row>
    <row r="770" spans="1:26" ht="15.75" customHeight="1">
      <c r="A770" s="943"/>
      <c r="B770" s="943"/>
      <c r="C770" s="943"/>
      <c r="D770" s="943"/>
      <c r="E770" s="943"/>
      <c r="F770" s="943"/>
      <c r="G770" s="943"/>
      <c r="H770" s="943"/>
      <c r="I770" s="943"/>
      <c r="J770" s="943"/>
      <c r="K770" s="943"/>
      <c r="L770" s="943"/>
      <c r="M770" s="943"/>
      <c r="N770" s="943"/>
      <c r="O770" s="943"/>
      <c r="P770" s="943"/>
      <c r="Q770" s="943"/>
      <c r="R770" s="943"/>
      <c r="S770" s="943"/>
      <c r="T770" s="943"/>
      <c r="U770" s="943"/>
      <c r="V770" s="943"/>
      <c r="W770" s="943"/>
      <c r="X770" s="943"/>
      <c r="Y770" s="943"/>
      <c r="Z770" s="943"/>
    </row>
    <row r="771" spans="1:26" ht="15.75" customHeight="1">
      <c r="A771" s="943"/>
      <c r="B771" s="943"/>
      <c r="C771" s="943"/>
      <c r="D771" s="943"/>
      <c r="E771" s="943"/>
      <c r="F771" s="943"/>
      <c r="G771" s="943"/>
      <c r="H771" s="943"/>
      <c r="I771" s="943"/>
      <c r="J771" s="943"/>
      <c r="K771" s="943"/>
      <c r="L771" s="943"/>
      <c r="M771" s="943"/>
      <c r="N771" s="943"/>
      <c r="O771" s="943"/>
      <c r="P771" s="943"/>
      <c r="Q771" s="943"/>
      <c r="R771" s="943"/>
      <c r="S771" s="943"/>
      <c r="T771" s="943"/>
      <c r="U771" s="943"/>
      <c r="V771" s="943"/>
      <c r="W771" s="943"/>
      <c r="X771" s="943"/>
      <c r="Y771" s="943"/>
      <c r="Z771" s="943"/>
    </row>
    <row r="772" spans="1:26" ht="15.75" customHeight="1">
      <c r="A772" s="943"/>
      <c r="B772" s="943"/>
      <c r="C772" s="943"/>
      <c r="D772" s="943"/>
      <c r="E772" s="943"/>
      <c r="F772" s="943"/>
      <c r="G772" s="943"/>
      <c r="H772" s="943"/>
      <c r="I772" s="943"/>
      <c r="J772" s="943"/>
      <c r="K772" s="943"/>
      <c r="L772" s="943"/>
      <c r="M772" s="943"/>
      <c r="N772" s="943"/>
      <c r="O772" s="943"/>
      <c r="P772" s="943"/>
      <c r="Q772" s="943"/>
      <c r="R772" s="943"/>
      <c r="S772" s="943"/>
      <c r="T772" s="943"/>
      <c r="U772" s="943"/>
      <c r="V772" s="943"/>
      <c r="W772" s="943"/>
      <c r="X772" s="943"/>
      <c r="Y772" s="943"/>
      <c r="Z772" s="943"/>
    </row>
    <row r="773" spans="1:26" ht="15.75" customHeight="1">
      <c r="A773" s="943"/>
      <c r="B773" s="943"/>
      <c r="C773" s="943"/>
      <c r="D773" s="943"/>
      <c r="E773" s="943"/>
      <c r="F773" s="943"/>
      <c r="G773" s="943"/>
      <c r="H773" s="943"/>
      <c r="I773" s="943"/>
      <c r="J773" s="943"/>
      <c r="K773" s="943"/>
      <c r="L773" s="943"/>
      <c r="M773" s="943"/>
      <c r="N773" s="943"/>
      <c r="O773" s="943"/>
      <c r="P773" s="943"/>
      <c r="Q773" s="943"/>
      <c r="R773" s="943"/>
      <c r="S773" s="943"/>
      <c r="T773" s="943"/>
      <c r="U773" s="943"/>
      <c r="V773" s="943"/>
      <c r="W773" s="943"/>
      <c r="X773" s="943"/>
      <c r="Y773" s="943"/>
      <c r="Z773" s="943"/>
    </row>
    <row r="774" spans="1:26" ht="15.75" customHeight="1">
      <c r="A774" s="943"/>
      <c r="B774" s="943"/>
      <c r="C774" s="943"/>
      <c r="D774" s="943"/>
      <c r="E774" s="943"/>
      <c r="F774" s="943"/>
      <c r="G774" s="943"/>
      <c r="H774" s="943"/>
      <c r="I774" s="943"/>
      <c r="J774" s="943"/>
      <c r="K774" s="943"/>
      <c r="L774" s="943"/>
      <c r="M774" s="943"/>
      <c r="N774" s="943"/>
      <c r="O774" s="943"/>
      <c r="P774" s="943"/>
      <c r="Q774" s="943"/>
      <c r="R774" s="943"/>
      <c r="S774" s="943"/>
      <c r="T774" s="943"/>
      <c r="U774" s="943"/>
      <c r="V774" s="943"/>
      <c r="W774" s="943"/>
      <c r="X774" s="943"/>
      <c r="Y774" s="943"/>
      <c r="Z774" s="943"/>
    </row>
    <row r="775" spans="1:26" ht="15.75" customHeight="1">
      <c r="A775" s="943"/>
      <c r="B775" s="943"/>
      <c r="C775" s="943"/>
      <c r="D775" s="943"/>
      <c r="E775" s="943"/>
      <c r="F775" s="943"/>
      <c r="G775" s="943"/>
      <c r="H775" s="943"/>
      <c r="I775" s="943"/>
      <c r="J775" s="943"/>
      <c r="K775" s="943"/>
      <c r="L775" s="943"/>
      <c r="M775" s="943"/>
      <c r="N775" s="943"/>
      <c r="O775" s="943"/>
      <c r="P775" s="943"/>
      <c r="Q775" s="943"/>
      <c r="R775" s="943"/>
      <c r="S775" s="943"/>
      <c r="T775" s="943"/>
      <c r="U775" s="943"/>
      <c r="V775" s="943"/>
      <c r="W775" s="943"/>
      <c r="X775" s="943"/>
      <c r="Y775" s="943"/>
      <c r="Z775" s="943"/>
    </row>
    <row r="776" spans="1:26" ht="15.75" customHeight="1">
      <c r="A776" s="943"/>
      <c r="B776" s="943"/>
      <c r="C776" s="943"/>
      <c r="D776" s="943"/>
      <c r="E776" s="943"/>
      <c r="F776" s="943"/>
      <c r="G776" s="943"/>
      <c r="H776" s="943"/>
      <c r="I776" s="943"/>
      <c r="J776" s="943"/>
      <c r="K776" s="943"/>
      <c r="L776" s="943"/>
      <c r="M776" s="943"/>
      <c r="N776" s="943"/>
      <c r="O776" s="943"/>
      <c r="P776" s="943"/>
      <c r="Q776" s="943"/>
      <c r="R776" s="943"/>
      <c r="S776" s="943"/>
      <c r="T776" s="943"/>
      <c r="U776" s="943"/>
      <c r="V776" s="943"/>
      <c r="W776" s="943"/>
      <c r="X776" s="943"/>
      <c r="Y776" s="943"/>
      <c r="Z776" s="943"/>
    </row>
    <row r="777" spans="1:26" ht="15.75" customHeight="1">
      <c r="A777" s="943"/>
      <c r="B777" s="943"/>
      <c r="C777" s="943"/>
      <c r="D777" s="943"/>
      <c r="E777" s="943"/>
      <c r="F777" s="943"/>
      <c r="G777" s="943"/>
      <c r="H777" s="943"/>
      <c r="I777" s="943"/>
      <c r="J777" s="943"/>
      <c r="K777" s="943"/>
      <c r="L777" s="943"/>
      <c r="M777" s="943"/>
      <c r="N777" s="943"/>
      <c r="O777" s="943"/>
      <c r="P777" s="943"/>
      <c r="Q777" s="943"/>
      <c r="R777" s="943"/>
      <c r="S777" s="943"/>
      <c r="T777" s="943"/>
      <c r="U777" s="943"/>
      <c r="V777" s="943"/>
      <c r="W777" s="943"/>
      <c r="X777" s="943"/>
      <c r="Y777" s="943"/>
      <c r="Z777" s="943"/>
    </row>
    <row r="778" spans="1:26" ht="15.75" customHeight="1">
      <c r="A778" s="943"/>
      <c r="B778" s="943"/>
      <c r="C778" s="943"/>
      <c r="D778" s="943"/>
      <c r="E778" s="943"/>
      <c r="F778" s="943"/>
      <c r="G778" s="943"/>
      <c r="H778" s="943"/>
      <c r="I778" s="943"/>
      <c r="J778" s="943"/>
      <c r="K778" s="943"/>
      <c r="L778" s="943"/>
      <c r="M778" s="943"/>
      <c r="N778" s="943"/>
      <c r="O778" s="943"/>
      <c r="P778" s="943"/>
      <c r="Q778" s="943"/>
      <c r="R778" s="943"/>
      <c r="S778" s="943"/>
      <c r="T778" s="943"/>
      <c r="U778" s="943"/>
      <c r="V778" s="943"/>
      <c r="W778" s="943"/>
      <c r="X778" s="943"/>
      <c r="Y778" s="943"/>
      <c r="Z778" s="943"/>
    </row>
    <row r="779" spans="1:26" ht="15.75" customHeight="1">
      <c r="A779" s="943"/>
      <c r="B779" s="943"/>
      <c r="C779" s="943"/>
      <c r="D779" s="943"/>
      <c r="E779" s="943"/>
      <c r="F779" s="943"/>
      <c r="G779" s="943"/>
      <c r="H779" s="943"/>
      <c r="I779" s="943"/>
      <c r="J779" s="943"/>
      <c r="K779" s="943"/>
      <c r="L779" s="943"/>
      <c r="M779" s="943"/>
      <c r="N779" s="943"/>
      <c r="O779" s="943"/>
      <c r="P779" s="943"/>
      <c r="Q779" s="943"/>
      <c r="R779" s="943"/>
      <c r="S779" s="943"/>
      <c r="T779" s="943"/>
      <c r="U779" s="943"/>
      <c r="V779" s="943"/>
      <c r="W779" s="943"/>
      <c r="X779" s="943"/>
      <c r="Y779" s="943"/>
      <c r="Z779" s="943"/>
    </row>
    <row r="780" spans="1:26" ht="15.75" customHeight="1">
      <c r="A780" s="943"/>
      <c r="B780" s="943"/>
      <c r="C780" s="943"/>
      <c r="D780" s="943"/>
      <c r="E780" s="943"/>
      <c r="F780" s="943"/>
      <c r="G780" s="943"/>
      <c r="H780" s="943"/>
      <c r="I780" s="943"/>
      <c r="J780" s="943"/>
      <c r="K780" s="943"/>
      <c r="L780" s="943"/>
      <c r="M780" s="943"/>
      <c r="N780" s="943"/>
      <c r="O780" s="943"/>
      <c r="P780" s="943"/>
      <c r="Q780" s="943"/>
      <c r="R780" s="943"/>
      <c r="S780" s="943"/>
      <c r="T780" s="943"/>
      <c r="U780" s="943"/>
      <c r="V780" s="943"/>
      <c r="W780" s="943"/>
      <c r="X780" s="943"/>
      <c r="Y780" s="943"/>
      <c r="Z780" s="943"/>
    </row>
    <row r="781" spans="1:26" ht="15.75" customHeight="1">
      <c r="A781" s="943"/>
      <c r="B781" s="943"/>
      <c r="C781" s="943"/>
      <c r="D781" s="943"/>
      <c r="E781" s="943"/>
      <c r="F781" s="943"/>
      <c r="G781" s="943"/>
      <c r="H781" s="943"/>
      <c r="I781" s="943"/>
      <c r="J781" s="943"/>
      <c r="K781" s="943"/>
      <c r="L781" s="943"/>
      <c r="M781" s="943"/>
      <c r="N781" s="943"/>
      <c r="O781" s="943"/>
      <c r="P781" s="943"/>
      <c r="Q781" s="943"/>
      <c r="R781" s="943"/>
      <c r="S781" s="943"/>
      <c r="T781" s="943"/>
      <c r="U781" s="943"/>
      <c r="V781" s="943"/>
      <c r="W781" s="943"/>
      <c r="X781" s="943"/>
      <c r="Y781" s="943"/>
      <c r="Z781" s="943"/>
    </row>
    <row r="782" spans="1:26" ht="15.75" customHeight="1">
      <c r="A782" s="943"/>
      <c r="B782" s="943"/>
      <c r="C782" s="943"/>
      <c r="D782" s="943"/>
      <c r="E782" s="943"/>
      <c r="F782" s="943"/>
      <c r="G782" s="943"/>
      <c r="H782" s="943"/>
      <c r="I782" s="943"/>
      <c r="J782" s="943"/>
      <c r="K782" s="943"/>
      <c r="L782" s="943"/>
      <c r="M782" s="943"/>
      <c r="N782" s="943"/>
      <c r="O782" s="943"/>
      <c r="P782" s="943"/>
      <c r="Q782" s="943"/>
      <c r="R782" s="943"/>
      <c r="S782" s="943"/>
      <c r="T782" s="943"/>
      <c r="U782" s="943"/>
      <c r="V782" s="943"/>
      <c r="W782" s="943"/>
      <c r="X782" s="943"/>
      <c r="Y782" s="943"/>
      <c r="Z782" s="943"/>
    </row>
    <row r="783" spans="1:26" ht="15.75" customHeight="1">
      <c r="A783" s="943"/>
      <c r="B783" s="943"/>
      <c r="C783" s="943"/>
      <c r="D783" s="943"/>
      <c r="E783" s="943"/>
      <c r="F783" s="943"/>
      <c r="G783" s="943"/>
      <c r="H783" s="943"/>
      <c r="I783" s="943"/>
      <c r="J783" s="943"/>
      <c r="K783" s="943"/>
      <c r="L783" s="943"/>
      <c r="M783" s="943"/>
      <c r="N783" s="943"/>
      <c r="O783" s="943"/>
      <c r="P783" s="943"/>
      <c r="Q783" s="943"/>
      <c r="R783" s="943"/>
      <c r="S783" s="943"/>
      <c r="T783" s="943"/>
      <c r="U783" s="943"/>
      <c r="V783" s="943"/>
      <c r="W783" s="943"/>
      <c r="X783" s="943"/>
      <c r="Y783" s="943"/>
      <c r="Z783" s="943"/>
    </row>
    <row r="784" spans="1:26" ht="15.75" customHeight="1">
      <c r="A784" s="943"/>
      <c r="B784" s="943"/>
      <c r="C784" s="943"/>
      <c r="D784" s="943"/>
      <c r="E784" s="943"/>
      <c r="F784" s="943"/>
      <c r="G784" s="943"/>
      <c r="H784" s="943"/>
      <c r="I784" s="943"/>
      <c r="J784" s="943"/>
      <c r="K784" s="943"/>
      <c r="L784" s="943"/>
      <c r="M784" s="943"/>
      <c r="N784" s="943"/>
      <c r="O784" s="943"/>
      <c r="P784" s="943"/>
      <c r="Q784" s="943"/>
      <c r="R784" s="943"/>
      <c r="S784" s="943"/>
      <c r="T784" s="943"/>
      <c r="U784" s="943"/>
      <c r="V784" s="943"/>
      <c r="W784" s="943"/>
      <c r="X784" s="943"/>
      <c r="Y784" s="943"/>
      <c r="Z784" s="943"/>
    </row>
    <row r="785" spans="1:26" ht="15.75" customHeight="1">
      <c r="A785" s="943"/>
      <c r="B785" s="943"/>
      <c r="C785" s="943"/>
      <c r="D785" s="943"/>
      <c r="E785" s="943"/>
      <c r="F785" s="943"/>
      <c r="G785" s="943"/>
      <c r="H785" s="943"/>
      <c r="I785" s="943"/>
      <c r="J785" s="943"/>
      <c r="K785" s="943"/>
      <c r="L785" s="943"/>
      <c r="M785" s="943"/>
      <c r="N785" s="943"/>
      <c r="O785" s="943"/>
      <c r="P785" s="943"/>
      <c r="Q785" s="943"/>
      <c r="R785" s="943"/>
      <c r="S785" s="943"/>
      <c r="T785" s="943"/>
      <c r="U785" s="943"/>
      <c r="V785" s="943"/>
      <c r="W785" s="943"/>
      <c r="X785" s="943"/>
      <c r="Y785" s="943"/>
      <c r="Z785" s="943"/>
    </row>
    <row r="786" spans="1:26" ht="15.75" customHeight="1">
      <c r="A786" s="943"/>
      <c r="B786" s="943"/>
      <c r="C786" s="943"/>
      <c r="D786" s="943"/>
      <c r="E786" s="943"/>
      <c r="F786" s="943"/>
      <c r="G786" s="943"/>
      <c r="H786" s="943"/>
      <c r="I786" s="943"/>
      <c r="J786" s="943"/>
      <c r="K786" s="943"/>
      <c r="L786" s="943"/>
      <c r="M786" s="943"/>
      <c r="N786" s="943"/>
      <c r="O786" s="943"/>
      <c r="P786" s="943"/>
      <c r="Q786" s="943"/>
      <c r="R786" s="943"/>
      <c r="S786" s="943"/>
      <c r="T786" s="943"/>
      <c r="U786" s="943"/>
      <c r="V786" s="943"/>
      <c r="W786" s="943"/>
      <c r="X786" s="943"/>
      <c r="Y786" s="943"/>
      <c r="Z786" s="943"/>
    </row>
    <row r="787" spans="1:26" ht="15.75" customHeight="1">
      <c r="A787" s="943"/>
      <c r="B787" s="943"/>
      <c r="C787" s="943"/>
      <c r="D787" s="943"/>
      <c r="E787" s="943"/>
      <c r="F787" s="943"/>
      <c r="G787" s="943"/>
      <c r="H787" s="943"/>
      <c r="I787" s="943"/>
      <c r="J787" s="943"/>
      <c r="K787" s="943"/>
      <c r="L787" s="943"/>
      <c r="M787" s="943"/>
      <c r="N787" s="943"/>
      <c r="O787" s="943"/>
      <c r="P787" s="943"/>
      <c r="Q787" s="943"/>
      <c r="R787" s="943"/>
      <c r="S787" s="943"/>
      <c r="T787" s="943"/>
      <c r="U787" s="943"/>
      <c r="V787" s="943"/>
      <c r="W787" s="943"/>
      <c r="X787" s="943"/>
      <c r="Y787" s="943"/>
      <c r="Z787" s="943"/>
    </row>
    <row r="788" spans="1:26" ht="15.75" customHeight="1">
      <c r="A788" s="943"/>
      <c r="B788" s="943"/>
      <c r="C788" s="943"/>
      <c r="D788" s="943"/>
      <c r="E788" s="943"/>
      <c r="F788" s="943"/>
      <c r="G788" s="943"/>
      <c r="H788" s="943"/>
      <c r="I788" s="943"/>
      <c r="J788" s="943"/>
      <c r="K788" s="943"/>
      <c r="L788" s="943"/>
      <c r="M788" s="943"/>
      <c r="N788" s="943"/>
      <c r="O788" s="943"/>
      <c r="P788" s="943"/>
      <c r="Q788" s="943"/>
      <c r="R788" s="943"/>
      <c r="S788" s="943"/>
      <c r="T788" s="943"/>
      <c r="U788" s="943"/>
      <c r="V788" s="943"/>
      <c r="W788" s="943"/>
      <c r="X788" s="943"/>
      <c r="Y788" s="943"/>
      <c r="Z788" s="943"/>
    </row>
    <row r="789" spans="1:26" ht="15.75" customHeight="1">
      <c r="A789" s="943"/>
      <c r="B789" s="943"/>
      <c r="C789" s="943"/>
      <c r="D789" s="943"/>
      <c r="E789" s="943"/>
      <c r="F789" s="943"/>
      <c r="G789" s="943"/>
      <c r="H789" s="943"/>
      <c r="I789" s="943"/>
      <c r="J789" s="943"/>
      <c r="K789" s="943"/>
      <c r="L789" s="943"/>
      <c r="M789" s="943"/>
      <c r="N789" s="943"/>
      <c r="O789" s="943"/>
      <c r="P789" s="943"/>
      <c r="Q789" s="943"/>
      <c r="R789" s="943"/>
      <c r="S789" s="943"/>
      <c r="T789" s="943"/>
      <c r="U789" s="943"/>
      <c r="V789" s="943"/>
      <c r="W789" s="943"/>
      <c r="X789" s="943"/>
      <c r="Y789" s="943"/>
      <c r="Z789" s="943"/>
    </row>
    <row r="790" spans="1:26" ht="15.75" customHeight="1">
      <c r="A790" s="943"/>
      <c r="B790" s="943"/>
      <c r="C790" s="943"/>
      <c r="D790" s="943"/>
      <c r="E790" s="943"/>
      <c r="F790" s="943"/>
      <c r="G790" s="943"/>
      <c r="H790" s="943"/>
      <c r="I790" s="943"/>
      <c r="J790" s="943"/>
      <c r="K790" s="943"/>
      <c r="L790" s="943"/>
      <c r="M790" s="943"/>
      <c r="N790" s="943"/>
      <c r="O790" s="943"/>
      <c r="P790" s="943"/>
      <c r="Q790" s="943"/>
      <c r="R790" s="943"/>
      <c r="S790" s="943"/>
      <c r="T790" s="943"/>
      <c r="U790" s="943"/>
      <c r="V790" s="943"/>
      <c r="W790" s="943"/>
      <c r="X790" s="943"/>
      <c r="Y790" s="943"/>
      <c r="Z790" s="943"/>
    </row>
    <row r="791" spans="1:26" ht="15.75" customHeight="1">
      <c r="A791" s="943"/>
      <c r="B791" s="943"/>
      <c r="C791" s="943"/>
      <c r="D791" s="943"/>
      <c r="E791" s="943"/>
      <c r="F791" s="943"/>
      <c r="G791" s="943"/>
      <c r="H791" s="943"/>
      <c r="I791" s="943"/>
      <c r="J791" s="943"/>
      <c r="K791" s="943"/>
      <c r="L791" s="943"/>
      <c r="M791" s="943"/>
      <c r="N791" s="943"/>
      <c r="O791" s="943"/>
      <c r="P791" s="943"/>
      <c r="Q791" s="943"/>
      <c r="R791" s="943"/>
      <c r="S791" s="943"/>
      <c r="T791" s="943"/>
      <c r="U791" s="943"/>
      <c r="V791" s="943"/>
      <c r="W791" s="943"/>
      <c r="X791" s="943"/>
      <c r="Y791" s="943"/>
      <c r="Z791" s="943"/>
    </row>
    <row r="792" spans="1:26" ht="15.75" customHeight="1">
      <c r="A792" s="943"/>
      <c r="B792" s="943"/>
      <c r="C792" s="943"/>
      <c r="D792" s="943"/>
      <c r="E792" s="943"/>
      <c r="F792" s="943"/>
      <c r="G792" s="943"/>
      <c r="H792" s="943"/>
      <c r="I792" s="943"/>
      <c r="J792" s="943"/>
      <c r="K792" s="943"/>
      <c r="L792" s="943"/>
      <c r="M792" s="943"/>
      <c r="N792" s="943"/>
      <c r="O792" s="943"/>
      <c r="P792" s="943"/>
      <c r="Q792" s="943"/>
      <c r="R792" s="943"/>
      <c r="S792" s="943"/>
      <c r="T792" s="943"/>
      <c r="U792" s="943"/>
      <c r="V792" s="943"/>
      <c r="W792" s="943"/>
      <c r="X792" s="943"/>
      <c r="Y792" s="943"/>
      <c r="Z792" s="943"/>
    </row>
    <row r="793" spans="1:26" ht="15.75" customHeight="1">
      <c r="A793" s="943"/>
      <c r="B793" s="943"/>
      <c r="C793" s="943"/>
      <c r="D793" s="943"/>
      <c r="E793" s="943"/>
      <c r="F793" s="943"/>
      <c r="G793" s="943"/>
      <c r="H793" s="943"/>
      <c r="I793" s="943"/>
      <c r="J793" s="943"/>
      <c r="K793" s="943"/>
      <c r="L793" s="943"/>
      <c r="M793" s="943"/>
      <c r="N793" s="943"/>
      <c r="O793" s="943"/>
      <c r="P793" s="943"/>
      <c r="Q793" s="943"/>
      <c r="R793" s="943"/>
      <c r="S793" s="943"/>
      <c r="T793" s="943"/>
      <c r="U793" s="943"/>
      <c r="V793" s="943"/>
      <c r="W793" s="943"/>
      <c r="X793" s="943"/>
      <c r="Y793" s="943"/>
      <c r="Z793" s="943"/>
    </row>
    <row r="794" spans="1:26" ht="15.75" customHeight="1">
      <c r="A794" s="943"/>
      <c r="B794" s="943"/>
      <c r="C794" s="943"/>
      <c r="D794" s="943"/>
      <c r="E794" s="943"/>
      <c r="F794" s="943"/>
      <c r="G794" s="943"/>
      <c r="H794" s="943"/>
      <c r="I794" s="943"/>
      <c r="J794" s="943"/>
      <c r="K794" s="943"/>
      <c r="L794" s="943"/>
      <c r="M794" s="943"/>
      <c r="N794" s="943"/>
      <c r="O794" s="943"/>
      <c r="P794" s="943"/>
      <c r="Q794" s="943"/>
      <c r="R794" s="943"/>
      <c r="S794" s="943"/>
      <c r="T794" s="943"/>
      <c r="U794" s="943"/>
      <c r="V794" s="943"/>
      <c r="W794" s="943"/>
      <c r="X794" s="943"/>
      <c r="Y794" s="943"/>
      <c r="Z794" s="943"/>
    </row>
    <row r="795" spans="1:26" ht="15.75" customHeight="1">
      <c r="A795" s="943"/>
      <c r="B795" s="943"/>
      <c r="C795" s="943"/>
      <c r="D795" s="943"/>
      <c r="E795" s="943"/>
      <c r="F795" s="943"/>
      <c r="G795" s="943"/>
      <c r="H795" s="943"/>
      <c r="I795" s="943"/>
      <c r="J795" s="943"/>
      <c r="K795" s="943"/>
      <c r="L795" s="943"/>
      <c r="M795" s="943"/>
      <c r="N795" s="943"/>
      <c r="O795" s="943"/>
      <c r="P795" s="943"/>
      <c r="Q795" s="943"/>
      <c r="R795" s="943"/>
      <c r="S795" s="943"/>
      <c r="T795" s="943"/>
      <c r="U795" s="943"/>
      <c r="V795" s="943"/>
      <c r="W795" s="943"/>
      <c r="X795" s="943"/>
      <c r="Y795" s="943"/>
      <c r="Z795" s="943"/>
    </row>
    <row r="796" spans="1:26" ht="15.75" customHeight="1">
      <c r="A796" s="943"/>
      <c r="B796" s="943"/>
      <c r="C796" s="943"/>
      <c r="D796" s="943"/>
      <c r="E796" s="943"/>
      <c r="F796" s="943"/>
      <c r="G796" s="943"/>
      <c r="H796" s="943"/>
      <c r="I796" s="943"/>
      <c r="J796" s="943"/>
      <c r="K796" s="943"/>
      <c r="L796" s="943"/>
      <c r="M796" s="943"/>
      <c r="N796" s="943"/>
      <c r="O796" s="943"/>
      <c r="P796" s="943"/>
      <c r="Q796" s="943"/>
      <c r="R796" s="943"/>
      <c r="S796" s="943"/>
      <c r="T796" s="943"/>
      <c r="U796" s="943"/>
      <c r="V796" s="943"/>
      <c r="W796" s="943"/>
      <c r="X796" s="943"/>
      <c r="Y796" s="943"/>
      <c r="Z796" s="943"/>
    </row>
    <row r="797" spans="1:26" ht="15.75" customHeight="1">
      <c r="A797" s="943"/>
      <c r="B797" s="943"/>
      <c r="C797" s="943"/>
      <c r="D797" s="943"/>
      <c r="E797" s="943"/>
      <c r="F797" s="943"/>
      <c r="G797" s="943"/>
      <c r="H797" s="943"/>
      <c r="I797" s="943"/>
      <c r="J797" s="943"/>
      <c r="K797" s="943"/>
      <c r="L797" s="943"/>
      <c r="M797" s="943"/>
      <c r="N797" s="943"/>
      <c r="O797" s="943"/>
      <c r="P797" s="943"/>
      <c r="Q797" s="943"/>
      <c r="R797" s="943"/>
      <c r="S797" s="943"/>
      <c r="T797" s="943"/>
      <c r="U797" s="943"/>
      <c r="V797" s="943"/>
      <c r="W797" s="943"/>
      <c r="X797" s="943"/>
      <c r="Y797" s="943"/>
      <c r="Z797" s="943"/>
    </row>
    <row r="798" spans="1:26" ht="15.75" customHeight="1">
      <c r="A798" s="943"/>
      <c r="B798" s="943"/>
      <c r="C798" s="943"/>
      <c r="D798" s="943"/>
      <c r="E798" s="943"/>
      <c r="F798" s="943"/>
      <c r="G798" s="943"/>
      <c r="H798" s="943"/>
      <c r="I798" s="943"/>
      <c r="J798" s="943"/>
      <c r="K798" s="943"/>
      <c r="L798" s="943"/>
      <c r="M798" s="943"/>
      <c r="N798" s="943"/>
      <c r="O798" s="943"/>
      <c r="P798" s="943"/>
      <c r="Q798" s="943"/>
      <c r="R798" s="943"/>
      <c r="S798" s="943"/>
      <c r="T798" s="943"/>
      <c r="U798" s="943"/>
      <c r="V798" s="943"/>
      <c r="W798" s="943"/>
      <c r="X798" s="943"/>
      <c r="Y798" s="943"/>
      <c r="Z798" s="943"/>
    </row>
    <row r="799" spans="1:26" ht="15.75" customHeight="1">
      <c r="A799" s="943"/>
      <c r="B799" s="943"/>
      <c r="C799" s="943"/>
      <c r="D799" s="943"/>
      <c r="E799" s="943"/>
      <c r="F799" s="943"/>
      <c r="G799" s="943"/>
      <c r="H799" s="943"/>
      <c r="I799" s="943"/>
      <c r="J799" s="943"/>
      <c r="K799" s="943"/>
      <c r="L799" s="943"/>
      <c r="M799" s="943"/>
      <c r="N799" s="943"/>
      <c r="O799" s="943"/>
      <c r="P799" s="943"/>
      <c r="Q799" s="943"/>
      <c r="R799" s="943"/>
      <c r="S799" s="943"/>
      <c r="T799" s="943"/>
      <c r="U799" s="943"/>
      <c r="V799" s="943"/>
      <c r="W799" s="943"/>
      <c r="X799" s="943"/>
      <c r="Y799" s="943"/>
      <c r="Z799" s="943"/>
    </row>
    <row r="800" spans="1:26" ht="15.75" customHeight="1">
      <c r="A800" s="943"/>
      <c r="B800" s="943"/>
      <c r="C800" s="943"/>
      <c r="D800" s="943"/>
      <c r="E800" s="943"/>
      <c r="F800" s="943"/>
      <c r="G800" s="943"/>
      <c r="H800" s="943"/>
      <c r="I800" s="943"/>
      <c r="J800" s="943"/>
      <c r="K800" s="943"/>
      <c r="L800" s="943"/>
      <c r="M800" s="943"/>
      <c r="N800" s="943"/>
      <c r="O800" s="943"/>
      <c r="P800" s="943"/>
      <c r="Q800" s="943"/>
      <c r="R800" s="943"/>
      <c r="S800" s="943"/>
      <c r="T800" s="943"/>
      <c r="U800" s="943"/>
      <c r="V800" s="943"/>
      <c r="W800" s="943"/>
      <c r="X800" s="943"/>
      <c r="Y800" s="943"/>
      <c r="Z800" s="943"/>
    </row>
    <row r="801" spans="1:26" ht="15.75" customHeight="1">
      <c r="A801" s="943"/>
      <c r="B801" s="943"/>
      <c r="C801" s="943"/>
      <c r="D801" s="943"/>
      <c r="E801" s="943"/>
      <c r="F801" s="943"/>
      <c r="G801" s="943"/>
      <c r="H801" s="943"/>
      <c r="I801" s="943"/>
      <c r="J801" s="943"/>
      <c r="K801" s="943"/>
      <c r="L801" s="943"/>
      <c r="M801" s="943"/>
      <c r="N801" s="943"/>
      <c r="O801" s="943"/>
      <c r="P801" s="943"/>
      <c r="Q801" s="943"/>
      <c r="R801" s="943"/>
      <c r="S801" s="943"/>
      <c r="T801" s="943"/>
      <c r="U801" s="943"/>
      <c r="V801" s="943"/>
      <c r="W801" s="943"/>
      <c r="X801" s="943"/>
      <c r="Y801" s="943"/>
      <c r="Z801" s="943"/>
    </row>
    <row r="802" spans="1:26" ht="15.75" customHeight="1">
      <c r="A802" s="943"/>
      <c r="B802" s="943"/>
      <c r="C802" s="943"/>
      <c r="D802" s="943"/>
      <c r="E802" s="943"/>
      <c r="F802" s="943"/>
      <c r="G802" s="943"/>
      <c r="H802" s="943"/>
      <c r="I802" s="943"/>
      <c r="J802" s="943"/>
      <c r="K802" s="943"/>
      <c r="L802" s="943"/>
      <c r="M802" s="943"/>
      <c r="N802" s="943"/>
      <c r="O802" s="943"/>
      <c r="P802" s="943"/>
      <c r="Q802" s="943"/>
      <c r="R802" s="943"/>
      <c r="S802" s="943"/>
      <c r="T802" s="943"/>
      <c r="U802" s="943"/>
      <c r="V802" s="943"/>
      <c r="W802" s="943"/>
      <c r="X802" s="943"/>
      <c r="Y802" s="943"/>
      <c r="Z802" s="943"/>
    </row>
    <row r="803" spans="1:26" ht="15.75" customHeight="1">
      <c r="A803" s="943"/>
      <c r="B803" s="943"/>
      <c r="C803" s="943"/>
      <c r="D803" s="943"/>
      <c r="E803" s="943"/>
      <c r="F803" s="943"/>
      <c r="G803" s="943"/>
      <c r="H803" s="943"/>
      <c r="I803" s="943"/>
      <c r="J803" s="943"/>
      <c r="K803" s="943"/>
      <c r="L803" s="943"/>
      <c r="M803" s="943"/>
      <c r="N803" s="943"/>
      <c r="O803" s="943"/>
      <c r="P803" s="943"/>
      <c r="Q803" s="943"/>
      <c r="R803" s="943"/>
      <c r="S803" s="943"/>
      <c r="T803" s="943"/>
      <c r="U803" s="943"/>
      <c r="V803" s="943"/>
      <c r="W803" s="943"/>
      <c r="X803" s="943"/>
      <c r="Y803" s="943"/>
      <c r="Z803" s="943"/>
    </row>
    <row r="804" spans="1:26" ht="15.75" customHeight="1">
      <c r="A804" s="943"/>
      <c r="B804" s="943"/>
      <c r="C804" s="943"/>
      <c r="D804" s="943"/>
      <c r="E804" s="943"/>
      <c r="F804" s="943"/>
      <c r="G804" s="943"/>
      <c r="H804" s="943"/>
      <c r="I804" s="943"/>
      <c r="J804" s="943"/>
      <c r="K804" s="943"/>
      <c r="L804" s="943"/>
      <c r="M804" s="943"/>
      <c r="N804" s="943"/>
      <c r="O804" s="943"/>
      <c r="P804" s="943"/>
      <c r="Q804" s="943"/>
      <c r="R804" s="943"/>
      <c r="S804" s="943"/>
      <c r="T804" s="943"/>
      <c r="U804" s="943"/>
      <c r="V804" s="943"/>
      <c r="W804" s="943"/>
      <c r="X804" s="943"/>
      <c r="Y804" s="943"/>
      <c r="Z804" s="943"/>
    </row>
    <row r="805" spans="1:26" ht="15.75" customHeight="1">
      <c r="A805" s="943"/>
      <c r="B805" s="943"/>
      <c r="C805" s="943"/>
      <c r="D805" s="943"/>
      <c r="E805" s="943"/>
      <c r="F805" s="943"/>
      <c r="G805" s="943"/>
      <c r="H805" s="943"/>
      <c r="I805" s="943"/>
      <c r="J805" s="943"/>
      <c r="K805" s="943"/>
      <c r="L805" s="943"/>
      <c r="M805" s="943"/>
      <c r="N805" s="943"/>
      <c r="O805" s="943"/>
      <c r="P805" s="943"/>
      <c r="Q805" s="943"/>
      <c r="R805" s="943"/>
      <c r="S805" s="943"/>
      <c r="T805" s="943"/>
      <c r="U805" s="943"/>
      <c r="V805" s="943"/>
      <c r="W805" s="943"/>
      <c r="X805" s="943"/>
      <c r="Y805" s="943"/>
      <c r="Z805" s="943"/>
    </row>
    <row r="806" spans="1:26" ht="15.75" customHeight="1">
      <c r="A806" s="943"/>
      <c r="B806" s="943"/>
      <c r="C806" s="943"/>
      <c r="D806" s="943"/>
      <c r="E806" s="943"/>
      <c r="F806" s="943"/>
      <c r="G806" s="943"/>
      <c r="H806" s="943"/>
      <c r="I806" s="943"/>
      <c r="J806" s="943"/>
      <c r="K806" s="943"/>
      <c r="L806" s="943"/>
      <c r="M806" s="943"/>
      <c r="N806" s="943"/>
      <c r="O806" s="943"/>
      <c r="P806" s="943"/>
      <c r="Q806" s="943"/>
      <c r="R806" s="943"/>
      <c r="S806" s="943"/>
      <c r="T806" s="943"/>
      <c r="U806" s="943"/>
      <c r="V806" s="943"/>
      <c r="W806" s="943"/>
      <c r="X806" s="943"/>
      <c r="Y806" s="943"/>
      <c r="Z806" s="943"/>
    </row>
    <row r="807" spans="1:26" ht="15.75" customHeight="1">
      <c r="A807" s="943"/>
      <c r="B807" s="943"/>
      <c r="C807" s="943"/>
      <c r="D807" s="943"/>
      <c r="E807" s="943"/>
      <c r="F807" s="943"/>
      <c r="G807" s="943"/>
      <c r="H807" s="943"/>
      <c r="I807" s="943"/>
      <c r="J807" s="943"/>
      <c r="K807" s="943"/>
      <c r="L807" s="943"/>
      <c r="M807" s="943"/>
      <c r="N807" s="943"/>
      <c r="O807" s="943"/>
      <c r="P807" s="943"/>
      <c r="Q807" s="943"/>
      <c r="R807" s="943"/>
      <c r="S807" s="943"/>
      <c r="T807" s="943"/>
      <c r="U807" s="943"/>
      <c r="V807" s="943"/>
      <c r="W807" s="943"/>
      <c r="X807" s="943"/>
      <c r="Y807" s="943"/>
      <c r="Z807" s="943"/>
    </row>
    <row r="808" spans="1:26" ht="15.75" customHeight="1">
      <c r="A808" s="943"/>
      <c r="B808" s="943"/>
      <c r="C808" s="943"/>
      <c r="D808" s="943"/>
      <c r="E808" s="943"/>
      <c r="F808" s="943"/>
      <c r="G808" s="943"/>
      <c r="H808" s="943"/>
      <c r="I808" s="943"/>
      <c r="J808" s="943"/>
      <c r="K808" s="943"/>
      <c r="L808" s="943"/>
      <c r="M808" s="943"/>
      <c r="N808" s="943"/>
      <c r="O808" s="943"/>
      <c r="P808" s="943"/>
      <c r="Q808" s="943"/>
      <c r="R808" s="943"/>
      <c r="S808" s="943"/>
      <c r="T808" s="943"/>
      <c r="U808" s="943"/>
      <c r="V808" s="943"/>
      <c r="W808" s="943"/>
      <c r="X808" s="943"/>
      <c r="Y808" s="943"/>
      <c r="Z808" s="943"/>
    </row>
    <row r="809" spans="1:26" ht="15.75" customHeight="1">
      <c r="A809" s="943"/>
      <c r="B809" s="943"/>
      <c r="C809" s="943"/>
      <c r="D809" s="943"/>
      <c r="E809" s="943"/>
      <c r="F809" s="943"/>
      <c r="G809" s="943"/>
      <c r="H809" s="943"/>
      <c r="I809" s="943"/>
      <c r="J809" s="943"/>
      <c r="K809" s="943"/>
      <c r="L809" s="943"/>
      <c r="M809" s="943"/>
      <c r="N809" s="943"/>
      <c r="O809" s="943"/>
      <c r="P809" s="943"/>
      <c r="Q809" s="943"/>
      <c r="R809" s="943"/>
      <c r="S809" s="943"/>
      <c r="T809" s="943"/>
      <c r="U809" s="943"/>
      <c r="V809" s="943"/>
      <c r="W809" s="943"/>
      <c r="X809" s="943"/>
      <c r="Y809" s="943"/>
      <c r="Z809" s="943"/>
    </row>
    <row r="810" spans="1:26" ht="15.75" customHeight="1">
      <c r="A810" s="943"/>
      <c r="B810" s="943"/>
      <c r="C810" s="943"/>
      <c r="D810" s="943"/>
      <c r="E810" s="943"/>
      <c r="F810" s="943"/>
      <c r="G810" s="943"/>
      <c r="H810" s="943"/>
      <c r="I810" s="943"/>
      <c r="J810" s="943"/>
      <c r="K810" s="943"/>
      <c r="L810" s="943"/>
      <c r="M810" s="943"/>
      <c r="N810" s="943"/>
      <c r="O810" s="943"/>
      <c r="P810" s="943"/>
      <c r="Q810" s="943"/>
      <c r="R810" s="943"/>
      <c r="S810" s="943"/>
      <c r="T810" s="943"/>
      <c r="U810" s="943"/>
      <c r="V810" s="943"/>
      <c r="W810" s="943"/>
      <c r="X810" s="943"/>
      <c r="Y810" s="943"/>
      <c r="Z810" s="943"/>
    </row>
    <row r="811" spans="1:26" ht="15.75" customHeight="1">
      <c r="A811" s="943"/>
      <c r="B811" s="943"/>
      <c r="C811" s="943"/>
      <c r="D811" s="943"/>
      <c r="E811" s="943"/>
      <c r="F811" s="943"/>
      <c r="G811" s="943"/>
      <c r="H811" s="943"/>
      <c r="I811" s="943"/>
      <c r="J811" s="943"/>
      <c r="K811" s="943"/>
      <c r="L811" s="943"/>
      <c r="M811" s="943"/>
      <c r="N811" s="943"/>
      <c r="O811" s="943"/>
      <c r="P811" s="943"/>
      <c r="Q811" s="943"/>
      <c r="R811" s="943"/>
      <c r="S811" s="943"/>
      <c r="T811" s="943"/>
      <c r="U811" s="943"/>
      <c r="V811" s="943"/>
      <c r="W811" s="943"/>
      <c r="X811" s="943"/>
      <c r="Y811" s="943"/>
      <c r="Z811" s="943"/>
    </row>
    <row r="812" spans="1:26" ht="15.75" customHeight="1">
      <c r="A812" s="943"/>
      <c r="B812" s="943"/>
      <c r="C812" s="943"/>
      <c r="D812" s="943"/>
      <c r="E812" s="943"/>
      <c r="F812" s="943"/>
      <c r="G812" s="943"/>
      <c r="H812" s="943"/>
      <c r="I812" s="943"/>
      <c r="J812" s="943"/>
      <c r="K812" s="943"/>
      <c r="L812" s="943"/>
      <c r="M812" s="943"/>
      <c r="N812" s="943"/>
      <c r="O812" s="943"/>
      <c r="P812" s="943"/>
      <c r="Q812" s="943"/>
      <c r="R812" s="943"/>
      <c r="S812" s="943"/>
      <c r="T812" s="943"/>
      <c r="U812" s="943"/>
      <c r="V812" s="943"/>
      <c r="W812" s="943"/>
      <c r="X812" s="943"/>
      <c r="Y812" s="943"/>
      <c r="Z812" s="943"/>
    </row>
    <row r="813" spans="1:26" ht="15.75" customHeight="1">
      <c r="A813" s="943"/>
      <c r="B813" s="943"/>
      <c r="C813" s="943"/>
      <c r="D813" s="943"/>
      <c r="E813" s="943"/>
      <c r="F813" s="943"/>
      <c r="G813" s="943"/>
      <c r="H813" s="943"/>
      <c r="I813" s="943"/>
      <c r="J813" s="943"/>
      <c r="K813" s="943"/>
      <c r="L813" s="943"/>
      <c r="M813" s="943"/>
      <c r="N813" s="943"/>
      <c r="O813" s="943"/>
      <c r="P813" s="943"/>
      <c r="Q813" s="943"/>
      <c r="R813" s="943"/>
      <c r="S813" s="943"/>
      <c r="T813" s="943"/>
      <c r="U813" s="943"/>
      <c r="V813" s="943"/>
      <c r="W813" s="943"/>
      <c r="X813" s="943"/>
      <c r="Y813" s="943"/>
      <c r="Z813" s="943"/>
    </row>
    <row r="814" spans="1:26" ht="15.75" customHeight="1">
      <c r="A814" s="943"/>
      <c r="B814" s="943"/>
      <c r="C814" s="943"/>
      <c r="D814" s="943"/>
      <c r="E814" s="943"/>
      <c r="F814" s="943"/>
      <c r="G814" s="943"/>
      <c r="H814" s="943"/>
      <c r="I814" s="943"/>
      <c r="J814" s="943"/>
      <c r="K814" s="943"/>
      <c r="L814" s="943"/>
      <c r="M814" s="943"/>
      <c r="N814" s="943"/>
      <c r="O814" s="943"/>
      <c r="P814" s="943"/>
      <c r="Q814" s="943"/>
      <c r="R814" s="943"/>
      <c r="S814" s="943"/>
      <c r="T814" s="943"/>
      <c r="U814" s="943"/>
      <c r="V814" s="943"/>
      <c r="W814" s="943"/>
      <c r="X814" s="943"/>
      <c r="Y814" s="943"/>
      <c r="Z814" s="943"/>
    </row>
    <row r="815" spans="1:26" ht="15.75" customHeight="1">
      <c r="A815" s="943"/>
      <c r="B815" s="943"/>
      <c r="C815" s="943"/>
      <c r="D815" s="943"/>
      <c r="E815" s="943"/>
      <c r="F815" s="943"/>
      <c r="G815" s="943"/>
      <c r="H815" s="943"/>
      <c r="I815" s="943"/>
      <c r="J815" s="943"/>
      <c r="K815" s="943"/>
      <c r="L815" s="943"/>
      <c r="M815" s="943"/>
      <c r="N815" s="943"/>
      <c r="O815" s="943"/>
      <c r="P815" s="943"/>
      <c r="Q815" s="943"/>
      <c r="R815" s="943"/>
      <c r="S815" s="943"/>
      <c r="T815" s="943"/>
      <c r="U815" s="943"/>
      <c r="V815" s="943"/>
      <c r="W815" s="943"/>
      <c r="X815" s="943"/>
      <c r="Y815" s="943"/>
      <c r="Z815" s="943"/>
    </row>
    <row r="816" spans="1:26" ht="15.75" customHeight="1">
      <c r="A816" s="943"/>
      <c r="B816" s="943"/>
      <c r="C816" s="943"/>
      <c r="D816" s="943"/>
      <c r="E816" s="943"/>
      <c r="F816" s="943"/>
      <c r="G816" s="943"/>
      <c r="H816" s="943"/>
      <c r="I816" s="943"/>
      <c r="J816" s="943"/>
      <c r="K816" s="943"/>
      <c r="L816" s="943"/>
      <c r="M816" s="943"/>
      <c r="N816" s="943"/>
      <c r="O816" s="943"/>
      <c r="P816" s="943"/>
      <c r="Q816" s="943"/>
      <c r="R816" s="943"/>
      <c r="S816" s="943"/>
      <c r="T816" s="943"/>
      <c r="U816" s="943"/>
      <c r="V816" s="943"/>
      <c r="W816" s="943"/>
      <c r="X816" s="943"/>
      <c r="Y816" s="943"/>
      <c r="Z816" s="943"/>
    </row>
    <row r="817" spans="1:26" ht="15.75" customHeight="1">
      <c r="A817" s="943"/>
      <c r="B817" s="943"/>
      <c r="C817" s="943"/>
      <c r="D817" s="943"/>
      <c r="E817" s="943"/>
      <c r="F817" s="943"/>
      <c r="G817" s="943"/>
      <c r="H817" s="943"/>
      <c r="I817" s="943"/>
      <c r="J817" s="943"/>
      <c r="K817" s="943"/>
      <c r="L817" s="943"/>
      <c r="M817" s="943"/>
      <c r="N817" s="943"/>
      <c r="O817" s="943"/>
      <c r="P817" s="943"/>
      <c r="Q817" s="943"/>
      <c r="R817" s="943"/>
      <c r="S817" s="943"/>
      <c r="T817" s="943"/>
      <c r="U817" s="943"/>
      <c r="V817" s="943"/>
      <c r="W817" s="943"/>
      <c r="X817" s="943"/>
      <c r="Y817" s="943"/>
      <c r="Z817" s="943"/>
    </row>
    <row r="818" spans="1:26" ht="15.75" customHeight="1">
      <c r="A818" s="943"/>
      <c r="B818" s="943"/>
      <c r="C818" s="943"/>
      <c r="D818" s="943"/>
      <c r="E818" s="943"/>
      <c r="F818" s="943"/>
      <c r="G818" s="943"/>
      <c r="H818" s="943"/>
      <c r="I818" s="943"/>
      <c r="J818" s="943"/>
      <c r="K818" s="943"/>
      <c r="L818" s="943"/>
      <c r="M818" s="943"/>
      <c r="N818" s="943"/>
      <c r="O818" s="943"/>
      <c r="P818" s="943"/>
      <c r="Q818" s="943"/>
      <c r="R818" s="943"/>
      <c r="S818" s="943"/>
      <c r="T818" s="943"/>
      <c r="U818" s="943"/>
      <c r="V818" s="943"/>
      <c r="W818" s="943"/>
      <c r="X818" s="943"/>
      <c r="Y818" s="943"/>
      <c r="Z818" s="943"/>
    </row>
    <row r="819" spans="1:26" ht="15.75" customHeight="1">
      <c r="A819" s="943"/>
      <c r="B819" s="943"/>
      <c r="C819" s="943"/>
      <c r="D819" s="943"/>
      <c r="E819" s="943"/>
      <c r="F819" s="943"/>
      <c r="G819" s="943"/>
      <c r="H819" s="943"/>
      <c r="I819" s="943"/>
      <c r="J819" s="943"/>
      <c r="K819" s="943"/>
      <c r="L819" s="943"/>
      <c r="M819" s="943"/>
      <c r="N819" s="943"/>
      <c r="O819" s="943"/>
      <c r="P819" s="943"/>
      <c r="Q819" s="943"/>
      <c r="R819" s="943"/>
      <c r="S819" s="943"/>
      <c r="T819" s="943"/>
      <c r="U819" s="943"/>
      <c r="V819" s="943"/>
      <c r="W819" s="943"/>
      <c r="X819" s="943"/>
      <c r="Y819" s="943"/>
      <c r="Z819" s="943"/>
    </row>
    <row r="820" spans="1:26" ht="15.75" customHeight="1">
      <c r="A820" s="943"/>
      <c r="B820" s="943"/>
      <c r="C820" s="943"/>
      <c r="D820" s="943"/>
      <c r="E820" s="943"/>
      <c r="F820" s="943"/>
      <c r="G820" s="943"/>
      <c r="H820" s="943"/>
      <c r="I820" s="943"/>
      <c r="J820" s="943"/>
      <c r="K820" s="943"/>
      <c r="L820" s="943"/>
      <c r="M820" s="943"/>
      <c r="N820" s="943"/>
      <c r="O820" s="943"/>
      <c r="P820" s="943"/>
      <c r="Q820" s="943"/>
      <c r="R820" s="943"/>
      <c r="S820" s="943"/>
      <c r="T820" s="943"/>
      <c r="U820" s="943"/>
      <c r="V820" s="943"/>
      <c r="W820" s="943"/>
      <c r="X820" s="943"/>
      <c r="Y820" s="943"/>
      <c r="Z820" s="943"/>
    </row>
    <row r="821" spans="1:26" ht="15.75" customHeight="1">
      <c r="A821" s="943"/>
      <c r="B821" s="943"/>
      <c r="C821" s="943"/>
      <c r="D821" s="943"/>
      <c r="E821" s="943"/>
      <c r="F821" s="943"/>
      <c r="G821" s="943"/>
      <c r="H821" s="943"/>
      <c r="I821" s="943"/>
      <c r="J821" s="943"/>
      <c r="K821" s="943"/>
      <c r="L821" s="943"/>
      <c r="M821" s="943"/>
      <c r="N821" s="943"/>
      <c r="O821" s="943"/>
      <c r="P821" s="943"/>
      <c r="Q821" s="943"/>
      <c r="R821" s="943"/>
      <c r="S821" s="943"/>
      <c r="T821" s="943"/>
      <c r="U821" s="943"/>
      <c r="V821" s="943"/>
      <c r="W821" s="943"/>
      <c r="X821" s="943"/>
      <c r="Y821" s="943"/>
      <c r="Z821" s="943"/>
    </row>
    <row r="822" spans="1:26" ht="15.75" customHeight="1">
      <c r="A822" s="943"/>
      <c r="B822" s="943"/>
      <c r="C822" s="943"/>
      <c r="D822" s="943"/>
      <c r="E822" s="943"/>
      <c r="F822" s="943"/>
      <c r="G822" s="943"/>
      <c r="H822" s="943"/>
      <c r="I822" s="943"/>
      <c r="J822" s="943"/>
      <c r="K822" s="943"/>
      <c r="L822" s="943"/>
      <c r="M822" s="943"/>
      <c r="N822" s="943"/>
      <c r="O822" s="943"/>
      <c r="P822" s="943"/>
      <c r="Q822" s="943"/>
      <c r="R822" s="943"/>
      <c r="S822" s="943"/>
      <c r="T822" s="943"/>
      <c r="U822" s="943"/>
      <c r="V822" s="943"/>
      <c r="W822" s="943"/>
      <c r="X822" s="943"/>
      <c r="Y822" s="943"/>
      <c r="Z822" s="943"/>
    </row>
    <row r="823" spans="1:26" ht="15.75" customHeight="1">
      <c r="A823" s="943"/>
      <c r="B823" s="943"/>
      <c r="C823" s="943"/>
      <c r="D823" s="943"/>
      <c r="E823" s="943"/>
      <c r="F823" s="943"/>
      <c r="G823" s="943"/>
      <c r="H823" s="943"/>
      <c r="I823" s="943"/>
      <c r="J823" s="943"/>
      <c r="K823" s="943"/>
      <c r="L823" s="943"/>
      <c r="M823" s="943"/>
      <c r="N823" s="943"/>
      <c r="O823" s="943"/>
      <c r="P823" s="943"/>
      <c r="Q823" s="943"/>
      <c r="R823" s="943"/>
      <c r="S823" s="943"/>
      <c r="T823" s="943"/>
      <c r="U823" s="943"/>
      <c r="V823" s="943"/>
      <c r="W823" s="943"/>
      <c r="X823" s="943"/>
      <c r="Y823" s="943"/>
      <c r="Z823" s="943"/>
    </row>
    <row r="824" spans="1:26" ht="15.75" customHeight="1">
      <c r="A824" s="943"/>
      <c r="B824" s="943"/>
      <c r="C824" s="943"/>
      <c r="D824" s="943"/>
      <c r="E824" s="943"/>
      <c r="F824" s="943"/>
      <c r="G824" s="943"/>
      <c r="H824" s="943"/>
      <c r="I824" s="943"/>
      <c r="J824" s="943"/>
      <c r="K824" s="943"/>
      <c r="L824" s="943"/>
      <c r="M824" s="943"/>
      <c r="N824" s="943"/>
      <c r="O824" s="943"/>
      <c r="P824" s="943"/>
      <c r="Q824" s="943"/>
      <c r="R824" s="943"/>
      <c r="S824" s="943"/>
      <c r="T824" s="943"/>
      <c r="U824" s="943"/>
      <c r="V824" s="943"/>
      <c r="W824" s="943"/>
      <c r="X824" s="943"/>
      <c r="Y824" s="943"/>
      <c r="Z824" s="943"/>
    </row>
    <row r="825" spans="1:26" ht="15.75" customHeight="1">
      <c r="A825" s="943"/>
      <c r="B825" s="943"/>
      <c r="C825" s="943"/>
      <c r="D825" s="943"/>
      <c r="E825" s="943"/>
      <c r="F825" s="943"/>
      <c r="G825" s="943"/>
      <c r="H825" s="943"/>
      <c r="I825" s="943"/>
      <c r="J825" s="943"/>
      <c r="K825" s="943"/>
      <c r="L825" s="943"/>
      <c r="M825" s="943"/>
      <c r="N825" s="943"/>
      <c r="O825" s="943"/>
      <c r="P825" s="943"/>
      <c r="Q825" s="943"/>
      <c r="R825" s="943"/>
      <c r="S825" s="943"/>
      <c r="T825" s="943"/>
      <c r="U825" s="943"/>
      <c r="V825" s="943"/>
      <c r="W825" s="943"/>
      <c r="X825" s="943"/>
      <c r="Y825" s="943"/>
      <c r="Z825" s="943"/>
    </row>
    <row r="826" spans="1:26" ht="15.75" customHeight="1">
      <c r="A826" s="943"/>
      <c r="B826" s="943"/>
      <c r="C826" s="943"/>
      <c r="D826" s="943"/>
      <c r="E826" s="943"/>
      <c r="F826" s="943"/>
      <c r="G826" s="943"/>
      <c r="H826" s="943"/>
      <c r="I826" s="943"/>
      <c r="J826" s="943"/>
      <c r="K826" s="943"/>
      <c r="L826" s="943"/>
      <c r="M826" s="943"/>
      <c r="N826" s="943"/>
      <c r="O826" s="943"/>
      <c r="P826" s="943"/>
      <c r="Q826" s="943"/>
      <c r="R826" s="943"/>
      <c r="S826" s="943"/>
      <c r="T826" s="943"/>
      <c r="U826" s="943"/>
      <c r="V826" s="943"/>
      <c r="W826" s="943"/>
      <c r="X826" s="943"/>
      <c r="Y826" s="943"/>
      <c r="Z826" s="943"/>
    </row>
    <row r="827" spans="1:26" ht="15.75" customHeight="1">
      <c r="A827" s="943"/>
      <c r="B827" s="943"/>
      <c r="C827" s="943"/>
      <c r="D827" s="943"/>
      <c r="E827" s="943"/>
      <c r="F827" s="943"/>
      <c r="G827" s="943"/>
      <c r="H827" s="943"/>
      <c r="I827" s="943"/>
      <c r="J827" s="943"/>
      <c r="K827" s="943"/>
      <c r="L827" s="943"/>
      <c r="M827" s="943"/>
      <c r="N827" s="943"/>
      <c r="O827" s="943"/>
      <c r="P827" s="943"/>
      <c r="Q827" s="943"/>
      <c r="R827" s="943"/>
      <c r="S827" s="943"/>
      <c r="T827" s="943"/>
      <c r="U827" s="943"/>
      <c r="V827" s="943"/>
      <c r="W827" s="943"/>
      <c r="X827" s="943"/>
      <c r="Y827" s="943"/>
      <c r="Z827" s="943"/>
    </row>
    <row r="828" spans="1:26" ht="15.75" customHeight="1">
      <c r="A828" s="943"/>
      <c r="B828" s="943"/>
      <c r="C828" s="943"/>
      <c r="D828" s="943"/>
      <c r="E828" s="943"/>
      <c r="F828" s="943"/>
      <c r="G828" s="943"/>
      <c r="H828" s="943"/>
      <c r="I828" s="943"/>
      <c r="J828" s="943"/>
      <c r="K828" s="943"/>
      <c r="L828" s="943"/>
      <c r="M828" s="943"/>
      <c r="N828" s="943"/>
      <c r="O828" s="943"/>
      <c r="P828" s="943"/>
      <c r="Q828" s="943"/>
      <c r="R828" s="943"/>
      <c r="S828" s="943"/>
      <c r="T828" s="943"/>
      <c r="U828" s="943"/>
      <c r="V828" s="943"/>
      <c r="W828" s="943"/>
      <c r="X828" s="943"/>
      <c r="Y828" s="943"/>
      <c r="Z828" s="943"/>
    </row>
    <row r="829" spans="1:26" ht="15.75" customHeight="1">
      <c r="A829" s="943"/>
      <c r="B829" s="943"/>
      <c r="C829" s="943"/>
      <c r="D829" s="943"/>
      <c r="E829" s="943"/>
      <c r="F829" s="943"/>
      <c r="G829" s="943"/>
      <c r="H829" s="943"/>
      <c r="I829" s="943"/>
      <c r="J829" s="943"/>
      <c r="K829" s="943"/>
      <c r="L829" s="943"/>
      <c r="M829" s="943"/>
      <c r="N829" s="943"/>
      <c r="O829" s="943"/>
      <c r="P829" s="943"/>
      <c r="Q829" s="943"/>
      <c r="R829" s="943"/>
      <c r="S829" s="943"/>
      <c r="T829" s="943"/>
      <c r="U829" s="943"/>
      <c r="V829" s="943"/>
      <c r="W829" s="943"/>
      <c r="X829" s="943"/>
      <c r="Y829" s="943"/>
      <c r="Z829" s="943"/>
    </row>
    <row r="830" spans="1:26" ht="15.75" customHeight="1">
      <c r="A830" s="943"/>
      <c r="B830" s="943"/>
      <c r="C830" s="943"/>
      <c r="D830" s="943"/>
      <c r="E830" s="943"/>
      <c r="F830" s="943"/>
      <c r="G830" s="943"/>
      <c r="H830" s="943"/>
      <c r="I830" s="943"/>
      <c r="J830" s="943"/>
      <c r="K830" s="943"/>
      <c r="L830" s="943"/>
      <c r="M830" s="943"/>
      <c r="N830" s="943"/>
      <c r="O830" s="943"/>
      <c r="P830" s="943"/>
      <c r="Q830" s="943"/>
      <c r="R830" s="943"/>
      <c r="S830" s="943"/>
      <c r="T830" s="943"/>
      <c r="U830" s="943"/>
      <c r="V830" s="943"/>
      <c r="W830" s="943"/>
      <c r="X830" s="943"/>
      <c r="Y830" s="943"/>
      <c r="Z830" s="943"/>
    </row>
    <row r="831" spans="1:26" ht="15.75" customHeight="1">
      <c r="A831" s="943"/>
      <c r="B831" s="943"/>
      <c r="C831" s="943"/>
      <c r="D831" s="943"/>
      <c r="E831" s="943"/>
      <c r="F831" s="943"/>
      <c r="G831" s="943"/>
      <c r="H831" s="943"/>
      <c r="I831" s="943"/>
      <c r="J831" s="943"/>
      <c r="K831" s="943"/>
      <c r="L831" s="943"/>
      <c r="M831" s="943"/>
      <c r="N831" s="943"/>
      <c r="O831" s="943"/>
      <c r="P831" s="943"/>
      <c r="Q831" s="943"/>
      <c r="R831" s="943"/>
      <c r="S831" s="943"/>
      <c r="T831" s="943"/>
      <c r="U831" s="943"/>
      <c r="V831" s="943"/>
      <c r="W831" s="943"/>
      <c r="X831" s="943"/>
      <c r="Y831" s="943"/>
      <c r="Z831" s="943"/>
    </row>
    <row r="832" spans="1:26" ht="15.75" customHeight="1">
      <c r="A832" s="943"/>
      <c r="B832" s="943"/>
      <c r="C832" s="943"/>
      <c r="D832" s="943"/>
      <c r="E832" s="943"/>
      <c r="F832" s="943"/>
      <c r="G832" s="943"/>
      <c r="H832" s="943"/>
      <c r="I832" s="943"/>
      <c r="J832" s="943"/>
      <c r="K832" s="943"/>
      <c r="L832" s="943"/>
      <c r="M832" s="943"/>
      <c r="N832" s="943"/>
      <c r="O832" s="943"/>
      <c r="P832" s="943"/>
      <c r="Q832" s="943"/>
      <c r="R832" s="943"/>
      <c r="S832" s="943"/>
      <c r="T832" s="943"/>
      <c r="U832" s="943"/>
      <c r="V832" s="943"/>
      <c r="W832" s="943"/>
      <c r="X832" s="943"/>
      <c r="Y832" s="943"/>
      <c r="Z832" s="943"/>
    </row>
    <row r="833" spans="1:26" ht="15.75" customHeight="1">
      <c r="A833" s="943"/>
      <c r="B833" s="943"/>
      <c r="C833" s="943"/>
      <c r="D833" s="943"/>
      <c r="E833" s="943"/>
      <c r="F833" s="943"/>
      <c r="G833" s="943"/>
      <c r="H833" s="943"/>
      <c r="I833" s="943"/>
      <c r="J833" s="943"/>
      <c r="K833" s="943"/>
      <c r="L833" s="943"/>
      <c r="M833" s="943"/>
      <c r="N833" s="943"/>
      <c r="O833" s="943"/>
      <c r="P833" s="943"/>
      <c r="Q833" s="943"/>
      <c r="R833" s="943"/>
      <c r="S833" s="943"/>
      <c r="T833" s="943"/>
      <c r="U833" s="943"/>
      <c r="V833" s="943"/>
      <c r="W833" s="943"/>
      <c r="X833" s="943"/>
      <c r="Y833" s="943"/>
      <c r="Z833" s="943"/>
    </row>
    <row r="834" spans="1:26" ht="15.75" customHeight="1">
      <c r="A834" s="943"/>
      <c r="B834" s="943"/>
      <c r="C834" s="943"/>
      <c r="D834" s="943"/>
      <c r="E834" s="943"/>
      <c r="F834" s="943"/>
      <c r="G834" s="943"/>
      <c r="H834" s="943"/>
      <c r="I834" s="943"/>
      <c r="J834" s="943"/>
      <c r="K834" s="943"/>
      <c r="L834" s="943"/>
      <c r="M834" s="943"/>
      <c r="N834" s="943"/>
      <c r="O834" s="943"/>
      <c r="P834" s="943"/>
      <c r="Q834" s="943"/>
      <c r="R834" s="943"/>
      <c r="S834" s="943"/>
      <c r="T834" s="943"/>
      <c r="U834" s="943"/>
      <c r="V834" s="943"/>
      <c r="W834" s="943"/>
      <c r="X834" s="943"/>
      <c r="Y834" s="943"/>
      <c r="Z834" s="943"/>
    </row>
    <row r="835" spans="1:26" ht="15.75" customHeight="1">
      <c r="A835" s="943"/>
      <c r="B835" s="943"/>
      <c r="C835" s="943"/>
      <c r="D835" s="943"/>
      <c r="E835" s="943"/>
      <c r="F835" s="943"/>
      <c r="G835" s="943"/>
      <c r="H835" s="943"/>
      <c r="I835" s="943"/>
      <c r="J835" s="943"/>
      <c r="K835" s="943"/>
      <c r="L835" s="943"/>
      <c r="M835" s="943"/>
      <c r="N835" s="943"/>
      <c r="O835" s="943"/>
      <c r="P835" s="943"/>
      <c r="Q835" s="943"/>
      <c r="R835" s="943"/>
      <c r="S835" s="943"/>
      <c r="T835" s="943"/>
      <c r="U835" s="943"/>
      <c r="V835" s="943"/>
      <c r="W835" s="943"/>
      <c r="X835" s="943"/>
      <c r="Y835" s="943"/>
      <c r="Z835" s="943"/>
    </row>
    <row r="836" spans="1:26" ht="15.75" customHeight="1">
      <c r="A836" s="943"/>
      <c r="B836" s="943"/>
      <c r="C836" s="943"/>
      <c r="D836" s="943"/>
      <c r="E836" s="943"/>
      <c r="F836" s="943"/>
      <c r="G836" s="943"/>
      <c r="H836" s="943"/>
      <c r="I836" s="943"/>
      <c r="J836" s="943"/>
      <c r="K836" s="943"/>
      <c r="L836" s="943"/>
      <c r="M836" s="943"/>
      <c r="N836" s="943"/>
      <c r="O836" s="943"/>
      <c r="P836" s="943"/>
      <c r="Q836" s="943"/>
      <c r="R836" s="943"/>
      <c r="S836" s="943"/>
      <c r="T836" s="943"/>
      <c r="U836" s="943"/>
      <c r="V836" s="943"/>
      <c r="W836" s="943"/>
      <c r="X836" s="943"/>
      <c r="Y836" s="943"/>
      <c r="Z836" s="943"/>
    </row>
    <row r="837" spans="1:26" ht="15.75" customHeight="1">
      <c r="A837" s="943"/>
      <c r="B837" s="943"/>
      <c r="C837" s="943"/>
      <c r="D837" s="943"/>
      <c r="E837" s="943"/>
      <c r="F837" s="943"/>
      <c r="G837" s="943"/>
      <c r="H837" s="943"/>
      <c r="I837" s="943"/>
      <c r="J837" s="943"/>
      <c r="K837" s="943"/>
      <c r="L837" s="943"/>
      <c r="M837" s="943"/>
      <c r="N837" s="943"/>
      <c r="O837" s="943"/>
      <c r="P837" s="943"/>
      <c r="Q837" s="943"/>
      <c r="R837" s="943"/>
      <c r="S837" s="943"/>
      <c r="T837" s="943"/>
      <c r="U837" s="943"/>
      <c r="V837" s="943"/>
      <c r="W837" s="943"/>
      <c r="X837" s="943"/>
      <c r="Y837" s="943"/>
      <c r="Z837" s="943"/>
    </row>
    <row r="838" spans="1:26" ht="15.75" customHeight="1">
      <c r="A838" s="943"/>
      <c r="B838" s="943"/>
      <c r="C838" s="943"/>
      <c r="D838" s="943"/>
      <c r="E838" s="943"/>
      <c r="F838" s="943"/>
      <c r="G838" s="943"/>
      <c r="H838" s="943"/>
      <c r="I838" s="943"/>
      <c r="J838" s="943"/>
      <c r="K838" s="943"/>
      <c r="L838" s="943"/>
      <c r="M838" s="943"/>
      <c r="N838" s="943"/>
      <c r="O838" s="943"/>
      <c r="P838" s="943"/>
      <c r="Q838" s="943"/>
      <c r="R838" s="943"/>
      <c r="S838" s="943"/>
      <c r="T838" s="943"/>
      <c r="U838" s="943"/>
      <c r="V838" s="943"/>
      <c r="W838" s="943"/>
      <c r="X838" s="943"/>
      <c r="Y838" s="943"/>
      <c r="Z838" s="943"/>
    </row>
    <row r="839" spans="1:26" ht="15.75" customHeight="1">
      <c r="A839" s="943"/>
      <c r="B839" s="943"/>
      <c r="C839" s="943"/>
      <c r="D839" s="943"/>
      <c r="E839" s="943"/>
      <c r="F839" s="943"/>
      <c r="G839" s="943"/>
      <c r="H839" s="943"/>
      <c r="I839" s="943"/>
      <c r="J839" s="943"/>
      <c r="K839" s="943"/>
      <c r="L839" s="943"/>
      <c r="M839" s="943"/>
      <c r="N839" s="943"/>
      <c r="O839" s="943"/>
      <c r="P839" s="943"/>
      <c r="Q839" s="943"/>
      <c r="R839" s="943"/>
      <c r="S839" s="943"/>
      <c r="T839" s="943"/>
      <c r="U839" s="943"/>
      <c r="V839" s="943"/>
      <c r="W839" s="943"/>
      <c r="X839" s="943"/>
      <c r="Y839" s="943"/>
      <c r="Z839" s="943"/>
    </row>
    <row r="840" spans="1:26" ht="15.75" customHeight="1">
      <c r="A840" s="943"/>
      <c r="B840" s="943"/>
      <c r="C840" s="943"/>
      <c r="D840" s="943"/>
      <c r="E840" s="943"/>
      <c r="F840" s="943"/>
      <c r="G840" s="943"/>
      <c r="H840" s="943"/>
      <c r="I840" s="943"/>
      <c r="J840" s="943"/>
      <c r="K840" s="943"/>
      <c r="L840" s="943"/>
      <c r="M840" s="943"/>
      <c r="N840" s="943"/>
      <c r="O840" s="943"/>
      <c r="P840" s="943"/>
      <c r="Q840" s="943"/>
      <c r="R840" s="943"/>
      <c r="S840" s="943"/>
      <c r="T840" s="943"/>
      <c r="U840" s="943"/>
      <c r="V840" s="943"/>
      <c r="W840" s="943"/>
      <c r="X840" s="943"/>
      <c r="Y840" s="943"/>
      <c r="Z840" s="943"/>
    </row>
    <row r="841" spans="1:26" ht="15.75" customHeight="1">
      <c r="A841" s="943"/>
      <c r="B841" s="943"/>
      <c r="C841" s="943"/>
      <c r="D841" s="943"/>
      <c r="E841" s="943"/>
      <c r="F841" s="943"/>
      <c r="G841" s="943"/>
      <c r="H841" s="943"/>
      <c r="I841" s="943"/>
      <c r="J841" s="943"/>
      <c r="K841" s="943"/>
      <c r="L841" s="943"/>
      <c r="M841" s="943"/>
      <c r="N841" s="943"/>
      <c r="O841" s="943"/>
      <c r="P841" s="943"/>
      <c r="Q841" s="943"/>
      <c r="R841" s="943"/>
      <c r="S841" s="943"/>
      <c r="T841" s="943"/>
      <c r="U841" s="943"/>
      <c r="V841" s="943"/>
      <c r="W841" s="943"/>
      <c r="X841" s="943"/>
      <c r="Y841" s="943"/>
      <c r="Z841" s="943"/>
    </row>
    <row r="842" spans="1:26" ht="15.75" customHeight="1">
      <c r="A842" s="943"/>
      <c r="B842" s="943"/>
      <c r="C842" s="943"/>
      <c r="D842" s="943"/>
      <c r="E842" s="943"/>
      <c r="F842" s="943"/>
      <c r="G842" s="943"/>
      <c r="H842" s="943"/>
      <c r="I842" s="943"/>
      <c r="J842" s="943"/>
      <c r="K842" s="943"/>
      <c r="L842" s="943"/>
      <c r="M842" s="943"/>
      <c r="N842" s="943"/>
      <c r="O842" s="943"/>
      <c r="P842" s="943"/>
      <c r="Q842" s="943"/>
      <c r="R842" s="943"/>
      <c r="S842" s="943"/>
      <c r="T842" s="943"/>
      <c r="U842" s="943"/>
      <c r="V842" s="943"/>
      <c r="W842" s="943"/>
      <c r="X842" s="943"/>
      <c r="Y842" s="943"/>
      <c r="Z842" s="943"/>
    </row>
    <row r="843" spans="1:26" ht="15.75" customHeight="1">
      <c r="A843" s="943"/>
      <c r="B843" s="943"/>
      <c r="C843" s="943"/>
      <c r="D843" s="943"/>
      <c r="E843" s="943"/>
      <c r="F843" s="943"/>
      <c r="G843" s="943"/>
      <c r="H843" s="943"/>
      <c r="I843" s="943"/>
      <c r="J843" s="943"/>
      <c r="K843" s="943"/>
      <c r="L843" s="943"/>
      <c r="M843" s="943"/>
      <c r="N843" s="943"/>
      <c r="O843" s="943"/>
      <c r="P843" s="943"/>
      <c r="Q843" s="943"/>
      <c r="R843" s="943"/>
      <c r="S843" s="943"/>
      <c r="T843" s="943"/>
      <c r="U843" s="943"/>
      <c r="V843" s="943"/>
      <c r="W843" s="943"/>
      <c r="X843" s="943"/>
      <c r="Y843" s="943"/>
      <c r="Z843" s="943"/>
    </row>
    <row r="844" spans="1:26" ht="15.75" customHeight="1">
      <c r="A844" s="943"/>
      <c r="B844" s="943"/>
      <c r="C844" s="943"/>
      <c r="D844" s="943"/>
      <c r="E844" s="943"/>
      <c r="F844" s="943"/>
      <c r="G844" s="943"/>
      <c r="H844" s="943"/>
      <c r="I844" s="943"/>
      <c r="J844" s="943"/>
      <c r="K844" s="943"/>
      <c r="L844" s="943"/>
      <c r="M844" s="943"/>
      <c r="N844" s="943"/>
      <c r="O844" s="943"/>
      <c r="P844" s="943"/>
      <c r="Q844" s="943"/>
      <c r="R844" s="943"/>
      <c r="S844" s="943"/>
      <c r="T844" s="943"/>
      <c r="U844" s="943"/>
      <c r="V844" s="943"/>
      <c r="W844" s="943"/>
      <c r="X844" s="943"/>
      <c r="Y844" s="943"/>
      <c r="Z844" s="943"/>
    </row>
    <row r="845" spans="1:26" ht="15.75" customHeight="1">
      <c r="A845" s="943"/>
      <c r="B845" s="943"/>
      <c r="C845" s="943"/>
      <c r="D845" s="943"/>
      <c r="E845" s="943"/>
      <c r="F845" s="943"/>
      <c r="G845" s="943"/>
      <c r="H845" s="943"/>
      <c r="I845" s="943"/>
      <c r="J845" s="943"/>
      <c r="K845" s="943"/>
      <c r="L845" s="943"/>
      <c r="M845" s="943"/>
      <c r="N845" s="943"/>
      <c r="O845" s="943"/>
      <c r="P845" s="943"/>
      <c r="Q845" s="943"/>
      <c r="R845" s="943"/>
      <c r="S845" s="943"/>
      <c r="T845" s="943"/>
      <c r="U845" s="943"/>
      <c r="V845" s="943"/>
      <c r="W845" s="943"/>
      <c r="X845" s="943"/>
      <c r="Y845" s="943"/>
      <c r="Z845" s="943"/>
    </row>
    <row r="846" spans="1:26" ht="15.75" customHeight="1">
      <c r="A846" s="943"/>
      <c r="B846" s="943"/>
      <c r="C846" s="943"/>
      <c r="D846" s="943"/>
      <c r="E846" s="943"/>
      <c r="F846" s="943"/>
      <c r="G846" s="943"/>
      <c r="H846" s="943"/>
      <c r="I846" s="943"/>
      <c r="J846" s="943"/>
      <c r="K846" s="943"/>
      <c r="L846" s="943"/>
      <c r="M846" s="943"/>
      <c r="N846" s="943"/>
      <c r="O846" s="943"/>
      <c r="P846" s="943"/>
      <c r="Q846" s="943"/>
      <c r="R846" s="943"/>
      <c r="S846" s="943"/>
      <c r="T846" s="943"/>
      <c r="U846" s="943"/>
      <c r="V846" s="943"/>
      <c r="W846" s="943"/>
      <c r="X846" s="943"/>
      <c r="Y846" s="943"/>
      <c r="Z846" s="943"/>
    </row>
    <row r="847" spans="1:26" ht="15.75" customHeight="1">
      <c r="A847" s="943"/>
      <c r="B847" s="943"/>
      <c r="C847" s="943"/>
      <c r="D847" s="943"/>
      <c r="E847" s="943"/>
      <c r="F847" s="943"/>
      <c r="G847" s="943"/>
      <c r="H847" s="943"/>
      <c r="I847" s="943"/>
      <c r="J847" s="943"/>
      <c r="K847" s="943"/>
      <c r="L847" s="943"/>
      <c r="M847" s="943"/>
      <c r="N847" s="943"/>
      <c r="O847" s="943"/>
      <c r="P847" s="943"/>
      <c r="Q847" s="943"/>
      <c r="R847" s="943"/>
      <c r="S847" s="943"/>
      <c r="T847" s="943"/>
      <c r="U847" s="943"/>
      <c r="V847" s="943"/>
      <c r="W847" s="943"/>
      <c r="X847" s="943"/>
      <c r="Y847" s="943"/>
      <c r="Z847" s="943"/>
    </row>
    <row r="848" spans="1:26" ht="15.75" customHeight="1">
      <c r="A848" s="943"/>
      <c r="B848" s="943"/>
      <c r="C848" s="943"/>
      <c r="D848" s="943"/>
      <c r="E848" s="943"/>
      <c r="F848" s="943"/>
      <c r="G848" s="943"/>
      <c r="H848" s="943"/>
      <c r="I848" s="943"/>
      <c r="J848" s="943"/>
      <c r="K848" s="943"/>
      <c r="L848" s="943"/>
      <c r="M848" s="943"/>
      <c r="N848" s="943"/>
      <c r="O848" s="943"/>
      <c r="P848" s="943"/>
      <c r="Q848" s="943"/>
      <c r="R848" s="943"/>
      <c r="S848" s="943"/>
      <c r="T848" s="943"/>
      <c r="U848" s="943"/>
      <c r="V848" s="943"/>
      <c r="W848" s="943"/>
      <c r="X848" s="943"/>
      <c r="Y848" s="943"/>
      <c r="Z848" s="943"/>
    </row>
    <row r="849" spans="1:26" ht="15.75" customHeight="1">
      <c r="A849" s="943"/>
      <c r="B849" s="943"/>
      <c r="C849" s="943"/>
      <c r="D849" s="943"/>
      <c r="E849" s="943"/>
      <c r="F849" s="943"/>
      <c r="G849" s="943"/>
      <c r="H849" s="943"/>
      <c r="I849" s="943"/>
      <c r="J849" s="943"/>
      <c r="K849" s="943"/>
      <c r="L849" s="943"/>
      <c r="M849" s="943"/>
      <c r="N849" s="943"/>
      <c r="O849" s="943"/>
      <c r="P849" s="943"/>
      <c r="Q849" s="943"/>
      <c r="R849" s="943"/>
      <c r="S849" s="943"/>
      <c r="T849" s="943"/>
      <c r="U849" s="943"/>
      <c r="V849" s="943"/>
      <c r="W849" s="943"/>
      <c r="X849" s="943"/>
      <c r="Y849" s="943"/>
      <c r="Z849" s="943"/>
    </row>
    <row r="850" spans="1:26" ht="15.75" customHeight="1">
      <c r="A850" s="943"/>
      <c r="B850" s="943"/>
      <c r="C850" s="943"/>
      <c r="D850" s="943"/>
      <c r="E850" s="943"/>
      <c r="F850" s="943"/>
      <c r="G850" s="943"/>
      <c r="H850" s="943"/>
      <c r="I850" s="943"/>
      <c r="J850" s="943"/>
      <c r="K850" s="943"/>
      <c r="L850" s="943"/>
      <c r="M850" s="943"/>
      <c r="N850" s="943"/>
      <c r="O850" s="943"/>
      <c r="P850" s="943"/>
      <c r="Q850" s="943"/>
      <c r="R850" s="943"/>
      <c r="S850" s="943"/>
      <c r="T850" s="943"/>
      <c r="U850" s="943"/>
      <c r="V850" s="943"/>
      <c r="W850" s="943"/>
      <c r="X850" s="943"/>
      <c r="Y850" s="943"/>
      <c r="Z850" s="943"/>
    </row>
    <row r="851" spans="1:26" ht="15.75" customHeight="1">
      <c r="A851" s="943"/>
      <c r="B851" s="943"/>
      <c r="C851" s="943"/>
      <c r="D851" s="943"/>
      <c r="E851" s="943"/>
      <c r="F851" s="943"/>
      <c r="G851" s="943"/>
      <c r="H851" s="943"/>
      <c r="I851" s="943"/>
      <c r="J851" s="943"/>
      <c r="K851" s="943"/>
      <c r="L851" s="943"/>
      <c r="M851" s="943"/>
      <c r="N851" s="943"/>
      <c r="O851" s="943"/>
      <c r="P851" s="943"/>
      <c r="Q851" s="943"/>
      <c r="R851" s="943"/>
      <c r="S851" s="943"/>
      <c r="T851" s="943"/>
      <c r="U851" s="943"/>
      <c r="V851" s="943"/>
      <c r="W851" s="943"/>
      <c r="X851" s="943"/>
      <c r="Y851" s="943"/>
      <c r="Z851" s="943"/>
    </row>
    <row r="852" spans="1:26" ht="15.75" customHeight="1">
      <c r="A852" s="943"/>
      <c r="B852" s="943"/>
      <c r="C852" s="943"/>
      <c r="D852" s="943"/>
      <c r="E852" s="943"/>
      <c r="F852" s="943"/>
      <c r="G852" s="943"/>
      <c r="H852" s="943"/>
      <c r="I852" s="943"/>
      <c r="J852" s="943"/>
      <c r="K852" s="943"/>
      <c r="L852" s="943"/>
      <c r="M852" s="943"/>
      <c r="N852" s="943"/>
      <c r="O852" s="943"/>
      <c r="P852" s="943"/>
      <c r="Q852" s="943"/>
      <c r="R852" s="943"/>
      <c r="S852" s="943"/>
      <c r="T852" s="943"/>
      <c r="U852" s="943"/>
      <c r="V852" s="943"/>
      <c r="W852" s="943"/>
      <c r="X852" s="943"/>
      <c r="Y852" s="943"/>
      <c r="Z852" s="943"/>
    </row>
    <row r="853" spans="1:26" ht="15.75" customHeight="1">
      <c r="A853" s="943"/>
      <c r="B853" s="943"/>
      <c r="C853" s="943"/>
      <c r="D853" s="943"/>
      <c r="E853" s="943"/>
      <c r="F853" s="943"/>
      <c r="G853" s="943"/>
      <c r="H853" s="943"/>
      <c r="I853" s="943"/>
      <c r="J853" s="943"/>
      <c r="K853" s="943"/>
      <c r="L853" s="943"/>
      <c r="M853" s="943"/>
      <c r="N853" s="943"/>
      <c r="O853" s="943"/>
      <c r="P853" s="943"/>
      <c r="Q853" s="943"/>
      <c r="R853" s="943"/>
      <c r="S853" s="943"/>
      <c r="T853" s="943"/>
      <c r="U853" s="943"/>
      <c r="V853" s="943"/>
      <c r="W853" s="943"/>
      <c r="X853" s="943"/>
      <c r="Y853" s="943"/>
      <c r="Z853" s="943"/>
    </row>
    <row r="854" spans="1:26" ht="15.75" customHeight="1">
      <c r="A854" s="943"/>
      <c r="B854" s="943"/>
      <c r="C854" s="943"/>
      <c r="D854" s="943"/>
      <c r="E854" s="943"/>
      <c r="F854" s="943"/>
      <c r="G854" s="943"/>
      <c r="H854" s="943"/>
      <c r="I854" s="943"/>
      <c r="J854" s="943"/>
      <c r="K854" s="943"/>
      <c r="L854" s="943"/>
      <c r="M854" s="943"/>
      <c r="N854" s="943"/>
      <c r="O854" s="943"/>
      <c r="P854" s="943"/>
      <c r="Q854" s="943"/>
      <c r="R854" s="943"/>
      <c r="S854" s="943"/>
      <c r="T854" s="943"/>
      <c r="U854" s="943"/>
      <c r="V854" s="943"/>
      <c r="W854" s="943"/>
      <c r="X854" s="943"/>
      <c r="Y854" s="943"/>
      <c r="Z854" s="943"/>
    </row>
    <row r="855" spans="1:26" ht="15.75" customHeight="1">
      <c r="A855" s="943"/>
      <c r="B855" s="943"/>
      <c r="C855" s="943"/>
      <c r="D855" s="943"/>
      <c r="E855" s="943"/>
      <c r="F855" s="943"/>
      <c r="G855" s="943"/>
      <c r="H855" s="943"/>
      <c r="I855" s="943"/>
      <c r="J855" s="943"/>
      <c r="K855" s="943"/>
      <c r="L855" s="943"/>
      <c r="M855" s="943"/>
      <c r="N855" s="943"/>
      <c r="O855" s="943"/>
      <c r="P855" s="943"/>
      <c r="Q855" s="943"/>
      <c r="R855" s="943"/>
      <c r="S855" s="943"/>
      <c r="T855" s="943"/>
      <c r="U855" s="943"/>
      <c r="V855" s="943"/>
      <c r="W855" s="943"/>
      <c r="X855" s="943"/>
      <c r="Y855" s="943"/>
      <c r="Z855" s="943"/>
    </row>
    <row r="856" spans="1:26" ht="15.75" customHeight="1">
      <c r="A856" s="943"/>
      <c r="B856" s="943"/>
      <c r="C856" s="943"/>
      <c r="D856" s="943"/>
      <c r="E856" s="943"/>
      <c r="F856" s="943"/>
      <c r="G856" s="943"/>
      <c r="H856" s="943"/>
      <c r="I856" s="943"/>
      <c r="J856" s="943"/>
      <c r="K856" s="943"/>
      <c r="L856" s="943"/>
      <c r="M856" s="943"/>
      <c r="N856" s="943"/>
      <c r="O856" s="943"/>
      <c r="P856" s="943"/>
      <c r="Q856" s="943"/>
      <c r="R856" s="943"/>
      <c r="S856" s="943"/>
      <c r="T856" s="943"/>
      <c r="U856" s="943"/>
      <c r="V856" s="943"/>
      <c r="W856" s="943"/>
      <c r="X856" s="943"/>
      <c r="Y856" s="943"/>
      <c r="Z856" s="943"/>
    </row>
    <row r="857" spans="1:26" ht="15.75" customHeight="1">
      <c r="A857" s="943"/>
      <c r="B857" s="943"/>
      <c r="C857" s="943"/>
      <c r="D857" s="943"/>
      <c r="E857" s="943"/>
      <c r="F857" s="943"/>
      <c r="G857" s="943"/>
      <c r="H857" s="943"/>
      <c r="I857" s="943"/>
      <c r="J857" s="943"/>
      <c r="K857" s="943"/>
      <c r="L857" s="943"/>
      <c r="M857" s="943"/>
      <c r="N857" s="943"/>
      <c r="O857" s="943"/>
      <c r="P857" s="943"/>
      <c r="Q857" s="943"/>
      <c r="R857" s="943"/>
      <c r="S857" s="943"/>
      <c r="T857" s="943"/>
      <c r="U857" s="943"/>
      <c r="V857" s="943"/>
      <c r="W857" s="943"/>
      <c r="X857" s="943"/>
      <c r="Y857" s="943"/>
      <c r="Z857" s="943"/>
    </row>
    <row r="858" spans="1:26" ht="15.75" customHeight="1">
      <c r="A858" s="943"/>
      <c r="B858" s="943"/>
      <c r="C858" s="943"/>
      <c r="D858" s="943"/>
      <c r="E858" s="943"/>
      <c r="F858" s="943"/>
      <c r="G858" s="943"/>
      <c r="H858" s="943"/>
      <c r="I858" s="943"/>
      <c r="J858" s="943"/>
      <c r="K858" s="943"/>
      <c r="L858" s="943"/>
      <c r="M858" s="943"/>
      <c r="N858" s="943"/>
      <c r="O858" s="943"/>
      <c r="P858" s="943"/>
      <c r="Q858" s="943"/>
      <c r="R858" s="943"/>
      <c r="S858" s="943"/>
      <c r="T858" s="943"/>
      <c r="U858" s="943"/>
      <c r="V858" s="943"/>
      <c r="W858" s="943"/>
      <c r="X858" s="943"/>
      <c r="Y858" s="943"/>
      <c r="Z858" s="943"/>
    </row>
    <row r="859" spans="1:26" ht="15.75" customHeight="1">
      <c r="A859" s="943"/>
      <c r="B859" s="943"/>
      <c r="C859" s="943"/>
      <c r="D859" s="943"/>
      <c r="E859" s="943"/>
      <c r="F859" s="943"/>
      <c r="G859" s="943"/>
      <c r="H859" s="943"/>
      <c r="I859" s="943"/>
      <c r="J859" s="943"/>
      <c r="K859" s="943"/>
      <c r="L859" s="943"/>
      <c r="M859" s="943"/>
      <c r="N859" s="943"/>
      <c r="O859" s="943"/>
      <c r="P859" s="943"/>
      <c r="Q859" s="943"/>
      <c r="R859" s="943"/>
      <c r="S859" s="943"/>
      <c r="T859" s="943"/>
      <c r="U859" s="943"/>
      <c r="V859" s="943"/>
      <c r="W859" s="943"/>
      <c r="X859" s="943"/>
      <c r="Y859" s="943"/>
      <c r="Z859" s="943"/>
    </row>
    <row r="860" spans="1:26" ht="15.75" customHeight="1">
      <c r="A860" s="943"/>
      <c r="B860" s="943"/>
      <c r="C860" s="943"/>
      <c r="D860" s="943"/>
      <c r="E860" s="943"/>
      <c r="F860" s="943"/>
      <c r="G860" s="943"/>
      <c r="H860" s="943"/>
      <c r="I860" s="943"/>
      <c r="J860" s="943"/>
      <c r="K860" s="943"/>
      <c r="L860" s="943"/>
      <c r="M860" s="943"/>
      <c r="N860" s="943"/>
      <c r="O860" s="943"/>
      <c r="P860" s="943"/>
      <c r="Q860" s="943"/>
      <c r="R860" s="943"/>
      <c r="S860" s="943"/>
      <c r="T860" s="943"/>
      <c r="U860" s="943"/>
      <c r="V860" s="943"/>
      <c r="W860" s="943"/>
      <c r="X860" s="943"/>
      <c r="Y860" s="943"/>
      <c r="Z860" s="943"/>
    </row>
    <row r="861" spans="1:26" ht="15.75" customHeight="1">
      <c r="A861" s="943"/>
      <c r="B861" s="943"/>
      <c r="C861" s="943"/>
      <c r="D861" s="943"/>
      <c r="E861" s="943"/>
      <c r="F861" s="943"/>
      <c r="G861" s="943"/>
      <c r="H861" s="943"/>
      <c r="I861" s="943"/>
      <c r="J861" s="943"/>
      <c r="K861" s="943"/>
      <c r="L861" s="943"/>
      <c r="M861" s="943"/>
      <c r="N861" s="943"/>
      <c r="O861" s="943"/>
      <c r="P861" s="943"/>
      <c r="Q861" s="943"/>
      <c r="R861" s="943"/>
      <c r="S861" s="943"/>
      <c r="T861" s="943"/>
      <c r="U861" s="943"/>
      <c r="V861" s="943"/>
      <c r="W861" s="943"/>
      <c r="X861" s="943"/>
      <c r="Y861" s="943"/>
      <c r="Z861" s="943"/>
    </row>
    <row r="862" spans="1:26" ht="15.75" customHeight="1">
      <c r="A862" s="943"/>
      <c r="B862" s="943"/>
      <c r="C862" s="943"/>
      <c r="D862" s="943"/>
      <c r="E862" s="943"/>
      <c r="F862" s="943"/>
      <c r="G862" s="943"/>
      <c r="H862" s="943"/>
      <c r="I862" s="943"/>
      <c r="J862" s="943"/>
      <c r="K862" s="943"/>
      <c r="L862" s="943"/>
      <c r="M862" s="943"/>
      <c r="N862" s="943"/>
      <c r="O862" s="943"/>
      <c r="P862" s="943"/>
      <c r="Q862" s="943"/>
      <c r="R862" s="943"/>
      <c r="S862" s="943"/>
      <c r="T862" s="943"/>
      <c r="U862" s="943"/>
      <c r="V862" s="943"/>
      <c r="W862" s="943"/>
      <c r="X862" s="943"/>
      <c r="Y862" s="943"/>
      <c r="Z862" s="943"/>
    </row>
    <row r="863" spans="1:26" ht="15.75" customHeight="1">
      <c r="A863" s="943"/>
      <c r="B863" s="943"/>
      <c r="C863" s="943"/>
      <c r="D863" s="943"/>
      <c r="E863" s="943"/>
      <c r="F863" s="943"/>
      <c r="G863" s="943"/>
      <c r="H863" s="943"/>
      <c r="I863" s="943"/>
      <c r="J863" s="943"/>
      <c r="K863" s="943"/>
      <c r="L863" s="943"/>
      <c r="M863" s="943"/>
      <c r="N863" s="943"/>
      <c r="O863" s="943"/>
      <c r="P863" s="943"/>
      <c r="Q863" s="943"/>
      <c r="R863" s="943"/>
      <c r="S863" s="943"/>
      <c r="T863" s="943"/>
      <c r="U863" s="943"/>
      <c r="V863" s="943"/>
      <c r="W863" s="943"/>
      <c r="X863" s="943"/>
      <c r="Y863" s="943"/>
      <c r="Z863" s="943"/>
    </row>
    <row r="864" spans="1:26" ht="15.75" customHeight="1">
      <c r="A864" s="943"/>
      <c r="B864" s="943"/>
      <c r="C864" s="943"/>
      <c r="D864" s="943"/>
      <c r="E864" s="943"/>
      <c r="F864" s="943"/>
      <c r="G864" s="943"/>
      <c r="H864" s="943"/>
      <c r="I864" s="943"/>
      <c r="J864" s="943"/>
      <c r="K864" s="943"/>
      <c r="L864" s="943"/>
      <c r="M864" s="943"/>
      <c r="N864" s="943"/>
      <c r="O864" s="943"/>
      <c r="P864" s="943"/>
      <c r="Q864" s="943"/>
      <c r="R864" s="943"/>
      <c r="S864" s="943"/>
      <c r="T864" s="943"/>
      <c r="U864" s="943"/>
      <c r="V864" s="943"/>
      <c r="W864" s="943"/>
      <c r="X864" s="943"/>
      <c r="Y864" s="943"/>
      <c r="Z864" s="943"/>
    </row>
    <row r="865" spans="1:26" ht="15.75" customHeight="1">
      <c r="A865" s="943"/>
      <c r="B865" s="943"/>
      <c r="C865" s="943"/>
      <c r="D865" s="943"/>
      <c r="E865" s="943"/>
      <c r="F865" s="943"/>
      <c r="G865" s="943"/>
      <c r="H865" s="943"/>
      <c r="I865" s="943"/>
      <c r="J865" s="943"/>
      <c r="K865" s="943"/>
      <c r="L865" s="943"/>
      <c r="M865" s="943"/>
      <c r="N865" s="943"/>
      <c r="O865" s="943"/>
      <c r="P865" s="943"/>
      <c r="Q865" s="943"/>
      <c r="R865" s="943"/>
      <c r="S865" s="943"/>
      <c r="T865" s="943"/>
      <c r="U865" s="943"/>
      <c r="V865" s="943"/>
      <c r="W865" s="943"/>
      <c r="X865" s="943"/>
      <c r="Y865" s="943"/>
      <c r="Z865" s="943"/>
    </row>
    <row r="866" spans="1:26" ht="15.75" customHeight="1">
      <c r="A866" s="943"/>
      <c r="B866" s="943"/>
      <c r="C866" s="943"/>
      <c r="D866" s="943"/>
      <c r="E866" s="943"/>
      <c r="F866" s="943"/>
      <c r="G866" s="943"/>
      <c r="H866" s="943"/>
      <c r="I866" s="943"/>
      <c r="J866" s="943"/>
      <c r="K866" s="943"/>
      <c r="L866" s="943"/>
      <c r="M866" s="943"/>
      <c r="N866" s="943"/>
      <c r="O866" s="943"/>
      <c r="P866" s="943"/>
      <c r="Q866" s="943"/>
      <c r="R866" s="943"/>
      <c r="S866" s="943"/>
      <c r="T866" s="943"/>
      <c r="U866" s="943"/>
      <c r="V866" s="943"/>
      <c r="W866" s="943"/>
      <c r="X866" s="943"/>
      <c r="Y866" s="943"/>
      <c r="Z866" s="943"/>
    </row>
    <row r="867" spans="1:26" ht="15.75" customHeight="1">
      <c r="A867" s="943"/>
      <c r="B867" s="943"/>
      <c r="C867" s="943"/>
      <c r="D867" s="943"/>
      <c r="E867" s="943"/>
      <c r="F867" s="943"/>
      <c r="G867" s="943"/>
      <c r="H867" s="943"/>
      <c r="I867" s="943"/>
      <c r="J867" s="943"/>
      <c r="K867" s="943"/>
      <c r="L867" s="943"/>
      <c r="M867" s="943"/>
      <c r="N867" s="943"/>
      <c r="O867" s="943"/>
      <c r="P867" s="943"/>
      <c r="Q867" s="943"/>
      <c r="R867" s="943"/>
      <c r="S867" s="943"/>
      <c r="T867" s="943"/>
      <c r="U867" s="943"/>
      <c r="V867" s="943"/>
      <c r="W867" s="943"/>
      <c r="X867" s="943"/>
      <c r="Y867" s="943"/>
      <c r="Z867" s="943"/>
    </row>
    <row r="868" spans="1:26" ht="15.75" customHeight="1">
      <c r="A868" s="943"/>
      <c r="B868" s="943"/>
      <c r="C868" s="943"/>
      <c r="D868" s="943"/>
      <c r="E868" s="943"/>
      <c r="F868" s="943"/>
      <c r="G868" s="943"/>
      <c r="H868" s="943"/>
      <c r="I868" s="943"/>
      <c r="J868" s="943"/>
      <c r="K868" s="943"/>
      <c r="L868" s="943"/>
      <c r="M868" s="943"/>
      <c r="N868" s="943"/>
      <c r="O868" s="943"/>
      <c r="P868" s="943"/>
      <c r="Q868" s="943"/>
      <c r="R868" s="943"/>
      <c r="S868" s="943"/>
      <c r="T868" s="943"/>
      <c r="U868" s="943"/>
      <c r="V868" s="943"/>
      <c r="W868" s="943"/>
      <c r="X868" s="943"/>
      <c r="Y868" s="943"/>
      <c r="Z868" s="943"/>
    </row>
    <row r="869" spans="1:26" ht="15.75" customHeight="1">
      <c r="A869" s="943"/>
      <c r="B869" s="943"/>
      <c r="C869" s="943"/>
      <c r="D869" s="943"/>
      <c r="E869" s="943"/>
      <c r="F869" s="943"/>
      <c r="G869" s="943"/>
      <c r="H869" s="943"/>
      <c r="I869" s="943"/>
      <c r="J869" s="943"/>
      <c r="K869" s="943"/>
      <c r="L869" s="943"/>
      <c r="M869" s="943"/>
      <c r="N869" s="943"/>
      <c r="O869" s="943"/>
      <c r="P869" s="943"/>
      <c r="Q869" s="943"/>
      <c r="R869" s="943"/>
      <c r="S869" s="943"/>
      <c r="T869" s="943"/>
      <c r="U869" s="943"/>
      <c r="V869" s="943"/>
      <c r="W869" s="943"/>
      <c r="X869" s="943"/>
      <c r="Y869" s="943"/>
      <c r="Z869" s="943"/>
    </row>
    <row r="870" spans="1:26" ht="15.75" customHeight="1">
      <c r="A870" s="943"/>
      <c r="B870" s="943"/>
      <c r="C870" s="943"/>
      <c r="D870" s="943"/>
      <c r="E870" s="943"/>
      <c r="F870" s="943"/>
      <c r="G870" s="943"/>
      <c r="H870" s="943"/>
      <c r="I870" s="943"/>
      <c r="J870" s="943"/>
      <c r="K870" s="943"/>
      <c r="L870" s="943"/>
      <c r="M870" s="943"/>
      <c r="N870" s="943"/>
      <c r="O870" s="943"/>
      <c r="P870" s="943"/>
      <c r="Q870" s="943"/>
      <c r="R870" s="943"/>
      <c r="S870" s="943"/>
      <c r="T870" s="943"/>
      <c r="U870" s="943"/>
      <c r="V870" s="943"/>
      <c r="W870" s="943"/>
      <c r="X870" s="943"/>
      <c r="Y870" s="943"/>
      <c r="Z870" s="943"/>
    </row>
    <row r="871" spans="1:26" ht="15.75" customHeight="1">
      <c r="A871" s="943"/>
      <c r="B871" s="943"/>
      <c r="C871" s="943"/>
      <c r="D871" s="943"/>
      <c r="E871" s="943"/>
      <c r="F871" s="943"/>
      <c r="G871" s="943"/>
      <c r="H871" s="943"/>
      <c r="I871" s="943"/>
      <c r="J871" s="943"/>
      <c r="K871" s="943"/>
      <c r="L871" s="943"/>
      <c r="M871" s="943"/>
      <c r="N871" s="943"/>
      <c r="O871" s="943"/>
      <c r="P871" s="943"/>
      <c r="Q871" s="943"/>
      <c r="R871" s="943"/>
      <c r="S871" s="943"/>
      <c r="T871" s="943"/>
      <c r="U871" s="943"/>
      <c r="V871" s="943"/>
      <c r="W871" s="943"/>
      <c r="X871" s="943"/>
      <c r="Y871" s="943"/>
      <c r="Z871" s="943"/>
    </row>
    <row r="872" spans="1:26" ht="15.75" customHeight="1">
      <c r="A872" s="943"/>
      <c r="B872" s="943"/>
      <c r="C872" s="943"/>
      <c r="D872" s="943"/>
      <c r="E872" s="943"/>
      <c r="F872" s="943"/>
      <c r="G872" s="943"/>
      <c r="H872" s="943"/>
      <c r="I872" s="943"/>
      <c r="J872" s="943"/>
      <c r="K872" s="943"/>
      <c r="L872" s="943"/>
      <c r="M872" s="943"/>
      <c r="N872" s="943"/>
      <c r="O872" s="943"/>
      <c r="P872" s="943"/>
      <c r="Q872" s="943"/>
      <c r="R872" s="943"/>
      <c r="S872" s="943"/>
      <c r="T872" s="943"/>
      <c r="U872" s="943"/>
      <c r="V872" s="943"/>
      <c r="W872" s="943"/>
      <c r="X872" s="943"/>
      <c r="Y872" s="943"/>
      <c r="Z872" s="943"/>
    </row>
    <row r="873" spans="1:26" ht="15.75" customHeight="1">
      <c r="A873" s="943"/>
      <c r="B873" s="943"/>
      <c r="C873" s="943"/>
      <c r="D873" s="943"/>
      <c r="E873" s="943"/>
      <c r="F873" s="943"/>
      <c r="G873" s="943"/>
      <c r="H873" s="943"/>
      <c r="I873" s="943"/>
      <c r="J873" s="943"/>
      <c r="K873" s="943"/>
      <c r="L873" s="943"/>
      <c r="M873" s="943"/>
      <c r="N873" s="943"/>
      <c r="O873" s="943"/>
      <c r="P873" s="943"/>
      <c r="Q873" s="943"/>
      <c r="R873" s="943"/>
      <c r="S873" s="943"/>
      <c r="T873" s="943"/>
      <c r="U873" s="943"/>
      <c r="V873" s="943"/>
      <c r="W873" s="943"/>
      <c r="X873" s="943"/>
      <c r="Y873" s="943"/>
      <c r="Z873" s="943"/>
    </row>
    <row r="874" spans="1:26" ht="15.75" customHeight="1">
      <c r="A874" s="943"/>
      <c r="B874" s="943"/>
      <c r="C874" s="943"/>
      <c r="D874" s="943"/>
      <c r="E874" s="943"/>
      <c r="F874" s="943"/>
      <c r="G874" s="943"/>
      <c r="H874" s="943"/>
      <c r="I874" s="943"/>
      <c r="J874" s="943"/>
      <c r="K874" s="943"/>
      <c r="L874" s="943"/>
      <c r="M874" s="943"/>
      <c r="N874" s="943"/>
      <c r="O874" s="943"/>
      <c r="P874" s="943"/>
      <c r="Q874" s="943"/>
      <c r="R874" s="943"/>
      <c r="S874" s="943"/>
      <c r="T874" s="943"/>
      <c r="U874" s="943"/>
      <c r="V874" s="943"/>
      <c r="W874" s="943"/>
      <c r="X874" s="943"/>
      <c r="Y874" s="943"/>
      <c r="Z874" s="943"/>
    </row>
    <row r="875" spans="1:26" ht="15.75" customHeight="1">
      <c r="A875" s="943"/>
      <c r="B875" s="943"/>
      <c r="C875" s="943"/>
      <c r="D875" s="943"/>
      <c r="E875" s="943"/>
      <c r="F875" s="943"/>
      <c r="G875" s="943"/>
      <c r="H875" s="943"/>
      <c r="I875" s="943"/>
      <c r="J875" s="943"/>
      <c r="K875" s="943"/>
      <c r="L875" s="943"/>
      <c r="M875" s="943"/>
      <c r="N875" s="943"/>
      <c r="O875" s="943"/>
      <c r="P875" s="943"/>
      <c r="Q875" s="943"/>
      <c r="R875" s="943"/>
      <c r="S875" s="943"/>
      <c r="T875" s="943"/>
      <c r="U875" s="943"/>
      <c r="V875" s="943"/>
      <c r="W875" s="943"/>
      <c r="X875" s="943"/>
      <c r="Y875" s="943"/>
      <c r="Z875" s="943"/>
    </row>
    <row r="876" spans="1:26" ht="15.75" customHeight="1">
      <c r="A876" s="943"/>
      <c r="B876" s="943"/>
      <c r="C876" s="943"/>
      <c r="D876" s="943"/>
      <c r="E876" s="943"/>
      <c r="F876" s="943"/>
      <c r="G876" s="943"/>
      <c r="H876" s="943"/>
      <c r="I876" s="943"/>
      <c r="J876" s="943"/>
      <c r="K876" s="943"/>
      <c r="L876" s="943"/>
      <c r="M876" s="943"/>
      <c r="N876" s="943"/>
      <c r="O876" s="943"/>
      <c r="P876" s="943"/>
      <c r="Q876" s="943"/>
      <c r="R876" s="943"/>
      <c r="S876" s="943"/>
      <c r="T876" s="943"/>
      <c r="U876" s="943"/>
      <c r="V876" s="943"/>
      <c r="W876" s="943"/>
      <c r="X876" s="943"/>
      <c r="Y876" s="943"/>
      <c r="Z876" s="943"/>
    </row>
    <row r="877" spans="1:26" ht="15.75" customHeight="1">
      <c r="A877" s="943"/>
      <c r="B877" s="943"/>
      <c r="C877" s="943"/>
      <c r="D877" s="943"/>
      <c r="E877" s="943"/>
      <c r="F877" s="943"/>
      <c r="G877" s="943"/>
      <c r="H877" s="943"/>
      <c r="I877" s="943"/>
      <c r="J877" s="943"/>
      <c r="K877" s="943"/>
      <c r="L877" s="943"/>
      <c r="M877" s="943"/>
      <c r="N877" s="943"/>
      <c r="O877" s="943"/>
      <c r="P877" s="943"/>
      <c r="Q877" s="943"/>
      <c r="R877" s="943"/>
      <c r="S877" s="943"/>
      <c r="T877" s="943"/>
      <c r="U877" s="943"/>
      <c r="V877" s="943"/>
      <c r="W877" s="943"/>
      <c r="X877" s="943"/>
      <c r="Y877" s="943"/>
      <c r="Z877" s="943"/>
    </row>
    <row r="878" spans="1:26" ht="15.75" customHeight="1">
      <c r="A878" s="943"/>
      <c r="B878" s="943"/>
      <c r="C878" s="943"/>
      <c r="D878" s="943"/>
      <c r="E878" s="943"/>
      <c r="F878" s="943"/>
      <c r="G878" s="943"/>
      <c r="H878" s="943"/>
      <c r="I878" s="943"/>
      <c r="J878" s="943"/>
      <c r="K878" s="943"/>
      <c r="L878" s="943"/>
      <c r="M878" s="943"/>
      <c r="N878" s="943"/>
      <c r="O878" s="943"/>
      <c r="P878" s="943"/>
      <c r="Q878" s="943"/>
      <c r="R878" s="943"/>
      <c r="S878" s="943"/>
      <c r="T878" s="943"/>
      <c r="U878" s="943"/>
      <c r="V878" s="943"/>
      <c r="W878" s="943"/>
      <c r="X878" s="943"/>
      <c r="Y878" s="943"/>
      <c r="Z878" s="943"/>
    </row>
    <row r="879" spans="1:26" ht="15.75" customHeight="1">
      <c r="A879" s="943"/>
      <c r="B879" s="943"/>
      <c r="C879" s="943"/>
      <c r="D879" s="943"/>
      <c r="E879" s="943"/>
      <c r="F879" s="943"/>
      <c r="G879" s="943"/>
      <c r="H879" s="943"/>
      <c r="I879" s="943"/>
      <c r="J879" s="943"/>
      <c r="K879" s="943"/>
      <c r="L879" s="943"/>
      <c r="M879" s="943"/>
      <c r="N879" s="943"/>
      <c r="O879" s="943"/>
      <c r="P879" s="943"/>
      <c r="Q879" s="943"/>
      <c r="R879" s="943"/>
      <c r="S879" s="943"/>
      <c r="T879" s="943"/>
      <c r="U879" s="943"/>
      <c r="V879" s="943"/>
      <c r="W879" s="943"/>
      <c r="X879" s="943"/>
      <c r="Y879" s="943"/>
      <c r="Z879" s="943"/>
    </row>
    <row r="880" spans="1:26" ht="15.75" customHeight="1">
      <c r="A880" s="943"/>
      <c r="B880" s="943"/>
      <c r="C880" s="943"/>
      <c r="D880" s="943"/>
      <c r="E880" s="943"/>
      <c r="F880" s="943"/>
      <c r="G880" s="943"/>
      <c r="H880" s="943"/>
      <c r="I880" s="943"/>
      <c r="J880" s="943"/>
      <c r="K880" s="943"/>
      <c r="L880" s="943"/>
      <c r="M880" s="943"/>
      <c r="N880" s="943"/>
      <c r="O880" s="943"/>
      <c r="P880" s="943"/>
      <c r="Q880" s="943"/>
      <c r="R880" s="943"/>
      <c r="S880" s="943"/>
      <c r="T880" s="943"/>
      <c r="U880" s="943"/>
      <c r="V880" s="943"/>
      <c r="W880" s="943"/>
      <c r="X880" s="943"/>
      <c r="Y880" s="943"/>
      <c r="Z880" s="943"/>
    </row>
    <row r="881" spans="1:26" ht="15.75" customHeight="1">
      <c r="A881" s="943"/>
      <c r="B881" s="943"/>
      <c r="C881" s="943"/>
      <c r="D881" s="943"/>
      <c r="E881" s="943"/>
      <c r="F881" s="943"/>
      <c r="G881" s="943"/>
      <c r="H881" s="943"/>
      <c r="I881" s="943"/>
      <c r="J881" s="943"/>
      <c r="K881" s="943"/>
      <c r="L881" s="943"/>
      <c r="M881" s="943"/>
      <c r="N881" s="943"/>
      <c r="O881" s="943"/>
      <c r="P881" s="943"/>
      <c r="Q881" s="943"/>
      <c r="R881" s="943"/>
      <c r="S881" s="943"/>
      <c r="T881" s="943"/>
      <c r="U881" s="943"/>
      <c r="V881" s="943"/>
      <c r="W881" s="943"/>
      <c r="X881" s="943"/>
      <c r="Y881" s="943"/>
      <c r="Z881" s="943"/>
    </row>
    <row r="882" spans="1:26" ht="15.75" customHeight="1">
      <c r="A882" s="943"/>
      <c r="B882" s="943"/>
      <c r="C882" s="943"/>
      <c r="D882" s="943"/>
      <c r="E882" s="943"/>
      <c r="F882" s="943"/>
      <c r="G882" s="943"/>
      <c r="H882" s="943"/>
      <c r="I882" s="943"/>
      <c r="J882" s="943"/>
      <c r="K882" s="943"/>
      <c r="L882" s="943"/>
      <c r="M882" s="943"/>
      <c r="N882" s="943"/>
      <c r="O882" s="943"/>
      <c r="P882" s="943"/>
      <c r="Q882" s="943"/>
      <c r="R882" s="943"/>
      <c r="S882" s="943"/>
      <c r="T882" s="943"/>
      <c r="U882" s="943"/>
      <c r="V882" s="943"/>
      <c r="W882" s="943"/>
      <c r="X882" s="943"/>
      <c r="Y882" s="943"/>
      <c r="Z882" s="943"/>
    </row>
    <row r="883" spans="1:26" ht="15.75" customHeight="1">
      <c r="A883" s="943"/>
      <c r="B883" s="943"/>
      <c r="C883" s="943"/>
      <c r="D883" s="943"/>
      <c r="E883" s="943"/>
      <c r="F883" s="943"/>
      <c r="G883" s="943"/>
      <c r="H883" s="943"/>
      <c r="I883" s="943"/>
      <c r="J883" s="943"/>
      <c r="K883" s="943"/>
      <c r="L883" s="943"/>
      <c r="M883" s="943"/>
      <c r="N883" s="943"/>
      <c r="O883" s="943"/>
      <c r="P883" s="943"/>
      <c r="Q883" s="943"/>
      <c r="R883" s="943"/>
      <c r="S883" s="943"/>
      <c r="T883" s="943"/>
      <c r="U883" s="943"/>
      <c r="V883" s="943"/>
      <c r="W883" s="943"/>
      <c r="X883" s="943"/>
      <c r="Y883" s="943"/>
      <c r="Z883" s="943"/>
    </row>
    <row r="884" spans="1:26" ht="15.75" customHeight="1">
      <c r="A884" s="943"/>
      <c r="B884" s="943"/>
      <c r="C884" s="943"/>
      <c r="D884" s="943"/>
      <c r="E884" s="943"/>
      <c r="F884" s="943"/>
      <c r="G884" s="943"/>
      <c r="H884" s="943"/>
      <c r="I884" s="943"/>
      <c r="J884" s="943"/>
      <c r="K884" s="943"/>
      <c r="L884" s="943"/>
      <c r="M884" s="943"/>
      <c r="N884" s="943"/>
      <c r="O884" s="943"/>
      <c r="P884" s="943"/>
      <c r="Q884" s="943"/>
      <c r="R884" s="943"/>
      <c r="S884" s="943"/>
      <c r="T884" s="943"/>
      <c r="U884" s="943"/>
      <c r="V884" s="943"/>
      <c r="W884" s="943"/>
      <c r="X884" s="943"/>
      <c r="Y884" s="943"/>
      <c r="Z884" s="943"/>
    </row>
    <row r="885" spans="1:26" ht="15.75" customHeight="1">
      <c r="A885" s="943"/>
      <c r="B885" s="943"/>
      <c r="C885" s="943"/>
      <c r="D885" s="943"/>
      <c r="E885" s="943"/>
      <c r="F885" s="943"/>
      <c r="G885" s="943"/>
      <c r="H885" s="943"/>
      <c r="I885" s="943"/>
      <c r="J885" s="943"/>
      <c r="K885" s="943"/>
      <c r="L885" s="943"/>
      <c r="M885" s="943"/>
      <c r="N885" s="943"/>
      <c r="O885" s="943"/>
      <c r="P885" s="943"/>
      <c r="Q885" s="943"/>
      <c r="R885" s="943"/>
      <c r="S885" s="943"/>
      <c r="T885" s="943"/>
      <c r="U885" s="943"/>
      <c r="V885" s="943"/>
      <c r="W885" s="943"/>
      <c r="X885" s="943"/>
      <c r="Y885" s="943"/>
      <c r="Z885" s="943"/>
    </row>
    <row r="886" spans="1:26" ht="15.75" customHeight="1">
      <c r="A886" s="943"/>
      <c r="B886" s="943"/>
      <c r="C886" s="943"/>
      <c r="D886" s="943"/>
      <c r="E886" s="943"/>
      <c r="F886" s="943"/>
      <c r="G886" s="943"/>
      <c r="H886" s="943"/>
      <c r="I886" s="943"/>
      <c r="J886" s="943"/>
      <c r="K886" s="943"/>
      <c r="L886" s="943"/>
      <c r="M886" s="943"/>
      <c r="N886" s="943"/>
      <c r="O886" s="943"/>
      <c r="P886" s="943"/>
      <c r="Q886" s="943"/>
      <c r="R886" s="943"/>
      <c r="S886" s="943"/>
      <c r="T886" s="943"/>
      <c r="U886" s="943"/>
      <c r="V886" s="943"/>
      <c r="W886" s="943"/>
      <c r="X886" s="943"/>
      <c r="Y886" s="943"/>
      <c r="Z886" s="943"/>
    </row>
    <row r="887" spans="1:26" ht="15.75" customHeight="1">
      <c r="A887" s="943"/>
      <c r="B887" s="943"/>
      <c r="C887" s="943"/>
      <c r="D887" s="943"/>
      <c r="E887" s="943"/>
      <c r="F887" s="943"/>
      <c r="G887" s="943"/>
      <c r="H887" s="943"/>
      <c r="I887" s="943"/>
      <c r="J887" s="943"/>
      <c r="K887" s="943"/>
      <c r="L887" s="943"/>
      <c r="M887" s="943"/>
      <c r="N887" s="943"/>
      <c r="O887" s="943"/>
      <c r="P887" s="943"/>
      <c r="Q887" s="943"/>
      <c r="R887" s="943"/>
      <c r="S887" s="943"/>
      <c r="T887" s="943"/>
      <c r="U887" s="943"/>
      <c r="V887" s="943"/>
      <c r="W887" s="943"/>
      <c r="X887" s="943"/>
      <c r="Y887" s="943"/>
      <c r="Z887" s="943"/>
    </row>
    <row r="888" spans="1:26" ht="15.75" customHeight="1">
      <c r="A888" s="943"/>
      <c r="B888" s="943"/>
      <c r="C888" s="943"/>
      <c r="D888" s="943"/>
      <c r="E888" s="943"/>
      <c r="F888" s="943"/>
      <c r="G888" s="943"/>
      <c r="H888" s="943"/>
      <c r="I888" s="943"/>
      <c r="J888" s="943"/>
      <c r="K888" s="943"/>
      <c r="L888" s="943"/>
      <c r="M888" s="943"/>
      <c r="N888" s="943"/>
      <c r="O888" s="943"/>
      <c r="P888" s="943"/>
      <c r="Q888" s="943"/>
      <c r="R888" s="943"/>
      <c r="S888" s="943"/>
      <c r="T888" s="943"/>
      <c r="U888" s="943"/>
      <c r="V888" s="943"/>
      <c r="W888" s="943"/>
      <c r="X888" s="943"/>
      <c r="Y888" s="943"/>
      <c r="Z888" s="943"/>
    </row>
    <row r="889" spans="1:26" ht="15.75" customHeight="1">
      <c r="A889" s="943"/>
      <c r="B889" s="943"/>
      <c r="C889" s="943"/>
      <c r="D889" s="943"/>
      <c r="E889" s="943"/>
      <c r="F889" s="943"/>
      <c r="G889" s="943"/>
      <c r="H889" s="943"/>
      <c r="I889" s="943"/>
      <c r="J889" s="943"/>
      <c r="K889" s="943"/>
      <c r="L889" s="943"/>
      <c r="M889" s="943"/>
      <c r="N889" s="943"/>
      <c r="O889" s="943"/>
      <c r="P889" s="943"/>
      <c r="Q889" s="943"/>
      <c r="R889" s="943"/>
      <c r="S889" s="943"/>
      <c r="T889" s="943"/>
      <c r="U889" s="943"/>
      <c r="V889" s="943"/>
      <c r="W889" s="943"/>
      <c r="X889" s="943"/>
      <c r="Y889" s="943"/>
      <c r="Z889" s="943"/>
    </row>
    <row r="890" spans="1:26" ht="15.75" customHeight="1">
      <c r="A890" s="943"/>
      <c r="B890" s="943"/>
      <c r="C890" s="943"/>
      <c r="D890" s="943"/>
      <c r="E890" s="943"/>
      <c r="F890" s="943"/>
      <c r="G890" s="943"/>
      <c r="H890" s="943"/>
      <c r="I890" s="943"/>
      <c r="J890" s="943"/>
      <c r="K890" s="943"/>
      <c r="L890" s="943"/>
      <c r="M890" s="943"/>
      <c r="N890" s="943"/>
      <c r="O890" s="943"/>
      <c r="P890" s="943"/>
      <c r="Q890" s="943"/>
      <c r="R890" s="943"/>
      <c r="S890" s="943"/>
      <c r="T890" s="943"/>
      <c r="U890" s="943"/>
      <c r="V890" s="943"/>
      <c r="W890" s="943"/>
      <c r="X890" s="943"/>
      <c r="Y890" s="943"/>
      <c r="Z890" s="943"/>
    </row>
    <row r="891" spans="1:26" ht="15.75" customHeight="1">
      <c r="A891" s="943"/>
      <c r="B891" s="943"/>
      <c r="C891" s="943"/>
      <c r="D891" s="943"/>
      <c r="E891" s="943"/>
      <c r="F891" s="943"/>
      <c r="G891" s="943"/>
      <c r="H891" s="943"/>
      <c r="I891" s="943"/>
      <c r="J891" s="943"/>
      <c r="K891" s="943"/>
      <c r="L891" s="943"/>
      <c r="M891" s="943"/>
      <c r="N891" s="943"/>
      <c r="O891" s="943"/>
      <c r="P891" s="943"/>
      <c r="Q891" s="943"/>
      <c r="R891" s="943"/>
      <c r="S891" s="943"/>
      <c r="T891" s="943"/>
      <c r="U891" s="943"/>
      <c r="V891" s="943"/>
      <c r="W891" s="943"/>
      <c r="X891" s="943"/>
      <c r="Y891" s="943"/>
      <c r="Z891" s="943"/>
    </row>
    <row r="892" spans="1:26" ht="15.75" customHeight="1">
      <c r="A892" s="943"/>
      <c r="B892" s="943"/>
      <c r="C892" s="943"/>
      <c r="D892" s="943"/>
      <c r="E892" s="943"/>
      <c r="F892" s="943"/>
      <c r="G892" s="943"/>
      <c r="H892" s="943"/>
      <c r="I892" s="943"/>
      <c r="J892" s="943"/>
      <c r="K892" s="943"/>
      <c r="L892" s="943"/>
      <c r="M892" s="943"/>
      <c r="N892" s="943"/>
      <c r="O892" s="943"/>
      <c r="P892" s="943"/>
      <c r="Q892" s="943"/>
      <c r="R892" s="943"/>
      <c r="S892" s="943"/>
      <c r="T892" s="943"/>
      <c r="U892" s="943"/>
      <c r="V892" s="943"/>
      <c r="W892" s="943"/>
      <c r="X892" s="943"/>
      <c r="Y892" s="943"/>
      <c r="Z892" s="943"/>
    </row>
    <row r="893" spans="1:26" ht="15.75" customHeight="1">
      <c r="A893" s="943"/>
      <c r="B893" s="943"/>
      <c r="C893" s="943"/>
      <c r="D893" s="943"/>
      <c r="E893" s="943"/>
      <c r="F893" s="943"/>
      <c r="G893" s="943"/>
      <c r="H893" s="943"/>
      <c r="I893" s="943"/>
      <c r="J893" s="943"/>
      <c r="K893" s="943"/>
      <c r="L893" s="943"/>
      <c r="M893" s="943"/>
      <c r="N893" s="943"/>
      <c r="O893" s="943"/>
      <c r="P893" s="943"/>
      <c r="Q893" s="943"/>
      <c r="R893" s="943"/>
      <c r="S893" s="943"/>
      <c r="T893" s="943"/>
      <c r="U893" s="943"/>
      <c r="V893" s="943"/>
      <c r="W893" s="943"/>
      <c r="X893" s="943"/>
      <c r="Y893" s="943"/>
      <c r="Z893" s="943"/>
    </row>
    <row r="894" spans="1:26" ht="15.75" customHeight="1">
      <c r="A894" s="943"/>
      <c r="B894" s="943"/>
      <c r="C894" s="943"/>
      <c r="D894" s="943"/>
      <c r="E894" s="943"/>
      <c r="F894" s="943"/>
      <c r="G894" s="943"/>
      <c r="H894" s="943"/>
      <c r="I894" s="943"/>
      <c r="J894" s="943"/>
      <c r="K894" s="943"/>
      <c r="L894" s="943"/>
      <c r="M894" s="943"/>
      <c r="N894" s="943"/>
      <c r="O894" s="943"/>
      <c r="P894" s="943"/>
      <c r="Q894" s="943"/>
      <c r="R894" s="943"/>
      <c r="S894" s="943"/>
      <c r="T894" s="943"/>
      <c r="U894" s="943"/>
      <c r="V894" s="943"/>
      <c r="W894" s="943"/>
      <c r="X894" s="943"/>
      <c r="Y894" s="943"/>
      <c r="Z894" s="943"/>
    </row>
    <row r="895" spans="1:26" ht="15.75" customHeight="1">
      <c r="A895" s="943"/>
      <c r="B895" s="943"/>
      <c r="C895" s="943"/>
      <c r="D895" s="943"/>
      <c r="E895" s="943"/>
      <c r="F895" s="943"/>
      <c r="G895" s="943"/>
      <c r="H895" s="943"/>
      <c r="I895" s="943"/>
      <c r="J895" s="943"/>
      <c r="K895" s="943"/>
      <c r="L895" s="943"/>
      <c r="M895" s="943"/>
      <c r="N895" s="943"/>
      <c r="O895" s="943"/>
      <c r="P895" s="943"/>
      <c r="Q895" s="943"/>
      <c r="R895" s="943"/>
      <c r="S895" s="943"/>
      <c r="T895" s="943"/>
      <c r="U895" s="943"/>
      <c r="V895" s="943"/>
      <c r="W895" s="943"/>
      <c r="X895" s="943"/>
      <c r="Y895" s="943"/>
      <c r="Z895" s="943"/>
    </row>
    <row r="896" spans="1:26" ht="15.75" customHeight="1">
      <c r="A896" s="943"/>
      <c r="B896" s="943"/>
      <c r="C896" s="943"/>
      <c r="D896" s="943"/>
      <c r="E896" s="943"/>
      <c r="F896" s="943"/>
      <c r="G896" s="943"/>
      <c r="H896" s="943"/>
      <c r="I896" s="943"/>
      <c r="J896" s="943"/>
      <c r="K896" s="943"/>
      <c r="L896" s="943"/>
      <c r="M896" s="943"/>
      <c r="N896" s="943"/>
      <c r="O896" s="943"/>
      <c r="P896" s="943"/>
      <c r="Q896" s="943"/>
      <c r="R896" s="943"/>
      <c r="S896" s="943"/>
      <c r="T896" s="943"/>
      <c r="U896" s="943"/>
      <c r="V896" s="943"/>
      <c r="W896" s="943"/>
      <c r="X896" s="943"/>
      <c r="Y896" s="943"/>
      <c r="Z896" s="943"/>
    </row>
    <row r="897" spans="1:26" ht="15.75" customHeight="1">
      <c r="A897" s="943"/>
      <c r="B897" s="943"/>
      <c r="C897" s="943"/>
      <c r="D897" s="943"/>
      <c r="E897" s="943"/>
      <c r="F897" s="943"/>
      <c r="G897" s="943"/>
      <c r="H897" s="943"/>
      <c r="I897" s="943"/>
      <c r="J897" s="943"/>
      <c r="K897" s="943"/>
      <c r="L897" s="943"/>
      <c r="M897" s="943"/>
      <c r="N897" s="943"/>
      <c r="O897" s="943"/>
      <c r="P897" s="943"/>
      <c r="Q897" s="943"/>
      <c r="R897" s="943"/>
      <c r="S897" s="943"/>
      <c r="T897" s="943"/>
      <c r="U897" s="943"/>
      <c r="V897" s="943"/>
      <c r="W897" s="943"/>
      <c r="X897" s="943"/>
      <c r="Y897" s="943"/>
      <c r="Z897" s="943"/>
    </row>
    <row r="898" spans="1:26" ht="15.75" customHeight="1">
      <c r="A898" s="943"/>
      <c r="B898" s="943"/>
      <c r="C898" s="943"/>
      <c r="D898" s="943"/>
      <c r="E898" s="943"/>
      <c r="F898" s="943"/>
      <c r="G898" s="943"/>
      <c r="H898" s="943"/>
      <c r="I898" s="943"/>
      <c r="J898" s="943"/>
      <c r="K898" s="943"/>
      <c r="L898" s="943"/>
      <c r="M898" s="943"/>
      <c r="N898" s="943"/>
      <c r="O898" s="943"/>
      <c r="P898" s="943"/>
      <c r="Q898" s="943"/>
      <c r="R898" s="943"/>
      <c r="S898" s="943"/>
      <c r="T898" s="943"/>
      <c r="U898" s="943"/>
      <c r="V898" s="943"/>
      <c r="W898" s="943"/>
      <c r="X898" s="943"/>
      <c r="Y898" s="943"/>
      <c r="Z898" s="943"/>
    </row>
    <row r="899" spans="1:26" ht="15.75" customHeight="1">
      <c r="A899" s="943"/>
      <c r="B899" s="943"/>
      <c r="C899" s="943"/>
      <c r="D899" s="943"/>
      <c r="E899" s="943"/>
      <c r="F899" s="943"/>
      <c r="G899" s="943"/>
      <c r="H899" s="943"/>
      <c r="I899" s="943"/>
      <c r="J899" s="943"/>
      <c r="K899" s="943"/>
      <c r="L899" s="943"/>
      <c r="M899" s="943"/>
      <c r="N899" s="943"/>
      <c r="O899" s="943"/>
      <c r="P899" s="943"/>
      <c r="Q899" s="943"/>
      <c r="R899" s="943"/>
      <c r="S899" s="943"/>
      <c r="T899" s="943"/>
      <c r="U899" s="943"/>
      <c r="V899" s="943"/>
      <c r="W899" s="943"/>
      <c r="X899" s="943"/>
      <c r="Y899" s="943"/>
      <c r="Z899" s="943"/>
    </row>
    <row r="900" spans="1:26" ht="15.75" customHeight="1">
      <c r="A900" s="943"/>
      <c r="B900" s="943"/>
      <c r="C900" s="943"/>
      <c r="D900" s="943"/>
      <c r="E900" s="943"/>
      <c r="F900" s="943"/>
      <c r="G900" s="943"/>
      <c r="H900" s="943"/>
      <c r="I900" s="943"/>
      <c r="J900" s="943"/>
      <c r="K900" s="943"/>
      <c r="L900" s="943"/>
      <c r="M900" s="943"/>
      <c r="N900" s="943"/>
      <c r="O900" s="943"/>
      <c r="P900" s="943"/>
      <c r="Q900" s="943"/>
      <c r="R900" s="943"/>
      <c r="S900" s="943"/>
      <c r="T900" s="943"/>
      <c r="U900" s="943"/>
      <c r="V900" s="943"/>
      <c r="W900" s="943"/>
      <c r="X900" s="943"/>
      <c r="Y900" s="943"/>
      <c r="Z900" s="943"/>
    </row>
    <row r="901" spans="1:26" ht="15.75" customHeight="1">
      <c r="A901" s="943"/>
      <c r="B901" s="943"/>
      <c r="C901" s="943"/>
      <c r="D901" s="943"/>
      <c r="E901" s="943"/>
      <c r="F901" s="943"/>
      <c r="G901" s="943"/>
      <c r="H901" s="943"/>
      <c r="I901" s="943"/>
      <c r="J901" s="943"/>
      <c r="K901" s="943"/>
      <c r="L901" s="943"/>
      <c r="M901" s="943"/>
      <c r="N901" s="943"/>
      <c r="O901" s="943"/>
      <c r="P901" s="943"/>
      <c r="Q901" s="943"/>
      <c r="R901" s="943"/>
      <c r="S901" s="943"/>
      <c r="T901" s="943"/>
      <c r="U901" s="943"/>
      <c r="V901" s="943"/>
      <c r="W901" s="943"/>
      <c r="X901" s="943"/>
      <c r="Y901" s="943"/>
      <c r="Z901" s="943"/>
    </row>
    <row r="902" spans="1:26" ht="15.75" customHeight="1">
      <c r="A902" s="943"/>
      <c r="B902" s="943"/>
      <c r="C902" s="943"/>
      <c r="D902" s="943"/>
      <c r="E902" s="943"/>
      <c r="F902" s="943"/>
      <c r="G902" s="943"/>
      <c r="H902" s="943"/>
      <c r="I902" s="943"/>
      <c r="J902" s="943"/>
      <c r="K902" s="943"/>
      <c r="L902" s="943"/>
      <c r="M902" s="943"/>
      <c r="N902" s="943"/>
      <c r="O902" s="943"/>
      <c r="P902" s="943"/>
      <c r="Q902" s="943"/>
      <c r="R902" s="943"/>
      <c r="S902" s="943"/>
      <c r="T902" s="943"/>
      <c r="U902" s="943"/>
      <c r="V902" s="943"/>
      <c r="W902" s="943"/>
      <c r="X902" s="943"/>
      <c r="Y902" s="943"/>
      <c r="Z902" s="943"/>
    </row>
    <row r="903" spans="1:26" ht="15.75" customHeight="1">
      <c r="A903" s="943"/>
      <c r="B903" s="943"/>
      <c r="C903" s="943"/>
      <c r="D903" s="943"/>
      <c r="E903" s="943"/>
      <c r="F903" s="943"/>
      <c r="G903" s="943"/>
      <c r="H903" s="943"/>
      <c r="I903" s="943"/>
      <c r="J903" s="943"/>
      <c r="K903" s="943"/>
      <c r="L903" s="943"/>
      <c r="M903" s="943"/>
      <c r="N903" s="943"/>
      <c r="O903" s="943"/>
      <c r="P903" s="943"/>
      <c r="Q903" s="943"/>
      <c r="R903" s="943"/>
      <c r="S903" s="943"/>
      <c r="T903" s="943"/>
      <c r="U903" s="943"/>
      <c r="V903" s="943"/>
      <c r="W903" s="943"/>
      <c r="X903" s="943"/>
      <c r="Y903" s="943"/>
      <c r="Z903" s="943"/>
    </row>
    <row r="904" spans="1:26" ht="15.75" customHeight="1">
      <c r="A904" s="943"/>
      <c r="B904" s="943"/>
      <c r="C904" s="943"/>
      <c r="D904" s="943"/>
      <c r="E904" s="943"/>
      <c r="F904" s="943"/>
      <c r="G904" s="943"/>
      <c r="H904" s="943"/>
      <c r="I904" s="943"/>
      <c r="J904" s="943"/>
      <c r="K904" s="943"/>
      <c r="L904" s="943"/>
      <c r="M904" s="943"/>
      <c r="N904" s="943"/>
      <c r="O904" s="943"/>
      <c r="P904" s="943"/>
      <c r="Q904" s="943"/>
      <c r="R904" s="943"/>
      <c r="S904" s="943"/>
      <c r="T904" s="943"/>
      <c r="U904" s="943"/>
      <c r="V904" s="943"/>
      <c r="W904" s="943"/>
      <c r="X904" s="943"/>
      <c r="Y904" s="943"/>
      <c r="Z904" s="943"/>
    </row>
    <row r="905" spans="1:26" ht="15.75" customHeight="1">
      <c r="A905" s="943"/>
      <c r="B905" s="943"/>
      <c r="C905" s="943"/>
      <c r="D905" s="943"/>
      <c r="E905" s="943"/>
      <c r="F905" s="943"/>
      <c r="G905" s="943"/>
      <c r="H905" s="943"/>
      <c r="I905" s="943"/>
      <c r="J905" s="943"/>
      <c r="K905" s="943"/>
      <c r="L905" s="943"/>
      <c r="M905" s="943"/>
      <c r="N905" s="943"/>
      <c r="O905" s="943"/>
      <c r="P905" s="943"/>
      <c r="Q905" s="943"/>
      <c r="R905" s="943"/>
      <c r="S905" s="943"/>
      <c r="T905" s="943"/>
      <c r="U905" s="943"/>
      <c r="V905" s="943"/>
      <c r="W905" s="943"/>
      <c r="X905" s="943"/>
      <c r="Y905" s="943"/>
      <c r="Z905" s="943"/>
    </row>
    <row r="906" spans="1:26" ht="15.75" customHeight="1">
      <c r="A906" s="943"/>
      <c r="B906" s="943"/>
      <c r="C906" s="943"/>
      <c r="D906" s="943"/>
      <c r="E906" s="943"/>
      <c r="F906" s="943"/>
      <c r="G906" s="943"/>
      <c r="H906" s="943"/>
      <c r="I906" s="943"/>
      <c r="J906" s="943"/>
      <c r="K906" s="943"/>
      <c r="L906" s="943"/>
      <c r="M906" s="943"/>
      <c r="N906" s="943"/>
      <c r="O906" s="943"/>
      <c r="P906" s="943"/>
      <c r="Q906" s="943"/>
      <c r="R906" s="943"/>
      <c r="S906" s="943"/>
      <c r="T906" s="943"/>
      <c r="U906" s="943"/>
      <c r="V906" s="943"/>
      <c r="W906" s="943"/>
      <c r="X906" s="943"/>
      <c r="Y906" s="943"/>
      <c r="Z906" s="943"/>
    </row>
    <row r="907" spans="1:26" ht="15.75" customHeight="1">
      <c r="A907" s="943"/>
      <c r="B907" s="943"/>
      <c r="C907" s="943"/>
      <c r="D907" s="943"/>
      <c r="E907" s="943"/>
      <c r="F907" s="943"/>
      <c r="G907" s="943"/>
      <c r="H907" s="943"/>
      <c r="I907" s="943"/>
      <c r="J907" s="943"/>
      <c r="K907" s="943"/>
      <c r="L907" s="943"/>
      <c r="M907" s="943"/>
      <c r="N907" s="943"/>
      <c r="O907" s="943"/>
      <c r="P907" s="943"/>
      <c r="Q907" s="943"/>
      <c r="R907" s="943"/>
      <c r="S907" s="943"/>
      <c r="T907" s="943"/>
      <c r="U907" s="943"/>
      <c r="V907" s="943"/>
      <c r="W907" s="943"/>
      <c r="X907" s="943"/>
      <c r="Y907" s="943"/>
      <c r="Z907" s="943"/>
    </row>
    <row r="908" spans="1:26" ht="15.75" customHeight="1">
      <c r="A908" s="943"/>
      <c r="B908" s="943"/>
      <c r="C908" s="943"/>
      <c r="D908" s="943"/>
      <c r="E908" s="943"/>
      <c r="F908" s="943"/>
      <c r="G908" s="943"/>
      <c r="H908" s="943"/>
      <c r="I908" s="943"/>
      <c r="J908" s="943"/>
      <c r="K908" s="943"/>
      <c r="L908" s="943"/>
      <c r="M908" s="943"/>
      <c r="N908" s="943"/>
      <c r="O908" s="943"/>
      <c r="P908" s="943"/>
      <c r="Q908" s="943"/>
      <c r="R908" s="943"/>
      <c r="S908" s="943"/>
      <c r="T908" s="943"/>
      <c r="U908" s="943"/>
      <c r="V908" s="943"/>
      <c r="W908" s="943"/>
      <c r="X908" s="943"/>
      <c r="Y908" s="943"/>
      <c r="Z908" s="943"/>
    </row>
    <row r="909" spans="1:26" ht="15.75" customHeight="1">
      <c r="A909" s="943"/>
      <c r="B909" s="943"/>
      <c r="C909" s="943"/>
      <c r="D909" s="943"/>
      <c r="E909" s="943"/>
      <c r="F909" s="943"/>
      <c r="G909" s="943"/>
      <c r="H909" s="943"/>
      <c r="I909" s="943"/>
      <c r="J909" s="943"/>
      <c r="K909" s="943"/>
      <c r="L909" s="943"/>
      <c r="M909" s="943"/>
      <c r="N909" s="943"/>
      <c r="O909" s="943"/>
      <c r="P909" s="943"/>
      <c r="Q909" s="943"/>
      <c r="R909" s="943"/>
      <c r="S909" s="943"/>
      <c r="T909" s="943"/>
      <c r="U909" s="943"/>
      <c r="V909" s="943"/>
      <c r="W909" s="943"/>
      <c r="X909" s="943"/>
      <c r="Y909" s="943"/>
      <c r="Z909" s="943"/>
    </row>
    <row r="910" spans="1:26" ht="15.75" customHeight="1">
      <c r="A910" s="943"/>
      <c r="B910" s="943"/>
      <c r="C910" s="943"/>
      <c r="D910" s="943"/>
      <c r="E910" s="943"/>
      <c r="F910" s="943"/>
      <c r="G910" s="943"/>
      <c r="H910" s="943"/>
      <c r="I910" s="943"/>
      <c r="J910" s="943"/>
      <c r="K910" s="943"/>
      <c r="L910" s="943"/>
      <c r="M910" s="943"/>
      <c r="N910" s="943"/>
      <c r="O910" s="943"/>
      <c r="P910" s="943"/>
      <c r="Q910" s="943"/>
      <c r="R910" s="943"/>
      <c r="S910" s="943"/>
      <c r="T910" s="943"/>
      <c r="U910" s="943"/>
      <c r="V910" s="943"/>
      <c r="W910" s="943"/>
      <c r="X910" s="943"/>
      <c r="Y910" s="943"/>
      <c r="Z910" s="943"/>
    </row>
    <row r="911" spans="1:26" ht="15.75" customHeight="1">
      <c r="A911" s="943"/>
      <c r="B911" s="943"/>
      <c r="C911" s="943"/>
      <c r="D911" s="943"/>
      <c r="E911" s="943"/>
      <c r="F911" s="943"/>
      <c r="G911" s="943"/>
      <c r="H911" s="943"/>
      <c r="I911" s="943"/>
      <c r="J911" s="943"/>
      <c r="K911" s="943"/>
      <c r="L911" s="943"/>
      <c r="M911" s="943"/>
      <c r="N911" s="943"/>
      <c r="O911" s="943"/>
      <c r="P911" s="943"/>
      <c r="Q911" s="943"/>
      <c r="R911" s="943"/>
      <c r="S911" s="943"/>
      <c r="T911" s="943"/>
      <c r="U911" s="943"/>
      <c r="V911" s="943"/>
      <c r="W911" s="943"/>
      <c r="X911" s="943"/>
      <c r="Y911" s="943"/>
      <c r="Z911" s="943"/>
    </row>
    <row r="912" spans="1:26" ht="15.75" customHeight="1">
      <c r="A912" s="943"/>
      <c r="B912" s="943"/>
      <c r="C912" s="943"/>
      <c r="D912" s="943"/>
      <c r="E912" s="943"/>
      <c r="F912" s="943"/>
      <c r="G912" s="943"/>
      <c r="H912" s="943"/>
      <c r="I912" s="943"/>
      <c r="J912" s="943"/>
      <c r="K912" s="943"/>
      <c r="L912" s="943"/>
      <c r="M912" s="943"/>
      <c r="N912" s="943"/>
      <c r="O912" s="943"/>
      <c r="P912" s="943"/>
      <c r="Q912" s="943"/>
      <c r="R912" s="943"/>
      <c r="S912" s="943"/>
      <c r="T912" s="943"/>
      <c r="U912" s="943"/>
      <c r="V912" s="943"/>
      <c r="W912" s="943"/>
      <c r="X912" s="943"/>
      <c r="Y912" s="943"/>
      <c r="Z912" s="943"/>
    </row>
    <row r="913" spans="1:26" ht="15.75" customHeight="1">
      <c r="A913" s="943"/>
      <c r="B913" s="943"/>
      <c r="C913" s="943"/>
      <c r="D913" s="943"/>
      <c r="E913" s="943"/>
      <c r="F913" s="943"/>
      <c r="G913" s="943"/>
      <c r="H913" s="943"/>
      <c r="I913" s="943"/>
      <c r="J913" s="943"/>
      <c r="K913" s="943"/>
      <c r="L913" s="943"/>
      <c r="M913" s="943"/>
      <c r="N913" s="943"/>
      <c r="O913" s="943"/>
      <c r="P913" s="943"/>
      <c r="Q913" s="943"/>
      <c r="R913" s="943"/>
      <c r="S913" s="943"/>
      <c r="T913" s="943"/>
      <c r="U913" s="943"/>
      <c r="V913" s="943"/>
      <c r="W913" s="943"/>
      <c r="X913" s="943"/>
      <c r="Y913" s="943"/>
      <c r="Z913" s="943"/>
    </row>
    <row r="914" spans="1:26" ht="15.75" customHeight="1">
      <c r="A914" s="943"/>
      <c r="B914" s="943"/>
      <c r="C914" s="943"/>
      <c r="D914" s="943"/>
      <c r="E914" s="943"/>
      <c r="F914" s="943"/>
      <c r="G914" s="943"/>
      <c r="H914" s="943"/>
      <c r="I914" s="943"/>
      <c r="J914" s="943"/>
      <c r="K914" s="943"/>
      <c r="L914" s="943"/>
      <c r="M914" s="943"/>
      <c r="N914" s="943"/>
      <c r="O914" s="943"/>
      <c r="P914" s="943"/>
      <c r="Q914" s="943"/>
      <c r="R914" s="943"/>
      <c r="S914" s="943"/>
      <c r="T914" s="943"/>
      <c r="U914" s="943"/>
      <c r="V914" s="943"/>
      <c r="W914" s="943"/>
      <c r="X914" s="943"/>
      <c r="Y914" s="943"/>
      <c r="Z914" s="943"/>
    </row>
    <row r="915" spans="1:26" ht="15.75" customHeight="1">
      <c r="A915" s="943"/>
      <c r="B915" s="943"/>
      <c r="C915" s="943"/>
      <c r="D915" s="943"/>
      <c r="E915" s="943"/>
      <c r="F915" s="943"/>
      <c r="G915" s="943"/>
      <c r="H915" s="943"/>
      <c r="I915" s="943"/>
      <c r="J915" s="943"/>
      <c r="K915" s="943"/>
      <c r="L915" s="943"/>
      <c r="M915" s="943"/>
      <c r="N915" s="943"/>
      <c r="O915" s="943"/>
      <c r="P915" s="943"/>
      <c r="Q915" s="943"/>
      <c r="R915" s="943"/>
      <c r="S915" s="943"/>
      <c r="T915" s="943"/>
      <c r="U915" s="943"/>
      <c r="V915" s="943"/>
      <c r="W915" s="943"/>
      <c r="X915" s="943"/>
      <c r="Y915" s="943"/>
      <c r="Z915" s="943"/>
    </row>
    <row r="916" spans="1:26" ht="15.75" customHeight="1">
      <c r="A916" s="943"/>
      <c r="B916" s="943"/>
      <c r="C916" s="943"/>
      <c r="D916" s="943"/>
      <c r="E916" s="943"/>
      <c r="F916" s="943"/>
      <c r="G916" s="943"/>
      <c r="H916" s="943"/>
      <c r="I916" s="943"/>
      <c r="J916" s="943"/>
      <c r="K916" s="943"/>
      <c r="L916" s="943"/>
      <c r="M916" s="943"/>
      <c r="N916" s="943"/>
      <c r="O916" s="943"/>
      <c r="P916" s="943"/>
      <c r="Q916" s="943"/>
      <c r="R916" s="943"/>
      <c r="S916" s="943"/>
      <c r="T916" s="943"/>
      <c r="U916" s="943"/>
      <c r="V916" s="943"/>
      <c r="W916" s="943"/>
      <c r="X916" s="943"/>
      <c r="Y916" s="943"/>
      <c r="Z916" s="943"/>
    </row>
    <row r="917" spans="1:26" ht="15.75" customHeight="1">
      <c r="A917" s="943"/>
      <c r="B917" s="943"/>
      <c r="C917" s="943"/>
      <c r="D917" s="943"/>
      <c r="E917" s="943"/>
      <c r="F917" s="943"/>
      <c r="G917" s="943"/>
      <c r="H917" s="943"/>
      <c r="I917" s="943"/>
      <c r="J917" s="943"/>
      <c r="K917" s="943"/>
      <c r="L917" s="943"/>
      <c r="M917" s="943"/>
      <c r="N917" s="943"/>
      <c r="O917" s="943"/>
      <c r="P917" s="943"/>
      <c r="Q917" s="943"/>
      <c r="R917" s="943"/>
      <c r="S917" s="943"/>
      <c r="T917" s="943"/>
      <c r="U917" s="943"/>
      <c r="V917" s="943"/>
      <c r="W917" s="943"/>
      <c r="X917" s="943"/>
      <c r="Y917" s="943"/>
      <c r="Z917" s="943"/>
    </row>
    <row r="918" spans="1:26" ht="15.75" customHeight="1">
      <c r="A918" s="943"/>
      <c r="B918" s="943"/>
      <c r="C918" s="943"/>
      <c r="D918" s="943"/>
      <c r="E918" s="943"/>
      <c r="F918" s="943"/>
      <c r="G918" s="943"/>
      <c r="H918" s="943"/>
      <c r="I918" s="943"/>
      <c r="J918" s="943"/>
      <c r="K918" s="943"/>
      <c r="L918" s="943"/>
      <c r="M918" s="943"/>
      <c r="N918" s="943"/>
      <c r="O918" s="943"/>
      <c r="P918" s="943"/>
      <c r="Q918" s="943"/>
      <c r="R918" s="943"/>
      <c r="S918" s="943"/>
      <c r="T918" s="943"/>
      <c r="U918" s="943"/>
      <c r="V918" s="943"/>
      <c r="W918" s="943"/>
      <c r="X918" s="943"/>
      <c r="Y918" s="943"/>
      <c r="Z918" s="943"/>
    </row>
    <row r="919" spans="1:26" ht="15.75" customHeight="1">
      <c r="A919" s="943"/>
      <c r="B919" s="943"/>
      <c r="C919" s="943"/>
      <c r="D919" s="943"/>
      <c r="E919" s="943"/>
      <c r="F919" s="943"/>
      <c r="G919" s="943"/>
      <c r="H919" s="943"/>
      <c r="I919" s="943"/>
      <c r="J919" s="943"/>
      <c r="K919" s="943"/>
      <c r="L919" s="943"/>
      <c r="M919" s="943"/>
      <c r="N919" s="943"/>
      <c r="O919" s="943"/>
      <c r="P919" s="943"/>
      <c r="Q919" s="943"/>
      <c r="R919" s="943"/>
      <c r="S919" s="943"/>
      <c r="T919" s="943"/>
      <c r="U919" s="943"/>
      <c r="V919" s="943"/>
      <c r="W919" s="943"/>
      <c r="X919" s="943"/>
      <c r="Y919" s="943"/>
      <c r="Z919" s="943"/>
    </row>
    <row r="920" spans="1:26" ht="15.75" customHeight="1">
      <c r="A920" s="943"/>
      <c r="B920" s="943"/>
      <c r="C920" s="943"/>
      <c r="D920" s="943"/>
      <c r="E920" s="943"/>
      <c r="F920" s="943"/>
      <c r="G920" s="943"/>
      <c r="H920" s="943"/>
      <c r="I920" s="943"/>
      <c r="J920" s="943"/>
      <c r="K920" s="943"/>
      <c r="L920" s="943"/>
      <c r="M920" s="943"/>
      <c r="N920" s="943"/>
      <c r="O920" s="943"/>
      <c r="P920" s="943"/>
      <c r="Q920" s="943"/>
      <c r="R920" s="943"/>
      <c r="S920" s="943"/>
      <c r="T920" s="943"/>
      <c r="U920" s="943"/>
      <c r="V920" s="943"/>
      <c r="W920" s="943"/>
      <c r="X920" s="943"/>
      <c r="Y920" s="943"/>
      <c r="Z920" s="943"/>
    </row>
    <row r="921" spans="1:26" ht="15.75" customHeight="1">
      <c r="A921" s="943"/>
      <c r="B921" s="943"/>
      <c r="C921" s="943"/>
      <c r="D921" s="943"/>
      <c r="E921" s="943"/>
      <c r="F921" s="943"/>
      <c r="G921" s="943"/>
      <c r="H921" s="943"/>
      <c r="I921" s="943"/>
      <c r="J921" s="943"/>
      <c r="K921" s="943"/>
      <c r="L921" s="943"/>
      <c r="M921" s="943"/>
      <c r="N921" s="943"/>
      <c r="O921" s="943"/>
      <c r="P921" s="943"/>
      <c r="Q921" s="943"/>
      <c r="R921" s="943"/>
      <c r="S921" s="943"/>
      <c r="T921" s="943"/>
      <c r="U921" s="943"/>
      <c r="V921" s="943"/>
      <c r="W921" s="943"/>
      <c r="X921" s="943"/>
      <c r="Y921" s="943"/>
      <c r="Z921" s="943"/>
    </row>
    <row r="922" spans="1:26" ht="15.75" customHeight="1">
      <c r="A922" s="943"/>
      <c r="B922" s="943"/>
      <c r="C922" s="943"/>
      <c r="D922" s="943"/>
      <c r="E922" s="943"/>
      <c r="F922" s="943"/>
      <c r="G922" s="943"/>
      <c r="H922" s="943"/>
      <c r="I922" s="943"/>
      <c r="J922" s="943"/>
      <c r="K922" s="943"/>
      <c r="L922" s="943"/>
      <c r="M922" s="943"/>
      <c r="N922" s="943"/>
      <c r="O922" s="943"/>
      <c r="P922" s="943"/>
      <c r="Q922" s="943"/>
      <c r="R922" s="943"/>
      <c r="S922" s="943"/>
      <c r="T922" s="943"/>
      <c r="U922" s="943"/>
      <c r="V922" s="943"/>
      <c r="W922" s="943"/>
      <c r="X922" s="943"/>
      <c r="Y922" s="943"/>
      <c r="Z922" s="943"/>
    </row>
    <row r="923" spans="1:26" ht="15.75" customHeight="1">
      <c r="A923" s="943"/>
      <c r="B923" s="943"/>
      <c r="C923" s="943"/>
      <c r="D923" s="943"/>
      <c r="E923" s="943"/>
      <c r="F923" s="943"/>
      <c r="G923" s="943"/>
      <c r="H923" s="943"/>
      <c r="I923" s="943"/>
      <c r="J923" s="943"/>
      <c r="K923" s="943"/>
      <c r="L923" s="943"/>
      <c r="M923" s="943"/>
      <c r="N923" s="943"/>
      <c r="O923" s="943"/>
      <c r="P923" s="943"/>
      <c r="Q923" s="943"/>
      <c r="R923" s="943"/>
      <c r="S923" s="943"/>
      <c r="T923" s="943"/>
      <c r="U923" s="943"/>
      <c r="V923" s="943"/>
      <c r="W923" s="943"/>
      <c r="X923" s="943"/>
      <c r="Y923" s="943"/>
      <c r="Z923" s="943"/>
    </row>
    <row r="924" spans="1:26" ht="15.75" customHeight="1">
      <c r="A924" s="943"/>
      <c r="B924" s="943"/>
      <c r="C924" s="943"/>
      <c r="D924" s="943"/>
      <c r="E924" s="943"/>
      <c r="F924" s="943"/>
      <c r="G924" s="943"/>
      <c r="H924" s="943"/>
      <c r="I924" s="943"/>
      <c r="J924" s="943"/>
      <c r="K924" s="943"/>
      <c r="L924" s="943"/>
      <c r="M924" s="943"/>
      <c r="N924" s="943"/>
      <c r="O924" s="943"/>
      <c r="P924" s="943"/>
      <c r="Q924" s="943"/>
      <c r="R924" s="943"/>
      <c r="S924" s="943"/>
      <c r="T924" s="943"/>
      <c r="U924" s="943"/>
      <c r="V924" s="943"/>
      <c r="W924" s="943"/>
      <c r="X924" s="943"/>
      <c r="Y924" s="943"/>
      <c r="Z924" s="943"/>
    </row>
    <row r="925" spans="1:26" ht="15.75" customHeight="1">
      <c r="A925" s="943"/>
      <c r="B925" s="943"/>
      <c r="C925" s="943"/>
      <c r="D925" s="943"/>
      <c r="E925" s="943"/>
      <c r="F925" s="943"/>
      <c r="G925" s="943"/>
      <c r="H925" s="943"/>
      <c r="I925" s="943"/>
      <c r="J925" s="943"/>
      <c r="K925" s="943"/>
      <c r="L925" s="943"/>
      <c r="M925" s="943"/>
      <c r="N925" s="943"/>
      <c r="O925" s="943"/>
      <c r="P925" s="943"/>
      <c r="Q925" s="943"/>
      <c r="R925" s="943"/>
      <c r="S925" s="943"/>
      <c r="T925" s="943"/>
      <c r="U925" s="943"/>
      <c r="V925" s="943"/>
      <c r="W925" s="943"/>
      <c r="X925" s="943"/>
      <c r="Y925" s="943"/>
      <c r="Z925" s="943"/>
    </row>
    <row r="926" spans="1:26" ht="15.75" customHeight="1">
      <c r="A926" s="943"/>
      <c r="B926" s="943"/>
      <c r="C926" s="943"/>
      <c r="D926" s="943"/>
      <c r="E926" s="943"/>
      <c r="F926" s="943"/>
      <c r="G926" s="943"/>
      <c r="H926" s="943"/>
      <c r="I926" s="943"/>
      <c r="J926" s="943"/>
      <c r="K926" s="943"/>
      <c r="L926" s="943"/>
      <c r="M926" s="943"/>
      <c r="N926" s="943"/>
      <c r="O926" s="943"/>
      <c r="P926" s="943"/>
      <c r="Q926" s="943"/>
      <c r="R926" s="943"/>
      <c r="S926" s="943"/>
      <c r="T926" s="943"/>
      <c r="U926" s="943"/>
      <c r="V926" s="943"/>
      <c r="W926" s="943"/>
      <c r="X926" s="943"/>
      <c r="Y926" s="943"/>
      <c r="Z926" s="943"/>
    </row>
    <row r="927" spans="1:26" ht="15.75" customHeight="1">
      <c r="A927" s="943"/>
      <c r="B927" s="943"/>
      <c r="C927" s="943"/>
      <c r="D927" s="943"/>
      <c r="E927" s="943"/>
      <c r="F927" s="943"/>
      <c r="G927" s="943"/>
      <c r="H927" s="943"/>
      <c r="I927" s="943"/>
      <c r="J927" s="943"/>
      <c r="K927" s="943"/>
      <c r="L927" s="943"/>
      <c r="M927" s="943"/>
      <c r="N927" s="943"/>
      <c r="O927" s="943"/>
      <c r="P927" s="943"/>
      <c r="Q927" s="943"/>
      <c r="R927" s="943"/>
      <c r="S927" s="943"/>
      <c r="T927" s="943"/>
      <c r="U927" s="943"/>
      <c r="V927" s="943"/>
      <c r="W927" s="943"/>
      <c r="X927" s="943"/>
      <c r="Y927" s="943"/>
      <c r="Z927" s="943"/>
    </row>
    <row r="928" spans="1:26" ht="15.75" customHeight="1">
      <c r="A928" s="943"/>
      <c r="B928" s="943"/>
      <c r="C928" s="943"/>
      <c r="D928" s="943"/>
      <c r="E928" s="943"/>
      <c r="F928" s="943"/>
      <c r="G928" s="943"/>
      <c r="H928" s="943"/>
      <c r="I928" s="943"/>
      <c r="J928" s="943"/>
      <c r="K928" s="943"/>
      <c r="L928" s="943"/>
      <c r="M928" s="943"/>
      <c r="N928" s="943"/>
      <c r="O928" s="943"/>
      <c r="P928" s="943"/>
      <c r="Q928" s="943"/>
      <c r="R928" s="943"/>
      <c r="S928" s="943"/>
      <c r="T928" s="943"/>
      <c r="U928" s="943"/>
      <c r="V928" s="943"/>
      <c r="W928" s="943"/>
      <c r="X928" s="943"/>
      <c r="Y928" s="943"/>
      <c r="Z928" s="943"/>
    </row>
    <row r="929" spans="1:26" ht="15.75" customHeight="1">
      <c r="A929" s="943"/>
      <c r="B929" s="943"/>
      <c r="C929" s="943"/>
      <c r="D929" s="943"/>
      <c r="E929" s="943"/>
      <c r="F929" s="943"/>
      <c r="G929" s="943"/>
      <c r="H929" s="943"/>
      <c r="I929" s="943"/>
      <c r="J929" s="943"/>
      <c r="K929" s="943"/>
      <c r="L929" s="943"/>
      <c r="M929" s="943"/>
      <c r="N929" s="943"/>
      <c r="O929" s="943"/>
      <c r="P929" s="943"/>
      <c r="Q929" s="943"/>
      <c r="R929" s="943"/>
      <c r="S929" s="943"/>
      <c r="T929" s="943"/>
      <c r="U929" s="943"/>
      <c r="V929" s="943"/>
      <c r="W929" s="943"/>
      <c r="X929" s="943"/>
      <c r="Y929" s="943"/>
      <c r="Z929" s="943"/>
    </row>
    <row r="930" spans="1:26" ht="15.75" customHeight="1">
      <c r="A930" s="943"/>
      <c r="B930" s="943"/>
      <c r="C930" s="943"/>
      <c r="D930" s="943"/>
      <c r="E930" s="943"/>
      <c r="F930" s="943"/>
      <c r="G930" s="943"/>
      <c r="H930" s="943"/>
      <c r="I930" s="943"/>
      <c r="J930" s="943"/>
      <c r="K930" s="943"/>
      <c r="L930" s="943"/>
      <c r="M930" s="943"/>
      <c r="N930" s="943"/>
      <c r="O930" s="943"/>
      <c r="P930" s="943"/>
      <c r="Q930" s="943"/>
      <c r="R930" s="943"/>
      <c r="S930" s="943"/>
      <c r="T930" s="943"/>
      <c r="U930" s="943"/>
      <c r="V930" s="943"/>
      <c r="W930" s="943"/>
      <c r="X930" s="943"/>
      <c r="Y930" s="943"/>
      <c r="Z930" s="943"/>
    </row>
    <row r="931" spans="1:26" ht="15.75" customHeight="1">
      <c r="A931" s="943"/>
      <c r="B931" s="943"/>
      <c r="C931" s="943"/>
      <c r="D931" s="943"/>
      <c r="E931" s="943"/>
      <c r="F931" s="943"/>
      <c r="G931" s="943"/>
      <c r="H931" s="943"/>
      <c r="I931" s="943"/>
      <c r="J931" s="943"/>
      <c r="K931" s="943"/>
      <c r="L931" s="943"/>
      <c r="M931" s="943"/>
      <c r="N931" s="943"/>
      <c r="O931" s="943"/>
      <c r="P931" s="943"/>
      <c r="Q931" s="943"/>
      <c r="R931" s="943"/>
      <c r="S931" s="943"/>
      <c r="T931" s="943"/>
      <c r="U931" s="943"/>
      <c r="V931" s="943"/>
      <c r="W931" s="943"/>
      <c r="X931" s="943"/>
      <c r="Y931" s="943"/>
      <c r="Z931" s="943"/>
    </row>
    <row r="932" spans="1:26" ht="15.75" customHeight="1">
      <c r="A932" s="943"/>
      <c r="B932" s="943"/>
      <c r="C932" s="943"/>
      <c r="D932" s="943"/>
      <c r="E932" s="943"/>
      <c r="F932" s="943"/>
      <c r="G932" s="943"/>
      <c r="H932" s="943"/>
      <c r="I932" s="943"/>
      <c r="J932" s="943"/>
      <c r="K932" s="943"/>
      <c r="L932" s="943"/>
      <c r="M932" s="943"/>
      <c r="N932" s="943"/>
      <c r="O932" s="943"/>
      <c r="P932" s="943"/>
      <c r="Q932" s="943"/>
      <c r="R932" s="943"/>
      <c r="S932" s="943"/>
      <c r="T932" s="943"/>
      <c r="U932" s="943"/>
      <c r="V932" s="943"/>
      <c r="W932" s="943"/>
      <c r="X932" s="943"/>
      <c r="Y932" s="943"/>
      <c r="Z932" s="943"/>
    </row>
    <row r="933" spans="1:26" ht="15.75" customHeight="1">
      <c r="A933" s="943"/>
      <c r="B933" s="943"/>
      <c r="C933" s="943"/>
      <c r="D933" s="943"/>
      <c r="E933" s="943"/>
      <c r="F933" s="943"/>
      <c r="G933" s="943"/>
      <c r="H933" s="943"/>
      <c r="I933" s="943"/>
      <c r="J933" s="943"/>
      <c r="K933" s="943"/>
      <c r="L933" s="943"/>
      <c r="M933" s="943"/>
      <c r="N933" s="943"/>
      <c r="O933" s="943"/>
      <c r="P933" s="943"/>
      <c r="Q933" s="943"/>
      <c r="R933" s="943"/>
      <c r="S933" s="943"/>
      <c r="T933" s="943"/>
      <c r="U933" s="943"/>
      <c r="V933" s="943"/>
      <c r="W933" s="943"/>
      <c r="X933" s="943"/>
      <c r="Y933" s="943"/>
      <c r="Z933" s="943"/>
    </row>
    <row r="934" spans="1:26" ht="15.75" customHeight="1">
      <c r="A934" s="943"/>
      <c r="B934" s="943"/>
      <c r="C934" s="943"/>
      <c r="D934" s="943"/>
      <c r="E934" s="943"/>
      <c r="F934" s="943"/>
      <c r="G934" s="943"/>
      <c r="H934" s="943"/>
      <c r="I934" s="943"/>
      <c r="J934" s="943"/>
      <c r="K934" s="943"/>
      <c r="L934" s="943"/>
      <c r="M934" s="943"/>
      <c r="N934" s="943"/>
      <c r="O934" s="943"/>
      <c r="P934" s="943"/>
      <c r="Q934" s="943"/>
      <c r="R934" s="943"/>
      <c r="S934" s="943"/>
      <c r="T934" s="943"/>
      <c r="U934" s="943"/>
      <c r="V934" s="943"/>
      <c r="W934" s="943"/>
      <c r="X934" s="943"/>
      <c r="Y934" s="943"/>
      <c r="Z934" s="943"/>
    </row>
    <row r="935" spans="1:26" ht="15.75" customHeight="1">
      <c r="A935" s="943"/>
      <c r="B935" s="943"/>
      <c r="C935" s="943"/>
      <c r="D935" s="943"/>
      <c r="E935" s="943"/>
      <c r="F935" s="943"/>
      <c r="G935" s="943"/>
      <c r="H935" s="943"/>
      <c r="I935" s="943"/>
      <c r="J935" s="943"/>
      <c r="K935" s="943"/>
      <c r="L935" s="943"/>
      <c r="M935" s="943"/>
      <c r="N935" s="943"/>
      <c r="O935" s="943"/>
      <c r="P935" s="943"/>
      <c r="Q935" s="943"/>
      <c r="R935" s="943"/>
      <c r="S935" s="943"/>
      <c r="T935" s="943"/>
      <c r="U935" s="943"/>
      <c r="V935" s="943"/>
      <c r="W935" s="943"/>
      <c r="X935" s="943"/>
      <c r="Y935" s="943"/>
      <c r="Z935" s="943"/>
    </row>
    <row r="936" spans="1:26" ht="15.75" customHeight="1">
      <c r="A936" s="943"/>
      <c r="B936" s="943"/>
      <c r="C936" s="943"/>
      <c r="D936" s="943"/>
      <c r="E936" s="943"/>
      <c r="F936" s="943"/>
      <c r="G936" s="943"/>
      <c r="H936" s="943"/>
      <c r="I936" s="943"/>
      <c r="J936" s="943"/>
      <c r="K936" s="943"/>
      <c r="L936" s="943"/>
      <c r="M936" s="943"/>
      <c r="N936" s="943"/>
      <c r="O936" s="943"/>
      <c r="P936" s="943"/>
      <c r="Q936" s="943"/>
      <c r="R936" s="943"/>
      <c r="S936" s="943"/>
      <c r="T936" s="943"/>
      <c r="U936" s="943"/>
      <c r="V936" s="943"/>
      <c r="W936" s="943"/>
      <c r="X936" s="943"/>
      <c r="Y936" s="943"/>
      <c r="Z936" s="943"/>
    </row>
    <row r="937" spans="1:26" ht="15.75" customHeight="1">
      <c r="A937" s="943"/>
      <c r="B937" s="943"/>
      <c r="C937" s="943"/>
      <c r="D937" s="943"/>
      <c r="E937" s="943"/>
      <c r="F937" s="943"/>
      <c r="G937" s="943"/>
      <c r="H937" s="943"/>
      <c r="I937" s="943"/>
      <c r="J937" s="943"/>
      <c r="K937" s="943"/>
      <c r="L937" s="943"/>
      <c r="M937" s="943"/>
      <c r="N937" s="943"/>
      <c r="O937" s="943"/>
      <c r="P937" s="943"/>
      <c r="Q937" s="943"/>
      <c r="R937" s="943"/>
      <c r="S937" s="943"/>
      <c r="T937" s="943"/>
      <c r="U937" s="943"/>
      <c r="V937" s="943"/>
      <c r="W937" s="943"/>
      <c r="X937" s="943"/>
      <c r="Y937" s="943"/>
      <c r="Z937" s="943"/>
    </row>
    <row r="938" spans="1:26" ht="15.75" customHeight="1">
      <c r="A938" s="943"/>
      <c r="B938" s="943"/>
      <c r="C938" s="943"/>
      <c r="D938" s="943"/>
      <c r="E938" s="943"/>
      <c r="F938" s="943"/>
      <c r="G938" s="943"/>
      <c r="H938" s="943"/>
      <c r="I938" s="943"/>
      <c r="J938" s="943"/>
      <c r="K938" s="943"/>
      <c r="L938" s="943"/>
      <c r="M938" s="943"/>
      <c r="N938" s="943"/>
      <c r="O938" s="943"/>
      <c r="P938" s="943"/>
      <c r="Q938" s="943"/>
      <c r="R938" s="943"/>
      <c r="S938" s="943"/>
      <c r="T938" s="943"/>
      <c r="U938" s="943"/>
      <c r="V938" s="943"/>
      <c r="W938" s="943"/>
      <c r="X938" s="943"/>
      <c r="Y938" s="943"/>
      <c r="Z938" s="943"/>
    </row>
    <row r="939" spans="1:26" ht="15.75" customHeight="1">
      <c r="A939" s="943"/>
      <c r="B939" s="943"/>
      <c r="C939" s="943"/>
      <c r="D939" s="943"/>
      <c r="E939" s="943"/>
      <c r="F939" s="943"/>
      <c r="G939" s="943"/>
      <c r="H939" s="943"/>
      <c r="I939" s="943"/>
      <c r="J939" s="943"/>
      <c r="K939" s="943"/>
      <c r="L939" s="943"/>
      <c r="M939" s="943"/>
      <c r="N939" s="943"/>
      <c r="O939" s="943"/>
      <c r="P939" s="943"/>
      <c r="Q939" s="943"/>
      <c r="R939" s="943"/>
      <c r="S939" s="943"/>
      <c r="T939" s="943"/>
      <c r="U939" s="943"/>
      <c r="V939" s="943"/>
      <c r="W939" s="943"/>
      <c r="X939" s="943"/>
      <c r="Y939" s="943"/>
      <c r="Z939" s="943"/>
    </row>
    <row r="940" spans="1:26" ht="15.75" customHeight="1">
      <c r="A940" s="943"/>
      <c r="B940" s="943"/>
      <c r="C940" s="943"/>
      <c r="D940" s="943"/>
      <c r="E940" s="943"/>
      <c r="F940" s="943"/>
      <c r="G940" s="943"/>
      <c r="H940" s="943"/>
      <c r="I940" s="943"/>
      <c r="J940" s="943"/>
      <c r="K940" s="943"/>
      <c r="L940" s="943"/>
      <c r="M940" s="943"/>
      <c r="N940" s="943"/>
      <c r="O940" s="943"/>
      <c r="P940" s="943"/>
      <c r="Q940" s="943"/>
      <c r="R940" s="943"/>
      <c r="S940" s="943"/>
      <c r="T940" s="943"/>
      <c r="U940" s="943"/>
      <c r="V940" s="943"/>
      <c r="W940" s="943"/>
      <c r="X940" s="943"/>
      <c r="Y940" s="943"/>
      <c r="Z940" s="943"/>
    </row>
    <row r="941" spans="1:26" ht="15.75" customHeight="1">
      <c r="A941" s="943"/>
      <c r="B941" s="943"/>
      <c r="C941" s="943"/>
      <c r="D941" s="943"/>
      <c r="E941" s="943"/>
      <c r="F941" s="943"/>
      <c r="G941" s="943"/>
      <c r="H941" s="943"/>
      <c r="I941" s="943"/>
      <c r="J941" s="943"/>
      <c r="K941" s="943"/>
      <c r="L941" s="943"/>
      <c r="M941" s="943"/>
      <c r="N941" s="943"/>
      <c r="O941" s="943"/>
      <c r="P941" s="943"/>
      <c r="Q941" s="943"/>
      <c r="R941" s="943"/>
      <c r="S941" s="943"/>
      <c r="T941" s="943"/>
      <c r="U941" s="943"/>
      <c r="V941" s="943"/>
      <c r="W941" s="943"/>
      <c r="X941" s="943"/>
      <c r="Y941" s="943"/>
      <c r="Z941" s="943"/>
    </row>
    <row r="942" spans="1:26" ht="15.75" customHeight="1">
      <c r="A942" s="943"/>
      <c r="B942" s="943"/>
      <c r="C942" s="943"/>
      <c r="D942" s="943"/>
      <c r="E942" s="943"/>
      <c r="F942" s="943"/>
      <c r="G942" s="943"/>
      <c r="H942" s="943"/>
      <c r="I942" s="943"/>
      <c r="J942" s="943"/>
      <c r="K942" s="943"/>
      <c r="L942" s="943"/>
      <c r="M942" s="943"/>
      <c r="N942" s="943"/>
      <c r="O942" s="943"/>
      <c r="P942" s="943"/>
      <c r="Q942" s="943"/>
      <c r="R942" s="943"/>
      <c r="S942" s="943"/>
      <c r="T942" s="943"/>
      <c r="U942" s="943"/>
      <c r="V942" s="943"/>
      <c r="W942" s="943"/>
      <c r="X942" s="943"/>
      <c r="Y942" s="943"/>
      <c r="Z942" s="943"/>
    </row>
    <row r="943" spans="1:26" ht="15.75" customHeight="1">
      <c r="A943" s="943"/>
      <c r="B943" s="943"/>
      <c r="C943" s="943"/>
      <c r="D943" s="943"/>
      <c r="E943" s="943"/>
      <c r="F943" s="943"/>
      <c r="G943" s="943"/>
      <c r="H943" s="943"/>
      <c r="I943" s="943"/>
      <c r="J943" s="943"/>
      <c r="K943" s="943"/>
      <c r="L943" s="943"/>
      <c r="M943" s="943"/>
      <c r="N943" s="943"/>
      <c r="O943" s="943"/>
      <c r="P943" s="943"/>
      <c r="Q943" s="943"/>
      <c r="R943" s="943"/>
      <c r="S943" s="943"/>
      <c r="T943" s="943"/>
      <c r="U943" s="943"/>
      <c r="V943" s="943"/>
      <c r="W943" s="943"/>
      <c r="X943" s="943"/>
      <c r="Y943" s="943"/>
      <c r="Z943" s="943"/>
    </row>
    <row r="944" spans="1:26" ht="15.75" customHeight="1">
      <c r="A944" s="943"/>
      <c r="B944" s="943"/>
      <c r="C944" s="943"/>
      <c r="D944" s="943"/>
      <c r="E944" s="943"/>
      <c r="F944" s="943"/>
      <c r="G944" s="943"/>
      <c r="H944" s="943"/>
      <c r="I944" s="943"/>
      <c r="J944" s="943"/>
      <c r="K944" s="943"/>
      <c r="L944" s="943"/>
      <c r="M944" s="943"/>
      <c r="N944" s="943"/>
      <c r="O944" s="943"/>
      <c r="P944" s="943"/>
      <c r="Q944" s="943"/>
      <c r="R944" s="943"/>
      <c r="S944" s="943"/>
      <c r="T944" s="943"/>
      <c r="U944" s="943"/>
      <c r="V944" s="943"/>
      <c r="W944" s="943"/>
      <c r="X944" s="943"/>
      <c r="Y944" s="943"/>
      <c r="Z944" s="943"/>
    </row>
    <row r="945" spans="1:26" ht="15.75" customHeight="1">
      <c r="A945" s="943"/>
      <c r="B945" s="943"/>
      <c r="C945" s="943"/>
      <c r="D945" s="943"/>
      <c r="E945" s="943"/>
      <c r="F945" s="943"/>
      <c r="G945" s="943"/>
      <c r="H945" s="943"/>
      <c r="I945" s="943"/>
      <c r="J945" s="943"/>
      <c r="K945" s="943"/>
      <c r="L945" s="943"/>
      <c r="M945" s="943"/>
      <c r="N945" s="943"/>
      <c r="O945" s="943"/>
      <c r="P945" s="943"/>
      <c r="Q945" s="943"/>
      <c r="R945" s="943"/>
      <c r="S945" s="943"/>
      <c r="T945" s="943"/>
      <c r="U945" s="943"/>
      <c r="V945" s="943"/>
      <c r="W945" s="943"/>
      <c r="X945" s="943"/>
      <c r="Y945" s="943"/>
      <c r="Z945" s="943"/>
    </row>
    <row r="946" spans="1:26" ht="15.75" customHeight="1">
      <c r="A946" s="943"/>
      <c r="B946" s="943"/>
      <c r="C946" s="943"/>
      <c r="D946" s="943"/>
      <c r="E946" s="943"/>
      <c r="F946" s="943"/>
      <c r="G946" s="943"/>
      <c r="H946" s="943"/>
      <c r="I946" s="943"/>
      <c r="J946" s="943"/>
      <c r="K946" s="943"/>
      <c r="L946" s="943"/>
      <c r="M946" s="943"/>
      <c r="N946" s="943"/>
      <c r="O946" s="943"/>
      <c r="P946" s="943"/>
      <c r="Q946" s="943"/>
      <c r="R946" s="943"/>
      <c r="S946" s="943"/>
      <c r="T946" s="943"/>
      <c r="U946" s="943"/>
      <c r="V946" s="943"/>
      <c r="W946" s="943"/>
      <c r="X946" s="943"/>
      <c r="Y946" s="943"/>
      <c r="Z946" s="943"/>
    </row>
    <row r="947" spans="1:26" ht="15.75" customHeight="1">
      <c r="A947" s="943"/>
      <c r="B947" s="943"/>
      <c r="C947" s="943"/>
      <c r="D947" s="943"/>
      <c r="E947" s="943"/>
      <c r="F947" s="943"/>
      <c r="G947" s="943"/>
      <c r="H947" s="943"/>
      <c r="I947" s="943"/>
      <c r="J947" s="943"/>
      <c r="K947" s="943"/>
      <c r="L947" s="943"/>
      <c r="M947" s="943"/>
      <c r="N947" s="943"/>
      <c r="O947" s="943"/>
      <c r="P947" s="943"/>
      <c r="Q947" s="943"/>
      <c r="R947" s="943"/>
      <c r="S947" s="943"/>
      <c r="T947" s="943"/>
      <c r="U947" s="943"/>
      <c r="V947" s="943"/>
      <c r="W947" s="943"/>
      <c r="X947" s="943"/>
      <c r="Y947" s="943"/>
      <c r="Z947" s="943"/>
    </row>
    <row r="948" spans="1:26" ht="15.75" customHeight="1">
      <c r="A948" s="943"/>
      <c r="B948" s="943"/>
      <c r="C948" s="943"/>
      <c r="D948" s="943"/>
      <c r="E948" s="943"/>
      <c r="F948" s="943"/>
      <c r="G948" s="943"/>
      <c r="H948" s="943"/>
      <c r="I948" s="943"/>
      <c r="J948" s="943"/>
      <c r="K948" s="943"/>
      <c r="L948" s="943"/>
      <c r="M948" s="943"/>
      <c r="N948" s="943"/>
      <c r="O948" s="943"/>
      <c r="P948" s="943"/>
      <c r="Q948" s="943"/>
      <c r="R948" s="943"/>
      <c r="S948" s="943"/>
      <c r="T948" s="943"/>
      <c r="U948" s="943"/>
      <c r="V948" s="943"/>
      <c r="W948" s="943"/>
      <c r="X948" s="943"/>
      <c r="Y948" s="943"/>
      <c r="Z948" s="943"/>
    </row>
    <row r="949" spans="1:26" ht="15.75" customHeight="1">
      <c r="A949" s="943"/>
      <c r="B949" s="943"/>
      <c r="C949" s="943"/>
      <c r="D949" s="943"/>
      <c r="E949" s="943"/>
      <c r="F949" s="943"/>
      <c r="G949" s="943"/>
      <c r="H949" s="943"/>
      <c r="I949" s="943"/>
      <c r="J949" s="943"/>
      <c r="K949" s="943"/>
      <c r="L949" s="943"/>
      <c r="M949" s="943"/>
      <c r="N949" s="943"/>
      <c r="O949" s="943"/>
      <c r="P949" s="943"/>
      <c r="Q949" s="943"/>
      <c r="R949" s="943"/>
      <c r="S949" s="943"/>
      <c r="T949" s="943"/>
      <c r="U949" s="943"/>
      <c r="V949" s="943"/>
      <c r="W949" s="943"/>
      <c r="X949" s="943"/>
      <c r="Y949" s="943"/>
      <c r="Z949" s="943"/>
    </row>
    <row r="950" spans="1:26" ht="15.75" customHeight="1">
      <c r="A950" s="943"/>
      <c r="B950" s="943"/>
      <c r="C950" s="943"/>
      <c r="D950" s="943"/>
      <c r="E950" s="943"/>
      <c r="F950" s="943"/>
      <c r="G950" s="943"/>
      <c r="H950" s="943"/>
      <c r="I950" s="943"/>
      <c r="J950" s="943"/>
      <c r="K950" s="943"/>
      <c r="L950" s="943"/>
      <c r="M950" s="943"/>
      <c r="N950" s="943"/>
      <c r="O950" s="943"/>
      <c r="P950" s="943"/>
      <c r="Q950" s="943"/>
      <c r="R950" s="943"/>
      <c r="S950" s="943"/>
      <c r="T950" s="943"/>
      <c r="U950" s="943"/>
      <c r="V950" s="943"/>
      <c r="W950" s="943"/>
      <c r="X950" s="943"/>
      <c r="Y950" s="943"/>
      <c r="Z950" s="943"/>
    </row>
    <row r="951" spans="1:26" ht="15.75" customHeight="1">
      <c r="A951" s="943"/>
      <c r="B951" s="943"/>
      <c r="C951" s="943"/>
      <c r="D951" s="943"/>
      <c r="E951" s="943"/>
      <c r="F951" s="943"/>
      <c r="G951" s="943"/>
      <c r="H951" s="943"/>
      <c r="I951" s="943"/>
      <c r="J951" s="943"/>
      <c r="K951" s="943"/>
      <c r="L951" s="943"/>
      <c r="M951" s="943"/>
      <c r="N951" s="943"/>
      <c r="O951" s="943"/>
      <c r="P951" s="943"/>
      <c r="Q951" s="943"/>
      <c r="R951" s="943"/>
      <c r="S951" s="943"/>
      <c r="T951" s="943"/>
      <c r="U951" s="943"/>
      <c r="V951" s="943"/>
      <c r="W951" s="943"/>
      <c r="X951" s="943"/>
      <c r="Y951" s="943"/>
      <c r="Z951" s="943"/>
    </row>
    <row r="952" spans="1:26" ht="15.75" customHeight="1">
      <c r="A952" s="943"/>
      <c r="B952" s="943"/>
      <c r="C952" s="943"/>
      <c r="D952" s="943"/>
      <c r="E952" s="943"/>
      <c r="F952" s="943"/>
      <c r="G952" s="943"/>
      <c r="H952" s="943"/>
      <c r="I952" s="943"/>
      <c r="J952" s="943"/>
      <c r="K952" s="943"/>
      <c r="L952" s="943"/>
      <c r="M952" s="943"/>
      <c r="N952" s="943"/>
      <c r="O952" s="943"/>
      <c r="P952" s="943"/>
      <c r="Q952" s="943"/>
      <c r="R952" s="943"/>
      <c r="S952" s="943"/>
      <c r="T952" s="943"/>
      <c r="U952" s="943"/>
      <c r="V952" s="943"/>
      <c r="W952" s="943"/>
      <c r="X952" s="943"/>
      <c r="Y952" s="943"/>
      <c r="Z952" s="943"/>
    </row>
    <row r="953" spans="1:26" ht="15.75" customHeight="1">
      <c r="A953" s="943"/>
      <c r="B953" s="943"/>
      <c r="C953" s="943"/>
      <c r="D953" s="943"/>
      <c r="E953" s="943"/>
      <c r="F953" s="943"/>
      <c r="G953" s="943"/>
      <c r="H953" s="943"/>
      <c r="I953" s="943"/>
      <c r="J953" s="943"/>
      <c r="K953" s="943"/>
      <c r="L953" s="943"/>
      <c r="M953" s="943"/>
      <c r="N953" s="943"/>
      <c r="O953" s="943"/>
      <c r="P953" s="943"/>
      <c r="Q953" s="943"/>
      <c r="R953" s="943"/>
      <c r="S953" s="943"/>
      <c r="T953" s="943"/>
      <c r="U953" s="943"/>
      <c r="V953" s="943"/>
      <c r="W953" s="943"/>
      <c r="X953" s="943"/>
      <c r="Y953" s="943"/>
      <c r="Z953" s="943"/>
    </row>
    <row r="954" spans="1:26" ht="15.75" customHeight="1">
      <c r="A954" s="943"/>
      <c r="B954" s="943"/>
      <c r="C954" s="943"/>
      <c r="D954" s="943"/>
      <c r="E954" s="943"/>
      <c r="F954" s="943"/>
      <c r="G954" s="943"/>
      <c r="H954" s="943"/>
      <c r="I954" s="943"/>
      <c r="J954" s="943"/>
      <c r="K954" s="943"/>
      <c r="L954" s="943"/>
      <c r="M954" s="943"/>
      <c r="N954" s="943"/>
      <c r="O954" s="943"/>
      <c r="P954" s="943"/>
      <c r="Q954" s="943"/>
      <c r="R954" s="943"/>
      <c r="S954" s="943"/>
      <c r="T954" s="943"/>
      <c r="U954" s="943"/>
      <c r="V954" s="943"/>
      <c r="W954" s="943"/>
      <c r="X954" s="943"/>
      <c r="Y954" s="943"/>
      <c r="Z954" s="943"/>
    </row>
    <row r="955" spans="1:26" ht="15.75" customHeight="1">
      <c r="A955" s="943"/>
      <c r="B955" s="943"/>
      <c r="C955" s="943"/>
      <c r="D955" s="943"/>
      <c r="E955" s="943"/>
      <c r="F955" s="943"/>
      <c r="G955" s="943"/>
      <c r="H955" s="943"/>
      <c r="I955" s="943"/>
      <c r="J955" s="943"/>
      <c r="K955" s="943"/>
      <c r="L955" s="943"/>
      <c r="M955" s="943"/>
      <c r="N955" s="943"/>
      <c r="O955" s="943"/>
      <c r="P955" s="943"/>
      <c r="Q955" s="943"/>
      <c r="R955" s="943"/>
      <c r="S955" s="943"/>
      <c r="T955" s="943"/>
      <c r="U955" s="943"/>
      <c r="V955" s="943"/>
      <c r="W955" s="943"/>
      <c r="X955" s="943"/>
      <c r="Y955" s="943"/>
      <c r="Z955" s="943"/>
    </row>
    <row r="956" spans="1:26" ht="15.75" customHeight="1">
      <c r="A956" s="943"/>
      <c r="B956" s="943"/>
      <c r="C956" s="943"/>
      <c r="D956" s="943"/>
      <c r="E956" s="943"/>
      <c r="F956" s="943"/>
      <c r="G956" s="943"/>
      <c r="H956" s="943"/>
      <c r="I956" s="943"/>
      <c r="J956" s="943"/>
      <c r="K956" s="943"/>
      <c r="L956" s="943"/>
      <c r="M956" s="943"/>
      <c r="N956" s="943"/>
      <c r="O956" s="943"/>
      <c r="P956" s="943"/>
      <c r="Q956" s="943"/>
      <c r="R956" s="943"/>
      <c r="S956" s="943"/>
      <c r="T956" s="943"/>
      <c r="U956" s="943"/>
      <c r="V956" s="943"/>
      <c r="W956" s="943"/>
      <c r="X956" s="943"/>
      <c r="Y956" s="943"/>
      <c r="Z956" s="943"/>
    </row>
    <row r="957" spans="1:26" ht="15.75" customHeight="1">
      <c r="A957" s="943"/>
      <c r="B957" s="943"/>
      <c r="C957" s="943"/>
      <c r="D957" s="943"/>
      <c r="E957" s="943"/>
      <c r="F957" s="943"/>
      <c r="G957" s="943"/>
      <c r="H957" s="943"/>
      <c r="I957" s="943"/>
      <c r="J957" s="943"/>
      <c r="K957" s="943"/>
      <c r="L957" s="943"/>
      <c r="M957" s="943"/>
      <c r="N957" s="943"/>
      <c r="O957" s="943"/>
      <c r="P957" s="943"/>
      <c r="Q957" s="943"/>
      <c r="R957" s="943"/>
      <c r="S957" s="943"/>
      <c r="T957" s="943"/>
      <c r="U957" s="943"/>
      <c r="V957" s="943"/>
      <c r="W957" s="943"/>
      <c r="X957" s="943"/>
      <c r="Y957" s="943"/>
      <c r="Z957" s="943"/>
    </row>
    <row r="958" spans="1:26" ht="15.75" customHeight="1">
      <c r="A958" s="943"/>
      <c r="B958" s="943"/>
      <c r="C958" s="943"/>
      <c r="D958" s="943"/>
      <c r="E958" s="943"/>
      <c r="F958" s="943"/>
      <c r="G958" s="943"/>
      <c r="H958" s="943"/>
      <c r="I958" s="943"/>
      <c r="J958" s="943"/>
      <c r="K958" s="943"/>
      <c r="L958" s="943"/>
      <c r="M958" s="943"/>
      <c r="N958" s="943"/>
      <c r="O958" s="943"/>
      <c r="P958" s="943"/>
      <c r="Q958" s="943"/>
      <c r="R958" s="943"/>
      <c r="S958" s="943"/>
      <c r="T958" s="943"/>
      <c r="U958" s="943"/>
      <c r="V958" s="943"/>
      <c r="W958" s="943"/>
      <c r="X958" s="943"/>
      <c r="Y958" s="943"/>
      <c r="Z958" s="943"/>
    </row>
    <row r="959" spans="1:26" ht="15.75" customHeight="1">
      <c r="A959" s="943"/>
      <c r="B959" s="943"/>
      <c r="C959" s="943"/>
      <c r="D959" s="943"/>
      <c r="E959" s="943"/>
      <c r="F959" s="943"/>
      <c r="G959" s="943"/>
      <c r="H959" s="943"/>
      <c r="I959" s="943"/>
      <c r="J959" s="943"/>
      <c r="K959" s="943"/>
      <c r="L959" s="943"/>
      <c r="M959" s="943"/>
      <c r="N959" s="943"/>
      <c r="O959" s="943"/>
      <c r="P959" s="943"/>
      <c r="Q959" s="943"/>
      <c r="R959" s="943"/>
      <c r="S959" s="943"/>
      <c r="T959" s="943"/>
      <c r="U959" s="943"/>
      <c r="V959" s="943"/>
      <c r="W959" s="943"/>
      <c r="X959" s="943"/>
      <c r="Y959" s="943"/>
      <c r="Z959" s="943"/>
    </row>
    <row r="960" spans="1:26" ht="15.75" customHeight="1">
      <c r="A960" s="943"/>
      <c r="B960" s="943"/>
      <c r="C960" s="943"/>
      <c r="D960" s="943"/>
      <c r="E960" s="943"/>
      <c r="F960" s="943"/>
      <c r="G960" s="943"/>
      <c r="H960" s="943"/>
      <c r="I960" s="943"/>
      <c r="J960" s="943"/>
      <c r="K960" s="943"/>
      <c r="L960" s="943"/>
      <c r="M960" s="943"/>
      <c r="N960" s="943"/>
      <c r="O960" s="943"/>
      <c r="P960" s="943"/>
      <c r="Q960" s="943"/>
      <c r="R960" s="943"/>
      <c r="S960" s="943"/>
      <c r="T960" s="943"/>
      <c r="U960" s="943"/>
      <c r="V960" s="943"/>
      <c r="W960" s="943"/>
      <c r="X960" s="943"/>
      <c r="Y960" s="943"/>
      <c r="Z960" s="943"/>
    </row>
    <row r="961" spans="1:26" ht="15.75" customHeight="1">
      <c r="A961" s="943"/>
      <c r="B961" s="943"/>
      <c r="C961" s="943"/>
      <c r="D961" s="943"/>
      <c r="E961" s="943"/>
      <c r="F961" s="943"/>
      <c r="G961" s="943"/>
      <c r="H961" s="943"/>
      <c r="I961" s="943"/>
      <c r="J961" s="943"/>
      <c r="K961" s="943"/>
      <c r="L961" s="943"/>
      <c r="M961" s="943"/>
      <c r="N961" s="943"/>
      <c r="O961" s="943"/>
      <c r="P961" s="943"/>
      <c r="Q961" s="943"/>
      <c r="R961" s="943"/>
      <c r="S961" s="943"/>
      <c r="T961" s="943"/>
      <c r="U961" s="943"/>
      <c r="V961" s="943"/>
      <c r="W961" s="943"/>
      <c r="X961" s="943"/>
      <c r="Y961" s="943"/>
      <c r="Z961" s="943"/>
    </row>
    <row r="962" spans="1:26" ht="15.75" customHeight="1">
      <c r="A962" s="943"/>
      <c r="B962" s="943"/>
      <c r="C962" s="943"/>
      <c r="D962" s="943"/>
      <c r="E962" s="943"/>
      <c r="F962" s="943"/>
      <c r="G962" s="943"/>
      <c r="H962" s="943"/>
      <c r="I962" s="943"/>
      <c r="J962" s="943"/>
      <c r="K962" s="943"/>
      <c r="L962" s="943"/>
      <c r="M962" s="943"/>
      <c r="N962" s="943"/>
      <c r="O962" s="943"/>
      <c r="P962" s="943"/>
      <c r="Q962" s="943"/>
      <c r="R962" s="943"/>
      <c r="S962" s="943"/>
      <c r="T962" s="943"/>
      <c r="U962" s="943"/>
      <c r="V962" s="943"/>
      <c r="W962" s="943"/>
      <c r="X962" s="943"/>
      <c r="Y962" s="943"/>
      <c r="Z962" s="943"/>
    </row>
    <row r="963" spans="1:26" ht="15.75" customHeight="1">
      <c r="A963" s="943"/>
      <c r="B963" s="943"/>
      <c r="C963" s="943"/>
      <c r="D963" s="943"/>
      <c r="E963" s="943"/>
      <c r="F963" s="943"/>
      <c r="G963" s="943"/>
      <c r="H963" s="943"/>
      <c r="I963" s="943"/>
      <c r="J963" s="943"/>
      <c r="K963" s="943"/>
      <c r="L963" s="943"/>
      <c r="M963" s="943"/>
      <c r="N963" s="943"/>
      <c r="O963" s="943"/>
      <c r="P963" s="943"/>
      <c r="Q963" s="943"/>
      <c r="R963" s="943"/>
      <c r="S963" s="943"/>
      <c r="T963" s="943"/>
      <c r="U963" s="943"/>
      <c r="V963" s="943"/>
      <c r="W963" s="943"/>
      <c r="X963" s="943"/>
      <c r="Y963" s="943"/>
      <c r="Z963" s="943"/>
    </row>
    <row r="964" spans="1:26" ht="15.75" customHeight="1">
      <c r="A964" s="943"/>
      <c r="B964" s="943"/>
      <c r="C964" s="943"/>
      <c r="D964" s="943"/>
      <c r="E964" s="943"/>
      <c r="F964" s="943"/>
      <c r="G964" s="943"/>
      <c r="H964" s="943"/>
      <c r="I964" s="943"/>
      <c r="J964" s="943"/>
      <c r="K964" s="943"/>
      <c r="L964" s="943"/>
      <c r="M964" s="943"/>
      <c r="N964" s="943"/>
      <c r="O964" s="943"/>
      <c r="P964" s="943"/>
      <c r="Q964" s="943"/>
      <c r="R964" s="943"/>
      <c r="S964" s="943"/>
      <c r="T964" s="943"/>
      <c r="U964" s="943"/>
      <c r="V964" s="943"/>
      <c r="W964" s="943"/>
      <c r="X964" s="943"/>
      <c r="Y964" s="943"/>
      <c r="Z964" s="943"/>
    </row>
    <row r="965" spans="1:26" ht="15.75" customHeight="1">
      <c r="A965" s="943"/>
      <c r="B965" s="943"/>
      <c r="C965" s="943"/>
      <c r="D965" s="943"/>
      <c r="E965" s="943"/>
      <c r="F965" s="943"/>
      <c r="G965" s="943"/>
      <c r="H965" s="943"/>
      <c r="I965" s="943"/>
      <c r="J965" s="943"/>
      <c r="K965" s="943"/>
      <c r="L965" s="943"/>
      <c r="M965" s="943"/>
      <c r="N965" s="943"/>
      <c r="O965" s="943"/>
      <c r="P965" s="943"/>
      <c r="Q965" s="943"/>
      <c r="R965" s="943"/>
      <c r="S965" s="943"/>
      <c r="T965" s="943"/>
      <c r="U965" s="943"/>
      <c r="V965" s="943"/>
      <c r="W965" s="943"/>
      <c r="X965" s="943"/>
      <c r="Y965" s="943"/>
      <c r="Z965" s="943"/>
    </row>
    <row r="966" spans="1:26" ht="15.75" customHeight="1">
      <c r="A966" s="943"/>
      <c r="B966" s="943"/>
      <c r="C966" s="943"/>
      <c r="D966" s="943"/>
      <c r="E966" s="943"/>
      <c r="F966" s="943"/>
      <c r="G966" s="943"/>
      <c r="H966" s="943"/>
      <c r="I966" s="943"/>
      <c r="J966" s="943"/>
      <c r="K966" s="943"/>
      <c r="L966" s="943"/>
      <c r="M966" s="943"/>
      <c r="N966" s="943"/>
      <c r="O966" s="943"/>
      <c r="P966" s="943"/>
      <c r="Q966" s="943"/>
      <c r="R966" s="943"/>
      <c r="S966" s="943"/>
      <c r="T966" s="943"/>
      <c r="U966" s="943"/>
      <c r="V966" s="943"/>
      <c r="W966" s="943"/>
      <c r="X966" s="943"/>
      <c r="Y966" s="943"/>
      <c r="Z966" s="943"/>
    </row>
    <row r="967" spans="1:26" ht="15.75" customHeight="1">
      <c r="A967" s="943"/>
      <c r="B967" s="943"/>
      <c r="C967" s="943"/>
      <c r="D967" s="943"/>
      <c r="E967" s="943"/>
      <c r="F967" s="943"/>
      <c r="G967" s="943"/>
      <c r="H967" s="943"/>
      <c r="I967" s="943"/>
      <c r="J967" s="943"/>
      <c r="K967" s="943"/>
      <c r="L967" s="943"/>
      <c r="M967" s="943"/>
      <c r="N967" s="943"/>
      <c r="O967" s="943"/>
      <c r="P967" s="943"/>
      <c r="Q967" s="943"/>
      <c r="R967" s="943"/>
      <c r="S967" s="943"/>
      <c r="T967" s="943"/>
      <c r="U967" s="943"/>
      <c r="V967" s="943"/>
      <c r="W967" s="943"/>
      <c r="X967" s="943"/>
      <c r="Y967" s="943"/>
      <c r="Z967" s="943"/>
    </row>
    <row r="968" spans="1:26" ht="15.75" customHeight="1">
      <c r="A968" s="943"/>
      <c r="B968" s="943"/>
      <c r="C968" s="943"/>
      <c r="D968" s="943"/>
      <c r="E968" s="943"/>
      <c r="F968" s="943"/>
      <c r="G968" s="943"/>
      <c r="H968" s="943"/>
      <c r="I968" s="943"/>
      <c r="J968" s="943"/>
      <c r="K968" s="943"/>
      <c r="L968" s="943"/>
      <c r="M968" s="943"/>
      <c r="N968" s="943"/>
      <c r="O968" s="943"/>
      <c r="P968" s="943"/>
      <c r="Q968" s="943"/>
      <c r="R968" s="943"/>
      <c r="S968" s="943"/>
      <c r="T968" s="943"/>
      <c r="U968" s="943"/>
      <c r="V968" s="943"/>
      <c r="W968" s="943"/>
      <c r="X968" s="943"/>
      <c r="Y968" s="943"/>
      <c r="Z968" s="943"/>
    </row>
    <row r="969" spans="1:26" ht="15.75" customHeight="1">
      <c r="A969" s="943"/>
      <c r="B969" s="943"/>
      <c r="C969" s="943"/>
      <c r="D969" s="943"/>
      <c r="E969" s="943"/>
      <c r="F969" s="943"/>
      <c r="G969" s="943"/>
      <c r="H969" s="943"/>
      <c r="I969" s="943"/>
      <c r="J969" s="943"/>
      <c r="K969" s="943"/>
      <c r="L969" s="943"/>
      <c r="M969" s="943"/>
      <c r="N969" s="943"/>
      <c r="O969" s="943"/>
      <c r="P969" s="943"/>
      <c r="Q969" s="943"/>
      <c r="R969" s="943"/>
      <c r="S969" s="943"/>
      <c r="T969" s="943"/>
      <c r="U969" s="943"/>
      <c r="V969" s="943"/>
      <c r="W969" s="943"/>
      <c r="X969" s="943"/>
      <c r="Y969" s="943"/>
      <c r="Z969" s="943"/>
    </row>
    <row r="970" spans="1:26" ht="15.75" customHeight="1">
      <c r="A970" s="943"/>
      <c r="B970" s="943"/>
      <c r="C970" s="943"/>
      <c r="D970" s="943"/>
      <c r="E970" s="943"/>
      <c r="F970" s="943"/>
      <c r="G970" s="943"/>
      <c r="H970" s="943"/>
      <c r="I970" s="943"/>
      <c r="J970" s="943"/>
      <c r="K970" s="943"/>
      <c r="L970" s="943"/>
      <c r="M970" s="943"/>
      <c r="N970" s="943"/>
      <c r="O970" s="943"/>
      <c r="P970" s="943"/>
      <c r="Q970" s="943"/>
      <c r="R970" s="943"/>
      <c r="S970" s="943"/>
      <c r="T970" s="943"/>
      <c r="U970" s="943"/>
      <c r="V970" s="943"/>
      <c r="W970" s="943"/>
      <c r="X970" s="943"/>
      <c r="Y970" s="943"/>
      <c r="Z970" s="943"/>
    </row>
    <row r="971" spans="1:26" ht="15.75" customHeight="1">
      <c r="A971" s="943"/>
      <c r="B971" s="943"/>
      <c r="C971" s="943"/>
      <c r="D971" s="943"/>
      <c r="E971" s="943"/>
      <c r="F971" s="943"/>
      <c r="G971" s="943"/>
      <c r="H971" s="943"/>
      <c r="I971" s="943"/>
      <c r="J971" s="943"/>
      <c r="K971" s="943"/>
      <c r="L971" s="943"/>
      <c r="M971" s="943"/>
      <c r="N971" s="943"/>
      <c r="O971" s="943"/>
      <c r="P971" s="943"/>
      <c r="Q971" s="943"/>
      <c r="R971" s="943"/>
      <c r="S971" s="943"/>
      <c r="T971" s="943"/>
      <c r="U971" s="943"/>
      <c r="V971" s="943"/>
      <c r="W971" s="943"/>
      <c r="X971" s="943"/>
      <c r="Y971" s="943"/>
      <c r="Z971" s="943"/>
    </row>
    <row r="972" spans="1:26" ht="15.75" customHeight="1">
      <c r="A972" s="943"/>
      <c r="B972" s="943"/>
      <c r="C972" s="943"/>
      <c r="D972" s="943"/>
      <c r="E972" s="943"/>
      <c r="F972" s="943"/>
      <c r="G972" s="943"/>
      <c r="H972" s="943"/>
      <c r="I972" s="943"/>
      <c r="J972" s="943"/>
      <c r="K972" s="943"/>
      <c r="L972" s="943"/>
      <c r="M972" s="943"/>
      <c r="N972" s="943"/>
      <c r="O972" s="943"/>
      <c r="P972" s="943"/>
      <c r="Q972" s="943"/>
      <c r="R972" s="943"/>
      <c r="S972" s="943"/>
      <c r="T972" s="943"/>
      <c r="U972" s="943"/>
      <c r="V972" s="943"/>
      <c r="W972" s="943"/>
      <c r="X972" s="943"/>
      <c r="Y972" s="943"/>
      <c r="Z972" s="943"/>
    </row>
    <row r="973" spans="1:26" ht="15.75" customHeight="1">
      <c r="A973" s="943"/>
      <c r="B973" s="943"/>
      <c r="C973" s="943"/>
      <c r="D973" s="943"/>
      <c r="E973" s="943"/>
      <c r="F973" s="943"/>
      <c r="G973" s="943"/>
      <c r="H973" s="943"/>
      <c r="I973" s="943"/>
      <c r="J973" s="943"/>
      <c r="K973" s="943"/>
      <c r="L973" s="943"/>
      <c r="M973" s="943"/>
      <c r="N973" s="943"/>
      <c r="O973" s="943"/>
      <c r="P973" s="943"/>
      <c r="Q973" s="943"/>
      <c r="R973" s="943"/>
      <c r="S973" s="943"/>
      <c r="T973" s="943"/>
      <c r="U973" s="943"/>
      <c r="V973" s="943"/>
      <c r="W973" s="943"/>
      <c r="X973" s="943"/>
      <c r="Y973" s="943"/>
      <c r="Z973" s="943"/>
    </row>
    <row r="974" spans="1:26" ht="15.75" customHeight="1">
      <c r="A974" s="943"/>
      <c r="B974" s="943"/>
      <c r="C974" s="943"/>
      <c r="D974" s="943"/>
      <c r="E974" s="943"/>
      <c r="F974" s="943"/>
      <c r="G974" s="943"/>
      <c r="H974" s="943"/>
      <c r="I974" s="943"/>
      <c r="J974" s="943"/>
      <c r="K974" s="943"/>
      <c r="L974" s="943"/>
      <c r="M974" s="943"/>
      <c r="N974" s="943"/>
      <c r="O974" s="943"/>
      <c r="P974" s="943"/>
      <c r="Q974" s="943"/>
      <c r="R974" s="943"/>
      <c r="S974" s="943"/>
      <c r="T974" s="943"/>
      <c r="U974" s="943"/>
      <c r="V974" s="943"/>
      <c r="W974" s="943"/>
      <c r="X974" s="943"/>
      <c r="Y974" s="943"/>
      <c r="Z974" s="943"/>
    </row>
    <row r="975" spans="1:26" ht="15.75" customHeight="1">
      <c r="A975" s="943"/>
      <c r="B975" s="943"/>
      <c r="C975" s="943"/>
      <c r="D975" s="943"/>
      <c r="E975" s="943"/>
      <c r="F975" s="943"/>
      <c r="G975" s="943"/>
      <c r="H975" s="943"/>
      <c r="I975" s="943"/>
      <c r="J975" s="943"/>
      <c r="K975" s="943"/>
      <c r="L975" s="943"/>
      <c r="M975" s="943"/>
      <c r="N975" s="943"/>
      <c r="O975" s="943"/>
      <c r="P975" s="943"/>
      <c r="Q975" s="943"/>
      <c r="R975" s="943"/>
      <c r="S975" s="943"/>
      <c r="T975" s="943"/>
      <c r="U975" s="943"/>
      <c r="V975" s="943"/>
      <c r="W975" s="943"/>
      <c r="X975" s="943"/>
      <c r="Y975" s="943"/>
      <c r="Z975" s="943"/>
    </row>
    <row r="976" spans="1:26" ht="15.75" customHeight="1">
      <c r="A976" s="943"/>
      <c r="B976" s="943"/>
      <c r="C976" s="943"/>
      <c r="D976" s="943"/>
      <c r="E976" s="943"/>
      <c r="F976" s="943"/>
      <c r="G976" s="943"/>
      <c r="H976" s="943"/>
      <c r="I976" s="943"/>
      <c r="J976" s="943"/>
      <c r="K976" s="943"/>
      <c r="L976" s="943"/>
      <c r="M976" s="943"/>
      <c r="N976" s="943"/>
      <c r="O976" s="943"/>
      <c r="P976" s="943"/>
      <c r="Q976" s="943"/>
      <c r="R976" s="943"/>
      <c r="S976" s="943"/>
      <c r="T976" s="943"/>
      <c r="U976" s="943"/>
      <c r="V976" s="943"/>
      <c r="W976" s="943"/>
      <c r="X976" s="943"/>
      <c r="Y976" s="943"/>
      <c r="Z976" s="943"/>
    </row>
    <row r="977" spans="1:26" ht="15.75" customHeight="1">
      <c r="A977" s="943"/>
      <c r="B977" s="943"/>
      <c r="C977" s="943"/>
      <c r="D977" s="943"/>
      <c r="E977" s="943"/>
      <c r="F977" s="943"/>
      <c r="G977" s="943"/>
      <c r="H977" s="943"/>
      <c r="I977" s="943"/>
      <c r="J977" s="943"/>
      <c r="K977" s="943"/>
      <c r="L977" s="943"/>
      <c r="M977" s="943"/>
      <c r="N977" s="943"/>
      <c r="O977" s="943"/>
      <c r="P977" s="943"/>
      <c r="Q977" s="943"/>
      <c r="R977" s="943"/>
      <c r="S977" s="943"/>
      <c r="T977" s="943"/>
      <c r="U977" s="943"/>
      <c r="V977" s="943"/>
      <c r="W977" s="943"/>
      <c r="X977" s="943"/>
      <c r="Y977" s="943"/>
      <c r="Z977" s="943"/>
    </row>
    <row r="978" spans="1:26" ht="15.75" customHeight="1">
      <c r="A978" s="943"/>
      <c r="B978" s="943"/>
      <c r="C978" s="943"/>
      <c r="D978" s="943"/>
      <c r="E978" s="943"/>
      <c r="F978" s="943"/>
      <c r="G978" s="943"/>
      <c r="H978" s="943"/>
      <c r="I978" s="943"/>
      <c r="J978" s="943"/>
      <c r="K978" s="943"/>
      <c r="L978" s="943"/>
      <c r="M978" s="943"/>
      <c r="N978" s="943"/>
      <c r="O978" s="943"/>
      <c r="P978" s="943"/>
      <c r="Q978" s="943"/>
      <c r="R978" s="943"/>
      <c r="S978" s="943"/>
      <c r="T978" s="943"/>
      <c r="U978" s="943"/>
      <c r="V978" s="943"/>
      <c r="W978" s="943"/>
      <c r="X978" s="943"/>
      <c r="Y978" s="943"/>
      <c r="Z978" s="943"/>
    </row>
    <row r="979" spans="1:26" ht="15.75" customHeight="1">
      <c r="A979" s="943"/>
      <c r="B979" s="943"/>
      <c r="C979" s="943"/>
      <c r="D979" s="943"/>
      <c r="E979" s="943"/>
      <c r="F979" s="943"/>
      <c r="G979" s="943"/>
      <c r="H979" s="943"/>
      <c r="I979" s="943"/>
      <c r="J979" s="943"/>
      <c r="K979" s="943"/>
      <c r="L979" s="943"/>
      <c r="M979" s="943"/>
      <c r="N979" s="943"/>
      <c r="O979" s="943"/>
      <c r="P979" s="943"/>
      <c r="Q979" s="943"/>
      <c r="R979" s="943"/>
      <c r="S979" s="943"/>
      <c r="T979" s="943"/>
      <c r="U979" s="943"/>
      <c r="V979" s="943"/>
      <c r="W979" s="943"/>
      <c r="X979" s="943"/>
      <c r="Y979" s="943"/>
      <c r="Z979" s="943"/>
    </row>
    <row r="980" spans="1:26" ht="15.75" customHeight="1">
      <c r="A980" s="943"/>
      <c r="B980" s="943"/>
      <c r="C980" s="943"/>
      <c r="D980" s="943"/>
      <c r="E980" s="943"/>
      <c r="F980" s="943"/>
      <c r="G980" s="943"/>
      <c r="H980" s="943"/>
      <c r="I980" s="943"/>
      <c r="J980" s="943"/>
      <c r="K980" s="943"/>
      <c r="L980" s="943"/>
      <c r="M980" s="943"/>
      <c r="N980" s="943"/>
      <c r="O980" s="943"/>
      <c r="P980" s="943"/>
      <c r="Q980" s="943"/>
      <c r="R980" s="943"/>
      <c r="S980" s="943"/>
      <c r="T980" s="943"/>
      <c r="U980" s="943"/>
      <c r="V980" s="943"/>
      <c r="W980" s="943"/>
      <c r="X980" s="943"/>
      <c r="Y980" s="943"/>
      <c r="Z980" s="943"/>
    </row>
    <row r="981" spans="1:26" ht="15.75" customHeight="1">
      <c r="A981" s="943"/>
      <c r="B981" s="943"/>
      <c r="C981" s="943"/>
      <c r="D981" s="943"/>
      <c r="E981" s="943"/>
      <c r="F981" s="943"/>
      <c r="G981" s="943"/>
      <c r="H981" s="943"/>
      <c r="I981" s="943"/>
      <c r="J981" s="943"/>
      <c r="K981" s="943"/>
      <c r="L981" s="943"/>
      <c r="M981" s="943"/>
      <c r="N981" s="943"/>
      <c r="O981" s="943"/>
      <c r="P981" s="943"/>
      <c r="Q981" s="943"/>
      <c r="R981" s="943"/>
      <c r="S981" s="943"/>
      <c r="T981" s="943"/>
      <c r="U981" s="943"/>
      <c r="V981" s="943"/>
      <c r="W981" s="943"/>
      <c r="X981" s="943"/>
      <c r="Y981" s="943"/>
      <c r="Z981" s="943"/>
    </row>
    <row r="982" spans="1:26" ht="15.75" customHeight="1">
      <c r="A982" s="943"/>
      <c r="B982" s="943"/>
      <c r="C982" s="943"/>
      <c r="D982" s="943"/>
      <c r="E982" s="943"/>
      <c r="F982" s="943"/>
      <c r="G982" s="943"/>
      <c r="H982" s="943"/>
      <c r="I982" s="943"/>
      <c r="J982" s="943"/>
      <c r="K982" s="943"/>
      <c r="L982" s="943"/>
      <c r="M982" s="943"/>
      <c r="N982" s="943"/>
      <c r="O982" s="943"/>
      <c r="P982" s="943"/>
      <c r="Q982" s="943"/>
      <c r="R982" s="943"/>
      <c r="S982" s="943"/>
      <c r="T982" s="943"/>
      <c r="U982" s="943"/>
      <c r="V982" s="943"/>
      <c r="W982" s="943"/>
      <c r="X982" s="943"/>
      <c r="Y982" s="943"/>
      <c r="Z982" s="943"/>
    </row>
    <row r="983" spans="1:26" ht="15.75" customHeight="1">
      <c r="A983" s="943"/>
      <c r="B983" s="943"/>
      <c r="C983" s="943"/>
      <c r="D983" s="943"/>
      <c r="E983" s="943"/>
      <c r="F983" s="943"/>
      <c r="G983" s="943"/>
      <c r="H983" s="943"/>
      <c r="I983" s="943"/>
      <c r="J983" s="943"/>
      <c r="K983" s="943"/>
      <c r="L983" s="943"/>
      <c r="M983" s="943"/>
      <c r="N983" s="943"/>
      <c r="O983" s="943"/>
      <c r="P983" s="943"/>
      <c r="Q983" s="943"/>
      <c r="R983" s="943"/>
      <c r="S983" s="943"/>
      <c r="T983" s="943"/>
      <c r="U983" s="943"/>
      <c r="V983" s="943"/>
      <c r="W983" s="943"/>
      <c r="X983" s="943"/>
      <c r="Y983" s="943"/>
      <c r="Z983" s="943"/>
    </row>
    <row r="984" spans="1:26" ht="15.75" customHeight="1">
      <c r="A984" s="943"/>
      <c r="B984" s="943"/>
      <c r="C984" s="943"/>
      <c r="D984" s="943"/>
      <c r="E984" s="943"/>
      <c r="F984" s="943"/>
      <c r="G984" s="943"/>
      <c r="H984" s="943"/>
      <c r="I984" s="943"/>
      <c r="J984" s="943"/>
      <c r="K984" s="943"/>
      <c r="L984" s="943"/>
      <c r="M984" s="943"/>
      <c r="N984" s="943"/>
      <c r="O984" s="943"/>
      <c r="P984" s="943"/>
      <c r="Q984" s="943"/>
      <c r="R984" s="943"/>
      <c r="S984" s="943"/>
      <c r="T984" s="943"/>
      <c r="U984" s="943"/>
      <c r="V984" s="943"/>
      <c r="W984" s="943"/>
      <c r="X984" s="943"/>
      <c r="Y984" s="943"/>
      <c r="Z984" s="943"/>
    </row>
    <row r="985" spans="1:26" ht="15.75" customHeight="1">
      <c r="A985" s="943"/>
      <c r="B985" s="943"/>
      <c r="C985" s="943"/>
      <c r="D985" s="943"/>
      <c r="E985" s="943"/>
      <c r="F985" s="943"/>
      <c r="G985" s="943"/>
      <c r="H985" s="943"/>
      <c r="I985" s="943"/>
      <c r="J985" s="943"/>
      <c r="K985" s="943"/>
      <c r="L985" s="943"/>
      <c r="M985" s="943"/>
      <c r="N985" s="943"/>
      <c r="O985" s="943"/>
      <c r="P985" s="943"/>
      <c r="Q985" s="943"/>
      <c r="R985" s="943"/>
      <c r="S985" s="943"/>
      <c r="T985" s="943"/>
      <c r="U985" s="943"/>
      <c r="V985" s="943"/>
      <c r="W985" s="943"/>
      <c r="X985" s="943"/>
      <c r="Y985" s="943"/>
      <c r="Z985" s="943"/>
    </row>
    <row r="986" spans="1:26" ht="15.75" customHeight="1">
      <c r="A986" s="943"/>
      <c r="B986" s="943"/>
      <c r="C986" s="943"/>
      <c r="D986" s="943"/>
      <c r="E986" s="943"/>
      <c r="F986" s="943"/>
      <c r="G986" s="943"/>
      <c r="H986" s="943"/>
      <c r="I986" s="943"/>
      <c r="J986" s="943"/>
      <c r="K986" s="943"/>
      <c r="L986" s="943"/>
      <c r="M986" s="943"/>
      <c r="N986" s="943"/>
      <c r="O986" s="943"/>
      <c r="P986" s="943"/>
      <c r="Q986" s="943"/>
      <c r="R986" s="943"/>
      <c r="S986" s="943"/>
      <c r="T986" s="943"/>
      <c r="U986" s="943"/>
      <c r="V986" s="943"/>
      <c r="W986" s="943"/>
      <c r="X986" s="943"/>
      <c r="Y986" s="943"/>
      <c r="Z986" s="943"/>
    </row>
    <row r="987" spans="1:26" ht="15.75" customHeight="1">
      <c r="A987" s="943"/>
      <c r="B987" s="943"/>
      <c r="C987" s="943"/>
      <c r="D987" s="943"/>
      <c r="E987" s="943"/>
      <c r="F987" s="943"/>
      <c r="G987" s="943"/>
      <c r="H987" s="943"/>
      <c r="I987" s="943"/>
      <c r="J987" s="943"/>
      <c r="K987" s="943"/>
      <c r="L987" s="943"/>
      <c r="M987" s="943"/>
      <c r="N987" s="943"/>
      <c r="O987" s="943"/>
      <c r="P987" s="943"/>
      <c r="Q987" s="943"/>
      <c r="R987" s="943"/>
      <c r="S987" s="943"/>
      <c r="T987" s="943"/>
      <c r="U987" s="943"/>
      <c r="V987" s="943"/>
      <c r="W987" s="943"/>
      <c r="X987" s="943"/>
      <c r="Y987" s="943"/>
      <c r="Z987" s="943"/>
    </row>
    <row r="988" spans="1:26" ht="15.75" customHeight="1">
      <c r="A988" s="943"/>
      <c r="B988" s="943"/>
      <c r="C988" s="943"/>
      <c r="D988" s="943"/>
      <c r="E988" s="943"/>
      <c r="F988" s="943"/>
      <c r="G988" s="943"/>
      <c r="H988" s="943"/>
      <c r="I988" s="943"/>
      <c r="J988" s="943"/>
      <c r="K988" s="943"/>
      <c r="L988" s="943"/>
      <c r="M988" s="943"/>
      <c r="N988" s="943"/>
      <c r="O988" s="943"/>
      <c r="P988" s="943"/>
      <c r="Q988" s="943"/>
      <c r="R988" s="943"/>
      <c r="S988" s="943"/>
      <c r="T988" s="943"/>
      <c r="U988" s="943"/>
      <c r="V988" s="943"/>
      <c r="W988" s="943"/>
      <c r="X988" s="943"/>
      <c r="Y988" s="943"/>
      <c r="Z988" s="943"/>
    </row>
    <row r="989" spans="1:26" ht="15.75" customHeight="1">
      <c r="A989" s="943"/>
      <c r="B989" s="943"/>
      <c r="C989" s="943"/>
      <c r="D989" s="943"/>
      <c r="E989" s="943"/>
      <c r="F989" s="943"/>
      <c r="G989" s="943"/>
      <c r="H989" s="943"/>
      <c r="I989" s="943"/>
      <c r="J989" s="943"/>
      <c r="K989" s="943"/>
      <c r="L989" s="943"/>
      <c r="M989" s="943"/>
      <c r="N989" s="943"/>
      <c r="O989" s="943"/>
      <c r="P989" s="943"/>
      <c r="Q989" s="943"/>
      <c r="R989" s="943"/>
      <c r="S989" s="943"/>
      <c r="T989" s="943"/>
      <c r="U989" s="943"/>
      <c r="V989" s="943"/>
      <c r="W989" s="943"/>
      <c r="X989" s="943"/>
      <c r="Y989" s="943"/>
      <c r="Z989" s="943"/>
    </row>
    <row r="990" spans="1:26" ht="15.75" customHeight="1">
      <c r="A990" s="943"/>
      <c r="B990" s="943"/>
      <c r="C990" s="943"/>
      <c r="D990" s="943"/>
      <c r="E990" s="943"/>
      <c r="F990" s="943"/>
      <c r="G990" s="943"/>
      <c r="H990" s="943"/>
      <c r="I990" s="943"/>
      <c r="J990" s="943"/>
      <c r="K990" s="943"/>
      <c r="L990" s="943"/>
      <c r="M990" s="943"/>
      <c r="N990" s="943"/>
      <c r="O990" s="943"/>
      <c r="P990" s="943"/>
      <c r="Q990" s="943"/>
      <c r="R990" s="943"/>
      <c r="S990" s="943"/>
      <c r="T990" s="943"/>
      <c r="U990" s="943"/>
      <c r="V990" s="943"/>
      <c r="W990" s="943"/>
      <c r="X990" s="943"/>
      <c r="Y990" s="943"/>
      <c r="Z990" s="943"/>
    </row>
    <row r="991" spans="1:26" ht="15.75" customHeight="1">
      <c r="A991" s="943"/>
      <c r="B991" s="943"/>
      <c r="C991" s="943"/>
      <c r="D991" s="943"/>
      <c r="E991" s="943"/>
      <c r="F991" s="943"/>
      <c r="G991" s="943"/>
      <c r="H991" s="943"/>
      <c r="I991" s="943"/>
      <c r="J991" s="943"/>
      <c r="K991" s="943"/>
      <c r="L991" s="943"/>
      <c r="M991" s="943"/>
      <c r="N991" s="943"/>
      <c r="O991" s="943"/>
      <c r="P991" s="943"/>
      <c r="Q991" s="943"/>
      <c r="R991" s="943"/>
      <c r="S991" s="943"/>
      <c r="T991" s="943"/>
      <c r="U991" s="943"/>
      <c r="V991" s="943"/>
      <c r="W991" s="943"/>
      <c r="X991" s="943"/>
      <c r="Y991" s="943"/>
      <c r="Z991" s="943"/>
    </row>
    <row r="992" spans="1:26" ht="15.75" customHeight="1">
      <c r="A992" s="943"/>
      <c r="B992" s="943"/>
      <c r="C992" s="943"/>
      <c r="D992" s="943"/>
      <c r="E992" s="943"/>
      <c r="F992" s="943"/>
      <c r="G992" s="943"/>
      <c r="H992" s="943"/>
      <c r="I992" s="943"/>
      <c r="J992" s="943"/>
      <c r="K992" s="943"/>
      <c r="L992" s="943"/>
      <c r="M992" s="943"/>
      <c r="N992" s="943"/>
      <c r="O992" s="943"/>
      <c r="P992" s="943"/>
      <c r="Q992" s="943"/>
      <c r="R992" s="943"/>
      <c r="S992" s="943"/>
      <c r="T992" s="943"/>
      <c r="U992" s="943"/>
      <c r="V992" s="943"/>
      <c r="W992" s="943"/>
      <c r="X992" s="943"/>
      <c r="Y992" s="943"/>
      <c r="Z992" s="943"/>
    </row>
    <row r="993" spans="1:26" ht="15.75" customHeight="1">
      <c r="A993" s="943"/>
      <c r="B993" s="943"/>
      <c r="C993" s="943"/>
      <c r="D993" s="943"/>
      <c r="E993" s="943"/>
      <c r="F993" s="943"/>
      <c r="G993" s="943"/>
      <c r="H993" s="943"/>
      <c r="I993" s="943"/>
      <c r="J993" s="943"/>
      <c r="K993" s="943"/>
      <c r="L993" s="943"/>
      <c r="M993" s="943"/>
      <c r="N993" s="943"/>
      <c r="O993" s="943"/>
      <c r="P993" s="943"/>
      <c r="Q993" s="943"/>
      <c r="R993" s="943"/>
      <c r="S993" s="943"/>
      <c r="T993" s="943"/>
      <c r="U993" s="943"/>
      <c r="V993" s="943"/>
      <c r="W993" s="943"/>
      <c r="X993" s="943"/>
      <c r="Y993" s="943"/>
      <c r="Z993" s="943"/>
    </row>
    <row r="994" spans="1:26" ht="15.75" customHeight="1">
      <c r="A994" s="943"/>
      <c r="B994" s="943"/>
      <c r="C994" s="943"/>
      <c r="D994" s="943"/>
      <c r="E994" s="943"/>
      <c r="F994" s="943"/>
      <c r="G994" s="943"/>
      <c r="H994" s="943"/>
      <c r="I994" s="943"/>
      <c r="J994" s="943"/>
      <c r="K994" s="943"/>
      <c r="L994" s="943"/>
      <c r="M994" s="943"/>
      <c r="N994" s="943"/>
      <c r="O994" s="943"/>
      <c r="P994" s="943"/>
      <c r="Q994" s="943"/>
      <c r="R994" s="943"/>
      <c r="S994" s="943"/>
      <c r="T994" s="943"/>
      <c r="U994" s="943"/>
      <c r="V994" s="943"/>
      <c r="W994" s="943"/>
      <c r="X994" s="943"/>
      <c r="Y994" s="943"/>
      <c r="Z994" s="943"/>
    </row>
    <row r="995" spans="1:26" ht="15.75" customHeight="1">
      <c r="A995" s="943"/>
      <c r="B995" s="943"/>
      <c r="C995" s="943"/>
      <c r="D995" s="943"/>
      <c r="E995" s="943"/>
      <c r="F995" s="943"/>
      <c r="G995" s="943"/>
      <c r="H995" s="943"/>
      <c r="I995" s="943"/>
      <c r="J995" s="943"/>
      <c r="K995" s="943"/>
      <c r="L995" s="943"/>
      <c r="M995" s="943"/>
      <c r="N995" s="943"/>
      <c r="O995" s="943"/>
      <c r="P995" s="943"/>
      <c r="Q995" s="943"/>
      <c r="R995" s="943"/>
      <c r="S995" s="943"/>
      <c r="T995" s="943"/>
      <c r="U995" s="943"/>
      <c r="V995" s="943"/>
      <c r="W995" s="943"/>
      <c r="X995" s="943"/>
      <c r="Y995" s="943"/>
      <c r="Z995" s="943"/>
    </row>
  </sheetData>
  <hyperlinks>
    <hyperlink ref="K2" location="'Tabla de Contenido'!A1" display="Inicio"/>
  </hyperlinks>
  <pageMargins left="0.7" right="0.7" top="0.75" bottom="0.75" header="0" footer="0"/>
  <pageSetup paperSize="9" scale="56" orientation="portrait"/>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Z998"/>
  <sheetViews>
    <sheetView workbookViewId="0">
      <selection activeCell="K2" sqref="K2"/>
    </sheetView>
  </sheetViews>
  <sheetFormatPr baseColWidth="10" defaultColWidth="14.44140625" defaultRowHeight="15" customHeight="1"/>
  <cols>
    <col min="1" max="1" width="27.44140625" style="944" customWidth="1"/>
    <col min="2" max="2" width="8.109375" style="944" customWidth="1"/>
    <col min="3" max="3" width="7.21875" style="944" customWidth="1"/>
    <col min="4" max="4" width="8.21875" style="944" customWidth="1"/>
    <col min="5" max="5" width="7.109375" style="944" customWidth="1"/>
    <col min="6" max="6" width="7.33203125" style="944" customWidth="1"/>
    <col min="7" max="7" width="7.88671875" style="944" customWidth="1"/>
    <col min="8" max="8" width="11.44140625" style="944" customWidth="1"/>
    <col min="9" max="9" width="14.21875" style="944" customWidth="1"/>
    <col min="10" max="26" width="11.44140625" style="944" customWidth="1"/>
    <col min="27" max="16384" width="14.44140625" style="944"/>
  </cols>
  <sheetData>
    <row r="1" spans="1:26" ht="14.4">
      <c r="A1" s="942"/>
      <c r="B1" s="942"/>
      <c r="C1" s="942"/>
      <c r="D1" s="942"/>
      <c r="E1" s="942"/>
      <c r="F1" s="942"/>
      <c r="G1" s="942"/>
      <c r="H1" s="943"/>
      <c r="I1" s="943"/>
      <c r="J1" s="943"/>
      <c r="K1" s="943"/>
      <c r="L1" s="943"/>
      <c r="M1" s="943"/>
      <c r="N1" s="943"/>
      <c r="O1" s="943"/>
      <c r="P1" s="943"/>
      <c r="Q1" s="943"/>
      <c r="R1" s="943"/>
      <c r="S1" s="943"/>
      <c r="T1" s="943"/>
      <c r="U1" s="943"/>
      <c r="V1" s="943"/>
      <c r="W1" s="943"/>
      <c r="X1" s="943"/>
      <c r="Y1" s="943"/>
      <c r="Z1" s="943"/>
    </row>
    <row r="2" spans="1:26" ht="14.4">
      <c r="A2" s="945" t="s">
        <v>1780</v>
      </c>
      <c r="B2" s="945"/>
      <c r="C2" s="945"/>
      <c r="D2" s="942"/>
      <c r="E2" s="942"/>
      <c r="F2" s="942"/>
      <c r="G2" s="942"/>
      <c r="H2" s="943"/>
      <c r="I2" s="943"/>
      <c r="J2" s="943"/>
      <c r="K2" s="877" t="s">
        <v>1620</v>
      </c>
      <c r="L2" s="943"/>
      <c r="M2" s="943"/>
      <c r="N2" s="943"/>
      <c r="O2" s="943"/>
      <c r="P2" s="943"/>
      <c r="Q2" s="943"/>
      <c r="R2" s="943"/>
      <c r="S2" s="943"/>
      <c r="T2" s="943"/>
      <c r="U2" s="943"/>
      <c r="V2" s="943"/>
      <c r="W2" s="943"/>
      <c r="X2" s="943"/>
      <c r="Y2" s="943"/>
      <c r="Z2" s="943"/>
    </row>
    <row r="3" spans="1:26" ht="14.4">
      <c r="A3" s="942" t="s">
        <v>1781</v>
      </c>
      <c r="B3" s="942"/>
      <c r="C3" s="942"/>
      <c r="D3" s="942"/>
      <c r="E3" s="942"/>
      <c r="F3" s="942"/>
      <c r="G3" s="942"/>
      <c r="H3" s="943"/>
      <c r="I3" s="943"/>
      <c r="J3" s="943"/>
      <c r="K3" s="943"/>
      <c r="L3" s="943"/>
      <c r="M3" s="943"/>
      <c r="N3" s="943"/>
      <c r="O3" s="943"/>
      <c r="P3" s="943"/>
      <c r="Q3" s="943"/>
      <c r="R3" s="943"/>
      <c r="S3" s="943"/>
      <c r="T3" s="943"/>
      <c r="U3" s="943"/>
      <c r="V3" s="943"/>
      <c r="W3" s="943"/>
      <c r="X3" s="943"/>
      <c r="Y3" s="943"/>
      <c r="Z3" s="943"/>
    </row>
    <row r="4" spans="1:26" ht="14.4">
      <c r="A4" s="947" t="s">
        <v>1492</v>
      </c>
      <c r="B4" s="947"/>
      <c r="C4" s="947"/>
      <c r="D4" s="942"/>
      <c r="E4" s="942"/>
      <c r="F4" s="942"/>
      <c r="G4" s="942"/>
      <c r="H4" s="943"/>
      <c r="I4" s="943"/>
      <c r="J4" s="943"/>
      <c r="K4" s="943"/>
      <c r="L4" s="943"/>
      <c r="M4" s="943"/>
      <c r="N4" s="943"/>
      <c r="O4" s="943"/>
      <c r="P4" s="943"/>
      <c r="Q4" s="943"/>
      <c r="R4" s="943"/>
      <c r="S4" s="943"/>
      <c r="T4" s="943"/>
      <c r="U4" s="943"/>
      <c r="V4" s="943"/>
      <c r="W4" s="943"/>
      <c r="X4" s="943"/>
      <c r="Y4" s="943"/>
      <c r="Z4" s="943"/>
    </row>
    <row r="5" spans="1:26" ht="14.4">
      <c r="A5" s="942" t="s">
        <v>10</v>
      </c>
      <c r="B5" s="942"/>
      <c r="C5" s="942"/>
      <c r="D5" s="942"/>
      <c r="E5" s="942"/>
      <c r="F5" s="942"/>
      <c r="G5" s="942"/>
      <c r="H5" s="943"/>
      <c r="I5" s="943"/>
      <c r="J5" s="943"/>
      <c r="K5" s="943"/>
      <c r="L5" s="943"/>
      <c r="M5" s="943"/>
      <c r="N5" s="943"/>
      <c r="O5" s="943"/>
      <c r="P5" s="943"/>
      <c r="Q5" s="943"/>
      <c r="R5" s="943"/>
      <c r="S5" s="943"/>
      <c r="T5" s="943"/>
      <c r="U5" s="943"/>
      <c r="V5" s="943"/>
      <c r="W5" s="943"/>
      <c r="X5" s="943"/>
      <c r="Y5" s="943"/>
      <c r="Z5" s="943"/>
    </row>
    <row r="6" spans="1:26" ht="14.4">
      <c r="A6" s="948" t="s">
        <v>1782</v>
      </c>
      <c r="B6" s="948">
        <v>2019</v>
      </c>
      <c r="C6" s="948">
        <v>2020</v>
      </c>
      <c r="D6" s="948">
        <v>2021</v>
      </c>
      <c r="E6" s="948">
        <v>2022</v>
      </c>
      <c r="F6" s="948">
        <v>2023</v>
      </c>
      <c r="G6" s="948">
        <v>2024</v>
      </c>
      <c r="H6" s="943"/>
      <c r="I6" s="943"/>
      <c r="J6" s="943"/>
      <c r="K6" s="943"/>
      <c r="L6" s="943"/>
      <c r="M6" s="943"/>
      <c r="N6" s="943"/>
      <c r="O6" s="943"/>
      <c r="P6" s="943"/>
      <c r="Q6" s="943"/>
      <c r="R6" s="943"/>
      <c r="S6" s="943"/>
      <c r="T6" s="943"/>
      <c r="U6" s="943"/>
      <c r="V6" s="943"/>
      <c r="W6" s="943"/>
      <c r="X6" s="943"/>
      <c r="Y6" s="943"/>
      <c r="Z6" s="943"/>
    </row>
    <row r="7" spans="1:26" ht="14.4">
      <c r="A7" s="946" t="s">
        <v>329</v>
      </c>
      <c r="B7" s="953">
        <v>-0.10126880784976798</v>
      </c>
      <c r="C7" s="953">
        <v>-9.2535642158646159</v>
      </c>
      <c r="D7" s="953">
        <v>20.498282579161227</v>
      </c>
      <c r="E7" s="953">
        <v>10.978075760614999</v>
      </c>
      <c r="F7" s="953">
        <v>-8.1148834697005245</v>
      </c>
      <c r="G7" s="953">
        <v>-2.3477595818170669</v>
      </c>
      <c r="H7" s="959"/>
      <c r="I7" s="960"/>
      <c r="J7" s="943"/>
      <c r="K7" s="943"/>
      <c r="L7" s="943"/>
      <c r="M7" s="943"/>
      <c r="N7" s="943"/>
      <c r="O7" s="943"/>
      <c r="P7" s="943"/>
      <c r="Q7" s="943"/>
      <c r="R7" s="943"/>
      <c r="S7" s="943"/>
      <c r="T7" s="943"/>
      <c r="U7" s="943"/>
      <c r="V7" s="943"/>
      <c r="W7" s="943"/>
      <c r="X7" s="943"/>
      <c r="Y7" s="943"/>
      <c r="Z7" s="943"/>
    </row>
    <row r="8" spans="1:26" ht="14.4">
      <c r="A8" s="949" t="s">
        <v>1783</v>
      </c>
      <c r="B8" s="950">
        <v>1.1378371386314639</v>
      </c>
      <c r="C8" s="950">
        <v>-13.655439888926582</v>
      </c>
      <c r="D8" s="950">
        <v>18.75701744488418</v>
      </c>
      <c r="E8" s="950">
        <v>11.999959693523682</v>
      </c>
      <c r="F8" s="950">
        <v>-6.1202811999307061</v>
      </c>
      <c r="G8" s="950">
        <v>-2.4372034388684733</v>
      </c>
      <c r="H8" s="959"/>
      <c r="I8" s="960"/>
      <c r="J8" s="943"/>
      <c r="K8" s="943"/>
      <c r="L8" s="943"/>
      <c r="M8" s="943"/>
      <c r="N8" s="943"/>
      <c r="O8" s="943"/>
      <c r="P8" s="943"/>
      <c r="Q8" s="943"/>
      <c r="R8" s="943"/>
      <c r="S8" s="943"/>
      <c r="T8" s="943"/>
      <c r="U8" s="943"/>
      <c r="V8" s="943"/>
      <c r="W8" s="943"/>
      <c r="X8" s="943"/>
      <c r="Y8" s="943"/>
      <c r="Z8" s="943"/>
    </row>
    <row r="9" spans="1:26" ht="14.4">
      <c r="A9" s="946" t="s">
        <v>330</v>
      </c>
      <c r="B9" s="953">
        <v>2.4537322017182537</v>
      </c>
      <c r="C9" s="953">
        <v>-2.9845334612461443</v>
      </c>
      <c r="D9" s="953">
        <v>5.5363619362638925</v>
      </c>
      <c r="E9" s="953">
        <v>11.700692482269885</v>
      </c>
      <c r="F9" s="953">
        <v>-6.1040136983472486</v>
      </c>
      <c r="G9" s="953">
        <v>-0.59569403219511641</v>
      </c>
      <c r="H9" s="959"/>
      <c r="I9" s="960"/>
      <c r="J9" s="943"/>
      <c r="K9" s="943"/>
      <c r="L9" s="943"/>
      <c r="M9" s="943"/>
      <c r="N9" s="943"/>
      <c r="O9" s="943"/>
      <c r="P9" s="943"/>
      <c r="Q9" s="943"/>
      <c r="R9" s="943"/>
      <c r="S9" s="943"/>
      <c r="T9" s="943"/>
      <c r="U9" s="943"/>
      <c r="V9" s="943"/>
      <c r="W9" s="943"/>
      <c r="X9" s="943"/>
      <c r="Y9" s="943"/>
      <c r="Z9" s="943"/>
    </row>
    <row r="10" spans="1:26" ht="14.4">
      <c r="A10" s="946" t="s">
        <v>331</v>
      </c>
      <c r="B10" s="953">
        <v>4.4709120649789227E-2</v>
      </c>
      <c r="C10" s="953">
        <v>-8.0499283682542515</v>
      </c>
      <c r="D10" s="953">
        <v>17.832467929468539</v>
      </c>
      <c r="E10" s="953">
        <v>11.971929950116529</v>
      </c>
      <c r="F10" s="953">
        <v>-3.8425923171110901</v>
      </c>
      <c r="G10" s="953">
        <v>-0.83485790412648408</v>
      </c>
      <c r="H10" s="959"/>
      <c r="I10" s="960"/>
      <c r="J10" s="943"/>
      <c r="K10" s="943"/>
      <c r="L10" s="943"/>
      <c r="M10" s="943"/>
      <c r="N10" s="943"/>
      <c r="O10" s="943"/>
      <c r="P10" s="943"/>
      <c r="Q10" s="943"/>
      <c r="R10" s="943"/>
      <c r="S10" s="943"/>
      <c r="T10" s="943"/>
      <c r="U10" s="943"/>
      <c r="V10" s="943"/>
      <c r="W10" s="943"/>
      <c r="X10" s="943"/>
      <c r="Y10" s="943"/>
      <c r="Z10" s="943"/>
    </row>
    <row r="11" spans="1:26" ht="14.4">
      <c r="A11" s="946" t="s">
        <v>332</v>
      </c>
      <c r="B11" s="953">
        <v>3.9555049518648957</v>
      </c>
      <c r="C11" s="953">
        <v>-11.659396051236246</v>
      </c>
      <c r="D11" s="953">
        <v>15.660401035136445</v>
      </c>
      <c r="E11" s="953">
        <v>1.7074461707210171</v>
      </c>
      <c r="F11" s="953">
        <v>0.61882858612141367</v>
      </c>
      <c r="G11" s="953">
        <v>0.30262656236420182</v>
      </c>
      <c r="H11" s="959"/>
      <c r="I11" s="960"/>
      <c r="J11" s="943"/>
      <c r="K11" s="943"/>
      <c r="L11" s="943"/>
      <c r="M11" s="943"/>
      <c r="N11" s="943"/>
      <c r="O11" s="943"/>
      <c r="P11" s="943"/>
      <c r="Q11" s="943"/>
      <c r="R11" s="943"/>
      <c r="S11" s="943"/>
      <c r="T11" s="943"/>
      <c r="U11" s="943"/>
      <c r="V11" s="943"/>
      <c r="W11" s="943"/>
      <c r="X11" s="943"/>
      <c r="Y11" s="943"/>
      <c r="Z11" s="943"/>
    </row>
    <row r="12" spans="1:26" ht="14.4">
      <c r="A12" s="946" t="s">
        <v>1784</v>
      </c>
      <c r="B12" s="953">
        <v>0.30608838242246378</v>
      </c>
      <c r="C12" s="953">
        <v>-12.970594463808114</v>
      </c>
      <c r="D12" s="953">
        <v>25.3115629939707</v>
      </c>
      <c r="E12" s="953">
        <v>8.0411413032716368</v>
      </c>
      <c r="F12" s="953">
        <v>5.0155781225729876E-2</v>
      </c>
      <c r="G12" s="953">
        <v>-4.1293783824290333</v>
      </c>
      <c r="H12" s="959"/>
      <c r="I12" s="960"/>
      <c r="J12" s="943"/>
      <c r="K12" s="943"/>
      <c r="L12" s="943"/>
      <c r="M12" s="943"/>
      <c r="N12" s="943"/>
      <c r="O12" s="943"/>
      <c r="P12" s="943"/>
      <c r="Q12" s="943"/>
      <c r="R12" s="943"/>
      <c r="S12" s="943"/>
      <c r="T12" s="943"/>
      <c r="U12" s="943"/>
      <c r="V12" s="943"/>
      <c r="W12" s="943"/>
      <c r="X12" s="943"/>
      <c r="Y12" s="943"/>
      <c r="Z12" s="943"/>
    </row>
    <row r="13" spans="1:26" ht="14.4">
      <c r="A13" s="946" t="s">
        <v>1785</v>
      </c>
      <c r="B13" s="953">
        <v>5.5891135047407365</v>
      </c>
      <c r="C13" s="953">
        <v>-4.0935114545091169</v>
      </c>
      <c r="D13" s="953">
        <v>18.518656515125102</v>
      </c>
      <c r="E13" s="953">
        <v>13.267313822915508</v>
      </c>
      <c r="F13" s="953">
        <v>-3.8408210831109613</v>
      </c>
      <c r="G13" s="953">
        <v>-6.7474919690223247</v>
      </c>
      <c r="H13" s="959"/>
      <c r="I13" s="960"/>
      <c r="J13" s="943"/>
      <c r="K13" s="943"/>
      <c r="L13" s="943"/>
      <c r="M13" s="943"/>
      <c r="N13" s="943"/>
      <c r="O13" s="943"/>
      <c r="P13" s="943"/>
      <c r="Q13" s="943"/>
      <c r="R13" s="943"/>
      <c r="S13" s="943"/>
      <c r="T13" s="943"/>
      <c r="U13" s="943"/>
      <c r="V13" s="943"/>
      <c r="W13" s="943"/>
      <c r="X13" s="943"/>
      <c r="Y13" s="943"/>
      <c r="Z13" s="943"/>
    </row>
    <row r="14" spans="1:26" ht="14.4">
      <c r="A14" s="946" t="s">
        <v>1786</v>
      </c>
      <c r="B14" s="953">
        <v>3.7715736350365332</v>
      </c>
      <c r="C14" s="953">
        <v>-0.68234589273543944</v>
      </c>
      <c r="D14" s="953">
        <v>21.846390219926832</v>
      </c>
      <c r="E14" s="953">
        <v>4.7555872597991113</v>
      </c>
      <c r="F14" s="953">
        <v>-6.6485346360109023</v>
      </c>
      <c r="G14" s="953">
        <v>-5.582418184488497</v>
      </c>
      <c r="H14" s="959"/>
      <c r="I14" s="960"/>
      <c r="J14" s="943"/>
      <c r="K14" s="943"/>
      <c r="L14" s="943"/>
      <c r="M14" s="943"/>
      <c r="N14" s="943"/>
      <c r="O14" s="943"/>
      <c r="P14" s="943"/>
      <c r="Q14" s="943"/>
      <c r="R14" s="943"/>
      <c r="S14" s="943"/>
      <c r="T14" s="943"/>
      <c r="U14" s="943"/>
      <c r="V14" s="943"/>
      <c r="W14" s="943"/>
      <c r="X14" s="943"/>
      <c r="Y14" s="943"/>
      <c r="Z14" s="943"/>
    </row>
    <row r="15" spans="1:26" ht="14.4">
      <c r="A15" s="946" t="s">
        <v>1787</v>
      </c>
      <c r="B15" s="953">
        <v>10.457413367431775</v>
      </c>
      <c r="C15" s="953">
        <v>-1.5458161145087914</v>
      </c>
      <c r="D15" s="953">
        <v>12.663672314398118</v>
      </c>
      <c r="E15" s="953">
        <v>21.060755661474253</v>
      </c>
      <c r="F15" s="953">
        <v>-1.933942427866153</v>
      </c>
      <c r="G15" s="953">
        <v>7.942953384711787</v>
      </c>
      <c r="H15" s="959"/>
      <c r="I15" s="960"/>
      <c r="J15" s="943"/>
      <c r="K15" s="943"/>
      <c r="L15" s="943"/>
      <c r="M15" s="943"/>
      <c r="N15" s="943"/>
      <c r="O15" s="943"/>
      <c r="P15" s="943"/>
      <c r="Q15" s="943"/>
      <c r="R15" s="943"/>
      <c r="S15" s="943"/>
      <c r="T15" s="943"/>
      <c r="U15" s="943"/>
      <c r="V15" s="943"/>
      <c r="W15" s="943"/>
      <c r="X15" s="943"/>
      <c r="Y15" s="943"/>
      <c r="Z15" s="943"/>
    </row>
    <row r="16" spans="1:26" ht="14.4">
      <c r="A16" s="946" t="s">
        <v>1788</v>
      </c>
      <c r="B16" s="953">
        <v>-3.9595402726523798</v>
      </c>
      <c r="C16" s="953">
        <v>-5.3479304785533408</v>
      </c>
      <c r="D16" s="953">
        <v>7.8954988944858835</v>
      </c>
      <c r="E16" s="953">
        <v>10.925785421579976</v>
      </c>
      <c r="F16" s="953">
        <v>-9.3137225530615311</v>
      </c>
      <c r="G16" s="953">
        <v>-5.1134379567728621</v>
      </c>
      <c r="H16" s="959"/>
      <c r="I16" s="960"/>
      <c r="J16" s="943"/>
      <c r="K16" s="943"/>
      <c r="L16" s="943"/>
      <c r="M16" s="943"/>
      <c r="N16" s="943"/>
      <c r="O16" s="943"/>
      <c r="P16" s="943"/>
      <c r="Q16" s="943"/>
      <c r="R16" s="943"/>
      <c r="S16" s="943"/>
      <c r="T16" s="943"/>
      <c r="U16" s="943"/>
      <c r="V16" s="943"/>
      <c r="W16" s="943"/>
      <c r="X16" s="943"/>
      <c r="Y16" s="943"/>
      <c r="Z16" s="943"/>
    </row>
    <row r="17" spans="1:26" ht="14.4">
      <c r="A17" s="946" t="s">
        <v>1789</v>
      </c>
      <c r="B17" s="953">
        <v>-2.1486729272765506</v>
      </c>
      <c r="C17" s="953">
        <v>-5.0417639649863686</v>
      </c>
      <c r="D17" s="953">
        <v>2.7238216824875812</v>
      </c>
      <c r="E17" s="953">
        <v>0.10683155433728227</v>
      </c>
      <c r="F17" s="953">
        <v>-3.0358916146664612</v>
      </c>
      <c r="G17" s="953">
        <v>-3.0958397002364539</v>
      </c>
      <c r="H17" s="959"/>
      <c r="I17" s="960"/>
      <c r="J17" s="943"/>
      <c r="K17" s="943"/>
      <c r="L17" s="943"/>
      <c r="M17" s="943"/>
      <c r="N17" s="943"/>
      <c r="O17" s="943"/>
      <c r="P17" s="943"/>
      <c r="Q17" s="943"/>
      <c r="R17" s="943"/>
      <c r="S17" s="943"/>
      <c r="T17" s="943"/>
      <c r="U17" s="943"/>
      <c r="V17" s="943"/>
      <c r="W17" s="943"/>
      <c r="X17" s="943"/>
      <c r="Y17" s="943"/>
      <c r="Z17" s="943"/>
    </row>
    <row r="18" spans="1:26" ht="14.4">
      <c r="A18" s="946" t="s">
        <v>1790</v>
      </c>
      <c r="B18" s="953">
        <v>5.7124859133188961</v>
      </c>
      <c r="C18" s="953">
        <v>-10.08268095635834</v>
      </c>
      <c r="D18" s="953">
        <v>22.399202538806321</v>
      </c>
      <c r="E18" s="953">
        <v>14.184380054045389</v>
      </c>
      <c r="F18" s="953">
        <v>2.4992041671356069</v>
      </c>
      <c r="G18" s="953">
        <v>-0.98363885847670351</v>
      </c>
      <c r="H18" s="959"/>
      <c r="I18" s="960"/>
      <c r="J18" s="943"/>
      <c r="K18" s="943"/>
      <c r="L18" s="943"/>
      <c r="M18" s="943"/>
      <c r="N18" s="943"/>
      <c r="O18" s="943"/>
      <c r="P18" s="943"/>
      <c r="Q18" s="943"/>
      <c r="R18" s="943"/>
      <c r="S18" s="943"/>
      <c r="T18" s="943"/>
      <c r="U18" s="943"/>
      <c r="V18" s="943"/>
      <c r="W18" s="943"/>
      <c r="X18" s="943"/>
      <c r="Y18" s="943"/>
      <c r="Z18" s="943"/>
    </row>
    <row r="19" spans="1:26" ht="14.4">
      <c r="A19" s="946" t="s">
        <v>1791</v>
      </c>
      <c r="B19" s="953">
        <v>-1.0277397728856199</v>
      </c>
      <c r="C19" s="953">
        <v>-7.0923688011460211</v>
      </c>
      <c r="D19" s="953">
        <v>7.9865016033849967</v>
      </c>
      <c r="E19" s="953">
        <v>14.096538664414474</v>
      </c>
      <c r="F19" s="953">
        <v>-5.9829554191875856</v>
      </c>
      <c r="G19" s="953">
        <v>1.4521542634625697</v>
      </c>
      <c r="H19" s="959"/>
      <c r="I19" s="960"/>
      <c r="J19" s="943"/>
      <c r="K19" s="943"/>
      <c r="L19" s="943"/>
      <c r="M19" s="943"/>
      <c r="N19" s="943"/>
      <c r="O19" s="943"/>
      <c r="P19" s="943"/>
      <c r="Q19" s="943"/>
      <c r="R19" s="943"/>
      <c r="S19" s="943"/>
      <c r="T19" s="943"/>
      <c r="U19" s="943"/>
      <c r="V19" s="943"/>
      <c r="W19" s="943"/>
      <c r="X19" s="943"/>
      <c r="Y19" s="943"/>
      <c r="Z19" s="943"/>
    </row>
    <row r="20" spans="1:26" ht="14.4">
      <c r="A20" s="954" t="s">
        <v>1792</v>
      </c>
      <c r="B20" s="955">
        <v>4.7819246769663728</v>
      </c>
      <c r="C20" s="955">
        <v>-4.6113045169659728</v>
      </c>
      <c r="D20" s="955">
        <v>18.996395614308359</v>
      </c>
      <c r="E20" s="955">
        <v>5.8912571770114104</v>
      </c>
      <c r="F20" s="955">
        <v>-4.8567488997417438</v>
      </c>
      <c r="G20" s="955">
        <v>-2.8829782949518936</v>
      </c>
      <c r="H20" s="959"/>
      <c r="I20" s="960"/>
      <c r="J20" s="943"/>
      <c r="K20" s="943"/>
      <c r="L20" s="943"/>
      <c r="M20" s="943"/>
      <c r="N20" s="943"/>
      <c r="O20" s="943"/>
      <c r="P20" s="943"/>
      <c r="Q20" s="943"/>
      <c r="R20" s="943"/>
      <c r="S20" s="943"/>
      <c r="T20" s="943"/>
      <c r="U20" s="943"/>
      <c r="V20" s="943"/>
      <c r="W20" s="943"/>
      <c r="X20" s="943"/>
      <c r="Y20" s="943"/>
      <c r="Z20" s="943"/>
    </row>
    <row r="21" spans="1:26" ht="14.4">
      <c r="A21" s="946"/>
      <c r="B21" s="953"/>
      <c r="C21" s="953"/>
      <c r="D21" s="953"/>
      <c r="E21" s="953"/>
      <c r="F21" s="961"/>
      <c r="G21" s="943"/>
      <c r="H21" s="959"/>
      <c r="I21" s="960"/>
      <c r="J21" s="943"/>
      <c r="K21" s="943"/>
      <c r="L21" s="943"/>
      <c r="M21" s="943"/>
      <c r="N21" s="943"/>
      <c r="O21" s="943"/>
      <c r="P21" s="943"/>
      <c r="Q21" s="943"/>
      <c r="R21" s="943"/>
      <c r="S21" s="943"/>
      <c r="T21" s="943"/>
      <c r="U21" s="943"/>
      <c r="V21" s="943"/>
      <c r="W21" s="943"/>
      <c r="X21" s="943"/>
      <c r="Y21" s="943"/>
      <c r="Z21" s="943"/>
    </row>
    <row r="22" spans="1:26" ht="15.75" customHeight="1">
      <c r="A22" s="956" t="s">
        <v>1775</v>
      </c>
      <c r="B22" s="956"/>
      <c r="C22" s="956"/>
      <c r="D22" s="957"/>
      <c r="E22" s="957"/>
      <c r="F22" s="957"/>
      <c r="G22" s="957"/>
      <c r="H22" s="943"/>
      <c r="I22" s="943"/>
      <c r="J22" s="943"/>
      <c r="K22" s="943"/>
      <c r="L22" s="943"/>
      <c r="M22" s="943"/>
      <c r="N22" s="943"/>
      <c r="O22" s="943"/>
      <c r="P22" s="943"/>
      <c r="Q22" s="943"/>
      <c r="R22" s="943"/>
      <c r="S22" s="943"/>
      <c r="T22" s="943"/>
      <c r="U22" s="943"/>
      <c r="V22" s="943"/>
      <c r="W22" s="943"/>
      <c r="X22" s="943"/>
      <c r="Y22" s="943"/>
      <c r="Z22" s="943"/>
    </row>
    <row r="23" spans="1:26" ht="15" customHeight="1">
      <c r="A23" s="956"/>
      <c r="B23" s="956"/>
      <c r="C23" s="956"/>
      <c r="D23" s="956"/>
      <c r="E23" s="956"/>
      <c r="F23" s="956"/>
      <c r="G23" s="956"/>
      <c r="H23" s="943"/>
      <c r="I23" s="943"/>
      <c r="J23" s="943"/>
      <c r="K23" s="943"/>
      <c r="L23" s="943"/>
      <c r="M23" s="943"/>
      <c r="N23" s="943"/>
      <c r="O23" s="943"/>
      <c r="P23" s="943"/>
      <c r="Q23" s="943"/>
      <c r="R23" s="943"/>
      <c r="S23" s="943"/>
      <c r="T23" s="943"/>
      <c r="U23" s="943"/>
      <c r="V23" s="943"/>
      <c r="W23" s="943"/>
      <c r="X23" s="943"/>
      <c r="Y23" s="943"/>
      <c r="Z23" s="943"/>
    </row>
    <row r="24" spans="1:26" ht="15.75" customHeight="1">
      <c r="A24" s="943"/>
      <c r="B24" s="943"/>
      <c r="C24" s="943"/>
      <c r="D24" s="943"/>
      <c r="E24" s="943"/>
      <c r="F24" s="943"/>
      <c r="G24" s="943"/>
      <c r="H24" s="943"/>
      <c r="I24" s="943"/>
      <c r="J24" s="943"/>
      <c r="K24" s="943"/>
      <c r="L24" s="943"/>
      <c r="M24" s="943"/>
      <c r="N24" s="943"/>
      <c r="O24" s="943"/>
      <c r="P24" s="943"/>
      <c r="Q24" s="943"/>
      <c r="R24" s="943"/>
      <c r="S24" s="943"/>
      <c r="T24" s="943"/>
      <c r="U24" s="943"/>
      <c r="V24" s="943"/>
      <c r="W24" s="943"/>
      <c r="X24" s="943"/>
      <c r="Y24" s="943"/>
      <c r="Z24" s="943"/>
    </row>
    <row r="25" spans="1:26" ht="15.75" customHeight="1">
      <c r="A25" s="943"/>
      <c r="B25" s="943"/>
      <c r="C25" s="943"/>
      <c r="D25" s="943"/>
      <c r="E25" s="943"/>
      <c r="F25" s="943"/>
      <c r="G25" s="943"/>
      <c r="H25" s="943"/>
      <c r="I25" s="943"/>
      <c r="J25" s="943"/>
      <c r="K25" s="943"/>
      <c r="L25" s="943"/>
      <c r="M25" s="943"/>
      <c r="N25" s="943"/>
      <c r="O25" s="943"/>
      <c r="P25" s="943"/>
      <c r="Q25" s="943"/>
      <c r="R25" s="943"/>
      <c r="S25" s="943"/>
      <c r="T25" s="943"/>
      <c r="U25" s="943"/>
      <c r="V25" s="943"/>
      <c r="W25" s="943"/>
      <c r="X25" s="943"/>
      <c r="Y25" s="943"/>
      <c r="Z25" s="943"/>
    </row>
    <row r="26" spans="1:26" ht="15.75" customHeight="1">
      <c r="A26" s="943"/>
      <c r="B26" s="943"/>
      <c r="C26" s="943"/>
      <c r="D26" s="943"/>
      <c r="E26" s="943"/>
      <c r="F26" s="943"/>
      <c r="G26" s="943"/>
      <c r="H26" s="943"/>
      <c r="I26" s="943"/>
      <c r="J26" s="943"/>
      <c r="K26" s="943"/>
      <c r="L26" s="943"/>
      <c r="M26" s="943"/>
      <c r="N26" s="943"/>
      <c r="O26" s="943"/>
      <c r="P26" s="943"/>
      <c r="Q26" s="943"/>
      <c r="R26" s="943"/>
      <c r="S26" s="943"/>
      <c r="T26" s="943"/>
      <c r="U26" s="943"/>
      <c r="V26" s="943"/>
      <c r="W26" s="943"/>
      <c r="X26" s="943"/>
      <c r="Y26" s="943"/>
      <c r="Z26" s="943"/>
    </row>
    <row r="27" spans="1:26" ht="15.75" customHeight="1">
      <c r="A27" s="943"/>
      <c r="B27" s="943"/>
      <c r="C27" s="943"/>
      <c r="D27" s="943"/>
      <c r="E27" s="943"/>
      <c r="F27" s="943"/>
      <c r="G27" s="943"/>
      <c r="H27" s="943"/>
      <c r="I27" s="943"/>
      <c r="J27" s="943"/>
      <c r="K27" s="943"/>
      <c r="L27" s="943"/>
      <c r="M27" s="943"/>
      <c r="N27" s="943"/>
      <c r="O27" s="943"/>
      <c r="P27" s="943"/>
      <c r="Q27" s="943"/>
      <c r="R27" s="943"/>
      <c r="S27" s="943"/>
      <c r="T27" s="943"/>
      <c r="U27" s="943"/>
      <c r="V27" s="943"/>
      <c r="W27" s="943"/>
      <c r="X27" s="943"/>
      <c r="Y27" s="943"/>
      <c r="Z27" s="943"/>
    </row>
    <row r="28" spans="1:26" ht="15.75" customHeight="1">
      <c r="A28" s="943"/>
      <c r="B28" s="943"/>
      <c r="C28" s="943"/>
      <c r="D28" s="943"/>
      <c r="E28" s="943"/>
      <c r="F28" s="943"/>
      <c r="G28" s="943"/>
      <c r="H28" s="943"/>
      <c r="I28" s="943"/>
      <c r="J28" s="943"/>
      <c r="K28" s="943"/>
      <c r="L28" s="943"/>
      <c r="M28" s="943"/>
      <c r="N28" s="943"/>
      <c r="O28" s="943"/>
      <c r="P28" s="943"/>
      <c r="Q28" s="943"/>
      <c r="R28" s="943"/>
      <c r="S28" s="943"/>
      <c r="T28" s="943"/>
      <c r="U28" s="943"/>
      <c r="V28" s="943"/>
      <c r="W28" s="943"/>
      <c r="X28" s="943"/>
      <c r="Y28" s="943"/>
      <c r="Z28" s="943"/>
    </row>
    <row r="29" spans="1:26" ht="15.75" customHeight="1">
      <c r="A29" s="943"/>
      <c r="B29" s="943"/>
      <c r="C29" s="943"/>
      <c r="D29" s="943"/>
      <c r="E29" s="943"/>
      <c r="F29" s="943"/>
      <c r="G29" s="943"/>
      <c r="H29" s="943"/>
      <c r="I29" s="943"/>
      <c r="J29" s="943"/>
      <c r="K29" s="943"/>
      <c r="L29" s="943"/>
      <c r="M29" s="943"/>
      <c r="N29" s="943"/>
      <c r="O29" s="943"/>
      <c r="P29" s="943"/>
      <c r="Q29" s="943"/>
      <c r="R29" s="943"/>
      <c r="S29" s="943"/>
      <c r="T29" s="943"/>
      <c r="U29" s="943"/>
      <c r="V29" s="943"/>
      <c r="W29" s="943"/>
      <c r="X29" s="943"/>
      <c r="Y29" s="943"/>
      <c r="Z29" s="943"/>
    </row>
    <row r="30" spans="1:26" ht="15.75" customHeight="1">
      <c r="A30" s="943"/>
      <c r="B30" s="943"/>
      <c r="C30" s="943"/>
      <c r="D30" s="943"/>
      <c r="E30" s="943"/>
      <c r="F30" s="943"/>
      <c r="G30" s="943"/>
      <c r="H30" s="943"/>
      <c r="I30" s="943"/>
      <c r="J30" s="943"/>
      <c r="K30" s="943"/>
      <c r="L30" s="943"/>
      <c r="M30" s="943"/>
      <c r="N30" s="943"/>
      <c r="O30" s="943"/>
      <c r="P30" s="943"/>
      <c r="Q30" s="943"/>
      <c r="R30" s="943"/>
      <c r="S30" s="943"/>
      <c r="T30" s="943"/>
      <c r="U30" s="943"/>
      <c r="V30" s="943"/>
      <c r="W30" s="943"/>
      <c r="X30" s="943"/>
      <c r="Y30" s="943"/>
      <c r="Z30" s="943"/>
    </row>
    <row r="31" spans="1:26" ht="15.75" customHeight="1">
      <c r="A31" s="943"/>
      <c r="B31" s="943"/>
      <c r="C31" s="943"/>
      <c r="D31" s="943"/>
      <c r="E31" s="943"/>
      <c r="F31" s="943"/>
      <c r="G31" s="943"/>
      <c r="H31" s="943"/>
      <c r="I31" s="943"/>
      <c r="J31" s="943"/>
      <c r="K31" s="943"/>
      <c r="L31" s="943"/>
      <c r="M31" s="943"/>
      <c r="N31" s="943"/>
      <c r="O31" s="943"/>
      <c r="P31" s="943"/>
      <c r="Q31" s="943"/>
      <c r="R31" s="943"/>
      <c r="S31" s="943"/>
      <c r="T31" s="943"/>
      <c r="U31" s="943"/>
      <c r="V31" s="943"/>
      <c r="W31" s="943"/>
      <c r="X31" s="943"/>
      <c r="Y31" s="943"/>
      <c r="Z31" s="943"/>
    </row>
    <row r="32" spans="1:26" ht="15.75" customHeight="1">
      <c r="A32" s="943"/>
      <c r="B32" s="943"/>
      <c r="C32" s="943"/>
      <c r="D32" s="943"/>
      <c r="E32" s="943"/>
      <c r="F32" s="943"/>
      <c r="G32" s="943"/>
      <c r="H32" s="943"/>
      <c r="I32" s="943"/>
      <c r="J32" s="943"/>
      <c r="K32" s="943"/>
      <c r="L32" s="943"/>
      <c r="M32" s="943"/>
      <c r="N32" s="943"/>
      <c r="O32" s="943"/>
      <c r="P32" s="943"/>
      <c r="Q32" s="943"/>
      <c r="R32" s="943"/>
      <c r="S32" s="943"/>
      <c r="T32" s="943"/>
      <c r="U32" s="943"/>
      <c r="V32" s="943"/>
      <c r="W32" s="943"/>
      <c r="X32" s="943"/>
      <c r="Y32" s="943"/>
      <c r="Z32" s="943"/>
    </row>
    <row r="33" spans="1:26" ht="15.75" customHeight="1">
      <c r="A33" s="943"/>
      <c r="B33" s="943"/>
      <c r="C33" s="943"/>
      <c r="D33" s="943"/>
      <c r="E33" s="943"/>
      <c r="F33" s="943"/>
      <c r="G33" s="943"/>
      <c r="H33" s="943"/>
      <c r="I33" s="943"/>
      <c r="J33" s="943"/>
      <c r="K33" s="943"/>
      <c r="L33" s="943"/>
      <c r="M33" s="943"/>
      <c r="N33" s="943"/>
      <c r="O33" s="943"/>
      <c r="P33" s="943"/>
      <c r="Q33" s="943"/>
      <c r="R33" s="943"/>
      <c r="S33" s="943"/>
      <c r="T33" s="943"/>
      <c r="U33" s="943"/>
      <c r="V33" s="943"/>
      <c r="W33" s="943"/>
      <c r="X33" s="943"/>
      <c r="Y33" s="943"/>
      <c r="Z33" s="943"/>
    </row>
    <row r="34" spans="1:26" ht="15.75" customHeight="1">
      <c r="A34" s="943"/>
      <c r="B34" s="943"/>
      <c r="C34" s="943"/>
      <c r="D34" s="943"/>
      <c r="E34" s="943"/>
      <c r="F34" s="943"/>
      <c r="G34" s="943"/>
      <c r="H34" s="943"/>
      <c r="I34" s="943"/>
      <c r="J34" s="943"/>
      <c r="K34" s="943"/>
      <c r="L34" s="943"/>
      <c r="M34" s="943"/>
      <c r="N34" s="943"/>
      <c r="O34" s="943"/>
      <c r="P34" s="943"/>
      <c r="Q34" s="943"/>
      <c r="R34" s="943"/>
      <c r="S34" s="943"/>
      <c r="T34" s="943"/>
      <c r="U34" s="943"/>
      <c r="V34" s="943"/>
      <c r="W34" s="943"/>
      <c r="X34" s="943"/>
      <c r="Y34" s="943"/>
      <c r="Z34" s="943"/>
    </row>
    <row r="35" spans="1:26" ht="15.75" customHeight="1">
      <c r="A35" s="943"/>
      <c r="B35" s="943"/>
      <c r="C35" s="943"/>
      <c r="D35" s="943"/>
      <c r="E35" s="943"/>
      <c r="F35" s="943"/>
      <c r="G35" s="943"/>
      <c r="H35" s="943"/>
      <c r="I35" s="943"/>
      <c r="J35" s="943"/>
      <c r="K35" s="943"/>
      <c r="L35" s="943"/>
      <c r="M35" s="943"/>
      <c r="N35" s="943"/>
      <c r="O35" s="943"/>
      <c r="P35" s="943"/>
      <c r="Q35" s="943"/>
      <c r="R35" s="943"/>
      <c r="S35" s="943"/>
      <c r="T35" s="943"/>
      <c r="U35" s="943"/>
      <c r="V35" s="943"/>
      <c r="W35" s="943"/>
      <c r="X35" s="943"/>
      <c r="Y35" s="943"/>
      <c r="Z35" s="943"/>
    </row>
    <row r="36" spans="1:26" ht="15.75" customHeight="1">
      <c r="A36" s="943"/>
      <c r="B36" s="943"/>
      <c r="C36" s="943"/>
      <c r="D36" s="943"/>
      <c r="E36" s="943"/>
      <c r="F36" s="943"/>
      <c r="G36" s="943"/>
      <c r="H36" s="943"/>
      <c r="I36" s="943"/>
      <c r="J36" s="943"/>
      <c r="K36" s="943"/>
      <c r="L36" s="943"/>
      <c r="M36" s="943"/>
      <c r="N36" s="943"/>
      <c r="O36" s="943"/>
      <c r="P36" s="943"/>
      <c r="Q36" s="943"/>
      <c r="R36" s="943"/>
      <c r="S36" s="943"/>
      <c r="T36" s="943"/>
      <c r="U36" s="943"/>
      <c r="V36" s="943"/>
      <c r="W36" s="943"/>
      <c r="X36" s="943"/>
      <c r="Y36" s="943"/>
      <c r="Z36" s="943"/>
    </row>
    <row r="37" spans="1:26" ht="15.75" customHeight="1">
      <c r="A37" s="943"/>
      <c r="B37" s="943"/>
      <c r="C37" s="943"/>
      <c r="D37" s="943"/>
      <c r="E37" s="943"/>
      <c r="F37" s="943"/>
      <c r="G37" s="943"/>
      <c r="H37" s="943"/>
      <c r="I37" s="943"/>
      <c r="J37" s="943"/>
      <c r="K37" s="943"/>
      <c r="L37" s="943"/>
      <c r="M37" s="943"/>
      <c r="N37" s="943"/>
      <c r="O37" s="943"/>
      <c r="P37" s="943"/>
      <c r="Q37" s="943"/>
      <c r="R37" s="943"/>
      <c r="S37" s="943"/>
      <c r="T37" s="943"/>
      <c r="U37" s="943"/>
      <c r="V37" s="943"/>
      <c r="W37" s="943"/>
      <c r="X37" s="943"/>
      <c r="Y37" s="943"/>
      <c r="Z37" s="943"/>
    </row>
    <row r="38" spans="1:26" ht="15.75" customHeight="1">
      <c r="A38" s="943"/>
      <c r="B38" s="943"/>
      <c r="C38" s="943"/>
      <c r="D38" s="943"/>
      <c r="E38" s="943"/>
      <c r="F38" s="943"/>
      <c r="G38" s="943"/>
      <c r="H38" s="943"/>
      <c r="I38" s="943"/>
      <c r="J38" s="943"/>
      <c r="K38" s="943"/>
      <c r="L38" s="943"/>
      <c r="M38" s="943"/>
      <c r="N38" s="943"/>
      <c r="O38" s="943"/>
      <c r="P38" s="943"/>
      <c r="Q38" s="943"/>
      <c r="R38" s="943"/>
      <c r="S38" s="943"/>
      <c r="T38" s="943"/>
      <c r="U38" s="943"/>
      <c r="V38" s="943"/>
      <c r="W38" s="943"/>
      <c r="X38" s="943"/>
      <c r="Y38" s="943"/>
      <c r="Z38" s="943"/>
    </row>
    <row r="39" spans="1:26" ht="15.75" customHeight="1">
      <c r="A39" s="943"/>
      <c r="B39" s="943"/>
      <c r="C39" s="943"/>
      <c r="D39" s="943"/>
      <c r="E39" s="943"/>
      <c r="F39" s="943"/>
      <c r="G39" s="943"/>
      <c r="H39" s="943"/>
      <c r="I39" s="943"/>
      <c r="J39" s="943"/>
      <c r="K39" s="943"/>
      <c r="L39" s="943"/>
      <c r="M39" s="943"/>
      <c r="N39" s="943"/>
      <c r="O39" s="943"/>
      <c r="P39" s="943"/>
      <c r="Q39" s="943"/>
      <c r="R39" s="943"/>
      <c r="S39" s="943"/>
      <c r="T39" s="943"/>
      <c r="U39" s="943"/>
      <c r="V39" s="943"/>
      <c r="W39" s="943"/>
      <c r="X39" s="943"/>
      <c r="Y39" s="943"/>
      <c r="Z39" s="943"/>
    </row>
    <row r="40" spans="1:26" ht="15.75" customHeight="1">
      <c r="A40" s="943"/>
      <c r="B40" s="943"/>
      <c r="C40" s="943"/>
      <c r="D40" s="943"/>
      <c r="E40" s="943"/>
      <c r="F40" s="943"/>
      <c r="G40" s="943"/>
      <c r="H40" s="943"/>
      <c r="I40" s="943"/>
      <c r="J40" s="943"/>
      <c r="K40" s="943"/>
      <c r="L40" s="943"/>
      <c r="M40" s="943"/>
      <c r="N40" s="943"/>
      <c r="O40" s="943"/>
      <c r="P40" s="943"/>
      <c r="Q40" s="943"/>
      <c r="R40" s="943"/>
      <c r="S40" s="943"/>
      <c r="T40" s="943"/>
      <c r="U40" s="943"/>
      <c r="V40" s="943"/>
      <c r="W40" s="943"/>
      <c r="X40" s="943"/>
      <c r="Y40" s="943"/>
      <c r="Z40" s="943"/>
    </row>
    <row r="41" spans="1:26" ht="15.75" customHeight="1">
      <c r="A41" s="943"/>
      <c r="B41" s="943"/>
      <c r="C41" s="943"/>
      <c r="D41" s="943"/>
      <c r="E41" s="943"/>
      <c r="F41" s="943"/>
      <c r="G41" s="943"/>
      <c r="H41" s="943"/>
      <c r="I41" s="943"/>
      <c r="J41" s="943"/>
      <c r="K41" s="943"/>
      <c r="L41" s="943"/>
      <c r="M41" s="943"/>
      <c r="N41" s="943"/>
      <c r="O41" s="943"/>
      <c r="P41" s="943"/>
      <c r="Q41" s="943"/>
      <c r="R41" s="943"/>
      <c r="S41" s="943"/>
      <c r="T41" s="943"/>
      <c r="U41" s="943"/>
      <c r="V41" s="943"/>
      <c r="W41" s="943"/>
      <c r="X41" s="943"/>
      <c r="Y41" s="943"/>
      <c r="Z41" s="943"/>
    </row>
    <row r="42" spans="1:26" ht="15.75" customHeight="1">
      <c r="A42" s="943"/>
      <c r="B42" s="943"/>
      <c r="C42" s="943"/>
      <c r="D42" s="943"/>
      <c r="E42" s="943"/>
      <c r="F42" s="943"/>
      <c r="G42" s="943"/>
      <c r="H42" s="943"/>
      <c r="I42" s="943"/>
      <c r="J42" s="943"/>
      <c r="K42" s="943"/>
      <c r="L42" s="943"/>
      <c r="M42" s="943"/>
      <c r="N42" s="943"/>
      <c r="O42" s="943"/>
      <c r="P42" s="943"/>
      <c r="Q42" s="943"/>
      <c r="R42" s="943"/>
      <c r="S42" s="943"/>
      <c r="T42" s="943"/>
      <c r="U42" s="943"/>
      <c r="V42" s="943"/>
      <c r="W42" s="943"/>
      <c r="X42" s="943"/>
      <c r="Y42" s="943"/>
      <c r="Z42" s="943"/>
    </row>
    <row r="43" spans="1:26" ht="15.75" customHeight="1">
      <c r="A43" s="943"/>
      <c r="B43" s="943"/>
      <c r="C43" s="943"/>
      <c r="D43" s="943"/>
      <c r="E43" s="943"/>
      <c r="F43" s="943"/>
      <c r="G43" s="943"/>
      <c r="H43" s="943"/>
      <c r="I43" s="943"/>
      <c r="J43" s="943"/>
      <c r="K43" s="943"/>
      <c r="L43" s="943"/>
      <c r="M43" s="943"/>
      <c r="N43" s="943"/>
      <c r="O43" s="943"/>
      <c r="P43" s="943"/>
      <c r="Q43" s="943"/>
      <c r="R43" s="943"/>
      <c r="S43" s="943"/>
      <c r="T43" s="943"/>
      <c r="U43" s="943"/>
      <c r="V43" s="943"/>
      <c r="W43" s="943"/>
      <c r="X43" s="943"/>
      <c r="Y43" s="943"/>
      <c r="Z43" s="943"/>
    </row>
    <row r="44" spans="1:26" ht="15.75" customHeight="1">
      <c r="A44" s="943"/>
      <c r="B44" s="943"/>
      <c r="C44" s="943"/>
      <c r="D44" s="943"/>
      <c r="E44" s="943"/>
      <c r="F44" s="943"/>
      <c r="G44" s="943"/>
      <c r="H44" s="943"/>
      <c r="I44" s="943"/>
      <c r="J44" s="943"/>
      <c r="K44" s="943"/>
      <c r="L44" s="943"/>
      <c r="M44" s="943"/>
      <c r="N44" s="943"/>
      <c r="O44" s="943"/>
      <c r="P44" s="943"/>
      <c r="Q44" s="943"/>
      <c r="R44" s="943"/>
      <c r="S44" s="943"/>
      <c r="T44" s="943"/>
      <c r="U44" s="943"/>
      <c r="V44" s="943"/>
      <c r="W44" s="943"/>
      <c r="X44" s="943"/>
      <c r="Y44" s="943"/>
      <c r="Z44" s="943"/>
    </row>
    <row r="45" spans="1:26" ht="15.75" customHeight="1">
      <c r="A45" s="943"/>
      <c r="B45" s="943"/>
      <c r="C45" s="943"/>
      <c r="D45" s="943"/>
      <c r="E45" s="943"/>
      <c r="F45" s="943"/>
      <c r="G45" s="943"/>
      <c r="H45" s="943"/>
      <c r="I45" s="943"/>
      <c r="J45" s="943"/>
      <c r="K45" s="943"/>
      <c r="L45" s="943"/>
      <c r="M45" s="943"/>
      <c r="N45" s="943"/>
      <c r="O45" s="943"/>
      <c r="P45" s="943"/>
      <c r="Q45" s="943"/>
      <c r="R45" s="943"/>
      <c r="S45" s="943"/>
      <c r="T45" s="943"/>
      <c r="U45" s="943"/>
      <c r="V45" s="943"/>
      <c r="W45" s="943"/>
      <c r="X45" s="943"/>
      <c r="Y45" s="943"/>
      <c r="Z45" s="943"/>
    </row>
    <row r="46" spans="1:26" ht="15.75" customHeight="1">
      <c r="A46" s="943"/>
      <c r="B46" s="943"/>
      <c r="C46" s="943"/>
      <c r="D46" s="943"/>
      <c r="E46" s="943"/>
      <c r="F46" s="943"/>
      <c r="G46" s="943"/>
      <c r="H46" s="943"/>
      <c r="I46" s="943"/>
      <c r="J46" s="943"/>
      <c r="K46" s="943"/>
      <c r="L46" s="943"/>
      <c r="M46" s="943"/>
      <c r="N46" s="943"/>
      <c r="O46" s="943"/>
      <c r="P46" s="943"/>
      <c r="Q46" s="943"/>
      <c r="R46" s="943"/>
      <c r="S46" s="943"/>
      <c r="T46" s="943"/>
      <c r="U46" s="943"/>
      <c r="V46" s="943"/>
      <c r="W46" s="943"/>
      <c r="X46" s="943"/>
      <c r="Y46" s="943"/>
      <c r="Z46" s="943"/>
    </row>
    <row r="47" spans="1:26" ht="15.75" customHeight="1">
      <c r="A47" s="943"/>
      <c r="B47" s="943"/>
      <c r="C47" s="943"/>
      <c r="D47" s="943"/>
      <c r="E47" s="943"/>
      <c r="F47" s="943"/>
      <c r="G47" s="943"/>
      <c r="H47" s="943"/>
      <c r="I47" s="943"/>
      <c r="J47" s="943"/>
      <c r="K47" s="943"/>
      <c r="L47" s="943"/>
      <c r="M47" s="943"/>
      <c r="N47" s="943"/>
      <c r="O47" s="943"/>
      <c r="P47" s="943"/>
      <c r="Q47" s="943"/>
      <c r="R47" s="943"/>
      <c r="S47" s="943"/>
      <c r="T47" s="943"/>
      <c r="U47" s="943"/>
      <c r="V47" s="943"/>
      <c r="W47" s="943"/>
      <c r="X47" s="943"/>
      <c r="Y47" s="943"/>
      <c r="Z47" s="943"/>
    </row>
    <row r="48" spans="1:26" ht="15.75" customHeight="1">
      <c r="A48" s="943"/>
      <c r="B48" s="943"/>
      <c r="C48" s="943"/>
      <c r="D48" s="943"/>
      <c r="E48" s="943"/>
      <c r="F48" s="943"/>
      <c r="G48" s="943"/>
      <c r="H48" s="943"/>
      <c r="I48" s="943"/>
      <c r="J48" s="943"/>
      <c r="K48" s="943"/>
      <c r="L48" s="943"/>
      <c r="M48" s="943"/>
      <c r="N48" s="943"/>
      <c r="O48" s="943"/>
      <c r="P48" s="943"/>
      <c r="Q48" s="943"/>
      <c r="R48" s="943"/>
      <c r="S48" s="943"/>
      <c r="T48" s="943"/>
      <c r="U48" s="943"/>
      <c r="V48" s="943"/>
      <c r="W48" s="943"/>
      <c r="X48" s="943"/>
      <c r="Y48" s="943"/>
      <c r="Z48" s="943"/>
    </row>
    <row r="49" spans="1:26" ht="15.75" customHeight="1">
      <c r="A49" s="943"/>
      <c r="B49" s="943"/>
      <c r="C49" s="943"/>
      <c r="D49" s="943"/>
      <c r="E49" s="943"/>
      <c r="F49" s="943"/>
      <c r="G49" s="943"/>
      <c r="H49" s="943"/>
      <c r="I49" s="943"/>
      <c r="J49" s="943"/>
      <c r="K49" s="943"/>
      <c r="L49" s="943"/>
      <c r="M49" s="943"/>
      <c r="N49" s="943"/>
      <c r="O49" s="943"/>
      <c r="P49" s="943"/>
      <c r="Q49" s="943"/>
      <c r="R49" s="943"/>
      <c r="S49" s="943"/>
      <c r="T49" s="943"/>
      <c r="U49" s="943"/>
      <c r="V49" s="943"/>
      <c r="W49" s="943"/>
      <c r="X49" s="943"/>
      <c r="Y49" s="943"/>
      <c r="Z49" s="943"/>
    </row>
    <row r="50" spans="1:26" ht="15.75" customHeight="1">
      <c r="A50" s="943"/>
      <c r="B50" s="943"/>
      <c r="C50" s="943"/>
      <c r="D50" s="943"/>
      <c r="E50" s="943"/>
      <c r="F50" s="943"/>
      <c r="G50" s="943"/>
      <c r="H50" s="943"/>
      <c r="I50" s="943"/>
      <c r="J50" s="943"/>
      <c r="K50" s="943"/>
      <c r="L50" s="943"/>
      <c r="M50" s="943"/>
      <c r="N50" s="943"/>
      <c r="O50" s="943"/>
      <c r="P50" s="943"/>
      <c r="Q50" s="943"/>
      <c r="R50" s="943"/>
      <c r="S50" s="943"/>
      <c r="T50" s="943"/>
      <c r="U50" s="943"/>
      <c r="V50" s="943"/>
      <c r="W50" s="943"/>
      <c r="X50" s="943"/>
      <c r="Y50" s="943"/>
      <c r="Z50" s="943"/>
    </row>
    <row r="51" spans="1:26" ht="15.75" customHeight="1">
      <c r="A51" s="943"/>
      <c r="B51" s="943"/>
      <c r="C51" s="943"/>
      <c r="D51" s="943"/>
      <c r="E51" s="943"/>
      <c r="F51" s="943"/>
      <c r="G51" s="943"/>
      <c r="H51" s="943"/>
      <c r="I51" s="943"/>
      <c r="J51" s="943"/>
      <c r="K51" s="943"/>
      <c r="L51" s="943"/>
      <c r="M51" s="943"/>
      <c r="N51" s="943"/>
      <c r="O51" s="943"/>
      <c r="P51" s="943"/>
      <c r="Q51" s="943"/>
      <c r="R51" s="943"/>
      <c r="S51" s="943"/>
      <c r="T51" s="943"/>
      <c r="U51" s="943"/>
      <c r="V51" s="943"/>
      <c r="W51" s="943"/>
      <c r="X51" s="943"/>
      <c r="Y51" s="943"/>
      <c r="Z51" s="943"/>
    </row>
    <row r="52" spans="1:26" ht="15.75" customHeight="1">
      <c r="A52" s="943"/>
      <c r="B52" s="943"/>
      <c r="C52" s="943"/>
      <c r="D52" s="943"/>
      <c r="E52" s="943"/>
      <c r="F52" s="943"/>
      <c r="G52" s="943"/>
      <c r="H52" s="943"/>
      <c r="I52" s="943"/>
      <c r="J52" s="943"/>
      <c r="K52" s="943"/>
      <c r="L52" s="943"/>
      <c r="M52" s="943"/>
      <c r="N52" s="943"/>
      <c r="O52" s="943"/>
      <c r="P52" s="943"/>
      <c r="Q52" s="943"/>
      <c r="R52" s="943"/>
      <c r="S52" s="943"/>
      <c r="T52" s="943"/>
      <c r="U52" s="943"/>
      <c r="V52" s="943"/>
      <c r="W52" s="943"/>
      <c r="X52" s="943"/>
      <c r="Y52" s="943"/>
      <c r="Z52" s="943"/>
    </row>
    <row r="53" spans="1:26" ht="15.75" customHeight="1">
      <c r="A53" s="943"/>
      <c r="B53" s="943"/>
      <c r="C53" s="943"/>
      <c r="D53" s="943"/>
      <c r="E53" s="943"/>
      <c r="F53" s="943"/>
      <c r="G53" s="943"/>
      <c r="H53" s="943"/>
      <c r="I53" s="943"/>
      <c r="J53" s="943"/>
      <c r="K53" s="943"/>
      <c r="L53" s="943"/>
      <c r="M53" s="943"/>
      <c r="N53" s="943"/>
      <c r="O53" s="943"/>
      <c r="P53" s="943"/>
      <c r="Q53" s="943"/>
      <c r="R53" s="943"/>
      <c r="S53" s="943"/>
      <c r="T53" s="943"/>
      <c r="U53" s="943"/>
      <c r="V53" s="943"/>
      <c r="W53" s="943"/>
      <c r="X53" s="943"/>
      <c r="Y53" s="943"/>
      <c r="Z53" s="943"/>
    </row>
    <row r="54" spans="1:26" ht="15.75" customHeight="1">
      <c r="A54" s="943"/>
      <c r="B54" s="943"/>
      <c r="C54" s="943"/>
      <c r="D54" s="943"/>
      <c r="E54" s="943"/>
      <c r="F54" s="943"/>
      <c r="G54" s="943"/>
      <c r="H54" s="943"/>
      <c r="I54" s="943"/>
      <c r="J54" s="943"/>
      <c r="K54" s="943"/>
      <c r="L54" s="943"/>
      <c r="M54" s="943"/>
      <c r="N54" s="943"/>
      <c r="O54" s="943"/>
      <c r="P54" s="943"/>
      <c r="Q54" s="943"/>
      <c r="R54" s="943"/>
      <c r="S54" s="943"/>
      <c r="T54" s="943"/>
      <c r="U54" s="943"/>
      <c r="V54" s="943"/>
      <c r="W54" s="943"/>
      <c r="X54" s="943"/>
      <c r="Y54" s="943"/>
      <c r="Z54" s="943"/>
    </row>
    <row r="55" spans="1:26" ht="15.75" customHeight="1">
      <c r="A55" s="943"/>
      <c r="B55" s="943"/>
      <c r="C55" s="943"/>
      <c r="D55" s="943"/>
      <c r="E55" s="943"/>
      <c r="F55" s="943"/>
      <c r="G55" s="943"/>
      <c r="H55" s="943"/>
      <c r="I55" s="943"/>
      <c r="J55" s="943"/>
      <c r="K55" s="943"/>
      <c r="L55" s="943"/>
      <c r="M55" s="943"/>
      <c r="N55" s="943"/>
      <c r="O55" s="943"/>
      <c r="P55" s="943"/>
      <c r="Q55" s="943"/>
      <c r="R55" s="943"/>
      <c r="S55" s="943"/>
      <c r="T55" s="943"/>
      <c r="U55" s="943"/>
      <c r="V55" s="943"/>
      <c r="W55" s="943"/>
      <c r="X55" s="943"/>
      <c r="Y55" s="943"/>
      <c r="Z55" s="943"/>
    </row>
    <row r="56" spans="1:26" ht="15.75" customHeight="1">
      <c r="A56" s="943"/>
      <c r="B56" s="943"/>
      <c r="C56" s="943"/>
      <c r="D56" s="943"/>
      <c r="E56" s="943"/>
      <c r="F56" s="943"/>
      <c r="G56" s="943"/>
      <c r="H56" s="943"/>
      <c r="I56" s="943"/>
      <c r="J56" s="943"/>
      <c r="K56" s="943"/>
      <c r="L56" s="943"/>
      <c r="M56" s="943"/>
      <c r="N56" s="943"/>
      <c r="O56" s="943"/>
      <c r="P56" s="943"/>
      <c r="Q56" s="943"/>
      <c r="R56" s="943"/>
      <c r="S56" s="943"/>
      <c r="T56" s="943"/>
      <c r="U56" s="943"/>
      <c r="V56" s="943"/>
      <c r="W56" s="943"/>
      <c r="X56" s="943"/>
      <c r="Y56" s="943"/>
      <c r="Z56" s="943"/>
    </row>
    <row r="57" spans="1:26" ht="15.75" customHeight="1">
      <c r="A57" s="943"/>
      <c r="B57" s="943"/>
      <c r="C57" s="943"/>
      <c r="D57" s="943"/>
      <c r="E57" s="943"/>
      <c r="F57" s="943"/>
      <c r="G57" s="943"/>
      <c r="H57" s="943"/>
      <c r="I57" s="943"/>
      <c r="J57" s="943"/>
      <c r="K57" s="943"/>
      <c r="L57" s="943"/>
      <c r="M57" s="943"/>
      <c r="N57" s="943"/>
      <c r="O57" s="943"/>
      <c r="P57" s="943"/>
      <c r="Q57" s="943"/>
      <c r="R57" s="943"/>
      <c r="S57" s="943"/>
      <c r="T57" s="943"/>
      <c r="U57" s="943"/>
      <c r="V57" s="943"/>
      <c r="W57" s="943"/>
      <c r="X57" s="943"/>
      <c r="Y57" s="943"/>
      <c r="Z57" s="943"/>
    </row>
    <row r="58" spans="1:26" ht="15.75" customHeight="1">
      <c r="A58" s="943"/>
      <c r="B58" s="943"/>
      <c r="C58" s="943"/>
      <c r="D58" s="943"/>
      <c r="E58" s="943"/>
      <c r="F58" s="943"/>
      <c r="G58" s="943"/>
      <c r="H58" s="943"/>
      <c r="I58" s="943"/>
      <c r="J58" s="943"/>
      <c r="K58" s="943"/>
      <c r="L58" s="943"/>
      <c r="M58" s="943"/>
      <c r="N58" s="943"/>
      <c r="O58" s="943"/>
      <c r="P58" s="943"/>
      <c r="Q58" s="943"/>
      <c r="R58" s="943"/>
      <c r="S58" s="943"/>
      <c r="T58" s="943"/>
      <c r="U58" s="943"/>
      <c r="V58" s="943"/>
      <c r="W58" s="943"/>
      <c r="X58" s="943"/>
      <c r="Y58" s="943"/>
      <c r="Z58" s="943"/>
    </row>
    <row r="59" spans="1:26" ht="15.75" customHeight="1">
      <c r="A59" s="943"/>
      <c r="B59" s="943"/>
      <c r="C59" s="943"/>
      <c r="D59" s="943"/>
      <c r="E59" s="943"/>
      <c r="F59" s="943"/>
      <c r="G59" s="943"/>
      <c r="H59" s="943"/>
      <c r="I59" s="943"/>
      <c r="J59" s="943"/>
      <c r="K59" s="943"/>
      <c r="L59" s="943"/>
      <c r="M59" s="943"/>
      <c r="N59" s="943"/>
      <c r="O59" s="943"/>
      <c r="P59" s="943"/>
      <c r="Q59" s="943"/>
      <c r="R59" s="943"/>
      <c r="S59" s="943"/>
      <c r="T59" s="943"/>
      <c r="U59" s="943"/>
      <c r="V59" s="943"/>
      <c r="W59" s="943"/>
      <c r="X59" s="943"/>
      <c r="Y59" s="943"/>
      <c r="Z59" s="943"/>
    </row>
    <row r="60" spans="1:26" ht="15.75" customHeight="1">
      <c r="A60" s="943"/>
      <c r="B60" s="943"/>
      <c r="C60" s="943"/>
      <c r="D60" s="943"/>
      <c r="E60" s="943"/>
      <c r="F60" s="943"/>
      <c r="G60" s="943"/>
      <c r="H60" s="943"/>
      <c r="I60" s="943"/>
      <c r="J60" s="943"/>
      <c r="K60" s="943"/>
      <c r="L60" s="943"/>
      <c r="M60" s="943"/>
      <c r="N60" s="943"/>
      <c r="O60" s="943"/>
      <c r="P60" s="943"/>
      <c r="Q60" s="943"/>
      <c r="R60" s="943"/>
      <c r="S60" s="943"/>
      <c r="T60" s="943"/>
      <c r="U60" s="943"/>
      <c r="V60" s="943"/>
      <c r="W60" s="943"/>
      <c r="X60" s="943"/>
      <c r="Y60" s="943"/>
      <c r="Z60" s="943"/>
    </row>
    <row r="61" spans="1:26" ht="15.75" customHeight="1">
      <c r="A61" s="943"/>
      <c r="B61" s="943"/>
      <c r="C61" s="943"/>
      <c r="D61" s="943"/>
      <c r="E61" s="943"/>
      <c r="F61" s="943"/>
      <c r="G61" s="943"/>
      <c r="H61" s="943"/>
      <c r="I61" s="943"/>
      <c r="J61" s="943"/>
      <c r="K61" s="943"/>
      <c r="L61" s="943"/>
      <c r="M61" s="943"/>
      <c r="N61" s="943"/>
      <c r="O61" s="943"/>
      <c r="P61" s="943"/>
      <c r="Q61" s="943"/>
      <c r="R61" s="943"/>
      <c r="S61" s="943"/>
      <c r="T61" s="943"/>
      <c r="U61" s="943"/>
      <c r="V61" s="943"/>
      <c r="W61" s="943"/>
      <c r="X61" s="943"/>
      <c r="Y61" s="943"/>
      <c r="Z61" s="943"/>
    </row>
    <row r="62" spans="1:26" ht="15.75" customHeight="1">
      <c r="A62" s="943"/>
      <c r="B62" s="943"/>
      <c r="C62" s="943"/>
      <c r="D62" s="943"/>
      <c r="E62" s="943"/>
      <c r="F62" s="943"/>
      <c r="G62" s="943"/>
      <c r="H62" s="943"/>
      <c r="I62" s="943"/>
      <c r="J62" s="943"/>
      <c r="K62" s="943"/>
      <c r="L62" s="943"/>
      <c r="M62" s="943"/>
      <c r="N62" s="943"/>
      <c r="O62" s="943"/>
      <c r="P62" s="943"/>
      <c r="Q62" s="943"/>
      <c r="R62" s="943"/>
      <c r="S62" s="943"/>
      <c r="T62" s="943"/>
      <c r="U62" s="943"/>
      <c r="V62" s="943"/>
      <c r="W62" s="943"/>
      <c r="X62" s="943"/>
      <c r="Y62" s="943"/>
      <c r="Z62" s="943"/>
    </row>
    <row r="63" spans="1:26" ht="15.75" customHeight="1">
      <c r="A63" s="943"/>
      <c r="B63" s="943"/>
      <c r="C63" s="943"/>
      <c r="D63" s="943"/>
      <c r="E63" s="943"/>
      <c r="F63" s="943"/>
      <c r="G63" s="943"/>
      <c r="H63" s="943"/>
      <c r="I63" s="943"/>
      <c r="J63" s="943"/>
      <c r="K63" s="943"/>
      <c r="L63" s="943"/>
      <c r="M63" s="943"/>
      <c r="N63" s="943"/>
      <c r="O63" s="943"/>
      <c r="P63" s="943"/>
      <c r="Q63" s="943"/>
      <c r="R63" s="943"/>
      <c r="S63" s="943"/>
      <c r="T63" s="943"/>
      <c r="U63" s="943"/>
      <c r="V63" s="943"/>
      <c r="W63" s="943"/>
      <c r="X63" s="943"/>
      <c r="Y63" s="943"/>
      <c r="Z63" s="943"/>
    </row>
    <row r="64" spans="1:26" ht="15.75" customHeight="1">
      <c r="A64" s="943"/>
      <c r="B64" s="943"/>
      <c r="C64" s="943"/>
      <c r="D64" s="943"/>
      <c r="E64" s="943"/>
      <c r="F64" s="943"/>
      <c r="G64" s="943"/>
      <c r="H64" s="943"/>
      <c r="I64" s="943"/>
      <c r="J64" s="943"/>
      <c r="K64" s="943"/>
      <c r="L64" s="943"/>
      <c r="M64" s="943"/>
      <c r="N64" s="943"/>
      <c r="O64" s="943"/>
      <c r="P64" s="943"/>
      <c r="Q64" s="943"/>
      <c r="R64" s="943"/>
      <c r="S64" s="943"/>
      <c r="T64" s="943"/>
      <c r="U64" s="943"/>
      <c r="V64" s="943"/>
      <c r="W64" s="943"/>
      <c r="X64" s="943"/>
      <c r="Y64" s="943"/>
      <c r="Z64" s="943"/>
    </row>
    <row r="65" spans="1:26" ht="15.75" customHeight="1">
      <c r="A65" s="943"/>
      <c r="B65" s="943"/>
      <c r="C65" s="943"/>
      <c r="D65" s="943"/>
      <c r="E65" s="943"/>
      <c r="F65" s="943"/>
      <c r="G65" s="943"/>
      <c r="H65" s="943"/>
      <c r="I65" s="943"/>
      <c r="J65" s="943"/>
      <c r="K65" s="943"/>
      <c r="L65" s="943"/>
      <c r="M65" s="943"/>
      <c r="N65" s="943"/>
      <c r="O65" s="943"/>
      <c r="P65" s="943"/>
      <c r="Q65" s="943"/>
      <c r="R65" s="943"/>
      <c r="S65" s="943"/>
      <c r="T65" s="943"/>
      <c r="U65" s="943"/>
      <c r="V65" s="943"/>
      <c r="W65" s="943"/>
      <c r="X65" s="943"/>
      <c r="Y65" s="943"/>
      <c r="Z65" s="943"/>
    </row>
    <row r="66" spans="1:26" ht="15.75" customHeight="1">
      <c r="A66" s="943"/>
      <c r="B66" s="943"/>
      <c r="C66" s="943"/>
      <c r="D66" s="943"/>
      <c r="E66" s="943"/>
      <c r="F66" s="943"/>
      <c r="G66" s="943"/>
      <c r="H66" s="943"/>
      <c r="I66" s="943"/>
      <c r="J66" s="943"/>
      <c r="K66" s="943"/>
      <c r="L66" s="943"/>
      <c r="M66" s="943"/>
      <c r="N66" s="943"/>
      <c r="O66" s="943"/>
      <c r="P66" s="943"/>
      <c r="Q66" s="943"/>
      <c r="R66" s="943"/>
      <c r="S66" s="943"/>
      <c r="T66" s="943"/>
      <c r="U66" s="943"/>
      <c r="V66" s="943"/>
      <c r="W66" s="943"/>
      <c r="X66" s="943"/>
      <c r="Y66" s="943"/>
      <c r="Z66" s="943"/>
    </row>
    <row r="67" spans="1:26" ht="15.75" customHeight="1">
      <c r="A67" s="943"/>
      <c r="B67" s="943"/>
      <c r="C67" s="943"/>
      <c r="D67" s="943"/>
      <c r="E67" s="943"/>
      <c r="F67" s="943"/>
      <c r="G67" s="943"/>
      <c r="H67" s="943"/>
      <c r="I67" s="943"/>
      <c r="J67" s="943"/>
      <c r="K67" s="943"/>
      <c r="L67" s="943"/>
      <c r="M67" s="943"/>
      <c r="N67" s="943"/>
      <c r="O67" s="943"/>
      <c r="P67" s="943"/>
      <c r="Q67" s="943"/>
      <c r="R67" s="943"/>
      <c r="S67" s="943"/>
      <c r="T67" s="943"/>
      <c r="U67" s="943"/>
      <c r="V67" s="943"/>
      <c r="W67" s="943"/>
      <c r="X67" s="943"/>
      <c r="Y67" s="943"/>
      <c r="Z67" s="943"/>
    </row>
    <row r="68" spans="1:26" ht="15.75" customHeight="1">
      <c r="A68" s="943"/>
      <c r="B68" s="943"/>
      <c r="C68" s="943"/>
      <c r="D68" s="943"/>
      <c r="E68" s="943"/>
      <c r="F68" s="943"/>
      <c r="G68" s="943"/>
      <c r="H68" s="943"/>
      <c r="I68" s="943"/>
      <c r="J68" s="943"/>
      <c r="K68" s="943"/>
      <c r="L68" s="943"/>
      <c r="M68" s="943"/>
      <c r="N68" s="943"/>
      <c r="O68" s="943"/>
      <c r="P68" s="943"/>
      <c r="Q68" s="943"/>
      <c r="R68" s="943"/>
      <c r="S68" s="943"/>
      <c r="T68" s="943"/>
      <c r="U68" s="943"/>
      <c r="V68" s="943"/>
      <c r="W68" s="943"/>
      <c r="X68" s="943"/>
      <c r="Y68" s="943"/>
      <c r="Z68" s="943"/>
    </row>
    <row r="69" spans="1:26" ht="15.75" customHeight="1">
      <c r="A69" s="943"/>
      <c r="B69" s="943"/>
      <c r="C69" s="943"/>
      <c r="D69" s="943"/>
      <c r="E69" s="943"/>
      <c r="F69" s="943"/>
      <c r="G69" s="943"/>
      <c r="H69" s="943"/>
      <c r="I69" s="943"/>
      <c r="J69" s="943"/>
      <c r="K69" s="943"/>
      <c r="L69" s="943"/>
      <c r="M69" s="943"/>
      <c r="N69" s="943"/>
      <c r="O69" s="943"/>
      <c r="P69" s="943"/>
      <c r="Q69" s="943"/>
      <c r="R69" s="943"/>
      <c r="S69" s="943"/>
      <c r="T69" s="943"/>
      <c r="U69" s="943"/>
      <c r="V69" s="943"/>
      <c r="W69" s="943"/>
      <c r="X69" s="943"/>
      <c r="Y69" s="943"/>
      <c r="Z69" s="943"/>
    </row>
    <row r="70" spans="1:26" ht="15.75" customHeight="1">
      <c r="A70" s="943"/>
      <c r="B70" s="943"/>
      <c r="C70" s="943"/>
      <c r="D70" s="943"/>
      <c r="E70" s="943"/>
      <c r="F70" s="943"/>
      <c r="G70" s="943"/>
      <c r="H70" s="943"/>
      <c r="I70" s="943"/>
      <c r="J70" s="943"/>
      <c r="K70" s="943"/>
      <c r="L70" s="943"/>
      <c r="M70" s="943"/>
      <c r="N70" s="943"/>
      <c r="O70" s="943"/>
      <c r="P70" s="943"/>
      <c r="Q70" s="943"/>
      <c r="R70" s="943"/>
      <c r="S70" s="943"/>
      <c r="T70" s="943"/>
      <c r="U70" s="943"/>
      <c r="V70" s="943"/>
      <c r="W70" s="943"/>
      <c r="X70" s="943"/>
      <c r="Y70" s="943"/>
      <c r="Z70" s="943"/>
    </row>
    <row r="71" spans="1:26" ht="15.75" customHeight="1">
      <c r="A71" s="943"/>
      <c r="B71" s="943"/>
      <c r="C71" s="943"/>
      <c r="D71" s="943"/>
      <c r="E71" s="943"/>
      <c r="F71" s="943"/>
      <c r="G71" s="943"/>
      <c r="H71" s="943"/>
      <c r="I71" s="943"/>
      <c r="J71" s="943"/>
      <c r="K71" s="943"/>
      <c r="L71" s="943"/>
      <c r="M71" s="943"/>
      <c r="N71" s="943"/>
      <c r="O71" s="943"/>
      <c r="P71" s="943"/>
      <c r="Q71" s="943"/>
      <c r="R71" s="943"/>
      <c r="S71" s="943"/>
      <c r="T71" s="943"/>
      <c r="U71" s="943"/>
      <c r="V71" s="943"/>
      <c r="W71" s="943"/>
      <c r="X71" s="943"/>
      <c r="Y71" s="943"/>
      <c r="Z71" s="943"/>
    </row>
    <row r="72" spans="1:26" ht="15.75" customHeight="1">
      <c r="A72" s="943"/>
      <c r="B72" s="943"/>
      <c r="C72" s="943"/>
      <c r="D72" s="943"/>
      <c r="E72" s="943"/>
      <c r="F72" s="943"/>
      <c r="G72" s="943"/>
      <c r="H72" s="943"/>
      <c r="I72" s="943"/>
      <c r="J72" s="943"/>
      <c r="K72" s="943"/>
      <c r="L72" s="943"/>
      <c r="M72" s="943"/>
      <c r="N72" s="943"/>
      <c r="O72" s="943"/>
      <c r="P72" s="943"/>
      <c r="Q72" s="943"/>
      <c r="R72" s="943"/>
      <c r="S72" s="943"/>
      <c r="T72" s="943"/>
      <c r="U72" s="943"/>
      <c r="V72" s="943"/>
      <c r="W72" s="943"/>
      <c r="X72" s="943"/>
      <c r="Y72" s="943"/>
      <c r="Z72" s="943"/>
    </row>
    <row r="73" spans="1:26" ht="15.75" customHeight="1">
      <c r="A73" s="943"/>
      <c r="B73" s="943"/>
      <c r="C73" s="943"/>
      <c r="D73" s="943"/>
      <c r="E73" s="943"/>
      <c r="F73" s="943"/>
      <c r="G73" s="943"/>
      <c r="H73" s="943"/>
      <c r="I73" s="943"/>
      <c r="J73" s="943"/>
      <c r="K73" s="943"/>
      <c r="L73" s="943"/>
      <c r="M73" s="943"/>
      <c r="N73" s="943"/>
      <c r="O73" s="943"/>
      <c r="P73" s="943"/>
      <c r="Q73" s="943"/>
      <c r="R73" s="943"/>
      <c r="S73" s="943"/>
      <c r="T73" s="943"/>
      <c r="U73" s="943"/>
      <c r="V73" s="943"/>
      <c r="W73" s="943"/>
      <c r="X73" s="943"/>
      <c r="Y73" s="943"/>
      <c r="Z73" s="943"/>
    </row>
    <row r="74" spans="1:26" ht="15.75" customHeight="1">
      <c r="A74" s="943"/>
      <c r="B74" s="943"/>
      <c r="C74" s="943"/>
      <c r="D74" s="943"/>
      <c r="E74" s="943"/>
      <c r="F74" s="943"/>
      <c r="G74" s="943"/>
      <c r="H74" s="943"/>
      <c r="I74" s="943"/>
      <c r="J74" s="943"/>
      <c r="K74" s="943"/>
      <c r="L74" s="943"/>
      <c r="M74" s="943"/>
      <c r="N74" s="943"/>
      <c r="O74" s="943"/>
      <c r="P74" s="943"/>
      <c r="Q74" s="943"/>
      <c r="R74" s="943"/>
      <c r="S74" s="943"/>
      <c r="T74" s="943"/>
      <c r="U74" s="943"/>
      <c r="V74" s="943"/>
      <c r="W74" s="943"/>
      <c r="X74" s="943"/>
      <c r="Y74" s="943"/>
      <c r="Z74" s="943"/>
    </row>
    <row r="75" spans="1:26" ht="15.75" customHeight="1">
      <c r="A75" s="943"/>
      <c r="B75" s="943"/>
      <c r="C75" s="943"/>
      <c r="D75" s="943"/>
      <c r="E75" s="943"/>
      <c r="F75" s="943"/>
      <c r="G75" s="943"/>
      <c r="H75" s="943"/>
      <c r="I75" s="943"/>
      <c r="J75" s="943"/>
      <c r="K75" s="943"/>
      <c r="L75" s="943"/>
      <c r="M75" s="943"/>
      <c r="N75" s="943"/>
      <c r="O75" s="943"/>
      <c r="P75" s="943"/>
      <c r="Q75" s="943"/>
      <c r="R75" s="943"/>
      <c r="S75" s="943"/>
      <c r="T75" s="943"/>
      <c r="U75" s="943"/>
      <c r="V75" s="943"/>
      <c r="W75" s="943"/>
      <c r="X75" s="943"/>
      <c r="Y75" s="943"/>
      <c r="Z75" s="943"/>
    </row>
    <row r="76" spans="1:26" ht="15.75" customHeight="1">
      <c r="A76" s="943"/>
      <c r="B76" s="943"/>
      <c r="C76" s="943"/>
      <c r="D76" s="943"/>
      <c r="E76" s="943"/>
      <c r="F76" s="943"/>
      <c r="G76" s="943"/>
      <c r="H76" s="943"/>
      <c r="I76" s="943"/>
      <c r="J76" s="943"/>
      <c r="K76" s="943"/>
      <c r="L76" s="943"/>
      <c r="M76" s="943"/>
      <c r="N76" s="943"/>
      <c r="O76" s="943"/>
      <c r="P76" s="943"/>
      <c r="Q76" s="943"/>
      <c r="R76" s="943"/>
      <c r="S76" s="943"/>
      <c r="T76" s="943"/>
      <c r="U76" s="943"/>
      <c r="V76" s="943"/>
      <c r="W76" s="943"/>
      <c r="X76" s="943"/>
      <c r="Y76" s="943"/>
      <c r="Z76" s="943"/>
    </row>
    <row r="77" spans="1:26" ht="15.75" customHeight="1">
      <c r="A77" s="943"/>
      <c r="B77" s="943"/>
      <c r="C77" s="943"/>
      <c r="D77" s="943"/>
      <c r="E77" s="943"/>
      <c r="F77" s="943"/>
      <c r="G77" s="943"/>
      <c r="H77" s="943"/>
      <c r="I77" s="943"/>
      <c r="J77" s="943"/>
      <c r="K77" s="943"/>
      <c r="L77" s="943"/>
      <c r="M77" s="943"/>
      <c r="N77" s="943"/>
      <c r="O77" s="943"/>
      <c r="P77" s="943"/>
      <c r="Q77" s="943"/>
      <c r="R77" s="943"/>
      <c r="S77" s="943"/>
      <c r="T77" s="943"/>
      <c r="U77" s="943"/>
      <c r="V77" s="943"/>
      <c r="W77" s="943"/>
      <c r="X77" s="943"/>
      <c r="Y77" s="943"/>
      <c r="Z77" s="943"/>
    </row>
    <row r="78" spans="1:26" ht="15.75" customHeight="1">
      <c r="A78" s="943"/>
      <c r="B78" s="943"/>
      <c r="C78" s="943"/>
      <c r="D78" s="943"/>
      <c r="E78" s="943"/>
      <c r="F78" s="943"/>
      <c r="G78" s="943"/>
      <c r="H78" s="943"/>
      <c r="I78" s="943"/>
      <c r="J78" s="943"/>
      <c r="K78" s="943"/>
      <c r="L78" s="943"/>
      <c r="M78" s="943"/>
      <c r="N78" s="943"/>
      <c r="O78" s="943"/>
      <c r="P78" s="943"/>
      <c r="Q78" s="943"/>
      <c r="R78" s="943"/>
      <c r="S78" s="943"/>
      <c r="T78" s="943"/>
      <c r="U78" s="943"/>
      <c r="V78" s="943"/>
      <c r="W78" s="943"/>
      <c r="X78" s="943"/>
      <c r="Y78" s="943"/>
      <c r="Z78" s="943"/>
    </row>
    <row r="79" spans="1:26" ht="15.75" customHeight="1">
      <c r="A79" s="943"/>
      <c r="B79" s="943"/>
      <c r="C79" s="943"/>
      <c r="D79" s="943"/>
      <c r="E79" s="943"/>
      <c r="F79" s="943"/>
      <c r="G79" s="943"/>
      <c r="H79" s="943"/>
      <c r="I79" s="943"/>
      <c r="J79" s="943"/>
      <c r="K79" s="943"/>
      <c r="L79" s="943"/>
      <c r="M79" s="943"/>
      <c r="N79" s="943"/>
      <c r="O79" s="943"/>
      <c r="P79" s="943"/>
      <c r="Q79" s="943"/>
      <c r="R79" s="943"/>
      <c r="S79" s="943"/>
      <c r="T79" s="943"/>
      <c r="U79" s="943"/>
      <c r="V79" s="943"/>
      <c r="W79" s="943"/>
      <c r="X79" s="943"/>
      <c r="Y79" s="943"/>
      <c r="Z79" s="943"/>
    </row>
    <row r="80" spans="1:26" ht="15.75" customHeight="1">
      <c r="A80" s="943"/>
      <c r="B80" s="943"/>
      <c r="C80" s="943"/>
      <c r="D80" s="943"/>
      <c r="E80" s="943"/>
      <c r="F80" s="943"/>
      <c r="G80" s="943"/>
      <c r="H80" s="943"/>
      <c r="I80" s="943"/>
      <c r="J80" s="943"/>
      <c r="K80" s="943"/>
      <c r="L80" s="943"/>
      <c r="M80" s="943"/>
      <c r="N80" s="943"/>
      <c r="O80" s="943"/>
      <c r="P80" s="943"/>
      <c r="Q80" s="943"/>
      <c r="R80" s="943"/>
      <c r="S80" s="943"/>
      <c r="T80" s="943"/>
      <c r="U80" s="943"/>
      <c r="V80" s="943"/>
      <c r="W80" s="943"/>
      <c r="X80" s="943"/>
      <c r="Y80" s="943"/>
      <c r="Z80" s="943"/>
    </row>
    <row r="81" spans="1:26" ht="15.75" customHeight="1">
      <c r="A81" s="943"/>
      <c r="B81" s="943"/>
      <c r="C81" s="943"/>
      <c r="D81" s="943"/>
      <c r="E81" s="943"/>
      <c r="F81" s="943"/>
      <c r="G81" s="943"/>
      <c r="H81" s="943"/>
      <c r="I81" s="943"/>
      <c r="J81" s="943"/>
      <c r="K81" s="943"/>
      <c r="L81" s="943"/>
      <c r="M81" s="943"/>
      <c r="N81" s="943"/>
      <c r="O81" s="943"/>
      <c r="P81" s="943"/>
      <c r="Q81" s="943"/>
      <c r="R81" s="943"/>
      <c r="S81" s="943"/>
      <c r="T81" s="943"/>
      <c r="U81" s="943"/>
      <c r="V81" s="943"/>
      <c r="W81" s="943"/>
      <c r="X81" s="943"/>
      <c r="Y81" s="943"/>
      <c r="Z81" s="943"/>
    </row>
    <row r="82" spans="1:26" ht="15.75" customHeight="1">
      <c r="A82" s="943"/>
      <c r="B82" s="943"/>
      <c r="C82" s="943"/>
      <c r="D82" s="943"/>
      <c r="E82" s="943"/>
      <c r="F82" s="943"/>
      <c r="G82" s="943"/>
      <c r="H82" s="943"/>
      <c r="I82" s="943"/>
      <c r="J82" s="943"/>
      <c r="K82" s="943"/>
      <c r="L82" s="943"/>
      <c r="M82" s="943"/>
      <c r="N82" s="943"/>
      <c r="O82" s="943"/>
      <c r="P82" s="943"/>
      <c r="Q82" s="943"/>
      <c r="R82" s="943"/>
      <c r="S82" s="943"/>
      <c r="T82" s="943"/>
      <c r="U82" s="943"/>
      <c r="V82" s="943"/>
      <c r="W82" s="943"/>
      <c r="X82" s="943"/>
      <c r="Y82" s="943"/>
      <c r="Z82" s="943"/>
    </row>
    <row r="83" spans="1:26" ht="15.75" customHeight="1">
      <c r="A83" s="943"/>
      <c r="B83" s="943"/>
      <c r="C83" s="943"/>
      <c r="D83" s="943"/>
      <c r="E83" s="943"/>
      <c r="F83" s="943"/>
      <c r="G83" s="943"/>
      <c r="H83" s="943"/>
      <c r="I83" s="943"/>
      <c r="J83" s="943"/>
      <c r="K83" s="943"/>
      <c r="L83" s="943"/>
      <c r="M83" s="943"/>
      <c r="N83" s="943"/>
      <c r="O83" s="943"/>
      <c r="P83" s="943"/>
      <c r="Q83" s="943"/>
      <c r="R83" s="943"/>
      <c r="S83" s="943"/>
      <c r="T83" s="943"/>
      <c r="U83" s="943"/>
      <c r="V83" s="943"/>
      <c r="W83" s="943"/>
      <c r="X83" s="943"/>
      <c r="Y83" s="943"/>
      <c r="Z83" s="943"/>
    </row>
    <row r="84" spans="1:26" ht="15.75" customHeight="1">
      <c r="A84" s="943"/>
      <c r="B84" s="943"/>
      <c r="C84" s="943"/>
      <c r="D84" s="943"/>
      <c r="E84" s="943"/>
      <c r="F84" s="943"/>
      <c r="G84" s="943"/>
      <c r="H84" s="943"/>
      <c r="I84" s="943"/>
      <c r="J84" s="943"/>
      <c r="K84" s="943"/>
      <c r="L84" s="943"/>
      <c r="M84" s="943"/>
      <c r="N84" s="943"/>
      <c r="O84" s="943"/>
      <c r="P84" s="943"/>
      <c r="Q84" s="943"/>
      <c r="R84" s="943"/>
      <c r="S84" s="943"/>
      <c r="T84" s="943"/>
      <c r="U84" s="943"/>
      <c r="V84" s="943"/>
      <c r="W84" s="943"/>
      <c r="X84" s="943"/>
      <c r="Y84" s="943"/>
      <c r="Z84" s="943"/>
    </row>
    <row r="85" spans="1:26" ht="15.75" customHeight="1">
      <c r="A85" s="943"/>
      <c r="B85" s="943"/>
      <c r="C85" s="943"/>
      <c r="D85" s="943"/>
      <c r="E85" s="943"/>
      <c r="F85" s="943"/>
      <c r="G85" s="943"/>
      <c r="H85" s="943"/>
      <c r="I85" s="943"/>
      <c r="J85" s="943"/>
      <c r="K85" s="943"/>
      <c r="L85" s="943"/>
      <c r="M85" s="943"/>
      <c r="N85" s="943"/>
      <c r="O85" s="943"/>
      <c r="P85" s="943"/>
      <c r="Q85" s="943"/>
      <c r="R85" s="943"/>
      <c r="S85" s="943"/>
      <c r="T85" s="943"/>
      <c r="U85" s="943"/>
      <c r="V85" s="943"/>
      <c r="W85" s="943"/>
      <c r="X85" s="943"/>
      <c r="Y85" s="943"/>
      <c r="Z85" s="943"/>
    </row>
    <row r="86" spans="1:26" ht="15.75" customHeight="1">
      <c r="A86" s="943"/>
      <c r="B86" s="943"/>
      <c r="C86" s="943"/>
      <c r="D86" s="943"/>
      <c r="E86" s="943"/>
      <c r="F86" s="943"/>
      <c r="G86" s="943"/>
      <c r="H86" s="943"/>
      <c r="I86" s="943"/>
      <c r="J86" s="943"/>
      <c r="K86" s="943"/>
      <c r="L86" s="943"/>
      <c r="M86" s="943"/>
      <c r="N86" s="943"/>
      <c r="O86" s="943"/>
      <c r="P86" s="943"/>
      <c r="Q86" s="943"/>
      <c r="R86" s="943"/>
      <c r="S86" s="943"/>
      <c r="T86" s="943"/>
      <c r="U86" s="943"/>
      <c r="V86" s="943"/>
      <c r="W86" s="943"/>
      <c r="X86" s="943"/>
      <c r="Y86" s="943"/>
      <c r="Z86" s="943"/>
    </row>
    <row r="87" spans="1:26" ht="15.75" customHeight="1">
      <c r="A87" s="943"/>
      <c r="B87" s="943"/>
      <c r="C87" s="943"/>
      <c r="D87" s="943"/>
      <c r="E87" s="943"/>
      <c r="F87" s="943"/>
      <c r="G87" s="943"/>
      <c r="H87" s="943"/>
      <c r="I87" s="943"/>
      <c r="J87" s="943"/>
      <c r="K87" s="943"/>
      <c r="L87" s="943"/>
      <c r="M87" s="943"/>
      <c r="N87" s="943"/>
      <c r="O87" s="943"/>
      <c r="P87" s="943"/>
      <c r="Q87" s="943"/>
      <c r="R87" s="943"/>
      <c r="S87" s="943"/>
      <c r="T87" s="943"/>
      <c r="U87" s="943"/>
      <c r="V87" s="943"/>
      <c r="W87" s="943"/>
      <c r="X87" s="943"/>
      <c r="Y87" s="943"/>
      <c r="Z87" s="943"/>
    </row>
    <row r="88" spans="1:26" ht="15.75" customHeight="1">
      <c r="A88" s="943"/>
      <c r="B88" s="943"/>
      <c r="C88" s="943"/>
      <c r="D88" s="943"/>
      <c r="E88" s="943"/>
      <c r="F88" s="943"/>
      <c r="G88" s="943"/>
      <c r="H88" s="943"/>
      <c r="I88" s="943"/>
      <c r="J88" s="943"/>
      <c r="K88" s="943"/>
      <c r="L88" s="943"/>
      <c r="M88" s="943"/>
      <c r="N88" s="943"/>
      <c r="O88" s="943"/>
      <c r="P88" s="943"/>
      <c r="Q88" s="943"/>
      <c r="R88" s="943"/>
      <c r="S88" s="943"/>
      <c r="T88" s="943"/>
      <c r="U88" s="943"/>
      <c r="V88" s="943"/>
      <c r="W88" s="943"/>
      <c r="X88" s="943"/>
      <c r="Y88" s="943"/>
      <c r="Z88" s="943"/>
    </row>
    <row r="89" spans="1:26" ht="15.75" customHeight="1">
      <c r="A89" s="943"/>
      <c r="B89" s="943"/>
      <c r="C89" s="943"/>
      <c r="D89" s="943"/>
      <c r="E89" s="943"/>
      <c r="F89" s="943"/>
      <c r="G89" s="943"/>
      <c r="H89" s="943"/>
      <c r="I89" s="943"/>
      <c r="J89" s="943"/>
      <c r="K89" s="943"/>
      <c r="L89" s="943"/>
      <c r="M89" s="943"/>
      <c r="N89" s="943"/>
      <c r="O89" s="943"/>
      <c r="P89" s="943"/>
      <c r="Q89" s="943"/>
      <c r="R89" s="943"/>
      <c r="S89" s="943"/>
      <c r="T89" s="943"/>
      <c r="U89" s="943"/>
      <c r="V89" s="943"/>
      <c r="W89" s="943"/>
      <c r="X89" s="943"/>
      <c r="Y89" s="943"/>
      <c r="Z89" s="943"/>
    </row>
    <row r="90" spans="1:26" ht="15.75" customHeight="1">
      <c r="A90" s="943"/>
      <c r="B90" s="943"/>
      <c r="C90" s="943"/>
      <c r="D90" s="943"/>
      <c r="E90" s="943"/>
      <c r="F90" s="943"/>
      <c r="G90" s="943"/>
      <c r="H90" s="943"/>
      <c r="I90" s="943"/>
      <c r="J90" s="943"/>
      <c r="K90" s="943"/>
      <c r="L90" s="943"/>
      <c r="M90" s="943"/>
      <c r="N90" s="943"/>
      <c r="O90" s="943"/>
      <c r="P90" s="943"/>
      <c r="Q90" s="943"/>
      <c r="R90" s="943"/>
      <c r="S90" s="943"/>
      <c r="T90" s="943"/>
      <c r="U90" s="943"/>
      <c r="V90" s="943"/>
      <c r="W90" s="943"/>
      <c r="X90" s="943"/>
      <c r="Y90" s="943"/>
      <c r="Z90" s="943"/>
    </row>
    <row r="91" spans="1:26" ht="15.75" customHeight="1">
      <c r="A91" s="943"/>
      <c r="B91" s="943"/>
      <c r="C91" s="943"/>
      <c r="D91" s="943"/>
      <c r="E91" s="943"/>
      <c r="F91" s="943"/>
      <c r="G91" s="943"/>
      <c r="H91" s="943"/>
      <c r="I91" s="943"/>
      <c r="J91" s="943"/>
      <c r="K91" s="943"/>
      <c r="L91" s="943"/>
      <c r="M91" s="943"/>
      <c r="N91" s="943"/>
      <c r="O91" s="943"/>
      <c r="P91" s="943"/>
      <c r="Q91" s="943"/>
      <c r="R91" s="943"/>
      <c r="S91" s="943"/>
      <c r="T91" s="943"/>
      <c r="U91" s="943"/>
      <c r="V91" s="943"/>
      <c r="W91" s="943"/>
      <c r="X91" s="943"/>
      <c r="Y91" s="943"/>
      <c r="Z91" s="943"/>
    </row>
    <row r="92" spans="1:26" ht="15.75" customHeight="1">
      <c r="A92" s="943"/>
      <c r="B92" s="943"/>
      <c r="C92" s="943"/>
      <c r="D92" s="943"/>
      <c r="E92" s="943"/>
      <c r="F92" s="943"/>
      <c r="G92" s="943"/>
      <c r="H92" s="943"/>
      <c r="I92" s="943"/>
      <c r="J92" s="943"/>
      <c r="K92" s="943"/>
      <c r="L92" s="943"/>
      <c r="M92" s="943"/>
      <c r="N92" s="943"/>
      <c r="O92" s="943"/>
      <c r="P92" s="943"/>
      <c r="Q92" s="943"/>
      <c r="R92" s="943"/>
      <c r="S92" s="943"/>
      <c r="T92" s="943"/>
      <c r="U92" s="943"/>
      <c r="V92" s="943"/>
      <c r="W92" s="943"/>
      <c r="X92" s="943"/>
      <c r="Y92" s="943"/>
      <c r="Z92" s="943"/>
    </row>
    <row r="93" spans="1:26" ht="15.75" customHeight="1">
      <c r="A93" s="943"/>
      <c r="B93" s="943"/>
      <c r="C93" s="943"/>
      <c r="D93" s="943"/>
      <c r="E93" s="943"/>
      <c r="F93" s="943"/>
      <c r="G93" s="943"/>
      <c r="H93" s="943"/>
      <c r="I93" s="943"/>
      <c r="J93" s="943"/>
      <c r="K93" s="943"/>
      <c r="L93" s="943"/>
      <c r="M93" s="943"/>
      <c r="N93" s="943"/>
      <c r="O93" s="943"/>
      <c r="P93" s="943"/>
      <c r="Q93" s="943"/>
      <c r="R93" s="943"/>
      <c r="S93" s="943"/>
      <c r="T93" s="943"/>
      <c r="U93" s="943"/>
      <c r="V93" s="943"/>
      <c r="W93" s="943"/>
      <c r="X93" s="943"/>
      <c r="Y93" s="943"/>
      <c r="Z93" s="943"/>
    </row>
    <row r="94" spans="1:26" ht="15.75" customHeight="1">
      <c r="A94" s="943"/>
      <c r="B94" s="943"/>
      <c r="C94" s="943"/>
      <c r="D94" s="943"/>
      <c r="E94" s="943"/>
      <c r="F94" s="943"/>
      <c r="G94" s="943"/>
      <c r="H94" s="943"/>
      <c r="I94" s="943"/>
      <c r="J94" s="943"/>
      <c r="K94" s="943"/>
      <c r="L94" s="943"/>
      <c r="M94" s="943"/>
      <c r="N94" s="943"/>
      <c r="O94" s="943"/>
      <c r="P94" s="943"/>
      <c r="Q94" s="943"/>
      <c r="R94" s="943"/>
      <c r="S94" s="943"/>
      <c r="T94" s="943"/>
      <c r="U94" s="943"/>
      <c r="V94" s="943"/>
      <c r="W94" s="943"/>
      <c r="X94" s="943"/>
      <c r="Y94" s="943"/>
      <c r="Z94" s="943"/>
    </row>
    <row r="95" spans="1:26" ht="15.75" customHeight="1">
      <c r="A95" s="943"/>
      <c r="B95" s="943"/>
      <c r="C95" s="943"/>
      <c r="D95" s="943"/>
      <c r="E95" s="943"/>
      <c r="F95" s="943"/>
      <c r="G95" s="943"/>
      <c r="H95" s="943"/>
      <c r="I95" s="943"/>
      <c r="J95" s="943"/>
      <c r="K95" s="943"/>
      <c r="L95" s="943"/>
      <c r="M95" s="943"/>
      <c r="N95" s="943"/>
      <c r="O95" s="943"/>
      <c r="P95" s="943"/>
      <c r="Q95" s="943"/>
      <c r="R95" s="943"/>
      <c r="S95" s="943"/>
      <c r="T95" s="943"/>
      <c r="U95" s="943"/>
      <c r="V95" s="943"/>
      <c r="W95" s="943"/>
      <c r="X95" s="943"/>
      <c r="Y95" s="943"/>
      <c r="Z95" s="943"/>
    </row>
    <row r="96" spans="1:26" ht="15.75" customHeight="1">
      <c r="A96" s="943"/>
      <c r="B96" s="943"/>
      <c r="C96" s="943"/>
      <c r="D96" s="943"/>
      <c r="E96" s="943"/>
      <c r="F96" s="943"/>
      <c r="G96" s="943"/>
      <c r="H96" s="943"/>
      <c r="I96" s="943"/>
      <c r="J96" s="943"/>
      <c r="K96" s="943"/>
      <c r="L96" s="943"/>
      <c r="M96" s="943"/>
      <c r="N96" s="943"/>
      <c r="O96" s="943"/>
      <c r="P96" s="943"/>
      <c r="Q96" s="943"/>
      <c r="R96" s="943"/>
      <c r="S96" s="943"/>
      <c r="T96" s="943"/>
      <c r="U96" s="943"/>
      <c r="V96" s="943"/>
      <c r="W96" s="943"/>
      <c r="X96" s="943"/>
      <c r="Y96" s="943"/>
      <c r="Z96" s="943"/>
    </row>
    <row r="97" spans="1:26" ht="15.75" customHeight="1">
      <c r="A97" s="943"/>
      <c r="B97" s="943"/>
      <c r="C97" s="943"/>
      <c r="D97" s="943"/>
      <c r="E97" s="943"/>
      <c r="F97" s="943"/>
      <c r="G97" s="943"/>
      <c r="H97" s="943"/>
      <c r="I97" s="943"/>
      <c r="J97" s="943"/>
      <c r="K97" s="943"/>
      <c r="L97" s="943"/>
      <c r="M97" s="943"/>
      <c r="N97" s="943"/>
      <c r="O97" s="943"/>
      <c r="P97" s="943"/>
      <c r="Q97" s="943"/>
      <c r="R97" s="943"/>
      <c r="S97" s="943"/>
      <c r="T97" s="943"/>
      <c r="U97" s="943"/>
      <c r="V97" s="943"/>
      <c r="W97" s="943"/>
      <c r="X97" s="943"/>
      <c r="Y97" s="943"/>
      <c r="Z97" s="943"/>
    </row>
    <row r="98" spans="1:26" ht="15.75" customHeight="1">
      <c r="A98" s="943"/>
      <c r="B98" s="943"/>
      <c r="C98" s="943"/>
      <c r="D98" s="943"/>
      <c r="E98" s="943"/>
      <c r="F98" s="943"/>
      <c r="G98" s="943"/>
      <c r="H98" s="943"/>
      <c r="I98" s="943"/>
      <c r="J98" s="943"/>
      <c r="K98" s="943"/>
      <c r="L98" s="943"/>
      <c r="M98" s="943"/>
      <c r="N98" s="943"/>
      <c r="O98" s="943"/>
      <c r="P98" s="943"/>
      <c r="Q98" s="943"/>
      <c r="R98" s="943"/>
      <c r="S98" s="943"/>
      <c r="T98" s="943"/>
      <c r="U98" s="943"/>
      <c r="V98" s="943"/>
      <c r="W98" s="943"/>
      <c r="X98" s="943"/>
      <c r="Y98" s="943"/>
      <c r="Z98" s="943"/>
    </row>
    <row r="99" spans="1:26" ht="15.75" customHeight="1">
      <c r="A99" s="943"/>
      <c r="B99" s="943"/>
      <c r="C99" s="943"/>
      <c r="D99" s="943"/>
      <c r="E99" s="943"/>
      <c r="F99" s="943"/>
      <c r="G99" s="943"/>
      <c r="H99" s="943"/>
      <c r="I99" s="943"/>
      <c r="J99" s="943"/>
      <c r="K99" s="943"/>
      <c r="L99" s="943"/>
      <c r="M99" s="943"/>
      <c r="N99" s="943"/>
      <c r="O99" s="943"/>
      <c r="P99" s="943"/>
      <c r="Q99" s="943"/>
      <c r="R99" s="943"/>
      <c r="S99" s="943"/>
      <c r="T99" s="943"/>
      <c r="U99" s="943"/>
      <c r="V99" s="943"/>
      <c r="W99" s="943"/>
      <c r="X99" s="943"/>
      <c r="Y99" s="943"/>
      <c r="Z99" s="943"/>
    </row>
    <row r="100" spans="1:26" ht="15.75" customHeight="1">
      <c r="A100" s="943"/>
      <c r="B100" s="943"/>
      <c r="C100" s="943"/>
      <c r="D100" s="943"/>
      <c r="E100" s="943"/>
      <c r="F100" s="943"/>
      <c r="G100" s="943"/>
      <c r="H100" s="943"/>
      <c r="I100" s="943"/>
      <c r="J100" s="943"/>
      <c r="K100" s="943"/>
      <c r="L100" s="943"/>
      <c r="M100" s="943"/>
      <c r="N100" s="943"/>
      <c r="O100" s="943"/>
      <c r="P100" s="943"/>
      <c r="Q100" s="943"/>
      <c r="R100" s="943"/>
      <c r="S100" s="943"/>
      <c r="T100" s="943"/>
      <c r="U100" s="943"/>
      <c r="V100" s="943"/>
      <c r="W100" s="943"/>
      <c r="X100" s="943"/>
      <c r="Y100" s="943"/>
      <c r="Z100" s="943"/>
    </row>
    <row r="101" spans="1:26" ht="15.75" customHeight="1">
      <c r="A101" s="943"/>
      <c r="B101" s="943"/>
      <c r="C101" s="943"/>
      <c r="D101" s="943"/>
      <c r="E101" s="943"/>
      <c r="F101" s="943"/>
      <c r="G101" s="943"/>
      <c r="H101" s="943"/>
      <c r="I101" s="943"/>
      <c r="J101" s="943"/>
      <c r="K101" s="943"/>
      <c r="L101" s="943"/>
      <c r="M101" s="943"/>
      <c r="N101" s="943"/>
      <c r="O101" s="943"/>
      <c r="P101" s="943"/>
      <c r="Q101" s="943"/>
      <c r="R101" s="943"/>
      <c r="S101" s="943"/>
      <c r="T101" s="943"/>
      <c r="U101" s="943"/>
      <c r="V101" s="943"/>
      <c r="W101" s="943"/>
      <c r="X101" s="943"/>
      <c r="Y101" s="943"/>
      <c r="Z101" s="943"/>
    </row>
    <row r="102" spans="1:26" ht="15.75" customHeight="1">
      <c r="A102" s="943"/>
      <c r="B102" s="943"/>
      <c r="C102" s="943"/>
      <c r="D102" s="943"/>
      <c r="E102" s="943"/>
      <c r="F102" s="943"/>
      <c r="G102" s="943"/>
      <c r="H102" s="943"/>
      <c r="I102" s="943"/>
      <c r="J102" s="943"/>
      <c r="K102" s="943"/>
      <c r="L102" s="943"/>
      <c r="M102" s="943"/>
      <c r="N102" s="943"/>
      <c r="O102" s="943"/>
      <c r="P102" s="943"/>
      <c r="Q102" s="943"/>
      <c r="R102" s="943"/>
      <c r="S102" s="943"/>
      <c r="T102" s="943"/>
      <c r="U102" s="943"/>
      <c r="V102" s="943"/>
      <c r="W102" s="943"/>
      <c r="X102" s="943"/>
      <c r="Y102" s="943"/>
      <c r="Z102" s="943"/>
    </row>
    <row r="103" spans="1:26" ht="15.75" customHeight="1">
      <c r="A103" s="943"/>
      <c r="B103" s="943"/>
      <c r="C103" s="943"/>
      <c r="D103" s="943"/>
      <c r="E103" s="943"/>
      <c r="F103" s="943"/>
      <c r="G103" s="943"/>
      <c r="H103" s="943"/>
      <c r="I103" s="943"/>
      <c r="J103" s="943"/>
      <c r="K103" s="943"/>
      <c r="L103" s="943"/>
      <c r="M103" s="943"/>
      <c r="N103" s="943"/>
      <c r="O103" s="943"/>
      <c r="P103" s="943"/>
      <c r="Q103" s="943"/>
      <c r="R103" s="943"/>
      <c r="S103" s="943"/>
      <c r="T103" s="943"/>
      <c r="U103" s="943"/>
      <c r="V103" s="943"/>
      <c r="W103" s="943"/>
      <c r="X103" s="943"/>
      <c r="Y103" s="943"/>
      <c r="Z103" s="943"/>
    </row>
    <row r="104" spans="1:26" ht="15.75" customHeight="1">
      <c r="A104" s="943"/>
      <c r="B104" s="943"/>
      <c r="C104" s="943"/>
      <c r="D104" s="943"/>
      <c r="E104" s="943"/>
      <c r="F104" s="943"/>
      <c r="G104" s="943"/>
      <c r="H104" s="943"/>
      <c r="I104" s="943"/>
      <c r="J104" s="943"/>
      <c r="K104" s="943"/>
      <c r="L104" s="943"/>
      <c r="M104" s="943"/>
      <c r="N104" s="943"/>
      <c r="O104" s="943"/>
      <c r="P104" s="943"/>
      <c r="Q104" s="943"/>
      <c r="R104" s="943"/>
      <c r="S104" s="943"/>
      <c r="T104" s="943"/>
      <c r="U104" s="943"/>
      <c r="V104" s="943"/>
      <c r="W104" s="943"/>
      <c r="X104" s="943"/>
      <c r="Y104" s="943"/>
      <c r="Z104" s="943"/>
    </row>
    <row r="105" spans="1:26" ht="15.75" customHeight="1">
      <c r="A105" s="943"/>
      <c r="B105" s="943"/>
      <c r="C105" s="943"/>
      <c r="D105" s="943"/>
      <c r="E105" s="943"/>
      <c r="F105" s="943"/>
      <c r="G105" s="943"/>
      <c r="H105" s="943"/>
      <c r="I105" s="943"/>
      <c r="J105" s="943"/>
      <c r="K105" s="943"/>
      <c r="L105" s="943"/>
      <c r="M105" s="943"/>
      <c r="N105" s="943"/>
      <c r="O105" s="943"/>
      <c r="P105" s="943"/>
      <c r="Q105" s="943"/>
      <c r="R105" s="943"/>
      <c r="S105" s="943"/>
      <c r="T105" s="943"/>
      <c r="U105" s="943"/>
      <c r="V105" s="943"/>
      <c r="W105" s="943"/>
      <c r="X105" s="943"/>
      <c r="Y105" s="943"/>
      <c r="Z105" s="943"/>
    </row>
    <row r="106" spans="1:26" ht="15.75" customHeight="1">
      <c r="A106" s="943"/>
      <c r="B106" s="943"/>
      <c r="C106" s="943"/>
      <c r="D106" s="943"/>
      <c r="E106" s="943"/>
      <c r="F106" s="943"/>
      <c r="G106" s="943"/>
      <c r="H106" s="943"/>
      <c r="I106" s="943"/>
      <c r="J106" s="943"/>
      <c r="K106" s="943"/>
      <c r="L106" s="943"/>
      <c r="M106" s="943"/>
      <c r="N106" s="943"/>
      <c r="O106" s="943"/>
      <c r="P106" s="943"/>
      <c r="Q106" s="943"/>
      <c r="R106" s="943"/>
      <c r="S106" s="943"/>
      <c r="T106" s="943"/>
      <c r="U106" s="943"/>
      <c r="V106" s="943"/>
      <c r="W106" s="943"/>
      <c r="X106" s="943"/>
      <c r="Y106" s="943"/>
      <c r="Z106" s="943"/>
    </row>
    <row r="107" spans="1:26" ht="15.75" customHeight="1">
      <c r="A107" s="943"/>
      <c r="B107" s="943"/>
      <c r="C107" s="943"/>
      <c r="D107" s="943"/>
      <c r="E107" s="943"/>
      <c r="F107" s="943"/>
      <c r="G107" s="943"/>
      <c r="H107" s="943"/>
      <c r="I107" s="943"/>
      <c r="J107" s="943"/>
      <c r="K107" s="943"/>
      <c r="L107" s="943"/>
      <c r="M107" s="943"/>
      <c r="N107" s="943"/>
      <c r="O107" s="943"/>
      <c r="P107" s="943"/>
      <c r="Q107" s="943"/>
      <c r="R107" s="943"/>
      <c r="S107" s="943"/>
      <c r="T107" s="943"/>
      <c r="U107" s="943"/>
      <c r="V107" s="943"/>
      <c r="W107" s="943"/>
      <c r="X107" s="943"/>
      <c r="Y107" s="943"/>
      <c r="Z107" s="943"/>
    </row>
    <row r="108" spans="1:26" ht="15.75" customHeight="1">
      <c r="A108" s="943"/>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row>
    <row r="109" spans="1:26" ht="15.75" customHeight="1">
      <c r="A109" s="943"/>
      <c r="B109" s="943"/>
      <c r="C109" s="943"/>
      <c r="D109" s="943"/>
      <c r="E109" s="943"/>
      <c r="F109" s="943"/>
      <c r="G109" s="943"/>
      <c r="H109" s="943"/>
      <c r="I109" s="943"/>
      <c r="J109" s="943"/>
      <c r="K109" s="943"/>
      <c r="L109" s="943"/>
      <c r="M109" s="943"/>
      <c r="N109" s="943"/>
      <c r="O109" s="943"/>
      <c r="P109" s="943"/>
      <c r="Q109" s="943"/>
      <c r="R109" s="943"/>
      <c r="S109" s="943"/>
      <c r="T109" s="943"/>
      <c r="U109" s="943"/>
      <c r="V109" s="943"/>
      <c r="W109" s="943"/>
      <c r="X109" s="943"/>
      <c r="Y109" s="943"/>
      <c r="Z109" s="943"/>
    </row>
    <row r="110" spans="1:26" ht="15.75" customHeight="1">
      <c r="A110" s="943"/>
      <c r="B110" s="943"/>
      <c r="C110" s="943"/>
      <c r="D110" s="943"/>
      <c r="E110" s="943"/>
      <c r="F110" s="943"/>
      <c r="G110" s="943"/>
      <c r="H110" s="943"/>
      <c r="I110" s="943"/>
      <c r="J110" s="943"/>
      <c r="K110" s="943"/>
      <c r="L110" s="943"/>
      <c r="M110" s="943"/>
      <c r="N110" s="943"/>
      <c r="O110" s="943"/>
      <c r="P110" s="943"/>
      <c r="Q110" s="943"/>
      <c r="R110" s="943"/>
      <c r="S110" s="943"/>
      <c r="T110" s="943"/>
      <c r="U110" s="943"/>
      <c r="V110" s="943"/>
      <c r="W110" s="943"/>
      <c r="X110" s="943"/>
      <c r="Y110" s="943"/>
      <c r="Z110" s="943"/>
    </row>
    <row r="111" spans="1:26" ht="15.75" customHeight="1">
      <c r="A111" s="943"/>
      <c r="B111" s="943"/>
      <c r="C111" s="943"/>
      <c r="D111" s="943"/>
      <c r="E111" s="943"/>
      <c r="F111" s="943"/>
      <c r="G111" s="943"/>
      <c r="H111" s="943"/>
      <c r="I111" s="943"/>
      <c r="J111" s="943"/>
      <c r="K111" s="943"/>
      <c r="L111" s="943"/>
      <c r="M111" s="943"/>
      <c r="N111" s="943"/>
      <c r="O111" s="943"/>
      <c r="P111" s="943"/>
      <c r="Q111" s="943"/>
      <c r="R111" s="943"/>
      <c r="S111" s="943"/>
      <c r="T111" s="943"/>
      <c r="U111" s="943"/>
      <c r="V111" s="943"/>
      <c r="W111" s="943"/>
      <c r="X111" s="943"/>
      <c r="Y111" s="943"/>
      <c r="Z111" s="943"/>
    </row>
    <row r="112" spans="1:26" ht="15.75" customHeight="1">
      <c r="A112" s="943"/>
      <c r="B112" s="943"/>
      <c r="C112" s="943"/>
      <c r="D112" s="943"/>
      <c r="E112" s="943"/>
      <c r="F112" s="943"/>
      <c r="G112" s="943"/>
      <c r="H112" s="943"/>
      <c r="I112" s="943"/>
      <c r="J112" s="943"/>
      <c r="K112" s="943"/>
      <c r="L112" s="943"/>
      <c r="M112" s="943"/>
      <c r="N112" s="943"/>
      <c r="O112" s="943"/>
      <c r="P112" s="943"/>
      <c r="Q112" s="943"/>
      <c r="R112" s="943"/>
      <c r="S112" s="943"/>
      <c r="T112" s="943"/>
      <c r="U112" s="943"/>
      <c r="V112" s="943"/>
      <c r="W112" s="943"/>
      <c r="X112" s="943"/>
      <c r="Y112" s="943"/>
      <c r="Z112" s="943"/>
    </row>
    <row r="113" spans="1:26" ht="15.75" customHeight="1">
      <c r="A113" s="943"/>
      <c r="B113" s="943"/>
      <c r="C113" s="943"/>
      <c r="D113" s="943"/>
      <c r="E113" s="943"/>
      <c r="F113" s="943"/>
      <c r="G113" s="943"/>
      <c r="H113" s="943"/>
      <c r="I113" s="943"/>
      <c r="J113" s="943"/>
      <c r="K113" s="943"/>
      <c r="L113" s="943"/>
      <c r="M113" s="943"/>
      <c r="N113" s="943"/>
      <c r="O113" s="943"/>
      <c r="P113" s="943"/>
      <c r="Q113" s="943"/>
      <c r="R113" s="943"/>
      <c r="S113" s="943"/>
      <c r="T113" s="943"/>
      <c r="U113" s="943"/>
      <c r="V113" s="943"/>
      <c r="W113" s="943"/>
      <c r="X113" s="943"/>
      <c r="Y113" s="943"/>
      <c r="Z113" s="943"/>
    </row>
    <row r="114" spans="1:26" ht="15.75" customHeight="1">
      <c r="A114" s="943"/>
      <c r="B114" s="943"/>
      <c r="C114" s="943"/>
      <c r="D114" s="943"/>
      <c r="E114" s="943"/>
      <c r="F114" s="943"/>
      <c r="G114" s="943"/>
      <c r="H114" s="943"/>
      <c r="I114" s="943"/>
      <c r="J114" s="943"/>
      <c r="K114" s="943"/>
      <c r="L114" s="943"/>
      <c r="M114" s="943"/>
      <c r="N114" s="943"/>
      <c r="O114" s="943"/>
      <c r="P114" s="943"/>
      <c r="Q114" s="943"/>
      <c r="R114" s="943"/>
      <c r="S114" s="943"/>
      <c r="T114" s="943"/>
      <c r="U114" s="943"/>
      <c r="V114" s="943"/>
      <c r="W114" s="943"/>
      <c r="X114" s="943"/>
      <c r="Y114" s="943"/>
      <c r="Z114" s="943"/>
    </row>
    <row r="115" spans="1:26" ht="15.75" customHeight="1">
      <c r="A115" s="943"/>
      <c r="B115" s="943"/>
      <c r="C115" s="943"/>
      <c r="D115" s="943"/>
      <c r="E115" s="943"/>
      <c r="F115" s="943"/>
      <c r="G115" s="943"/>
      <c r="H115" s="943"/>
      <c r="I115" s="943"/>
      <c r="J115" s="943"/>
      <c r="K115" s="943"/>
      <c r="L115" s="943"/>
      <c r="M115" s="943"/>
      <c r="N115" s="943"/>
      <c r="O115" s="943"/>
      <c r="P115" s="943"/>
      <c r="Q115" s="943"/>
      <c r="R115" s="943"/>
      <c r="S115" s="943"/>
      <c r="T115" s="943"/>
      <c r="U115" s="943"/>
      <c r="V115" s="943"/>
      <c r="W115" s="943"/>
      <c r="X115" s="943"/>
      <c r="Y115" s="943"/>
      <c r="Z115" s="943"/>
    </row>
    <row r="116" spans="1:26" ht="15.75" customHeight="1">
      <c r="A116" s="943"/>
      <c r="B116" s="943"/>
      <c r="C116" s="943"/>
      <c r="D116" s="943"/>
      <c r="E116" s="943"/>
      <c r="F116" s="943"/>
      <c r="G116" s="943"/>
      <c r="H116" s="943"/>
      <c r="I116" s="943"/>
      <c r="J116" s="943"/>
      <c r="K116" s="943"/>
      <c r="L116" s="943"/>
      <c r="M116" s="943"/>
      <c r="N116" s="943"/>
      <c r="O116" s="943"/>
      <c r="P116" s="943"/>
      <c r="Q116" s="943"/>
      <c r="R116" s="943"/>
      <c r="S116" s="943"/>
      <c r="T116" s="943"/>
      <c r="U116" s="943"/>
      <c r="V116" s="943"/>
      <c r="W116" s="943"/>
      <c r="X116" s="943"/>
      <c r="Y116" s="943"/>
      <c r="Z116" s="943"/>
    </row>
    <row r="117" spans="1:26" ht="15.75" customHeight="1">
      <c r="A117" s="943"/>
      <c r="B117" s="943"/>
      <c r="C117" s="943"/>
      <c r="D117" s="943"/>
      <c r="E117" s="943"/>
      <c r="F117" s="943"/>
      <c r="G117" s="943"/>
      <c r="H117" s="943"/>
      <c r="I117" s="943"/>
      <c r="J117" s="943"/>
      <c r="K117" s="943"/>
      <c r="L117" s="943"/>
      <c r="M117" s="943"/>
      <c r="N117" s="943"/>
      <c r="O117" s="943"/>
      <c r="P117" s="943"/>
      <c r="Q117" s="943"/>
      <c r="R117" s="943"/>
      <c r="S117" s="943"/>
      <c r="T117" s="943"/>
      <c r="U117" s="943"/>
      <c r="V117" s="943"/>
      <c r="W117" s="943"/>
      <c r="X117" s="943"/>
      <c r="Y117" s="943"/>
      <c r="Z117" s="943"/>
    </row>
    <row r="118" spans="1:26" ht="15.75" customHeight="1">
      <c r="A118" s="943"/>
      <c r="B118" s="943"/>
      <c r="C118" s="943"/>
      <c r="D118" s="943"/>
      <c r="E118" s="943"/>
      <c r="F118" s="943"/>
      <c r="G118" s="943"/>
      <c r="H118" s="943"/>
      <c r="I118" s="943"/>
      <c r="J118" s="943"/>
      <c r="K118" s="943"/>
      <c r="L118" s="943"/>
      <c r="M118" s="943"/>
      <c r="N118" s="943"/>
      <c r="O118" s="943"/>
      <c r="P118" s="943"/>
      <c r="Q118" s="943"/>
      <c r="R118" s="943"/>
      <c r="S118" s="943"/>
      <c r="T118" s="943"/>
      <c r="U118" s="943"/>
      <c r="V118" s="943"/>
      <c r="W118" s="943"/>
      <c r="X118" s="943"/>
      <c r="Y118" s="943"/>
      <c r="Z118" s="943"/>
    </row>
    <row r="119" spans="1:26" ht="15.75" customHeight="1">
      <c r="A119" s="943"/>
      <c r="B119" s="943"/>
      <c r="C119" s="943"/>
      <c r="D119" s="943"/>
      <c r="E119" s="943"/>
      <c r="F119" s="943"/>
      <c r="G119" s="943"/>
      <c r="H119" s="943"/>
      <c r="I119" s="943"/>
      <c r="J119" s="943"/>
      <c r="K119" s="943"/>
      <c r="L119" s="943"/>
      <c r="M119" s="943"/>
      <c r="N119" s="943"/>
      <c r="O119" s="943"/>
      <c r="P119" s="943"/>
      <c r="Q119" s="943"/>
      <c r="R119" s="943"/>
      <c r="S119" s="943"/>
      <c r="T119" s="943"/>
      <c r="U119" s="943"/>
      <c r="V119" s="943"/>
      <c r="W119" s="943"/>
      <c r="X119" s="943"/>
      <c r="Y119" s="943"/>
      <c r="Z119" s="943"/>
    </row>
    <row r="120" spans="1:26" ht="15.75" customHeight="1">
      <c r="A120" s="943"/>
      <c r="B120" s="943"/>
      <c r="C120" s="943"/>
      <c r="D120" s="943"/>
      <c r="E120" s="943"/>
      <c r="F120" s="943"/>
      <c r="G120" s="943"/>
      <c r="H120" s="943"/>
      <c r="I120" s="943"/>
      <c r="J120" s="943"/>
      <c r="K120" s="943"/>
      <c r="L120" s="943"/>
      <c r="M120" s="943"/>
      <c r="N120" s="943"/>
      <c r="O120" s="943"/>
      <c r="P120" s="943"/>
      <c r="Q120" s="943"/>
      <c r="R120" s="943"/>
      <c r="S120" s="943"/>
      <c r="T120" s="943"/>
      <c r="U120" s="943"/>
      <c r="V120" s="943"/>
      <c r="W120" s="943"/>
      <c r="X120" s="943"/>
      <c r="Y120" s="943"/>
      <c r="Z120" s="943"/>
    </row>
    <row r="121" spans="1:26" ht="15.75" customHeight="1">
      <c r="A121" s="943"/>
      <c r="B121" s="943"/>
      <c r="C121" s="943"/>
      <c r="D121" s="943"/>
      <c r="E121" s="943"/>
      <c r="F121" s="943"/>
      <c r="G121" s="943"/>
      <c r="H121" s="943"/>
      <c r="I121" s="943"/>
      <c r="J121" s="943"/>
      <c r="K121" s="943"/>
      <c r="L121" s="943"/>
      <c r="M121" s="943"/>
      <c r="N121" s="943"/>
      <c r="O121" s="943"/>
      <c r="P121" s="943"/>
      <c r="Q121" s="943"/>
      <c r="R121" s="943"/>
      <c r="S121" s="943"/>
      <c r="T121" s="943"/>
      <c r="U121" s="943"/>
      <c r="V121" s="943"/>
      <c r="W121" s="943"/>
      <c r="X121" s="943"/>
      <c r="Y121" s="943"/>
      <c r="Z121" s="943"/>
    </row>
    <row r="122" spans="1:26" ht="15.75" customHeight="1">
      <c r="A122" s="943"/>
      <c r="B122" s="943"/>
      <c r="C122" s="943"/>
      <c r="D122" s="943"/>
      <c r="E122" s="943"/>
      <c r="F122" s="943"/>
      <c r="G122" s="943"/>
      <c r="H122" s="943"/>
      <c r="I122" s="943"/>
      <c r="J122" s="943"/>
      <c r="K122" s="943"/>
      <c r="L122" s="943"/>
      <c r="M122" s="943"/>
      <c r="N122" s="943"/>
      <c r="O122" s="943"/>
      <c r="P122" s="943"/>
      <c r="Q122" s="943"/>
      <c r="R122" s="943"/>
      <c r="S122" s="943"/>
      <c r="T122" s="943"/>
      <c r="U122" s="943"/>
      <c r="V122" s="943"/>
      <c r="W122" s="943"/>
      <c r="X122" s="943"/>
      <c r="Y122" s="943"/>
      <c r="Z122" s="943"/>
    </row>
    <row r="123" spans="1:26" ht="15.75" customHeight="1">
      <c r="A123" s="943"/>
      <c r="B123" s="943"/>
      <c r="C123" s="943"/>
      <c r="D123" s="943"/>
      <c r="E123" s="943"/>
      <c r="F123" s="943"/>
      <c r="G123" s="943"/>
      <c r="H123" s="943"/>
      <c r="I123" s="943"/>
      <c r="J123" s="943"/>
      <c r="K123" s="943"/>
      <c r="L123" s="943"/>
      <c r="M123" s="943"/>
      <c r="N123" s="943"/>
      <c r="O123" s="943"/>
      <c r="P123" s="943"/>
      <c r="Q123" s="943"/>
      <c r="R123" s="943"/>
      <c r="S123" s="943"/>
      <c r="T123" s="943"/>
      <c r="U123" s="943"/>
      <c r="V123" s="943"/>
      <c r="W123" s="943"/>
      <c r="X123" s="943"/>
      <c r="Y123" s="943"/>
      <c r="Z123" s="943"/>
    </row>
    <row r="124" spans="1:26" ht="15.75" customHeight="1">
      <c r="A124" s="943"/>
      <c r="B124" s="943"/>
      <c r="C124" s="943"/>
      <c r="D124" s="943"/>
      <c r="E124" s="943"/>
      <c r="F124" s="943"/>
      <c r="G124" s="943"/>
      <c r="H124" s="943"/>
      <c r="I124" s="943"/>
      <c r="J124" s="943"/>
      <c r="K124" s="943"/>
      <c r="L124" s="943"/>
      <c r="M124" s="943"/>
      <c r="N124" s="943"/>
      <c r="O124" s="943"/>
      <c r="P124" s="943"/>
      <c r="Q124" s="943"/>
      <c r="R124" s="943"/>
      <c r="S124" s="943"/>
      <c r="T124" s="943"/>
      <c r="U124" s="943"/>
      <c r="V124" s="943"/>
      <c r="W124" s="943"/>
      <c r="X124" s="943"/>
      <c r="Y124" s="943"/>
      <c r="Z124" s="943"/>
    </row>
    <row r="125" spans="1:26" ht="15.75" customHeight="1">
      <c r="A125" s="943"/>
      <c r="B125" s="943"/>
      <c r="C125" s="943"/>
      <c r="D125" s="943"/>
      <c r="E125" s="943"/>
      <c r="F125" s="943"/>
      <c r="G125" s="943"/>
      <c r="H125" s="943"/>
      <c r="I125" s="943"/>
      <c r="J125" s="943"/>
      <c r="K125" s="943"/>
      <c r="L125" s="943"/>
      <c r="M125" s="943"/>
      <c r="N125" s="943"/>
      <c r="O125" s="943"/>
      <c r="P125" s="943"/>
      <c r="Q125" s="943"/>
      <c r="R125" s="943"/>
      <c r="S125" s="943"/>
      <c r="T125" s="943"/>
      <c r="U125" s="943"/>
      <c r="V125" s="943"/>
      <c r="W125" s="943"/>
      <c r="X125" s="943"/>
      <c r="Y125" s="943"/>
      <c r="Z125" s="943"/>
    </row>
    <row r="126" spans="1:26" ht="15.75" customHeight="1">
      <c r="A126" s="943"/>
      <c r="B126" s="943"/>
      <c r="C126" s="943"/>
      <c r="D126" s="943"/>
      <c r="E126" s="943"/>
      <c r="F126" s="943"/>
      <c r="G126" s="943"/>
      <c r="H126" s="943"/>
      <c r="I126" s="943"/>
      <c r="J126" s="943"/>
      <c r="K126" s="943"/>
      <c r="L126" s="943"/>
      <c r="M126" s="943"/>
      <c r="N126" s="943"/>
      <c r="O126" s="943"/>
      <c r="P126" s="943"/>
      <c r="Q126" s="943"/>
      <c r="R126" s="943"/>
      <c r="S126" s="943"/>
      <c r="T126" s="943"/>
      <c r="U126" s="943"/>
      <c r="V126" s="943"/>
      <c r="W126" s="943"/>
      <c r="X126" s="943"/>
      <c r="Y126" s="943"/>
      <c r="Z126" s="943"/>
    </row>
    <row r="127" spans="1:26" ht="15.75" customHeight="1">
      <c r="A127" s="943"/>
      <c r="B127" s="943"/>
      <c r="C127" s="943"/>
      <c r="D127" s="943"/>
      <c r="E127" s="943"/>
      <c r="F127" s="943"/>
      <c r="G127" s="943"/>
      <c r="H127" s="943"/>
      <c r="I127" s="943"/>
      <c r="J127" s="943"/>
      <c r="K127" s="943"/>
      <c r="L127" s="943"/>
      <c r="M127" s="943"/>
      <c r="N127" s="943"/>
      <c r="O127" s="943"/>
      <c r="P127" s="943"/>
      <c r="Q127" s="943"/>
      <c r="R127" s="943"/>
      <c r="S127" s="943"/>
      <c r="T127" s="943"/>
      <c r="U127" s="943"/>
      <c r="V127" s="943"/>
      <c r="W127" s="943"/>
      <c r="X127" s="943"/>
      <c r="Y127" s="943"/>
      <c r="Z127" s="943"/>
    </row>
    <row r="128" spans="1:26" ht="15.75" customHeight="1">
      <c r="A128" s="943"/>
      <c r="B128" s="943"/>
      <c r="C128" s="943"/>
      <c r="D128" s="943"/>
      <c r="E128" s="943"/>
      <c r="F128" s="943"/>
      <c r="G128" s="943"/>
      <c r="H128" s="943"/>
      <c r="I128" s="943"/>
      <c r="J128" s="943"/>
      <c r="K128" s="943"/>
      <c r="L128" s="943"/>
      <c r="M128" s="943"/>
      <c r="N128" s="943"/>
      <c r="O128" s="943"/>
      <c r="P128" s="943"/>
      <c r="Q128" s="943"/>
      <c r="R128" s="943"/>
      <c r="S128" s="943"/>
      <c r="T128" s="943"/>
      <c r="U128" s="943"/>
      <c r="V128" s="943"/>
      <c r="W128" s="943"/>
      <c r="X128" s="943"/>
      <c r="Y128" s="943"/>
      <c r="Z128" s="943"/>
    </row>
    <row r="129" spans="1:26" ht="15.75" customHeight="1">
      <c r="A129" s="943"/>
      <c r="B129" s="943"/>
      <c r="C129" s="943"/>
      <c r="D129" s="943"/>
      <c r="E129" s="943"/>
      <c r="F129" s="943"/>
      <c r="G129" s="943"/>
      <c r="H129" s="943"/>
      <c r="I129" s="943"/>
      <c r="J129" s="943"/>
      <c r="K129" s="943"/>
      <c r="L129" s="943"/>
      <c r="M129" s="943"/>
      <c r="N129" s="943"/>
      <c r="O129" s="943"/>
      <c r="P129" s="943"/>
      <c r="Q129" s="943"/>
      <c r="R129" s="943"/>
      <c r="S129" s="943"/>
      <c r="T129" s="943"/>
      <c r="U129" s="943"/>
      <c r="V129" s="943"/>
      <c r="W129" s="943"/>
      <c r="X129" s="943"/>
      <c r="Y129" s="943"/>
      <c r="Z129" s="943"/>
    </row>
    <row r="130" spans="1:26" ht="15.75" customHeight="1">
      <c r="A130" s="943"/>
      <c r="B130" s="943"/>
      <c r="C130" s="943"/>
      <c r="D130" s="943"/>
      <c r="E130" s="943"/>
      <c r="F130" s="943"/>
      <c r="G130" s="943"/>
      <c r="H130" s="943"/>
      <c r="I130" s="943"/>
      <c r="J130" s="943"/>
      <c r="K130" s="943"/>
      <c r="L130" s="943"/>
      <c r="M130" s="943"/>
      <c r="N130" s="943"/>
      <c r="O130" s="943"/>
      <c r="P130" s="943"/>
      <c r="Q130" s="943"/>
      <c r="R130" s="943"/>
      <c r="S130" s="943"/>
      <c r="T130" s="943"/>
      <c r="U130" s="943"/>
      <c r="V130" s="943"/>
      <c r="W130" s="943"/>
      <c r="X130" s="943"/>
      <c r="Y130" s="943"/>
      <c r="Z130" s="943"/>
    </row>
    <row r="131" spans="1:26" ht="15.75" customHeight="1">
      <c r="A131" s="943"/>
      <c r="B131" s="943"/>
      <c r="C131" s="943"/>
      <c r="D131" s="943"/>
      <c r="E131" s="943"/>
      <c r="F131" s="943"/>
      <c r="G131" s="943"/>
      <c r="H131" s="943"/>
      <c r="I131" s="943"/>
      <c r="J131" s="943"/>
      <c r="K131" s="943"/>
      <c r="L131" s="943"/>
      <c r="M131" s="943"/>
      <c r="N131" s="943"/>
      <c r="O131" s="943"/>
      <c r="P131" s="943"/>
      <c r="Q131" s="943"/>
      <c r="R131" s="943"/>
      <c r="S131" s="943"/>
      <c r="T131" s="943"/>
      <c r="U131" s="943"/>
      <c r="V131" s="943"/>
      <c r="W131" s="943"/>
      <c r="X131" s="943"/>
      <c r="Y131" s="943"/>
      <c r="Z131" s="943"/>
    </row>
    <row r="132" spans="1:26" ht="15.75" customHeight="1">
      <c r="A132" s="943"/>
      <c r="B132" s="943"/>
      <c r="C132" s="943"/>
      <c r="D132" s="943"/>
      <c r="E132" s="943"/>
      <c r="F132" s="943"/>
      <c r="G132" s="943"/>
      <c r="H132" s="943"/>
      <c r="I132" s="943"/>
      <c r="J132" s="943"/>
      <c r="K132" s="943"/>
      <c r="L132" s="943"/>
      <c r="M132" s="943"/>
      <c r="N132" s="943"/>
      <c r="O132" s="943"/>
      <c r="P132" s="943"/>
      <c r="Q132" s="943"/>
      <c r="R132" s="943"/>
      <c r="S132" s="943"/>
      <c r="T132" s="943"/>
      <c r="U132" s="943"/>
      <c r="V132" s="943"/>
      <c r="W132" s="943"/>
      <c r="X132" s="943"/>
      <c r="Y132" s="943"/>
      <c r="Z132" s="943"/>
    </row>
    <row r="133" spans="1:26" ht="15.75" customHeight="1">
      <c r="A133" s="943"/>
      <c r="B133" s="943"/>
      <c r="C133" s="943"/>
      <c r="D133" s="943"/>
      <c r="E133" s="943"/>
      <c r="F133" s="943"/>
      <c r="G133" s="943"/>
      <c r="H133" s="943"/>
      <c r="I133" s="943"/>
      <c r="J133" s="943"/>
      <c r="K133" s="943"/>
      <c r="L133" s="943"/>
      <c r="M133" s="943"/>
      <c r="N133" s="943"/>
      <c r="O133" s="943"/>
      <c r="P133" s="943"/>
      <c r="Q133" s="943"/>
      <c r="R133" s="943"/>
      <c r="S133" s="943"/>
      <c r="T133" s="943"/>
      <c r="U133" s="943"/>
      <c r="V133" s="943"/>
      <c r="W133" s="943"/>
      <c r="X133" s="943"/>
      <c r="Y133" s="943"/>
      <c r="Z133" s="943"/>
    </row>
    <row r="134" spans="1:26" ht="15.75" customHeight="1">
      <c r="A134" s="943"/>
      <c r="B134" s="943"/>
      <c r="C134" s="943"/>
      <c r="D134" s="943"/>
      <c r="E134" s="943"/>
      <c r="F134" s="943"/>
      <c r="G134" s="943"/>
      <c r="H134" s="943"/>
      <c r="I134" s="943"/>
      <c r="J134" s="943"/>
      <c r="K134" s="943"/>
      <c r="L134" s="943"/>
      <c r="M134" s="943"/>
      <c r="N134" s="943"/>
      <c r="O134" s="943"/>
      <c r="P134" s="943"/>
      <c r="Q134" s="943"/>
      <c r="R134" s="943"/>
      <c r="S134" s="943"/>
      <c r="T134" s="943"/>
      <c r="U134" s="943"/>
      <c r="V134" s="943"/>
      <c r="W134" s="943"/>
      <c r="X134" s="943"/>
      <c r="Y134" s="943"/>
      <c r="Z134" s="943"/>
    </row>
    <row r="135" spans="1:26" ht="15.75" customHeight="1">
      <c r="A135" s="943"/>
      <c r="B135" s="943"/>
      <c r="C135" s="943"/>
      <c r="D135" s="943"/>
      <c r="E135" s="943"/>
      <c r="F135" s="943"/>
      <c r="G135" s="943"/>
      <c r="H135" s="943"/>
      <c r="I135" s="943"/>
      <c r="J135" s="943"/>
      <c r="K135" s="943"/>
      <c r="L135" s="943"/>
      <c r="M135" s="943"/>
      <c r="N135" s="943"/>
      <c r="O135" s="943"/>
      <c r="P135" s="943"/>
      <c r="Q135" s="943"/>
      <c r="R135" s="943"/>
      <c r="S135" s="943"/>
      <c r="T135" s="943"/>
      <c r="U135" s="943"/>
      <c r="V135" s="943"/>
      <c r="W135" s="943"/>
      <c r="X135" s="943"/>
      <c r="Y135" s="943"/>
      <c r="Z135" s="943"/>
    </row>
    <row r="136" spans="1:26" ht="15.75" customHeight="1">
      <c r="A136" s="943"/>
      <c r="B136" s="943"/>
      <c r="C136" s="943"/>
      <c r="D136" s="943"/>
      <c r="E136" s="943"/>
      <c r="F136" s="943"/>
      <c r="G136" s="943"/>
      <c r="H136" s="943"/>
      <c r="I136" s="943"/>
      <c r="J136" s="943"/>
      <c r="K136" s="943"/>
      <c r="L136" s="943"/>
      <c r="M136" s="943"/>
      <c r="N136" s="943"/>
      <c r="O136" s="943"/>
      <c r="P136" s="943"/>
      <c r="Q136" s="943"/>
      <c r="R136" s="943"/>
      <c r="S136" s="943"/>
      <c r="T136" s="943"/>
      <c r="U136" s="943"/>
      <c r="V136" s="943"/>
      <c r="W136" s="943"/>
      <c r="X136" s="943"/>
      <c r="Y136" s="943"/>
      <c r="Z136" s="943"/>
    </row>
    <row r="137" spans="1:26" ht="15.75" customHeight="1">
      <c r="A137" s="943"/>
      <c r="B137" s="943"/>
      <c r="C137" s="943"/>
      <c r="D137" s="943"/>
      <c r="E137" s="943"/>
      <c r="F137" s="943"/>
      <c r="G137" s="943"/>
      <c r="H137" s="943"/>
      <c r="I137" s="943"/>
      <c r="J137" s="943"/>
      <c r="K137" s="943"/>
      <c r="L137" s="943"/>
      <c r="M137" s="943"/>
      <c r="N137" s="943"/>
      <c r="O137" s="943"/>
      <c r="P137" s="943"/>
      <c r="Q137" s="943"/>
      <c r="R137" s="943"/>
      <c r="S137" s="943"/>
      <c r="T137" s="943"/>
      <c r="U137" s="943"/>
      <c r="V137" s="943"/>
      <c r="W137" s="943"/>
      <c r="X137" s="943"/>
      <c r="Y137" s="943"/>
      <c r="Z137" s="943"/>
    </row>
    <row r="138" spans="1:26" ht="15.75" customHeight="1">
      <c r="A138" s="943"/>
      <c r="B138" s="943"/>
      <c r="C138" s="943"/>
      <c r="D138" s="943"/>
      <c r="E138" s="943"/>
      <c r="F138" s="943"/>
      <c r="G138" s="943"/>
      <c r="H138" s="943"/>
      <c r="I138" s="943"/>
      <c r="J138" s="943"/>
      <c r="K138" s="943"/>
      <c r="L138" s="943"/>
      <c r="M138" s="943"/>
      <c r="N138" s="943"/>
      <c r="O138" s="943"/>
      <c r="P138" s="943"/>
      <c r="Q138" s="943"/>
      <c r="R138" s="943"/>
      <c r="S138" s="943"/>
      <c r="T138" s="943"/>
      <c r="U138" s="943"/>
      <c r="V138" s="943"/>
      <c r="W138" s="943"/>
      <c r="X138" s="943"/>
      <c r="Y138" s="943"/>
      <c r="Z138" s="943"/>
    </row>
    <row r="139" spans="1:26" ht="15.75" customHeight="1">
      <c r="A139" s="943"/>
      <c r="B139" s="943"/>
      <c r="C139" s="943"/>
      <c r="D139" s="943"/>
      <c r="E139" s="943"/>
      <c r="F139" s="943"/>
      <c r="G139" s="943"/>
      <c r="H139" s="943"/>
      <c r="I139" s="943"/>
      <c r="J139" s="943"/>
      <c r="K139" s="943"/>
      <c r="L139" s="943"/>
      <c r="M139" s="943"/>
      <c r="N139" s="943"/>
      <c r="O139" s="943"/>
      <c r="P139" s="943"/>
      <c r="Q139" s="943"/>
      <c r="R139" s="943"/>
      <c r="S139" s="943"/>
      <c r="T139" s="943"/>
      <c r="U139" s="943"/>
      <c r="V139" s="943"/>
      <c r="W139" s="943"/>
      <c r="X139" s="943"/>
      <c r="Y139" s="943"/>
      <c r="Z139" s="943"/>
    </row>
    <row r="140" spans="1:26" ht="15.75" customHeight="1">
      <c r="A140" s="943"/>
      <c r="B140" s="943"/>
      <c r="C140" s="943"/>
      <c r="D140" s="943"/>
      <c r="E140" s="943"/>
      <c r="F140" s="943"/>
      <c r="G140" s="943"/>
      <c r="H140" s="943"/>
      <c r="I140" s="943"/>
      <c r="J140" s="943"/>
      <c r="K140" s="943"/>
      <c r="L140" s="943"/>
      <c r="M140" s="943"/>
      <c r="N140" s="943"/>
      <c r="O140" s="943"/>
      <c r="P140" s="943"/>
      <c r="Q140" s="943"/>
      <c r="R140" s="943"/>
      <c r="S140" s="943"/>
      <c r="T140" s="943"/>
      <c r="U140" s="943"/>
      <c r="V140" s="943"/>
      <c r="W140" s="943"/>
      <c r="X140" s="943"/>
      <c r="Y140" s="943"/>
      <c r="Z140" s="943"/>
    </row>
    <row r="141" spans="1:26" ht="15.75" customHeight="1">
      <c r="A141" s="943"/>
      <c r="B141" s="943"/>
      <c r="C141" s="943"/>
      <c r="D141" s="943"/>
      <c r="E141" s="943"/>
      <c r="F141" s="943"/>
      <c r="G141" s="943"/>
      <c r="H141" s="943"/>
      <c r="I141" s="943"/>
      <c r="J141" s="943"/>
      <c r="K141" s="943"/>
      <c r="L141" s="943"/>
      <c r="M141" s="943"/>
      <c r="N141" s="943"/>
      <c r="O141" s="943"/>
      <c r="P141" s="943"/>
      <c r="Q141" s="943"/>
      <c r="R141" s="943"/>
      <c r="S141" s="943"/>
      <c r="T141" s="943"/>
      <c r="U141" s="943"/>
      <c r="V141" s="943"/>
      <c r="W141" s="943"/>
      <c r="X141" s="943"/>
      <c r="Y141" s="943"/>
      <c r="Z141" s="943"/>
    </row>
    <row r="142" spans="1:26" ht="15.75" customHeight="1">
      <c r="A142" s="943"/>
      <c r="B142" s="943"/>
      <c r="C142" s="943"/>
      <c r="D142" s="943"/>
      <c r="E142" s="943"/>
      <c r="F142" s="943"/>
      <c r="G142" s="943"/>
      <c r="H142" s="943"/>
      <c r="I142" s="943"/>
      <c r="J142" s="943"/>
      <c r="K142" s="943"/>
      <c r="L142" s="943"/>
      <c r="M142" s="943"/>
      <c r="N142" s="943"/>
      <c r="O142" s="943"/>
      <c r="P142" s="943"/>
      <c r="Q142" s="943"/>
      <c r="R142" s="943"/>
      <c r="S142" s="943"/>
      <c r="T142" s="943"/>
      <c r="U142" s="943"/>
      <c r="V142" s="943"/>
      <c r="W142" s="943"/>
      <c r="X142" s="943"/>
      <c r="Y142" s="943"/>
      <c r="Z142" s="943"/>
    </row>
    <row r="143" spans="1:26" ht="15.75" customHeight="1">
      <c r="A143" s="943"/>
      <c r="B143" s="943"/>
      <c r="C143" s="943"/>
      <c r="D143" s="943"/>
      <c r="E143" s="943"/>
      <c r="F143" s="943"/>
      <c r="G143" s="943"/>
      <c r="H143" s="943"/>
      <c r="I143" s="943"/>
      <c r="J143" s="943"/>
      <c r="K143" s="943"/>
      <c r="L143" s="943"/>
      <c r="M143" s="943"/>
      <c r="N143" s="943"/>
      <c r="O143" s="943"/>
      <c r="P143" s="943"/>
      <c r="Q143" s="943"/>
      <c r="R143" s="943"/>
      <c r="S143" s="943"/>
      <c r="T143" s="943"/>
      <c r="U143" s="943"/>
      <c r="V143" s="943"/>
      <c r="W143" s="943"/>
      <c r="X143" s="943"/>
      <c r="Y143" s="943"/>
      <c r="Z143" s="943"/>
    </row>
    <row r="144" spans="1:26" ht="15.75" customHeight="1">
      <c r="A144" s="943"/>
      <c r="B144" s="943"/>
      <c r="C144" s="943"/>
      <c r="D144" s="943"/>
      <c r="E144" s="943"/>
      <c r="F144" s="943"/>
      <c r="G144" s="943"/>
      <c r="H144" s="943"/>
      <c r="I144" s="943"/>
      <c r="J144" s="943"/>
      <c r="K144" s="943"/>
      <c r="L144" s="943"/>
      <c r="M144" s="943"/>
      <c r="N144" s="943"/>
      <c r="O144" s="943"/>
      <c r="P144" s="943"/>
      <c r="Q144" s="943"/>
      <c r="R144" s="943"/>
      <c r="S144" s="943"/>
      <c r="T144" s="943"/>
      <c r="U144" s="943"/>
      <c r="V144" s="943"/>
      <c r="W144" s="943"/>
      <c r="X144" s="943"/>
      <c r="Y144" s="943"/>
      <c r="Z144" s="943"/>
    </row>
    <row r="145" spans="1:26" ht="15.75" customHeight="1">
      <c r="A145" s="943"/>
      <c r="B145" s="943"/>
      <c r="C145" s="943"/>
      <c r="D145" s="943"/>
      <c r="E145" s="943"/>
      <c r="F145" s="943"/>
      <c r="G145" s="943"/>
      <c r="H145" s="943"/>
      <c r="I145" s="943"/>
      <c r="J145" s="943"/>
      <c r="K145" s="943"/>
      <c r="L145" s="943"/>
      <c r="M145" s="943"/>
      <c r="N145" s="943"/>
      <c r="O145" s="943"/>
      <c r="P145" s="943"/>
      <c r="Q145" s="943"/>
      <c r="R145" s="943"/>
      <c r="S145" s="943"/>
      <c r="T145" s="943"/>
      <c r="U145" s="943"/>
      <c r="V145" s="943"/>
      <c r="W145" s="943"/>
      <c r="X145" s="943"/>
      <c r="Y145" s="943"/>
      <c r="Z145" s="943"/>
    </row>
    <row r="146" spans="1:26" ht="15.75" customHeight="1">
      <c r="A146" s="943"/>
      <c r="B146" s="943"/>
      <c r="C146" s="943"/>
      <c r="D146" s="943"/>
      <c r="E146" s="943"/>
      <c r="F146" s="943"/>
      <c r="G146" s="943"/>
      <c r="H146" s="943"/>
      <c r="I146" s="943"/>
      <c r="J146" s="943"/>
      <c r="K146" s="943"/>
      <c r="L146" s="943"/>
      <c r="M146" s="943"/>
      <c r="N146" s="943"/>
      <c r="O146" s="943"/>
      <c r="P146" s="943"/>
      <c r="Q146" s="943"/>
      <c r="R146" s="943"/>
      <c r="S146" s="943"/>
      <c r="T146" s="943"/>
      <c r="U146" s="943"/>
      <c r="V146" s="943"/>
      <c r="W146" s="943"/>
      <c r="X146" s="943"/>
      <c r="Y146" s="943"/>
      <c r="Z146" s="943"/>
    </row>
    <row r="147" spans="1:26" ht="15.75" customHeight="1">
      <c r="A147" s="943"/>
      <c r="B147" s="943"/>
      <c r="C147" s="943"/>
      <c r="D147" s="943"/>
      <c r="E147" s="943"/>
      <c r="F147" s="943"/>
      <c r="G147" s="943"/>
      <c r="H147" s="943"/>
      <c r="I147" s="943"/>
      <c r="J147" s="943"/>
      <c r="K147" s="943"/>
      <c r="L147" s="943"/>
      <c r="M147" s="943"/>
      <c r="N147" s="943"/>
      <c r="O147" s="943"/>
      <c r="P147" s="943"/>
      <c r="Q147" s="943"/>
      <c r="R147" s="943"/>
      <c r="S147" s="943"/>
      <c r="T147" s="943"/>
      <c r="U147" s="943"/>
      <c r="V147" s="943"/>
      <c r="W147" s="943"/>
      <c r="X147" s="943"/>
      <c r="Y147" s="943"/>
      <c r="Z147" s="943"/>
    </row>
    <row r="148" spans="1:26" ht="15.75" customHeight="1">
      <c r="A148" s="943"/>
      <c r="B148" s="943"/>
      <c r="C148" s="943"/>
      <c r="D148" s="943"/>
      <c r="E148" s="943"/>
      <c r="F148" s="943"/>
      <c r="G148" s="943"/>
      <c r="H148" s="943"/>
      <c r="I148" s="943"/>
      <c r="J148" s="943"/>
      <c r="K148" s="943"/>
      <c r="L148" s="943"/>
      <c r="M148" s="943"/>
      <c r="N148" s="943"/>
      <c r="O148" s="943"/>
      <c r="P148" s="943"/>
      <c r="Q148" s="943"/>
      <c r="R148" s="943"/>
      <c r="S148" s="943"/>
      <c r="T148" s="943"/>
      <c r="U148" s="943"/>
      <c r="V148" s="943"/>
      <c r="W148" s="943"/>
      <c r="X148" s="943"/>
      <c r="Y148" s="943"/>
      <c r="Z148" s="943"/>
    </row>
    <row r="149" spans="1:26" ht="15.75" customHeight="1">
      <c r="A149" s="943"/>
      <c r="B149" s="943"/>
      <c r="C149" s="943"/>
      <c r="D149" s="943"/>
      <c r="E149" s="943"/>
      <c r="F149" s="943"/>
      <c r="G149" s="943"/>
      <c r="H149" s="943"/>
      <c r="I149" s="943"/>
      <c r="J149" s="943"/>
      <c r="K149" s="943"/>
      <c r="L149" s="943"/>
      <c r="M149" s="943"/>
      <c r="N149" s="943"/>
      <c r="O149" s="943"/>
      <c r="P149" s="943"/>
      <c r="Q149" s="943"/>
      <c r="R149" s="943"/>
      <c r="S149" s="943"/>
      <c r="T149" s="943"/>
      <c r="U149" s="943"/>
      <c r="V149" s="943"/>
      <c r="W149" s="943"/>
      <c r="X149" s="943"/>
      <c r="Y149" s="943"/>
      <c r="Z149" s="943"/>
    </row>
    <row r="150" spans="1:26" ht="15.75" customHeight="1">
      <c r="A150" s="943"/>
      <c r="B150" s="943"/>
      <c r="C150" s="943"/>
      <c r="D150" s="943"/>
      <c r="E150" s="943"/>
      <c r="F150" s="943"/>
      <c r="G150" s="943"/>
      <c r="H150" s="943"/>
      <c r="I150" s="943"/>
      <c r="J150" s="943"/>
      <c r="K150" s="943"/>
      <c r="L150" s="943"/>
      <c r="M150" s="943"/>
      <c r="N150" s="943"/>
      <c r="O150" s="943"/>
      <c r="P150" s="943"/>
      <c r="Q150" s="943"/>
      <c r="R150" s="943"/>
      <c r="S150" s="943"/>
      <c r="T150" s="943"/>
      <c r="U150" s="943"/>
      <c r="V150" s="943"/>
      <c r="W150" s="943"/>
      <c r="X150" s="943"/>
      <c r="Y150" s="943"/>
      <c r="Z150" s="943"/>
    </row>
    <row r="151" spans="1:26" ht="15.75" customHeight="1">
      <c r="A151" s="943"/>
      <c r="B151" s="943"/>
      <c r="C151" s="943"/>
      <c r="D151" s="943"/>
      <c r="E151" s="943"/>
      <c r="F151" s="943"/>
      <c r="G151" s="943"/>
      <c r="H151" s="943"/>
      <c r="I151" s="943"/>
      <c r="J151" s="943"/>
      <c r="K151" s="943"/>
      <c r="L151" s="943"/>
      <c r="M151" s="943"/>
      <c r="N151" s="943"/>
      <c r="O151" s="943"/>
      <c r="P151" s="943"/>
      <c r="Q151" s="943"/>
      <c r="R151" s="943"/>
      <c r="S151" s="943"/>
      <c r="T151" s="943"/>
      <c r="U151" s="943"/>
      <c r="V151" s="943"/>
      <c r="W151" s="943"/>
      <c r="X151" s="943"/>
      <c r="Y151" s="943"/>
      <c r="Z151" s="943"/>
    </row>
    <row r="152" spans="1:26" ht="15.75" customHeight="1">
      <c r="A152" s="943"/>
      <c r="B152" s="943"/>
      <c r="C152" s="943"/>
      <c r="D152" s="943"/>
      <c r="E152" s="943"/>
      <c r="F152" s="943"/>
      <c r="G152" s="943"/>
      <c r="H152" s="943"/>
      <c r="I152" s="943"/>
      <c r="J152" s="943"/>
      <c r="K152" s="943"/>
      <c r="L152" s="943"/>
      <c r="M152" s="943"/>
      <c r="N152" s="943"/>
      <c r="O152" s="943"/>
      <c r="P152" s="943"/>
      <c r="Q152" s="943"/>
      <c r="R152" s="943"/>
      <c r="S152" s="943"/>
      <c r="T152" s="943"/>
      <c r="U152" s="943"/>
      <c r="V152" s="943"/>
      <c r="W152" s="943"/>
      <c r="X152" s="943"/>
      <c r="Y152" s="943"/>
      <c r="Z152" s="943"/>
    </row>
    <row r="153" spans="1:26" ht="15.75" customHeight="1">
      <c r="A153" s="943"/>
      <c r="B153" s="943"/>
      <c r="C153" s="943"/>
      <c r="D153" s="943"/>
      <c r="E153" s="943"/>
      <c r="F153" s="943"/>
      <c r="G153" s="943"/>
      <c r="H153" s="943"/>
      <c r="I153" s="943"/>
      <c r="J153" s="943"/>
      <c r="K153" s="943"/>
      <c r="L153" s="943"/>
      <c r="M153" s="943"/>
      <c r="N153" s="943"/>
      <c r="O153" s="943"/>
      <c r="P153" s="943"/>
      <c r="Q153" s="943"/>
      <c r="R153" s="943"/>
      <c r="S153" s="943"/>
      <c r="T153" s="943"/>
      <c r="U153" s="943"/>
      <c r="V153" s="943"/>
      <c r="W153" s="943"/>
      <c r="X153" s="943"/>
      <c r="Y153" s="943"/>
      <c r="Z153" s="943"/>
    </row>
    <row r="154" spans="1:26" ht="15.75" customHeight="1">
      <c r="A154" s="943"/>
      <c r="B154" s="943"/>
      <c r="C154" s="943"/>
      <c r="D154" s="943"/>
      <c r="E154" s="943"/>
      <c r="F154" s="943"/>
      <c r="G154" s="943"/>
      <c r="H154" s="943"/>
      <c r="I154" s="943"/>
      <c r="J154" s="943"/>
      <c r="K154" s="943"/>
      <c r="L154" s="943"/>
      <c r="M154" s="943"/>
      <c r="N154" s="943"/>
      <c r="O154" s="943"/>
      <c r="P154" s="943"/>
      <c r="Q154" s="943"/>
      <c r="R154" s="943"/>
      <c r="S154" s="943"/>
      <c r="T154" s="943"/>
      <c r="U154" s="943"/>
      <c r="V154" s="943"/>
      <c r="W154" s="943"/>
      <c r="X154" s="943"/>
      <c r="Y154" s="943"/>
      <c r="Z154" s="943"/>
    </row>
    <row r="155" spans="1:26" ht="15.75" customHeight="1">
      <c r="A155" s="943"/>
      <c r="B155" s="943"/>
      <c r="C155" s="943"/>
      <c r="D155" s="943"/>
      <c r="E155" s="943"/>
      <c r="F155" s="943"/>
      <c r="G155" s="943"/>
      <c r="H155" s="943"/>
      <c r="I155" s="943"/>
      <c r="J155" s="943"/>
      <c r="K155" s="943"/>
      <c r="L155" s="943"/>
      <c r="M155" s="943"/>
      <c r="N155" s="943"/>
      <c r="O155" s="943"/>
      <c r="P155" s="943"/>
      <c r="Q155" s="943"/>
      <c r="R155" s="943"/>
      <c r="S155" s="943"/>
      <c r="T155" s="943"/>
      <c r="U155" s="943"/>
      <c r="V155" s="943"/>
      <c r="W155" s="943"/>
      <c r="X155" s="943"/>
      <c r="Y155" s="943"/>
      <c r="Z155" s="943"/>
    </row>
    <row r="156" spans="1:26" ht="15.75" customHeight="1">
      <c r="A156" s="943"/>
      <c r="B156" s="943"/>
      <c r="C156" s="943"/>
      <c r="D156" s="943"/>
      <c r="E156" s="943"/>
      <c r="F156" s="943"/>
      <c r="G156" s="943"/>
      <c r="H156" s="943"/>
      <c r="I156" s="943"/>
      <c r="J156" s="943"/>
      <c r="K156" s="943"/>
      <c r="L156" s="943"/>
      <c r="M156" s="943"/>
      <c r="N156" s="943"/>
      <c r="O156" s="943"/>
      <c r="P156" s="943"/>
      <c r="Q156" s="943"/>
      <c r="R156" s="943"/>
      <c r="S156" s="943"/>
      <c r="T156" s="943"/>
      <c r="U156" s="943"/>
      <c r="V156" s="943"/>
      <c r="W156" s="943"/>
      <c r="X156" s="943"/>
      <c r="Y156" s="943"/>
      <c r="Z156" s="943"/>
    </row>
    <row r="157" spans="1:26" ht="15.75" customHeight="1">
      <c r="A157" s="943"/>
      <c r="B157" s="943"/>
      <c r="C157" s="943"/>
      <c r="D157" s="943"/>
      <c r="E157" s="943"/>
      <c r="F157" s="943"/>
      <c r="G157" s="943"/>
      <c r="H157" s="943"/>
      <c r="I157" s="943"/>
      <c r="J157" s="943"/>
      <c r="K157" s="943"/>
      <c r="L157" s="943"/>
      <c r="M157" s="943"/>
      <c r="N157" s="943"/>
      <c r="O157" s="943"/>
      <c r="P157" s="943"/>
      <c r="Q157" s="943"/>
      <c r="R157" s="943"/>
      <c r="S157" s="943"/>
      <c r="T157" s="943"/>
      <c r="U157" s="943"/>
      <c r="V157" s="943"/>
      <c r="W157" s="943"/>
      <c r="X157" s="943"/>
      <c r="Y157" s="943"/>
      <c r="Z157" s="943"/>
    </row>
    <row r="158" spans="1:26" ht="15.75" customHeight="1">
      <c r="A158" s="943"/>
      <c r="B158" s="943"/>
      <c r="C158" s="943"/>
      <c r="D158" s="943"/>
      <c r="E158" s="943"/>
      <c r="F158" s="943"/>
      <c r="G158" s="943"/>
      <c r="H158" s="943"/>
      <c r="I158" s="943"/>
      <c r="J158" s="943"/>
      <c r="K158" s="943"/>
      <c r="L158" s="943"/>
      <c r="M158" s="943"/>
      <c r="N158" s="943"/>
      <c r="O158" s="943"/>
      <c r="P158" s="943"/>
      <c r="Q158" s="943"/>
      <c r="R158" s="943"/>
      <c r="S158" s="943"/>
      <c r="T158" s="943"/>
      <c r="U158" s="943"/>
      <c r="V158" s="943"/>
      <c r="W158" s="943"/>
      <c r="X158" s="943"/>
      <c r="Y158" s="943"/>
      <c r="Z158" s="943"/>
    </row>
    <row r="159" spans="1:26" ht="15.75" customHeight="1">
      <c r="A159" s="943"/>
      <c r="B159" s="943"/>
      <c r="C159" s="943"/>
      <c r="D159" s="943"/>
      <c r="E159" s="943"/>
      <c r="F159" s="943"/>
      <c r="G159" s="943"/>
      <c r="H159" s="943"/>
      <c r="I159" s="943"/>
      <c r="J159" s="943"/>
      <c r="K159" s="943"/>
      <c r="L159" s="943"/>
      <c r="M159" s="943"/>
      <c r="N159" s="943"/>
      <c r="O159" s="943"/>
      <c r="P159" s="943"/>
      <c r="Q159" s="943"/>
      <c r="R159" s="943"/>
      <c r="S159" s="943"/>
      <c r="T159" s="943"/>
      <c r="U159" s="943"/>
      <c r="V159" s="943"/>
      <c r="W159" s="943"/>
      <c r="X159" s="943"/>
      <c r="Y159" s="943"/>
      <c r="Z159" s="943"/>
    </row>
    <row r="160" spans="1:26" ht="15.75" customHeight="1">
      <c r="A160" s="943"/>
      <c r="B160" s="943"/>
      <c r="C160" s="943"/>
      <c r="D160" s="943"/>
      <c r="E160" s="943"/>
      <c r="F160" s="943"/>
      <c r="G160" s="943"/>
      <c r="H160" s="943"/>
      <c r="I160" s="943"/>
      <c r="J160" s="943"/>
      <c r="K160" s="943"/>
      <c r="L160" s="943"/>
      <c r="M160" s="943"/>
      <c r="N160" s="943"/>
      <c r="O160" s="943"/>
      <c r="P160" s="943"/>
      <c r="Q160" s="943"/>
      <c r="R160" s="943"/>
      <c r="S160" s="943"/>
      <c r="T160" s="943"/>
      <c r="U160" s="943"/>
      <c r="V160" s="943"/>
      <c r="W160" s="943"/>
      <c r="X160" s="943"/>
      <c r="Y160" s="943"/>
      <c r="Z160" s="943"/>
    </row>
    <row r="161" spans="1:26" ht="15.75" customHeight="1">
      <c r="A161" s="943"/>
      <c r="B161" s="943"/>
      <c r="C161" s="943"/>
      <c r="D161" s="943"/>
      <c r="E161" s="943"/>
      <c r="F161" s="943"/>
      <c r="G161" s="943"/>
      <c r="H161" s="943"/>
      <c r="I161" s="943"/>
      <c r="J161" s="943"/>
      <c r="K161" s="943"/>
      <c r="L161" s="943"/>
      <c r="M161" s="943"/>
      <c r="N161" s="943"/>
      <c r="O161" s="943"/>
      <c r="P161" s="943"/>
      <c r="Q161" s="943"/>
      <c r="R161" s="943"/>
      <c r="S161" s="943"/>
      <c r="T161" s="943"/>
      <c r="U161" s="943"/>
      <c r="V161" s="943"/>
      <c r="W161" s="943"/>
      <c r="X161" s="943"/>
      <c r="Y161" s="943"/>
      <c r="Z161" s="943"/>
    </row>
    <row r="162" spans="1:26" ht="15.75" customHeight="1">
      <c r="A162" s="943"/>
      <c r="B162" s="943"/>
      <c r="C162" s="943"/>
      <c r="D162" s="943"/>
      <c r="E162" s="943"/>
      <c r="F162" s="943"/>
      <c r="G162" s="943"/>
      <c r="H162" s="943"/>
      <c r="I162" s="943"/>
      <c r="J162" s="943"/>
      <c r="K162" s="943"/>
      <c r="L162" s="943"/>
      <c r="M162" s="943"/>
      <c r="N162" s="943"/>
      <c r="O162" s="943"/>
      <c r="P162" s="943"/>
      <c r="Q162" s="943"/>
      <c r="R162" s="943"/>
      <c r="S162" s="943"/>
      <c r="T162" s="943"/>
      <c r="U162" s="943"/>
      <c r="V162" s="943"/>
      <c r="W162" s="943"/>
      <c r="X162" s="943"/>
      <c r="Y162" s="943"/>
      <c r="Z162" s="943"/>
    </row>
    <row r="163" spans="1:26" ht="15.75" customHeight="1">
      <c r="A163" s="943"/>
      <c r="B163" s="943"/>
      <c r="C163" s="943"/>
      <c r="D163" s="943"/>
      <c r="E163" s="943"/>
      <c r="F163" s="943"/>
      <c r="G163" s="943"/>
      <c r="H163" s="943"/>
      <c r="I163" s="943"/>
      <c r="J163" s="943"/>
      <c r="K163" s="943"/>
      <c r="L163" s="943"/>
      <c r="M163" s="943"/>
      <c r="N163" s="943"/>
      <c r="O163" s="943"/>
      <c r="P163" s="943"/>
      <c r="Q163" s="943"/>
      <c r="R163" s="943"/>
      <c r="S163" s="943"/>
      <c r="T163" s="943"/>
      <c r="U163" s="943"/>
      <c r="V163" s="943"/>
      <c r="W163" s="943"/>
      <c r="X163" s="943"/>
      <c r="Y163" s="943"/>
      <c r="Z163" s="943"/>
    </row>
    <row r="164" spans="1:26" ht="15.75" customHeight="1">
      <c r="A164" s="943"/>
      <c r="B164" s="943"/>
      <c r="C164" s="943"/>
      <c r="D164" s="943"/>
      <c r="E164" s="943"/>
      <c r="F164" s="943"/>
      <c r="G164" s="943"/>
      <c r="H164" s="943"/>
      <c r="I164" s="943"/>
      <c r="J164" s="943"/>
      <c r="K164" s="943"/>
      <c r="L164" s="943"/>
      <c r="M164" s="943"/>
      <c r="N164" s="943"/>
      <c r="O164" s="943"/>
      <c r="P164" s="943"/>
      <c r="Q164" s="943"/>
      <c r="R164" s="943"/>
      <c r="S164" s="943"/>
      <c r="T164" s="943"/>
      <c r="U164" s="943"/>
      <c r="V164" s="943"/>
      <c r="W164" s="943"/>
      <c r="X164" s="943"/>
      <c r="Y164" s="943"/>
      <c r="Z164" s="943"/>
    </row>
    <row r="165" spans="1:26" ht="15.75" customHeight="1">
      <c r="A165" s="943"/>
      <c r="B165" s="943"/>
      <c r="C165" s="943"/>
      <c r="D165" s="943"/>
      <c r="E165" s="943"/>
      <c r="F165" s="943"/>
      <c r="G165" s="943"/>
      <c r="H165" s="943"/>
      <c r="I165" s="943"/>
      <c r="J165" s="943"/>
      <c r="K165" s="943"/>
      <c r="L165" s="943"/>
      <c r="M165" s="943"/>
      <c r="N165" s="943"/>
      <c r="O165" s="943"/>
      <c r="P165" s="943"/>
      <c r="Q165" s="943"/>
      <c r="R165" s="943"/>
      <c r="S165" s="943"/>
      <c r="T165" s="943"/>
      <c r="U165" s="943"/>
      <c r="V165" s="943"/>
      <c r="W165" s="943"/>
      <c r="X165" s="943"/>
      <c r="Y165" s="943"/>
      <c r="Z165" s="943"/>
    </row>
    <row r="166" spans="1:26" ht="15.75" customHeight="1">
      <c r="A166" s="943"/>
      <c r="B166" s="943"/>
      <c r="C166" s="943"/>
      <c r="D166" s="943"/>
      <c r="E166" s="943"/>
      <c r="F166" s="943"/>
      <c r="G166" s="943"/>
      <c r="H166" s="943"/>
      <c r="I166" s="943"/>
      <c r="J166" s="943"/>
      <c r="K166" s="943"/>
      <c r="L166" s="943"/>
      <c r="M166" s="943"/>
      <c r="N166" s="943"/>
      <c r="O166" s="943"/>
      <c r="P166" s="943"/>
      <c r="Q166" s="943"/>
      <c r="R166" s="943"/>
      <c r="S166" s="943"/>
      <c r="T166" s="943"/>
      <c r="U166" s="943"/>
      <c r="V166" s="943"/>
      <c r="W166" s="943"/>
      <c r="X166" s="943"/>
      <c r="Y166" s="943"/>
      <c r="Z166" s="943"/>
    </row>
    <row r="167" spans="1:26" ht="15.75" customHeight="1">
      <c r="A167" s="943"/>
      <c r="B167" s="943"/>
      <c r="C167" s="943"/>
      <c r="D167" s="943"/>
      <c r="E167" s="943"/>
      <c r="F167" s="943"/>
      <c r="G167" s="943"/>
      <c r="H167" s="943"/>
      <c r="I167" s="943"/>
      <c r="J167" s="943"/>
      <c r="K167" s="943"/>
      <c r="L167" s="943"/>
      <c r="M167" s="943"/>
      <c r="N167" s="943"/>
      <c r="O167" s="943"/>
      <c r="P167" s="943"/>
      <c r="Q167" s="943"/>
      <c r="R167" s="943"/>
      <c r="S167" s="943"/>
      <c r="T167" s="943"/>
      <c r="U167" s="943"/>
      <c r="V167" s="943"/>
      <c r="W167" s="943"/>
      <c r="X167" s="943"/>
      <c r="Y167" s="943"/>
      <c r="Z167" s="943"/>
    </row>
    <row r="168" spans="1:26" ht="15.75" customHeight="1">
      <c r="A168" s="943"/>
      <c r="B168" s="943"/>
      <c r="C168" s="943"/>
      <c r="D168" s="943"/>
      <c r="E168" s="943"/>
      <c r="F168" s="943"/>
      <c r="G168" s="943"/>
      <c r="H168" s="943"/>
      <c r="I168" s="943"/>
      <c r="J168" s="943"/>
      <c r="K168" s="943"/>
      <c r="L168" s="943"/>
      <c r="M168" s="943"/>
      <c r="N168" s="943"/>
      <c r="O168" s="943"/>
      <c r="P168" s="943"/>
      <c r="Q168" s="943"/>
      <c r="R168" s="943"/>
      <c r="S168" s="943"/>
      <c r="T168" s="943"/>
      <c r="U168" s="943"/>
      <c r="V168" s="943"/>
      <c r="W168" s="943"/>
      <c r="X168" s="943"/>
      <c r="Y168" s="943"/>
      <c r="Z168" s="943"/>
    </row>
    <row r="169" spans="1:26" ht="15.75" customHeight="1">
      <c r="A169" s="943"/>
      <c r="B169" s="943"/>
      <c r="C169" s="943"/>
      <c r="D169" s="943"/>
      <c r="E169" s="943"/>
      <c r="F169" s="943"/>
      <c r="G169" s="943"/>
      <c r="H169" s="943"/>
      <c r="I169" s="943"/>
      <c r="J169" s="943"/>
      <c r="K169" s="943"/>
      <c r="L169" s="943"/>
      <c r="M169" s="943"/>
      <c r="N169" s="943"/>
      <c r="O169" s="943"/>
      <c r="P169" s="943"/>
      <c r="Q169" s="943"/>
      <c r="R169" s="943"/>
      <c r="S169" s="943"/>
      <c r="T169" s="943"/>
      <c r="U169" s="943"/>
      <c r="V169" s="943"/>
      <c r="W169" s="943"/>
      <c r="X169" s="943"/>
      <c r="Y169" s="943"/>
      <c r="Z169" s="943"/>
    </row>
    <row r="170" spans="1:26" ht="15.75" customHeight="1">
      <c r="A170" s="943"/>
      <c r="B170" s="943"/>
      <c r="C170" s="943"/>
      <c r="D170" s="943"/>
      <c r="E170" s="943"/>
      <c r="F170" s="943"/>
      <c r="G170" s="943"/>
      <c r="H170" s="943"/>
      <c r="I170" s="943"/>
      <c r="J170" s="943"/>
      <c r="K170" s="943"/>
      <c r="L170" s="943"/>
      <c r="M170" s="943"/>
      <c r="N170" s="943"/>
      <c r="O170" s="943"/>
      <c r="P170" s="943"/>
      <c r="Q170" s="943"/>
      <c r="R170" s="943"/>
      <c r="S170" s="943"/>
      <c r="T170" s="943"/>
      <c r="U170" s="943"/>
      <c r="V170" s="943"/>
      <c r="W170" s="943"/>
      <c r="X170" s="943"/>
      <c r="Y170" s="943"/>
      <c r="Z170" s="943"/>
    </row>
    <row r="171" spans="1:26" ht="15.75" customHeight="1">
      <c r="A171" s="943"/>
      <c r="B171" s="943"/>
      <c r="C171" s="943"/>
      <c r="D171" s="943"/>
      <c r="E171" s="943"/>
      <c r="F171" s="943"/>
      <c r="G171" s="943"/>
      <c r="H171" s="943"/>
      <c r="I171" s="943"/>
      <c r="J171" s="943"/>
      <c r="K171" s="943"/>
      <c r="L171" s="943"/>
      <c r="M171" s="943"/>
      <c r="N171" s="943"/>
      <c r="O171" s="943"/>
      <c r="P171" s="943"/>
      <c r="Q171" s="943"/>
      <c r="R171" s="943"/>
      <c r="S171" s="943"/>
      <c r="T171" s="943"/>
      <c r="U171" s="943"/>
      <c r="V171" s="943"/>
      <c r="W171" s="943"/>
      <c r="X171" s="943"/>
      <c r="Y171" s="943"/>
      <c r="Z171" s="943"/>
    </row>
    <row r="172" spans="1:26" ht="15.75" customHeight="1">
      <c r="A172" s="943"/>
      <c r="B172" s="943"/>
      <c r="C172" s="943"/>
      <c r="D172" s="943"/>
      <c r="E172" s="943"/>
      <c r="F172" s="943"/>
      <c r="G172" s="943"/>
      <c r="H172" s="943"/>
      <c r="I172" s="943"/>
      <c r="J172" s="943"/>
      <c r="K172" s="943"/>
      <c r="L172" s="943"/>
      <c r="M172" s="943"/>
      <c r="N172" s="943"/>
      <c r="O172" s="943"/>
      <c r="P172" s="943"/>
      <c r="Q172" s="943"/>
      <c r="R172" s="943"/>
      <c r="S172" s="943"/>
      <c r="T172" s="943"/>
      <c r="U172" s="943"/>
      <c r="V172" s="943"/>
      <c r="W172" s="943"/>
      <c r="X172" s="943"/>
      <c r="Y172" s="943"/>
      <c r="Z172" s="943"/>
    </row>
    <row r="173" spans="1:26" ht="15.75" customHeight="1">
      <c r="A173" s="943"/>
      <c r="B173" s="943"/>
      <c r="C173" s="943"/>
      <c r="D173" s="943"/>
      <c r="E173" s="943"/>
      <c r="F173" s="943"/>
      <c r="G173" s="943"/>
      <c r="H173" s="943"/>
      <c r="I173" s="943"/>
      <c r="J173" s="943"/>
      <c r="K173" s="943"/>
      <c r="L173" s="943"/>
      <c r="M173" s="943"/>
      <c r="N173" s="943"/>
      <c r="O173" s="943"/>
      <c r="P173" s="943"/>
      <c r="Q173" s="943"/>
      <c r="R173" s="943"/>
      <c r="S173" s="943"/>
      <c r="T173" s="943"/>
      <c r="U173" s="943"/>
      <c r="V173" s="943"/>
      <c r="W173" s="943"/>
      <c r="X173" s="943"/>
      <c r="Y173" s="943"/>
      <c r="Z173" s="943"/>
    </row>
    <row r="174" spans="1:26" ht="15.75" customHeight="1">
      <c r="A174" s="943"/>
      <c r="B174" s="943"/>
      <c r="C174" s="943"/>
      <c r="D174" s="943"/>
      <c r="E174" s="943"/>
      <c r="F174" s="943"/>
      <c r="G174" s="943"/>
      <c r="H174" s="943"/>
      <c r="I174" s="943"/>
      <c r="J174" s="943"/>
      <c r="K174" s="943"/>
      <c r="L174" s="943"/>
      <c r="M174" s="943"/>
      <c r="N174" s="943"/>
      <c r="O174" s="943"/>
      <c r="P174" s="943"/>
      <c r="Q174" s="943"/>
      <c r="R174" s="943"/>
      <c r="S174" s="943"/>
      <c r="T174" s="943"/>
      <c r="U174" s="943"/>
      <c r="V174" s="943"/>
      <c r="W174" s="943"/>
      <c r="X174" s="943"/>
      <c r="Y174" s="943"/>
      <c r="Z174" s="943"/>
    </row>
    <row r="175" spans="1:26" ht="15.75" customHeight="1">
      <c r="A175" s="943"/>
      <c r="B175" s="943"/>
      <c r="C175" s="943"/>
      <c r="D175" s="943"/>
      <c r="E175" s="943"/>
      <c r="F175" s="943"/>
      <c r="G175" s="943"/>
      <c r="H175" s="943"/>
      <c r="I175" s="943"/>
      <c r="J175" s="943"/>
      <c r="K175" s="943"/>
      <c r="L175" s="943"/>
      <c r="M175" s="943"/>
      <c r="N175" s="943"/>
      <c r="O175" s="943"/>
      <c r="P175" s="943"/>
      <c r="Q175" s="943"/>
      <c r="R175" s="943"/>
      <c r="S175" s="943"/>
      <c r="T175" s="943"/>
      <c r="U175" s="943"/>
      <c r="V175" s="943"/>
      <c r="W175" s="943"/>
      <c r="X175" s="943"/>
      <c r="Y175" s="943"/>
      <c r="Z175" s="943"/>
    </row>
    <row r="176" spans="1:26" ht="15.75" customHeight="1">
      <c r="A176" s="943"/>
      <c r="B176" s="943"/>
      <c r="C176" s="943"/>
      <c r="D176" s="943"/>
      <c r="E176" s="943"/>
      <c r="F176" s="943"/>
      <c r="G176" s="943"/>
      <c r="H176" s="943"/>
      <c r="I176" s="943"/>
      <c r="J176" s="943"/>
      <c r="K176" s="943"/>
      <c r="L176" s="943"/>
      <c r="M176" s="943"/>
      <c r="N176" s="943"/>
      <c r="O176" s="943"/>
      <c r="P176" s="943"/>
      <c r="Q176" s="943"/>
      <c r="R176" s="943"/>
      <c r="S176" s="943"/>
      <c r="T176" s="943"/>
      <c r="U176" s="943"/>
      <c r="V176" s="943"/>
      <c r="W176" s="943"/>
      <c r="X176" s="943"/>
      <c r="Y176" s="943"/>
      <c r="Z176" s="943"/>
    </row>
    <row r="177" spans="1:26" ht="15.75" customHeight="1">
      <c r="A177" s="943"/>
      <c r="B177" s="943"/>
      <c r="C177" s="943"/>
      <c r="D177" s="943"/>
      <c r="E177" s="943"/>
      <c r="F177" s="943"/>
      <c r="G177" s="943"/>
      <c r="H177" s="943"/>
      <c r="I177" s="943"/>
      <c r="J177" s="943"/>
      <c r="K177" s="943"/>
      <c r="L177" s="943"/>
      <c r="M177" s="943"/>
      <c r="N177" s="943"/>
      <c r="O177" s="943"/>
      <c r="P177" s="943"/>
      <c r="Q177" s="943"/>
      <c r="R177" s="943"/>
      <c r="S177" s="943"/>
      <c r="T177" s="943"/>
      <c r="U177" s="943"/>
      <c r="V177" s="943"/>
      <c r="W177" s="943"/>
      <c r="X177" s="943"/>
      <c r="Y177" s="943"/>
      <c r="Z177" s="943"/>
    </row>
    <row r="178" spans="1:26" ht="15.75" customHeight="1">
      <c r="A178" s="943"/>
      <c r="B178" s="943"/>
      <c r="C178" s="943"/>
      <c r="D178" s="943"/>
      <c r="E178" s="943"/>
      <c r="F178" s="943"/>
      <c r="G178" s="943"/>
      <c r="H178" s="943"/>
      <c r="I178" s="943"/>
      <c r="J178" s="943"/>
      <c r="K178" s="943"/>
      <c r="L178" s="943"/>
      <c r="M178" s="943"/>
      <c r="N178" s="943"/>
      <c r="O178" s="943"/>
      <c r="P178" s="943"/>
      <c r="Q178" s="943"/>
      <c r="R178" s="943"/>
      <c r="S178" s="943"/>
      <c r="T178" s="943"/>
      <c r="U178" s="943"/>
      <c r="V178" s="943"/>
      <c r="W178" s="943"/>
      <c r="X178" s="943"/>
      <c r="Y178" s="943"/>
      <c r="Z178" s="943"/>
    </row>
    <row r="179" spans="1:26" ht="15.75" customHeight="1">
      <c r="A179" s="943"/>
      <c r="B179" s="943"/>
      <c r="C179" s="943"/>
      <c r="D179" s="943"/>
      <c r="E179" s="943"/>
      <c r="F179" s="943"/>
      <c r="G179" s="943"/>
      <c r="H179" s="943"/>
      <c r="I179" s="943"/>
      <c r="J179" s="943"/>
      <c r="K179" s="943"/>
      <c r="L179" s="943"/>
      <c r="M179" s="943"/>
      <c r="N179" s="943"/>
      <c r="O179" s="943"/>
      <c r="P179" s="943"/>
      <c r="Q179" s="943"/>
      <c r="R179" s="943"/>
      <c r="S179" s="943"/>
      <c r="T179" s="943"/>
      <c r="U179" s="943"/>
      <c r="V179" s="943"/>
      <c r="W179" s="943"/>
      <c r="X179" s="943"/>
      <c r="Y179" s="943"/>
      <c r="Z179" s="943"/>
    </row>
    <row r="180" spans="1:26" ht="15.75" customHeight="1">
      <c r="A180" s="943"/>
      <c r="B180" s="943"/>
      <c r="C180" s="943"/>
      <c r="D180" s="943"/>
      <c r="E180" s="943"/>
      <c r="F180" s="943"/>
      <c r="G180" s="943"/>
      <c r="H180" s="943"/>
      <c r="I180" s="943"/>
      <c r="J180" s="943"/>
      <c r="K180" s="943"/>
      <c r="L180" s="943"/>
      <c r="M180" s="943"/>
      <c r="N180" s="943"/>
      <c r="O180" s="943"/>
      <c r="P180" s="943"/>
      <c r="Q180" s="943"/>
      <c r="R180" s="943"/>
      <c r="S180" s="943"/>
      <c r="T180" s="943"/>
      <c r="U180" s="943"/>
      <c r="V180" s="943"/>
      <c r="W180" s="943"/>
      <c r="X180" s="943"/>
      <c r="Y180" s="943"/>
      <c r="Z180" s="943"/>
    </row>
    <row r="181" spans="1:26" ht="15.75" customHeight="1">
      <c r="A181" s="943"/>
      <c r="B181" s="943"/>
      <c r="C181" s="943"/>
      <c r="D181" s="943"/>
      <c r="E181" s="943"/>
      <c r="F181" s="943"/>
      <c r="G181" s="943"/>
      <c r="H181" s="943"/>
      <c r="I181" s="943"/>
      <c r="J181" s="943"/>
      <c r="K181" s="943"/>
      <c r="L181" s="943"/>
      <c r="M181" s="943"/>
      <c r="N181" s="943"/>
      <c r="O181" s="943"/>
      <c r="P181" s="943"/>
      <c r="Q181" s="943"/>
      <c r="R181" s="943"/>
      <c r="S181" s="943"/>
      <c r="T181" s="943"/>
      <c r="U181" s="943"/>
      <c r="V181" s="943"/>
      <c r="W181" s="943"/>
      <c r="X181" s="943"/>
      <c r="Y181" s="943"/>
      <c r="Z181" s="943"/>
    </row>
    <row r="182" spans="1:26" ht="15.75" customHeight="1">
      <c r="A182" s="943"/>
      <c r="B182" s="943"/>
      <c r="C182" s="943"/>
      <c r="D182" s="943"/>
      <c r="E182" s="943"/>
      <c r="F182" s="943"/>
      <c r="G182" s="943"/>
      <c r="H182" s="943"/>
      <c r="I182" s="943"/>
      <c r="J182" s="943"/>
      <c r="K182" s="943"/>
      <c r="L182" s="943"/>
      <c r="M182" s="943"/>
      <c r="N182" s="943"/>
      <c r="O182" s="943"/>
      <c r="P182" s="943"/>
      <c r="Q182" s="943"/>
      <c r="R182" s="943"/>
      <c r="S182" s="943"/>
      <c r="T182" s="943"/>
      <c r="U182" s="943"/>
      <c r="V182" s="943"/>
      <c r="W182" s="943"/>
      <c r="X182" s="943"/>
      <c r="Y182" s="943"/>
      <c r="Z182" s="943"/>
    </row>
    <row r="183" spans="1:26" ht="15.75" customHeight="1">
      <c r="A183" s="943"/>
      <c r="B183" s="943"/>
      <c r="C183" s="943"/>
      <c r="D183" s="943"/>
      <c r="E183" s="943"/>
      <c r="F183" s="943"/>
      <c r="G183" s="943"/>
      <c r="H183" s="943"/>
      <c r="I183" s="943"/>
      <c r="J183" s="943"/>
      <c r="K183" s="943"/>
      <c r="L183" s="943"/>
      <c r="M183" s="943"/>
      <c r="N183" s="943"/>
      <c r="O183" s="943"/>
      <c r="P183" s="943"/>
      <c r="Q183" s="943"/>
      <c r="R183" s="943"/>
      <c r="S183" s="943"/>
      <c r="T183" s="943"/>
      <c r="U183" s="943"/>
      <c r="V183" s="943"/>
      <c r="W183" s="943"/>
      <c r="X183" s="943"/>
      <c r="Y183" s="943"/>
      <c r="Z183" s="943"/>
    </row>
    <row r="184" spans="1:26" ht="15.75" customHeight="1">
      <c r="A184" s="943"/>
      <c r="B184" s="943"/>
      <c r="C184" s="943"/>
      <c r="D184" s="943"/>
      <c r="E184" s="943"/>
      <c r="F184" s="943"/>
      <c r="G184" s="943"/>
      <c r="H184" s="943"/>
      <c r="I184" s="943"/>
      <c r="J184" s="943"/>
      <c r="K184" s="943"/>
      <c r="L184" s="943"/>
      <c r="M184" s="943"/>
      <c r="N184" s="943"/>
      <c r="O184" s="943"/>
      <c r="P184" s="943"/>
      <c r="Q184" s="943"/>
      <c r="R184" s="943"/>
      <c r="S184" s="943"/>
      <c r="T184" s="943"/>
      <c r="U184" s="943"/>
      <c r="V184" s="943"/>
      <c r="W184" s="943"/>
      <c r="X184" s="943"/>
      <c r="Y184" s="943"/>
      <c r="Z184" s="943"/>
    </row>
    <row r="185" spans="1:26" ht="15.75" customHeight="1">
      <c r="A185" s="943"/>
      <c r="B185" s="943"/>
      <c r="C185" s="943"/>
      <c r="D185" s="943"/>
      <c r="E185" s="943"/>
      <c r="F185" s="943"/>
      <c r="G185" s="943"/>
      <c r="H185" s="943"/>
      <c r="I185" s="943"/>
      <c r="J185" s="943"/>
      <c r="K185" s="943"/>
      <c r="L185" s="943"/>
      <c r="M185" s="943"/>
      <c r="N185" s="943"/>
      <c r="O185" s="943"/>
      <c r="P185" s="943"/>
      <c r="Q185" s="943"/>
      <c r="R185" s="943"/>
      <c r="S185" s="943"/>
      <c r="T185" s="943"/>
      <c r="U185" s="943"/>
      <c r="V185" s="943"/>
      <c r="W185" s="943"/>
      <c r="X185" s="943"/>
      <c r="Y185" s="943"/>
      <c r="Z185" s="943"/>
    </row>
    <row r="186" spans="1:26" ht="15.75" customHeight="1">
      <c r="A186" s="943"/>
      <c r="B186" s="943"/>
      <c r="C186" s="943"/>
      <c r="D186" s="943"/>
      <c r="E186" s="943"/>
      <c r="F186" s="943"/>
      <c r="G186" s="943"/>
      <c r="H186" s="943"/>
      <c r="I186" s="943"/>
      <c r="J186" s="943"/>
      <c r="K186" s="943"/>
      <c r="L186" s="943"/>
      <c r="M186" s="943"/>
      <c r="N186" s="943"/>
      <c r="O186" s="943"/>
      <c r="P186" s="943"/>
      <c r="Q186" s="943"/>
      <c r="R186" s="943"/>
      <c r="S186" s="943"/>
      <c r="T186" s="943"/>
      <c r="U186" s="943"/>
      <c r="V186" s="943"/>
      <c r="W186" s="943"/>
      <c r="X186" s="943"/>
      <c r="Y186" s="943"/>
      <c r="Z186" s="943"/>
    </row>
    <row r="187" spans="1:26" ht="15.75" customHeight="1">
      <c r="A187" s="943"/>
      <c r="B187" s="943"/>
      <c r="C187" s="943"/>
      <c r="D187" s="943"/>
      <c r="E187" s="943"/>
      <c r="F187" s="943"/>
      <c r="G187" s="943"/>
      <c r="H187" s="943"/>
      <c r="I187" s="943"/>
      <c r="J187" s="943"/>
      <c r="K187" s="943"/>
      <c r="L187" s="943"/>
      <c r="M187" s="943"/>
      <c r="N187" s="943"/>
      <c r="O187" s="943"/>
      <c r="P187" s="943"/>
      <c r="Q187" s="943"/>
      <c r="R187" s="943"/>
      <c r="S187" s="943"/>
      <c r="T187" s="943"/>
      <c r="U187" s="943"/>
      <c r="V187" s="943"/>
      <c r="W187" s="943"/>
      <c r="X187" s="943"/>
      <c r="Y187" s="943"/>
      <c r="Z187" s="943"/>
    </row>
    <row r="188" spans="1:26" ht="15.75" customHeight="1">
      <c r="A188" s="943"/>
      <c r="B188" s="943"/>
      <c r="C188" s="943"/>
      <c r="D188" s="943"/>
      <c r="E188" s="943"/>
      <c r="F188" s="943"/>
      <c r="G188" s="943"/>
      <c r="H188" s="943"/>
      <c r="I188" s="943"/>
      <c r="J188" s="943"/>
      <c r="K188" s="943"/>
      <c r="L188" s="943"/>
      <c r="M188" s="943"/>
      <c r="N188" s="943"/>
      <c r="O188" s="943"/>
      <c r="P188" s="943"/>
      <c r="Q188" s="943"/>
      <c r="R188" s="943"/>
      <c r="S188" s="943"/>
      <c r="T188" s="943"/>
      <c r="U188" s="943"/>
      <c r="V188" s="943"/>
      <c r="W188" s="943"/>
      <c r="X188" s="943"/>
      <c r="Y188" s="943"/>
      <c r="Z188" s="943"/>
    </row>
    <row r="189" spans="1:26" ht="15.75" customHeight="1">
      <c r="A189" s="943"/>
      <c r="B189" s="943"/>
      <c r="C189" s="943"/>
      <c r="D189" s="943"/>
      <c r="E189" s="943"/>
      <c r="F189" s="943"/>
      <c r="G189" s="943"/>
      <c r="H189" s="943"/>
      <c r="I189" s="943"/>
      <c r="J189" s="943"/>
      <c r="K189" s="943"/>
      <c r="L189" s="943"/>
      <c r="M189" s="943"/>
      <c r="N189" s="943"/>
      <c r="O189" s="943"/>
      <c r="P189" s="943"/>
      <c r="Q189" s="943"/>
      <c r="R189" s="943"/>
      <c r="S189" s="943"/>
      <c r="T189" s="943"/>
      <c r="U189" s="943"/>
      <c r="V189" s="943"/>
      <c r="W189" s="943"/>
      <c r="X189" s="943"/>
      <c r="Y189" s="943"/>
      <c r="Z189" s="943"/>
    </row>
    <row r="190" spans="1:26" ht="15.75" customHeight="1">
      <c r="A190" s="943"/>
      <c r="B190" s="943"/>
      <c r="C190" s="943"/>
      <c r="D190" s="943"/>
      <c r="E190" s="943"/>
      <c r="F190" s="943"/>
      <c r="G190" s="943"/>
      <c r="H190" s="943"/>
      <c r="I190" s="943"/>
      <c r="J190" s="943"/>
      <c r="K190" s="943"/>
      <c r="L190" s="943"/>
      <c r="M190" s="943"/>
      <c r="N190" s="943"/>
      <c r="O190" s="943"/>
      <c r="P190" s="943"/>
      <c r="Q190" s="943"/>
      <c r="R190" s="943"/>
      <c r="S190" s="943"/>
      <c r="T190" s="943"/>
      <c r="U190" s="943"/>
      <c r="V190" s="943"/>
      <c r="W190" s="943"/>
      <c r="X190" s="943"/>
      <c r="Y190" s="943"/>
      <c r="Z190" s="943"/>
    </row>
    <row r="191" spans="1:26" ht="15.75" customHeight="1">
      <c r="A191" s="943"/>
      <c r="B191" s="943"/>
      <c r="C191" s="943"/>
      <c r="D191" s="943"/>
      <c r="E191" s="943"/>
      <c r="F191" s="943"/>
      <c r="G191" s="943"/>
      <c r="H191" s="943"/>
      <c r="I191" s="943"/>
      <c r="J191" s="943"/>
      <c r="K191" s="943"/>
      <c r="L191" s="943"/>
      <c r="M191" s="943"/>
      <c r="N191" s="943"/>
      <c r="O191" s="943"/>
      <c r="P191" s="943"/>
      <c r="Q191" s="943"/>
      <c r="R191" s="943"/>
      <c r="S191" s="943"/>
      <c r="T191" s="943"/>
      <c r="U191" s="943"/>
      <c r="V191" s="943"/>
      <c r="W191" s="943"/>
      <c r="X191" s="943"/>
      <c r="Y191" s="943"/>
      <c r="Z191" s="943"/>
    </row>
    <row r="192" spans="1:26" ht="15.75" customHeight="1">
      <c r="A192" s="943"/>
      <c r="B192" s="943"/>
      <c r="C192" s="943"/>
      <c r="D192" s="943"/>
      <c r="E192" s="943"/>
      <c r="F192" s="943"/>
      <c r="G192" s="943"/>
      <c r="H192" s="943"/>
      <c r="I192" s="943"/>
      <c r="J192" s="943"/>
      <c r="K192" s="943"/>
      <c r="L192" s="943"/>
      <c r="M192" s="943"/>
      <c r="N192" s="943"/>
      <c r="O192" s="943"/>
      <c r="P192" s="943"/>
      <c r="Q192" s="943"/>
      <c r="R192" s="943"/>
      <c r="S192" s="943"/>
      <c r="T192" s="943"/>
      <c r="U192" s="943"/>
      <c r="V192" s="943"/>
      <c r="W192" s="943"/>
      <c r="X192" s="943"/>
      <c r="Y192" s="943"/>
      <c r="Z192" s="943"/>
    </row>
    <row r="193" spans="1:26" ht="15.75" customHeight="1">
      <c r="A193" s="943"/>
      <c r="B193" s="943"/>
      <c r="C193" s="943"/>
      <c r="D193" s="943"/>
      <c r="E193" s="943"/>
      <c r="F193" s="943"/>
      <c r="G193" s="943"/>
      <c r="H193" s="943"/>
      <c r="I193" s="943"/>
      <c r="J193" s="943"/>
      <c r="K193" s="943"/>
      <c r="L193" s="943"/>
      <c r="M193" s="943"/>
      <c r="N193" s="943"/>
      <c r="O193" s="943"/>
      <c r="P193" s="943"/>
      <c r="Q193" s="943"/>
      <c r="R193" s="943"/>
      <c r="S193" s="943"/>
      <c r="T193" s="943"/>
      <c r="U193" s="943"/>
      <c r="V193" s="943"/>
      <c r="W193" s="943"/>
      <c r="X193" s="943"/>
      <c r="Y193" s="943"/>
      <c r="Z193" s="943"/>
    </row>
    <row r="194" spans="1:26" ht="15.75" customHeight="1">
      <c r="A194" s="943"/>
      <c r="B194" s="943"/>
      <c r="C194" s="943"/>
      <c r="D194" s="943"/>
      <c r="E194" s="943"/>
      <c r="F194" s="943"/>
      <c r="G194" s="943"/>
      <c r="H194" s="943"/>
      <c r="I194" s="943"/>
      <c r="J194" s="943"/>
      <c r="K194" s="943"/>
      <c r="L194" s="943"/>
      <c r="M194" s="943"/>
      <c r="N194" s="943"/>
      <c r="O194" s="943"/>
      <c r="P194" s="943"/>
      <c r="Q194" s="943"/>
      <c r="R194" s="943"/>
      <c r="S194" s="943"/>
      <c r="T194" s="943"/>
      <c r="U194" s="943"/>
      <c r="V194" s="943"/>
      <c r="W194" s="943"/>
      <c r="X194" s="943"/>
      <c r="Y194" s="943"/>
      <c r="Z194" s="943"/>
    </row>
    <row r="195" spans="1:26" ht="15.75" customHeight="1">
      <c r="A195" s="943"/>
      <c r="B195" s="943"/>
      <c r="C195" s="943"/>
      <c r="D195" s="943"/>
      <c r="E195" s="943"/>
      <c r="F195" s="943"/>
      <c r="G195" s="943"/>
      <c r="H195" s="943"/>
      <c r="I195" s="943"/>
      <c r="J195" s="943"/>
      <c r="K195" s="943"/>
      <c r="L195" s="943"/>
      <c r="M195" s="943"/>
      <c r="N195" s="943"/>
      <c r="O195" s="943"/>
      <c r="P195" s="943"/>
      <c r="Q195" s="943"/>
      <c r="R195" s="943"/>
      <c r="S195" s="943"/>
      <c r="T195" s="943"/>
      <c r="U195" s="943"/>
      <c r="V195" s="943"/>
      <c r="W195" s="943"/>
      <c r="X195" s="943"/>
      <c r="Y195" s="943"/>
      <c r="Z195" s="943"/>
    </row>
    <row r="196" spans="1:26" ht="15.75" customHeight="1">
      <c r="A196" s="943"/>
      <c r="B196" s="943"/>
      <c r="C196" s="943"/>
      <c r="D196" s="943"/>
      <c r="E196" s="943"/>
      <c r="F196" s="943"/>
      <c r="G196" s="943"/>
      <c r="H196" s="943"/>
      <c r="I196" s="943"/>
      <c r="J196" s="943"/>
      <c r="K196" s="943"/>
      <c r="L196" s="943"/>
      <c r="M196" s="943"/>
      <c r="N196" s="943"/>
      <c r="O196" s="943"/>
      <c r="P196" s="943"/>
      <c r="Q196" s="943"/>
      <c r="R196" s="943"/>
      <c r="S196" s="943"/>
      <c r="T196" s="943"/>
      <c r="U196" s="943"/>
      <c r="V196" s="943"/>
      <c r="W196" s="943"/>
      <c r="X196" s="943"/>
      <c r="Y196" s="943"/>
      <c r="Z196" s="943"/>
    </row>
    <row r="197" spans="1:26" ht="15.75" customHeight="1">
      <c r="A197" s="943"/>
      <c r="B197" s="943"/>
      <c r="C197" s="943"/>
      <c r="D197" s="943"/>
      <c r="E197" s="943"/>
      <c r="F197" s="943"/>
      <c r="G197" s="943"/>
      <c r="H197" s="943"/>
      <c r="I197" s="943"/>
      <c r="J197" s="943"/>
      <c r="K197" s="943"/>
      <c r="L197" s="943"/>
      <c r="M197" s="943"/>
      <c r="N197" s="943"/>
      <c r="O197" s="943"/>
      <c r="P197" s="943"/>
      <c r="Q197" s="943"/>
      <c r="R197" s="943"/>
      <c r="S197" s="943"/>
      <c r="T197" s="943"/>
      <c r="U197" s="943"/>
      <c r="V197" s="943"/>
      <c r="W197" s="943"/>
      <c r="X197" s="943"/>
      <c r="Y197" s="943"/>
      <c r="Z197" s="943"/>
    </row>
    <row r="198" spans="1:26" ht="15.75" customHeight="1">
      <c r="A198" s="943"/>
      <c r="B198" s="943"/>
      <c r="C198" s="943"/>
      <c r="D198" s="943"/>
      <c r="E198" s="943"/>
      <c r="F198" s="943"/>
      <c r="G198" s="943"/>
      <c r="H198" s="943"/>
      <c r="I198" s="943"/>
      <c r="J198" s="943"/>
      <c r="K198" s="943"/>
      <c r="L198" s="943"/>
      <c r="M198" s="943"/>
      <c r="N198" s="943"/>
      <c r="O198" s="943"/>
      <c r="P198" s="943"/>
      <c r="Q198" s="943"/>
      <c r="R198" s="943"/>
      <c r="S198" s="943"/>
      <c r="T198" s="943"/>
      <c r="U198" s="943"/>
      <c r="V198" s="943"/>
      <c r="W198" s="943"/>
      <c r="X198" s="943"/>
      <c r="Y198" s="943"/>
      <c r="Z198" s="943"/>
    </row>
    <row r="199" spans="1:26" ht="15.75" customHeight="1">
      <c r="A199" s="943"/>
      <c r="B199" s="943"/>
      <c r="C199" s="943"/>
      <c r="D199" s="943"/>
      <c r="E199" s="943"/>
      <c r="F199" s="943"/>
      <c r="G199" s="943"/>
      <c r="H199" s="943"/>
      <c r="I199" s="943"/>
      <c r="J199" s="943"/>
      <c r="K199" s="943"/>
      <c r="L199" s="943"/>
      <c r="M199" s="943"/>
      <c r="N199" s="943"/>
      <c r="O199" s="943"/>
      <c r="P199" s="943"/>
      <c r="Q199" s="943"/>
      <c r="R199" s="943"/>
      <c r="S199" s="943"/>
      <c r="T199" s="943"/>
      <c r="U199" s="943"/>
      <c r="V199" s="943"/>
      <c r="W199" s="943"/>
      <c r="X199" s="943"/>
      <c r="Y199" s="943"/>
      <c r="Z199" s="943"/>
    </row>
    <row r="200" spans="1:26" ht="15.75" customHeight="1">
      <c r="A200" s="943"/>
      <c r="B200" s="943"/>
      <c r="C200" s="943"/>
      <c r="D200" s="943"/>
      <c r="E200" s="943"/>
      <c r="F200" s="943"/>
      <c r="G200" s="943"/>
      <c r="H200" s="943"/>
      <c r="I200" s="943"/>
      <c r="J200" s="943"/>
      <c r="K200" s="943"/>
      <c r="L200" s="943"/>
      <c r="M200" s="943"/>
      <c r="N200" s="943"/>
      <c r="O200" s="943"/>
      <c r="P200" s="943"/>
      <c r="Q200" s="943"/>
      <c r="R200" s="943"/>
      <c r="S200" s="943"/>
      <c r="T200" s="943"/>
      <c r="U200" s="943"/>
      <c r="V200" s="943"/>
      <c r="W200" s="943"/>
      <c r="X200" s="943"/>
      <c r="Y200" s="943"/>
      <c r="Z200" s="943"/>
    </row>
    <row r="201" spans="1:26" ht="15.75" customHeight="1">
      <c r="A201" s="943"/>
      <c r="B201" s="943"/>
      <c r="C201" s="943"/>
      <c r="D201" s="943"/>
      <c r="E201" s="943"/>
      <c r="F201" s="943"/>
      <c r="G201" s="943"/>
      <c r="H201" s="943"/>
      <c r="I201" s="943"/>
      <c r="J201" s="943"/>
      <c r="K201" s="943"/>
      <c r="L201" s="943"/>
      <c r="M201" s="943"/>
      <c r="N201" s="943"/>
      <c r="O201" s="943"/>
      <c r="P201" s="943"/>
      <c r="Q201" s="943"/>
      <c r="R201" s="943"/>
      <c r="S201" s="943"/>
      <c r="T201" s="943"/>
      <c r="U201" s="943"/>
      <c r="V201" s="943"/>
      <c r="W201" s="943"/>
      <c r="X201" s="943"/>
      <c r="Y201" s="943"/>
      <c r="Z201" s="943"/>
    </row>
    <row r="202" spans="1:26" ht="15.75" customHeight="1">
      <c r="A202" s="943"/>
      <c r="B202" s="943"/>
      <c r="C202" s="943"/>
      <c r="D202" s="943"/>
      <c r="E202" s="943"/>
      <c r="F202" s="943"/>
      <c r="G202" s="943"/>
      <c r="H202" s="943"/>
      <c r="I202" s="943"/>
      <c r="J202" s="943"/>
      <c r="K202" s="943"/>
      <c r="L202" s="943"/>
      <c r="M202" s="943"/>
      <c r="N202" s="943"/>
      <c r="O202" s="943"/>
      <c r="P202" s="943"/>
      <c r="Q202" s="943"/>
      <c r="R202" s="943"/>
      <c r="S202" s="943"/>
      <c r="T202" s="943"/>
      <c r="U202" s="943"/>
      <c r="V202" s="943"/>
      <c r="W202" s="943"/>
      <c r="X202" s="943"/>
      <c r="Y202" s="943"/>
      <c r="Z202" s="943"/>
    </row>
    <row r="203" spans="1:26" ht="15.75" customHeight="1">
      <c r="A203" s="943"/>
      <c r="B203" s="943"/>
      <c r="C203" s="943"/>
      <c r="D203" s="943"/>
      <c r="E203" s="943"/>
      <c r="F203" s="943"/>
      <c r="G203" s="943"/>
      <c r="H203" s="943"/>
      <c r="I203" s="943"/>
      <c r="J203" s="943"/>
      <c r="K203" s="943"/>
      <c r="L203" s="943"/>
      <c r="M203" s="943"/>
      <c r="N203" s="943"/>
      <c r="O203" s="943"/>
      <c r="P203" s="943"/>
      <c r="Q203" s="943"/>
      <c r="R203" s="943"/>
      <c r="S203" s="943"/>
      <c r="T203" s="943"/>
      <c r="U203" s="943"/>
      <c r="V203" s="943"/>
      <c r="W203" s="943"/>
      <c r="X203" s="943"/>
      <c r="Y203" s="943"/>
      <c r="Z203" s="943"/>
    </row>
    <row r="204" spans="1:26" ht="15.75" customHeight="1">
      <c r="A204" s="943"/>
      <c r="B204" s="943"/>
      <c r="C204" s="943"/>
      <c r="D204" s="943"/>
      <c r="E204" s="943"/>
      <c r="F204" s="943"/>
      <c r="G204" s="943"/>
      <c r="H204" s="943"/>
      <c r="I204" s="943"/>
      <c r="J204" s="943"/>
      <c r="K204" s="943"/>
      <c r="L204" s="943"/>
      <c r="M204" s="943"/>
      <c r="N204" s="943"/>
      <c r="O204" s="943"/>
      <c r="P204" s="943"/>
      <c r="Q204" s="943"/>
      <c r="R204" s="943"/>
      <c r="S204" s="943"/>
      <c r="T204" s="943"/>
      <c r="U204" s="943"/>
      <c r="V204" s="943"/>
      <c r="W204" s="943"/>
      <c r="X204" s="943"/>
      <c r="Y204" s="943"/>
      <c r="Z204" s="943"/>
    </row>
    <row r="205" spans="1:26" ht="15.75" customHeight="1">
      <c r="A205" s="943"/>
      <c r="B205" s="943"/>
      <c r="C205" s="943"/>
      <c r="D205" s="943"/>
      <c r="E205" s="943"/>
      <c r="F205" s="943"/>
      <c r="G205" s="943"/>
      <c r="H205" s="943"/>
      <c r="I205" s="943"/>
      <c r="J205" s="943"/>
      <c r="K205" s="943"/>
      <c r="L205" s="943"/>
      <c r="M205" s="943"/>
      <c r="N205" s="943"/>
      <c r="O205" s="943"/>
      <c r="P205" s="943"/>
      <c r="Q205" s="943"/>
      <c r="R205" s="943"/>
      <c r="S205" s="943"/>
      <c r="T205" s="943"/>
      <c r="U205" s="943"/>
      <c r="V205" s="943"/>
      <c r="W205" s="943"/>
      <c r="X205" s="943"/>
      <c r="Y205" s="943"/>
      <c r="Z205" s="943"/>
    </row>
    <row r="206" spans="1:26" ht="15.75" customHeight="1">
      <c r="A206" s="943"/>
      <c r="B206" s="943"/>
      <c r="C206" s="943"/>
      <c r="D206" s="943"/>
      <c r="E206" s="943"/>
      <c r="F206" s="943"/>
      <c r="G206" s="943"/>
      <c r="H206" s="943"/>
      <c r="I206" s="943"/>
      <c r="J206" s="943"/>
      <c r="K206" s="943"/>
      <c r="L206" s="943"/>
      <c r="M206" s="943"/>
      <c r="N206" s="943"/>
      <c r="O206" s="943"/>
      <c r="P206" s="943"/>
      <c r="Q206" s="943"/>
      <c r="R206" s="943"/>
      <c r="S206" s="943"/>
      <c r="T206" s="943"/>
      <c r="U206" s="943"/>
      <c r="V206" s="943"/>
      <c r="W206" s="943"/>
      <c r="X206" s="943"/>
      <c r="Y206" s="943"/>
      <c r="Z206" s="943"/>
    </row>
    <row r="207" spans="1:26" ht="15.75" customHeight="1">
      <c r="A207" s="943"/>
      <c r="B207" s="943"/>
      <c r="C207" s="943"/>
      <c r="D207" s="943"/>
      <c r="E207" s="943"/>
      <c r="F207" s="943"/>
      <c r="G207" s="943"/>
      <c r="H207" s="943"/>
      <c r="I207" s="943"/>
      <c r="J207" s="943"/>
      <c r="K207" s="943"/>
      <c r="L207" s="943"/>
      <c r="M207" s="943"/>
      <c r="N207" s="943"/>
      <c r="O207" s="943"/>
      <c r="P207" s="943"/>
      <c r="Q207" s="943"/>
      <c r="R207" s="943"/>
      <c r="S207" s="943"/>
      <c r="T207" s="943"/>
      <c r="U207" s="943"/>
      <c r="V207" s="943"/>
      <c r="W207" s="943"/>
      <c r="X207" s="943"/>
      <c r="Y207" s="943"/>
      <c r="Z207" s="943"/>
    </row>
    <row r="208" spans="1:26" ht="15.75" customHeight="1">
      <c r="A208" s="943"/>
      <c r="B208" s="943"/>
      <c r="C208" s="943"/>
      <c r="D208" s="943"/>
      <c r="E208" s="943"/>
      <c r="F208" s="943"/>
      <c r="G208" s="943"/>
      <c r="H208" s="943"/>
      <c r="I208" s="943"/>
      <c r="J208" s="943"/>
      <c r="K208" s="943"/>
      <c r="L208" s="943"/>
      <c r="M208" s="943"/>
      <c r="N208" s="943"/>
      <c r="O208" s="943"/>
      <c r="P208" s="943"/>
      <c r="Q208" s="943"/>
      <c r="R208" s="943"/>
      <c r="S208" s="943"/>
      <c r="T208" s="943"/>
      <c r="U208" s="943"/>
      <c r="V208" s="943"/>
      <c r="W208" s="943"/>
      <c r="X208" s="943"/>
      <c r="Y208" s="943"/>
      <c r="Z208" s="943"/>
    </row>
    <row r="209" spans="1:26" ht="15.75" customHeight="1">
      <c r="A209" s="943"/>
      <c r="B209" s="943"/>
      <c r="C209" s="943"/>
      <c r="D209" s="943"/>
      <c r="E209" s="943"/>
      <c r="F209" s="943"/>
      <c r="G209" s="943"/>
      <c r="H209" s="943"/>
      <c r="I209" s="943"/>
      <c r="J209" s="943"/>
      <c r="K209" s="943"/>
      <c r="L209" s="943"/>
      <c r="M209" s="943"/>
      <c r="N209" s="943"/>
      <c r="O209" s="943"/>
      <c r="P209" s="943"/>
      <c r="Q209" s="943"/>
      <c r="R209" s="943"/>
      <c r="S209" s="943"/>
      <c r="T209" s="943"/>
      <c r="U209" s="943"/>
      <c r="V209" s="943"/>
      <c r="W209" s="943"/>
      <c r="X209" s="943"/>
      <c r="Y209" s="943"/>
      <c r="Z209" s="943"/>
    </row>
    <row r="210" spans="1:26" ht="15.75" customHeight="1">
      <c r="A210" s="943"/>
      <c r="B210" s="943"/>
      <c r="C210" s="943"/>
      <c r="D210" s="943"/>
      <c r="E210" s="943"/>
      <c r="F210" s="943"/>
      <c r="G210" s="943"/>
      <c r="H210" s="943"/>
      <c r="I210" s="943"/>
      <c r="J210" s="943"/>
      <c r="K210" s="943"/>
      <c r="L210" s="943"/>
      <c r="M210" s="943"/>
      <c r="N210" s="943"/>
      <c r="O210" s="943"/>
      <c r="P210" s="943"/>
      <c r="Q210" s="943"/>
      <c r="R210" s="943"/>
      <c r="S210" s="943"/>
      <c r="T210" s="943"/>
      <c r="U210" s="943"/>
      <c r="V210" s="943"/>
      <c r="W210" s="943"/>
      <c r="X210" s="943"/>
      <c r="Y210" s="943"/>
      <c r="Z210" s="943"/>
    </row>
    <row r="211" spans="1:26" ht="15.75" customHeight="1">
      <c r="A211" s="943"/>
      <c r="B211" s="943"/>
      <c r="C211" s="943"/>
      <c r="D211" s="943"/>
      <c r="E211" s="943"/>
      <c r="F211" s="943"/>
      <c r="G211" s="943"/>
      <c r="H211" s="943"/>
      <c r="I211" s="943"/>
      <c r="J211" s="943"/>
      <c r="K211" s="943"/>
      <c r="L211" s="943"/>
      <c r="M211" s="943"/>
      <c r="N211" s="943"/>
      <c r="O211" s="943"/>
      <c r="P211" s="943"/>
      <c r="Q211" s="943"/>
      <c r="R211" s="943"/>
      <c r="S211" s="943"/>
      <c r="T211" s="943"/>
      <c r="U211" s="943"/>
      <c r="V211" s="943"/>
      <c r="W211" s="943"/>
      <c r="X211" s="943"/>
      <c r="Y211" s="943"/>
      <c r="Z211" s="943"/>
    </row>
    <row r="212" spans="1:26" ht="15.75" customHeight="1">
      <c r="A212" s="943"/>
      <c r="B212" s="943"/>
      <c r="C212" s="943"/>
      <c r="D212" s="943"/>
      <c r="E212" s="943"/>
      <c r="F212" s="943"/>
      <c r="G212" s="943"/>
      <c r="H212" s="943"/>
      <c r="I212" s="943"/>
      <c r="J212" s="943"/>
      <c r="K212" s="943"/>
      <c r="L212" s="943"/>
      <c r="M212" s="943"/>
      <c r="N212" s="943"/>
      <c r="O212" s="943"/>
      <c r="P212" s="943"/>
      <c r="Q212" s="943"/>
      <c r="R212" s="943"/>
      <c r="S212" s="943"/>
      <c r="T212" s="943"/>
      <c r="U212" s="943"/>
      <c r="V212" s="943"/>
      <c r="W212" s="943"/>
      <c r="X212" s="943"/>
      <c r="Y212" s="943"/>
      <c r="Z212" s="943"/>
    </row>
    <row r="213" spans="1:26" ht="15.75" customHeight="1">
      <c r="A213" s="943"/>
      <c r="B213" s="943"/>
      <c r="C213" s="943"/>
      <c r="D213" s="943"/>
      <c r="E213" s="943"/>
      <c r="F213" s="943"/>
      <c r="G213" s="943"/>
      <c r="H213" s="943"/>
      <c r="I213" s="943"/>
      <c r="J213" s="943"/>
      <c r="K213" s="943"/>
      <c r="L213" s="943"/>
      <c r="M213" s="943"/>
      <c r="N213" s="943"/>
      <c r="O213" s="943"/>
      <c r="P213" s="943"/>
      <c r="Q213" s="943"/>
      <c r="R213" s="943"/>
      <c r="S213" s="943"/>
      <c r="T213" s="943"/>
      <c r="U213" s="943"/>
      <c r="V213" s="943"/>
      <c r="W213" s="943"/>
      <c r="X213" s="943"/>
      <c r="Y213" s="943"/>
      <c r="Z213" s="943"/>
    </row>
    <row r="214" spans="1:26" ht="15.75" customHeight="1">
      <c r="A214" s="943"/>
      <c r="B214" s="943"/>
      <c r="C214" s="943"/>
      <c r="D214" s="943"/>
      <c r="E214" s="943"/>
      <c r="F214" s="943"/>
      <c r="G214" s="943"/>
      <c r="H214" s="943"/>
      <c r="I214" s="943"/>
      <c r="J214" s="943"/>
      <c r="K214" s="943"/>
      <c r="L214" s="943"/>
      <c r="M214" s="943"/>
      <c r="N214" s="943"/>
      <c r="O214" s="943"/>
      <c r="P214" s="943"/>
      <c r="Q214" s="943"/>
      <c r="R214" s="943"/>
      <c r="S214" s="943"/>
      <c r="T214" s="943"/>
      <c r="U214" s="943"/>
      <c r="V214" s="943"/>
      <c r="W214" s="943"/>
      <c r="X214" s="943"/>
      <c r="Y214" s="943"/>
      <c r="Z214" s="943"/>
    </row>
    <row r="215" spans="1:26" ht="15.75" customHeight="1">
      <c r="A215" s="943"/>
      <c r="B215" s="943"/>
      <c r="C215" s="943"/>
      <c r="D215" s="943"/>
      <c r="E215" s="943"/>
      <c r="F215" s="943"/>
      <c r="G215" s="943"/>
      <c r="H215" s="943"/>
      <c r="I215" s="943"/>
      <c r="J215" s="943"/>
      <c r="K215" s="943"/>
      <c r="L215" s="943"/>
      <c r="M215" s="943"/>
      <c r="N215" s="943"/>
      <c r="O215" s="943"/>
      <c r="P215" s="943"/>
      <c r="Q215" s="943"/>
      <c r="R215" s="943"/>
      <c r="S215" s="943"/>
      <c r="T215" s="943"/>
      <c r="U215" s="943"/>
      <c r="V215" s="943"/>
      <c r="W215" s="943"/>
      <c r="X215" s="943"/>
      <c r="Y215" s="943"/>
      <c r="Z215" s="943"/>
    </row>
    <row r="216" spans="1:26" ht="15.75" customHeight="1">
      <c r="A216" s="943"/>
      <c r="B216" s="943"/>
      <c r="C216" s="943"/>
      <c r="D216" s="943"/>
      <c r="E216" s="943"/>
      <c r="F216" s="943"/>
      <c r="G216" s="943"/>
      <c r="H216" s="943"/>
      <c r="I216" s="943"/>
      <c r="J216" s="943"/>
      <c r="K216" s="943"/>
      <c r="L216" s="943"/>
      <c r="M216" s="943"/>
      <c r="N216" s="943"/>
      <c r="O216" s="943"/>
      <c r="P216" s="943"/>
      <c r="Q216" s="943"/>
      <c r="R216" s="943"/>
      <c r="S216" s="943"/>
      <c r="T216" s="943"/>
      <c r="U216" s="943"/>
      <c r="V216" s="943"/>
      <c r="W216" s="943"/>
      <c r="X216" s="943"/>
      <c r="Y216" s="943"/>
      <c r="Z216" s="943"/>
    </row>
    <row r="217" spans="1:26" ht="15.75" customHeight="1">
      <c r="A217" s="943"/>
      <c r="B217" s="943"/>
      <c r="C217" s="943"/>
      <c r="D217" s="943"/>
      <c r="E217" s="943"/>
      <c r="F217" s="943"/>
      <c r="G217" s="943"/>
      <c r="H217" s="943"/>
      <c r="I217" s="943"/>
      <c r="J217" s="943"/>
      <c r="K217" s="943"/>
      <c r="L217" s="943"/>
      <c r="M217" s="943"/>
      <c r="N217" s="943"/>
      <c r="O217" s="943"/>
      <c r="P217" s="943"/>
      <c r="Q217" s="943"/>
      <c r="R217" s="943"/>
      <c r="S217" s="943"/>
      <c r="T217" s="943"/>
      <c r="U217" s="943"/>
      <c r="V217" s="943"/>
      <c r="W217" s="943"/>
      <c r="X217" s="943"/>
      <c r="Y217" s="943"/>
      <c r="Z217" s="943"/>
    </row>
    <row r="218" spans="1:26" ht="15.75" customHeight="1">
      <c r="A218" s="943"/>
      <c r="B218" s="943"/>
      <c r="C218" s="943"/>
      <c r="D218" s="943"/>
      <c r="E218" s="943"/>
      <c r="F218" s="943"/>
      <c r="G218" s="943"/>
      <c r="H218" s="943"/>
      <c r="I218" s="943"/>
      <c r="J218" s="943"/>
      <c r="K218" s="943"/>
      <c r="L218" s="943"/>
      <c r="M218" s="943"/>
      <c r="N218" s="943"/>
      <c r="O218" s="943"/>
      <c r="P218" s="943"/>
      <c r="Q218" s="943"/>
      <c r="R218" s="943"/>
      <c r="S218" s="943"/>
      <c r="T218" s="943"/>
      <c r="U218" s="943"/>
      <c r="V218" s="943"/>
      <c r="W218" s="943"/>
      <c r="X218" s="943"/>
      <c r="Y218" s="943"/>
      <c r="Z218" s="943"/>
    </row>
    <row r="219" spans="1:26" ht="15.75" customHeight="1">
      <c r="A219" s="943"/>
      <c r="B219" s="943"/>
      <c r="C219" s="943"/>
      <c r="D219" s="943"/>
      <c r="E219" s="943"/>
      <c r="F219" s="943"/>
      <c r="G219" s="943"/>
      <c r="H219" s="943"/>
      <c r="I219" s="943"/>
      <c r="J219" s="943"/>
      <c r="K219" s="943"/>
      <c r="L219" s="943"/>
      <c r="M219" s="943"/>
      <c r="N219" s="943"/>
      <c r="O219" s="943"/>
      <c r="P219" s="943"/>
      <c r="Q219" s="943"/>
      <c r="R219" s="943"/>
      <c r="S219" s="943"/>
      <c r="T219" s="943"/>
      <c r="U219" s="943"/>
      <c r="V219" s="943"/>
      <c r="W219" s="943"/>
      <c r="X219" s="943"/>
      <c r="Y219" s="943"/>
      <c r="Z219" s="943"/>
    </row>
    <row r="220" spans="1:26" ht="15.75" customHeight="1">
      <c r="A220" s="943"/>
      <c r="B220" s="943"/>
      <c r="C220" s="943"/>
      <c r="D220" s="943"/>
      <c r="E220" s="943"/>
      <c r="F220" s="943"/>
      <c r="G220" s="943"/>
      <c r="H220" s="943"/>
      <c r="I220" s="943"/>
      <c r="J220" s="943"/>
      <c r="K220" s="943"/>
      <c r="L220" s="943"/>
      <c r="M220" s="943"/>
      <c r="N220" s="943"/>
      <c r="O220" s="943"/>
      <c r="P220" s="943"/>
      <c r="Q220" s="943"/>
      <c r="R220" s="943"/>
      <c r="S220" s="943"/>
      <c r="T220" s="943"/>
      <c r="U220" s="943"/>
      <c r="V220" s="943"/>
      <c r="W220" s="943"/>
      <c r="X220" s="943"/>
      <c r="Y220" s="943"/>
      <c r="Z220" s="943"/>
    </row>
    <row r="221" spans="1:26" ht="15.75" customHeight="1">
      <c r="A221" s="943"/>
      <c r="B221" s="943"/>
      <c r="C221" s="943"/>
      <c r="D221" s="943"/>
      <c r="E221" s="943"/>
      <c r="F221" s="943"/>
      <c r="G221" s="943"/>
      <c r="H221" s="943"/>
      <c r="I221" s="943"/>
      <c r="J221" s="943"/>
      <c r="K221" s="943"/>
      <c r="L221" s="943"/>
      <c r="M221" s="943"/>
      <c r="N221" s="943"/>
      <c r="O221" s="943"/>
      <c r="P221" s="943"/>
      <c r="Q221" s="943"/>
      <c r="R221" s="943"/>
      <c r="S221" s="943"/>
      <c r="T221" s="943"/>
      <c r="U221" s="943"/>
      <c r="V221" s="943"/>
      <c r="W221" s="943"/>
      <c r="X221" s="943"/>
      <c r="Y221" s="943"/>
      <c r="Z221" s="943"/>
    </row>
    <row r="222" spans="1:26" ht="15.75" customHeight="1">
      <c r="A222" s="943"/>
      <c r="B222" s="943"/>
      <c r="C222" s="943"/>
      <c r="D222" s="943"/>
      <c r="E222" s="943"/>
      <c r="F222" s="943"/>
      <c r="G222" s="943"/>
      <c r="H222" s="943"/>
      <c r="I222" s="943"/>
      <c r="J222" s="943"/>
      <c r="K222" s="943"/>
      <c r="L222" s="943"/>
      <c r="M222" s="943"/>
      <c r="N222" s="943"/>
      <c r="O222" s="943"/>
      <c r="P222" s="943"/>
      <c r="Q222" s="943"/>
      <c r="R222" s="943"/>
      <c r="S222" s="943"/>
      <c r="T222" s="943"/>
      <c r="U222" s="943"/>
      <c r="V222" s="943"/>
      <c r="W222" s="943"/>
      <c r="X222" s="943"/>
      <c r="Y222" s="943"/>
      <c r="Z222" s="943"/>
    </row>
    <row r="223" spans="1:26" ht="15.75" customHeight="1">
      <c r="A223" s="943"/>
      <c r="B223" s="943"/>
      <c r="C223" s="943"/>
      <c r="D223" s="943"/>
      <c r="E223" s="943"/>
      <c r="F223" s="943"/>
      <c r="G223" s="943"/>
      <c r="H223" s="943"/>
      <c r="I223" s="943"/>
      <c r="J223" s="943"/>
      <c r="K223" s="943"/>
      <c r="L223" s="943"/>
      <c r="M223" s="943"/>
      <c r="N223" s="943"/>
      <c r="O223" s="943"/>
      <c r="P223" s="943"/>
      <c r="Q223" s="943"/>
      <c r="R223" s="943"/>
      <c r="S223" s="943"/>
      <c r="T223" s="943"/>
      <c r="U223" s="943"/>
      <c r="V223" s="943"/>
      <c r="W223" s="943"/>
      <c r="X223" s="943"/>
      <c r="Y223" s="943"/>
      <c r="Z223" s="943"/>
    </row>
    <row r="224" spans="1:26" ht="15.75" customHeight="1">
      <c r="A224" s="943"/>
      <c r="B224" s="943"/>
      <c r="C224" s="943"/>
      <c r="D224" s="943"/>
      <c r="E224" s="943"/>
      <c r="F224" s="943"/>
      <c r="G224" s="943"/>
      <c r="H224" s="943"/>
      <c r="I224" s="943"/>
      <c r="J224" s="943"/>
      <c r="K224" s="943"/>
      <c r="L224" s="943"/>
      <c r="M224" s="943"/>
      <c r="N224" s="943"/>
      <c r="O224" s="943"/>
      <c r="P224" s="943"/>
      <c r="Q224" s="943"/>
      <c r="R224" s="943"/>
      <c r="S224" s="943"/>
      <c r="T224" s="943"/>
      <c r="U224" s="943"/>
      <c r="V224" s="943"/>
      <c r="W224" s="943"/>
      <c r="X224" s="943"/>
      <c r="Y224" s="943"/>
      <c r="Z224" s="943"/>
    </row>
    <row r="225" spans="1:26" ht="15.75" customHeight="1">
      <c r="A225" s="943"/>
      <c r="B225" s="943"/>
      <c r="C225" s="943"/>
      <c r="D225" s="943"/>
      <c r="E225" s="943"/>
      <c r="F225" s="943"/>
      <c r="G225" s="943"/>
      <c r="H225" s="943"/>
      <c r="I225" s="943"/>
      <c r="J225" s="943"/>
      <c r="K225" s="943"/>
      <c r="L225" s="943"/>
      <c r="M225" s="943"/>
      <c r="N225" s="943"/>
      <c r="O225" s="943"/>
      <c r="P225" s="943"/>
      <c r="Q225" s="943"/>
      <c r="R225" s="943"/>
      <c r="S225" s="943"/>
      <c r="T225" s="943"/>
      <c r="U225" s="943"/>
      <c r="V225" s="943"/>
      <c r="W225" s="943"/>
      <c r="X225" s="943"/>
      <c r="Y225" s="943"/>
      <c r="Z225" s="943"/>
    </row>
    <row r="226" spans="1:26" ht="15.75" customHeight="1">
      <c r="A226" s="943"/>
      <c r="B226" s="943"/>
      <c r="C226" s="943"/>
      <c r="D226" s="943"/>
      <c r="E226" s="943"/>
      <c r="F226" s="943"/>
      <c r="G226" s="943"/>
      <c r="H226" s="943"/>
      <c r="I226" s="943"/>
      <c r="J226" s="943"/>
      <c r="K226" s="943"/>
      <c r="L226" s="943"/>
      <c r="M226" s="943"/>
      <c r="N226" s="943"/>
      <c r="O226" s="943"/>
      <c r="P226" s="943"/>
      <c r="Q226" s="943"/>
      <c r="R226" s="943"/>
      <c r="S226" s="943"/>
      <c r="T226" s="943"/>
      <c r="U226" s="943"/>
      <c r="V226" s="943"/>
      <c r="W226" s="943"/>
      <c r="X226" s="943"/>
      <c r="Y226" s="943"/>
      <c r="Z226" s="943"/>
    </row>
    <row r="227" spans="1:26" ht="15.75" customHeight="1">
      <c r="A227" s="943"/>
      <c r="B227" s="943"/>
      <c r="C227" s="943"/>
      <c r="D227" s="943"/>
      <c r="E227" s="943"/>
      <c r="F227" s="943"/>
      <c r="G227" s="943"/>
      <c r="H227" s="943"/>
      <c r="I227" s="943"/>
      <c r="J227" s="943"/>
      <c r="K227" s="943"/>
      <c r="L227" s="943"/>
      <c r="M227" s="943"/>
      <c r="N227" s="943"/>
      <c r="O227" s="943"/>
      <c r="P227" s="943"/>
      <c r="Q227" s="943"/>
      <c r="R227" s="943"/>
      <c r="S227" s="943"/>
      <c r="T227" s="943"/>
      <c r="U227" s="943"/>
      <c r="V227" s="943"/>
      <c r="W227" s="943"/>
      <c r="X227" s="943"/>
      <c r="Y227" s="943"/>
      <c r="Z227" s="943"/>
    </row>
    <row r="228" spans="1:26" ht="15.75" customHeight="1">
      <c r="A228" s="943"/>
      <c r="B228" s="943"/>
      <c r="C228" s="943"/>
      <c r="D228" s="943"/>
      <c r="E228" s="943"/>
      <c r="F228" s="943"/>
      <c r="G228" s="943"/>
      <c r="H228" s="943"/>
      <c r="I228" s="943"/>
      <c r="J228" s="943"/>
      <c r="K228" s="943"/>
      <c r="L228" s="943"/>
      <c r="M228" s="943"/>
      <c r="N228" s="943"/>
      <c r="O228" s="943"/>
      <c r="P228" s="943"/>
      <c r="Q228" s="943"/>
      <c r="R228" s="943"/>
      <c r="S228" s="943"/>
      <c r="T228" s="943"/>
      <c r="U228" s="943"/>
      <c r="V228" s="943"/>
      <c r="W228" s="943"/>
      <c r="X228" s="943"/>
      <c r="Y228" s="943"/>
      <c r="Z228" s="943"/>
    </row>
    <row r="229" spans="1:26" ht="15.75" customHeight="1">
      <c r="A229" s="943"/>
      <c r="B229" s="943"/>
      <c r="C229" s="943"/>
      <c r="D229" s="943"/>
      <c r="E229" s="943"/>
      <c r="F229" s="943"/>
      <c r="G229" s="943"/>
      <c r="H229" s="943"/>
      <c r="I229" s="943"/>
      <c r="J229" s="943"/>
      <c r="K229" s="943"/>
      <c r="L229" s="943"/>
      <c r="M229" s="943"/>
      <c r="N229" s="943"/>
      <c r="O229" s="943"/>
      <c r="P229" s="943"/>
      <c r="Q229" s="943"/>
      <c r="R229" s="943"/>
      <c r="S229" s="943"/>
      <c r="T229" s="943"/>
      <c r="U229" s="943"/>
      <c r="V229" s="943"/>
      <c r="W229" s="943"/>
      <c r="X229" s="943"/>
      <c r="Y229" s="943"/>
      <c r="Z229" s="943"/>
    </row>
    <row r="230" spans="1:26" ht="15.75" customHeight="1">
      <c r="A230" s="943"/>
      <c r="B230" s="943"/>
      <c r="C230" s="943"/>
      <c r="D230" s="943"/>
      <c r="E230" s="943"/>
      <c r="F230" s="943"/>
      <c r="G230" s="943"/>
      <c r="H230" s="943"/>
      <c r="I230" s="943"/>
      <c r="J230" s="943"/>
      <c r="K230" s="943"/>
      <c r="L230" s="943"/>
      <c r="M230" s="943"/>
      <c r="N230" s="943"/>
      <c r="O230" s="943"/>
      <c r="P230" s="943"/>
      <c r="Q230" s="943"/>
      <c r="R230" s="943"/>
      <c r="S230" s="943"/>
      <c r="T230" s="943"/>
      <c r="U230" s="943"/>
      <c r="V230" s="943"/>
      <c r="W230" s="943"/>
      <c r="X230" s="943"/>
      <c r="Y230" s="943"/>
      <c r="Z230" s="943"/>
    </row>
    <row r="231" spans="1:26" ht="15.75" customHeight="1">
      <c r="A231" s="943"/>
      <c r="B231" s="943"/>
      <c r="C231" s="943"/>
      <c r="D231" s="943"/>
      <c r="E231" s="943"/>
      <c r="F231" s="943"/>
      <c r="G231" s="943"/>
      <c r="H231" s="943"/>
      <c r="I231" s="943"/>
      <c r="J231" s="943"/>
      <c r="K231" s="943"/>
      <c r="L231" s="943"/>
      <c r="M231" s="943"/>
      <c r="N231" s="943"/>
      <c r="O231" s="943"/>
      <c r="P231" s="943"/>
      <c r="Q231" s="943"/>
      <c r="R231" s="943"/>
      <c r="S231" s="943"/>
      <c r="T231" s="943"/>
      <c r="U231" s="943"/>
      <c r="V231" s="943"/>
      <c r="W231" s="943"/>
      <c r="X231" s="943"/>
      <c r="Y231" s="943"/>
      <c r="Z231" s="943"/>
    </row>
    <row r="232" spans="1:26" ht="15.75" customHeight="1">
      <c r="A232" s="943"/>
      <c r="B232" s="943"/>
      <c r="C232" s="943"/>
      <c r="D232" s="943"/>
      <c r="E232" s="943"/>
      <c r="F232" s="943"/>
      <c r="G232" s="943"/>
      <c r="H232" s="943"/>
      <c r="I232" s="943"/>
      <c r="J232" s="943"/>
      <c r="K232" s="943"/>
      <c r="L232" s="943"/>
      <c r="M232" s="943"/>
      <c r="N232" s="943"/>
      <c r="O232" s="943"/>
      <c r="P232" s="943"/>
      <c r="Q232" s="943"/>
      <c r="R232" s="943"/>
      <c r="S232" s="943"/>
      <c r="T232" s="943"/>
      <c r="U232" s="943"/>
      <c r="V232" s="943"/>
      <c r="W232" s="943"/>
      <c r="X232" s="943"/>
      <c r="Y232" s="943"/>
      <c r="Z232" s="943"/>
    </row>
    <row r="233" spans="1:26" ht="15.75" customHeight="1">
      <c r="A233" s="943"/>
      <c r="B233" s="943"/>
      <c r="C233" s="943"/>
      <c r="D233" s="943"/>
      <c r="E233" s="943"/>
      <c r="F233" s="943"/>
      <c r="G233" s="943"/>
      <c r="H233" s="943"/>
      <c r="I233" s="943"/>
      <c r="J233" s="943"/>
      <c r="K233" s="943"/>
      <c r="L233" s="943"/>
      <c r="M233" s="943"/>
      <c r="N233" s="943"/>
      <c r="O233" s="943"/>
      <c r="P233" s="943"/>
      <c r="Q233" s="943"/>
      <c r="R233" s="943"/>
      <c r="S233" s="943"/>
      <c r="T233" s="943"/>
      <c r="U233" s="943"/>
      <c r="V233" s="943"/>
      <c r="W233" s="943"/>
      <c r="X233" s="943"/>
      <c r="Y233" s="943"/>
      <c r="Z233" s="943"/>
    </row>
    <row r="234" spans="1:26" ht="15.75" customHeight="1">
      <c r="A234" s="943"/>
      <c r="B234" s="943"/>
      <c r="C234" s="943"/>
      <c r="D234" s="943"/>
      <c r="E234" s="943"/>
      <c r="F234" s="943"/>
      <c r="G234" s="943"/>
      <c r="H234" s="943"/>
      <c r="I234" s="943"/>
      <c r="J234" s="943"/>
      <c r="K234" s="943"/>
      <c r="L234" s="943"/>
      <c r="M234" s="943"/>
      <c r="N234" s="943"/>
      <c r="O234" s="943"/>
      <c r="P234" s="943"/>
      <c r="Q234" s="943"/>
      <c r="R234" s="943"/>
      <c r="S234" s="943"/>
      <c r="T234" s="943"/>
      <c r="U234" s="943"/>
      <c r="V234" s="943"/>
      <c r="W234" s="943"/>
      <c r="X234" s="943"/>
      <c r="Y234" s="943"/>
      <c r="Z234" s="943"/>
    </row>
    <row r="235" spans="1:26" ht="15.75" customHeight="1">
      <c r="A235" s="943"/>
      <c r="B235" s="943"/>
      <c r="C235" s="943"/>
      <c r="D235" s="943"/>
      <c r="E235" s="943"/>
      <c r="F235" s="943"/>
      <c r="G235" s="943"/>
      <c r="H235" s="943"/>
      <c r="I235" s="943"/>
      <c r="J235" s="943"/>
      <c r="K235" s="943"/>
      <c r="L235" s="943"/>
      <c r="M235" s="943"/>
      <c r="N235" s="943"/>
      <c r="O235" s="943"/>
      <c r="P235" s="943"/>
      <c r="Q235" s="943"/>
      <c r="R235" s="943"/>
      <c r="S235" s="943"/>
      <c r="T235" s="943"/>
      <c r="U235" s="943"/>
      <c r="V235" s="943"/>
      <c r="W235" s="943"/>
      <c r="X235" s="943"/>
      <c r="Y235" s="943"/>
      <c r="Z235" s="943"/>
    </row>
    <row r="236" spans="1:26" ht="15.75" customHeight="1">
      <c r="A236" s="943"/>
      <c r="B236" s="943"/>
      <c r="C236" s="943"/>
      <c r="D236" s="943"/>
      <c r="E236" s="943"/>
      <c r="F236" s="943"/>
      <c r="G236" s="943"/>
      <c r="H236" s="943"/>
      <c r="I236" s="943"/>
      <c r="J236" s="943"/>
      <c r="K236" s="943"/>
      <c r="L236" s="943"/>
      <c r="M236" s="943"/>
      <c r="N236" s="943"/>
      <c r="O236" s="943"/>
      <c r="P236" s="943"/>
      <c r="Q236" s="943"/>
      <c r="R236" s="943"/>
      <c r="S236" s="943"/>
      <c r="T236" s="943"/>
      <c r="U236" s="943"/>
      <c r="V236" s="943"/>
      <c r="W236" s="943"/>
      <c r="X236" s="943"/>
      <c r="Y236" s="943"/>
      <c r="Z236" s="943"/>
    </row>
    <row r="237" spans="1:26" ht="15.75" customHeight="1">
      <c r="A237" s="943"/>
      <c r="B237" s="943"/>
      <c r="C237" s="943"/>
      <c r="D237" s="943"/>
      <c r="E237" s="943"/>
      <c r="F237" s="943"/>
      <c r="G237" s="943"/>
      <c r="H237" s="943"/>
      <c r="I237" s="943"/>
      <c r="J237" s="943"/>
      <c r="K237" s="943"/>
      <c r="L237" s="943"/>
      <c r="M237" s="943"/>
      <c r="N237" s="943"/>
      <c r="O237" s="943"/>
      <c r="P237" s="943"/>
      <c r="Q237" s="943"/>
      <c r="R237" s="943"/>
      <c r="S237" s="943"/>
      <c r="T237" s="943"/>
      <c r="U237" s="943"/>
      <c r="V237" s="943"/>
      <c r="W237" s="943"/>
      <c r="X237" s="943"/>
      <c r="Y237" s="943"/>
      <c r="Z237" s="943"/>
    </row>
    <row r="238" spans="1:26" ht="15.75" customHeight="1">
      <c r="A238" s="943"/>
      <c r="B238" s="943"/>
      <c r="C238" s="943"/>
      <c r="D238" s="943"/>
      <c r="E238" s="943"/>
      <c r="F238" s="943"/>
      <c r="G238" s="943"/>
      <c r="H238" s="943"/>
      <c r="I238" s="943"/>
      <c r="J238" s="943"/>
      <c r="K238" s="943"/>
      <c r="L238" s="943"/>
      <c r="M238" s="943"/>
      <c r="N238" s="943"/>
      <c r="O238" s="943"/>
      <c r="P238" s="943"/>
      <c r="Q238" s="943"/>
      <c r="R238" s="943"/>
      <c r="S238" s="943"/>
      <c r="T238" s="943"/>
      <c r="U238" s="943"/>
      <c r="V238" s="943"/>
      <c r="W238" s="943"/>
      <c r="X238" s="943"/>
      <c r="Y238" s="943"/>
      <c r="Z238" s="943"/>
    </row>
    <row r="239" spans="1:26" ht="15.75" customHeight="1">
      <c r="A239" s="943"/>
      <c r="B239" s="943"/>
      <c r="C239" s="943"/>
      <c r="D239" s="943"/>
      <c r="E239" s="943"/>
      <c r="F239" s="943"/>
      <c r="G239" s="943"/>
      <c r="H239" s="943"/>
      <c r="I239" s="943"/>
      <c r="J239" s="943"/>
      <c r="K239" s="943"/>
      <c r="L239" s="943"/>
      <c r="M239" s="943"/>
      <c r="N239" s="943"/>
      <c r="O239" s="943"/>
      <c r="P239" s="943"/>
      <c r="Q239" s="943"/>
      <c r="R239" s="943"/>
      <c r="S239" s="943"/>
      <c r="T239" s="943"/>
      <c r="U239" s="943"/>
      <c r="V239" s="943"/>
      <c r="W239" s="943"/>
      <c r="X239" s="943"/>
      <c r="Y239" s="943"/>
      <c r="Z239" s="943"/>
    </row>
    <row r="240" spans="1:26" ht="15.75" customHeight="1">
      <c r="A240" s="943"/>
      <c r="B240" s="943"/>
      <c r="C240" s="943"/>
      <c r="D240" s="943"/>
      <c r="E240" s="943"/>
      <c r="F240" s="943"/>
      <c r="G240" s="943"/>
      <c r="H240" s="943"/>
      <c r="I240" s="943"/>
      <c r="J240" s="943"/>
      <c r="K240" s="943"/>
      <c r="L240" s="943"/>
      <c r="M240" s="943"/>
      <c r="N240" s="943"/>
      <c r="O240" s="943"/>
      <c r="P240" s="943"/>
      <c r="Q240" s="943"/>
      <c r="R240" s="943"/>
      <c r="S240" s="943"/>
      <c r="T240" s="943"/>
      <c r="U240" s="943"/>
      <c r="V240" s="943"/>
      <c r="W240" s="943"/>
      <c r="X240" s="943"/>
      <c r="Y240" s="943"/>
      <c r="Z240" s="943"/>
    </row>
    <row r="241" spans="1:26" ht="15.75" customHeight="1">
      <c r="A241" s="943"/>
      <c r="B241" s="943"/>
      <c r="C241" s="943"/>
      <c r="D241" s="943"/>
      <c r="E241" s="943"/>
      <c r="F241" s="943"/>
      <c r="G241" s="943"/>
      <c r="H241" s="943"/>
      <c r="I241" s="943"/>
      <c r="J241" s="943"/>
      <c r="K241" s="943"/>
      <c r="L241" s="943"/>
      <c r="M241" s="943"/>
      <c r="N241" s="943"/>
      <c r="O241" s="943"/>
      <c r="P241" s="943"/>
      <c r="Q241" s="943"/>
      <c r="R241" s="943"/>
      <c r="S241" s="943"/>
      <c r="T241" s="943"/>
      <c r="U241" s="943"/>
      <c r="V241" s="943"/>
      <c r="W241" s="943"/>
      <c r="X241" s="943"/>
      <c r="Y241" s="943"/>
      <c r="Z241" s="943"/>
    </row>
    <row r="242" spans="1:26" ht="15.75" customHeight="1">
      <c r="A242" s="943"/>
      <c r="B242" s="943"/>
      <c r="C242" s="943"/>
      <c r="D242" s="943"/>
      <c r="E242" s="943"/>
      <c r="F242" s="943"/>
      <c r="G242" s="943"/>
      <c r="H242" s="943"/>
      <c r="I242" s="943"/>
      <c r="J242" s="943"/>
      <c r="K242" s="943"/>
      <c r="L242" s="943"/>
      <c r="M242" s="943"/>
      <c r="N242" s="943"/>
      <c r="O242" s="943"/>
      <c r="P242" s="943"/>
      <c r="Q242" s="943"/>
      <c r="R242" s="943"/>
      <c r="S242" s="943"/>
      <c r="T242" s="943"/>
      <c r="U242" s="943"/>
      <c r="V242" s="943"/>
      <c r="W242" s="943"/>
      <c r="X242" s="943"/>
      <c r="Y242" s="943"/>
      <c r="Z242" s="943"/>
    </row>
    <row r="243" spans="1:26" ht="15.75" customHeight="1">
      <c r="A243" s="943"/>
      <c r="B243" s="943"/>
      <c r="C243" s="943"/>
      <c r="D243" s="943"/>
      <c r="E243" s="943"/>
      <c r="F243" s="943"/>
      <c r="G243" s="943"/>
      <c r="H243" s="943"/>
      <c r="I243" s="943"/>
      <c r="J243" s="943"/>
      <c r="K243" s="943"/>
      <c r="L243" s="943"/>
      <c r="M243" s="943"/>
      <c r="N243" s="943"/>
      <c r="O243" s="943"/>
      <c r="P243" s="943"/>
      <c r="Q243" s="943"/>
      <c r="R243" s="943"/>
      <c r="S243" s="943"/>
      <c r="T243" s="943"/>
      <c r="U243" s="943"/>
      <c r="V243" s="943"/>
      <c r="W243" s="943"/>
      <c r="X243" s="943"/>
      <c r="Y243" s="943"/>
      <c r="Z243" s="943"/>
    </row>
    <row r="244" spans="1:26" ht="15.75" customHeight="1">
      <c r="A244" s="943"/>
      <c r="B244" s="943"/>
      <c r="C244" s="943"/>
      <c r="D244" s="943"/>
      <c r="E244" s="943"/>
      <c r="F244" s="943"/>
      <c r="G244" s="943"/>
      <c r="H244" s="943"/>
      <c r="I244" s="943"/>
      <c r="J244" s="943"/>
      <c r="K244" s="943"/>
      <c r="L244" s="943"/>
      <c r="M244" s="943"/>
      <c r="N244" s="943"/>
      <c r="O244" s="943"/>
      <c r="P244" s="943"/>
      <c r="Q244" s="943"/>
      <c r="R244" s="943"/>
      <c r="S244" s="943"/>
      <c r="T244" s="943"/>
      <c r="U244" s="943"/>
      <c r="V244" s="943"/>
      <c r="W244" s="943"/>
      <c r="X244" s="943"/>
      <c r="Y244" s="943"/>
      <c r="Z244" s="943"/>
    </row>
    <row r="245" spans="1:26" ht="15.75" customHeight="1">
      <c r="A245" s="943"/>
      <c r="B245" s="943"/>
      <c r="C245" s="943"/>
      <c r="D245" s="943"/>
      <c r="E245" s="943"/>
      <c r="F245" s="943"/>
      <c r="G245" s="943"/>
      <c r="H245" s="943"/>
      <c r="I245" s="943"/>
      <c r="J245" s="943"/>
      <c r="K245" s="943"/>
      <c r="L245" s="943"/>
      <c r="M245" s="943"/>
      <c r="N245" s="943"/>
      <c r="O245" s="943"/>
      <c r="P245" s="943"/>
      <c r="Q245" s="943"/>
      <c r="R245" s="943"/>
      <c r="S245" s="943"/>
      <c r="T245" s="943"/>
      <c r="U245" s="943"/>
      <c r="V245" s="943"/>
      <c r="W245" s="943"/>
      <c r="X245" s="943"/>
      <c r="Y245" s="943"/>
      <c r="Z245" s="943"/>
    </row>
    <row r="246" spans="1:26" ht="15.75" customHeight="1">
      <c r="A246" s="943"/>
      <c r="B246" s="943"/>
      <c r="C246" s="943"/>
      <c r="D246" s="943"/>
      <c r="E246" s="943"/>
      <c r="F246" s="943"/>
      <c r="G246" s="943"/>
      <c r="H246" s="943"/>
      <c r="I246" s="943"/>
      <c r="J246" s="943"/>
      <c r="K246" s="943"/>
      <c r="L246" s="943"/>
      <c r="M246" s="943"/>
      <c r="N246" s="943"/>
      <c r="O246" s="943"/>
      <c r="P246" s="943"/>
      <c r="Q246" s="943"/>
      <c r="R246" s="943"/>
      <c r="S246" s="943"/>
      <c r="T246" s="943"/>
      <c r="U246" s="943"/>
      <c r="V246" s="943"/>
      <c r="W246" s="943"/>
      <c r="X246" s="943"/>
      <c r="Y246" s="943"/>
      <c r="Z246" s="943"/>
    </row>
    <row r="247" spans="1:26" ht="15.75" customHeight="1">
      <c r="A247" s="943"/>
      <c r="B247" s="943"/>
      <c r="C247" s="943"/>
      <c r="D247" s="943"/>
      <c r="E247" s="943"/>
      <c r="F247" s="943"/>
      <c r="G247" s="943"/>
      <c r="H247" s="943"/>
      <c r="I247" s="943"/>
      <c r="J247" s="943"/>
      <c r="K247" s="943"/>
      <c r="L247" s="943"/>
      <c r="M247" s="943"/>
      <c r="N247" s="943"/>
      <c r="O247" s="943"/>
      <c r="P247" s="943"/>
      <c r="Q247" s="943"/>
      <c r="R247" s="943"/>
      <c r="S247" s="943"/>
      <c r="T247" s="943"/>
      <c r="U247" s="943"/>
      <c r="V247" s="943"/>
      <c r="W247" s="943"/>
      <c r="X247" s="943"/>
      <c r="Y247" s="943"/>
      <c r="Z247" s="943"/>
    </row>
    <row r="248" spans="1:26" ht="15.75" customHeight="1">
      <c r="A248" s="943"/>
      <c r="B248" s="943"/>
      <c r="C248" s="943"/>
      <c r="D248" s="943"/>
      <c r="E248" s="943"/>
      <c r="F248" s="943"/>
      <c r="G248" s="943"/>
      <c r="H248" s="943"/>
      <c r="I248" s="943"/>
      <c r="J248" s="943"/>
      <c r="K248" s="943"/>
      <c r="L248" s="943"/>
      <c r="M248" s="943"/>
      <c r="N248" s="943"/>
      <c r="O248" s="943"/>
      <c r="P248" s="943"/>
      <c r="Q248" s="943"/>
      <c r="R248" s="943"/>
      <c r="S248" s="943"/>
      <c r="T248" s="943"/>
      <c r="U248" s="943"/>
      <c r="V248" s="943"/>
      <c r="W248" s="943"/>
      <c r="X248" s="943"/>
      <c r="Y248" s="943"/>
      <c r="Z248" s="943"/>
    </row>
    <row r="249" spans="1:26" ht="15.75" customHeight="1">
      <c r="A249" s="943"/>
      <c r="B249" s="943"/>
      <c r="C249" s="943"/>
      <c r="D249" s="943"/>
      <c r="E249" s="943"/>
      <c r="F249" s="943"/>
      <c r="G249" s="943"/>
      <c r="H249" s="943"/>
      <c r="I249" s="943"/>
      <c r="J249" s="943"/>
      <c r="K249" s="943"/>
      <c r="L249" s="943"/>
      <c r="M249" s="943"/>
      <c r="N249" s="943"/>
      <c r="O249" s="943"/>
      <c r="P249" s="943"/>
      <c r="Q249" s="943"/>
      <c r="R249" s="943"/>
      <c r="S249" s="943"/>
      <c r="T249" s="943"/>
      <c r="U249" s="943"/>
      <c r="V249" s="943"/>
      <c r="W249" s="943"/>
      <c r="X249" s="943"/>
      <c r="Y249" s="943"/>
      <c r="Z249" s="943"/>
    </row>
    <row r="250" spans="1:26" ht="15.75" customHeight="1">
      <c r="A250" s="943"/>
      <c r="B250" s="943"/>
      <c r="C250" s="943"/>
      <c r="D250" s="943"/>
      <c r="E250" s="943"/>
      <c r="F250" s="943"/>
      <c r="G250" s="943"/>
      <c r="H250" s="943"/>
      <c r="I250" s="943"/>
      <c r="J250" s="943"/>
      <c r="K250" s="943"/>
      <c r="L250" s="943"/>
      <c r="M250" s="943"/>
      <c r="N250" s="943"/>
      <c r="O250" s="943"/>
      <c r="P250" s="943"/>
      <c r="Q250" s="943"/>
      <c r="R250" s="943"/>
      <c r="S250" s="943"/>
      <c r="T250" s="943"/>
      <c r="U250" s="943"/>
      <c r="V250" s="943"/>
      <c r="W250" s="943"/>
      <c r="X250" s="943"/>
      <c r="Y250" s="943"/>
      <c r="Z250" s="943"/>
    </row>
    <row r="251" spans="1:26" ht="15.75" customHeight="1">
      <c r="A251" s="943"/>
      <c r="B251" s="943"/>
      <c r="C251" s="943"/>
      <c r="D251" s="943"/>
      <c r="E251" s="943"/>
      <c r="F251" s="943"/>
      <c r="G251" s="943"/>
      <c r="H251" s="943"/>
      <c r="I251" s="943"/>
      <c r="J251" s="943"/>
      <c r="K251" s="943"/>
      <c r="L251" s="943"/>
      <c r="M251" s="943"/>
      <c r="N251" s="943"/>
      <c r="O251" s="943"/>
      <c r="P251" s="943"/>
      <c r="Q251" s="943"/>
      <c r="R251" s="943"/>
      <c r="S251" s="943"/>
      <c r="T251" s="943"/>
      <c r="U251" s="943"/>
      <c r="V251" s="943"/>
      <c r="W251" s="943"/>
      <c r="X251" s="943"/>
      <c r="Y251" s="943"/>
      <c r="Z251" s="943"/>
    </row>
    <row r="252" spans="1:26" ht="15.75" customHeight="1">
      <c r="A252" s="943"/>
      <c r="B252" s="943"/>
      <c r="C252" s="943"/>
      <c r="D252" s="943"/>
      <c r="E252" s="943"/>
      <c r="F252" s="943"/>
      <c r="G252" s="943"/>
      <c r="H252" s="943"/>
      <c r="I252" s="943"/>
      <c r="J252" s="943"/>
      <c r="K252" s="943"/>
      <c r="L252" s="943"/>
      <c r="M252" s="943"/>
      <c r="N252" s="943"/>
      <c r="O252" s="943"/>
      <c r="P252" s="943"/>
      <c r="Q252" s="943"/>
      <c r="R252" s="943"/>
      <c r="S252" s="943"/>
      <c r="T252" s="943"/>
      <c r="U252" s="943"/>
      <c r="V252" s="943"/>
      <c r="W252" s="943"/>
      <c r="X252" s="943"/>
      <c r="Y252" s="943"/>
      <c r="Z252" s="943"/>
    </row>
    <row r="253" spans="1:26" ht="15.75" customHeight="1">
      <c r="A253" s="943"/>
      <c r="B253" s="943"/>
      <c r="C253" s="943"/>
      <c r="D253" s="943"/>
      <c r="E253" s="943"/>
      <c r="F253" s="943"/>
      <c r="G253" s="943"/>
      <c r="H253" s="943"/>
      <c r="I253" s="943"/>
      <c r="J253" s="943"/>
      <c r="K253" s="943"/>
      <c r="L253" s="943"/>
      <c r="M253" s="943"/>
      <c r="N253" s="943"/>
      <c r="O253" s="943"/>
      <c r="P253" s="943"/>
      <c r="Q253" s="943"/>
      <c r="R253" s="943"/>
      <c r="S253" s="943"/>
      <c r="T253" s="943"/>
      <c r="U253" s="943"/>
      <c r="V253" s="943"/>
      <c r="W253" s="943"/>
      <c r="X253" s="943"/>
      <c r="Y253" s="943"/>
      <c r="Z253" s="943"/>
    </row>
    <row r="254" spans="1:26" ht="15.75" customHeight="1">
      <c r="A254" s="943"/>
      <c r="B254" s="943"/>
      <c r="C254" s="943"/>
      <c r="D254" s="943"/>
      <c r="E254" s="943"/>
      <c r="F254" s="943"/>
      <c r="G254" s="943"/>
      <c r="H254" s="943"/>
      <c r="I254" s="943"/>
      <c r="J254" s="943"/>
      <c r="K254" s="943"/>
      <c r="L254" s="943"/>
      <c r="M254" s="943"/>
      <c r="N254" s="943"/>
      <c r="O254" s="943"/>
      <c r="P254" s="943"/>
      <c r="Q254" s="943"/>
      <c r="R254" s="943"/>
      <c r="S254" s="943"/>
      <c r="T254" s="943"/>
      <c r="U254" s="943"/>
      <c r="V254" s="943"/>
      <c r="W254" s="943"/>
      <c r="X254" s="943"/>
      <c r="Y254" s="943"/>
      <c r="Z254" s="943"/>
    </row>
    <row r="255" spans="1:26" ht="15.75" customHeight="1">
      <c r="A255" s="943"/>
      <c r="B255" s="943"/>
      <c r="C255" s="943"/>
      <c r="D255" s="943"/>
      <c r="E255" s="943"/>
      <c r="F255" s="943"/>
      <c r="G255" s="943"/>
      <c r="H255" s="943"/>
      <c r="I255" s="943"/>
      <c r="J255" s="943"/>
      <c r="K255" s="943"/>
      <c r="L255" s="943"/>
      <c r="M255" s="943"/>
      <c r="N255" s="943"/>
      <c r="O255" s="943"/>
      <c r="P255" s="943"/>
      <c r="Q255" s="943"/>
      <c r="R255" s="943"/>
      <c r="S255" s="943"/>
      <c r="T255" s="943"/>
      <c r="U255" s="943"/>
      <c r="V255" s="943"/>
      <c r="W255" s="943"/>
      <c r="X255" s="943"/>
      <c r="Y255" s="943"/>
      <c r="Z255" s="943"/>
    </row>
    <row r="256" spans="1:26" ht="15.75" customHeight="1">
      <c r="A256" s="943"/>
      <c r="B256" s="943"/>
      <c r="C256" s="943"/>
      <c r="D256" s="943"/>
      <c r="E256" s="943"/>
      <c r="F256" s="943"/>
      <c r="G256" s="943"/>
      <c r="H256" s="943"/>
      <c r="I256" s="943"/>
      <c r="J256" s="943"/>
      <c r="K256" s="943"/>
      <c r="L256" s="943"/>
      <c r="M256" s="943"/>
      <c r="N256" s="943"/>
      <c r="O256" s="943"/>
      <c r="P256" s="943"/>
      <c r="Q256" s="943"/>
      <c r="R256" s="943"/>
      <c r="S256" s="943"/>
      <c r="T256" s="943"/>
      <c r="U256" s="943"/>
      <c r="V256" s="943"/>
      <c r="W256" s="943"/>
      <c r="X256" s="943"/>
      <c r="Y256" s="943"/>
      <c r="Z256" s="943"/>
    </row>
    <row r="257" spans="1:26" ht="15.75" customHeight="1">
      <c r="A257" s="943"/>
      <c r="B257" s="943"/>
      <c r="C257" s="943"/>
      <c r="D257" s="943"/>
      <c r="E257" s="943"/>
      <c r="F257" s="943"/>
      <c r="G257" s="943"/>
      <c r="H257" s="943"/>
      <c r="I257" s="943"/>
      <c r="J257" s="943"/>
      <c r="K257" s="943"/>
      <c r="L257" s="943"/>
      <c r="M257" s="943"/>
      <c r="N257" s="943"/>
      <c r="O257" s="943"/>
      <c r="P257" s="943"/>
      <c r="Q257" s="943"/>
      <c r="R257" s="943"/>
      <c r="S257" s="943"/>
      <c r="T257" s="943"/>
      <c r="U257" s="943"/>
      <c r="V257" s="943"/>
      <c r="W257" s="943"/>
      <c r="X257" s="943"/>
      <c r="Y257" s="943"/>
      <c r="Z257" s="943"/>
    </row>
    <row r="258" spans="1:26" ht="15.75" customHeight="1">
      <c r="A258" s="943"/>
      <c r="B258" s="943"/>
      <c r="C258" s="943"/>
      <c r="D258" s="943"/>
      <c r="E258" s="943"/>
      <c r="F258" s="943"/>
      <c r="G258" s="943"/>
      <c r="H258" s="943"/>
      <c r="I258" s="943"/>
      <c r="J258" s="943"/>
      <c r="K258" s="943"/>
      <c r="L258" s="943"/>
      <c r="M258" s="943"/>
      <c r="N258" s="943"/>
      <c r="O258" s="943"/>
      <c r="P258" s="943"/>
      <c r="Q258" s="943"/>
      <c r="R258" s="943"/>
      <c r="S258" s="943"/>
      <c r="T258" s="943"/>
      <c r="U258" s="943"/>
      <c r="V258" s="943"/>
      <c r="W258" s="943"/>
      <c r="X258" s="943"/>
      <c r="Y258" s="943"/>
      <c r="Z258" s="943"/>
    </row>
    <row r="259" spans="1:26" ht="15.75" customHeight="1">
      <c r="A259" s="943"/>
      <c r="B259" s="943"/>
      <c r="C259" s="943"/>
      <c r="D259" s="943"/>
      <c r="E259" s="943"/>
      <c r="F259" s="943"/>
      <c r="G259" s="943"/>
      <c r="H259" s="943"/>
      <c r="I259" s="943"/>
      <c r="J259" s="943"/>
      <c r="K259" s="943"/>
      <c r="L259" s="943"/>
      <c r="M259" s="943"/>
      <c r="N259" s="943"/>
      <c r="O259" s="943"/>
      <c r="P259" s="943"/>
      <c r="Q259" s="943"/>
      <c r="R259" s="943"/>
      <c r="S259" s="943"/>
      <c r="T259" s="943"/>
      <c r="U259" s="943"/>
      <c r="V259" s="943"/>
      <c r="W259" s="943"/>
      <c r="X259" s="943"/>
      <c r="Y259" s="943"/>
      <c r="Z259" s="943"/>
    </row>
    <row r="260" spans="1:26" ht="15.75" customHeight="1">
      <c r="A260" s="943"/>
      <c r="B260" s="943"/>
      <c r="C260" s="943"/>
      <c r="D260" s="943"/>
      <c r="E260" s="943"/>
      <c r="F260" s="943"/>
      <c r="G260" s="943"/>
      <c r="H260" s="943"/>
      <c r="I260" s="943"/>
      <c r="J260" s="943"/>
      <c r="K260" s="943"/>
      <c r="L260" s="943"/>
      <c r="M260" s="943"/>
      <c r="N260" s="943"/>
      <c r="O260" s="943"/>
      <c r="P260" s="943"/>
      <c r="Q260" s="943"/>
      <c r="R260" s="943"/>
      <c r="S260" s="943"/>
      <c r="T260" s="943"/>
      <c r="U260" s="943"/>
      <c r="V260" s="943"/>
      <c r="W260" s="943"/>
      <c r="X260" s="943"/>
      <c r="Y260" s="943"/>
      <c r="Z260" s="943"/>
    </row>
    <row r="261" spans="1:26" ht="15.75" customHeight="1">
      <c r="A261" s="943"/>
      <c r="B261" s="943"/>
      <c r="C261" s="943"/>
      <c r="D261" s="943"/>
      <c r="E261" s="943"/>
      <c r="F261" s="943"/>
      <c r="G261" s="943"/>
      <c r="H261" s="943"/>
      <c r="I261" s="943"/>
      <c r="J261" s="943"/>
      <c r="K261" s="943"/>
      <c r="L261" s="943"/>
      <c r="M261" s="943"/>
      <c r="N261" s="943"/>
      <c r="O261" s="943"/>
      <c r="P261" s="943"/>
      <c r="Q261" s="943"/>
      <c r="R261" s="943"/>
      <c r="S261" s="943"/>
      <c r="T261" s="943"/>
      <c r="U261" s="943"/>
      <c r="V261" s="943"/>
      <c r="W261" s="943"/>
      <c r="X261" s="943"/>
      <c r="Y261" s="943"/>
      <c r="Z261" s="943"/>
    </row>
    <row r="262" spans="1:26" ht="15.75" customHeight="1">
      <c r="A262" s="943"/>
      <c r="B262" s="943"/>
      <c r="C262" s="943"/>
      <c r="D262" s="943"/>
      <c r="E262" s="943"/>
      <c r="F262" s="943"/>
      <c r="G262" s="943"/>
      <c r="H262" s="943"/>
      <c r="I262" s="943"/>
      <c r="J262" s="943"/>
      <c r="K262" s="943"/>
      <c r="L262" s="943"/>
      <c r="M262" s="943"/>
      <c r="N262" s="943"/>
      <c r="O262" s="943"/>
      <c r="P262" s="943"/>
      <c r="Q262" s="943"/>
      <c r="R262" s="943"/>
      <c r="S262" s="943"/>
      <c r="T262" s="943"/>
      <c r="U262" s="943"/>
      <c r="V262" s="943"/>
      <c r="W262" s="943"/>
      <c r="X262" s="943"/>
      <c r="Y262" s="943"/>
      <c r="Z262" s="943"/>
    </row>
    <row r="263" spans="1:26" ht="15.75" customHeight="1">
      <c r="A263" s="943"/>
      <c r="B263" s="943"/>
      <c r="C263" s="943"/>
      <c r="D263" s="943"/>
      <c r="E263" s="943"/>
      <c r="F263" s="943"/>
      <c r="G263" s="943"/>
      <c r="H263" s="943"/>
      <c r="I263" s="943"/>
      <c r="J263" s="943"/>
      <c r="K263" s="943"/>
      <c r="L263" s="943"/>
      <c r="M263" s="943"/>
      <c r="N263" s="943"/>
      <c r="O263" s="943"/>
      <c r="P263" s="943"/>
      <c r="Q263" s="943"/>
      <c r="R263" s="943"/>
      <c r="S263" s="943"/>
      <c r="T263" s="943"/>
      <c r="U263" s="943"/>
      <c r="V263" s="943"/>
      <c r="W263" s="943"/>
      <c r="X263" s="943"/>
      <c r="Y263" s="943"/>
      <c r="Z263" s="943"/>
    </row>
    <row r="264" spans="1:26" ht="15.75" customHeight="1">
      <c r="A264" s="943"/>
      <c r="B264" s="943"/>
      <c r="C264" s="943"/>
      <c r="D264" s="943"/>
      <c r="E264" s="943"/>
      <c r="F264" s="943"/>
      <c r="G264" s="943"/>
      <c r="H264" s="943"/>
      <c r="I264" s="943"/>
      <c r="J264" s="943"/>
      <c r="K264" s="943"/>
      <c r="L264" s="943"/>
      <c r="M264" s="943"/>
      <c r="N264" s="943"/>
      <c r="O264" s="943"/>
      <c r="P264" s="943"/>
      <c r="Q264" s="943"/>
      <c r="R264" s="943"/>
      <c r="S264" s="943"/>
      <c r="T264" s="943"/>
      <c r="U264" s="943"/>
      <c r="V264" s="943"/>
      <c r="W264" s="943"/>
      <c r="X264" s="943"/>
      <c r="Y264" s="943"/>
      <c r="Z264" s="943"/>
    </row>
    <row r="265" spans="1:26" ht="15.75" customHeight="1">
      <c r="A265" s="943"/>
      <c r="B265" s="943"/>
      <c r="C265" s="943"/>
      <c r="D265" s="943"/>
      <c r="E265" s="943"/>
      <c r="F265" s="943"/>
      <c r="G265" s="943"/>
      <c r="H265" s="943"/>
      <c r="I265" s="943"/>
      <c r="J265" s="943"/>
      <c r="K265" s="943"/>
      <c r="L265" s="943"/>
      <c r="M265" s="943"/>
      <c r="N265" s="943"/>
      <c r="O265" s="943"/>
      <c r="P265" s="943"/>
      <c r="Q265" s="943"/>
      <c r="R265" s="943"/>
      <c r="S265" s="943"/>
      <c r="T265" s="943"/>
      <c r="U265" s="943"/>
      <c r="V265" s="943"/>
      <c r="W265" s="943"/>
      <c r="X265" s="943"/>
      <c r="Y265" s="943"/>
      <c r="Z265" s="943"/>
    </row>
    <row r="266" spans="1:26" ht="15.75" customHeight="1">
      <c r="A266" s="943"/>
      <c r="B266" s="943"/>
      <c r="C266" s="943"/>
      <c r="D266" s="943"/>
      <c r="E266" s="943"/>
      <c r="F266" s="943"/>
      <c r="G266" s="943"/>
      <c r="H266" s="943"/>
      <c r="I266" s="943"/>
      <c r="J266" s="943"/>
      <c r="K266" s="943"/>
      <c r="L266" s="943"/>
      <c r="M266" s="943"/>
      <c r="N266" s="943"/>
      <c r="O266" s="943"/>
      <c r="P266" s="943"/>
      <c r="Q266" s="943"/>
      <c r="R266" s="943"/>
      <c r="S266" s="943"/>
      <c r="T266" s="943"/>
      <c r="U266" s="943"/>
      <c r="V266" s="943"/>
      <c r="W266" s="943"/>
      <c r="X266" s="943"/>
      <c r="Y266" s="943"/>
      <c r="Z266" s="943"/>
    </row>
    <row r="267" spans="1:26" ht="15.75" customHeight="1">
      <c r="A267" s="943"/>
      <c r="B267" s="943"/>
      <c r="C267" s="943"/>
      <c r="D267" s="943"/>
      <c r="E267" s="943"/>
      <c r="F267" s="943"/>
      <c r="G267" s="943"/>
      <c r="H267" s="943"/>
      <c r="I267" s="943"/>
      <c r="J267" s="943"/>
      <c r="K267" s="943"/>
      <c r="L267" s="943"/>
      <c r="M267" s="943"/>
      <c r="N267" s="943"/>
      <c r="O267" s="943"/>
      <c r="P267" s="943"/>
      <c r="Q267" s="943"/>
      <c r="R267" s="943"/>
      <c r="S267" s="943"/>
      <c r="T267" s="943"/>
      <c r="U267" s="943"/>
      <c r="V267" s="943"/>
      <c r="W267" s="943"/>
      <c r="X267" s="943"/>
      <c r="Y267" s="943"/>
      <c r="Z267" s="943"/>
    </row>
    <row r="268" spans="1:26" ht="15.75" customHeight="1">
      <c r="A268" s="943"/>
      <c r="B268" s="943"/>
      <c r="C268" s="943"/>
      <c r="D268" s="943"/>
      <c r="E268" s="943"/>
      <c r="F268" s="943"/>
      <c r="G268" s="943"/>
      <c r="H268" s="943"/>
      <c r="I268" s="943"/>
      <c r="J268" s="943"/>
      <c r="K268" s="943"/>
      <c r="L268" s="943"/>
      <c r="M268" s="943"/>
      <c r="N268" s="943"/>
      <c r="O268" s="943"/>
      <c r="P268" s="943"/>
      <c r="Q268" s="943"/>
      <c r="R268" s="943"/>
      <c r="S268" s="943"/>
      <c r="T268" s="943"/>
      <c r="U268" s="943"/>
      <c r="V268" s="943"/>
      <c r="W268" s="943"/>
      <c r="X268" s="943"/>
      <c r="Y268" s="943"/>
      <c r="Z268" s="943"/>
    </row>
    <row r="269" spans="1:26" ht="15.75" customHeight="1">
      <c r="A269" s="943"/>
      <c r="B269" s="943"/>
      <c r="C269" s="943"/>
      <c r="D269" s="943"/>
      <c r="E269" s="943"/>
      <c r="F269" s="943"/>
      <c r="G269" s="943"/>
      <c r="H269" s="943"/>
      <c r="I269" s="943"/>
      <c r="J269" s="943"/>
      <c r="K269" s="943"/>
      <c r="L269" s="943"/>
      <c r="M269" s="943"/>
      <c r="N269" s="943"/>
      <c r="O269" s="943"/>
      <c r="P269" s="943"/>
      <c r="Q269" s="943"/>
      <c r="R269" s="943"/>
      <c r="S269" s="943"/>
      <c r="T269" s="943"/>
      <c r="U269" s="943"/>
      <c r="V269" s="943"/>
      <c r="W269" s="943"/>
      <c r="X269" s="943"/>
      <c r="Y269" s="943"/>
      <c r="Z269" s="943"/>
    </row>
    <row r="270" spans="1:26" ht="15.75" customHeight="1">
      <c r="A270" s="943"/>
      <c r="B270" s="943"/>
      <c r="C270" s="943"/>
      <c r="D270" s="943"/>
      <c r="E270" s="943"/>
      <c r="F270" s="943"/>
      <c r="G270" s="943"/>
      <c r="H270" s="943"/>
      <c r="I270" s="943"/>
      <c r="J270" s="943"/>
      <c r="K270" s="943"/>
      <c r="L270" s="943"/>
      <c r="M270" s="943"/>
      <c r="N270" s="943"/>
      <c r="O270" s="943"/>
      <c r="P270" s="943"/>
      <c r="Q270" s="943"/>
      <c r="R270" s="943"/>
      <c r="S270" s="943"/>
      <c r="T270" s="943"/>
      <c r="U270" s="943"/>
      <c r="V270" s="943"/>
      <c r="W270" s="943"/>
      <c r="X270" s="943"/>
      <c r="Y270" s="943"/>
      <c r="Z270" s="943"/>
    </row>
    <row r="271" spans="1:26" ht="15.75" customHeight="1">
      <c r="A271" s="943"/>
      <c r="B271" s="943"/>
      <c r="C271" s="943"/>
      <c r="D271" s="943"/>
      <c r="E271" s="943"/>
      <c r="F271" s="943"/>
      <c r="G271" s="943"/>
      <c r="H271" s="943"/>
      <c r="I271" s="943"/>
      <c r="J271" s="943"/>
      <c r="K271" s="943"/>
      <c r="L271" s="943"/>
      <c r="M271" s="943"/>
      <c r="N271" s="943"/>
      <c r="O271" s="943"/>
      <c r="P271" s="943"/>
      <c r="Q271" s="943"/>
      <c r="R271" s="943"/>
      <c r="S271" s="943"/>
      <c r="T271" s="943"/>
      <c r="U271" s="943"/>
      <c r="V271" s="943"/>
      <c r="W271" s="943"/>
      <c r="X271" s="943"/>
      <c r="Y271" s="943"/>
      <c r="Z271" s="943"/>
    </row>
    <row r="272" spans="1:26" ht="15.75" customHeight="1">
      <c r="A272" s="943"/>
      <c r="B272" s="943"/>
      <c r="C272" s="943"/>
      <c r="D272" s="943"/>
      <c r="E272" s="943"/>
      <c r="F272" s="943"/>
      <c r="G272" s="943"/>
      <c r="H272" s="943"/>
      <c r="I272" s="943"/>
      <c r="J272" s="943"/>
      <c r="K272" s="943"/>
      <c r="L272" s="943"/>
      <c r="M272" s="943"/>
      <c r="N272" s="943"/>
      <c r="O272" s="943"/>
      <c r="P272" s="943"/>
      <c r="Q272" s="943"/>
      <c r="R272" s="943"/>
      <c r="S272" s="943"/>
      <c r="T272" s="943"/>
      <c r="U272" s="943"/>
      <c r="V272" s="943"/>
      <c r="W272" s="943"/>
      <c r="X272" s="943"/>
      <c r="Y272" s="943"/>
      <c r="Z272" s="943"/>
    </row>
    <row r="273" spans="1:26" ht="15.75" customHeight="1">
      <c r="A273" s="943"/>
      <c r="B273" s="943"/>
      <c r="C273" s="943"/>
      <c r="D273" s="943"/>
      <c r="E273" s="943"/>
      <c r="F273" s="943"/>
      <c r="G273" s="943"/>
      <c r="H273" s="943"/>
      <c r="I273" s="943"/>
      <c r="J273" s="943"/>
      <c r="K273" s="943"/>
      <c r="L273" s="943"/>
      <c r="M273" s="943"/>
      <c r="N273" s="943"/>
      <c r="O273" s="943"/>
      <c r="P273" s="943"/>
      <c r="Q273" s="943"/>
      <c r="R273" s="943"/>
      <c r="S273" s="943"/>
      <c r="T273" s="943"/>
      <c r="U273" s="943"/>
      <c r="V273" s="943"/>
      <c r="W273" s="943"/>
      <c r="X273" s="943"/>
      <c r="Y273" s="943"/>
      <c r="Z273" s="943"/>
    </row>
    <row r="274" spans="1:26" ht="15.75" customHeight="1">
      <c r="A274" s="943"/>
      <c r="B274" s="943"/>
      <c r="C274" s="943"/>
      <c r="D274" s="943"/>
      <c r="E274" s="943"/>
      <c r="F274" s="943"/>
      <c r="G274" s="943"/>
      <c r="H274" s="943"/>
      <c r="I274" s="943"/>
      <c r="J274" s="943"/>
      <c r="K274" s="943"/>
      <c r="L274" s="943"/>
      <c r="M274" s="943"/>
      <c r="N274" s="943"/>
      <c r="O274" s="943"/>
      <c r="P274" s="943"/>
      <c r="Q274" s="943"/>
      <c r="R274" s="943"/>
      <c r="S274" s="943"/>
      <c r="T274" s="943"/>
      <c r="U274" s="943"/>
      <c r="V274" s="943"/>
      <c r="W274" s="943"/>
      <c r="X274" s="943"/>
      <c r="Y274" s="943"/>
      <c r="Z274" s="943"/>
    </row>
    <row r="275" spans="1:26" ht="15.75" customHeight="1">
      <c r="A275" s="943"/>
      <c r="B275" s="943"/>
      <c r="C275" s="943"/>
      <c r="D275" s="943"/>
      <c r="E275" s="943"/>
      <c r="F275" s="943"/>
      <c r="G275" s="943"/>
      <c r="H275" s="943"/>
      <c r="I275" s="943"/>
      <c r="J275" s="943"/>
      <c r="K275" s="943"/>
      <c r="L275" s="943"/>
      <c r="M275" s="943"/>
      <c r="N275" s="943"/>
      <c r="O275" s="943"/>
      <c r="P275" s="943"/>
      <c r="Q275" s="943"/>
      <c r="R275" s="943"/>
      <c r="S275" s="943"/>
      <c r="T275" s="943"/>
      <c r="U275" s="943"/>
      <c r="V275" s="943"/>
      <c r="W275" s="943"/>
      <c r="X275" s="943"/>
      <c r="Y275" s="943"/>
      <c r="Z275" s="943"/>
    </row>
    <row r="276" spans="1:26" ht="15.75" customHeight="1">
      <c r="A276" s="943"/>
      <c r="B276" s="943"/>
      <c r="C276" s="943"/>
      <c r="D276" s="943"/>
      <c r="E276" s="943"/>
      <c r="F276" s="943"/>
      <c r="G276" s="943"/>
      <c r="H276" s="943"/>
      <c r="I276" s="943"/>
      <c r="J276" s="943"/>
      <c r="K276" s="943"/>
      <c r="L276" s="943"/>
      <c r="M276" s="943"/>
      <c r="N276" s="943"/>
      <c r="O276" s="943"/>
      <c r="P276" s="943"/>
      <c r="Q276" s="943"/>
      <c r="R276" s="943"/>
      <c r="S276" s="943"/>
      <c r="T276" s="943"/>
      <c r="U276" s="943"/>
      <c r="V276" s="943"/>
      <c r="W276" s="943"/>
      <c r="X276" s="943"/>
      <c r="Y276" s="943"/>
      <c r="Z276" s="943"/>
    </row>
    <row r="277" spans="1:26" ht="15.75" customHeight="1">
      <c r="A277" s="943"/>
      <c r="B277" s="943"/>
      <c r="C277" s="943"/>
      <c r="D277" s="943"/>
      <c r="E277" s="943"/>
      <c r="F277" s="943"/>
      <c r="G277" s="943"/>
      <c r="H277" s="943"/>
      <c r="I277" s="943"/>
      <c r="J277" s="943"/>
      <c r="K277" s="943"/>
      <c r="L277" s="943"/>
      <c r="M277" s="943"/>
      <c r="N277" s="943"/>
      <c r="O277" s="943"/>
      <c r="P277" s="943"/>
      <c r="Q277" s="943"/>
      <c r="R277" s="943"/>
      <c r="S277" s="943"/>
      <c r="T277" s="943"/>
      <c r="U277" s="943"/>
      <c r="V277" s="943"/>
      <c r="W277" s="943"/>
      <c r="X277" s="943"/>
      <c r="Y277" s="943"/>
      <c r="Z277" s="943"/>
    </row>
    <row r="278" spans="1:26" ht="15.75" customHeight="1">
      <c r="A278" s="943"/>
      <c r="B278" s="943"/>
      <c r="C278" s="943"/>
      <c r="D278" s="943"/>
      <c r="E278" s="943"/>
      <c r="F278" s="943"/>
      <c r="G278" s="943"/>
      <c r="H278" s="943"/>
      <c r="I278" s="943"/>
      <c r="J278" s="943"/>
      <c r="K278" s="943"/>
      <c r="L278" s="943"/>
      <c r="M278" s="943"/>
      <c r="N278" s="943"/>
      <c r="O278" s="943"/>
      <c r="P278" s="943"/>
      <c r="Q278" s="943"/>
      <c r="R278" s="943"/>
      <c r="S278" s="943"/>
      <c r="T278" s="943"/>
      <c r="U278" s="943"/>
      <c r="V278" s="943"/>
      <c r="W278" s="943"/>
      <c r="X278" s="943"/>
      <c r="Y278" s="943"/>
      <c r="Z278" s="943"/>
    </row>
    <row r="279" spans="1:26" ht="15.75" customHeight="1">
      <c r="A279" s="943"/>
      <c r="B279" s="943"/>
      <c r="C279" s="943"/>
      <c r="D279" s="943"/>
      <c r="E279" s="943"/>
      <c r="F279" s="943"/>
      <c r="G279" s="943"/>
      <c r="H279" s="943"/>
      <c r="I279" s="943"/>
      <c r="J279" s="943"/>
      <c r="K279" s="943"/>
      <c r="L279" s="943"/>
      <c r="M279" s="943"/>
      <c r="N279" s="943"/>
      <c r="O279" s="943"/>
      <c r="P279" s="943"/>
      <c r="Q279" s="943"/>
      <c r="R279" s="943"/>
      <c r="S279" s="943"/>
      <c r="T279" s="943"/>
      <c r="U279" s="943"/>
      <c r="V279" s="943"/>
      <c r="W279" s="943"/>
      <c r="X279" s="943"/>
      <c r="Y279" s="943"/>
      <c r="Z279" s="943"/>
    </row>
    <row r="280" spans="1:26" ht="15.75" customHeight="1">
      <c r="A280" s="943"/>
      <c r="B280" s="943"/>
      <c r="C280" s="943"/>
      <c r="D280" s="943"/>
      <c r="E280" s="943"/>
      <c r="F280" s="943"/>
      <c r="G280" s="943"/>
      <c r="H280" s="943"/>
      <c r="I280" s="943"/>
      <c r="J280" s="943"/>
      <c r="K280" s="943"/>
      <c r="L280" s="943"/>
      <c r="M280" s="943"/>
      <c r="N280" s="943"/>
      <c r="O280" s="943"/>
      <c r="P280" s="943"/>
      <c r="Q280" s="943"/>
      <c r="R280" s="943"/>
      <c r="S280" s="943"/>
      <c r="T280" s="943"/>
      <c r="U280" s="943"/>
      <c r="V280" s="943"/>
      <c r="W280" s="943"/>
      <c r="X280" s="943"/>
      <c r="Y280" s="943"/>
      <c r="Z280" s="943"/>
    </row>
    <row r="281" spans="1:26" ht="15.75" customHeight="1">
      <c r="A281" s="943"/>
      <c r="B281" s="943"/>
      <c r="C281" s="943"/>
      <c r="D281" s="943"/>
      <c r="E281" s="943"/>
      <c r="F281" s="943"/>
      <c r="G281" s="943"/>
      <c r="H281" s="943"/>
      <c r="I281" s="943"/>
      <c r="J281" s="943"/>
      <c r="K281" s="943"/>
      <c r="L281" s="943"/>
      <c r="M281" s="943"/>
      <c r="N281" s="943"/>
      <c r="O281" s="943"/>
      <c r="P281" s="943"/>
      <c r="Q281" s="943"/>
      <c r="R281" s="943"/>
      <c r="S281" s="943"/>
      <c r="T281" s="943"/>
      <c r="U281" s="943"/>
      <c r="V281" s="943"/>
      <c r="W281" s="943"/>
      <c r="X281" s="943"/>
      <c r="Y281" s="943"/>
      <c r="Z281" s="943"/>
    </row>
    <row r="282" spans="1:26" ht="15.75" customHeight="1">
      <c r="A282" s="943"/>
      <c r="B282" s="943"/>
      <c r="C282" s="943"/>
      <c r="D282" s="943"/>
      <c r="E282" s="943"/>
      <c r="F282" s="943"/>
      <c r="G282" s="943"/>
      <c r="H282" s="943"/>
      <c r="I282" s="943"/>
      <c r="J282" s="943"/>
      <c r="K282" s="943"/>
      <c r="L282" s="943"/>
      <c r="M282" s="943"/>
      <c r="N282" s="943"/>
      <c r="O282" s="943"/>
      <c r="P282" s="943"/>
      <c r="Q282" s="943"/>
      <c r="R282" s="943"/>
      <c r="S282" s="943"/>
      <c r="T282" s="943"/>
      <c r="U282" s="943"/>
      <c r="V282" s="943"/>
      <c r="W282" s="943"/>
      <c r="X282" s="943"/>
      <c r="Y282" s="943"/>
      <c r="Z282" s="943"/>
    </row>
    <row r="283" spans="1:26" ht="15.75" customHeight="1">
      <c r="A283" s="943"/>
      <c r="B283" s="943"/>
      <c r="C283" s="943"/>
      <c r="D283" s="943"/>
      <c r="E283" s="943"/>
      <c r="F283" s="943"/>
      <c r="G283" s="943"/>
      <c r="H283" s="943"/>
      <c r="I283" s="943"/>
      <c r="J283" s="943"/>
      <c r="K283" s="943"/>
      <c r="L283" s="943"/>
      <c r="M283" s="943"/>
      <c r="N283" s="943"/>
      <c r="O283" s="943"/>
      <c r="P283" s="943"/>
      <c r="Q283" s="943"/>
      <c r="R283" s="943"/>
      <c r="S283" s="943"/>
      <c r="T283" s="943"/>
      <c r="U283" s="943"/>
      <c r="V283" s="943"/>
      <c r="W283" s="943"/>
      <c r="X283" s="943"/>
      <c r="Y283" s="943"/>
      <c r="Z283" s="943"/>
    </row>
    <row r="284" spans="1:26" ht="15.75" customHeight="1">
      <c r="A284" s="943"/>
      <c r="B284" s="943"/>
      <c r="C284" s="943"/>
      <c r="D284" s="943"/>
      <c r="E284" s="943"/>
      <c r="F284" s="943"/>
      <c r="G284" s="943"/>
      <c r="H284" s="943"/>
      <c r="I284" s="943"/>
      <c r="J284" s="943"/>
      <c r="K284" s="943"/>
      <c r="L284" s="943"/>
      <c r="M284" s="943"/>
      <c r="N284" s="943"/>
      <c r="O284" s="943"/>
      <c r="P284" s="943"/>
      <c r="Q284" s="943"/>
      <c r="R284" s="943"/>
      <c r="S284" s="943"/>
      <c r="T284" s="943"/>
      <c r="U284" s="943"/>
      <c r="V284" s="943"/>
      <c r="W284" s="943"/>
      <c r="X284" s="943"/>
      <c r="Y284" s="943"/>
      <c r="Z284" s="943"/>
    </row>
    <row r="285" spans="1:26" ht="15.75" customHeight="1">
      <c r="A285" s="943"/>
      <c r="B285" s="943"/>
      <c r="C285" s="943"/>
      <c r="D285" s="943"/>
      <c r="E285" s="943"/>
      <c r="F285" s="943"/>
      <c r="G285" s="943"/>
      <c r="H285" s="943"/>
      <c r="I285" s="943"/>
      <c r="J285" s="943"/>
      <c r="K285" s="943"/>
      <c r="L285" s="943"/>
      <c r="M285" s="943"/>
      <c r="N285" s="943"/>
      <c r="O285" s="943"/>
      <c r="P285" s="943"/>
      <c r="Q285" s="943"/>
      <c r="R285" s="943"/>
      <c r="S285" s="943"/>
      <c r="T285" s="943"/>
      <c r="U285" s="943"/>
      <c r="V285" s="943"/>
      <c r="W285" s="943"/>
      <c r="X285" s="943"/>
      <c r="Y285" s="943"/>
      <c r="Z285" s="943"/>
    </row>
    <row r="286" spans="1:26" ht="15.75" customHeight="1">
      <c r="A286" s="943"/>
      <c r="B286" s="943"/>
      <c r="C286" s="943"/>
      <c r="D286" s="943"/>
      <c r="E286" s="943"/>
      <c r="F286" s="943"/>
      <c r="G286" s="943"/>
      <c r="H286" s="943"/>
      <c r="I286" s="943"/>
      <c r="J286" s="943"/>
      <c r="K286" s="943"/>
      <c r="L286" s="943"/>
      <c r="M286" s="943"/>
      <c r="N286" s="943"/>
      <c r="O286" s="943"/>
      <c r="P286" s="943"/>
      <c r="Q286" s="943"/>
      <c r="R286" s="943"/>
      <c r="S286" s="943"/>
      <c r="T286" s="943"/>
      <c r="U286" s="943"/>
      <c r="V286" s="943"/>
      <c r="W286" s="943"/>
      <c r="X286" s="943"/>
      <c r="Y286" s="943"/>
      <c r="Z286" s="943"/>
    </row>
    <row r="287" spans="1:26" ht="15.75" customHeight="1">
      <c r="A287" s="943"/>
      <c r="B287" s="943"/>
      <c r="C287" s="943"/>
      <c r="D287" s="943"/>
      <c r="E287" s="943"/>
      <c r="F287" s="943"/>
      <c r="G287" s="943"/>
      <c r="H287" s="943"/>
      <c r="I287" s="943"/>
      <c r="J287" s="943"/>
      <c r="K287" s="943"/>
      <c r="L287" s="943"/>
      <c r="M287" s="943"/>
      <c r="N287" s="943"/>
      <c r="O287" s="943"/>
      <c r="P287" s="943"/>
      <c r="Q287" s="943"/>
      <c r="R287" s="943"/>
      <c r="S287" s="943"/>
      <c r="T287" s="943"/>
      <c r="U287" s="943"/>
      <c r="V287" s="943"/>
      <c r="W287" s="943"/>
      <c r="X287" s="943"/>
      <c r="Y287" s="943"/>
      <c r="Z287" s="943"/>
    </row>
    <row r="288" spans="1:26" ht="15.75" customHeight="1">
      <c r="A288" s="943"/>
      <c r="B288" s="943"/>
      <c r="C288" s="943"/>
      <c r="D288" s="943"/>
      <c r="E288" s="943"/>
      <c r="F288" s="943"/>
      <c r="G288" s="943"/>
      <c r="H288" s="943"/>
      <c r="I288" s="943"/>
      <c r="J288" s="943"/>
      <c r="K288" s="943"/>
      <c r="L288" s="943"/>
      <c r="M288" s="943"/>
      <c r="N288" s="943"/>
      <c r="O288" s="943"/>
      <c r="P288" s="943"/>
      <c r="Q288" s="943"/>
      <c r="R288" s="943"/>
      <c r="S288" s="943"/>
      <c r="T288" s="943"/>
      <c r="U288" s="943"/>
      <c r="V288" s="943"/>
      <c r="W288" s="943"/>
      <c r="X288" s="943"/>
      <c r="Y288" s="943"/>
      <c r="Z288" s="943"/>
    </row>
    <row r="289" spans="1:26" ht="15.75" customHeight="1">
      <c r="A289" s="943"/>
      <c r="B289" s="943"/>
      <c r="C289" s="943"/>
      <c r="D289" s="943"/>
      <c r="E289" s="943"/>
      <c r="F289" s="943"/>
      <c r="G289" s="943"/>
      <c r="H289" s="943"/>
      <c r="I289" s="943"/>
      <c r="J289" s="943"/>
      <c r="K289" s="943"/>
      <c r="L289" s="943"/>
      <c r="M289" s="943"/>
      <c r="N289" s="943"/>
      <c r="O289" s="943"/>
      <c r="P289" s="943"/>
      <c r="Q289" s="943"/>
      <c r="R289" s="943"/>
      <c r="S289" s="943"/>
      <c r="T289" s="943"/>
      <c r="U289" s="943"/>
      <c r="V289" s="943"/>
      <c r="W289" s="943"/>
      <c r="X289" s="943"/>
      <c r="Y289" s="943"/>
      <c r="Z289" s="943"/>
    </row>
    <row r="290" spans="1:26" ht="15.75" customHeight="1">
      <c r="A290" s="943"/>
      <c r="B290" s="943"/>
      <c r="C290" s="943"/>
      <c r="D290" s="943"/>
      <c r="E290" s="943"/>
      <c r="F290" s="943"/>
      <c r="G290" s="943"/>
      <c r="H290" s="943"/>
      <c r="I290" s="943"/>
      <c r="J290" s="943"/>
      <c r="K290" s="943"/>
      <c r="L290" s="943"/>
      <c r="M290" s="943"/>
      <c r="N290" s="943"/>
      <c r="O290" s="943"/>
      <c r="P290" s="943"/>
      <c r="Q290" s="943"/>
      <c r="R290" s="943"/>
      <c r="S290" s="943"/>
      <c r="T290" s="943"/>
      <c r="U290" s="943"/>
      <c r="V290" s="943"/>
      <c r="W290" s="943"/>
      <c r="X290" s="943"/>
      <c r="Y290" s="943"/>
      <c r="Z290" s="943"/>
    </row>
    <row r="291" spans="1:26" ht="15.75" customHeight="1">
      <c r="A291" s="943"/>
      <c r="B291" s="943"/>
      <c r="C291" s="943"/>
      <c r="D291" s="943"/>
      <c r="E291" s="943"/>
      <c r="F291" s="943"/>
      <c r="G291" s="943"/>
      <c r="H291" s="943"/>
      <c r="I291" s="943"/>
      <c r="J291" s="943"/>
      <c r="K291" s="943"/>
      <c r="L291" s="943"/>
      <c r="M291" s="943"/>
      <c r="N291" s="943"/>
      <c r="O291" s="943"/>
      <c r="P291" s="943"/>
      <c r="Q291" s="943"/>
      <c r="R291" s="943"/>
      <c r="S291" s="943"/>
      <c r="T291" s="943"/>
      <c r="U291" s="943"/>
      <c r="V291" s="943"/>
      <c r="W291" s="943"/>
      <c r="X291" s="943"/>
      <c r="Y291" s="943"/>
      <c r="Z291" s="943"/>
    </row>
    <row r="292" spans="1:26" ht="15.75" customHeight="1">
      <c r="A292" s="943"/>
      <c r="B292" s="943"/>
      <c r="C292" s="943"/>
      <c r="D292" s="943"/>
      <c r="E292" s="943"/>
      <c r="F292" s="943"/>
      <c r="G292" s="943"/>
      <c r="H292" s="943"/>
      <c r="I292" s="943"/>
      <c r="J292" s="943"/>
      <c r="K292" s="943"/>
      <c r="L292" s="943"/>
      <c r="M292" s="943"/>
      <c r="N292" s="943"/>
      <c r="O292" s="943"/>
      <c r="P292" s="943"/>
      <c r="Q292" s="943"/>
      <c r="R292" s="943"/>
      <c r="S292" s="943"/>
      <c r="T292" s="943"/>
      <c r="U292" s="943"/>
      <c r="V292" s="943"/>
      <c r="W292" s="943"/>
      <c r="X292" s="943"/>
      <c r="Y292" s="943"/>
      <c r="Z292" s="943"/>
    </row>
    <row r="293" spans="1:26" ht="15.75" customHeight="1">
      <c r="A293" s="943"/>
      <c r="B293" s="943"/>
      <c r="C293" s="943"/>
      <c r="D293" s="943"/>
      <c r="E293" s="943"/>
      <c r="F293" s="943"/>
      <c r="G293" s="943"/>
      <c r="H293" s="943"/>
      <c r="I293" s="943"/>
      <c r="J293" s="943"/>
      <c r="K293" s="943"/>
      <c r="L293" s="943"/>
      <c r="M293" s="943"/>
      <c r="N293" s="943"/>
      <c r="O293" s="943"/>
      <c r="P293" s="943"/>
      <c r="Q293" s="943"/>
      <c r="R293" s="943"/>
      <c r="S293" s="943"/>
      <c r="T293" s="943"/>
      <c r="U293" s="943"/>
      <c r="V293" s="943"/>
      <c r="W293" s="943"/>
      <c r="X293" s="943"/>
      <c r="Y293" s="943"/>
      <c r="Z293" s="943"/>
    </row>
    <row r="294" spans="1:26" ht="15.75" customHeight="1">
      <c r="A294" s="943"/>
      <c r="B294" s="943"/>
      <c r="C294" s="943"/>
      <c r="D294" s="943"/>
      <c r="E294" s="943"/>
      <c r="F294" s="943"/>
      <c r="G294" s="943"/>
      <c r="H294" s="943"/>
      <c r="I294" s="943"/>
      <c r="J294" s="943"/>
      <c r="K294" s="943"/>
      <c r="L294" s="943"/>
      <c r="M294" s="943"/>
      <c r="N294" s="943"/>
      <c r="O294" s="943"/>
      <c r="P294" s="943"/>
      <c r="Q294" s="943"/>
      <c r="R294" s="943"/>
      <c r="S294" s="943"/>
      <c r="T294" s="943"/>
      <c r="U294" s="943"/>
      <c r="V294" s="943"/>
      <c r="W294" s="943"/>
      <c r="X294" s="943"/>
      <c r="Y294" s="943"/>
      <c r="Z294" s="943"/>
    </row>
    <row r="295" spans="1:26" ht="15.75" customHeight="1">
      <c r="A295" s="943"/>
      <c r="B295" s="943"/>
      <c r="C295" s="943"/>
      <c r="D295" s="943"/>
      <c r="E295" s="943"/>
      <c r="F295" s="943"/>
      <c r="G295" s="943"/>
      <c r="H295" s="943"/>
      <c r="I295" s="943"/>
      <c r="J295" s="943"/>
      <c r="K295" s="943"/>
      <c r="L295" s="943"/>
      <c r="M295" s="943"/>
      <c r="N295" s="943"/>
      <c r="O295" s="943"/>
      <c r="P295" s="943"/>
      <c r="Q295" s="943"/>
      <c r="R295" s="943"/>
      <c r="S295" s="943"/>
      <c r="T295" s="943"/>
      <c r="U295" s="943"/>
      <c r="V295" s="943"/>
      <c r="W295" s="943"/>
      <c r="X295" s="943"/>
      <c r="Y295" s="943"/>
      <c r="Z295" s="943"/>
    </row>
    <row r="296" spans="1:26" ht="15.75" customHeight="1">
      <c r="A296" s="943"/>
      <c r="B296" s="943"/>
      <c r="C296" s="943"/>
      <c r="D296" s="943"/>
      <c r="E296" s="943"/>
      <c r="F296" s="943"/>
      <c r="G296" s="943"/>
      <c r="H296" s="943"/>
      <c r="I296" s="943"/>
      <c r="J296" s="943"/>
      <c r="K296" s="943"/>
      <c r="L296" s="943"/>
      <c r="M296" s="943"/>
      <c r="N296" s="943"/>
      <c r="O296" s="943"/>
      <c r="P296" s="943"/>
      <c r="Q296" s="943"/>
      <c r="R296" s="943"/>
      <c r="S296" s="943"/>
      <c r="T296" s="943"/>
      <c r="U296" s="943"/>
      <c r="V296" s="943"/>
      <c r="W296" s="943"/>
      <c r="X296" s="943"/>
      <c r="Y296" s="943"/>
      <c r="Z296" s="943"/>
    </row>
    <row r="297" spans="1:26" ht="15.75" customHeight="1">
      <c r="A297" s="943"/>
      <c r="B297" s="943"/>
      <c r="C297" s="943"/>
      <c r="D297" s="943"/>
      <c r="E297" s="943"/>
      <c r="F297" s="943"/>
      <c r="G297" s="943"/>
      <c r="H297" s="943"/>
      <c r="I297" s="943"/>
      <c r="J297" s="943"/>
      <c r="K297" s="943"/>
      <c r="L297" s="943"/>
      <c r="M297" s="943"/>
      <c r="N297" s="943"/>
      <c r="O297" s="943"/>
      <c r="P297" s="943"/>
      <c r="Q297" s="943"/>
      <c r="R297" s="943"/>
      <c r="S297" s="943"/>
      <c r="T297" s="943"/>
      <c r="U297" s="943"/>
      <c r="V297" s="943"/>
      <c r="W297" s="943"/>
      <c r="X297" s="943"/>
      <c r="Y297" s="943"/>
      <c r="Z297" s="943"/>
    </row>
    <row r="298" spans="1:26" ht="15.75" customHeight="1">
      <c r="A298" s="943"/>
      <c r="B298" s="943"/>
      <c r="C298" s="943"/>
      <c r="D298" s="943"/>
      <c r="E298" s="943"/>
      <c r="F298" s="943"/>
      <c r="G298" s="943"/>
      <c r="H298" s="943"/>
      <c r="I298" s="943"/>
      <c r="J298" s="943"/>
      <c r="K298" s="943"/>
      <c r="L298" s="943"/>
      <c r="M298" s="943"/>
      <c r="N298" s="943"/>
      <c r="O298" s="943"/>
      <c r="P298" s="943"/>
      <c r="Q298" s="943"/>
      <c r="R298" s="943"/>
      <c r="S298" s="943"/>
      <c r="T298" s="943"/>
      <c r="U298" s="943"/>
      <c r="V298" s="943"/>
      <c r="W298" s="943"/>
      <c r="X298" s="943"/>
      <c r="Y298" s="943"/>
      <c r="Z298" s="943"/>
    </row>
    <row r="299" spans="1:26" ht="15.75" customHeight="1">
      <c r="A299" s="943"/>
      <c r="B299" s="943"/>
      <c r="C299" s="943"/>
      <c r="D299" s="943"/>
      <c r="E299" s="943"/>
      <c r="F299" s="943"/>
      <c r="G299" s="943"/>
      <c r="H299" s="943"/>
      <c r="I299" s="943"/>
      <c r="J299" s="943"/>
      <c r="K299" s="943"/>
      <c r="L299" s="943"/>
      <c r="M299" s="943"/>
      <c r="N299" s="943"/>
      <c r="O299" s="943"/>
      <c r="P299" s="943"/>
      <c r="Q299" s="943"/>
      <c r="R299" s="943"/>
      <c r="S299" s="943"/>
      <c r="T299" s="943"/>
      <c r="U299" s="943"/>
      <c r="V299" s="943"/>
      <c r="W299" s="943"/>
      <c r="X299" s="943"/>
      <c r="Y299" s="943"/>
      <c r="Z299" s="943"/>
    </row>
    <row r="300" spans="1:26" ht="15.75" customHeight="1">
      <c r="A300" s="943"/>
      <c r="B300" s="943"/>
      <c r="C300" s="943"/>
      <c r="D300" s="943"/>
      <c r="E300" s="943"/>
      <c r="F300" s="943"/>
      <c r="G300" s="943"/>
      <c r="H300" s="943"/>
      <c r="I300" s="943"/>
      <c r="J300" s="943"/>
      <c r="K300" s="943"/>
      <c r="L300" s="943"/>
      <c r="M300" s="943"/>
      <c r="N300" s="943"/>
      <c r="O300" s="943"/>
      <c r="P300" s="943"/>
      <c r="Q300" s="943"/>
      <c r="R300" s="943"/>
      <c r="S300" s="943"/>
      <c r="T300" s="943"/>
      <c r="U300" s="943"/>
      <c r="V300" s="943"/>
      <c r="W300" s="943"/>
      <c r="X300" s="943"/>
      <c r="Y300" s="943"/>
      <c r="Z300" s="943"/>
    </row>
    <row r="301" spans="1:26" ht="15.75" customHeight="1">
      <c r="A301" s="943"/>
      <c r="B301" s="943"/>
      <c r="C301" s="943"/>
      <c r="D301" s="943"/>
      <c r="E301" s="943"/>
      <c r="F301" s="943"/>
      <c r="G301" s="943"/>
      <c r="H301" s="943"/>
      <c r="I301" s="943"/>
      <c r="J301" s="943"/>
      <c r="K301" s="943"/>
      <c r="L301" s="943"/>
      <c r="M301" s="943"/>
      <c r="N301" s="943"/>
      <c r="O301" s="943"/>
      <c r="P301" s="943"/>
      <c r="Q301" s="943"/>
      <c r="R301" s="943"/>
      <c r="S301" s="943"/>
      <c r="T301" s="943"/>
      <c r="U301" s="943"/>
      <c r="V301" s="943"/>
      <c r="W301" s="943"/>
      <c r="X301" s="943"/>
      <c r="Y301" s="943"/>
      <c r="Z301" s="943"/>
    </row>
    <row r="302" spans="1:26" ht="15.75" customHeight="1">
      <c r="A302" s="943"/>
      <c r="B302" s="943"/>
      <c r="C302" s="943"/>
      <c r="D302" s="943"/>
      <c r="E302" s="943"/>
      <c r="F302" s="943"/>
      <c r="G302" s="943"/>
      <c r="H302" s="943"/>
      <c r="I302" s="943"/>
      <c r="J302" s="943"/>
      <c r="K302" s="943"/>
      <c r="L302" s="943"/>
      <c r="M302" s="943"/>
      <c r="N302" s="943"/>
      <c r="O302" s="943"/>
      <c r="P302" s="943"/>
      <c r="Q302" s="943"/>
      <c r="R302" s="943"/>
      <c r="S302" s="943"/>
      <c r="T302" s="943"/>
      <c r="U302" s="943"/>
      <c r="V302" s="943"/>
      <c r="W302" s="943"/>
      <c r="X302" s="943"/>
      <c r="Y302" s="943"/>
      <c r="Z302" s="943"/>
    </row>
    <row r="303" spans="1:26" ht="15.75" customHeight="1">
      <c r="A303" s="943"/>
      <c r="B303" s="943"/>
      <c r="C303" s="943"/>
      <c r="D303" s="943"/>
      <c r="E303" s="943"/>
      <c r="F303" s="943"/>
      <c r="G303" s="943"/>
      <c r="H303" s="943"/>
      <c r="I303" s="943"/>
      <c r="J303" s="943"/>
      <c r="K303" s="943"/>
      <c r="L303" s="943"/>
      <c r="M303" s="943"/>
      <c r="N303" s="943"/>
      <c r="O303" s="943"/>
      <c r="P303" s="943"/>
      <c r="Q303" s="943"/>
      <c r="R303" s="943"/>
      <c r="S303" s="943"/>
      <c r="T303" s="943"/>
      <c r="U303" s="943"/>
      <c r="V303" s="943"/>
      <c r="W303" s="943"/>
      <c r="X303" s="943"/>
      <c r="Y303" s="943"/>
      <c r="Z303" s="943"/>
    </row>
    <row r="304" spans="1:26" ht="15.75" customHeight="1">
      <c r="A304" s="943"/>
      <c r="B304" s="943"/>
      <c r="C304" s="943"/>
      <c r="D304" s="943"/>
      <c r="E304" s="943"/>
      <c r="F304" s="943"/>
      <c r="G304" s="943"/>
      <c r="H304" s="943"/>
      <c r="I304" s="943"/>
      <c r="J304" s="943"/>
      <c r="K304" s="943"/>
      <c r="L304" s="943"/>
      <c r="M304" s="943"/>
      <c r="N304" s="943"/>
      <c r="O304" s="943"/>
      <c r="P304" s="943"/>
      <c r="Q304" s="943"/>
      <c r="R304" s="943"/>
      <c r="S304" s="943"/>
      <c r="T304" s="943"/>
      <c r="U304" s="943"/>
      <c r="V304" s="943"/>
      <c r="W304" s="943"/>
      <c r="X304" s="943"/>
      <c r="Y304" s="943"/>
      <c r="Z304" s="943"/>
    </row>
    <row r="305" spans="1:26" ht="15.75" customHeight="1">
      <c r="A305" s="943"/>
      <c r="B305" s="943"/>
      <c r="C305" s="943"/>
      <c r="D305" s="943"/>
      <c r="E305" s="943"/>
      <c r="F305" s="943"/>
      <c r="G305" s="943"/>
      <c r="H305" s="943"/>
      <c r="I305" s="943"/>
      <c r="J305" s="943"/>
      <c r="K305" s="943"/>
      <c r="L305" s="943"/>
      <c r="M305" s="943"/>
      <c r="N305" s="943"/>
      <c r="O305" s="943"/>
      <c r="P305" s="943"/>
      <c r="Q305" s="943"/>
      <c r="R305" s="943"/>
      <c r="S305" s="943"/>
      <c r="T305" s="943"/>
      <c r="U305" s="943"/>
      <c r="V305" s="943"/>
      <c r="W305" s="943"/>
      <c r="X305" s="943"/>
      <c r="Y305" s="943"/>
      <c r="Z305" s="943"/>
    </row>
    <row r="306" spans="1:26" ht="15.75" customHeight="1">
      <c r="A306" s="943"/>
      <c r="B306" s="943"/>
      <c r="C306" s="943"/>
      <c r="D306" s="943"/>
      <c r="E306" s="943"/>
      <c r="F306" s="943"/>
      <c r="G306" s="943"/>
      <c r="H306" s="943"/>
      <c r="I306" s="943"/>
      <c r="J306" s="943"/>
      <c r="K306" s="943"/>
      <c r="L306" s="943"/>
      <c r="M306" s="943"/>
      <c r="N306" s="943"/>
      <c r="O306" s="943"/>
      <c r="P306" s="943"/>
      <c r="Q306" s="943"/>
      <c r="R306" s="943"/>
      <c r="S306" s="943"/>
      <c r="T306" s="943"/>
      <c r="U306" s="943"/>
      <c r="V306" s="943"/>
      <c r="W306" s="943"/>
      <c r="X306" s="943"/>
      <c r="Y306" s="943"/>
      <c r="Z306" s="943"/>
    </row>
    <row r="307" spans="1:26" ht="15.75" customHeight="1">
      <c r="A307" s="943"/>
      <c r="B307" s="943"/>
      <c r="C307" s="943"/>
      <c r="D307" s="943"/>
      <c r="E307" s="943"/>
      <c r="F307" s="943"/>
      <c r="G307" s="943"/>
      <c r="H307" s="943"/>
      <c r="I307" s="943"/>
      <c r="J307" s="943"/>
      <c r="K307" s="943"/>
      <c r="L307" s="943"/>
      <c r="M307" s="943"/>
      <c r="N307" s="943"/>
      <c r="O307" s="943"/>
      <c r="P307" s="943"/>
      <c r="Q307" s="943"/>
      <c r="R307" s="943"/>
      <c r="S307" s="943"/>
      <c r="T307" s="943"/>
      <c r="U307" s="943"/>
      <c r="V307" s="943"/>
      <c r="W307" s="943"/>
      <c r="X307" s="943"/>
      <c r="Y307" s="943"/>
      <c r="Z307" s="943"/>
    </row>
    <row r="308" spans="1:26" ht="15.75" customHeight="1">
      <c r="A308" s="943"/>
      <c r="B308" s="943"/>
      <c r="C308" s="943"/>
      <c r="D308" s="943"/>
      <c r="E308" s="943"/>
      <c r="F308" s="943"/>
      <c r="G308" s="943"/>
      <c r="H308" s="943"/>
      <c r="I308" s="943"/>
      <c r="J308" s="943"/>
      <c r="K308" s="943"/>
      <c r="L308" s="943"/>
      <c r="M308" s="943"/>
      <c r="N308" s="943"/>
      <c r="O308" s="943"/>
      <c r="P308" s="943"/>
      <c r="Q308" s="943"/>
      <c r="R308" s="943"/>
      <c r="S308" s="943"/>
      <c r="T308" s="943"/>
      <c r="U308" s="943"/>
      <c r="V308" s="943"/>
      <c r="W308" s="943"/>
      <c r="X308" s="943"/>
      <c r="Y308" s="943"/>
      <c r="Z308" s="943"/>
    </row>
    <row r="309" spans="1:26" ht="15.75" customHeight="1">
      <c r="A309" s="943"/>
      <c r="B309" s="943"/>
      <c r="C309" s="943"/>
      <c r="D309" s="943"/>
      <c r="E309" s="943"/>
      <c r="F309" s="943"/>
      <c r="G309" s="943"/>
      <c r="H309" s="943"/>
      <c r="I309" s="943"/>
      <c r="J309" s="943"/>
      <c r="K309" s="943"/>
      <c r="L309" s="943"/>
      <c r="M309" s="943"/>
      <c r="N309" s="943"/>
      <c r="O309" s="943"/>
      <c r="P309" s="943"/>
      <c r="Q309" s="943"/>
      <c r="R309" s="943"/>
      <c r="S309" s="943"/>
      <c r="T309" s="943"/>
      <c r="U309" s="943"/>
      <c r="V309" s="943"/>
      <c r="W309" s="943"/>
      <c r="X309" s="943"/>
      <c r="Y309" s="943"/>
      <c r="Z309" s="943"/>
    </row>
    <row r="310" spans="1:26" ht="15.75" customHeight="1">
      <c r="A310" s="943"/>
      <c r="B310" s="943"/>
      <c r="C310" s="943"/>
      <c r="D310" s="943"/>
      <c r="E310" s="943"/>
      <c r="F310" s="943"/>
      <c r="G310" s="943"/>
      <c r="H310" s="943"/>
      <c r="I310" s="943"/>
      <c r="J310" s="943"/>
      <c r="K310" s="943"/>
      <c r="L310" s="943"/>
      <c r="M310" s="943"/>
      <c r="N310" s="943"/>
      <c r="O310" s="943"/>
      <c r="P310" s="943"/>
      <c r="Q310" s="943"/>
      <c r="R310" s="943"/>
      <c r="S310" s="943"/>
      <c r="T310" s="943"/>
      <c r="U310" s="943"/>
      <c r="V310" s="943"/>
      <c r="W310" s="943"/>
      <c r="X310" s="943"/>
      <c r="Y310" s="943"/>
      <c r="Z310" s="943"/>
    </row>
    <row r="311" spans="1:26" ht="15.75" customHeight="1">
      <c r="A311" s="943"/>
      <c r="B311" s="943"/>
      <c r="C311" s="943"/>
      <c r="D311" s="943"/>
      <c r="E311" s="943"/>
      <c r="F311" s="943"/>
      <c r="G311" s="943"/>
      <c r="H311" s="943"/>
      <c r="I311" s="943"/>
      <c r="J311" s="943"/>
      <c r="K311" s="943"/>
      <c r="L311" s="943"/>
      <c r="M311" s="943"/>
      <c r="N311" s="943"/>
      <c r="O311" s="943"/>
      <c r="P311" s="943"/>
      <c r="Q311" s="943"/>
      <c r="R311" s="943"/>
      <c r="S311" s="943"/>
      <c r="T311" s="943"/>
      <c r="U311" s="943"/>
      <c r="V311" s="943"/>
      <c r="W311" s="943"/>
      <c r="X311" s="943"/>
      <c r="Y311" s="943"/>
      <c r="Z311" s="943"/>
    </row>
    <row r="312" spans="1:26" ht="15.75" customHeight="1">
      <c r="A312" s="943"/>
      <c r="B312" s="943"/>
      <c r="C312" s="943"/>
      <c r="D312" s="943"/>
      <c r="E312" s="943"/>
      <c r="F312" s="943"/>
      <c r="G312" s="943"/>
      <c r="H312" s="943"/>
      <c r="I312" s="943"/>
      <c r="J312" s="943"/>
      <c r="K312" s="943"/>
      <c r="L312" s="943"/>
      <c r="M312" s="943"/>
      <c r="N312" s="943"/>
      <c r="O312" s="943"/>
      <c r="P312" s="943"/>
      <c r="Q312" s="943"/>
      <c r="R312" s="943"/>
      <c r="S312" s="943"/>
      <c r="T312" s="943"/>
      <c r="U312" s="943"/>
      <c r="V312" s="943"/>
      <c r="W312" s="943"/>
      <c r="X312" s="943"/>
      <c r="Y312" s="943"/>
      <c r="Z312" s="943"/>
    </row>
    <row r="313" spans="1:26" ht="15.75" customHeight="1">
      <c r="A313" s="943"/>
      <c r="B313" s="943"/>
      <c r="C313" s="943"/>
      <c r="D313" s="943"/>
      <c r="E313" s="943"/>
      <c r="F313" s="943"/>
      <c r="G313" s="943"/>
      <c r="H313" s="943"/>
      <c r="I313" s="943"/>
      <c r="J313" s="943"/>
      <c r="K313" s="943"/>
      <c r="L313" s="943"/>
      <c r="M313" s="943"/>
      <c r="N313" s="943"/>
      <c r="O313" s="943"/>
      <c r="P313" s="943"/>
      <c r="Q313" s="943"/>
      <c r="R313" s="943"/>
      <c r="S313" s="943"/>
      <c r="T313" s="943"/>
      <c r="U313" s="943"/>
      <c r="V313" s="943"/>
      <c r="W313" s="943"/>
      <c r="X313" s="943"/>
      <c r="Y313" s="943"/>
      <c r="Z313" s="943"/>
    </row>
    <row r="314" spans="1:26" ht="15.75" customHeight="1">
      <c r="A314" s="943"/>
      <c r="B314" s="943"/>
      <c r="C314" s="943"/>
      <c r="D314" s="943"/>
      <c r="E314" s="943"/>
      <c r="F314" s="943"/>
      <c r="G314" s="943"/>
      <c r="H314" s="943"/>
      <c r="I314" s="943"/>
      <c r="J314" s="943"/>
      <c r="K314" s="943"/>
      <c r="L314" s="943"/>
      <c r="M314" s="943"/>
      <c r="N314" s="943"/>
      <c r="O314" s="943"/>
      <c r="P314" s="943"/>
      <c r="Q314" s="943"/>
      <c r="R314" s="943"/>
      <c r="S314" s="943"/>
      <c r="T314" s="943"/>
      <c r="U314" s="943"/>
      <c r="V314" s="943"/>
      <c r="W314" s="943"/>
      <c r="X314" s="943"/>
      <c r="Y314" s="943"/>
      <c r="Z314" s="943"/>
    </row>
    <row r="315" spans="1:26" ht="15.75" customHeight="1">
      <c r="A315" s="943"/>
      <c r="B315" s="943"/>
      <c r="C315" s="943"/>
      <c r="D315" s="943"/>
      <c r="E315" s="943"/>
      <c r="F315" s="943"/>
      <c r="G315" s="943"/>
      <c r="H315" s="943"/>
      <c r="I315" s="943"/>
      <c r="J315" s="943"/>
      <c r="K315" s="943"/>
      <c r="L315" s="943"/>
      <c r="M315" s="943"/>
      <c r="N315" s="943"/>
      <c r="O315" s="943"/>
      <c r="P315" s="943"/>
      <c r="Q315" s="943"/>
      <c r="R315" s="943"/>
      <c r="S315" s="943"/>
      <c r="T315" s="943"/>
      <c r="U315" s="943"/>
      <c r="V315" s="943"/>
      <c r="W315" s="943"/>
      <c r="X315" s="943"/>
      <c r="Y315" s="943"/>
      <c r="Z315" s="943"/>
    </row>
    <row r="316" spans="1:26" ht="15.75" customHeight="1">
      <c r="A316" s="943"/>
      <c r="B316" s="943"/>
      <c r="C316" s="943"/>
      <c r="D316" s="943"/>
      <c r="E316" s="943"/>
      <c r="F316" s="943"/>
      <c r="G316" s="943"/>
      <c r="H316" s="943"/>
      <c r="I316" s="943"/>
      <c r="J316" s="943"/>
      <c r="K316" s="943"/>
      <c r="L316" s="943"/>
      <c r="M316" s="943"/>
      <c r="N316" s="943"/>
      <c r="O316" s="943"/>
      <c r="P316" s="943"/>
      <c r="Q316" s="943"/>
      <c r="R316" s="943"/>
      <c r="S316" s="943"/>
      <c r="T316" s="943"/>
      <c r="U316" s="943"/>
      <c r="V316" s="943"/>
      <c r="W316" s="943"/>
      <c r="X316" s="943"/>
      <c r="Y316" s="943"/>
      <c r="Z316" s="943"/>
    </row>
    <row r="317" spans="1:26" ht="15.75" customHeight="1">
      <c r="A317" s="943"/>
      <c r="B317" s="943"/>
      <c r="C317" s="943"/>
      <c r="D317" s="943"/>
      <c r="E317" s="943"/>
      <c r="F317" s="943"/>
      <c r="G317" s="943"/>
      <c r="H317" s="943"/>
      <c r="I317" s="943"/>
      <c r="J317" s="943"/>
      <c r="K317" s="943"/>
      <c r="L317" s="943"/>
      <c r="M317" s="943"/>
      <c r="N317" s="943"/>
      <c r="O317" s="943"/>
      <c r="P317" s="943"/>
      <c r="Q317" s="943"/>
      <c r="R317" s="943"/>
      <c r="S317" s="943"/>
      <c r="T317" s="943"/>
      <c r="U317" s="943"/>
      <c r="V317" s="943"/>
      <c r="W317" s="943"/>
      <c r="X317" s="943"/>
      <c r="Y317" s="943"/>
      <c r="Z317" s="943"/>
    </row>
    <row r="318" spans="1:26" ht="15.75" customHeight="1">
      <c r="A318" s="943"/>
      <c r="B318" s="943"/>
      <c r="C318" s="943"/>
      <c r="D318" s="943"/>
      <c r="E318" s="943"/>
      <c r="F318" s="943"/>
      <c r="G318" s="943"/>
      <c r="H318" s="943"/>
      <c r="I318" s="943"/>
      <c r="J318" s="943"/>
      <c r="K318" s="943"/>
      <c r="L318" s="943"/>
      <c r="M318" s="943"/>
      <c r="N318" s="943"/>
      <c r="O318" s="943"/>
      <c r="P318" s="943"/>
      <c r="Q318" s="943"/>
      <c r="R318" s="943"/>
      <c r="S318" s="943"/>
      <c r="T318" s="943"/>
      <c r="U318" s="943"/>
      <c r="V318" s="943"/>
      <c r="W318" s="943"/>
      <c r="X318" s="943"/>
      <c r="Y318" s="943"/>
      <c r="Z318" s="943"/>
    </row>
    <row r="319" spans="1:26" ht="15.75" customHeight="1">
      <c r="A319" s="943"/>
      <c r="B319" s="943"/>
      <c r="C319" s="943"/>
      <c r="D319" s="943"/>
      <c r="E319" s="943"/>
      <c r="F319" s="943"/>
      <c r="G319" s="943"/>
      <c r="H319" s="943"/>
      <c r="I319" s="943"/>
      <c r="J319" s="943"/>
      <c r="K319" s="943"/>
      <c r="L319" s="943"/>
      <c r="M319" s="943"/>
      <c r="N319" s="943"/>
      <c r="O319" s="943"/>
      <c r="P319" s="943"/>
      <c r="Q319" s="943"/>
      <c r="R319" s="943"/>
      <c r="S319" s="943"/>
      <c r="T319" s="943"/>
      <c r="U319" s="943"/>
      <c r="V319" s="943"/>
      <c r="W319" s="943"/>
      <c r="X319" s="943"/>
      <c r="Y319" s="943"/>
      <c r="Z319" s="943"/>
    </row>
    <row r="320" spans="1:26" ht="15.75" customHeight="1">
      <c r="A320" s="943"/>
      <c r="B320" s="943"/>
      <c r="C320" s="943"/>
      <c r="D320" s="943"/>
      <c r="E320" s="943"/>
      <c r="F320" s="943"/>
      <c r="G320" s="943"/>
      <c r="H320" s="943"/>
      <c r="I320" s="943"/>
      <c r="J320" s="943"/>
      <c r="K320" s="943"/>
      <c r="L320" s="943"/>
      <c r="M320" s="943"/>
      <c r="N320" s="943"/>
      <c r="O320" s="943"/>
      <c r="P320" s="943"/>
      <c r="Q320" s="943"/>
      <c r="R320" s="943"/>
      <c r="S320" s="943"/>
      <c r="T320" s="943"/>
      <c r="U320" s="943"/>
      <c r="V320" s="943"/>
      <c r="W320" s="943"/>
      <c r="X320" s="943"/>
      <c r="Y320" s="943"/>
      <c r="Z320" s="943"/>
    </row>
    <row r="321" spans="1:26" ht="15.75" customHeight="1">
      <c r="A321" s="943"/>
      <c r="B321" s="943"/>
      <c r="C321" s="943"/>
      <c r="D321" s="943"/>
      <c r="E321" s="943"/>
      <c r="F321" s="943"/>
      <c r="G321" s="943"/>
      <c r="H321" s="943"/>
      <c r="I321" s="943"/>
      <c r="J321" s="943"/>
      <c r="K321" s="943"/>
      <c r="L321" s="943"/>
      <c r="M321" s="943"/>
      <c r="N321" s="943"/>
      <c r="O321" s="943"/>
      <c r="P321" s="943"/>
      <c r="Q321" s="943"/>
      <c r="R321" s="943"/>
      <c r="S321" s="943"/>
      <c r="T321" s="943"/>
      <c r="U321" s="943"/>
      <c r="V321" s="943"/>
      <c r="W321" s="943"/>
      <c r="X321" s="943"/>
      <c r="Y321" s="943"/>
      <c r="Z321" s="943"/>
    </row>
    <row r="322" spans="1:26" ht="15.75" customHeight="1">
      <c r="A322" s="943"/>
      <c r="B322" s="943"/>
      <c r="C322" s="943"/>
      <c r="D322" s="943"/>
      <c r="E322" s="943"/>
      <c r="F322" s="943"/>
      <c r="G322" s="943"/>
      <c r="H322" s="943"/>
      <c r="I322" s="943"/>
      <c r="J322" s="943"/>
      <c r="K322" s="943"/>
      <c r="L322" s="943"/>
      <c r="M322" s="943"/>
      <c r="N322" s="943"/>
      <c r="O322" s="943"/>
      <c r="P322" s="943"/>
      <c r="Q322" s="943"/>
      <c r="R322" s="943"/>
      <c r="S322" s="943"/>
      <c r="T322" s="943"/>
      <c r="U322" s="943"/>
      <c r="V322" s="943"/>
      <c r="W322" s="943"/>
      <c r="X322" s="943"/>
      <c r="Y322" s="943"/>
      <c r="Z322" s="943"/>
    </row>
    <row r="323" spans="1:26" ht="15.75" customHeight="1">
      <c r="A323" s="943"/>
      <c r="B323" s="943"/>
      <c r="C323" s="943"/>
      <c r="D323" s="943"/>
      <c r="E323" s="943"/>
      <c r="F323" s="943"/>
      <c r="G323" s="943"/>
      <c r="H323" s="943"/>
      <c r="I323" s="943"/>
      <c r="J323" s="943"/>
      <c r="K323" s="943"/>
      <c r="L323" s="943"/>
      <c r="M323" s="943"/>
      <c r="N323" s="943"/>
      <c r="O323" s="943"/>
      <c r="P323" s="943"/>
      <c r="Q323" s="943"/>
      <c r="R323" s="943"/>
      <c r="S323" s="943"/>
      <c r="T323" s="943"/>
      <c r="U323" s="943"/>
      <c r="V323" s="943"/>
      <c r="W323" s="943"/>
      <c r="X323" s="943"/>
      <c r="Y323" s="943"/>
      <c r="Z323" s="943"/>
    </row>
    <row r="324" spans="1:26" ht="15.75" customHeight="1">
      <c r="A324" s="943"/>
      <c r="B324" s="943"/>
      <c r="C324" s="943"/>
      <c r="D324" s="943"/>
      <c r="E324" s="943"/>
      <c r="F324" s="943"/>
      <c r="G324" s="943"/>
      <c r="H324" s="943"/>
      <c r="I324" s="943"/>
      <c r="J324" s="943"/>
      <c r="K324" s="943"/>
      <c r="L324" s="943"/>
      <c r="M324" s="943"/>
      <c r="N324" s="943"/>
      <c r="O324" s="943"/>
      <c r="P324" s="943"/>
      <c r="Q324" s="943"/>
      <c r="R324" s="943"/>
      <c r="S324" s="943"/>
      <c r="T324" s="943"/>
      <c r="U324" s="943"/>
      <c r="V324" s="943"/>
      <c r="W324" s="943"/>
      <c r="X324" s="943"/>
      <c r="Y324" s="943"/>
      <c r="Z324" s="943"/>
    </row>
    <row r="325" spans="1:26" ht="15.75" customHeight="1">
      <c r="A325" s="943"/>
      <c r="B325" s="943"/>
      <c r="C325" s="943"/>
      <c r="D325" s="943"/>
      <c r="E325" s="943"/>
      <c r="F325" s="943"/>
      <c r="G325" s="943"/>
      <c r="H325" s="943"/>
      <c r="I325" s="943"/>
      <c r="J325" s="943"/>
      <c r="K325" s="943"/>
      <c r="L325" s="943"/>
      <c r="M325" s="943"/>
      <c r="N325" s="943"/>
      <c r="O325" s="943"/>
      <c r="P325" s="943"/>
      <c r="Q325" s="943"/>
      <c r="R325" s="943"/>
      <c r="S325" s="943"/>
      <c r="T325" s="943"/>
      <c r="U325" s="943"/>
      <c r="V325" s="943"/>
      <c r="W325" s="943"/>
      <c r="X325" s="943"/>
      <c r="Y325" s="943"/>
      <c r="Z325" s="943"/>
    </row>
    <row r="326" spans="1:26" ht="15.75" customHeight="1">
      <c r="A326" s="943"/>
      <c r="B326" s="943"/>
      <c r="C326" s="943"/>
      <c r="D326" s="943"/>
      <c r="E326" s="943"/>
      <c r="F326" s="943"/>
      <c r="G326" s="943"/>
      <c r="H326" s="943"/>
      <c r="I326" s="943"/>
      <c r="J326" s="943"/>
      <c r="K326" s="943"/>
      <c r="L326" s="943"/>
      <c r="M326" s="943"/>
      <c r="N326" s="943"/>
      <c r="O326" s="943"/>
      <c r="P326" s="943"/>
      <c r="Q326" s="943"/>
      <c r="R326" s="943"/>
      <c r="S326" s="943"/>
      <c r="T326" s="943"/>
      <c r="U326" s="943"/>
      <c r="V326" s="943"/>
      <c r="W326" s="943"/>
      <c r="X326" s="943"/>
      <c r="Y326" s="943"/>
      <c r="Z326" s="943"/>
    </row>
    <row r="327" spans="1:26" ht="15.75" customHeight="1">
      <c r="A327" s="943"/>
      <c r="B327" s="943"/>
      <c r="C327" s="943"/>
      <c r="D327" s="943"/>
      <c r="E327" s="943"/>
      <c r="F327" s="943"/>
      <c r="G327" s="943"/>
      <c r="H327" s="943"/>
      <c r="I327" s="943"/>
      <c r="J327" s="943"/>
      <c r="K327" s="943"/>
      <c r="L327" s="943"/>
      <c r="M327" s="943"/>
      <c r="N327" s="943"/>
      <c r="O327" s="943"/>
      <c r="P327" s="943"/>
      <c r="Q327" s="943"/>
      <c r="R327" s="943"/>
      <c r="S327" s="943"/>
      <c r="T327" s="943"/>
      <c r="U327" s="943"/>
      <c r="V327" s="943"/>
      <c r="W327" s="943"/>
      <c r="X327" s="943"/>
      <c r="Y327" s="943"/>
      <c r="Z327" s="943"/>
    </row>
    <row r="328" spans="1:26" ht="15.75" customHeight="1">
      <c r="A328" s="943"/>
      <c r="B328" s="943"/>
      <c r="C328" s="943"/>
      <c r="D328" s="943"/>
      <c r="E328" s="943"/>
      <c r="F328" s="943"/>
      <c r="G328" s="943"/>
      <c r="H328" s="943"/>
      <c r="I328" s="943"/>
      <c r="J328" s="943"/>
      <c r="K328" s="943"/>
      <c r="L328" s="943"/>
      <c r="M328" s="943"/>
      <c r="N328" s="943"/>
      <c r="O328" s="943"/>
      <c r="P328" s="943"/>
      <c r="Q328" s="943"/>
      <c r="R328" s="943"/>
      <c r="S328" s="943"/>
      <c r="T328" s="943"/>
      <c r="U328" s="943"/>
      <c r="V328" s="943"/>
      <c r="W328" s="943"/>
      <c r="X328" s="943"/>
      <c r="Y328" s="943"/>
      <c r="Z328" s="943"/>
    </row>
    <row r="329" spans="1:26" ht="15.75" customHeight="1">
      <c r="A329" s="943"/>
      <c r="B329" s="943"/>
      <c r="C329" s="943"/>
      <c r="D329" s="943"/>
      <c r="E329" s="943"/>
      <c r="F329" s="943"/>
      <c r="G329" s="943"/>
      <c r="H329" s="943"/>
      <c r="I329" s="943"/>
      <c r="J329" s="943"/>
      <c r="K329" s="943"/>
      <c r="L329" s="943"/>
      <c r="M329" s="943"/>
      <c r="N329" s="943"/>
      <c r="O329" s="943"/>
      <c r="P329" s="943"/>
      <c r="Q329" s="943"/>
      <c r="R329" s="943"/>
      <c r="S329" s="943"/>
      <c r="T329" s="943"/>
      <c r="U329" s="943"/>
      <c r="V329" s="943"/>
      <c r="W329" s="943"/>
      <c r="X329" s="943"/>
      <c r="Y329" s="943"/>
      <c r="Z329" s="943"/>
    </row>
    <row r="330" spans="1:26" ht="15.75" customHeight="1">
      <c r="A330" s="943"/>
      <c r="B330" s="943"/>
      <c r="C330" s="943"/>
      <c r="D330" s="943"/>
      <c r="E330" s="943"/>
      <c r="F330" s="943"/>
      <c r="G330" s="943"/>
      <c r="H330" s="943"/>
      <c r="I330" s="943"/>
      <c r="J330" s="943"/>
      <c r="K330" s="943"/>
      <c r="L330" s="943"/>
      <c r="M330" s="943"/>
      <c r="N330" s="943"/>
      <c r="O330" s="943"/>
      <c r="P330" s="943"/>
      <c r="Q330" s="943"/>
      <c r="R330" s="943"/>
      <c r="S330" s="943"/>
      <c r="T330" s="943"/>
      <c r="U330" s="943"/>
      <c r="V330" s="943"/>
      <c r="W330" s="943"/>
      <c r="X330" s="943"/>
      <c r="Y330" s="943"/>
      <c r="Z330" s="943"/>
    </row>
    <row r="331" spans="1:26" ht="15.75" customHeight="1">
      <c r="A331" s="943"/>
      <c r="B331" s="943"/>
      <c r="C331" s="943"/>
      <c r="D331" s="943"/>
      <c r="E331" s="943"/>
      <c r="F331" s="943"/>
      <c r="G331" s="943"/>
      <c r="H331" s="943"/>
      <c r="I331" s="943"/>
      <c r="J331" s="943"/>
      <c r="K331" s="943"/>
      <c r="L331" s="943"/>
      <c r="M331" s="943"/>
      <c r="N331" s="943"/>
      <c r="O331" s="943"/>
      <c r="P331" s="943"/>
      <c r="Q331" s="943"/>
      <c r="R331" s="943"/>
      <c r="S331" s="943"/>
      <c r="T331" s="943"/>
      <c r="U331" s="943"/>
      <c r="V331" s="943"/>
      <c r="W331" s="943"/>
      <c r="X331" s="943"/>
      <c r="Y331" s="943"/>
      <c r="Z331" s="943"/>
    </row>
    <row r="332" spans="1:26" ht="15.75" customHeight="1">
      <c r="A332" s="943"/>
      <c r="B332" s="943"/>
      <c r="C332" s="943"/>
      <c r="D332" s="943"/>
      <c r="E332" s="943"/>
      <c r="F332" s="943"/>
      <c r="G332" s="943"/>
      <c r="H332" s="943"/>
      <c r="I332" s="943"/>
      <c r="J332" s="943"/>
      <c r="K332" s="943"/>
      <c r="L332" s="943"/>
      <c r="M332" s="943"/>
      <c r="N332" s="943"/>
      <c r="O332" s="943"/>
      <c r="P332" s="943"/>
      <c r="Q332" s="943"/>
      <c r="R332" s="943"/>
      <c r="S332" s="943"/>
      <c r="T332" s="943"/>
      <c r="U332" s="943"/>
      <c r="V332" s="943"/>
      <c r="W332" s="943"/>
      <c r="X332" s="943"/>
      <c r="Y332" s="943"/>
      <c r="Z332" s="943"/>
    </row>
    <row r="333" spans="1:26" ht="15.75" customHeight="1">
      <c r="A333" s="943"/>
      <c r="B333" s="943"/>
      <c r="C333" s="943"/>
      <c r="D333" s="943"/>
      <c r="E333" s="943"/>
      <c r="F333" s="943"/>
      <c r="G333" s="943"/>
      <c r="H333" s="943"/>
      <c r="I333" s="943"/>
      <c r="J333" s="943"/>
      <c r="K333" s="943"/>
      <c r="L333" s="943"/>
      <c r="M333" s="943"/>
      <c r="N333" s="943"/>
      <c r="O333" s="943"/>
      <c r="P333" s="943"/>
      <c r="Q333" s="943"/>
      <c r="R333" s="943"/>
      <c r="S333" s="943"/>
      <c r="T333" s="943"/>
      <c r="U333" s="943"/>
      <c r="V333" s="943"/>
      <c r="W333" s="943"/>
      <c r="X333" s="943"/>
      <c r="Y333" s="943"/>
      <c r="Z333" s="943"/>
    </row>
    <row r="334" spans="1:26" ht="15.75" customHeight="1">
      <c r="A334" s="943"/>
      <c r="B334" s="943"/>
      <c r="C334" s="943"/>
      <c r="D334" s="943"/>
      <c r="E334" s="943"/>
      <c r="F334" s="943"/>
      <c r="G334" s="943"/>
      <c r="H334" s="943"/>
      <c r="I334" s="943"/>
      <c r="J334" s="943"/>
      <c r="K334" s="943"/>
      <c r="L334" s="943"/>
      <c r="M334" s="943"/>
      <c r="N334" s="943"/>
      <c r="O334" s="943"/>
      <c r="P334" s="943"/>
      <c r="Q334" s="943"/>
      <c r="R334" s="943"/>
      <c r="S334" s="943"/>
      <c r="T334" s="943"/>
      <c r="U334" s="943"/>
      <c r="V334" s="943"/>
      <c r="W334" s="943"/>
      <c r="X334" s="943"/>
      <c r="Y334" s="943"/>
      <c r="Z334" s="943"/>
    </row>
    <row r="335" spans="1:26" ht="15.75" customHeight="1">
      <c r="A335" s="943"/>
      <c r="B335" s="943"/>
      <c r="C335" s="943"/>
      <c r="D335" s="943"/>
      <c r="E335" s="943"/>
      <c r="F335" s="943"/>
      <c r="G335" s="943"/>
      <c r="H335" s="943"/>
      <c r="I335" s="943"/>
      <c r="J335" s="943"/>
      <c r="K335" s="943"/>
      <c r="L335" s="943"/>
      <c r="M335" s="943"/>
      <c r="N335" s="943"/>
      <c r="O335" s="943"/>
      <c r="P335" s="943"/>
      <c r="Q335" s="943"/>
      <c r="R335" s="943"/>
      <c r="S335" s="943"/>
      <c r="T335" s="943"/>
      <c r="U335" s="943"/>
      <c r="V335" s="943"/>
      <c r="W335" s="943"/>
      <c r="X335" s="943"/>
      <c r="Y335" s="943"/>
      <c r="Z335" s="943"/>
    </row>
    <row r="336" spans="1:26" ht="15.75" customHeight="1">
      <c r="A336" s="943"/>
      <c r="B336" s="943"/>
      <c r="C336" s="943"/>
      <c r="D336" s="943"/>
      <c r="E336" s="943"/>
      <c r="F336" s="943"/>
      <c r="G336" s="943"/>
      <c r="H336" s="943"/>
      <c r="I336" s="943"/>
      <c r="J336" s="943"/>
      <c r="K336" s="943"/>
      <c r="L336" s="943"/>
      <c r="M336" s="943"/>
      <c r="N336" s="943"/>
      <c r="O336" s="943"/>
      <c r="P336" s="943"/>
      <c r="Q336" s="943"/>
      <c r="R336" s="943"/>
      <c r="S336" s="943"/>
      <c r="T336" s="943"/>
      <c r="U336" s="943"/>
      <c r="V336" s="943"/>
      <c r="W336" s="943"/>
      <c r="X336" s="943"/>
      <c r="Y336" s="943"/>
      <c r="Z336" s="943"/>
    </row>
    <row r="337" spans="1:26" ht="15.75" customHeight="1">
      <c r="A337" s="943"/>
      <c r="B337" s="943"/>
      <c r="C337" s="943"/>
      <c r="D337" s="943"/>
      <c r="E337" s="943"/>
      <c r="F337" s="943"/>
      <c r="G337" s="943"/>
      <c r="H337" s="943"/>
      <c r="I337" s="943"/>
      <c r="J337" s="943"/>
      <c r="K337" s="943"/>
      <c r="L337" s="943"/>
      <c r="M337" s="943"/>
      <c r="N337" s="943"/>
      <c r="O337" s="943"/>
      <c r="P337" s="943"/>
      <c r="Q337" s="943"/>
      <c r="R337" s="943"/>
      <c r="S337" s="943"/>
      <c r="T337" s="943"/>
      <c r="U337" s="943"/>
      <c r="V337" s="943"/>
      <c r="W337" s="943"/>
      <c r="X337" s="943"/>
      <c r="Y337" s="943"/>
      <c r="Z337" s="943"/>
    </row>
    <row r="338" spans="1:26" ht="15.75" customHeight="1">
      <c r="A338" s="943"/>
      <c r="B338" s="943"/>
      <c r="C338" s="943"/>
      <c r="D338" s="943"/>
      <c r="E338" s="943"/>
      <c r="F338" s="943"/>
      <c r="G338" s="943"/>
      <c r="H338" s="943"/>
      <c r="I338" s="943"/>
      <c r="J338" s="943"/>
      <c r="K338" s="943"/>
      <c r="L338" s="943"/>
      <c r="M338" s="943"/>
      <c r="N338" s="943"/>
      <c r="O338" s="943"/>
      <c r="P338" s="943"/>
      <c r="Q338" s="943"/>
      <c r="R338" s="943"/>
      <c r="S338" s="943"/>
      <c r="T338" s="943"/>
      <c r="U338" s="943"/>
      <c r="V338" s="943"/>
      <c r="W338" s="943"/>
      <c r="X338" s="943"/>
      <c r="Y338" s="943"/>
      <c r="Z338" s="943"/>
    </row>
    <row r="339" spans="1:26" ht="15.75" customHeight="1">
      <c r="A339" s="943"/>
      <c r="B339" s="943"/>
      <c r="C339" s="943"/>
      <c r="D339" s="943"/>
      <c r="E339" s="943"/>
      <c r="F339" s="943"/>
      <c r="G339" s="943"/>
      <c r="H339" s="943"/>
      <c r="I339" s="943"/>
      <c r="J339" s="943"/>
      <c r="K339" s="943"/>
      <c r="L339" s="943"/>
      <c r="M339" s="943"/>
      <c r="N339" s="943"/>
      <c r="O339" s="943"/>
      <c r="P339" s="943"/>
      <c r="Q339" s="943"/>
      <c r="R339" s="943"/>
      <c r="S339" s="943"/>
      <c r="T339" s="943"/>
      <c r="U339" s="943"/>
      <c r="V339" s="943"/>
      <c r="W339" s="943"/>
      <c r="X339" s="943"/>
      <c r="Y339" s="943"/>
      <c r="Z339" s="943"/>
    </row>
    <row r="340" spans="1:26" ht="15.75" customHeight="1">
      <c r="A340" s="943"/>
      <c r="B340" s="943"/>
      <c r="C340" s="943"/>
      <c r="D340" s="943"/>
      <c r="E340" s="943"/>
      <c r="F340" s="943"/>
      <c r="G340" s="943"/>
      <c r="H340" s="943"/>
      <c r="I340" s="943"/>
      <c r="J340" s="943"/>
      <c r="K340" s="943"/>
      <c r="L340" s="943"/>
      <c r="M340" s="943"/>
      <c r="N340" s="943"/>
      <c r="O340" s="943"/>
      <c r="P340" s="943"/>
      <c r="Q340" s="943"/>
      <c r="R340" s="943"/>
      <c r="S340" s="943"/>
      <c r="T340" s="943"/>
      <c r="U340" s="943"/>
      <c r="V340" s="943"/>
      <c r="W340" s="943"/>
      <c r="X340" s="943"/>
      <c r="Y340" s="943"/>
      <c r="Z340" s="943"/>
    </row>
    <row r="341" spans="1:26" ht="15.75" customHeight="1">
      <c r="A341" s="943"/>
      <c r="B341" s="943"/>
      <c r="C341" s="943"/>
      <c r="D341" s="943"/>
      <c r="E341" s="943"/>
      <c r="F341" s="943"/>
      <c r="G341" s="943"/>
      <c r="H341" s="943"/>
      <c r="I341" s="943"/>
      <c r="J341" s="943"/>
      <c r="K341" s="943"/>
      <c r="L341" s="943"/>
      <c r="M341" s="943"/>
      <c r="N341" s="943"/>
      <c r="O341" s="943"/>
      <c r="P341" s="943"/>
      <c r="Q341" s="943"/>
      <c r="R341" s="943"/>
      <c r="S341" s="943"/>
      <c r="T341" s="943"/>
      <c r="U341" s="943"/>
      <c r="V341" s="943"/>
      <c r="W341" s="943"/>
      <c r="X341" s="943"/>
      <c r="Y341" s="943"/>
      <c r="Z341" s="943"/>
    </row>
    <row r="342" spans="1:26" ht="15.75" customHeight="1">
      <c r="A342" s="943"/>
      <c r="B342" s="943"/>
      <c r="C342" s="943"/>
      <c r="D342" s="943"/>
      <c r="E342" s="943"/>
      <c r="F342" s="943"/>
      <c r="G342" s="943"/>
      <c r="H342" s="943"/>
      <c r="I342" s="943"/>
      <c r="J342" s="943"/>
      <c r="K342" s="943"/>
      <c r="L342" s="943"/>
      <c r="M342" s="943"/>
      <c r="N342" s="943"/>
      <c r="O342" s="943"/>
      <c r="P342" s="943"/>
      <c r="Q342" s="943"/>
      <c r="R342" s="943"/>
      <c r="S342" s="943"/>
      <c r="T342" s="943"/>
      <c r="U342" s="943"/>
      <c r="V342" s="943"/>
      <c r="W342" s="943"/>
      <c r="X342" s="943"/>
      <c r="Y342" s="943"/>
      <c r="Z342" s="943"/>
    </row>
    <row r="343" spans="1:26" ht="15.75" customHeight="1">
      <c r="A343" s="943"/>
      <c r="B343" s="943"/>
      <c r="C343" s="943"/>
      <c r="D343" s="943"/>
      <c r="E343" s="943"/>
      <c r="F343" s="943"/>
      <c r="G343" s="943"/>
      <c r="H343" s="943"/>
      <c r="I343" s="943"/>
      <c r="J343" s="943"/>
      <c r="K343" s="943"/>
      <c r="L343" s="943"/>
      <c r="M343" s="943"/>
      <c r="N343" s="943"/>
      <c r="O343" s="943"/>
      <c r="P343" s="943"/>
      <c r="Q343" s="943"/>
      <c r="R343" s="943"/>
      <c r="S343" s="943"/>
      <c r="T343" s="943"/>
      <c r="U343" s="943"/>
      <c r="V343" s="943"/>
      <c r="W343" s="943"/>
      <c r="X343" s="943"/>
      <c r="Y343" s="943"/>
      <c r="Z343" s="943"/>
    </row>
    <row r="344" spans="1:26" ht="15.75" customHeight="1">
      <c r="A344" s="943"/>
      <c r="B344" s="943"/>
      <c r="C344" s="943"/>
      <c r="D344" s="943"/>
      <c r="E344" s="943"/>
      <c r="F344" s="943"/>
      <c r="G344" s="943"/>
      <c r="H344" s="943"/>
      <c r="I344" s="943"/>
      <c r="J344" s="943"/>
      <c r="K344" s="943"/>
      <c r="L344" s="943"/>
      <c r="M344" s="943"/>
      <c r="N344" s="943"/>
      <c r="O344" s="943"/>
      <c r="P344" s="943"/>
      <c r="Q344" s="943"/>
      <c r="R344" s="943"/>
      <c r="S344" s="943"/>
      <c r="T344" s="943"/>
      <c r="U344" s="943"/>
      <c r="V344" s="943"/>
      <c r="W344" s="943"/>
      <c r="X344" s="943"/>
      <c r="Y344" s="943"/>
      <c r="Z344" s="943"/>
    </row>
    <row r="345" spans="1:26" ht="15.75" customHeight="1">
      <c r="A345" s="943"/>
      <c r="B345" s="943"/>
      <c r="C345" s="943"/>
      <c r="D345" s="943"/>
      <c r="E345" s="943"/>
      <c r="F345" s="943"/>
      <c r="G345" s="943"/>
      <c r="H345" s="943"/>
      <c r="I345" s="943"/>
      <c r="J345" s="943"/>
      <c r="K345" s="943"/>
      <c r="L345" s="943"/>
      <c r="M345" s="943"/>
      <c r="N345" s="943"/>
      <c r="O345" s="943"/>
      <c r="P345" s="943"/>
      <c r="Q345" s="943"/>
      <c r="R345" s="943"/>
      <c r="S345" s="943"/>
      <c r="T345" s="943"/>
      <c r="U345" s="943"/>
      <c r="V345" s="943"/>
      <c r="W345" s="943"/>
      <c r="X345" s="943"/>
      <c r="Y345" s="943"/>
      <c r="Z345" s="943"/>
    </row>
    <row r="346" spans="1:26" ht="15.75" customHeight="1">
      <c r="A346" s="943"/>
      <c r="B346" s="943"/>
      <c r="C346" s="943"/>
      <c r="D346" s="943"/>
      <c r="E346" s="943"/>
      <c r="F346" s="943"/>
      <c r="G346" s="943"/>
      <c r="H346" s="943"/>
      <c r="I346" s="943"/>
      <c r="J346" s="943"/>
      <c r="K346" s="943"/>
      <c r="L346" s="943"/>
      <c r="M346" s="943"/>
      <c r="N346" s="943"/>
      <c r="O346" s="943"/>
      <c r="P346" s="943"/>
      <c r="Q346" s="943"/>
      <c r="R346" s="943"/>
      <c r="S346" s="943"/>
      <c r="T346" s="943"/>
      <c r="U346" s="943"/>
      <c r="V346" s="943"/>
      <c r="W346" s="943"/>
      <c r="X346" s="943"/>
      <c r="Y346" s="943"/>
      <c r="Z346" s="943"/>
    </row>
    <row r="347" spans="1:26" ht="15.75" customHeight="1">
      <c r="A347" s="943"/>
      <c r="B347" s="943"/>
      <c r="C347" s="943"/>
      <c r="D347" s="943"/>
      <c r="E347" s="943"/>
      <c r="F347" s="943"/>
      <c r="G347" s="943"/>
      <c r="H347" s="943"/>
      <c r="I347" s="943"/>
      <c r="J347" s="943"/>
      <c r="K347" s="943"/>
      <c r="L347" s="943"/>
      <c r="M347" s="943"/>
      <c r="N347" s="943"/>
      <c r="O347" s="943"/>
      <c r="P347" s="943"/>
      <c r="Q347" s="943"/>
      <c r="R347" s="943"/>
      <c r="S347" s="943"/>
      <c r="T347" s="943"/>
      <c r="U347" s="943"/>
      <c r="V347" s="943"/>
      <c r="W347" s="943"/>
      <c r="X347" s="943"/>
      <c r="Y347" s="943"/>
      <c r="Z347" s="943"/>
    </row>
    <row r="348" spans="1:26" ht="15.75" customHeight="1">
      <c r="A348" s="943"/>
      <c r="B348" s="943"/>
      <c r="C348" s="943"/>
      <c r="D348" s="943"/>
      <c r="E348" s="943"/>
      <c r="F348" s="943"/>
      <c r="G348" s="943"/>
      <c r="H348" s="943"/>
      <c r="I348" s="943"/>
      <c r="J348" s="943"/>
      <c r="K348" s="943"/>
      <c r="L348" s="943"/>
      <c r="M348" s="943"/>
      <c r="N348" s="943"/>
      <c r="O348" s="943"/>
      <c r="P348" s="943"/>
      <c r="Q348" s="943"/>
      <c r="R348" s="943"/>
      <c r="S348" s="943"/>
      <c r="T348" s="943"/>
      <c r="U348" s="943"/>
      <c r="V348" s="943"/>
      <c r="W348" s="943"/>
      <c r="X348" s="943"/>
      <c r="Y348" s="943"/>
      <c r="Z348" s="943"/>
    </row>
    <row r="349" spans="1:26" ht="15.75" customHeight="1">
      <c r="A349" s="943"/>
      <c r="B349" s="943"/>
      <c r="C349" s="943"/>
      <c r="D349" s="943"/>
      <c r="E349" s="943"/>
      <c r="F349" s="943"/>
      <c r="G349" s="943"/>
      <c r="H349" s="943"/>
      <c r="I349" s="943"/>
      <c r="J349" s="943"/>
      <c r="K349" s="943"/>
      <c r="L349" s="943"/>
      <c r="M349" s="943"/>
      <c r="N349" s="943"/>
      <c r="O349" s="943"/>
      <c r="P349" s="943"/>
      <c r="Q349" s="943"/>
      <c r="R349" s="943"/>
      <c r="S349" s="943"/>
      <c r="T349" s="943"/>
      <c r="U349" s="943"/>
      <c r="V349" s="943"/>
      <c r="W349" s="943"/>
      <c r="X349" s="943"/>
      <c r="Y349" s="943"/>
      <c r="Z349" s="943"/>
    </row>
    <row r="350" spans="1:26" ht="15.75" customHeight="1">
      <c r="A350" s="943"/>
      <c r="B350" s="943"/>
      <c r="C350" s="943"/>
      <c r="D350" s="943"/>
      <c r="E350" s="943"/>
      <c r="F350" s="943"/>
      <c r="G350" s="943"/>
      <c r="H350" s="943"/>
      <c r="I350" s="943"/>
      <c r="J350" s="943"/>
      <c r="K350" s="943"/>
      <c r="L350" s="943"/>
      <c r="M350" s="943"/>
      <c r="N350" s="943"/>
      <c r="O350" s="943"/>
      <c r="P350" s="943"/>
      <c r="Q350" s="943"/>
      <c r="R350" s="943"/>
      <c r="S350" s="943"/>
      <c r="T350" s="943"/>
      <c r="U350" s="943"/>
      <c r="V350" s="943"/>
      <c r="W350" s="943"/>
      <c r="X350" s="943"/>
      <c r="Y350" s="943"/>
      <c r="Z350" s="943"/>
    </row>
    <row r="351" spans="1:26" ht="15.75" customHeight="1">
      <c r="A351" s="943"/>
      <c r="B351" s="943"/>
      <c r="C351" s="943"/>
      <c r="D351" s="943"/>
      <c r="E351" s="943"/>
      <c r="F351" s="943"/>
      <c r="G351" s="943"/>
      <c r="H351" s="943"/>
      <c r="I351" s="943"/>
      <c r="J351" s="943"/>
      <c r="K351" s="943"/>
      <c r="L351" s="943"/>
      <c r="M351" s="943"/>
      <c r="N351" s="943"/>
      <c r="O351" s="943"/>
      <c r="P351" s="943"/>
      <c r="Q351" s="943"/>
      <c r="R351" s="943"/>
      <c r="S351" s="943"/>
      <c r="T351" s="943"/>
      <c r="U351" s="943"/>
      <c r="V351" s="943"/>
      <c r="W351" s="943"/>
      <c r="X351" s="943"/>
      <c r="Y351" s="943"/>
      <c r="Z351" s="943"/>
    </row>
    <row r="352" spans="1:26" ht="15.75" customHeight="1">
      <c r="A352" s="943"/>
      <c r="B352" s="943"/>
      <c r="C352" s="943"/>
      <c r="D352" s="943"/>
      <c r="E352" s="943"/>
      <c r="F352" s="943"/>
      <c r="G352" s="943"/>
      <c r="H352" s="943"/>
      <c r="I352" s="943"/>
      <c r="J352" s="943"/>
      <c r="K352" s="943"/>
      <c r="L352" s="943"/>
      <c r="M352" s="943"/>
      <c r="N352" s="943"/>
      <c r="O352" s="943"/>
      <c r="P352" s="943"/>
      <c r="Q352" s="943"/>
      <c r="R352" s="943"/>
      <c r="S352" s="943"/>
      <c r="T352" s="943"/>
      <c r="U352" s="943"/>
      <c r="V352" s="943"/>
      <c r="W352" s="943"/>
      <c r="X352" s="943"/>
      <c r="Y352" s="943"/>
      <c r="Z352" s="943"/>
    </row>
    <row r="353" spans="1:26" ht="15.75" customHeight="1">
      <c r="A353" s="943"/>
      <c r="B353" s="943"/>
      <c r="C353" s="943"/>
      <c r="D353" s="943"/>
      <c r="E353" s="943"/>
      <c r="F353" s="943"/>
      <c r="G353" s="943"/>
      <c r="H353" s="943"/>
      <c r="I353" s="943"/>
      <c r="J353" s="943"/>
      <c r="K353" s="943"/>
      <c r="L353" s="943"/>
      <c r="M353" s="943"/>
      <c r="N353" s="943"/>
      <c r="O353" s="943"/>
      <c r="P353" s="943"/>
      <c r="Q353" s="943"/>
      <c r="R353" s="943"/>
      <c r="S353" s="943"/>
      <c r="T353" s="943"/>
      <c r="U353" s="943"/>
      <c r="V353" s="943"/>
      <c r="W353" s="943"/>
      <c r="X353" s="943"/>
      <c r="Y353" s="943"/>
      <c r="Z353" s="943"/>
    </row>
    <row r="354" spans="1:26" ht="15.75" customHeight="1">
      <c r="A354" s="943"/>
      <c r="B354" s="943"/>
      <c r="C354" s="943"/>
      <c r="D354" s="943"/>
      <c r="E354" s="943"/>
      <c r="F354" s="943"/>
      <c r="G354" s="943"/>
      <c r="H354" s="943"/>
      <c r="I354" s="943"/>
      <c r="J354" s="943"/>
      <c r="K354" s="943"/>
      <c r="L354" s="943"/>
      <c r="M354" s="943"/>
      <c r="N354" s="943"/>
      <c r="O354" s="943"/>
      <c r="P354" s="943"/>
      <c r="Q354" s="943"/>
      <c r="R354" s="943"/>
      <c r="S354" s="943"/>
      <c r="T354" s="943"/>
      <c r="U354" s="943"/>
      <c r="V354" s="943"/>
      <c r="W354" s="943"/>
      <c r="X354" s="943"/>
      <c r="Y354" s="943"/>
      <c r="Z354" s="943"/>
    </row>
    <row r="355" spans="1:26" ht="15.75" customHeight="1">
      <c r="A355" s="943"/>
      <c r="B355" s="943"/>
      <c r="C355" s="943"/>
      <c r="D355" s="943"/>
      <c r="E355" s="943"/>
      <c r="F355" s="943"/>
      <c r="G355" s="943"/>
      <c r="H355" s="943"/>
      <c r="I355" s="943"/>
      <c r="J355" s="943"/>
      <c r="K355" s="943"/>
      <c r="L355" s="943"/>
      <c r="M355" s="943"/>
      <c r="N355" s="943"/>
      <c r="O355" s="943"/>
      <c r="P355" s="943"/>
      <c r="Q355" s="943"/>
      <c r="R355" s="943"/>
      <c r="S355" s="943"/>
      <c r="T355" s="943"/>
      <c r="U355" s="943"/>
      <c r="V355" s="943"/>
      <c r="W355" s="943"/>
      <c r="X355" s="943"/>
      <c r="Y355" s="943"/>
      <c r="Z355" s="943"/>
    </row>
    <row r="356" spans="1:26" ht="15.75" customHeight="1">
      <c r="A356" s="943"/>
      <c r="B356" s="943"/>
      <c r="C356" s="943"/>
      <c r="D356" s="943"/>
      <c r="E356" s="943"/>
      <c r="F356" s="943"/>
      <c r="G356" s="943"/>
      <c r="H356" s="943"/>
      <c r="I356" s="943"/>
      <c r="J356" s="943"/>
      <c r="K356" s="943"/>
      <c r="L356" s="943"/>
      <c r="M356" s="943"/>
      <c r="N356" s="943"/>
      <c r="O356" s="943"/>
      <c r="P356" s="943"/>
      <c r="Q356" s="943"/>
      <c r="R356" s="943"/>
      <c r="S356" s="943"/>
      <c r="T356" s="943"/>
      <c r="U356" s="943"/>
      <c r="V356" s="943"/>
      <c r="W356" s="943"/>
      <c r="X356" s="943"/>
      <c r="Y356" s="943"/>
      <c r="Z356" s="943"/>
    </row>
    <row r="357" spans="1:26" ht="15.75" customHeight="1">
      <c r="A357" s="943"/>
      <c r="B357" s="943"/>
      <c r="C357" s="943"/>
      <c r="D357" s="943"/>
      <c r="E357" s="943"/>
      <c r="F357" s="943"/>
      <c r="G357" s="943"/>
      <c r="H357" s="943"/>
      <c r="I357" s="943"/>
      <c r="J357" s="943"/>
      <c r="K357" s="943"/>
      <c r="L357" s="943"/>
      <c r="M357" s="943"/>
      <c r="N357" s="943"/>
      <c r="O357" s="943"/>
      <c r="P357" s="943"/>
      <c r="Q357" s="943"/>
      <c r="R357" s="943"/>
      <c r="S357" s="943"/>
      <c r="T357" s="943"/>
      <c r="U357" s="943"/>
      <c r="V357" s="943"/>
      <c r="W357" s="943"/>
      <c r="X357" s="943"/>
      <c r="Y357" s="943"/>
      <c r="Z357" s="943"/>
    </row>
    <row r="358" spans="1:26" ht="15.75" customHeight="1">
      <c r="A358" s="943"/>
      <c r="B358" s="943"/>
      <c r="C358" s="943"/>
      <c r="D358" s="943"/>
      <c r="E358" s="943"/>
      <c r="F358" s="943"/>
      <c r="G358" s="943"/>
      <c r="H358" s="943"/>
      <c r="I358" s="943"/>
      <c r="J358" s="943"/>
      <c r="K358" s="943"/>
      <c r="L358" s="943"/>
      <c r="M358" s="943"/>
      <c r="N358" s="943"/>
      <c r="O358" s="943"/>
      <c r="P358" s="943"/>
      <c r="Q358" s="943"/>
      <c r="R358" s="943"/>
      <c r="S358" s="943"/>
      <c r="T358" s="943"/>
      <c r="U358" s="943"/>
      <c r="V358" s="943"/>
      <c r="W358" s="943"/>
      <c r="X358" s="943"/>
      <c r="Y358" s="943"/>
      <c r="Z358" s="943"/>
    </row>
    <row r="359" spans="1:26" ht="15.75" customHeight="1">
      <c r="A359" s="943"/>
      <c r="B359" s="943"/>
      <c r="C359" s="943"/>
      <c r="D359" s="943"/>
      <c r="E359" s="943"/>
      <c r="F359" s="943"/>
      <c r="G359" s="943"/>
      <c r="H359" s="943"/>
      <c r="I359" s="943"/>
      <c r="J359" s="943"/>
      <c r="K359" s="943"/>
      <c r="L359" s="943"/>
      <c r="M359" s="943"/>
      <c r="N359" s="943"/>
      <c r="O359" s="943"/>
      <c r="P359" s="943"/>
      <c r="Q359" s="943"/>
      <c r="R359" s="943"/>
      <c r="S359" s="943"/>
      <c r="T359" s="943"/>
      <c r="U359" s="943"/>
      <c r="V359" s="943"/>
      <c r="W359" s="943"/>
      <c r="X359" s="943"/>
      <c r="Y359" s="943"/>
      <c r="Z359" s="943"/>
    </row>
    <row r="360" spans="1:26" ht="15.75" customHeight="1">
      <c r="A360" s="943"/>
      <c r="B360" s="943"/>
      <c r="C360" s="943"/>
      <c r="D360" s="943"/>
      <c r="E360" s="943"/>
      <c r="F360" s="943"/>
      <c r="G360" s="943"/>
      <c r="H360" s="943"/>
      <c r="I360" s="943"/>
      <c r="J360" s="943"/>
      <c r="K360" s="943"/>
      <c r="L360" s="943"/>
      <c r="M360" s="943"/>
      <c r="N360" s="943"/>
      <c r="O360" s="943"/>
      <c r="P360" s="943"/>
      <c r="Q360" s="943"/>
      <c r="R360" s="943"/>
      <c r="S360" s="943"/>
      <c r="T360" s="943"/>
      <c r="U360" s="943"/>
      <c r="V360" s="943"/>
      <c r="W360" s="943"/>
      <c r="X360" s="943"/>
      <c r="Y360" s="943"/>
      <c r="Z360" s="943"/>
    </row>
    <row r="361" spans="1:26" ht="15.75" customHeight="1">
      <c r="A361" s="943"/>
      <c r="B361" s="943"/>
      <c r="C361" s="943"/>
      <c r="D361" s="943"/>
      <c r="E361" s="943"/>
      <c r="F361" s="943"/>
      <c r="G361" s="943"/>
      <c r="H361" s="943"/>
      <c r="I361" s="943"/>
      <c r="J361" s="943"/>
      <c r="K361" s="943"/>
      <c r="L361" s="943"/>
      <c r="M361" s="943"/>
      <c r="N361" s="943"/>
      <c r="O361" s="943"/>
      <c r="P361" s="943"/>
      <c r="Q361" s="943"/>
      <c r="R361" s="943"/>
      <c r="S361" s="943"/>
      <c r="T361" s="943"/>
      <c r="U361" s="943"/>
      <c r="V361" s="943"/>
      <c r="W361" s="943"/>
      <c r="X361" s="943"/>
      <c r="Y361" s="943"/>
      <c r="Z361" s="943"/>
    </row>
    <row r="362" spans="1:26" ht="15.75" customHeight="1">
      <c r="A362" s="943"/>
      <c r="B362" s="943"/>
      <c r="C362" s="943"/>
      <c r="D362" s="943"/>
      <c r="E362" s="943"/>
      <c r="F362" s="943"/>
      <c r="G362" s="943"/>
      <c r="H362" s="943"/>
      <c r="I362" s="943"/>
      <c r="J362" s="943"/>
      <c r="K362" s="943"/>
      <c r="L362" s="943"/>
      <c r="M362" s="943"/>
      <c r="N362" s="943"/>
      <c r="O362" s="943"/>
      <c r="P362" s="943"/>
      <c r="Q362" s="943"/>
      <c r="R362" s="943"/>
      <c r="S362" s="943"/>
      <c r="T362" s="943"/>
      <c r="U362" s="943"/>
      <c r="V362" s="943"/>
      <c r="W362" s="943"/>
      <c r="X362" s="943"/>
      <c r="Y362" s="943"/>
      <c r="Z362" s="943"/>
    </row>
    <row r="363" spans="1:26" ht="15.75" customHeight="1">
      <c r="A363" s="943"/>
      <c r="B363" s="943"/>
      <c r="C363" s="943"/>
      <c r="D363" s="943"/>
      <c r="E363" s="943"/>
      <c r="F363" s="943"/>
      <c r="G363" s="943"/>
      <c r="H363" s="943"/>
      <c r="I363" s="943"/>
      <c r="J363" s="943"/>
      <c r="K363" s="943"/>
      <c r="L363" s="943"/>
      <c r="M363" s="943"/>
      <c r="N363" s="943"/>
      <c r="O363" s="943"/>
      <c r="P363" s="943"/>
      <c r="Q363" s="943"/>
      <c r="R363" s="943"/>
      <c r="S363" s="943"/>
      <c r="T363" s="943"/>
      <c r="U363" s="943"/>
      <c r="V363" s="943"/>
      <c r="W363" s="943"/>
      <c r="X363" s="943"/>
      <c r="Y363" s="943"/>
      <c r="Z363" s="943"/>
    </row>
    <row r="364" spans="1:26" ht="15.75" customHeight="1">
      <c r="A364" s="943"/>
      <c r="B364" s="943"/>
      <c r="C364" s="943"/>
      <c r="D364" s="943"/>
      <c r="E364" s="943"/>
      <c r="F364" s="943"/>
      <c r="G364" s="943"/>
      <c r="H364" s="943"/>
      <c r="I364" s="943"/>
      <c r="J364" s="943"/>
      <c r="K364" s="943"/>
      <c r="L364" s="943"/>
      <c r="M364" s="943"/>
      <c r="N364" s="943"/>
      <c r="O364" s="943"/>
      <c r="P364" s="943"/>
      <c r="Q364" s="943"/>
      <c r="R364" s="943"/>
      <c r="S364" s="943"/>
      <c r="T364" s="943"/>
      <c r="U364" s="943"/>
      <c r="V364" s="943"/>
      <c r="W364" s="943"/>
      <c r="X364" s="943"/>
      <c r="Y364" s="943"/>
      <c r="Z364" s="943"/>
    </row>
    <row r="365" spans="1:26" ht="15.75" customHeight="1">
      <c r="A365" s="943"/>
      <c r="B365" s="943"/>
      <c r="C365" s="943"/>
      <c r="D365" s="943"/>
      <c r="E365" s="943"/>
      <c r="F365" s="943"/>
      <c r="G365" s="943"/>
      <c r="H365" s="943"/>
      <c r="I365" s="943"/>
      <c r="J365" s="943"/>
      <c r="K365" s="943"/>
      <c r="L365" s="943"/>
      <c r="M365" s="943"/>
      <c r="N365" s="943"/>
      <c r="O365" s="943"/>
      <c r="P365" s="943"/>
      <c r="Q365" s="943"/>
      <c r="R365" s="943"/>
      <c r="S365" s="943"/>
      <c r="T365" s="943"/>
      <c r="U365" s="943"/>
      <c r="V365" s="943"/>
      <c r="W365" s="943"/>
      <c r="X365" s="943"/>
      <c r="Y365" s="943"/>
      <c r="Z365" s="943"/>
    </row>
    <row r="366" spans="1:26" ht="15.75" customHeight="1">
      <c r="A366" s="943"/>
      <c r="B366" s="943"/>
      <c r="C366" s="943"/>
      <c r="D366" s="943"/>
      <c r="E366" s="943"/>
      <c r="F366" s="943"/>
      <c r="G366" s="943"/>
      <c r="H366" s="943"/>
      <c r="I366" s="943"/>
      <c r="J366" s="943"/>
      <c r="K366" s="943"/>
      <c r="L366" s="943"/>
      <c r="M366" s="943"/>
      <c r="N366" s="943"/>
      <c r="O366" s="943"/>
      <c r="P366" s="943"/>
      <c r="Q366" s="943"/>
      <c r="R366" s="943"/>
      <c r="S366" s="943"/>
      <c r="T366" s="943"/>
      <c r="U366" s="943"/>
      <c r="V366" s="943"/>
      <c r="W366" s="943"/>
      <c r="X366" s="943"/>
      <c r="Y366" s="943"/>
      <c r="Z366" s="943"/>
    </row>
    <row r="367" spans="1:26" ht="15.75" customHeight="1">
      <c r="A367" s="943"/>
      <c r="B367" s="943"/>
      <c r="C367" s="943"/>
      <c r="D367" s="943"/>
      <c r="E367" s="943"/>
      <c r="F367" s="943"/>
      <c r="G367" s="943"/>
      <c r="H367" s="943"/>
      <c r="I367" s="943"/>
      <c r="J367" s="943"/>
      <c r="K367" s="943"/>
      <c r="L367" s="943"/>
      <c r="M367" s="943"/>
      <c r="N367" s="943"/>
      <c r="O367" s="943"/>
      <c r="P367" s="943"/>
      <c r="Q367" s="943"/>
      <c r="R367" s="943"/>
      <c r="S367" s="943"/>
      <c r="T367" s="943"/>
      <c r="U367" s="943"/>
      <c r="V367" s="943"/>
      <c r="W367" s="943"/>
      <c r="X367" s="943"/>
      <c r="Y367" s="943"/>
      <c r="Z367" s="943"/>
    </row>
    <row r="368" spans="1:26" ht="15.75" customHeight="1">
      <c r="A368" s="943"/>
      <c r="B368" s="943"/>
      <c r="C368" s="943"/>
      <c r="D368" s="943"/>
      <c r="E368" s="943"/>
      <c r="F368" s="943"/>
      <c r="G368" s="943"/>
      <c r="H368" s="943"/>
      <c r="I368" s="943"/>
      <c r="J368" s="943"/>
      <c r="K368" s="943"/>
      <c r="L368" s="943"/>
      <c r="M368" s="943"/>
      <c r="N368" s="943"/>
      <c r="O368" s="943"/>
      <c r="P368" s="943"/>
      <c r="Q368" s="943"/>
      <c r="R368" s="943"/>
      <c r="S368" s="943"/>
      <c r="T368" s="943"/>
      <c r="U368" s="943"/>
      <c r="V368" s="943"/>
      <c r="W368" s="943"/>
      <c r="X368" s="943"/>
      <c r="Y368" s="943"/>
      <c r="Z368" s="943"/>
    </row>
    <row r="369" spans="1:26" ht="15.75" customHeight="1">
      <c r="A369" s="943"/>
      <c r="B369" s="943"/>
      <c r="C369" s="943"/>
      <c r="D369" s="943"/>
      <c r="E369" s="943"/>
      <c r="F369" s="943"/>
      <c r="G369" s="943"/>
      <c r="H369" s="943"/>
      <c r="I369" s="943"/>
      <c r="J369" s="943"/>
      <c r="K369" s="943"/>
      <c r="L369" s="943"/>
      <c r="M369" s="943"/>
      <c r="N369" s="943"/>
      <c r="O369" s="943"/>
      <c r="P369" s="943"/>
      <c r="Q369" s="943"/>
      <c r="R369" s="943"/>
      <c r="S369" s="943"/>
      <c r="T369" s="943"/>
      <c r="U369" s="943"/>
      <c r="V369" s="943"/>
      <c r="W369" s="943"/>
      <c r="X369" s="943"/>
      <c r="Y369" s="943"/>
      <c r="Z369" s="943"/>
    </row>
    <row r="370" spans="1:26" ht="15.75" customHeight="1">
      <c r="A370" s="943"/>
      <c r="B370" s="943"/>
      <c r="C370" s="943"/>
      <c r="D370" s="943"/>
      <c r="E370" s="943"/>
      <c r="F370" s="943"/>
      <c r="G370" s="943"/>
      <c r="H370" s="943"/>
      <c r="I370" s="943"/>
      <c r="J370" s="943"/>
      <c r="K370" s="943"/>
      <c r="L370" s="943"/>
      <c r="M370" s="943"/>
      <c r="N370" s="943"/>
      <c r="O370" s="943"/>
      <c r="P370" s="943"/>
      <c r="Q370" s="943"/>
      <c r="R370" s="943"/>
      <c r="S370" s="943"/>
      <c r="T370" s="943"/>
      <c r="U370" s="943"/>
      <c r="V370" s="943"/>
      <c r="W370" s="943"/>
      <c r="X370" s="943"/>
      <c r="Y370" s="943"/>
      <c r="Z370" s="943"/>
    </row>
    <row r="371" spans="1:26" ht="15.75" customHeight="1">
      <c r="A371" s="943"/>
      <c r="B371" s="943"/>
      <c r="C371" s="943"/>
      <c r="D371" s="943"/>
      <c r="E371" s="943"/>
      <c r="F371" s="943"/>
      <c r="G371" s="943"/>
      <c r="H371" s="943"/>
      <c r="I371" s="943"/>
      <c r="J371" s="943"/>
      <c r="K371" s="943"/>
      <c r="L371" s="943"/>
      <c r="M371" s="943"/>
      <c r="N371" s="943"/>
      <c r="O371" s="943"/>
      <c r="P371" s="943"/>
      <c r="Q371" s="943"/>
      <c r="R371" s="943"/>
      <c r="S371" s="943"/>
      <c r="T371" s="943"/>
      <c r="U371" s="943"/>
      <c r="V371" s="943"/>
      <c r="W371" s="943"/>
      <c r="X371" s="943"/>
      <c r="Y371" s="943"/>
      <c r="Z371" s="943"/>
    </row>
    <row r="372" spans="1:26" ht="15.75" customHeight="1">
      <c r="A372" s="943"/>
      <c r="B372" s="943"/>
      <c r="C372" s="943"/>
      <c r="D372" s="943"/>
      <c r="E372" s="943"/>
      <c r="F372" s="943"/>
      <c r="G372" s="943"/>
      <c r="H372" s="943"/>
      <c r="I372" s="943"/>
      <c r="J372" s="943"/>
      <c r="K372" s="943"/>
      <c r="L372" s="943"/>
      <c r="M372" s="943"/>
      <c r="N372" s="943"/>
      <c r="O372" s="943"/>
      <c r="P372" s="943"/>
      <c r="Q372" s="943"/>
      <c r="R372" s="943"/>
      <c r="S372" s="943"/>
      <c r="T372" s="943"/>
      <c r="U372" s="943"/>
      <c r="V372" s="943"/>
      <c r="W372" s="943"/>
      <c r="X372" s="943"/>
      <c r="Y372" s="943"/>
      <c r="Z372" s="943"/>
    </row>
    <row r="373" spans="1:26" ht="15.75" customHeight="1">
      <c r="A373" s="943"/>
      <c r="B373" s="943"/>
      <c r="C373" s="943"/>
      <c r="D373" s="943"/>
      <c r="E373" s="943"/>
      <c r="F373" s="943"/>
      <c r="G373" s="943"/>
      <c r="H373" s="943"/>
      <c r="I373" s="943"/>
      <c r="J373" s="943"/>
      <c r="K373" s="943"/>
      <c r="L373" s="943"/>
      <c r="M373" s="943"/>
      <c r="N373" s="943"/>
      <c r="O373" s="943"/>
      <c r="P373" s="943"/>
      <c r="Q373" s="943"/>
      <c r="R373" s="943"/>
      <c r="S373" s="943"/>
      <c r="T373" s="943"/>
      <c r="U373" s="943"/>
      <c r="V373" s="943"/>
      <c r="W373" s="943"/>
      <c r="X373" s="943"/>
      <c r="Y373" s="943"/>
      <c r="Z373" s="943"/>
    </row>
    <row r="374" spans="1:26" ht="15.75" customHeight="1">
      <c r="A374" s="943"/>
      <c r="B374" s="943"/>
      <c r="C374" s="943"/>
      <c r="D374" s="943"/>
      <c r="E374" s="943"/>
      <c r="F374" s="943"/>
      <c r="G374" s="943"/>
      <c r="H374" s="943"/>
      <c r="I374" s="943"/>
      <c r="J374" s="943"/>
      <c r="K374" s="943"/>
      <c r="L374" s="943"/>
      <c r="M374" s="943"/>
      <c r="N374" s="943"/>
      <c r="O374" s="943"/>
      <c r="P374" s="943"/>
      <c r="Q374" s="943"/>
      <c r="R374" s="943"/>
      <c r="S374" s="943"/>
      <c r="T374" s="943"/>
      <c r="U374" s="943"/>
      <c r="V374" s="943"/>
      <c r="W374" s="943"/>
      <c r="X374" s="943"/>
      <c r="Y374" s="943"/>
      <c r="Z374" s="943"/>
    </row>
    <row r="375" spans="1:26" ht="15.75" customHeight="1">
      <c r="A375" s="943"/>
      <c r="B375" s="943"/>
      <c r="C375" s="943"/>
      <c r="D375" s="943"/>
      <c r="E375" s="943"/>
      <c r="F375" s="943"/>
      <c r="G375" s="943"/>
      <c r="H375" s="943"/>
      <c r="I375" s="943"/>
      <c r="J375" s="943"/>
      <c r="K375" s="943"/>
      <c r="L375" s="943"/>
      <c r="M375" s="943"/>
      <c r="N375" s="943"/>
      <c r="O375" s="943"/>
      <c r="P375" s="943"/>
      <c r="Q375" s="943"/>
      <c r="R375" s="943"/>
      <c r="S375" s="943"/>
      <c r="T375" s="943"/>
      <c r="U375" s="943"/>
      <c r="V375" s="943"/>
      <c r="W375" s="943"/>
      <c r="X375" s="943"/>
      <c r="Y375" s="943"/>
      <c r="Z375" s="943"/>
    </row>
    <row r="376" spans="1:26" ht="15.75" customHeight="1">
      <c r="A376" s="943"/>
      <c r="B376" s="943"/>
      <c r="C376" s="943"/>
      <c r="D376" s="943"/>
      <c r="E376" s="943"/>
      <c r="F376" s="943"/>
      <c r="G376" s="943"/>
      <c r="H376" s="943"/>
      <c r="I376" s="943"/>
      <c r="J376" s="943"/>
      <c r="K376" s="943"/>
      <c r="L376" s="943"/>
      <c r="M376" s="943"/>
      <c r="N376" s="943"/>
      <c r="O376" s="943"/>
      <c r="P376" s="943"/>
      <c r="Q376" s="943"/>
      <c r="R376" s="943"/>
      <c r="S376" s="943"/>
      <c r="T376" s="943"/>
      <c r="U376" s="943"/>
      <c r="V376" s="943"/>
      <c r="W376" s="943"/>
      <c r="X376" s="943"/>
      <c r="Y376" s="943"/>
      <c r="Z376" s="943"/>
    </row>
    <row r="377" spans="1:26" ht="15.75" customHeight="1">
      <c r="A377" s="943"/>
      <c r="B377" s="943"/>
      <c r="C377" s="943"/>
      <c r="D377" s="943"/>
      <c r="E377" s="943"/>
      <c r="F377" s="943"/>
      <c r="G377" s="943"/>
      <c r="H377" s="943"/>
      <c r="I377" s="943"/>
      <c r="J377" s="943"/>
      <c r="K377" s="943"/>
      <c r="L377" s="943"/>
      <c r="M377" s="943"/>
      <c r="N377" s="943"/>
      <c r="O377" s="943"/>
      <c r="P377" s="943"/>
      <c r="Q377" s="943"/>
      <c r="R377" s="943"/>
      <c r="S377" s="943"/>
      <c r="T377" s="943"/>
      <c r="U377" s="943"/>
      <c r="V377" s="943"/>
      <c r="W377" s="943"/>
      <c r="X377" s="943"/>
      <c r="Y377" s="943"/>
      <c r="Z377" s="943"/>
    </row>
    <row r="378" spans="1:26" ht="15.75" customHeight="1">
      <c r="A378" s="943"/>
      <c r="B378" s="943"/>
      <c r="C378" s="943"/>
      <c r="D378" s="943"/>
      <c r="E378" s="943"/>
      <c r="F378" s="943"/>
      <c r="G378" s="943"/>
      <c r="H378" s="943"/>
      <c r="I378" s="943"/>
      <c r="J378" s="943"/>
      <c r="K378" s="943"/>
      <c r="L378" s="943"/>
      <c r="M378" s="943"/>
      <c r="N378" s="943"/>
      <c r="O378" s="943"/>
      <c r="P378" s="943"/>
      <c r="Q378" s="943"/>
      <c r="R378" s="943"/>
      <c r="S378" s="943"/>
      <c r="T378" s="943"/>
      <c r="U378" s="943"/>
      <c r="V378" s="943"/>
      <c r="W378" s="943"/>
      <c r="X378" s="943"/>
      <c r="Y378" s="943"/>
      <c r="Z378" s="943"/>
    </row>
    <row r="379" spans="1:26" ht="15.75" customHeight="1">
      <c r="A379" s="943"/>
      <c r="B379" s="943"/>
      <c r="C379" s="943"/>
      <c r="D379" s="943"/>
      <c r="E379" s="943"/>
      <c r="F379" s="943"/>
      <c r="G379" s="943"/>
      <c r="H379" s="943"/>
      <c r="I379" s="943"/>
      <c r="J379" s="943"/>
      <c r="K379" s="943"/>
      <c r="L379" s="943"/>
      <c r="M379" s="943"/>
      <c r="N379" s="943"/>
      <c r="O379" s="943"/>
      <c r="P379" s="943"/>
      <c r="Q379" s="943"/>
      <c r="R379" s="943"/>
      <c r="S379" s="943"/>
      <c r="T379" s="943"/>
      <c r="U379" s="943"/>
      <c r="V379" s="943"/>
      <c r="W379" s="943"/>
      <c r="X379" s="943"/>
      <c r="Y379" s="943"/>
      <c r="Z379" s="943"/>
    </row>
    <row r="380" spans="1:26" ht="15.75" customHeight="1">
      <c r="A380" s="943"/>
      <c r="B380" s="943"/>
      <c r="C380" s="943"/>
      <c r="D380" s="943"/>
      <c r="E380" s="943"/>
      <c r="F380" s="943"/>
      <c r="G380" s="943"/>
      <c r="H380" s="943"/>
      <c r="I380" s="943"/>
      <c r="J380" s="943"/>
      <c r="K380" s="943"/>
      <c r="L380" s="943"/>
      <c r="M380" s="943"/>
      <c r="N380" s="943"/>
      <c r="O380" s="943"/>
      <c r="P380" s="943"/>
      <c r="Q380" s="943"/>
      <c r="R380" s="943"/>
      <c r="S380" s="943"/>
      <c r="T380" s="943"/>
      <c r="U380" s="943"/>
      <c r="V380" s="943"/>
      <c r="W380" s="943"/>
      <c r="X380" s="943"/>
      <c r="Y380" s="943"/>
      <c r="Z380" s="943"/>
    </row>
    <row r="381" spans="1:26" ht="15.75" customHeight="1">
      <c r="A381" s="943"/>
      <c r="B381" s="943"/>
      <c r="C381" s="943"/>
      <c r="D381" s="943"/>
      <c r="E381" s="943"/>
      <c r="F381" s="943"/>
      <c r="G381" s="943"/>
      <c r="H381" s="943"/>
      <c r="I381" s="943"/>
      <c r="J381" s="943"/>
      <c r="K381" s="943"/>
      <c r="L381" s="943"/>
      <c r="M381" s="943"/>
      <c r="N381" s="943"/>
      <c r="O381" s="943"/>
      <c r="P381" s="943"/>
      <c r="Q381" s="943"/>
      <c r="R381" s="943"/>
      <c r="S381" s="943"/>
      <c r="T381" s="943"/>
      <c r="U381" s="943"/>
      <c r="V381" s="943"/>
      <c r="W381" s="943"/>
      <c r="X381" s="943"/>
      <c r="Y381" s="943"/>
      <c r="Z381" s="943"/>
    </row>
    <row r="382" spans="1:26" ht="15.75" customHeight="1">
      <c r="A382" s="943"/>
      <c r="B382" s="943"/>
      <c r="C382" s="943"/>
      <c r="D382" s="943"/>
      <c r="E382" s="943"/>
      <c r="F382" s="943"/>
      <c r="G382" s="943"/>
      <c r="H382" s="943"/>
      <c r="I382" s="943"/>
      <c r="J382" s="943"/>
      <c r="K382" s="943"/>
      <c r="L382" s="943"/>
      <c r="M382" s="943"/>
      <c r="N382" s="943"/>
      <c r="O382" s="943"/>
      <c r="P382" s="943"/>
      <c r="Q382" s="943"/>
      <c r="R382" s="943"/>
      <c r="S382" s="943"/>
      <c r="T382" s="943"/>
      <c r="U382" s="943"/>
      <c r="V382" s="943"/>
      <c r="W382" s="943"/>
      <c r="X382" s="943"/>
      <c r="Y382" s="943"/>
      <c r="Z382" s="943"/>
    </row>
    <row r="383" spans="1:26" ht="15.75" customHeight="1">
      <c r="A383" s="943"/>
      <c r="B383" s="943"/>
      <c r="C383" s="943"/>
      <c r="D383" s="943"/>
      <c r="E383" s="943"/>
      <c r="F383" s="943"/>
      <c r="G383" s="943"/>
      <c r="H383" s="943"/>
      <c r="I383" s="943"/>
      <c r="J383" s="943"/>
      <c r="K383" s="943"/>
      <c r="L383" s="943"/>
      <c r="M383" s="943"/>
      <c r="N383" s="943"/>
      <c r="O383" s="943"/>
      <c r="P383" s="943"/>
      <c r="Q383" s="943"/>
      <c r="R383" s="943"/>
      <c r="S383" s="943"/>
      <c r="T383" s="943"/>
      <c r="U383" s="943"/>
      <c r="V383" s="943"/>
      <c r="W383" s="943"/>
      <c r="X383" s="943"/>
      <c r="Y383" s="943"/>
      <c r="Z383" s="943"/>
    </row>
    <row r="384" spans="1:26" ht="15.75" customHeight="1">
      <c r="A384" s="943"/>
      <c r="B384" s="943"/>
      <c r="C384" s="943"/>
      <c r="D384" s="943"/>
      <c r="E384" s="943"/>
      <c r="F384" s="943"/>
      <c r="G384" s="943"/>
      <c r="H384" s="943"/>
      <c r="I384" s="943"/>
      <c r="J384" s="943"/>
      <c r="K384" s="943"/>
      <c r="L384" s="943"/>
      <c r="M384" s="943"/>
      <c r="N384" s="943"/>
      <c r="O384" s="943"/>
      <c r="P384" s="943"/>
      <c r="Q384" s="943"/>
      <c r="R384" s="943"/>
      <c r="S384" s="943"/>
      <c r="T384" s="943"/>
      <c r="U384" s="943"/>
      <c r="V384" s="943"/>
      <c r="W384" s="943"/>
      <c r="X384" s="943"/>
      <c r="Y384" s="943"/>
      <c r="Z384" s="943"/>
    </row>
    <row r="385" spans="1:26" ht="15.75" customHeight="1">
      <c r="A385" s="943"/>
      <c r="B385" s="943"/>
      <c r="C385" s="943"/>
      <c r="D385" s="943"/>
      <c r="E385" s="943"/>
      <c r="F385" s="943"/>
      <c r="G385" s="943"/>
      <c r="H385" s="943"/>
      <c r="I385" s="943"/>
      <c r="J385" s="943"/>
      <c r="K385" s="943"/>
      <c r="L385" s="943"/>
      <c r="M385" s="943"/>
      <c r="N385" s="943"/>
      <c r="O385" s="943"/>
      <c r="P385" s="943"/>
      <c r="Q385" s="943"/>
      <c r="R385" s="943"/>
      <c r="S385" s="943"/>
      <c r="T385" s="943"/>
      <c r="U385" s="943"/>
      <c r="V385" s="943"/>
      <c r="W385" s="943"/>
      <c r="X385" s="943"/>
      <c r="Y385" s="943"/>
      <c r="Z385" s="943"/>
    </row>
    <row r="386" spans="1:26" ht="15.75" customHeight="1">
      <c r="A386" s="943"/>
      <c r="B386" s="943"/>
      <c r="C386" s="943"/>
      <c r="D386" s="943"/>
      <c r="E386" s="943"/>
      <c r="F386" s="943"/>
      <c r="G386" s="943"/>
      <c r="H386" s="943"/>
      <c r="I386" s="943"/>
      <c r="J386" s="943"/>
      <c r="K386" s="943"/>
      <c r="L386" s="943"/>
      <c r="M386" s="943"/>
      <c r="N386" s="943"/>
      <c r="O386" s="943"/>
      <c r="P386" s="943"/>
      <c r="Q386" s="943"/>
      <c r="R386" s="943"/>
      <c r="S386" s="943"/>
      <c r="T386" s="943"/>
      <c r="U386" s="943"/>
      <c r="V386" s="943"/>
      <c r="W386" s="943"/>
      <c r="X386" s="943"/>
      <c r="Y386" s="943"/>
      <c r="Z386" s="943"/>
    </row>
    <row r="387" spans="1:26" ht="15.75" customHeight="1">
      <c r="A387" s="943"/>
      <c r="B387" s="943"/>
      <c r="C387" s="943"/>
      <c r="D387" s="943"/>
      <c r="E387" s="943"/>
      <c r="F387" s="943"/>
      <c r="G387" s="943"/>
      <c r="H387" s="943"/>
      <c r="I387" s="943"/>
      <c r="J387" s="943"/>
      <c r="K387" s="943"/>
      <c r="L387" s="943"/>
      <c r="M387" s="943"/>
      <c r="N387" s="943"/>
      <c r="O387" s="943"/>
      <c r="P387" s="943"/>
      <c r="Q387" s="943"/>
      <c r="R387" s="943"/>
      <c r="S387" s="943"/>
      <c r="T387" s="943"/>
      <c r="U387" s="943"/>
      <c r="V387" s="943"/>
      <c r="W387" s="943"/>
      <c r="X387" s="943"/>
      <c r="Y387" s="943"/>
      <c r="Z387" s="943"/>
    </row>
    <row r="388" spans="1:26" ht="15.75" customHeight="1">
      <c r="A388" s="943"/>
      <c r="B388" s="943"/>
      <c r="C388" s="943"/>
      <c r="D388" s="943"/>
      <c r="E388" s="943"/>
      <c r="F388" s="943"/>
      <c r="G388" s="943"/>
      <c r="H388" s="943"/>
      <c r="I388" s="943"/>
      <c r="J388" s="943"/>
      <c r="K388" s="943"/>
      <c r="L388" s="943"/>
      <c r="M388" s="943"/>
      <c r="N388" s="943"/>
      <c r="O388" s="943"/>
      <c r="P388" s="943"/>
      <c r="Q388" s="943"/>
      <c r="R388" s="943"/>
      <c r="S388" s="943"/>
      <c r="T388" s="943"/>
      <c r="U388" s="943"/>
      <c r="V388" s="943"/>
      <c r="W388" s="943"/>
      <c r="X388" s="943"/>
      <c r="Y388" s="943"/>
      <c r="Z388" s="943"/>
    </row>
    <row r="389" spans="1:26" ht="15.75" customHeight="1">
      <c r="A389" s="943"/>
      <c r="B389" s="943"/>
      <c r="C389" s="943"/>
      <c r="D389" s="943"/>
      <c r="E389" s="943"/>
      <c r="F389" s="943"/>
      <c r="G389" s="943"/>
      <c r="H389" s="943"/>
      <c r="I389" s="943"/>
      <c r="J389" s="943"/>
      <c r="K389" s="943"/>
      <c r="L389" s="943"/>
      <c r="M389" s="943"/>
      <c r="N389" s="943"/>
      <c r="O389" s="943"/>
      <c r="P389" s="943"/>
      <c r="Q389" s="943"/>
      <c r="R389" s="943"/>
      <c r="S389" s="943"/>
      <c r="T389" s="943"/>
      <c r="U389" s="943"/>
      <c r="V389" s="943"/>
      <c r="W389" s="943"/>
      <c r="X389" s="943"/>
      <c r="Y389" s="943"/>
      <c r="Z389" s="943"/>
    </row>
    <row r="390" spans="1:26" ht="15.75" customHeight="1">
      <c r="A390" s="943"/>
      <c r="B390" s="943"/>
      <c r="C390" s="943"/>
      <c r="D390" s="943"/>
      <c r="E390" s="943"/>
      <c r="F390" s="943"/>
      <c r="G390" s="943"/>
      <c r="H390" s="943"/>
      <c r="I390" s="943"/>
      <c r="J390" s="943"/>
      <c r="K390" s="943"/>
      <c r="L390" s="943"/>
      <c r="M390" s="943"/>
      <c r="N390" s="943"/>
      <c r="O390" s="943"/>
      <c r="P390" s="943"/>
      <c r="Q390" s="943"/>
      <c r="R390" s="943"/>
      <c r="S390" s="943"/>
      <c r="T390" s="943"/>
      <c r="U390" s="943"/>
      <c r="V390" s="943"/>
      <c r="W390" s="943"/>
      <c r="X390" s="943"/>
      <c r="Y390" s="943"/>
      <c r="Z390" s="943"/>
    </row>
    <row r="391" spans="1:26" ht="15.75" customHeight="1">
      <c r="A391" s="943"/>
      <c r="B391" s="943"/>
      <c r="C391" s="943"/>
      <c r="D391" s="943"/>
      <c r="E391" s="943"/>
      <c r="F391" s="943"/>
      <c r="G391" s="943"/>
      <c r="H391" s="943"/>
      <c r="I391" s="943"/>
      <c r="J391" s="943"/>
      <c r="K391" s="943"/>
      <c r="L391" s="943"/>
      <c r="M391" s="943"/>
      <c r="N391" s="943"/>
      <c r="O391" s="943"/>
      <c r="P391" s="943"/>
      <c r="Q391" s="943"/>
      <c r="R391" s="943"/>
      <c r="S391" s="943"/>
      <c r="T391" s="943"/>
      <c r="U391" s="943"/>
      <c r="V391" s="943"/>
      <c r="W391" s="943"/>
      <c r="X391" s="943"/>
      <c r="Y391" s="943"/>
      <c r="Z391" s="943"/>
    </row>
    <row r="392" spans="1:26" ht="15.75" customHeight="1">
      <c r="A392" s="943"/>
      <c r="B392" s="943"/>
      <c r="C392" s="943"/>
      <c r="D392" s="943"/>
      <c r="E392" s="943"/>
      <c r="F392" s="943"/>
      <c r="G392" s="943"/>
      <c r="H392" s="943"/>
      <c r="I392" s="943"/>
      <c r="J392" s="943"/>
      <c r="K392" s="943"/>
      <c r="L392" s="943"/>
      <c r="M392" s="943"/>
      <c r="N392" s="943"/>
      <c r="O392" s="943"/>
      <c r="P392" s="943"/>
      <c r="Q392" s="943"/>
      <c r="R392" s="943"/>
      <c r="S392" s="943"/>
      <c r="T392" s="943"/>
      <c r="U392" s="943"/>
      <c r="V392" s="943"/>
      <c r="W392" s="943"/>
      <c r="X392" s="943"/>
      <c r="Y392" s="943"/>
      <c r="Z392" s="943"/>
    </row>
    <row r="393" spans="1:26" ht="15.75" customHeight="1">
      <c r="A393" s="943"/>
      <c r="B393" s="943"/>
      <c r="C393" s="943"/>
      <c r="D393" s="943"/>
      <c r="E393" s="943"/>
      <c r="F393" s="943"/>
      <c r="G393" s="943"/>
      <c r="H393" s="943"/>
      <c r="I393" s="943"/>
      <c r="J393" s="943"/>
      <c r="K393" s="943"/>
      <c r="L393" s="943"/>
      <c r="M393" s="943"/>
      <c r="N393" s="943"/>
      <c r="O393" s="943"/>
      <c r="P393" s="943"/>
      <c r="Q393" s="943"/>
      <c r="R393" s="943"/>
      <c r="S393" s="943"/>
      <c r="T393" s="943"/>
      <c r="U393" s="943"/>
      <c r="V393" s="943"/>
      <c r="W393" s="943"/>
      <c r="X393" s="943"/>
      <c r="Y393" s="943"/>
      <c r="Z393" s="943"/>
    </row>
    <row r="394" spans="1:26" ht="15.75" customHeight="1">
      <c r="A394" s="943"/>
      <c r="B394" s="943"/>
      <c r="C394" s="943"/>
      <c r="D394" s="943"/>
      <c r="E394" s="943"/>
      <c r="F394" s="943"/>
      <c r="G394" s="943"/>
      <c r="H394" s="943"/>
      <c r="I394" s="943"/>
      <c r="J394" s="943"/>
      <c r="K394" s="943"/>
      <c r="L394" s="943"/>
      <c r="M394" s="943"/>
      <c r="N394" s="943"/>
      <c r="O394" s="943"/>
      <c r="P394" s="943"/>
      <c r="Q394" s="943"/>
      <c r="R394" s="943"/>
      <c r="S394" s="943"/>
      <c r="T394" s="943"/>
      <c r="U394" s="943"/>
      <c r="V394" s="943"/>
      <c r="W394" s="943"/>
      <c r="X394" s="943"/>
      <c r="Y394" s="943"/>
      <c r="Z394" s="943"/>
    </row>
    <row r="395" spans="1:26" ht="15.75" customHeight="1">
      <c r="A395" s="943"/>
      <c r="B395" s="943"/>
      <c r="C395" s="943"/>
      <c r="D395" s="943"/>
      <c r="E395" s="943"/>
      <c r="F395" s="943"/>
      <c r="G395" s="943"/>
      <c r="H395" s="943"/>
      <c r="I395" s="943"/>
      <c r="J395" s="943"/>
      <c r="K395" s="943"/>
      <c r="L395" s="943"/>
      <c r="M395" s="943"/>
      <c r="N395" s="943"/>
      <c r="O395" s="943"/>
      <c r="P395" s="943"/>
      <c r="Q395" s="943"/>
      <c r="R395" s="943"/>
      <c r="S395" s="943"/>
      <c r="T395" s="943"/>
      <c r="U395" s="943"/>
      <c r="V395" s="943"/>
      <c r="W395" s="943"/>
      <c r="X395" s="943"/>
      <c r="Y395" s="943"/>
      <c r="Z395" s="943"/>
    </row>
    <row r="396" spans="1:26" ht="15.75" customHeight="1">
      <c r="A396" s="943"/>
      <c r="B396" s="943"/>
      <c r="C396" s="943"/>
      <c r="D396" s="943"/>
      <c r="E396" s="943"/>
      <c r="F396" s="943"/>
      <c r="G396" s="943"/>
      <c r="H396" s="943"/>
      <c r="I396" s="943"/>
      <c r="J396" s="943"/>
      <c r="K396" s="943"/>
      <c r="L396" s="943"/>
      <c r="M396" s="943"/>
      <c r="N396" s="943"/>
      <c r="O396" s="943"/>
      <c r="P396" s="943"/>
      <c r="Q396" s="943"/>
      <c r="R396" s="943"/>
      <c r="S396" s="943"/>
      <c r="T396" s="943"/>
      <c r="U396" s="943"/>
      <c r="V396" s="943"/>
      <c r="W396" s="943"/>
      <c r="X396" s="943"/>
      <c r="Y396" s="943"/>
      <c r="Z396" s="943"/>
    </row>
    <row r="397" spans="1:26" ht="15.75" customHeight="1">
      <c r="A397" s="943"/>
      <c r="B397" s="943"/>
      <c r="C397" s="943"/>
      <c r="D397" s="943"/>
      <c r="E397" s="943"/>
      <c r="F397" s="943"/>
      <c r="G397" s="943"/>
      <c r="H397" s="943"/>
      <c r="I397" s="943"/>
      <c r="J397" s="943"/>
      <c r="K397" s="943"/>
      <c r="L397" s="943"/>
      <c r="M397" s="943"/>
      <c r="N397" s="943"/>
      <c r="O397" s="943"/>
      <c r="P397" s="943"/>
      <c r="Q397" s="943"/>
      <c r="R397" s="943"/>
      <c r="S397" s="943"/>
      <c r="T397" s="943"/>
      <c r="U397" s="943"/>
      <c r="V397" s="943"/>
      <c r="W397" s="943"/>
      <c r="X397" s="943"/>
      <c r="Y397" s="943"/>
      <c r="Z397" s="943"/>
    </row>
    <row r="398" spans="1:26" ht="15.75" customHeight="1">
      <c r="A398" s="943"/>
      <c r="B398" s="943"/>
      <c r="C398" s="943"/>
      <c r="D398" s="943"/>
      <c r="E398" s="943"/>
      <c r="F398" s="943"/>
      <c r="G398" s="943"/>
      <c r="H398" s="943"/>
      <c r="I398" s="943"/>
      <c r="J398" s="943"/>
      <c r="K398" s="943"/>
      <c r="L398" s="943"/>
      <c r="M398" s="943"/>
      <c r="N398" s="943"/>
      <c r="O398" s="943"/>
      <c r="P398" s="943"/>
      <c r="Q398" s="943"/>
      <c r="R398" s="943"/>
      <c r="S398" s="943"/>
      <c r="T398" s="943"/>
      <c r="U398" s="943"/>
      <c r="V398" s="943"/>
      <c r="W398" s="943"/>
      <c r="X398" s="943"/>
      <c r="Y398" s="943"/>
      <c r="Z398" s="943"/>
    </row>
    <row r="399" spans="1:26" ht="15.75" customHeight="1">
      <c r="A399" s="943"/>
      <c r="B399" s="943"/>
      <c r="C399" s="943"/>
      <c r="D399" s="943"/>
      <c r="E399" s="943"/>
      <c r="F399" s="943"/>
      <c r="G399" s="943"/>
      <c r="H399" s="943"/>
      <c r="I399" s="943"/>
      <c r="J399" s="943"/>
      <c r="K399" s="943"/>
      <c r="L399" s="943"/>
      <c r="M399" s="943"/>
      <c r="N399" s="943"/>
      <c r="O399" s="943"/>
      <c r="P399" s="943"/>
      <c r="Q399" s="943"/>
      <c r="R399" s="943"/>
      <c r="S399" s="943"/>
      <c r="T399" s="943"/>
      <c r="U399" s="943"/>
      <c r="V399" s="943"/>
      <c r="W399" s="943"/>
      <c r="X399" s="943"/>
      <c r="Y399" s="943"/>
      <c r="Z399" s="943"/>
    </row>
    <row r="400" spans="1:26" ht="15.75" customHeight="1">
      <c r="A400" s="943"/>
      <c r="B400" s="943"/>
      <c r="C400" s="943"/>
      <c r="D400" s="943"/>
      <c r="E400" s="943"/>
      <c r="F400" s="943"/>
      <c r="G400" s="943"/>
      <c r="H400" s="943"/>
      <c r="I400" s="943"/>
      <c r="J400" s="943"/>
      <c r="K400" s="943"/>
      <c r="L400" s="943"/>
      <c r="M400" s="943"/>
      <c r="N400" s="943"/>
      <c r="O400" s="943"/>
      <c r="P400" s="943"/>
      <c r="Q400" s="943"/>
      <c r="R400" s="943"/>
      <c r="S400" s="943"/>
      <c r="T400" s="943"/>
      <c r="U400" s="943"/>
      <c r="V400" s="943"/>
      <c r="W400" s="943"/>
      <c r="X400" s="943"/>
      <c r="Y400" s="943"/>
      <c r="Z400" s="943"/>
    </row>
    <row r="401" spans="1:26" ht="15.75" customHeight="1">
      <c r="A401" s="943"/>
      <c r="B401" s="943"/>
      <c r="C401" s="943"/>
      <c r="D401" s="943"/>
      <c r="E401" s="943"/>
      <c r="F401" s="943"/>
      <c r="G401" s="943"/>
      <c r="H401" s="943"/>
      <c r="I401" s="943"/>
      <c r="J401" s="943"/>
      <c r="K401" s="943"/>
      <c r="L401" s="943"/>
      <c r="M401" s="943"/>
      <c r="N401" s="943"/>
      <c r="O401" s="943"/>
      <c r="P401" s="943"/>
      <c r="Q401" s="943"/>
      <c r="R401" s="943"/>
      <c r="S401" s="943"/>
      <c r="T401" s="943"/>
      <c r="U401" s="943"/>
      <c r="V401" s="943"/>
      <c r="W401" s="943"/>
      <c r="X401" s="943"/>
      <c r="Y401" s="943"/>
      <c r="Z401" s="943"/>
    </row>
    <row r="402" spans="1:26" ht="15.75" customHeight="1">
      <c r="A402" s="943"/>
      <c r="B402" s="943"/>
      <c r="C402" s="943"/>
      <c r="D402" s="943"/>
      <c r="E402" s="943"/>
      <c r="F402" s="943"/>
      <c r="G402" s="943"/>
      <c r="H402" s="943"/>
      <c r="I402" s="943"/>
      <c r="J402" s="943"/>
      <c r="K402" s="943"/>
      <c r="L402" s="943"/>
      <c r="M402" s="943"/>
      <c r="N402" s="943"/>
      <c r="O402" s="943"/>
      <c r="P402" s="943"/>
      <c r="Q402" s="943"/>
      <c r="R402" s="943"/>
      <c r="S402" s="943"/>
      <c r="T402" s="943"/>
      <c r="U402" s="943"/>
      <c r="V402" s="943"/>
      <c r="W402" s="943"/>
      <c r="X402" s="943"/>
      <c r="Y402" s="943"/>
      <c r="Z402" s="943"/>
    </row>
    <row r="403" spans="1:26" ht="15.75" customHeight="1">
      <c r="A403" s="943"/>
      <c r="B403" s="943"/>
      <c r="C403" s="943"/>
      <c r="D403" s="943"/>
      <c r="E403" s="943"/>
      <c r="F403" s="943"/>
      <c r="G403" s="943"/>
      <c r="H403" s="943"/>
      <c r="I403" s="943"/>
      <c r="J403" s="943"/>
      <c r="K403" s="943"/>
      <c r="L403" s="943"/>
      <c r="M403" s="943"/>
      <c r="N403" s="943"/>
      <c r="O403" s="943"/>
      <c r="P403" s="943"/>
      <c r="Q403" s="943"/>
      <c r="R403" s="943"/>
      <c r="S403" s="943"/>
      <c r="T403" s="943"/>
      <c r="U403" s="943"/>
      <c r="V403" s="943"/>
      <c r="W403" s="943"/>
      <c r="X403" s="943"/>
      <c r="Y403" s="943"/>
      <c r="Z403" s="943"/>
    </row>
    <row r="404" spans="1:26" ht="15.75" customHeight="1">
      <c r="A404" s="943"/>
      <c r="B404" s="943"/>
      <c r="C404" s="943"/>
      <c r="D404" s="943"/>
      <c r="E404" s="943"/>
      <c r="F404" s="943"/>
      <c r="G404" s="943"/>
      <c r="H404" s="943"/>
      <c r="I404" s="943"/>
      <c r="J404" s="943"/>
      <c r="K404" s="943"/>
      <c r="L404" s="943"/>
      <c r="M404" s="943"/>
      <c r="N404" s="943"/>
      <c r="O404" s="943"/>
      <c r="P404" s="943"/>
      <c r="Q404" s="943"/>
      <c r="R404" s="943"/>
      <c r="S404" s="943"/>
      <c r="T404" s="943"/>
      <c r="U404" s="943"/>
      <c r="V404" s="943"/>
      <c r="W404" s="943"/>
      <c r="X404" s="943"/>
      <c r="Y404" s="943"/>
      <c r="Z404" s="943"/>
    </row>
    <row r="405" spans="1:26" ht="15.75" customHeight="1">
      <c r="A405" s="943"/>
      <c r="B405" s="943"/>
      <c r="C405" s="943"/>
      <c r="D405" s="943"/>
      <c r="E405" s="943"/>
      <c r="F405" s="943"/>
      <c r="G405" s="943"/>
      <c r="H405" s="943"/>
      <c r="I405" s="943"/>
      <c r="J405" s="943"/>
      <c r="K405" s="943"/>
      <c r="L405" s="943"/>
      <c r="M405" s="943"/>
      <c r="N405" s="943"/>
      <c r="O405" s="943"/>
      <c r="P405" s="943"/>
      <c r="Q405" s="943"/>
      <c r="R405" s="943"/>
      <c r="S405" s="943"/>
      <c r="T405" s="943"/>
      <c r="U405" s="943"/>
      <c r="V405" s="943"/>
      <c r="W405" s="943"/>
      <c r="X405" s="943"/>
      <c r="Y405" s="943"/>
      <c r="Z405" s="943"/>
    </row>
    <row r="406" spans="1:26" ht="15.75" customHeight="1">
      <c r="A406" s="943"/>
      <c r="B406" s="943"/>
      <c r="C406" s="943"/>
      <c r="D406" s="943"/>
      <c r="E406" s="943"/>
      <c r="F406" s="943"/>
      <c r="G406" s="943"/>
      <c r="H406" s="943"/>
      <c r="I406" s="943"/>
      <c r="J406" s="943"/>
      <c r="K406" s="943"/>
      <c r="L406" s="943"/>
      <c r="M406" s="943"/>
      <c r="N406" s="943"/>
      <c r="O406" s="943"/>
      <c r="P406" s="943"/>
      <c r="Q406" s="943"/>
      <c r="R406" s="943"/>
      <c r="S406" s="943"/>
      <c r="T406" s="943"/>
      <c r="U406" s="943"/>
      <c r="V406" s="943"/>
      <c r="W406" s="943"/>
      <c r="X406" s="943"/>
      <c r="Y406" s="943"/>
      <c r="Z406" s="943"/>
    </row>
    <row r="407" spans="1:26" ht="15.75" customHeight="1">
      <c r="A407" s="943"/>
      <c r="B407" s="943"/>
      <c r="C407" s="943"/>
      <c r="D407" s="943"/>
      <c r="E407" s="943"/>
      <c r="F407" s="943"/>
      <c r="G407" s="943"/>
      <c r="H407" s="943"/>
      <c r="I407" s="943"/>
      <c r="J407" s="943"/>
      <c r="K407" s="943"/>
      <c r="L407" s="943"/>
      <c r="M407" s="943"/>
      <c r="N407" s="943"/>
      <c r="O407" s="943"/>
      <c r="P407" s="943"/>
      <c r="Q407" s="943"/>
      <c r="R407" s="943"/>
      <c r="S407" s="943"/>
      <c r="T407" s="943"/>
      <c r="U407" s="943"/>
      <c r="V407" s="943"/>
      <c r="W407" s="943"/>
      <c r="X407" s="943"/>
      <c r="Y407" s="943"/>
      <c r="Z407" s="943"/>
    </row>
    <row r="408" spans="1:26" ht="15.75" customHeight="1">
      <c r="A408" s="943"/>
      <c r="B408" s="943"/>
      <c r="C408" s="943"/>
      <c r="D408" s="943"/>
      <c r="E408" s="943"/>
      <c r="F408" s="943"/>
      <c r="G408" s="943"/>
      <c r="H408" s="943"/>
      <c r="I408" s="943"/>
      <c r="J408" s="943"/>
      <c r="K408" s="943"/>
      <c r="L408" s="943"/>
      <c r="M408" s="943"/>
      <c r="N408" s="943"/>
      <c r="O408" s="943"/>
      <c r="P408" s="943"/>
      <c r="Q408" s="943"/>
      <c r="R408" s="943"/>
      <c r="S408" s="943"/>
      <c r="T408" s="943"/>
      <c r="U408" s="943"/>
      <c r="V408" s="943"/>
      <c r="W408" s="943"/>
      <c r="X408" s="943"/>
      <c r="Y408" s="943"/>
      <c r="Z408" s="943"/>
    </row>
    <row r="409" spans="1:26" ht="15.75" customHeight="1">
      <c r="A409" s="943"/>
      <c r="B409" s="943"/>
      <c r="C409" s="943"/>
      <c r="D409" s="943"/>
      <c r="E409" s="943"/>
      <c r="F409" s="943"/>
      <c r="G409" s="943"/>
      <c r="H409" s="943"/>
      <c r="I409" s="943"/>
      <c r="J409" s="943"/>
      <c r="K409" s="943"/>
      <c r="L409" s="943"/>
      <c r="M409" s="943"/>
      <c r="N409" s="943"/>
      <c r="O409" s="943"/>
      <c r="P409" s="943"/>
      <c r="Q409" s="943"/>
      <c r="R409" s="943"/>
      <c r="S409" s="943"/>
      <c r="T409" s="943"/>
      <c r="U409" s="943"/>
      <c r="V409" s="943"/>
      <c r="W409" s="943"/>
      <c r="X409" s="943"/>
      <c r="Y409" s="943"/>
      <c r="Z409" s="943"/>
    </row>
    <row r="410" spans="1:26" ht="15.75" customHeight="1">
      <c r="A410" s="943"/>
      <c r="B410" s="943"/>
      <c r="C410" s="943"/>
      <c r="D410" s="943"/>
      <c r="E410" s="943"/>
      <c r="F410" s="943"/>
      <c r="G410" s="943"/>
      <c r="H410" s="943"/>
      <c r="I410" s="943"/>
      <c r="J410" s="943"/>
      <c r="K410" s="943"/>
      <c r="L410" s="943"/>
      <c r="M410" s="943"/>
      <c r="N410" s="943"/>
      <c r="O410" s="943"/>
      <c r="P410" s="943"/>
      <c r="Q410" s="943"/>
      <c r="R410" s="943"/>
      <c r="S410" s="943"/>
      <c r="T410" s="943"/>
      <c r="U410" s="943"/>
      <c r="V410" s="943"/>
      <c r="W410" s="943"/>
      <c r="X410" s="943"/>
      <c r="Y410" s="943"/>
      <c r="Z410" s="943"/>
    </row>
    <row r="411" spans="1:26" ht="15.75" customHeight="1">
      <c r="A411" s="943"/>
      <c r="B411" s="943"/>
      <c r="C411" s="943"/>
      <c r="D411" s="943"/>
      <c r="E411" s="943"/>
      <c r="F411" s="943"/>
      <c r="G411" s="943"/>
      <c r="H411" s="943"/>
      <c r="I411" s="943"/>
      <c r="J411" s="943"/>
      <c r="K411" s="943"/>
      <c r="L411" s="943"/>
      <c r="M411" s="943"/>
      <c r="N411" s="943"/>
      <c r="O411" s="943"/>
      <c r="P411" s="943"/>
      <c r="Q411" s="943"/>
      <c r="R411" s="943"/>
      <c r="S411" s="943"/>
      <c r="T411" s="943"/>
      <c r="U411" s="943"/>
      <c r="V411" s="943"/>
      <c r="W411" s="943"/>
      <c r="X411" s="943"/>
      <c r="Y411" s="943"/>
      <c r="Z411" s="943"/>
    </row>
    <row r="412" spans="1:26" ht="15.75" customHeight="1">
      <c r="A412" s="943"/>
      <c r="B412" s="943"/>
      <c r="C412" s="943"/>
      <c r="D412" s="943"/>
      <c r="E412" s="943"/>
      <c r="F412" s="943"/>
      <c r="G412" s="943"/>
      <c r="H412" s="943"/>
      <c r="I412" s="943"/>
      <c r="J412" s="943"/>
      <c r="K412" s="943"/>
      <c r="L412" s="943"/>
      <c r="M412" s="943"/>
      <c r="N412" s="943"/>
      <c r="O412" s="943"/>
      <c r="P412" s="943"/>
      <c r="Q412" s="943"/>
      <c r="R412" s="943"/>
      <c r="S412" s="943"/>
      <c r="T412" s="943"/>
      <c r="U412" s="943"/>
      <c r="V412" s="943"/>
      <c r="W412" s="943"/>
      <c r="X412" s="943"/>
      <c r="Y412" s="943"/>
      <c r="Z412" s="943"/>
    </row>
    <row r="413" spans="1:26" ht="15.75" customHeight="1">
      <c r="A413" s="943"/>
      <c r="B413" s="943"/>
      <c r="C413" s="943"/>
      <c r="D413" s="943"/>
      <c r="E413" s="943"/>
      <c r="F413" s="943"/>
      <c r="G413" s="943"/>
      <c r="H413" s="943"/>
      <c r="I413" s="943"/>
      <c r="J413" s="943"/>
      <c r="K413" s="943"/>
      <c r="L413" s="943"/>
      <c r="M413" s="943"/>
      <c r="N413" s="943"/>
      <c r="O413" s="943"/>
      <c r="P413" s="943"/>
      <c r="Q413" s="943"/>
      <c r="R413" s="943"/>
      <c r="S413" s="943"/>
      <c r="T413" s="943"/>
      <c r="U413" s="943"/>
      <c r="V413" s="943"/>
      <c r="W413" s="943"/>
      <c r="X413" s="943"/>
      <c r="Y413" s="943"/>
      <c r="Z413" s="943"/>
    </row>
    <row r="414" spans="1:26" ht="15.75" customHeight="1">
      <c r="A414" s="943"/>
      <c r="B414" s="943"/>
      <c r="C414" s="943"/>
      <c r="D414" s="943"/>
      <c r="E414" s="943"/>
      <c r="F414" s="943"/>
      <c r="G414" s="943"/>
      <c r="H414" s="943"/>
      <c r="I414" s="943"/>
      <c r="J414" s="943"/>
      <c r="K414" s="943"/>
      <c r="L414" s="943"/>
      <c r="M414" s="943"/>
      <c r="N414" s="943"/>
      <c r="O414" s="943"/>
      <c r="P414" s="943"/>
      <c r="Q414" s="943"/>
      <c r="R414" s="943"/>
      <c r="S414" s="943"/>
      <c r="T414" s="943"/>
      <c r="U414" s="943"/>
      <c r="V414" s="943"/>
      <c r="W414" s="943"/>
      <c r="X414" s="943"/>
      <c r="Y414" s="943"/>
      <c r="Z414" s="943"/>
    </row>
    <row r="415" spans="1:26" ht="15.75" customHeight="1">
      <c r="A415" s="943"/>
      <c r="B415" s="943"/>
      <c r="C415" s="943"/>
      <c r="D415" s="943"/>
      <c r="E415" s="943"/>
      <c r="F415" s="943"/>
      <c r="G415" s="943"/>
      <c r="H415" s="943"/>
      <c r="I415" s="943"/>
      <c r="J415" s="943"/>
      <c r="K415" s="943"/>
      <c r="L415" s="943"/>
      <c r="M415" s="943"/>
      <c r="N415" s="943"/>
      <c r="O415" s="943"/>
      <c r="P415" s="943"/>
      <c r="Q415" s="943"/>
      <c r="R415" s="943"/>
      <c r="S415" s="943"/>
      <c r="T415" s="943"/>
      <c r="U415" s="943"/>
      <c r="V415" s="943"/>
      <c r="W415" s="943"/>
      <c r="X415" s="943"/>
      <c r="Y415" s="943"/>
      <c r="Z415" s="943"/>
    </row>
    <row r="416" spans="1:26" ht="15.75" customHeight="1">
      <c r="A416" s="943"/>
      <c r="B416" s="943"/>
      <c r="C416" s="943"/>
      <c r="D416" s="943"/>
      <c r="E416" s="943"/>
      <c r="F416" s="943"/>
      <c r="G416" s="943"/>
      <c r="H416" s="943"/>
      <c r="I416" s="943"/>
      <c r="J416" s="943"/>
      <c r="K416" s="943"/>
      <c r="L416" s="943"/>
      <c r="M416" s="943"/>
      <c r="N416" s="943"/>
      <c r="O416" s="943"/>
      <c r="P416" s="943"/>
      <c r="Q416" s="943"/>
      <c r="R416" s="943"/>
      <c r="S416" s="943"/>
      <c r="T416" s="943"/>
      <c r="U416" s="943"/>
      <c r="V416" s="943"/>
      <c r="W416" s="943"/>
      <c r="X416" s="943"/>
      <c r="Y416" s="943"/>
      <c r="Z416" s="943"/>
    </row>
    <row r="417" spans="1:26" ht="15.75" customHeight="1">
      <c r="A417" s="943"/>
      <c r="B417" s="943"/>
      <c r="C417" s="943"/>
      <c r="D417" s="943"/>
      <c r="E417" s="943"/>
      <c r="F417" s="943"/>
      <c r="G417" s="943"/>
      <c r="H417" s="943"/>
      <c r="I417" s="943"/>
      <c r="J417" s="943"/>
      <c r="K417" s="943"/>
      <c r="L417" s="943"/>
      <c r="M417" s="943"/>
      <c r="N417" s="943"/>
      <c r="O417" s="943"/>
      <c r="P417" s="943"/>
      <c r="Q417" s="943"/>
      <c r="R417" s="943"/>
      <c r="S417" s="943"/>
      <c r="T417" s="943"/>
      <c r="U417" s="943"/>
      <c r="V417" s="943"/>
      <c r="W417" s="943"/>
      <c r="X417" s="943"/>
      <c r="Y417" s="943"/>
      <c r="Z417" s="943"/>
    </row>
    <row r="418" spans="1:26" ht="15.75" customHeight="1">
      <c r="A418" s="943"/>
      <c r="B418" s="943"/>
      <c r="C418" s="943"/>
      <c r="D418" s="943"/>
      <c r="E418" s="943"/>
      <c r="F418" s="943"/>
      <c r="G418" s="943"/>
      <c r="H418" s="943"/>
      <c r="I418" s="943"/>
      <c r="J418" s="943"/>
      <c r="K418" s="943"/>
      <c r="L418" s="943"/>
      <c r="M418" s="943"/>
      <c r="N418" s="943"/>
      <c r="O418" s="943"/>
      <c r="P418" s="943"/>
      <c r="Q418" s="943"/>
      <c r="R418" s="943"/>
      <c r="S418" s="943"/>
      <c r="T418" s="943"/>
      <c r="U418" s="943"/>
      <c r="V418" s="943"/>
      <c r="W418" s="943"/>
      <c r="X418" s="943"/>
      <c r="Y418" s="943"/>
      <c r="Z418" s="943"/>
    </row>
    <row r="419" spans="1:26" ht="15.75" customHeight="1">
      <c r="A419" s="943"/>
      <c r="B419" s="943"/>
      <c r="C419" s="943"/>
      <c r="D419" s="943"/>
      <c r="E419" s="943"/>
      <c r="F419" s="943"/>
      <c r="G419" s="943"/>
      <c r="H419" s="943"/>
      <c r="I419" s="943"/>
      <c r="J419" s="943"/>
      <c r="K419" s="943"/>
      <c r="L419" s="943"/>
      <c r="M419" s="943"/>
      <c r="N419" s="943"/>
      <c r="O419" s="943"/>
      <c r="P419" s="943"/>
      <c r="Q419" s="943"/>
      <c r="R419" s="943"/>
      <c r="S419" s="943"/>
      <c r="T419" s="943"/>
      <c r="U419" s="943"/>
      <c r="V419" s="943"/>
      <c r="W419" s="943"/>
      <c r="X419" s="943"/>
      <c r="Y419" s="943"/>
      <c r="Z419" s="943"/>
    </row>
    <row r="420" spans="1:26" ht="15.75" customHeight="1">
      <c r="A420" s="943"/>
      <c r="B420" s="943"/>
      <c r="C420" s="943"/>
      <c r="D420" s="943"/>
      <c r="E420" s="943"/>
      <c r="F420" s="943"/>
      <c r="G420" s="943"/>
      <c r="H420" s="943"/>
      <c r="I420" s="943"/>
      <c r="J420" s="943"/>
      <c r="K420" s="943"/>
      <c r="L420" s="943"/>
      <c r="M420" s="943"/>
      <c r="N420" s="943"/>
      <c r="O420" s="943"/>
      <c r="P420" s="943"/>
      <c r="Q420" s="943"/>
      <c r="R420" s="943"/>
      <c r="S420" s="943"/>
      <c r="T420" s="943"/>
      <c r="U420" s="943"/>
      <c r="V420" s="943"/>
      <c r="W420" s="943"/>
      <c r="X420" s="943"/>
      <c r="Y420" s="943"/>
      <c r="Z420" s="943"/>
    </row>
    <row r="421" spans="1:26" ht="15.75" customHeight="1">
      <c r="A421" s="943"/>
      <c r="B421" s="943"/>
      <c r="C421" s="943"/>
      <c r="D421" s="943"/>
      <c r="E421" s="943"/>
      <c r="F421" s="943"/>
      <c r="G421" s="943"/>
      <c r="H421" s="943"/>
      <c r="I421" s="943"/>
      <c r="J421" s="943"/>
      <c r="K421" s="943"/>
      <c r="L421" s="943"/>
      <c r="M421" s="943"/>
      <c r="N421" s="943"/>
      <c r="O421" s="943"/>
      <c r="P421" s="943"/>
      <c r="Q421" s="943"/>
      <c r="R421" s="943"/>
      <c r="S421" s="943"/>
      <c r="T421" s="943"/>
      <c r="U421" s="943"/>
      <c r="V421" s="943"/>
      <c r="W421" s="943"/>
      <c r="X421" s="943"/>
      <c r="Y421" s="943"/>
      <c r="Z421" s="943"/>
    </row>
    <row r="422" spans="1:26" ht="15.75" customHeight="1">
      <c r="A422" s="943"/>
      <c r="B422" s="943"/>
      <c r="C422" s="943"/>
      <c r="D422" s="943"/>
      <c r="E422" s="943"/>
      <c r="F422" s="943"/>
      <c r="G422" s="943"/>
      <c r="H422" s="943"/>
      <c r="I422" s="943"/>
      <c r="J422" s="943"/>
      <c r="K422" s="943"/>
      <c r="L422" s="943"/>
      <c r="M422" s="943"/>
      <c r="N422" s="943"/>
      <c r="O422" s="943"/>
      <c r="P422" s="943"/>
      <c r="Q422" s="943"/>
      <c r="R422" s="943"/>
      <c r="S422" s="943"/>
      <c r="T422" s="943"/>
      <c r="U422" s="943"/>
      <c r="V422" s="943"/>
      <c r="W422" s="943"/>
      <c r="X422" s="943"/>
      <c r="Y422" s="943"/>
      <c r="Z422" s="943"/>
    </row>
    <row r="423" spans="1:26" ht="15.75" customHeight="1">
      <c r="A423" s="943"/>
      <c r="B423" s="943"/>
      <c r="C423" s="943"/>
      <c r="D423" s="943"/>
      <c r="E423" s="943"/>
      <c r="F423" s="943"/>
      <c r="G423" s="943"/>
      <c r="H423" s="943"/>
      <c r="I423" s="943"/>
      <c r="J423" s="943"/>
      <c r="K423" s="943"/>
      <c r="L423" s="943"/>
      <c r="M423" s="943"/>
      <c r="N423" s="943"/>
      <c r="O423" s="943"/>
      <c r="P423" s="943"/>
      <c r="Q423" s="943"/>
      <c r="R423" s="943"/>
      <c r="S423" s="943"/>
      <c r="T423" s="943"/>
      <c r="U423" s="943"/>
      <c r="V423" s="943"/>
      <c r="W423" s="943"/>
      <c r="X423" s="943"/>
      <c r="Y423" s="943"/>
      <c r="Z423" s="943"/>
    </row>
    <row r="424" spans="1:26" ht="15.75" customHeight="1">
      <c r="A424" s="943"/>
      <c r="B424" s="943"/>
      <c r="C424" s="943"/>
      <c r="D424" s="943"/>
      <c r="E424" s="943"/>
      <c r="F424" s="943"/>
      <c r="G424" s="943"/>
      <c r="H424" s="943"/>
      <c r="I424" s="943"/>
      <c r="J424" s="943"/>
      <c r="K424" s="943"/>
      <c r="L424" s="943"/>
      <c r="M424" s="943"/>
      <c r="N424" s="943"/>
      <c r="O424" s="943"/>
      <c r="P424" s="943"/>
      <c r="Q424" s="943"/>
      <c r="R424" s="943"/>
      <c r="S424" s="943"/>
      <c r="T424" s="943"/>
      <c r="U424" s="943"/>
      <c r="V424" s="943"/>
      <c r="W424" s="943"/>
      <c r="X424" s="943"/>
      <c r="Y424" s="943"/>
      <c r="Z424" s="943"/>
    </row>
    <row r="425" spans="1:26" ht="15.75" customHeight="1">
      <c r="A425" s="943"/>
      <c r="B425" s="943"/>
      <c r="C425" s="943"/>
      <c r="D425" s="943"/>
      <c r="E425" s="943"/>
      <c r="F425" s="943"/>
      <c r="G425" s="943"/>
      <c r="H425" s="943"/>
      <c r="I425" s="943"/>
      <c r="J425" s="943"/>
      <c r="K425" s="943"/>
      <c r="L425" s="943"/>
      <c r="M425" s="943"/>
      <c r="N425" s="943"/>
      <c r="O425" s="943"/>
      <c r="P425" s="943"/>
      <c r="Q425" s="943"/>
      <c r="R425" s="943"/>
      <c r="S425" s="943"/>
      <c r="T425" s="943"/>
      <c r="U425" s="943"/>
      <c r="V425" s="943"/>
      <c r="W425" s="943"/>
      <c r="X425" s="943"/>
      <c r="Y425" s="943"/>
      <c r="Z425" s="943"/>
    </row>
    <row r="426" spans="1:26" ht="15.75" customHeight="1">
      <c r="A426" s="943"/>
      <c r="B426" s="943"/>
      <c r="C426" s="943"/>
      <c r="D426" s="943"/>
      <c r="E426" s="943"/>
      <c r="F426" s="943"/>
      <c r="G426" s="943"/>
      <c r="H426" s="943"/>
      <c r="I426" s="943"/>
      <c r="J426" s="943"/>
      <c r="K426" s="943"/>
      <c r="L426" s="943"/>
      <c r="M426" s="943"/>
      <c r="N426" s="943"/>
      <c r="O426" s="943"/>
      <c r="P426" s="943"/>
      <c r="Q426" s="943"/>
      <c r="R426" s="943"/>
      <c r="S426" s="943"/>
      <c r="T426" s="943"/>
      <c r="U426" s="943"/>
      <c r="V426" s="943"/>
      <c r="W426" s="943"/>
      <c r="X426" s="943"/>
      <c r="Y426" s="943"/>
      <c r="Z426" s="943"/>
    </row>
    <row r="427" spans="1:26" ht="15.75" customHeight="1">
      <c r="A427" s="943"/>
      <c r="B427" s="943"/>
      <c r="C427" s="943"/>
      <c r="D427" s="943"/>
      <c r="E427" s="943"/>
      <c r="F427" s="943"/>
      <c r="G427" s="943"/>
      <c r="H427" s="943"/>
      <c r="I427" s="943"/>
      <c r="J427" s="943"/>
      <c r="K427" s="943"/>
      <c r="L427" s="943"/>
      <c r="M427" s="943"/>
      <c r="N427" s="943"/>
      <c r="O427" s="943"/>
      <c r="P427" s="943"/>
      <c r="Q427" s="943"/>
      <c r="R427" s="943"/>
      <c r="S427" s="943"/>
      <c r="T427" s="943"/>
      <c r="U427" s="943"/>
      <c r="V427" s="943"/>
      <c r="W427" s="943"/>
      <c r="X427" s="943"/>
      <c r="Y427" s="943"/>
      <c r="Z427" s="943"/>
    </row>
    <row r="428" spans="1:26" ht="15.75" customHeight="1">
      <c r="A428" s="943"/>
      <c r="B428" s="943"/>
      <c r="C428" s="943"/>
      <c r="D428" s="943"/>
      <c r="E428" s="943"/>
      <c r="F428" s="943"/>
      <c r="G428" s="943"/>
      <c r="H428" s="943"/>
      <c r="I428" s="943"/>
      <c r="J428" s="943"/>
      <c r="K428" s="943"/>
      <c r="L428" s="943"/>
      <c r="M428" s="943"/>
      <c r="N428" s="943"/>
      <c r="O428" s="943"/>
      <c r="P428" s="943"/>
      <c r="Q428" s="943"/>
      <c r="R428" s="943"/>
      <c r="S428" s="943"/>
      <c r="T428" s="943"/>
      <c r="U428" s="943"/>
      <c r="V428" s="943"/>
      <c r="W428" s="943"/>
      <c r="X428" s="943"/>
      <c r="Y428" s="943"/>
      <c r="Z428" s="943"/>
    </row>
    <row r="429" spans="1:26" ht="15.75" customHeight="1">
      <c r="A429" s="943"/>
      <c r="B429" s="943"/>
      <c r="C429" s="943"/>
      <c r="D429" s="943"/>
      <c r="E429" s="943"/>
      <c r="F429" s="943"/>
      <c r="G429" s="943"/>
      <c r="H429" s="943"/>
      <c r="I429" s="943"/>
      <c r="J429" s="943"/>
      <c r="K429" s="943"/>
      <c r="L429" s="943"/>
      <c r="M429" s="943"/>
      <c r="N429" s="943"/>
      <c r="O429" s="943"/>
      <c r="P429" s="943"/>
      <c r="Q429" s="943"/>
      <c r="R429" s="943"/>
      <c r="S429" s="943"/>
      <c r="T429" s="943"/>
      <c r="U429" s="943"/>
      <c r="V429" s="943"/>
      <c r="W429" s="943"/>
      <c r="X429" s="943"/>
      <c r="Y429" s="943"/>
      <c r="Z429" s="943"/>
    </row>
    <row r="430" spans="1:26" ht="15.75" customHeight="1">
      <c r="A430" s="943"/>
      <c r="B430" s="943"/>
      <c r="C430" s="943"/>
      <c r="D430" s="943"/>
      <c r="E430" s="943"/>
      <c r="F430" s="943"/>
      <c r="G430" s="943"/>
      <c r="H430" s="943"/>
      <c r="I430" s="943"/>
      <c r="J430" s="943"/>
      <c r="K430" s="943"/>
      <c r="L430" s="943"/>
      <c r="M430" s="943"/>
      <c r="N430" s="943"/>
      <c r="O430" s="943"/>
      <c r="P430" s="943"/>
      <c r="Q430" s="943"/>
      <c r="R430" s="943"/>
      <c r="S430" s="943"/>
      <c r="T430" s="943"/>
      <c r="U430" s="943"/>
      <c r="V430" s="943"/>
      <c r="W430" s="943"/>
      <c r="X430" s="943"/>
      <c r="Y430" s="943"/>
      <c r="Z430" s="943"/>
    </row>
    <row r="431" spans="1:26" ht="15.75" customHeight="1">
      <c r="A431" s="943"/>
      <c r="B431" s="943"/>
      <c r="C431" s="943"/>
      <c r="D431" s="943"/>
      <c r="E431" s="943"/>
      <c r="F431" s="943"/>
      <c r="G431" s="943"/>
      <c r="H431" s="943"/>
      <c r="I431" s="943"/>
      <c r="J431" s="943"/>
      <c r="K431" s="943"/>
      <c r="L431" s="943"/>
      <c r="M431" s="943"/>
      <c r="N431" s="943"/>
      <c r="O431" s="943"/>
      <c r="P431" s="943"/>
      <c r="Q431" s="943"/>
      <c r="R431" s="943"/>
      <c r="S431" s="943"/>
      <c r="T431" s="943"/>
      <c r="U431" s="943"/>
      <c r="V431" s="943"/>
      <c r="W431" s="943"/>
      <c r="X431" s="943"/>
      <c r="Y431" s="943"/>
      <c r="Z431" s="943"/>
    </row>
    <row r="432" spans="1:26" ht="15.75" customHeight="1">
      <c r="A432" s="943"/>
      <c r="B432" s="943"/>
      <c r="C432" s="943"/>
      <c r="D432" s="943"/>
      <c r="E432" s="943"/>
      <c r="F432" s="943"/>
      <c r="G432" s="943"/>
      <c r="H432" s="943"/>
      <c r="I432" s="943"/>
      <c r="J432" s="943"/>
      <c r="K432" s="943"/>
      <c r="L432" s="943"/>
      <c r="M432" s="943"/>
      <c r="N432" s="943"/>
      <c r="O432" s="943"/>
      <c r="P432" s="943"/>
      <c r="Q432" s="943"/>
      <c r="R432" s="943"/>
      <c r="S432" s="943"/>
      <c r="T432" s="943"/>
      <c r="U432" s="943"/>
      <c r="V432" s="943"/>
      <c r="W432" s="943"/>
      <c r="X432" s="943"/>
      <c r="Y432" s="943"/>
      <c r="Z432" s="943"/>
    </row>
    <row r="433" spans="1:26" ht="15.75" customHeight="1">
      <c r="A433" s="943"/>
      <c r="B433" s="943"/>
      <c r="C433" s="943"/>
      <c r="D433" s="943"/>
      <c r="E433" s="943"/>
      <c r="F433" s="943"/>
      <c r="G433" s="943"/>
      <c r="H433" s="943"/>
      <c r="I433" s="943"/>
      <c r="J433" s="943"/>
      <c r="K433" s="943"/>
      <c r="L433" s="943"/>
      <c r="M433" s="943"/>
      <c r="N433" s="943"/>
      <c r="O433" s="943"/>
      <c r="P433" s="943"/>
      <c r="Q433" s="943"/>
      <c r="R433" s="943"/>
      <c r="S433" s="943"/>
      <c r="T433" s="943"/>
      <c r="U433" s="943"/>
      <c r="V433" s="943"/>
      <c r="W433" s="943"/>
      <c r="X433" s="943"/>
      <c r="Y433" s="943"/>
      <c r="Z433" s="943"/>
    </row>
    <row r="434" spans="1:26" ht="15.75" customHeight="1">
      <c r="A434" s="943"/>
      <c r="B434" s="943"/>
      <c r="C434" s="943"/>
      <c r="D434" s="943"/>
      <c r="E434" s="943"/>
      <c r="F434" s="943"/>
      <c r="G434" s="943"/>
      <c r="H434" s="943"/>
      <c r="I434" s="943"/>
      <c r="J434" s="943"/>
      <c r="K434" s="943"/>
      <c r="L434" s="943"/>
      <c r="M434" s="943"/>
      <c r="N434" s="943"/>
      <c r="O434" s="943"/>
      <c r="P434" s="943"/>
      <c r="Q434" s="943"/>
      <c r="R434" s="943"/>
      <c r="S434" s="943"/>
      <c r="T434" s="943"/>
      <c r="U434" s="943"/>
      <c r="V434" s="943"/>
      <c r="W434" s="943"/>
      <c r="X434" s="943"/>
      <c r="Y434" s="943"/>
      <c r="Z434" s="943"/>
    </row>
    <row r="435" spans="1:26" ht="15.75" customHeight="1">
      <c r="A435" s="943"/>
      <c r="B435" s="943"/>
      <c r="C435" s="943"/>
      <c r="D435" s="943"/>
      <c r="E435" s="943"/>
      <c r="F435" s="943"/>
      <c r="G435" s="943"/>
      <c r="H435" s="943"/>
      <c r="I435" s="943"/>
      <c r="J435" s="943"/>
      <c r="K435" s="943"/>
      <c r="L435" s="943"/>
      <c r="M435" s="943"/>
      <c r="N435" s="943"/>
      <c r="O435" s="943"/>
      <c r="P435" s="943"/>
      <c r="Q435" s="943"/>
      <c r="R435" s="943"/>
      <c r="S435" s="943"/>
      <c r="T435" s="943"/>
      <c r="U435" s="943"/>
      <c r="V435" s="943"/>
      <c r="W435" s="943"/>
      <c r="X435" s="943"/>
      <c r="Y435" s="943"/>
      <c r="Z435" s="943"/>
    </row>
    <row r="436" spans="1:26" ht="15.75" customHeight="1">
      <c r="A436" s="943"/>
      <c r="B436" s="943"/>
      <c r="C436" s="943"/>
      <c r="D436" s="943"/>
      <c r="E436" s="943"/>
      <c r="F436" s="943"/>
      <c r="G436" s="943"/>
      <c r="H436" s="943"/>
      <c r="I436" s="943"/>
      <c r="J436" s="943"/>
      <c r="K436" s="943"/>
      <c r="L436" s="943"/>
      <c r="M436" s="943"/>
      <c r="N436" s="943"/>
      <c r="O436" s="943"/>
      <c r="P436" s="943"/>
      <c r="Q436" s="943"/>
      <c r="R436" s="943"/>
      <c r="S436" s="943"/>
      <c r="T436" s="943"/>
      <c r="U436" s="943"/>
      <c r="V436" s="943"/>
      <c r="W436" s="943"/>
      <c r="X436" s="943"/>
      <c r="Y436" s="943"/>
      <c r="Z436" s="943"/>
    </row>
    <row r="437" spans="1:26" ht="15.75" customHeight="1">
      <c r="A437" s="943"/>
      <c r="B437" s="943"/>
      <c r="C437" s="943"/>
      <c r="D437" s="943"/>
      <c r="E437" s="943"/>
      <c r="F437" s="943"/>
      <c r="G437" s="943"/>
      <c r="H437" s="943"/>
      <c r="I437" s="943"/>
      <c r="J437" s="943"/>
      <c r="K437" s="943"/>
      <c r="L437" s="943"/>
      <c r="M437" s="943"/>
      <c r="N437" s="943"/>
      <c r="O437" s="943"/>
      <c r="P437" s="943"/>
      <c r="Q437" s="943"/>
      <c r="R437" s="943"/>
      <c r="S437" s="943"/>
      <c r="T437" s="943"/>
      <c r="U437" s="943"/>
      <c r="V437" s="943"/>
      <c r="W437" s="943"/>
      <c r="X437" s="943"/>
      <c r="Y437" s="943"/>
      <c r="Z437" s="943"/>
    </row>
    <row r="438" spans="1:26" ht="15.75" customHeight="1">
      <c r="A438" s="943"/>
      <c r="B438" s="943"/>
      <c r="C438" s="943"/>
      <c r="D438" s="943"/>
      <c r="E438" s="943"/>
      <c r="F438" s="943"/>
      <c r="G438" s="943"/>
      <c r="H438" s="943"/>
      <c r="I438" s="943"/>
      <c r="J438" s="943"/>
      <c r="K438" s="943"/>
      <c r="L438" s="943"/>
      <c r="M438" s="943"/>
      <c r="N438" s="943"/>
      <c r="O438" s="943"/>
      <c r="P438" s="943"/>
      <c r="Q438" s="943"/>
      <c r="R438" s="943"/>
      <c r="S438" s="943"/>
      <c r="T438" s="943"/>
      <c r="U438" s="943"/>
      <c r="V438" s="943"/>
      <c r="W438" s="943"/>
      <c r="X438" s="943"/>
      <c r="Y438" s="943"/>
      <c r="Z438" s="943"/>
    </row>
    <row r="439" spans="1:26" ht="15.75" customHeight="1">
      <c r="A439" s="943"/>
      <c r="B439" s="943"/>
      <c r="C439" s="943"/>
      <c r="D439" s="943"/>
      <c r="E439" s="943"/>
      <c r="F439" s="943"/>
      <c r="G439" s="943"/>
      <c r="H439" s="943"/>
      <c r="I439" s="943"/>
      <c r="J439" s="943"/>
      <c r="K439" s="943"/>
      <c r="L439" s="943"/>
      <c r="M439" s="943"/>
      <c r="N439" s="943"/>
      <c r="O439" s="943"/>
      <c r="P439" s="943"/>
      <c r="Q439" s="943"/>
      <c r="R439" s="943"/>
      <c r="S439" s="943"/>
      <c r="T439" s="943"/>
      <c r="U439" s="943"/>
      <c r="V439" s="943"/>
      <c r="W439" s="943"/>
      <c r="X439" s="943"/>
      <c r="Y439" s="943"/>
      <c r="Z439" s="943"/>
    </row>
    <row r="440" spans="1:26" ht="15.75" customHeight="1">
      <c r="A440" s="943"/>
      <c r="B440" s="943"/>
      <c r="C440" s="943"/>
      <c r="D440" s="943"/>
      <c r="E440" s="943"/>
      <c r="F440" s="943"/>
      <c r="G440" s="943"/>
      <c r="H440" s="943"/>
      <c r="I440" s="943"/>
      <c r="J440" s="943"/>
      <c r="K440" s="943"/>
      <c r="L440" s="943"/>
      <c r="M440" s="943"/>
      <c r="N440" s="943"/>
      <c r="O440" s="943"/>
      <c r="P440" s="943"/>
      <c r="Q440" s="943"/>
      <c r="R440" s="943"/>
      <c r="S440" s="943"/>
      <c r="T440" s="943"/>
      <c r="U440" s="943"/>
      <c r="V440" s="943"/>
      <c r="W440" s="943"/>
      <c r="X440" s="943"/>
      <c r="Y440" s="943"/>
      <c r="Z440" s="943"/>
    </row>
    <row r="441" spans="1:26" ht="15.75" customHeight="1">
      <c r="A441" s="943"/>
      <c r="B441" s="943"/>
      <c r="C441" s="943"/>
      <c r="D441" s="943"/>
      <c r="E441" s="943"/>
      <c r="F441" s="943"/>
      <c r="G441" s="943"/>
      <c r="H441" s="943"/>
      <c r="I441" s="943"/>
      <c r="J441" s="943"/>
      <c r="K441" s="943"/>
      <c r="L441" s="943"/>
      <c r="M441" s="943"/>
      <c r="N441" s="943"/>
      <c r="O441" s="943"/>
      <c r="P441" s="943"/>
      <c r="Q441" s="943"/>
      <c r="R441" s="943"/>
      <c r="S441" s="943"/>
      <c r="T441" s="943"/>
      <c r="U441" s="943"/>
      <c r="V441" s="943"/>
      <c r="W441" s="943"/>
      <c r="X441" s="943"/>
      <c r="Y441" s="943"/>
      <c r="Z441" s="943"/>
    </row>
    <row r="442" spans="1:26" ht="15.75" customHeight="1">
      <c r="A442" s="943"/>
      <c r="B442" s="943"/>
      <c r="C442" s="943"/>
      <c r="D442" s="943"/>
      <c r="E442" s="943"/>
      <c r="F442" s="943"/>
      <c r="G442" s="943"/>
      <c r="H442" s="943"/>
      <c r="I442" s="943"/>
      <c r="J442" s="943"/>
      <c r="K442" s="943"/>
      <c r="L442" s="943"/>
      <c r="M442" s="943"/>
      <c r="N442" s="943"/>
      <c r="O442" s="943"/>
      <c r="P442" s="943"/>
      <c r="Q442" s="943"/>
      <c r="R442" s="943"/>
      <c r="S442" s="943"/>
      <c r="T442" s="943"/>
      <c r="U442" s="943"/>
      <c r="V442" s="943"/>
      <c r="W442" s="943"/>
      <c r="X442" s="943"/>
      <c r="Y442" s="943"/>
      <c r="Z442" s="943"/>
    </row>
    <row r="443" spans="1:26" ht="15.75" customHeight="1">
      <c r="A443" s="943"/>
      <c r="B443" s="943"/>
      <c r="C443" s="943"/>
      <c r="D443" s="943"/>
      <c r="E443" s="943"/>
      <c r="F443" s="943"/>
      <c r="G443" s="943"/>
      <c r="H443" s="943"/>
      <c r="I443" s="943"/>
      <c r="J443" s="943"/>
      <c r="K443" s="943"/>
      <c r="L443" s="943"/>
      <c r="M443" s="943"/>
      <c r="N443" s="943"/>
      <c r="O443" s="943"/>
      <c r="P443" s="943"/>
      <c r="Q443" s="943"/>
      <c r="R443" s="943"/>
      <c r="S443" s="943"/>
      <c r="T443" s="943"/>
      <c r="U443" s="943"/>
      <c r="V443" s="943"/>
      <c r="W443" s="943"/>
      <c r="X443" s="943"/>
      <c r="Y443" s="943"/>
      <c r="Z443" s="943"/>
    </row>
    <row r="444" spans="1:26" ht="15.75" customHeight="1">
      <c r="A444" s="943"/>
      <c r="B444" s="943"/>
      <c r="C444" s="943"/>
      <c r="D444" s="943"/>
      <c r="E444" s="943"/>
      <c r="F444" s="943"/>
      <c r="G444" s="943"/>
      <c r="H444" s="943"/>
      <c r="I444" s="943"/>
      <c r="J444" s="943"/>
      <c r="K444" s="943"/>
      <c r="L444" s="943"/>
      <c r="M444" s="943"/>
      <c r="N444" s="943"/>
      <c r="O444" s="943"/>
      <c r="P444" s="943"/>
      <c r="Q444" s="943"/>
      <c r="R444" s="943"/>
      <c r="S444" s="943"/>
      <c r="T444" s="943"/>
      <c r="U444" s="943"/>
      <c r="V444" s="943"/>
      <c r="W444" s="943"/>
      <c r="X444" s="943"/>
      <c r="Y444" s="943"/>
      <c r="Z444" s="943"/>
    </row>
    <row r="445" spans="1:26" ht="15.75" customHeight="1">
      <c r="A445" s="943"/>
      <c r="B445" s="943"/>
      <c r="C445" s="943"/>
      <c r="D445" s="943"/>
      <c r="E445" s="943"/>
      <c r="F445" s="943"/>
      <c r="G445" s="943"/>
      <c r="H445" s="943"/>
      <c r="I445" s="943"/>
      <c r="J445" s="943"/>
      <c r="K445" s="943"/>
      <c r="L445" s="943"/>
      <c r="M445" s="943"/>
      <c r="N445" s="943"/>
      <c r="O445" s="943"/>
      <c r="P445" s="943"/>
      <c r="Q445" s="943"/>
      <c r="R445" s="943"/>
      <c r="S445" s="943"/>
      <c r="T445" s="943"/>
      <c r="U445" s="943"/>
      <c r="V445" s="943"/>
      <c r="W445" s="943"/>
      <c r="X445" s="943"/>
      <c r="Y445" s="943"/>
      <c r="Z445" s="943"/>
    </row>
    <row r="446" spans="1:26" ht="15.75" customHeight="1">
      <c r="A446" s="943"/>
      <c r="B446" s="943"/>
      <c r="C446" s="943"/>
      <c r="D446" s="943"/>
      <c r="E446" s="943"/>
      <c r="F446" s="943"/>
      <c r="G446" s="943"/>
      <c r="H446" s="943"/>
      <c r="I446" s="943"/>
      <c r="J446" s="943"/>
      <c r="K446" s="943"/>
      <c r="L446" s="943"/>
      <c r="M446" s="943"/>
      <c r="N446" s="943"/>
      <c r="O446" s="943"/>
      <c r="P446" s="943"/>
      <c r="Q446" s="943"/>
      <c r="R446" s="943"/>
      <c r="S446" s="943"/>
      <c r="T446" s="943"/>
      <c r="U446" s="943"/>
      <c r="V446" s="943"/>
      <c r="W446" s="943"/>
      <c r="X446" s="943"/>
      <c r="Y446" s="943"/>
      <c r="Z446" s="943"/>
    </row>
    <row r="447" spans="1:26" ht="15.75" customHeight="1">
      <c r="A447" s="943"/>
      <c r="B447" s="943"/>
      <c r="C447" s="943"/>
      <c r="D447" s="943"/>
      <c r="E447" s="943"/>
      <c r="F447" s="943"/>
      <c r="G447" s="943"/>
      <c r="H447" s="943"/>
      <c r="I447" s="943"/>
      <c r="J447" s="943"/>
      <c r="K447" s="943"/>
      <c r="L447" s="943"/>
      <c r="M447" s="943"/>
      <c r="N447" s="943"/>
      <c r="O447" s="943"/>
      <c r="P447" s="943"/>
      <c r="Q447" s="943"/>
      <c r="R447" s="943"/>
      <c r="S447" s="943"/>
      <c r="T447" s="943"/>
      <c r="U447" s="943"/>
      <c r="V447" s="943"/>
      <c r="W447" s="943"/>
      <c r="X447" s="943"/>
      <c r="Y447" s="943"/>
      <c r="Z447" s="943"/>
    </row>
    <row r="448" spans="1:26" ht="15.75" customHeight="1">
      <c r="A448" s="943"/>
      <c r="B448" s="943"/>
      <c r="C448" s="943"/>
      <c r="D448" s="943"/>
      <c r="E448" s="943"/>
      <c r="F448" s="943"/>
      <c r="G448" s="943"/>
      <c r="H448" s="943"/>
      <c r="I448" s="943"/>
      <c r="J448" s="943"/>
      <c r="K448" s="943"/>
      <c r="L448" s="943"/>
      <c r="M448" s="943"/>
      <c r="N448" s="943"/>
      <c r="O448" s="943"/>
      <c r="P448" s="943"/>
      <c r="Q448" s="943"/>
      <c r="R448" s="943"/>
      <c r="S448" s="943"/>
      <c r="T448" s="943"/>
      <c r="U448" s="943"/>
      <c r="V448" s="943"/>
      <c r="W448" s="943"/>
      <c r="X448" s="943"/>
      <c r="Y448" s="943"/>
      <c r="Z448" s="943"/>
    </row>
    <row r="449" spans="1:26" ht="15.75" customHeight="1">
      <c r="A449" s="943"/>
      <c r="B449" s="943"/>
      <c r="C449" s="943"/>
      <c r="D449" s="943"/>
      <c r="E449" s="943"/>
      <c r="F449" s="943"/>
      <c r="G449" s="943"/>
      <c r="H449" s="943"/>
      <c r="I449" s="943"/>
      <c r="J449" s="943"/>
      <c r="K449" s="943"/>
      <c r="L449" s="943"/>
      <c r="M449" s="943"/>
      <c r="N449" s="943"/>
      <c r="O449" s="943"/>
      <c r="P449" s="943"/>
      <c r="Q449" s="943"/>
      <c r="R449" s="943"/>
      <c r="S449" s="943"/>
      <c r="T449" s="943"/>
      <c r="U449" s="943"/>
      <c r="V449" s="943"/>
      <c r="W449" s="943"/>
      <c r="X449" s="943"/>
      <c r="Y449" s="943"/>
      <c r="Z449" s="943"/>
    </row>
    <row r="450" spans="1:26" ht="15.75" customHeight="1">
      <c r="A450" s="943"/>
      <c r="B450" s="943"/>
      <c r="C450" s="943"/>
      <c r="D450" s="943"/>
      <c r="E450" s="943"/>
      <c r="F450" s="943"/>
      <c r="G450" s="943"/>
      <c r="H450" s="943"/>
      <c r="I450" s="943"/>
      <c r="J450" s="943"/>
      <c r="K450" s="943"/>
      <c r="L450" s="943"/>
      <c r="M450" s="943"/>
      <c r="N450" s="943"/>
      <c r="O450" s="943"/>
      <c r="P450" s="943"/>
      <c r="Q450" s="943"/>
      <c r="R450" s="943"/>
      <c r="S450" s="943"/>
      <c r="T450" s="943"/>
      <c r="U450" s="943"/>
      <c r="V450" s="943"/>
      <c r="W450" s="943"/>
      <c r="X450" s="943"/>
      <c r="Y450" s="943"/>
      <c r="Z450" s="943"/>
    </row>
    <row r="451" spans="1:26" ht="15.75" customHeight="1">
      <c r="A451" s="943"/>
      <c r="B451" s="943"/>
      <c r="C451" s="943"/>
      <c r="D451" s="943"/>
      <c r="E451" s="943"/>
      <c r="F451" s="943"/>
      <c r="G451" s="943"/>
      <c r="H451" s="943"/>
      <c r="I451" s="943"/>
      <c r="J451" s="943"/>
      <c r="K451" s="943"/>
      <c r="L451" s="943"/>
      <c r="M451" s="943"/>
      <c r="N451" s="943"/>
      <c r="O451" s="943"/>
      <c r="P451" s="943"/>
      <c r="Q451" s="943"/>
      <c r="R451" s="943"/>
      <c r="S451" s="943"/>
      <c r="T451" s="943"/>
      <c r="U451" s="943"/>
      <c r="V451" s="943"/>
      <c r="W451" s="943"/>
      <c r="X451" s="943"/>
      <c r="Y451" s="943"/>
      <c r="Z451" s="943"/>
    </row>
    <row r="452" spans="1:26" ht="15.75" customHeight="1">
      <c r="A452" s="943"/>
      <c r="B452" s="943"/>
      <c r="C452" s="943"/>
      <c r="D452" s="943"/>
      <c r="E452" s="943"/>
      <c r="F452" s="943"/>
      <c r="G452" s="943"/>
      <c r="H452" s="943"/>
      <c r="I452" s="943"/>
      <c r="J452" s="943"/>
      <c r="K452" s="943"/>
      <c r="L452" s="943"/>
      <c r="M452" s="943"/>
      <c r="N452" s="943"/>
      <c r="O452" s="943"/>
      <c r="P452" s="943"/>
      <c r="Q452" s="943"/>
      <c r="R452" s="943"/>
      <c r="S452" s="943"/>
      <c r="T452" s="943"/>
      <c r="U452" s="943"/>
      <c r="V452" s="943"/>
      <c r="W452" s="943"/>
      <c r="X452" s="943"/>
      <c r="Y452" s="943"/>
      <c r="Z452" s="943"/>
    </row>
    <row r="453" spans="1:26" ht="15.75" customHeight="1">
      <c r="A453" s="943"/>
      <c r="B453" s="943"/>
      <c r="C453" s="943"/>
      <c r="D453" s="943"/>
      <c r="E453" s="943"/>
      <c r="F453" s="943"/>
      <c r="G453" s="943"/>
      <c r="H453" s="943"/>
      <c r="I453" s="943"/>
      <c r="J453" s="943"/>
      <c r="K453" s="943"/>
      <c r="L453" s="943"/>
      <c r="M453" s="943"/>
      <c r="N453" s="943"/>
      <c r="O453" s="943"/>
      <c r="P453" s="943"/>
      <c r="Q453" s="943"/>
      <c r="R453" s="943"/>
      <c r="S453" s="943"/>
      <c r="T453" s="943"/>
      <c r="U453" s="943"/>
      <c r="V453" s="943"/>
      <c r="W453" s="943"/>
      <c r="X453" s="943"/>
      <c r="Y453" s="943"/>
      <c r="Z453" s="943"/>
    </row>
    <row r="454" spans="1:26" ht="15.75" customHeight="1">
      <c r="A454" s="943"/>
      <c r="B454" s="943"/>
      <c r="C454" s="943"/>
      <c r="D454" s="943"/>
      <c r="E454" s="943"/>
      <c r="F454" s="943"/>
      <c r="G454" s="943"/>
      <c r="H454" s="943"/>
      <c r="I454" s="943"/>
      <c r="J454" s="943"/>
      <c r="K454" s="943"/>
      <c r="L454" s="943"/>
      <c r="M454" s="943"/>
      <c r="N454" s="943"/>
      <c r="O454" s="943"/>
      <c r="P454" s="943"/>
      <c r="Q454" s="943"/>
      <c r="R454" s="943"/>
      <c r="S454" s="943"/>
      <c r="T454" s="943"/>
      <c r="U454" s="943"/>
      <c r="V454" s="943"/>
      <c r="W454" s="943"/>
      <c r="X454" s="943"/>
      <c r="Y454" s="943"/>
      <c r="Z454" s="943"/>
    </row>
    <row r="455" spans="1:26" ht="15.75" customHeight="1">
      <c r="A455" s="943"/>
      <c r="B455" s="943"/>
      <c r="C455" s="943"/>
      <c r="D455" s="943"/>
      <c r="E455" s="943"/>
      <c r="F455" s="943"/>
      <c r="G455" s="943"/>
      <c r="H455" s="943"/>
      <c r="I455" s="943"/>
      <c r="J455" s="943"/>
      <c r="K455" s="943"/>
      <c r="L455" s="943"/>
      <c r="M455" s="943"/>
      <c r="N455" s="943"/>
      <c r="O455" s="943"/>
      <c r="P455" s="943"/>
      <c r="Q455" s="943"/>
      <c r="R455" s="943"/>
      <c r="S455" s="943"/>
      <c r="T455" s="943"/>
      <c r="U455" s="943"/>
      <c r="V455" s="943"/>
      <c r="W455" s="943"/>
      <c r="X455" s="943"/>
      <c r="Y455" s="943"/>
      <c r="Z455" s="943"/>
    </row>
    <row r="456" spans="1:26" ht="15.75" customHeight="1">
      <c r="A456" s="943"/>
      <c r="B456" s="943"/>
      <c r="C456" s="943"/>
      <c r="D456" s="943"/>
      <c r="E456" s="943"/>
      <c r="F456" s="943"/>
      <c r="G456" s="943"/>
      <c r="H456" s="943"/>
      <c r="I456" s="943"/>
      <c r="J456" s="943"/>
      <c r="K456" s="943"/>
      <c r="L456" s="943"/>
      <c r="M456" s="943"/>
      <c r="N456" s="943"/>
      <c r="O456" s="943"/>
      <c r="P456" s="943"/>
      <c r="Q456" s="943"/>
      <c r="R456" s="943"/>
      <c r="S456" s="943"/>
      <c r="T456" s="943"/>
      <c r="U456" s="943"/>
      <c r="V456" s="943"/>
      <c r="W456" s="943"/>
      <c r="X456" s="943"/>
      <c r="Y456" s="943"/>
      <c r="Z456" s="943"/>
    </row>
    <row r="457" spans="1:26" ht="15.75" customHeight="1">
      <c r="A457" s="943"/>
      <c r="B457" s="943"/>
      <c r="C457" s="943"/>
      <c r="D457" s="943"/>
      <c r="E457" s="943"/>
      <c r="F457" s="943"/>
      <c r="G457" s="943"/>
      <c r="H457" s="943"/>
      <c r="I457" s="943"/>
      <c r="J457" s="943"/>
      <c r="K457" s="943"/>
      <c r="L457" s="943"/>
      <c r="M457" s="943"/>
      <c r="N457" s="943"/>
      <c r="O457" s="943"/>
      <c r="P457" s="943"/>
      <c r="Q457" s="943"/>
      <c r="R457" s="943"/>
      <c r="S457" s="943"/>
      <c r="T457" s="943"/>
      <c r="U457" s="943"/>
      <c r="V457" s="943"/>
      <c r="W457" s="943"/>
      <c r="X457" s="943"/>
      <c r="Y457" s="943"/>
      <c r="Z457" s="943"/>
    </row>
    <row r="458" spans="1:26" ht="15.75" customHeight="1">
      <c r="A458" s="943"/>
      <c r="B458" s="943"/>
      <c r="C458" s="943"/>
      <c r="D458" s="943"/>
      <c r="E458" s="943"/>
      <c r="F458" s="943"/>
      <c r="G458" s="943"/>
      <c r="H458" s="943"/>
      <c r="I458" s="943"/>
      <c r="J458" s="943"/>
      <c r="K458" s="943"/>
      <c r="L458" s="943"/>
      <c r="M458" s="943"/>
      <c r="N458" s="943"/>
      <c r="O458" s="943"/>
      <c r="P458" s="943"/>
      <c r="Q458" s="943"/>
      <c r="R458" s="943"/>
      <c r="S458" s="943"/>
      <c r="T458" s="943"/>
      <c r="U458" s="943"/>
      <c r="V458" s="943"/>
      <c r="W458" s="943"/>
      <c r="X458" s="943"/>
      <c r="Y458" s="943"/>
      <c r="Z458" s="943"/>
    </row>
    <row r="459" spans="1:26" ht="15.75" customHeight="1">
      <c r="A459" s="943"/>
      <c r="B459" s="943"/>
      <c r="C459" s="943"/>
      <c r="D459" s="943"/>
      <c r="E459" s="943"/>
      <c r="F459" s="943"/>
      <c r="G459" s="943"/>
      <c r="H459" s="943"/>
      <c r="I459" s="943"/>
      <c r="J459" s="943"/>
      <c r="K459" s="943"/>
      <c r="L459" s="943"/>
      <c r="M459" s="943"/>
      <c r="N459" s="943"/>
      <c r="O459" s="943"/>
      <c r="P459" s="943"/>
      <c r="Q459" s="943"/>
      <c r="R459" s="943"/>
      <c r="S459" s="943"/>
      <c r="T459" s="943"/>
      <c r="U459" s="943"/>
      <c r="V459" s="943"/>
      <c r="W459" s="943"/>
      <c r="X459" s="943"/>
      <c r="Y459" s="943"/>
      <c r="Z459" s="943"/>
    </row>
    <row r="460" spans="1:26" ht="15.75" customHeight="1">
      <c r="A460" s="943"/>
      <c r="B460" s="943"/>
      <c r="C460" s="943"/>
      <c r="D460" s="943"/>
      <c r="E460" s="943"/>
      <c r="F460" s="943"/>
      <c r="G460" s="943"/>
      <c r="H460" s="943"/>
      <c r="I460" s="943"/>
      <c r="J460" s="943"/>
      <c r="K460" s="943"/>
      <c r="L460" s="943"/>
      <c r="M460" s="943"/>
      <c r="N460" s="943"/>
      <c r="O460" s="943"/>
      <c r="P460" s="943"/>
      <c r="Q460" s="943"/>
      <c r="R460" s="943"/>
      <c r="S460" s="943"/>
      <c r="T460" s="943"/>
      <c r="U460" s="943"/>
      <c r="V460" s="943"/>
      <c r="W460" s="943"/>
      <c r="X460" s="943"/>
      <c r="Y460" s="943"/>
      <c r="Z460" s="943"/>
    </row>
    <row r="461" spans="1:26" ht="15.75" customHeight="1">
      <c r="A461" s="943"/>
      <c r="B461" s="943"/>
      <c r="C461" s="943"/>
      <c r="D461" s="943"/>
      <c r="E461" s="943"/>
      <c r="F461" s="943"/>
      <c r="G461" s="943"/>
      <c r="H461" s="943"/>
      <c r="I461" s="943"/>
      <c r="J461" s="943"/>
      <c r="K461" s="943"/>
      <c r="L461" s="943"/>
      <c r="M461" s="943"/>
      <c r="N461" s="943"/>
      <c r="O461" s="943"/>
      <c r="P461" s="943"/>
      <c r="Q461" s="943"/>
      <c r="R461" s="943"/>
      <c r="S461" s="943"/>
      <c r="T461" s="943"/>
      <c r="U461" s="943"/>
      <c r="V461" s="943"/>
      <c r="W461" s="943"/>
      <c r="X461" s="943"/>
      <c r="Y461" s="943"/>
      <c r="Z461" s="943"/>
    </row>
    <row r="462" spans="1:26" ht="15.75" customHeight="1">
      <c r="A462" s="943"/>
      <c r="B462" s="943"/>
      <c r="C462" s="943"/>
      <c r="D462" s="943"/>
      <c r="E462" s="943"/>
      <c r="F462" s="943"/>
      <c r="G462" s="943"/>
      <c r="H462" s="943"/>
      <c r="I462" s="943"/>
      <c r="J462" s="943"/>
      <c r="K462" s="943"/>
      <c r="L462" s="943"/>
      <c r="M462" s="943"/>
      <c r="N462" s="943"/>
      <c r="O462" s="943"/>
      <c r="P462" s="943"/>
      <c r="Q462" s="943"/>
      <c r="R462" s="943"/>
      <c r="S462" s="943"/>
      <c r="T462" s="943"/>
      <c r="U462" s="943"/>
      <c r="V462" s="943"/>
      <c r="W462" s="943"/>
      <c r="X462" s="943"/>
      <c r="Y462" s="943"/>
      <c r="Z462" s="943"/>
    </row>
    <row r="463" spans="1:26" ht="15.75" customHeight="1">
      <c r="A463" s="943"/>
      <c r="B463" s="943"/>
      <c r="C463" s="943"/>
      <c r="D463" s="943"/>
      <c r="E463" s="943"/>
      <c r="F463" s="943"/>
      <c r="G463" s="943"/>
      <c r="H463" s="943"/>
      <c r="I463" s="943"/>
      <c r="J463" s="943"/>
      <c r="K463" s="943"/>
      <c r="L463" s="943"/>
      <c r="M463" s="943"/>
      <c r="N463" s="943"/>
      <c r="O463" s="943"/>
      <c r="P463" s="943"/>
      <c r="Q463" s="943"/>
      <c r="R463" s="943"/>
      <c r="S463" s="943"/>
      <c r="T463" s="943"/>
      <c r="U463" s="943"/>
      <c r="V463" s="943"/>
      <c r="W463" s="943"/>
      <c r="X463" s="943"/>
      <c r="Y463" s="943"/>
      <c r="Z463" s="943"/>
    </row>
    <row r="464" spans="1:26" ht="15.75" customHeight="1">
      <c r="A464" s="943"/>
      <c r="B464" s="943"/>
      <c r="C464" s="943"/>
      <c r="D464" s="943"/>
      <c r="E464" s="943"/>
      <c r="F464" s="943"/>
      <c r="G464" s="943"/>
      <c r="H464" s="943"/>
      <c r="I464" s="943"/>
      <c r="J464" s="943"/>
      <c r="K464" s="943"/>
      <c r="L464" s="943"/>
      <c r="M464" s="943"/>
      <c r="N464" s="943"/>
      <c r="O464" s="943"/>
      <c r="P464" s="943"/>
      <c r="Q464" s="943"/>
      <c r="R464" s="943"/>
      <c r="S464" s="943"/>
      <c r="T464" s="943"/>
      <c r="U464" s="943"/>
      <c r="V464" s="943"/>
      <c r="W464" s="943"/>
      <c r="X464" s="943"/>
      <c r="Y464" s="943"/>
      <c r="Z464" s="943"/>
    </row>
    <row r="465" spans="1:26" ht="15.75" customHeight="1">
      <c r="A465" s="943"/>
      <c r="B465" s="943"/>
      <c r="C465" s="943"/>
      <c r="D465" s="943"/>
      <c r="E465" s="943"/>
      <c r="F465" s="943"/>
      <c r="G465" s="943"/>
      <c r="H465" s="943"/>
      <c r="I465" s="943"/>
      <c r="J465" s="943"/>
      <c r="K465" s="943"/>
      <c r="L465" s="943"/>
      <c r="M465" s="943"/>
      <c r="N465" s="943"/>
      <c r="O465" s="943"/>
      <c r="P465" s="943"/>
      <c r="Q465" s="943"/>
      <c r="R465" s="943"/>
      <c r="S465" s="943"/>
      <c r="T465" s="943"/>
      <c r="U465" s="943"/>
      <c r="V465" s="943"/>
      <c r="W465" s="943"/>
      <c r="X465" s="943"/>
      <c r="Y465" s="943"/>
      <c r="Z465" s="943"/>
    </row>
    <row r="466" spans="1:26" ht="15.75" customHeight="1">
      <c r="A466" s="943"/>
      <c r="B466" s="943"/>
      <c r="C466" s="943"/>
      <c r="D466" s="943"/>
      <c r="E466" s="943"/>
      <c r="F466" s="943"/>
      <c r="G466" s="943"/>
      <c r="H466" s="943"/>
      <c r="I466" s="943"/>
      <c r="J466" s="943"/>
      <c r="K466" s="943"/>
      <c r="L466" s="943"/>
      <c r="M466" s="943"/>
      <c r="N466" s="943"/>
      <c r="O466" s="943"/>
      <c r="P466" s="943"/>
      <c r="Q466" s="943"/>
      <c r="R466" s="943"/>
      <c r="S466" s="943"/>
      <c r="T466" s="943"/>
      <c r="U466" s="943"/>
      <c r="V466" s="943"/>
      <c r="W466" s="943"/>
      <c r="X466" s="943"/>
      <c r="Y466" s="943"/>
      <c r="Z466" s="943"/>
    </row>
    <row r="467" spans="1:26" ht="15.75" customHeight="1">
      <c r="A467" s="943"/>
      <c r="B467" s="943"/>
      <c r="C467" s="943"/>
      <c r="D467" s="943"/>
      <c r="E467" s="943"/>
      <c r="F467" s="943"/>
      <c r="G467" s="943"/>
      <c r="H467" s="943"/>
      <c r="I467" s="943"/>
      <c r="J467" s="943"/>
      <c r="K467" s="943"/>
      <c r="L467" s="943"/>
      <c r="M467" s="943"/>
      <c r="N467" s="943"/>
      <c r="O467" s="943"/>
      <c r="P467" s="943"/>
      <c r="Q467" s="943"/>
      <c r="R467" s="943"/>
      <c r="S467" s="943"/>
      <c r="T467" s="943"/>
      <c r="U467" s="943"/>
      <c r="V467" s="943"/>
      <c r="W467" s="943"/>
      <c r="X467" s="943"/>
      <c r="Y467" s="943"/>
      <c r="Z467" s="943"/>
    </row>
    <row r="468" spans="1:26" ht="15.75" customHeight="1">
      <c r="A468" s="943"/>
      <c r="B468" s="943"/>
      <c r="C468" s="943"/>
      <c r="D468" s="943"/>
      <c r="E468" s="943"/>
      <c r="F468" s="943"/>
      <c r="G468" s="943"/>
      <c r="H468" s="943"/>
      <c r="I468" s="943"/>
      <c r="J468" s="943"/>
      <c r="K468" s="943"/>
      <c r="L468" s="943"/>
      <c r="M468" s="943"/>
      <c r="N468" s="943"/>
      <c r="O468" s="943"/>
      <c r="P468" s="943"/>
      <c r="Q468" s="943"/>
      <c r="R468" s="943"/>
      <c r="S468" s="943"/>
      <c r="T468" s="943"/>
      <c r="U468" s="943"/>
      <c r="V468" s="943"/>
      <c r="W468" s="943"/>
      <c r="X468" s="943"/>
      <c r="Y468" s="943"/>
      <c r="Z468" s="943"/>
    </row>
    <row r="469" spans="1:26" ht="15.75" customHeight="1">
      <c r="A469" s="943"/>
      <c r="B469" s="943"/>
      <c r="C469" s="943"/>
      <c r="D469" s="943"/>
      <c r="E469" s="943"/>
      <c r="F469" s="943"/>
      <c r="G469" s="943"/>
      <c r="H469" s="943"/>
      <c r="I469" s="943"/>
      <c r="J469" s="943"/>
      <c r="K469" s="943"/>
      <c r="L469" s="943"/>
      <c r="M469" s="943"/>
      <c r="N469" s="943"/>
      <c r="O469" s="943"/>
      <c r="P469" s="943"/>
      <c r="Q469" s="943"/>
      <c r="R469" s="943"/>
      <c r="S469" s="943"/>
      <c r="T469" s="943"/>
      <c r="U469" s="943"/>
      <c r="V469" s="943"/>
      <c r="W469" s="943"/>
      <c r="X469" s="943"/>
      <c r="Y469" s="943"/>
      <c r="Z469" s="943"/>
    </row>
    <row r="470" spans="1:26" ht="15.75" customHeight="1">
      <c r="A470" s="943"/>
      <c r="B470" s="943"/>
      <c r="C470" s="943"/>
      <c r="D470" s="943"/>
      <c r="E470" s="943"/>
      <c r="F470" s="943"/>
      <c r="G470" s="943"/>
      <c r="H470" s="943"/>
      <c r="I470" s="943"/>
      <c r="J470" s="943"/>
      <c r="K470" s="943"/>
      <c r="L470" s="943"/>
      <c r="M470" s="943"/>
      <c r="N470" s="943"/>
      <c r="O470" s="943"/>
      <c r="P470" s="943"/>
      <c r="Q470" s="943"/>
      <c r="R470" s="943"/>
      <c r="S470" s="943"/>
      <c r="T470" s="943"/>
      <c r="U470" s="943"/>
      <c r="V470" s="943"/>
      <c r="W470" s="943"/>
      <c r="X470" s="943"/>
      <c r="Y470" s="943"/>
      <c r="Z470" s="943"/>
    </row>
    <row r="471" spans="1:26" ht="15.75" customHeight="1">
      <c r="A471" s="943"/>
      <c r="B471" s="943"/>
      <c r="C471" s="943"/>
      <c r="D471" s="943"/>
      <c r="E471" s="943"/>
      <c r="F471" s="943"/>
      <c r="G471" s="943"/>
      <c r="H471" s="943"/>
      <c r="I471" s="943"/>
      <c r="J471" s="943"/>
      <c r="K471" s="943"/>
      <c r="L471" s="943"/>
      <c r="M471" s="943"/>
      <c r="N471" s="943"/>
      <c r="O471" s="943"/>
      <c r="P471" s="943"/>
      <c r="Q471" s="943"/>
      <c r="R471" s="943"/>
      <c r="S471" s="943"/>
      <c r="T471" s="943"/>
      <c r="U471" s="943"/>
      <c r="V471" s="943"/>
      <c r="W471" s="943"/>
      <c r="X471" s="943"/>
      <c r="Y471" s="943"/>
      <c r="Z471" s="943"/>
    </row>
    <row r="472" spans="1:26" ht="15.75" customHeight="1">
      <c r="A472" s="943"/>
      <c r="B472" s="943"/>
      <c r="C472" s="943"/>
      <c r="D472" s="943"/>
      <c r="E472" s="943"/>
      <c r="F472" s="943"/>
      <c r="G472" s="943"/>
      <c r="H472" s="943"/>
      <c r="I472" s="943"/>
      <c r="J472" s="943"/>
      <c r="K472" s="943"/>
      <c r="L472" s="943"/>
      <c r="M472" s="943"/>
      <c r="N472" s="943"/>
      <c r="O472" s="943"/>
      <c r="P472" s="943"/>
      <c r="Q472" s="943"/>
      <c r="R472" s="943"/>
      <c r="S472" s="943"/>
      <c r="T472" s="943"/>
      <c r="U472" s="943"/>
      <c r="V472" s="943"/>
      <c r="W472" s="943"/>
      <c r="X472" s="943"/>
      <c r="Y472" s="943"/>
      <c r="Z472" s="943"/>
    </row>
    <row r="473" spans="1:26" ht="15.75" customHeight="1">
      <c r="A473" s="943"/>
      <c r="B473" s="943"/>
      <c r="C473" s="943"/>
      <c r="D473" s="943"/>
      <c r="E473" s="943"/>
      <c r="F473" s="943"/>
      <c r="G473" s="943"/>
      <c r="H473" s="943"/>
      <c r="I473" s="943"/>
      <c r="J473" s="943"/>
      <c r="K473" s="943"/>
      <c r="L473" s="943"/>
      <c r="M473" s="943"/>
      <c r="N473" s="943"/>
      <c r="O473" s="943"/>
      <c r="P473" s="943"/>
      <c r="Q473" s="943"/>
      <c r="R473" s="943"/>
      <c r="S473" s="943"/>
      <c r="T473" s="943"/>
      <c r="U473" s="943"/>
      <c r="V473" s="943"/>
      <c r="W473" s="943"/>
      <c r="X473" s="943"/>
      <c r="Y473" s="943"/>
      <c r="Z473" s="943"/>
    </row>
    <row r="474" spans="1:26" ht="15.75" customHeight="1">
      <c r="A474" s="943"/>
      <c r="B474" s="943"/>
      <c r="C474" s="943"/>
      <c r="D474" s="943"/>
      <c r="E474" s="943"/>
      <c r="F474" s="943"/>
      <c r="G474" s="943"/>
      <c r="H474" s="943"/>
      <c r="I474" s="943"/>
      <c r="J474" s="943"/>
      <c r="K474" s="943"/>
      <c r="L474" s="943"/>
      <c r="M474" s="943"/>
      <c r="N474" s="943"/>
      <c r="O474" s="943"/>
      <c r="P474" s="943"/>
      <c r="Q474" s="943"/>
      <c r="R474" s="943"/>
      <c r="S474" s="943"/>
      <c r="T474" s="943"/>
      <c r="U474" s="943"/>
      <c r="V474" s="943"/>
      <c r="W474" s="943"/>
      <c r="X474" s="943"/>
      <c r="Y474" s="943"/>
      <c r="Z474" s="943"/>
    </row>
    <row r="475" spans="1:26" ht="15.75" customHeight="1">
      <c r="A475" s="943"/>
      <c r="B475" s="943"/>
      <c r="C475" s="943"/>
      <c r="D475" s="943"/>
      <c r="E475" s="943"/>
      <c r="F475" s="943"/>
      <c r="G475" s="943"/>
      <c r="H475" s="943"/>
      <c r="I475" s="943"/>
      <c r="J475" s="943"/>
      <c r="K475" s="943"/>
      <c r="L475" s="943"/>
      <c r="M475" s="943"/>
      <c r="N475" s="943"/>
      <c r="O475" s="943"/>
      <c r="P475" s="943"/>
      <c r="Q475" s="943"/>
      <c r="R475" s="943"/>
      <c r="S475" s="943"/>
      <c r="T475" s="943"/>
      <c r="U475" s="943"/>
      <c r="V475" s="943"/>
      <c r="W475" s="943"/>
      <c r="X475" s="943"/>
      <c r="Y475" s="943"/>
      <c r="Z475" s="943"/>
    </row>
    <row r="476" spans="1:26" ht="15.75" customHeight="1">
      <c r="A476" s="943"/>
      <c r="B476" s="943"/>
      <c r="C476" s="943"/>
      <c r="D476" s="943"/>
      <c r="E476" s="943"/>
      <c r="F476" s="943"/>
      <c r="G476" s="943"/>
      <c r="H476" s="943"/>
      <c r="I476" s="943"/>
      <c r="J476" s="943"/>
      <c r="K476" s="943"/>
      <c r="L476" s="943"/>
      <c r="M476" s="943"/>
      <c r="N476" s="943"/>
      <c r="O476" s="943"/>
      <c r="P476" s="943"/>
      <c r="Q476" s="943"/>
      <c r="R476" s="943"/>
      <c r="S476" s="943"/>
      <c r="T476" s="943"/>
      <c r="U476" s="943"/>
      <c r="V476" s="943"/>
      <c r="W476" s="943"/>
      <c r="X476" s="943"/>
      <c r="Y476" s="943"/>
      <c r="Z476" s="943"/>
    </row>
    <row r="477" spans="1:26" ht="15.75" customHeight="1">
      <c r="A477" s="943"/>
      <c r="B477" s="943"/>
      <c r="C477" s="943"/>
      <c r="D477" s="943"/>
      <c r="E477" s="943"/>
      <c r="F477" s="943"/>
      <c r="G477" s="943"/>
      <c r="H477" s="943"/>
      <c r="I477" s="943"/>
      <c r="J477" s="943"/>
      <c r="K477" s="943"/>
      <c r="L477" s="943"/>
      <c r="M477" s="943"/>
      <c r="N477" s="943"/>
      <c r="O477" s="943"/>
      <c r="P477" s="943"/>
      <c r="Q477" s="943"/>
      <c r="R477" s="943"/>
      <c r="S477" s="943"/>
      <c r="T477" s="943"/>
      <c r="U477" s="943"/>
      <c r="V477" s="943"/>
      <c r="W477" s="943"/>
      <c r="X477" s="943"/>
      <c r="Y477" s="943"/>
      <c r="Z477" s="943"/>
    </row>
    <row r="478" spans="1:26" ht="15.75" customHeight="1">
      <c r="A478" s="943"/>
      <c r="B478" s="943"/>
      <c r="C478" s="943"/>
      <c r="D478" s="943"/>
      <c r="E478" s="943"/>
      <c r="F478" s="943"/>
      <c r="G478" s="943"/>
      <c r="H478" s="943"/>
      <c r="I478" s="943"/>
      <c r="J478" s="943"/>
      <c r="K478" s="943"/>
      <c r="L478" s="943"/>
      <c r="M478" s="943"/>
      <c r="N478" s="943"/>
      <c r="O478" s="943"/>
      <c r="P478" s="943"/>
      <c r="Q478" s="943"/>
      <c r="R478" s="943"/>
      <c r="S478" s="943"/>
      <c r="T478" s="943"/>
      <c r="U478" s="943"/>
      <c r="V478" s="943"/>
      <c r="W478" s="943"/>
      <c r="X478" s="943"/>
      <c r="Y478" s="943"/>
      <c r="Z478" s="943"/>
    </row>
    <row r="479" spans="1:26" ht="15.75" customHeight="1">
      <c r="A479" s="943"/>
      <c r="B479" s="943"/>
      <c r="C479" s="943"/>
      <c r="D479" s="943"/>
      <c r="E479" s="943"/>
      <c r="F479" s="943"/>
      <c r="G479" s="943"/>
      <c r="H479" s="943"/>
      <c r="I479" s="943"/>
      <c r="J479" s="943"/>
      <c r="K479" s="943"/>
      <c r="L479" s="943"/>
      <c r="M479" s="943"/>
      <c r="N479" s="943"/>
      <c r="O479" s="943"/>
      <c r="P479" s="943"/>
      <c r="Q479" s="943"/>
      <c r="R479" s="943"/>
      <c r="S479" s="943"/>
      <c r="T479" s="943"/>
      <c r="U479" s="943"/>
      <c r="V479" s="943"/>
      <c r="W479" s="943"/>
      <c r="X479" s="943"/>
      <c r="Y479" s="943"/>
      <c r="Z479" s="943"/>
    </row>
    <row r="480" spans="1:26" ht="15.75" customHeight="1">
      <c r="A480" s="943"/>
      <c r="B480" s="943"/>
      <c r="C480" s="943"/>
      <c r="D480" s="943"/>
      <c r="E480" s="943"/>
      <c r="F480" s="943"/>
      <c r="G480" s="943"/>
      <c r="H480" s="943"/>
      <c r="I480" s="943"/>
      <c r="J480" s="943"/>
      <c r="K480" s="943"/>
      <c r="L480" s="943"/>
      <c r="M480" s="943"/>
      <c r="N480" s="943"/>
      <c r="O480" s="943"/>
      <c r="P480" s="943"/>
      <c r="Q480" s="943"/>
      <c r="R480" s="943"/>
      <c r="S480" s="943"/>
      <c r="T480" s="943"/>
      <c r="U480" s="943"/>
      <c r="V480" s="943"/>
      <c r="W480" s="943"/>
      <c r="X480" s="943"/>
      <c r="Y480" s="943"/>
      <c r="Z480" s="943"/>
    </row>
    <row r="481" spans="1:26" ht="15.75" customHeight="1">
      <c r="A481" s="943"/>
      <c r="B481" s="943"/>
      <c r="C481" s="943"/>
      <c r="D481" s="943"/>
      <c r="E481" s="943"/>
      <c r="F481" s="943"/>
      <c r="G481" s="943"/>
      <c r="H481" s="943"/>
      <c r="I481" s="943"/>
      <c r="J481" s="943"/>
      <c r="K481" s="943"/>
      <c r="L481" s="943"/>
      <c r="M481" s="943"/>
      <c r="N481" s="943"/>
      <c r="O481" s="943"/>
      <c r="P481" s="943"/>
      <c r="Q481" s="943"/>
      <c r="R481" s="943"/>
      <c r="S481" s="943"/>
      <c r="T481" s="943"/>
      <c r="U481" s="943"/>
      <c r="V481" s="943"/>
      <c r="W481" s="943"/>
      <c r="X481" s="943"/>
      <c r="Y481" s="943"/>
      <c r="Z481" s="943"/>
    </row>
    <row r="482" spans="1:26" ht="15.75" customHeight="1">
      <c r="A482" s="943"/>
      <c r="B482" s="943"/>
      <c r="C482" s="943"/>
      <c r="D482" s="943"/>
      <c r="E482" s="943"/>
      <c r="F482" s="943"/>
      <c r="G482" s="943"/>
      <c r="H482" s="943"/>
      <c r="I482" s="943"/>
      <c r="J482" s="943"/>
      <c r="K482" s="943"/>
      <c r="L482" s="943"/>
      <c r="M482" s="943"/>
      <c r="N482" s="943"/>
      <c r="O482" s="943"/>
      <c r="P482" s="943"/>
      <c r="Q482" s="943"/>
      <c r="R482" s="943"/>
      <c r="S482" s="943"/>
      <c r="T482" s="943"/>
      <c r="U482" s="943"/>
      <c r="V482" s="943"/>
      <c r="W482" s="943"/>
      <c r="X482" s="943"/>
      <c r="Y482" s="943"/>
      <c r="Z482" s="943"/>
    </row>
    <row r="483" spans="1:26" ht="15.75" customHeight="1">
      <c r="A483" s="943"/>
      <c r="B483" s="943"/>
      <c r="C483" s="943"/>
      <c r="D483" s="943"/>
      <c r="E483" s="943"/>
      <c r="F483" s="943"/>
      <c r="G483" s="943"/>
      <c r="H483" s="943"/>
      <c r="I483" s="943"/>
      <c r="J483" s="943"/>
      <c r="K483" s="943"/>
      <c r="L483" s="943"/>
      <c r="M483" s="943"/>
      <c r="N483" s="943"/>
      <c r="O483" s="943"/>
      <c r="P483" s="943"/>
      <c r="Q483" s="943"/>
      <c r="R483" s="943"/>
      <c r="S483" s="943"/>
      <c r="T483" s="943"/>
      <c r="U483" s="943"/>
      <c r="V483" s="943"/>
      <c r="W483" s="943"/>
      <c r="X483" s="943"/>
      <c r="Y483" s="943"/>
      <c r="Z483" s="943"/>
    </row>
    <row r="484" spans="1:26" ht="15.75" customHeight="1">
      <c r="A484" s="943"/>
      <c r="B484" s="943"/>
      <c r="C484" s="943"/>
      <c r="D484" s="943"/>
      <c r="E484" s="943"/>
      <c r="F484" s="943"/>
      <c r="G484" s="943"/>
      <c r="H484" s="943"/>
      <c r="I484" s="943"/>
      <c r="J484" s="943"/>
      <c r="K484" s="943"/>
      <c r="L484" s="943"/>
      <c r="M484" s="943"/>
      <c r="N484" s="943"/>
      <c r="O484" s="943"/>
      <c r="P484" s="943"/>
      <c r="Q484" s="943"/>
      <c r="R484" s="943"/>
      <c r="S484" s="943"/>
      <c r="T484" s="943"/>
      <c r="U484" s="943"/>
      <c r="V484" s="943"/>
      <c r="W484" s="943"/>
      <c r="X484" s="943"/>
      <c r="Y484" s="943"/>
      <c r="Z484" s="943"/>
    </row>
    <row r="485" spans="1:26" ht="15.75" customHeight="1">
      <c r="A485" s="943"/>
      <c r="B485" s="943"/>
      <c r="C485" s="943"/>
      <c r="D485" s="943"/>
      <c r="E485" s="943"/>
      <c r="F485" s="943"/>
      <c r="G485" s="943"/>
      <c r="H485" s="943"/>
      <c r="I485" s="943"/>
      <c r="J485" s="943"/>
      <c r="K485" s="943"/>
      <c r="L485" s="943"/>
      <c r="M485" s="943"/>
      <c r="N485" s="943"/>
      <c r="O485" s="943"/>
      <c r="P485" s="943"/>
      <c r="Q485" s="943"/>
      <c r="R485" s="943"/>
      <c r="S485" s="943"/>
      <c r="T485" s="943"/>
      <c r="U485" s="943"/>
      <c r="V485" s="943"/>
      <c r="W485" s="943"/>
      <c r="X485" s="943"/>
      <c r="Y485" s="943"/>
      <c r="Z485" s="943"/>
    </row>
    <row r="486" spans="1:26" ht="15.75" customHeight="1">
      <c r="A486" s="943"/>
      <c r="B486" s="943"/>
      <c r="C486" s="943"/>
      <c r="D486" s="943"/>
      <c r="E486" s="943"/>
      <c r="F486" s="943"/>
      <c r="G486" s="943"/>
      <c r="H486" s="943"/>
      <c r="I486" s="943"/>
      <c r="J486" s="943"/>
      <c r="K486" s="943"/>
      <c r="L486" s="943"/>
      <c r="M486" s="943"/>
      <c r="N486" s="943"/>
      <c r="O486" s="943"/>
      <c r="P486" s="943"/>
      <c r="Q486" s="943"/>
      <c r="R486" s="943"/>
      <c r="S486" s="943"/>
      <c r="T486" s="943"/>
      <c r="U486" s="943"/>
      <c r="V486" s="943"/>
      <c r="W486" s="943"/>
      <c r="X486" s="943"/>
      <c r="Y486" s="943"/>
      <c r="Z486" s="943"/>
    </row>
    <row r="487" spans="1:26" ht="15.75" customHeight="1">
      <c r="A487" s="943"/>
      <c r="B487" s="943"/>
      <c r="C487" s="943"/>
      <c r="D487" s="943"/>
      <c r="E487" s="943"/>
      <c r="F487" s="943"/>
      <c r="G487" s="943"/>
      <c r="H487" s="943"/>
      <c r="I487" s="943"/>
      <c r="J487" s="943"/>
      <c r="K487" s="943"/>
      <c r="L487" s="943"/>
      <c r="M487" s="943"/>
      <c r="N487" s="943"/>
      <c r="O487" s="943"/>
      <c r="P487" s="943"/>
      <c r="Q487" s="943"/>
      <c r="R487" s="943"/>
      <c r="S487" s="943"/>
      <c r="T487" s="943"/>
      <c r="U487" s="943"/>
      <c r="V487" s="943"/>
      <c r="W487" s="943"/>
      <c r="X487" s="943"/>
      <c r="Y487" s="943"/>
      <c r="Z487" s="943"/>
    </row>
    <row r="488" spans="1:26" ht="15.75" customHeight="1">
      <c r="A488" s="943"/>
      <c r="B488" s="943"/>
      <c r="C488" s="943"/>
      <c r="D488" s="943"/>
      <c r="E488" s="943"/>
      <c r="F488" s="943"/>
      <c r="G488" s="943"/>
      <c r="H488" s="943"/>
      <c r="I488" s="943"/>
      <c r="J488" s="943"/>
      <c r="K488" s="943"/>
      <c r="L488" s="943"/>
      <c r="M488" s="943"/>
      <c r="N488" s="943"/>
      <c r="O488" s="943"/>
      <c r="P488" s="943"/>
      <c r="Q488" s="943"/>
      <c r="R488" s="943"/>
      <c r="S488" s="943"/>
      <c r="T488" s="943"/>
      <c r="U488" s="943"/>
      <c r="V488" s="943"/>
      <c r="W488" s="943"/>
      <c r="X488" s="943"/>
      <c r="Y488" s="943"/>
      <c r="Z488" s="943"/>
    </row>
    <row r="489" spans="1:26" ht="15.75" customHeight="1">
      <c r="A489" s="943"/>
      <c r="B489" s="943"/>
      <c r="C489" s="943"/>
      <c r="D489" s="943"/>
      <c r="E489" s="943"/>
      <c r="F489" s="943"/>
      <c r="G489" s="943"/>
      <c r="H489" s="943"/>
      <c r="I489" s="943"/>
      <c r="J489" s="943"/>
      <c r="K489" s="943"/>
      <c r="L489" s="943"/>
      <c r="M489" s="943"/>
      <c r="N489" s="943"/>
      <c r="O489" s="943"/>
      <c r="P489" s="943"/>
      <c r="Q489" s="943"/>
      <c r="R489" s="943"/>
      <c r="S489" s="943"/>
      <c r="T489" s="943"/>
      <c r="U489" s="943"/>
      <c r="V489" s="943"/>
      <c r="W489" s="943"/>
      <c r="X489" s="943"/>
      <c r="Y489" s="943"/>
      <c r="Z489" s="943"/>
    </row>
    <row r="490" spans="1:26" ht="15.75" customHeight="1">
      <c r="A490" s="943"/>
      <c r="B490" s="943"/>
      <c r="C490" s="943"/>
      <c r="D490" s="943"/>
      <c r="E490" s="943"/>
      <c r="F490" s="943"/>
      <c r="G490" s="943"/>
      <c r="H490" s="943"/>
      <c r="I490" s="943"/>
      <c r="J490" s="943"/>
      <c r="K490" s="943"/>
      <c r="L490" s="943"/>
      <c r="M490" s="943"/>
      <c r="N490" s="943"/>
      <c r="O490" s="943"/>
      <c r="P490" s="943"/>
      <c r="Q490" s="943"/>
      <c r="R490" s="943"/>
      <c r="S490" s="943"/>
      <c r="T490" s="943"/>
      <c r="U490" s="943"/>
      <c r="V490" s="943"/>
      <c r="W490" s="943"/>
      <c r="X490" s="943"/>
      <c r="Y490" s="943"/>
      <c r="Z490" s="943"/>
    </row>
    <row r="491" spans="1:26" ht="15.75" customHeight="1">
      <c r="A491" s="943"/>
      <c r="B491" s="943"/>
      <c r="C491" s="943"/>
      <c r="D491" s="943"/>
      <c r="E491" s="943"/>
      <c r="F491" s="943"/>
      <c r="G491" s="943"/>
      <c r="H491" s="943"/>
      <c r="I491" s="943"/>
      <c r="J491" s="943"/>
      <c r="K491" s="943"/>
      <c r="L491" s="943"/>
      <c r="M491" s="943"/>
      <c r="N491" s="943"/>
      <c r="O491" s="943"/>
      <c r="P491" s="943"/>
      <c r="Q491" s="943"/>
      <c r="R491" s="943"/>
      <c r="S491" s="943"/>
      <c r="T491" s="943"/>
      <c r="U491" s="943"/>
      <c r="V491" s="943"/>
      <c r="W491" s="943"/>
      <c r="X491" s="943"/>
      <c r="Y491" s="943"/>
      <c r="Z491" s="943"/>
    </row>
    <row r="492" spans="1:26" ht="15.75" customHeight="1">
      <c r="A492" s="943"/>
      <c r="B492" s="943"/>
      <c r="C492" s="943"/>
      <c r="D492" s="943"/>
      <c r="E492" s="943"/>
      <c r="F492" s="943"/>
      <c r="G492" s="943"/>
      <c r="H492" s="943"/>
      <c r="I492" s="943"/>
      <c r="J492" s="943"/>
      <c r="K492" s="943"/>
      <c r="L492" s="943"/>
      <c r="M492" s="943"/>
      <c r="N492" s="943"/>
      <c r="O492" s="943"/>
      <c r="P492" s="943"/>
      <c r="Q492" s="943"/>
      <c r="R492" s="943"/>
      <c r="S492" s="943"/>
      <c r="T492" s="943"/>
      <c r="U492" s="943"/>
      <c r="V492" s="943"/>
      <c r="W492" s="943"/>
      <c r="X492" s="943"/>
      <c r="Y492" s="943"/>
      <c r="Z492" s="943"/>
    </row>
    <row r="493" spans="1:26" ht="15.75" customHeight="1">
      <c r="A493" s="943"/>
      <c r="B493" s="943"/>
      <c r="C493" s="943"/>
      <c r="D493" s="943"/>
      <c r="E493" s="943"/>
      <c r="F493" s="943"/>
      <c r="G493" s="943"/>
      <c r="H493" s="943"/>
      <c r="I493" s="943"/>
      <c r="J493" s="943"/>
      <c r="K493" s="943"/>
      <c r="L493" s="943"/>
      <c r="M493" s="943"/>
      <c r="N493" s="943"/>
      <c r="O493" s="943"/>
      <c r="P493" s="943"/>
      <c r="Q493" s="943"/>
      <c r="R493" s="943"/>
      <c r="S493" s="943"/>
      <c r="T493" s="943"/>
      <c r="U493" s="943"/>
      <c r="V493" s="943"/>
      <c r="W493" s="943"/>
      <c r="X493" s="943"/>
      <c r="Y493" s="943"/>
      <c r="Z493" s="943"/>
    </row>
    <row r="494" spans="1:26" ht="15.75" customHeight="1">
      <c r="A494" s="943"/>
      <c r="B494" s="943"/>
      <c r="C494" s="943"/>
      <c r="D494" s="943"/>
      <c r="E494" s="943"/>
      <c r="F494" s="943"/>
      <c r="G494" s="943"/>
      <c r="H494" s="943"/>
      <c r="I494" s="943"/>
      <c r="J494" s="943"/>
      <c r="K494" s="943"/>
      <c r="L494" s="943"/>
      <c r="M494" s="943"/>
      <c r="N494" s="943"/>
      <c r="O494" s="943"/>
      <c r="P494" s="943"/>
      <c r="Q494" s="943"/>
      <c r="R494" s="943"/>
      <c r="S494" s="943"/>
      <c r="T494" s="943"/>
      <c r="U494" s="943"/>
      <c r="V494" s="943"/>
      <c r="W494" s="943"/>
      <c r="X494" s="943"/>
      <c r="Y494" s="943"/>
      <c r="Z494" s="943"/>
    </row>
    <row r="495" spans="1:26" ht="15.75" customHeight="1">
      <c r="A495" s="943"/>
      <c r="B495" s="943"/>
      <c r="C495" s="943"/>
      <c r="D495" s="943"/>
      <c r="E495" s="943"/>
      <c r="F495" s="943"/>
      <c r="G495" s="943"/>
      <c r="H495" s="943"/>
      <c r="I495" s="943"/>
      <c r="J495" s="943"/>
      <c r="K495" s="943"/>
      <c r="L495" s="943"/>
      <c r="M495" s="943"/>
      <c r="N495" s="943"/>
      <c r="O495" s="943"/>
      <c r="P495" s="943"/>
      <c r="Q495" s="943"/>
      <c r="R495" s="943"/>
      <c r="S495" s="943"/>
      <c r="T495" s="943"/>
      <c r="U495" s="943"/>
      <c r="V495" s="943"/>
      <c r="W495" s="943"/>
      <c r="X495" s="943"/>
      <c r="Y495" s="943"/>
      <c r="Z495" s="943"/>
    </row>
    <row r="496" spans="1:26" ht="15.75" customHeight="1">
      <c r="A496" s="943"/>
      <c r="B496" s="943"/>
      <c r="C496" s="943"/>
      <c r="D496" s="943"/>
      <c r="E496" s="943"/>
      <c r="F496" s="943"/>
      <c r="G496" s="943"/>
      <c r="H496" s="943"/>
      <c r="I496" s="943"/>
      <c r="J496" s="943"/>
      <c r="K496" s="943"/>
      <c r="L496" s="943"/>
      <c r="M496" s="943"/>
      <c r="N496" s="943"/>
      <c r="O496" s="943"/>
      <c r="P496" s="943"/>
      <c r="Q496" s="943"/>
      <c r="R496" s="943"/>
      <c r="S496" s="943"/>
      <c r="T496" s="943"/>
      <c r="U496" s="943"/>
      <c r="V496" s="943"/>
      <c r="W496" s="943"/>
      <c r="X496" s="943"/>
      <c r="Y496" s="943"/>
      <c r="Z496" s="943"/>
    </row>
    <row r="497" spans="1:26" ht="15.75" customHeight="1">
      <c r="A497" s="943"/>
      <c r="B497" s="943"/>
      <c r="C497" s="943"/>
      <c r="D497" s="943"/>
      <c r="E497" s="943"/>
      <c r="F497" s="943"/>
      <c r="G497" s="943"/>
      <c r="H497" s="943"/>
      <c r="I497" s="943"/>
      <c r="J497" s="943"/>
      <c r="K497" s="943"/>
      <c r="L497" s="943"/>
      <c r="M497" s="943"/>
      <c r="N497" s="943"/>
      <c r="O497" s="943"/>
      <c r="P497" s="943"/>
      <c r="Q497" s="943"/>
      <c r="R497" s="943"/>
      <c r="S497" s="943"/>
      <c r="T497" s="943"/>
      <c r="U497" s="943"/>
      <c r="V497" s="943"/>
      <c r="W497" s="943"/>
      <c r="X497" s="943"/>
      <c r="Y497" s="943"/>
      <c r="Z497" s="943"/>
    </row>
    <row r="498" spans="1:26" ht="15.75" customHeight="1">
      <c r="A498" s="943"/>
      <c r="B498" s="943"/>
      <c r="C498" s="943"/>
      <c r="D498" s="943"/>
      <c r="E498" s="943"/>
      <c r="F498" s="943"/>
      <c r="G498" s="943"/>
      <c r="H498" s="943"/>
      <c r="I498" s="943"/>
      <c r="J498" s="943"/>
      <c r="K498" s="943"/>
      <c r="L498" s="943"/>
      <c r="M498" s="943"/>
      <c r="N498" s="943"/>
      <c r="O498" s="943"/>
      <c r="P498" s="943"/>
      <c r="Q498" s="943"/>
      <c r="R498" s="943"/>
      <c r="S498" s="943"/>
      <c r="T498" s="943"/>
      <c r="U498" s="943"/>
      <c r="V498" s="943"/>
      <c r="W498" s="943"/>
      <c r="X498" s="943"/>
      <c r="Y498" s="943"/>
      <c r="Z498" s="943"/>
    </row>
    <row r="499" spans="1:26" ht="15.75" customHeight="1">
      <c r="A499" s="943"/>
      <c r="B499" s="943"/>
      <c r="C499" s="943"/>
      <c r="D499" s="943"/>
      <c r="E499" s="943"/>
      <c r="F499" s="943"/>
      <c r="G499" s="943"/>
      <c r="H499" s="943"/>
      <c r="I499" s="943"/>
      <c r="J499" s="943"/>
      <c r="K499" s="943"/>
      <c r="L499" s="943"/>
      <c r="M499" s="943"/>
      <c r="N499" s="943"/>
      <c r="O499" s="943"/>
      <c r="P499" s="943"/>
      <c r="Q499" s="943"/>
      <c r="R499" s="943"/>
      <c r="S499" s="943"/>
      <c r="T499" s="943"/>
      <c r="U499" s="943"/>
      <c r="V499" s="943"/>
      <c r="W499" s="943"/>
      <c r="X499" s="943"/>
      <c r="Y499" s="943"/>
      <c r="Z499" s="943"/>
    </row>
    <row r="500" spans="1:26" ht="15.75" customHeight="1">
      <c r="A500" s="943"/>
      <c r="B500" s="943"/>
      <c r="C500" s="943"/>
      <c r="D500" s="943"/>
      <c r="E500" s="943"/>
      <c r="F500" s="943"/>
      <c r="G500" s="943"/>
      <c r="H500" s="943"/>
      <c r="I500" s="943"/>
      <c r="J500" s="943"/>
      <c r="K500" s="943"/>
      <c r="L500" s="943"/>
      <c r="M500" s="943"/>
      <c r="N500" s="943"/>
      <c r="O500" s="943"/>
      <c r="P500" s="943"/>
      <c r="Q500" s="943"/>
      <c r="R500" s="943"/>
      <c r="S500" s="943"/>
      <c r="T500" s="943"/>
      <c r="U500" s="943"/>
      <c r="V500" s="943"/>
      <c r="W500" s="943"/>
      <c r="X500" s="943"/>
      <c r="Y500" s="943"/>
      <c r="Z500" s="943"/>
    </row>
    <row r="501" spans="1:26" ht="15.75" customHeight="1">
      <c r="A501" s="943"/>
      <c r="B501" s="943"/>
      <c r="C501" s="943"/>
      <c r="D501" s="943"/>
      <c r="E501" s="943"/>
      <c r="F501" s="943"/>
      <c r="G501" s="943"/>
      <c r="H501" s="943"/>
      <c r="I501" s="943"/>
      <c r="J501" s="943"/>
      <c r="K501" s="943"/>
      <c r="L501" s="943"/>
      <c r="M501" s="943"/>
      <c r="N501" s="943"/>
      <c r="O501" s="943"/>
      <c r="P501" s="943"/>
      <c r="Q501" s="943"/>
      <c r="R501" s="943"/>
      <c r="S501" s="943"/>
      <c r="T501" s="943"/>
      <c r="U501" s="943"/>
      <c r="V501" s="943"/>
      <c r="W501" s="943"/>
      <c r="X501" s="943"/>
      <c r="Y501" s="943"/>
      <c r="Z501" s="943"/>
    </row>
    <row r="502" spans="1:26" ht="15.75" customHeight="1">
      <c r="A502" s="943"/>
      <c r="B502" s="943"/>
      <c r="C502" s="943"/>
      <c r="D502" s="943"/>
      <c r="E502" s="943"/>
      <c r="F502" s="943"/>
      <c r="G502" s="943"/>
      <c r="H502" s="943"/>
      <c r="I502" s="943"/>
      <c r="J502" s="943"/>
      <c r="K502" s="943"/>
      <c r="L502" s="943"/>
      <c r="M502" s="943"/>
      <c r="N502" s="943"/>
      <c r="O502" s="943"/>
      <c r="P502" s="943"/>
      <c r="Q502" s="943"/>
      <c r="R502" s="943"/>
      <c r="S502" s="943"/>
      <c r="T502" s="943"/>
      <c r="U502" s="943"/>
      <c r="V502" s="943"/>
      <c r="W502" s="943"/>
      <c r="X502" s="943"/>
      <c r="Y502" s="943"/>
      <c r="Z502" s="943"/>
    </row>
    <row r="503" spans="1:26" ht="15.75" customHeight="1">
      <c r="A503" s="943"/>
      <c r="B503" s="943"/>
      <c r="C503" s="943"/>
      <c r="D503" s="943"/>
      <c r="E503" s="943"/>
      <c r="F503" s="943"/>
      <c r="G503" s="943"/>
      <c r="H503" s="943"/>
      <c r="I503" s="943"/>
      <c r="J503" s="943"/>
      <c r="K503" s="943"/>
      <c r="L503" s="943"/>
      <c r="M503" s="943"/>
      <c r="N503" s="943"/>
      <c r="O503" s="943"/>
      <c r="P503" s="943"/>
      <c r="Q503" s="943"/>
      <c r="R503" s="943"/>
      <c r="S503" s="943"/>
      <c r="T503" s="943"/>
      <c r="U503" s="943"/>
      <c r="V503" s="943"/>
      <c r="W503" s="943"/>
      <c r="X503" s="943"/>
      <c r="Y503" s="943"/>
      <c r="Z503" s="943"/>
    </row>
    <row r="504" spans="1:26" ht="15.75" customHeight="1">
      <c r="A504" s="943"/>
      <c r="B504" s="943"/>
      <c r="C504" s="943"/>
      <c r="D504" s="943"/>
      <c r="E504" s="943"/>
      <c r="F504" s="943"/>
      <c r="G504" s="943"/>
      <c r="H504" s="943"/>
      <c r="I504" s="943"/>
      <c r="J504" s="943"/>
      <c r="K504" s="943"/>
      <c r="L504" s="943"/>
      <c r="M504" s="943"/>
      <c r="N504" s="943"/>
      <c r="O504" s="943"/>
      <c r="P504" s="943"/>
      <c r="Q504" s="943"/>
      <c r="R504" s="943"/>
      <c r="S504" s="943"/>
      <c r="T504" s="943"/>
      <c r="U504" s="943"/>
      <c r="V504" s="943"/>
      <c r="W504" s="943"/>
      <c r="X504" s="943"/>
      <c r="Y504" s="943"/>
      <c r="Z504" s="943"/>
    </row>
    <row r="505" spans="1:26" ht="15.75" customHeight="1">
      <c r="A505" s="943"/>
      <c r="B505" s="943"/>
      <c r="C505" s="943"/>
      <c r="D505" s="943"/>
      <c r="E505" s="943"/>
      <c r="F505" s="943"/>
      <c r="G505" s="943"/>
      <c r="H505" s="943"/>
      <c r="I505" s="943"/>
      <c r="J505" s="943"/>
      <c r="K505" s="943"/>
      <c r="L505" s="943"/>
      <c r="M505" s="943"/>
      <c r="N505" s="943"/>
      <c r="O505" s="943"/>
      <c r="P505" s="943"/>
      <c r="Q505" s="943"/>
      <c r="R505" s="943"/>
      <c r="S505" s="943"/>
      <c r="T505" s="943"/>
      <c r="U505" s="943"/>
      <c r="V505" s="943"/>
      <c r="W505" s="943"/>
      <c r="X505" s="943"/>
      <c r="Y505" s="943"/>
      <c r="Z505" s="943"/>
    </row>
    <row r="506" spans="1:26" ht="15.75" customHeight="1">
      <c r="A506" s="943"/>
      <c r="B506" s="943"/>
      <c r="C506" s="943"/>
      <c r="D506" s="943"/>
      <c r="E506" s="943"/>
      <c r="F506" s="943"/>
      <c r="G506" s="943"/>
      <c r="H506" s="943"/>
      <c r="I506" s="943"/>
      <c r="J506" s="943"/>
      <c r="K506" s="943"/>
      <c r="L506" s="943"/>
      <c r="M506" s="943"/>
      <c r="N506" s="943"/>
      <c r="O506" s="943"/>
      <c r="P506" s="943"/>
      <c r="Q506" s="943"/>
      <c r="R506" s="943"/>
      <c r="S506" s="943"/>
      <c r="T506" s="943"/>
      <c r="U506" s="943"/>
      <c r="V506" s="943"/>
      <c r="W506" s="943"/>
      <c r="X506" s="943"/>
      <c r="Y506" s="943"/>
      <c r="Z506" s="943"/>
    </row>
    <row r="507" spans="1:26" ht="15.75" customHeight="1">
      <c r="A507" s="943"/>
      <c r="B507" s="943"/>
      <c r="C507" s="943"/>
      <c r="D507" s="943"/>
      <c r="E507" s="943"/>
      <c r="F507" s="943"/>
      <c r="G507" s="943"/>
      <c r="H507" s="943"/>
      <c r="I507" s="943"/>
      <c r="J507" s="943"/>
      <c r="K507" s="943"/>
      <c r="L507" s="943"/>
      <c r="M507" s="943"/>
      <c r="N507" s="943"/>
      <c r="O507" s="943"/>
      <c r="P507" s="943"/>
      <c r="Q507" s="943"/>
      <c r="R507" s="943"/>
      <c r="S507" s="943"/>
      <c r="T507" s="943"/>
      <c r="U507" s="943"/>
      <c r="V507" s="943"/>
      <c r="W507" s="943"/>
      <c r="X507" s="943"/>
      <c r="Y507" s="943"/>
      <c r="Z507" s="943"/>
    </row>
    <row r="508" spans="1:26" ht="15.75" customHeight="1">
      <c r="A508" s="943"/>
      <c r="B508" s="943"/>
      <c r="C508" s="943"/>
      <c r="D508" s="943"/>
      <c r="E508" s="943"/>
      <c r="F508" s="943"/>
      <c r="G508" s="943"/>
      <c r="H508" s="943"/>
      <c r="I508" s="943"/>
      <c r="J508" s="943"/>
      <c r="K508" s="943"/>
      <c r="L508" s="943"/>
      <c r="M508" s="943"/>
      <c r="N508" s="943"/>
      <c r="O508" s="943"/>
      <c r="P508" s="943"/>
      <c r="Q508" s="943"/>
      <c r="R508" s="943"/>
      <c r="S508" s="943"/>
      <c r="T508" s="943"/>
      <c r="U508" s="943"/>
      <c r="V508" s="943"/>
      <c r="W508" s="943"/>
      <c r="X508" s="943"/>
      <c r="Y508" s="943"/>
      <c r="Z508" s="943"/>
    </row>
    <row r="509" spans="1:26" ht="15.75" customHeight="1">
      <c r="A509" s="943"/>
      <c r="B509" s="943"/>
      <c r="C509" s="943"/>
      <c r="D509" s="943"/>
      <c r="E509" s="943"/>
      <c r="F509" s="943"/>
      <c r="G509" s="943"/>
      <c r="H509" s="943"/>
      <c r="I509" s="943"/>
      <c r="J509" s="943"/>
      <c r="K509" s="943"/>
      <c r="L509" s="943"/>
      <c r="M509" s="943"/>
      <c r="N509" s="943"/>
      <c r="O509" s="943"/>
      <c r="P509" s="943"/>
      <c r="Q509" s="943"/>
      <c r="R509" s="943"/>
      <c r="S509" s="943"/>
      <c r="T509" s="943"/>
      <c r="U509" s="943"/>
      <c r="V509" s="943"/>
      <c r="W509" s="943"/>
      <c r="X509" s="943"/>
      <c r="Y509" s="943"/>
      <c r="Z509" s="943"/>
    </row>
    <row r="510" spans="1:26" ht="15.75" customHeight="1">
      <c r="A510" s="943"/>
      <c r="B510" s="943"/>
      <c r="C510" s="943"/>
      <c r="D510" s="943"/>
      <c r="E510" s="943"/>
      <c r="F510" s="943"/>
      <c r="G510" s="943"/>
      <c r="H510" s="943"/>
      <c r="I510" s="943"/>
      <c r="J510" s="943"/>
      <c r="K510" s="943"/>
      <c r="L510" s="943"/>
      <c r="M510" s="943"/>
      <c r="N510" s="943"/>
      <c r="O510" s="943"/>
      <c r="P510" s="943"/>
      <c r="Q510" s="943"/>
      <c r="R510" s="943"/>
      <c r="S510" s="943"/>
      <c r="T510" s="943"/>
      <c r="U510" s="943"/>
      <c r="V510" s="943"/>
      <c r="W510" s="943"/>
      <c r="X510" s="943"/>
      <c r="Y510" s="943"/>
      <c r="Z510" s="943"/>
    </row>
    <row r="511" spans="1:26" ht="15.75" customHeight="1">
      <c r="A511" s="943"/>
      <c r="B511" s="943"/>
      <c r="C511" s="943"/>
      <c r="D511" s="943"/>
      <c r="E511" s="943"/>
      <c r="F511" s="943"/>
      <c r="G511" s="943"/>
      <c r="H511" s="943"/>
      <c r="I511" s="943"/>
      <c r="J511" s="943"/>
      <c r="K511" s="943"/>
      <c r="L511" s="943"/>
      <c r="M511" s="943"/>
      <c r="N511" s="943"/>
      <c r="O511" s="943"/>
      <c r="P511" s="943"/>
      <c r="Q511" s="943"/>
      <c r="R511" s="943"/>
      <c r="S511" s="943"/>
      <c r="T511" s="943"/>
      <c r="U511" s="943"/>
      <c r="V511" s="943"/>
      <c r="W511" s="943"/>
      <c r="X511" s="943"/>
      <c r="Y511" s="943"/>
      <c r="Z511" s="943"/>
    </row>
    <row r="512" spans="1:26" ht="15.75" customHeight="1">
      <c r="A512" s="943"/>
      <c r="B512" s="943"/>
      <c r="C512" s="943"/>
      <c r="D512" s="943"/>
      <c r="E512" s="943"/>
      <c r="F512" s="943"/>
      <c r="G512" s="943"/>
      <c r="H512" s="943"/>
      <c r="I512" s="943"/>
      <c r="J512" s="943"/>
      <c r="K512" s="943"/>
      <c r="L512" s="943"/>
      <c r="M512" s="943"/>
      <c r="N512" s="943"/>
      <c r="O512" s="943"/>
      <c r="P512" s="943"/>
      <c r="Q512" s="943"/>
      <c r="R512" s="943"/>
      <c r="S512" s="943"/>
      <c r="T512" s="943"/>
      <c r="U512" s="943"/>
      <c r="V512" s="943"/>
      <c r="W512" s="943"/>
      <c r="X512" s="943"/>
      <c r="Y512" s="943"/>
      <c r="Z512" s="943"/>
    </row>
    <row r="513" spans="1:26" ht="15.75" customHeight="1">
      <c r="A513" s="943"/>
      <c r="B513" s="943"/>
      <c r="C513" s="943"/>
      <c r="D513" s="943"/>
      <c r="E513" s="943"/>
      <c r="F513" s="943"/>
      <c r="G513" s="943"/>
      <c r="H513" s="943"/>
      <c r="I513" s="943"/>
      <c r="J513" s="943"/>
      <c r="K513" s="943"/>
      <c r="L513" s="943"/>
      <c r="M513" s="943"/>
      <c r="N513" s="943"/>
      <c r="O513" s="943"/>
      <c r="P513" s="943"/>
      <c r="Q513" s="943"/>
      <c r="R513" s="943"/>
      <c r="S513" s="943"/>
      <c r="T513" s="943"/>
      <c r="U513" s="943"/>
      <c r="V513" s="943"/>
      <c r="W513" s="943"/>
      <c r="X513" s="943"/>
      <c r="Y513" s="943"/>
      <c r="Z513" s="943"/>
    </row>
    <row r="514" spans="1:26" ht="15.75" customHeight="1">
      <c r="A514" s="943"/>
      <c r="B514" s="943"/>
      <c r="C514" s="943"/>
      <c r="D514" s="943"/>
      <c r="E514" s="943"/>
      <c r="F514" s="943"/>
      <c r="G514" s="943"/>
      <c r="H514" s="943"/>
      <c r="I514" s="943"/>
      <c r="J514" s="943"/>
      <c r="K514" s="943"/>
      <c r="L514" s="943"/>
      <c r="M514" s="943"/>
      <c r="N514" s="943"/>
      <c r="O514" s="943"/>
      <c r="P514" s="943"/>
      <c r="Q514" s="943"/>
      <c r="R514" s="943"/>
      <c r="S514" s="943"/>
      <c r="T514" s="943"/>
      <c r="U514" s="943"/>
      <c r="V514" s="943"/>
      <c r="W514" s="943"/>
      <c r="X514" s="943"/>
      <c r="Y514" s="943"/>
      <c r="Z514" s="943"/>
    </row>
    <row r="515" spans="1:26" ht="15.75" customHeight="1">
      <c r="A515" s="943"/>
      <c r="B515" s="943"/>
      <c r="C515" s="943"/>
      <c r="D515" s="943"/>
      <c r="E515" s="943"/>
      <c r="F515" s="943"/>
      <c r="G515" s="943"/>
      <c r="H515" s="943"/>
      <c r="I515" s="943"/>
      <c r="J515" s="943"/>
      <c r="K515" s="943"/>
      <c r="L515" s="943"/>
      <c r="M515" s="943"/>
      <c r="N515" s="943"/>
      <c r="O515" s="943"/>
      <c r="P515" s="943"/>
      <c r="Q515" s="943"/>
      <c r="R515" s="943"/>
      <c r="S515" s="943"/>
      <c r="T515" s="943"/>
      <c r="U515" s="943"/>
      <c r="V515" s="943"/>
      <c r="W515" s="943"/>
      <c r="X515" s="943"/>
      <c r="Y515" s="943"/>
      <c r="Z515" s="943"/>
    </row>
    <row r="516" spans="1:26" ht="15.75" customHeight="1">
      <c r="A516" s="943"/>
      <c r="B516" s="943"/>
      <c r="C516" s="943"/>
      <c r="D516" s="943"/>
      <c r="E516" s="943"/>
      <c r="F516" s="943"/>
      <c r="G516" s="943"/>
      <c r="H516" s="943"/>
      <c r="I516" s="943"/>
      <c r="J516" s="943"/>
      <c r="K516" s="943"/>
      <c r="L516" s="943"/>
      <c r="M516" s="943"/>
      <c r="N516" s="943"/>
      <c r="O516" s="943"/>
      <c r="P516" s="943"/>
      <c r="Q516" s="943"/>
      <c r="R516" s="943"/>
      <c r="S516" s="943"/>
      <c r="T516" s="943"/>
      <c r="U516" s="943"/>
      <c r="V516" s="943"/>
      <c r="W516" s="943"/>
      <c r="X516" s="943"/>
      <c r="Y516" s="943"/>
      <c r="Z516" s="943"/>
    </row>
    <row r="517" spans="1:26" ht="15.75" customHeight="1">
      <c r="A517" s="943"/>
      <c r="B517" s="943"/>
      <c r="C517" s="943"/>
      <c r="D517" s="943"/>
      <c r="E517" s="943"/>
      <c r="F517" s="943"/>
      <c r="G517" s="943"/>
      <c r="H517" s="943"/>
      <c r="I517" s="943"/>
      <c r="J517" s="943"/>
      <c r="K517" s="943"/>
      <c r="L517" s="943"/>
      <c r="M517" s="943"/>
      <c r="N517" s="943"/>
      <c r="O517" s="943"/>
      <c r="P517" s="943"/>
      <c r="Q517" s="943"/>
      <c r="R517" s="943"/>
      <c r="S517" s="943"/>
      <c r="T517" s="943"/>
      <c r="U517" s="943"/>
      <c r="V517" s="943"/>
      <c r="W517" s="943"/>
      <c r="X517" s="943"/>
      <c r="Y517" s="943"/>
      <c r="Z517" s="943"/>
    </row>
    <row r="518" spans="1:26" ht="15.75" customHeight="1">
      <c r="A518" s="943"/>
      <c r="B518" s="943"/>
      <c r="C518" s="943"/>
      <c r="D518" s="943"/>
      <c r="E518" s="943"/>
      <c r="F518" s="943"/>
      <c r="G518" s="943"/>
      <c r="H518" s="943"/>
      <c r="I518" s="943"/>
      <c r="J518" s="943"/>
      <c r="K518" s="943"/>
      <c r="L518" s="943"/>
      <c r="M518" s="943"/>
      <c r="N518" s="943"/>
      <c r="O518" s="943"/>
      <c r="P518" s="943"/>
      <c r="Q518" s="943"/>
      <c r="R518" s="943"/>
      <c r="S518" s="943"/>
      <c r="T518" s="943"/>
      <c r="U518" s="943"/>
      <c r="V518" s="943"/>
      <c r="W518" s="943"/>
      <c r="X518" s="943"/>
      <c r="Y518" s="943"/>
      <c r="Z518" s="943"/>
    </row>
    <row r="519" spans="1:26" ht="15.75" customHeight="1">
      <c r="A519" s="943"/>
      <c r="B519" s="943"/>
      <c r="C519" s="943"/>
      <c r="D519" s="943"/>
      <c r="E519" s="943"/>
      <c r="F519" s="943"/>
      <c r="G519" s="943"/>
      <c r="H519" s="943"/>
      <c r="I519" s="943"/>
      <c r="J519" s="943"/>
      <c r="K519" s="943"/>
      <c r="L519" s="943"/>
      <c r="M519" s="943"/>
      <c r="N519" s="943"/>
      <c r="O519" s="943"/>
      <c r="P519" s="943"/>
      <c r="Q519" s="943"/>
      <c r="R519" s="943"/>
      <c r="S519" s="943"/>
      <c r="T519" s="943"/>
      <c r="U519" s="943"/>
      <c r="V519" s="943"/>
      <c r="W519" s="943"/>
      <c r="X519" s="943"/>
      <c r="Y519" s="943"/>
      <c r="Z519" s="943"/>
    </row>
    <row r="520" spans="1:26" ht="15.75" customHeight="1">
      <c r="A520" s="943"/>
      <c r="B520" s="943"/>
      <c r="C520" s="943"/>
      <c r="D520" s="943"/>
      <c r="E520" s="943"/>
      <c r="F520" s="943"/>
      <c r="G520" s="943"/>
      <c r="H520" s="943"/>
      <c r="I520" s="943"/>
      <c r="J520" s="943"/>
      <c r="K520" s="943"/>
      <c r="L520" s="943"/>
      <c r="M520" s="943"/>
      <c r="N520" s="943"/>
      <c r="O520" s="943"/>
      <c r="P520" s="943"/>
      <c r="Q520" s="943"/>
      <c r="R520" s="943"/>
      <c r="S520" s="943"/>
      <c r="T520" s="943"/>
      <c r="U520" s="943"/>
      <c r="V520" s="943"/>
      <c r="W520" s="943"/>
      <c r="X520" s="943"/>
      <c r="Y520" s="943"/>
      <c r="Z520" s="943"/>
    </row>
    <row r="521" spans="1:26" ht="15.75" customHeight="1">
      <c r="A521" s="943"/>
      <c r="B521" s="943"/>
      <c r="C521" s="943"/>
      <c r="D521" s="943"/>
      <c r="E521" s="943"/>
      <c r="F521" s="943"/>
      <c r="G521" s="943"/>
      <c r="H521" s="943"/>
      <c r="I521" s="943"/>
      <c r="J521" s="943"/>
      <c r="K521" s="943"/>
      <c r="L521" s="943"/>
      <c r="M521" s="943"/>
      <c r="N521" s="943"/>
      <c r="O521" s="943"/>
      <c r="P521" s="943"/>
      <c r="Q521" s="943"/>
      <c r="R521" s="943"/>
      <c r="S521" s="943"/>
      <c r="T521" s="943"/>
      <c r="U521" s="943"/>
      <c r="V521" s="943"/>
      <c r="W521" s="943"/>
      <c r="X521" s="943"/>
      <c r="Y521" s="943"/>
      <c r="Z521" s="943"/>
    </row>
    <row r="522" spans="1:26" ht="15.75" customHeight="1">
      <c r="A522" s="943"/>
      <c r="B522" s="943"/>
      <c r="C522" s="943"/>
      <c r="D522" s="943"/>
      <c r="E522" s="943"/>
      <c r="F522" s="943"/>
      <c r="G522" s="943"/>
      <c r="H522" s="943"/>
      <c r="I522" s="943"/>
      <c r="J522" s="943"/>
      <c r="K522" s="943"/>
      <c r="L522" s="943"/>
      <c r="M522" s="943"/>
      <c r="N522" s="943"/>
      <c r="O522" s="943"/>
      <c r="P522" s="943"/>
      <c r="Q522" s="943"/>
      <c r="R522" s="943"/>
      <c r="S522" s="943"/>
      <c r="T522" s="943"/>
      <c r="U522" s="943"/>
      <c r="V522" s="943"/>
      <c r="W522" s="943"/>
      <c r="X522" s="943"/>
      <c r="Y522" s="943"/>
      <c r="Z522" s="943"/>
    </row>
    <row r="523" spans="1:26" ht="15.75" customHeight="1">
      <c r="A523" s="943"/>
      <c r="B523" s="943"/>
      <c r="C523" s="943"/>
      <c r="D523" s="943"/>
      <c r="E523" s="943"/>
      <c r="F523" s="943"/>
      <c r="G523" s="943"/>
      <c r="H523" s="943"/>
      <c r="I523" s="943"/>
      <c r="J523" s="943"/>
      <c r="K523" s="943"/>
      <c r="L523" s="943"/>
      <c r="M523" s="943"/>
      <c r="N523" s="943"/>
      <c r="O523" s="943"/>
      <c r="P523" s="943"/>
      <c r="Q523" s="943"/>
      <c r="R523" s="943"/>
      <c r="S523" s="943"/>
      <c r="T523" s="943"/>
      <c r="U523" s="943"/>
      <c r="V523" s="943"/>
      <c r="W523" s="943"/>
      <c r="X523" s="943"/>
      <c r="Y523" s="943"/>
      <c r="Z523" s="943"/>
    </row>
    <row r="524" spans="1:26" ht="15.75" customHeight="1">
      <c r="A524" s="943"/>
      <c r="B524" s="943"/>
      <c r="C524" s="943"/>
      <c r="D524" s="943"/>
      <c r="E524" s="943"/>
      <c r="F524" s="943"/>
      <c r="G524" s="943"/>
      <c r="H524" s="943"/>
      <c r="I524" s="943"/>
      <c r="J524" s="943"/>
      <c r="K524" s="943"/>
      <c r="L524" s="943"/>
      <c r="M524" s="943"/>
      <c r="N524" s="943"/>
      <c r="O524" s="943"/>
      <c r="P524" s="943"/>
      <c r="Q524" s="943"/>
      <c r="R524" s="943"/>
      <c r="S524" s="943"/>
      <c r="T524" s="943"/>
      <c r="U524" s="943"/>
      <c r="V524" s="943"/>
      <c r="W524" s="943"/>
      <c r="X524" s="943"/>
      <c r="Y524" s="943"/>
      <c r="Z524" s="943"/>
    </row>
    <row r="525" spans="1:26" ht="15.75" customHeight="1">
      <c r="A525" s="943"/>
      <c r="B525" s="943"/>
      <c r="C525" s="943"/>
      <c r="D525" s="943"/>
      <c r="E525" s="943"/>
      <c r="F525" s="943"/>
      <c r="G525" s="943"/>
      <c r="H525" s="943"/>
      <c r="I525" s="943"/>
      <c r="J525" s="943"/>
      <c r="K525" s="943"/>
      <c r="L525" s="943"/>
      <c r="M525" s="943"/>
      <c r="N525" s="943"/>
      <c r="O525" s="943"/>
      <c r="P525" s="943"/>
      <c r="Q525" s="943"/>
      <c r="R525" s="943"/>
      <c r="S525" s="943"/>
      <c r="T525" s="943"/>
      <c r="U525" s="943"/>
      <c r="V525" s="943"/>
      <c r="W525" s="943"/>
      <c r="X525" s="943"/>
      <c r="Y525" s="943"/>
      <c r="Z525" s="943"/>
    </row>
    <row r="526" spans="1:26" ht="15.75" customHeight="1">
      <c r="A526" s="943"/>
      <c r="B526" s="943"/>
      <c r="C526" s="943"/>
      <c r="D526" s="943"/>
      <c r="E526" s="943"/>
      <c r="F526" s="943"/>
      <c r="G526" s="943"/>
      <c r="H526" s="943"/>
      <c r="I526" s="943"/>
      <c r="J526" s="943"/>
      <c r="K526" s="943"/>
      <c r="L526" s="943"/>
      <c r="M526" s="943"/>
      <c r="N526" s="943"/>
      <c r="O526" s="943"/>
      <c r="P526" s="943"/>
      <c r="Q526" s="943"/>
      <c r="R526" s="943"/>
      <c r="S526" s="943"/>
      <c r="T526" s="943"/>
      <c r="U526" s="943"/>
      <c r="V526" s="943"/>
      <c r="W526" s="943"/>
      <c r="X526" s="943"/>
      <c r="Y526" s="943"/>
      <c r="Z526" s="943"/>
    </row>
    <row r="527" spans="1:26" ht="15.75" customHeight="1">
      <c r="A527" s="943"/>
      <c r="B527" s="943"/>
      <c r="C527" s="943"/>
      <c r="D527" s="943"/>
      <c r="E527" s="943"/>
      <c r="F527" s="943"/>
      <c r="G527" s="943"/>
      <c r="H527" s="943"/>
      <c r="I527" s="943"/>
      <c r="J527" s="943"/>
      <c r="K527" s="943"/>
      <c r="L527" s="943"/>
      <c r="M527" s="943"/>
      <c r="N527" s="943"/>
      <c r="O527" s="943"/>
      <c r="P527" s="943"/>
      <c r="Q527" s="943"/>
      <c r="R527" s="943"/>
      <c r="S527" s="943"/>
      <c r="T527" s="943"/>
      <c r="U527" s="943"/>
      <c r="V527" s="943"/>
      <c r="W527" s="943"/>
      <c r="X527" s="943"/>
      <c r="Y527" s="943"/>
      <c r="Z527" s="943"/>
    </row>
    <row r="528" spans="1:26" ht="15.75" customHeight="1">
      <c r="A528" s="943"/>
      <c r="B528" s="943"/>
      <c r="C528" s="943"/>
      <c r="D528" s="943"/>
      <c r="E528" s="943"/>
      <c r="F528" s="943"/>
      <c r="G528" s="943"/>
      <c r="H528" s="943"/>
      <c r="I528" s="943"/>
      <c r="J528" s="943"/>
      <c r="K528" s="943"/>
      <c r="L528" s="943"/>
      <c r="M528" s="943"/>
      <c r="N528" s="943"/>
      <c r="O528" s="943"/>
      <c r="P528" s="943"/>
      <c r="Q528" s="943"/>
      <c r="R528" s="943"/>
      <c r="S528" s="943"/>
      <c r="T528" s="943"/>
      <c r="U528" s="943"/>
      <c r="V528" s="943"/>
      <c r="W528" s="943"/>
      <c r="X528" s="943"/>
      <c r="Y528" s="943"/>
      <c r="Z528" s="943"/>
    </row>
    <row r="529" spans="1:26" ht="15.75" customHeight="1">
      <c r="A529" s="943"/>
      <c r="B529" s="943"/>
      <c r="C529" s="943"/>
      <c r="D529" s="943"/>
      <c r="E529" s="943"/>
      <c r="F529" s="943"/>
      <c r="G529" s="943"/>
      <c r="H529" s="943"/>
      <c r="I529" s="943"/>
      <c r="J529" s="943"/>
      <c r="K529" s="943"/>
      <c r="L529" s="943"/>
      <c r="M529" s="943"/>
      <c r="N529" s="943"/>
      <c r="O529" s="943"/>
      <c r="P529" s="943"/>
      <c r="Q529" s="943"/>
      <c r="R529" s="943"/>
      <c r="S529" s="943"/>
      <c r="T529" s="943"/>
      <c r="U529" s="943"/>
      <c r="V529" s="943"/>
      <c r="W529" s="943"/>
      <c r="X529" s="943"/>
      <c r="Y529" s="943"/>
      <c r="Z529" s="943"/>
    </row>
    <row r="530" spans="1:26" ht="15.75" customHeight="1">
      <c r="A530" s="943"/>
      <c r="B530" s="943"/>
      <c r="C530" s="943"/>
      <c r="D530" s="943"/>
      <c r="E530" s="943"/>
      <c r="F530" s="943"/>
      <c r="G530" s="943"/>
      <c r="H530" s="943"/>
      <c r="I530" s="943"/>
      <c r="J530" s="943"/>
      <c r="K530" s="943"/>
      <c r="L530" s="943"/>
      <c r="M530" s="943"/>
      <c r="N530" s="943"/>
      <c r="O530" s="943"/>
      <c r="P530" s="943"/>
      <c r="Q530" s="943"/>
      <c r="R530" s="943"/>
      <c r="S530" s="943"/>
      <c r="T530" s="943"/>
      <c r="U530" s="943"/>
      <c r="V530" s="943"/>
      <c r="W530" s="943"/>
      <c r="X530" s="943"/>
      <c r="Y530" s="943"/>
      <c r="Z530" s="943"/>
    </row>
    <row r="531" spans="1:26" ht="15.75" customHeight="1">
      <c r="A531" s="943"/>
      <c r="B531" s="943"/>
      <c r="C531" s="943"/>
      <c r="D531" s="943"/>
      <c r="E531" s="943"/>
      <c r="F531" s="943"/>
      <c r="G531" s="943"/>
      <c r="H531" s="943"/>
      <c r="I531" s="943"/>
      <c r="J531" s="943"/>
      <c r="K531" s="943"/>
      <c r="L531" s="943"/>
      <c r="M531" s="943"/>
      <c r="N531" s="943"/>
      <c r="O531" s="943"/>
      <c r="P531" s="943"/>
      <c r="Q531" s="943"/>
      <c r="R531" s="943"/>
      <c r="S531" s="943"/>
      <c r="T531" s="943"/>
      <c r="U531" s="943"/>
      <c r="V531" s="943"/>
      <c r="W531" s="943"/>
      <c r="X531" s="943"/>
      <c r="Y531" s="943"/>
      <c r="Z531" s="943"/>
    </row>
    <row r="532" spans="1:26" ht="15.75" customHeight="1">
      <c r="A532" s="943"/>
      <c r="B532" s="943"/>
      <c r="C532" s="943"/>
      <c r="D532" s="943"/>
      <c r="E532" s="943"/>
      <c r="F532" s="943"/>
      <c r="G532" s="943"/>
      <c r="H532" s="943"/>
      <c r="I532" s="943"/>
      <c r="J532" s="943"/>
      <c r="K532" s="943"/>
      <c r="L532" s="943"/>
      <c r="M532" s="943"/>
      <c r="N532" s="943"/>
      <c r="O532" s="943"/>
      <c r="P532" s="943"/>
      <c r="Q532" s="943"/>
      <c r="R532" s="943"/>
      <c r="S532" s="943"/>
      <c r="T532" s="943"/>
      <c r="U532" s="943"/>
      <c r="V532" s="943"/>
      <c r="W532" s="943"/>
      <c r="X532" s="943"/>
      <c r="Y532" s="943"/>
      <c r="Z532" s="943"/>
    </row>
    <row r="533" spans="1:26" ht="15.75" customHeight="1">
      <c r="A533" s="943"/>
      <c r="B533" s="943"/>
      <c r="C533" s="943"/>
      <c r="D533" s="943"/>
      <c r="E533" s="943"/>
      <c r="F533" s="943"/>
      <c r="G533" s="943"/>
      <c r="H533" s="943"/>
      <c r="I533" s="943"/>
      <c r="J533" s="943"/>
      <c r="K533" s="943"/>
      <c r="L533" s="943"/>
      <c r="M533" s="943"/>
      <c r="N533" s="943"/>
      <c r="O533" s="943"/>
      <c r="P533" s="943"/>
      <c r="Q533" s="943"/>
      <c r="R533" s="943"/>
      <c r="S533" s="943"/>
      <c r="T533" s="943"/>
      <c r="U533" s="943"/>
      <c r="V533" s="943"/>
      <c r="W533" s="943"/>
      <c r="X533" s="943"/>
      <c r="Y533" s="943"/>
      <c r="Z533" s="943"/>
    </row>
    <row r="534" spans="1:26" ht="15.75" customHeight="1">
      <c r="A534" s="943"/>
      <c r="B534" s="943"/>
      <c r="C534" s="943"/>
      <c r="D534" s="943"/>
      <c r="E534" s="943"/>
      <c r="F534" s="943"/>
      <c r="G534" s="943"/>
      <c r="H534" s="943"/>
      <c r="I534" s="943"/>
      <c r="J534" s="943"/>
      <c r="K534" s="943"/>
      <c r="L534" s="943"/>
      <c r="M534" s="943"/>
      <c r="N534" s="943"/>
      <c r="O534" s="943"/>
      <c r="P534" s="943"/>
      <c r="Q534" s="943"/>
      <c r="R534" s="943"/>
      <c r="S534" s="943"/>
      <c r="T534" s="943"/>
      <c r="U534" s="943"/>
      <c r="V534" s="943"/>
      <c r="W534" s="943"/>
      <c r="X534" s="943"/>
      <c r="Y534" s="943"/>
      <c r="Z534" s="943"/>
    </row>
    <row r="535" spans="1:26" ht="15.75" customHeight="1">
      <c r="A535" s="943"/>
      <c r="B535" s="943"/>
      <c r="C535" s="943"/>
      <c r="D535" s="943"/>
      <c r="E535" s="943"/>
      <c r="F535" s="943"/>
      <c r="G535" s="943"/>
      <c r="H535" s="943"/>
      <c r="I535" s="943"/>
      <c r="J535" s="943"/>
      <c r="K535" s="943"/>
      <c r="L535" s="943"/>
      <c r="M535" s="943"/>
      <c r="N535" s="943"/>
      <c r="O535" s="943"/>
      <c r="P535" s="943"/>
      <c r="Q535" s="943"/>
      <c r="R535" s="943"/>
      <c r="S535" s="943"/>
      <c r="T535" s="943"/>
      <c r="U535" s="943"/>
      <c r="V535" s="943"/>
      <c r="W535" s="943"/>
      <c r="X535" s="943"/>
      <c r="Y535" s="943"/>
      <c r="Z535" s="943"/>
    </row>
    <row r="536" spans="1:26" ht="15.75" customHeight="1">
      <c r="A536" s="943"/>
      <c r="B536" s="943"/>
      <c r="C536" s="943"/>
      <c r="D536" s="943"/>
      <c r="E536" s="943"/>
      <c r="F536" s="943"/>
      <c r="G536" s="943"/>
      <c r="H536" s="943"/>
      <c r="I536" s="943"/>
      <c r="J536" s="943"/>
      <c r="K536" s="943"/>
      <c r="L536" s="943"/>
      <c r="M536" s="943"/>
      <c r="N536" s="943"/>
      <c r="O536" s="943"/>
      <c r="P536" s="943"/>
      <c r="Q536" s="943"/>
      <c r="R536" s="943"/>
      <c r="S536" s="943"/>
      <c r="T536" s="943"/>
      <c r="U536" s="943"/>
      <c r="V536" s="943"/>
      <c r="W536" s="943"/>
      <c r="X536" s="943"/>
      <c r="Y536" s="943"/>
      <c r="Z536" s="943"/>
    </row>
    <row r="537" spans="1:26" ht="15.75" customHeight="1">
      <c r="A537" s="943"/>
      <c r="B537" s="943"/>
      <c r="C537" s="943"/>
      <c r="D537" s="943"/>
      <c r="E537" s="943"/>
      <c r="F537" s="943"/>
      <c r="G537" s="943"/>
      <c r="H537" s="943"/>
      <c r="I537" s="943"/>
      <c r="J537" s="943"/>
      <c r="K537" s="943"/>
      <c r="L537" s="943"/>
      <c r="M537" s="943"/>
      <c r="N537" s="943"/>
      <c r="O537" s="943"/>
      <c r="P537" s="943"/>
      <c r="Q537" s="943"/>
      <c r="R537" s="943"/>
      <c r="S537" s="943"/>
      <c r="T537" s="943"/>
      <c r="U537" s="943"/>
      <c r="V537" s="943"/>
      <c r="W537" s="943"/>
      <c r="X537" s="943"/>
      <c r="Y537" s="943"/>
      <c r="Z537" s="943"/>
    </row>
    <row r="538" spans="1:26" ht="15.75" customHeight="1">
      <c r="A538" s="943"/>
      <c r="B538" s="943"/>
      <c r="C538" s="943"/>
      <c r="D538" s="943"/>
      <c r="E538" s="943"/>
      <c r="F538" s="943"/>
      <c r="G538" s="943"/>
      <c r="H538" s="943"/>
      <c r="I538" s="943"/>
      <c r="J538" s="943"/>
      <c r="K538" s="943"/>
      <c r="L538" s="943"/>
      <c r="M538" s="943"/>
      <c r="N538" s="943"/>
      <c r="O538" s="943"/>
      <c r="P538" s="943"/>
      <c r="Q538" s="943"/>
      <c r="R538" s="943"/>
      <c r="S538" s="943"/>
      <c r="T538" s="943"/>
      <c r="U538" s="943"/>
      <c r="V538" s="943"/>
      <c r="W538" s="943"/>
      <c r="X538" s="943"/>
      <c r="Y538" s="943"/>
      <c r="Z538" s="943"/>
    </row>
    <row r="539" spans="1:26" ht="15.75" customHeight="1">
      <c r="A539" s="943"/>
      <c r="B539" s="943"/>
      <c r="C539" s="943"/>
      <c r="D539" s="943"/>
      <c r="E539" s="943"/>
      <c r="F539" s="943"/>
      <c r="G539" s="943"/>
      <c r="H539" s="943"/>
      <c r="I539" s="943"/>
      <c r="J539" s="943"/>
      <c r="K539" s="943"/>
      <c r="L539" s="943"/>
      <c r="M539" s="943"/>
      <c r="N539" s="943"/>
      <c r="O539" s="943"/>
      <c r="P539" s="943"/>
      <c r="Q539" s="943"/>
      <c r="R539" s="943"/>
      <c r="S539" s="943"/>
      <c r="T539" s="943"/>
      <c r="U539" s="943"/>
      <c r="V539" s="943"/>
      <c r="W539" s="943"/>
      <c r="X539" s="943"/>
      <c r="Y539" s="943"/>
      <c r="Z539" s="943"/>
    </row>
    <row r="540" spans="1:26" ht="15.75" customHeight="1">
      <c r="A540" s="943"/>
      <c r="B540" s="943"/>
      <c r="C540" s="943"/>
      <c r="D540" s="943"/>
      <c r="E540" s="943"/>
      <c r="F540" s="943"/>
      <c r="G540" s="943"/>
      <c r="H540" s="943"/>
      <c r="I540" s="943"/>
      <c r="J540" s="943"/>
      <c r="K540" s="943"/>
      <c r="L540" s="943"/>
      <c r="M540" s="943"/>
      <c r="N540" s="943"/>
      <c r="O540" s="943"/>
      <c r="P540" s="943"/>
      <c r="Q540" s="943"/>
      <c r="R540" s="943"/>
      <c r="S540" s="943"/>
      <c r="T540" s="943"/>
      <c r="U540" s="943"/>
      <c r="V540" s="943"/>
      <c r="W540" s="943"/>
      <c r="X540" s="943"/>
      <c r="Y540" s="943"/>
      <c r="Z540" s="943"/>
    </row>
    <row r="541" spans="1:26" ht="15.75" customHeight="1">
      <c r="A541" s="943"/>
      <c r="B541" s="943"/>
      <c r="C541" s="943"/>
      <c r="D541" s="943"/>
      <c r="E541" s="943"/>
      <c r="F541" s="943"/>
      <c r="G541" s="943"/>
      <c r="H541" s="943"/>
      <c r="I541" s="943"/>
      <c r="J541" s="943"/>
      <c r="K541" s="943"/>
      <c r="L541" s="943"/>
      <c r="M541" s="943"/>
      <c r="N541" s="943"/>
      <c r="O541" s="943"/>
      <c r="P541" s="943"/>
      <c r="Q541" s="943"/>
      <c r="R541" s="943"/>
      <c r="S541" s="943"/>
      <c r="T541" s="943"/>
      <c r="U541" s="943"/>
      <c r="V541" s="943"/>
      <c r="W541" s="943"/>
      <c r="X541" s="943"/>
      <c r="Y541" s="943"/>
      <c r="Z541" s="943"/>
    </row>
    <row r="542" spans="1:26" ht="15.75" customHeight="1">
      <c r="A542" s="943"/>
      <c r="B542" s="943"/>
      <c r="C542" s="943"/>
      <c r="D542" s="943"/>
      <c r="E542" s="943"/>
      <c r="F542" s="943"/>
      <c r="G542" s="943"/>
      <c r="H542" s="943"/>
      <c r="I542" s="943"/>
      <c r="J542" s="943"/>
      <c r="K542" s="943"/>
      <c r="L542" s="943"/>
      <c r="M542" s="943"/>
      <c r="N542" s="943"/>
      <c r="O542" s="943"/>
      <c r="P542" s="943"/>
      <c r="Q542" s="943"/>
      <c r="R542" s="943"/>
      <c r="S542" s="943"/>
      <c r="T542" s="943"/>
      <c r="U542" s="943"/>
      <c r="V542" s="943"/>
      <c r="W542" s="943"/>
      <c r="X542" s="943"/>
      <c r="Y542" s="943"/>
      <c r="Z542" s="943"/>
    </row>
    <row r="543" spans="1:26" ht="15.75" customHeight="1">
      <c r="A543" s="943"/>
      <c r="B543" s="943"/>
      <c r="C543" s="943"/>
      <c r="D543" s="943"/>
      <c r="E543" s="943"/>
      <c r="F543" s="943"/>
      <c r="G543" s="943"/>
      <c r="H543" s="943"/>
      <c r="I543" s="943"/>
      <c r="J543" s="943"/>
      <c r="K543" s="943"/>
      <c r="L543" s="943"/>
      <c r="M543" s="943"/>
      <c r="N543" s="943"/>
      <c r="O543" s="943"/>
      <c r="P543" s="943"/>
      <c r="Q543" s="943"/>
      <c r="R543" s="943"/>
      <c r="S543" s="943"/>
      <c r="T543" s="943"/>
      <c r="U543" s="943"/>
      <c r="V543" s="943"/>
      <c r="W543" s="943"/>
      <c r="X543" s="943"/>
      <c r="Y543" s="943"/>
      <c r="Z543" s="943"/>
    </row>
    <row r="544" spans="1:26" ht="15.75" customHeight="1">
      <c r="A544" s="943"/>
      <c r="B544" s="943"/>
      <c r="C544" s="943"/>
      <c r="D544" s="943"/>
      <c r="E544" s="943"/>
      <c r="F544" s="943"/>
      <c r="G544" s="943"/>
      <c r="H544" s="943"/>
      <c r="I544" s="943"/>
      <c r="J544" s="943"/>
      <c r="K544" s="943"/>
      <c r="L544" s="943"/>
      <c r="M544" s="943"/>
      <c r="N544" s="943"/>
      <c r="O544" s="943"/>
      <c r="P544" s="943"/>
      <c r="Q544" s="943"/>
      <c r="R544" s="943"/>
      <c r="S544" s="943"/>
      <c r="T544" s="943"/>
      <c r="U544" s="943"/>
      <c r="V544" s="943"/>
      <c r="W544" s="943"/>
      <c r="X544" s="943"/>
      <c r="Y544" s="943"/>
      <c r="Z544" s="943"/>
    </row>
    <row r="545" spans="1:26" ht="15.75" customHeight="1">
      <c r="A545" s="943"/>
      <c r="B545" s="943"/>
      <c r="C545" s="943"/>
      <c r="D545" s="943"/>
      <c r="E545" s="943"/>
      <c r="F545" s="943"/>
      <c r="G545" s="943"/>
      <c r="H545" s="943"/>
      <c r="I545" s="943"/>
      <c r="J545" s="943"/>
      <c r="K545" s="943"/>
      <c r="L545" s="943"/>
      <c r="M545" s="943"/>
      <c r="N545" s="943"/>
      <c r="O545" s="943"/>
      <c r="P545" s="943"/>
      <c r="Q545" s="943"/>
      <c r="R545" s="943"/>
      <c r="S545" s="943"/>
      <c r="T545" s="943"/>
      <c r="U545" s="943"/>
      <c r="V545" s="943"/>
      <c r="W545" s="943"/>
      <c r="X545" s="943"/>
      <c r="Y545" s="943"/>
      <c r="Z545" s="943"/>
    </row>
    <row r="546" spans="1:26" ht="15.75" customHeight="1">
      <c r="A546" s="943"/>
      <c r="B546" s="943"/>
      <c r="C546" s="943"/>
      <c r="D546" s="943"/>
      <c r="E546" s="943"/>
      <c r="F546" s="943"/>
      <c r="G546" s="943"/>
      <c r="H546" s="943"/>
      <c r="I546" s="943"/>
      <c r="J546" s="943"/>
      <c r="K546" s="943"/>
      <c r="L546" s="943"/>
      <c r="M546" s="943"/>
      <c r="N546" s="943"/>
      <c r="O546" s="943"/>
      <c r="P546" s="943"/>
      <c r="Q546" s="943"/>
      <c r="R546" s="943"/>
      <c r="S546" s="943"/>
      <c r="T546" s="943"/>
      <c r="U546" s="943"/>
      <c r="V546" s="943"/>
      <c r="W546" s="943"/>
      <c r="X546" s="943"/>
      <c r="Y546" s="943"/>
      <c r="Z546" s="943"/>
    </row>
    <row r="547" spans="1:26" ht="15.75" customHeight="1">
      <c r="A547" s="943"/>
      <c r="B547" s="943"/>
      <c r="C547" s="943"/>
      <c r="D547" s="943"/>
      <c r="E547" s="943"/>
      <c r="F547" s="943"/>
      <c r="G547" s="943"/>
      <c r="H547" s="943"/>
      <c r="I547" s="943"/>
      <c r="J547" s="943"/>
      <c r="K547" s="943"/>
      <c r="L547" s="943"/>
      <c r="M547" s="943"/>
      <c r="N547" s="943"/>
      <c r="O547" s="943"/>
      <c r="P547" s="943"/>
      <c r="Q547" s="943"/>
      <c r="R547" s="943"/>
      <c r="S547" s="943"/>
      <c r="T547" s="943"/>
      <c r="U547" s="943"/>
      <c r="V547" s="943"/>
      <c r="W547" s="943"/>
      <c r="X547" s="943"/>
      <c r="Y547" s="943"/>
      <c r="Z547" s="943"/>
    </row>
    <row r="548" spans="1:26" ht="15.75" customHeight="1">
      <c r="A548" s="943"/>
      <c r="B548" s="943"/>
      <c r="C548" s="943"/>
      <c r="D548" s="943"/>
      <c r="E548" s="943"/>
      <c r="F548" s="943"/>
      <c r="G548" s="943"/>
      <c r="H548" s="943"/>
      <c r="I548" s="943"/>
      <c r="J548" s="943"/>
      <c r="K548" s="943"/>
      <c r="L548" s="943"/>
      <c r="M548" s="943"/>
      <c r="N548" s="943"/>
      <c r="O548" s="943"/>
      <c r="P548" s="943"/>
      <c r="Q548" s="943"/>
      <c r="R548" s="943"/>
      <c r="S548" s="943"/>
      <c r="T548" s="943"/>
      <c r="U548" s="943"/>
      <c r="V548" s="943"/>
      <c r="W548" s="943"/>
      <c r="X548" s="943"/>
      <c r="Y548" s="943"/>
      <c r="Z548" s="943"/>
    </row>
    <row r="549" spans="1:26" ht="15.75" customHeight="1">
      <c r="A549" s="943"/>
      <c r="B549" s="943"/>
      <c r="C549" s="943"/>
      <c r="D549" s="943"/>
      <c r="E549" s="943"/>
      <c r="F549" s="943"/>
      <c r="G549" s="943"/>
      <c r="H549" s="943"/>
      <c r="I549" s="943"/>
      <c r="J549" s="943"/>
      <c r="K549" s="943"/>
      <c r="L549" s="943"/>
      <c r="M549" s="943"/>
      <c r="N549" s="943"/>
      <c r="O549" s="943"/>
      <c r="P549" s="943"/>
      <c r="Q549" s="943"/>
      <c r="R549" s="943"/>
      <c r="S549" s="943"/>
      <c r="T549" s="943"/>
      <c r="U549" s="943"/>
      <c r="V549" s="943"/>
      <c r="W549" s="943"/>
      <c r="X549" s="943"/>
      <c r="Y549" s="943"/>
      <c r="Z549" s="943"/>
    </row>
    <row r="550" spans="1:26" ht="15.75" customHeight="1">
      <c r="A550" s="943"/>
      <c r="B550" s="943"/>
      <c r="C550" s="943"/>
      <c r="D550" s="943"/>
      <c r="E550" s="943"/>
      <c r="F550" s="943"/>
      <c r="G550" s="943"/>
      <c r="H550" s="943"/>
      <c r="I550" s="943"/>
      <c r="J550" s="943"/>
      <c r="K550" s="943"/>
      <c r="L550" s="943"/>
      <c r="M550" s="943"/>
      <c r="N550" s="943"/>
      <c r="O550" s="943"/>
      <c r="P550" s="943"/>
      <c r="Q550" s="943"/>
      <c r="R550" s="943"/>
      <c r="S550" s="943"/>
      <c r="T550" s="943"/>
      <c r="U550" s="943"/>
      <c r="V550" s="943"/>
      <c r="W550" s="943"/>
      <c r="X550" s="943"/>
      <c r="Y550" s="943"/>
      <c r="Z550" s="943"/>
    </row>
    <row r="551" spans="1:26" ht="15.75" customHeight="1">
      <c r="A551" s="943"/>
      <c r="B551" s="943"/>
      <c r="C551" s="943"/>
      <c r="D551" s="943"/>
      <c r="E551" s="943"/>
      <c r="F551" s="943"/>
      <c r="G551" s="943"/>
      <c r="H551" s="943"/>
      <c r="I551" s="943"/>
      <c r="J551" s="943"/>
      <c r="K551" s="943"/>
      <c r="L551" s="943"/>
      <c r="M551" s="943"/>
      <c r="N551" s="943"/>
      <c r="O551" s="943"/>
      <c r="P551" s="943"/>
      <c r="Q551" s="943"/>
      <c r="R551" s="943"/>
      <c r="S551" s="943"/>
      <c r="T551" s="943"/>
      <c r="U551" s="943"/>
      <c r="V551" s="943"/>
      <c r="W551" s="943"/>
      <c r="X551" s="943"/>
      <c r="Y551" s="943"/>
      <c r="Z551" s="943"/>
    </row>
    <row r="552" spans="1:26" ht="15.75" customHeight="1">
      <c r="A552" s="943"/>
      <c r="B552" s="943"/>
      <c r="C552" s="943"/>
      <c r="D552" s="943"/>
      <c r="E552" s="943"/>
      <c r="F552" s="943"/>
      <c r="G552" s="943"/>
      <c r="H552" s="943"/>
      <c r="I552" s="943"/>
      <c r="J552" s="943"/>
      <c r="K552" s="943"/>
      <c r="L552" s="943"/>
      <c r="M552" s="943"/>
      <c r="N552" s="943"/>
      <c r="O552" s="943"/>
      <c r="P552" s="943"/>
      <c r="Q552" s="943"/>
      <c r="R552" s="943"/>
      <c r="S552" s="943"/>
      <c r="T552" s="943"/>
      <c r="U552" s="943"/>
      <c r="V552" s="943"/>
      <c r="W552" s="943"/>
      <c r="X552" s="943"/>
      <c r="Y552" s="943"/>
      <c r="Z552" s="943"/>
    </row>
    <row r="553" spans="1:26" ht="15.75" customHeight="1">
      <c r="A553" s="943"/>
      <c r="B553" s="943"/>
      <c r="C553" s="943"/>
      <c r="D553" s="943"/>
      <c r="E553" s="943"/>
      <c r="F553" s="943"/>
      <c r="G553" s="943"/>
      <c r="H553" s="943"/>
      <c r="I553" s="943"/>
      <c r="J553" s="943"/>
      <c r="K553" s="943"/>
      <c r="L553" s="943"/>
      <c r="M553" s="943"/>
      <c r="N553" s="943"/>
      <c r="O553" s="943"/>
      <c r="P553" s="943"/>
      <c r="Q553" s="943"/>
      <c r="R553" s="943"/>
      <c r="S553" s="943"/>
      <c r="T553" s="943"/>
      <c r="U553" s="943"/>
      <c r="V553" s="943"/>
      <c r="W553" s="943"/>
      <c r="X553" s="943"/>
      <c r="Y553" s="943"/>
      <c r="Z553" s="943"/>
    </row>
    <row r="554" spans="1:26" ht="15.75" customHeight="1">
      <c r="A554" s="943"/>
      <c r="B554" s="943"/>
      <c r="C554" s="943"/>
      <c r="D554" s="943"/>
      <c r="E554" s="943"/>
      <c r="F554" s="943"/>
      <c r="G554" s="943"/>
      <c r="H554" s="943"/>
      <c r="I554" s="943"/>
      <c r="J554" s="943"/>
      <c r="K554" s="943"/>
      <c r="L554" s="943"/>
      <c r="M554" s="943"/>
      <c r="N554" s="943"/>
      <c r="O554" s="943"/>
      <c r="P554" s="943"/>
      <c r="Q554" s="943"/>
      <c r="R554" s="943"/>
      <c r="S554" s="943"/>
      <c r="T554" s="943"/>
      <c r="U554" s="943"/>
      <c r="V554" s="943"/>
      <c r="W554" s="943"/>
      <c r="X554" s="943"/>
      <c r="Y554" s="943"/>
      <c r="Z554" s="943"/>
    </row>
    <row r="555" spans="1:26" ht="15.75" customHeight="1">
      <c r="A555" s="943"/>
      <c r="B555" s="943"/>
      <c r="C555" s="943"/>
      <c r="D555" s="943"/>
      <c r="E555" s="943"/>
      <c r="F555" s="943"/>
      <c r="G555" s="943"/>
      <c r="H555" s="943"/>
      <c r="I555" s="943"/>
      <c r="J555" s="943"/>
      <c r="K555" s="943"/>
      <c r="L555" s="943"/>
      <c r="M555" s="943"/>
      <c r="N555" s="943"/>
      <c r="O555" s="943"/>
      <c r="P555" s="943"/>
      <c r="Q555" s="943"/>
      <c r="R555" s="943"/>
      <c r="S555" s="943"/>
      <c r="T555" s="943"/>
      <c r="U555" s="943"/>
      <c r="V555" s="943"/>
      <c r="W555" s="943"/>
      <c r="X555" s="943"/>
      <c r="Y555" s="943"/>
      <c r="Z555" s="943"/>
    </row>
    <row r="556" spans="1:26" ht="15.75" customHeight="1">
      <c r="A556" s="943"/>
      <c r="B556" s="943"/>
      <c r="C556" s="943"/>
      <c r="D556" s="943"/>
      <c r="E556" s="943"/>
      <c r="F556" s="943"/>
      <c r="G556" s="943"/>
      <c r="H556" s="943"/>
      <c r="I556" s="943"/>
      <c r="J556" s="943"/>
      <c r="K556" s="943"/>
      <c r="L556" s="943"/>
      <c r="M556" s="943"/>
      <c r="N556" s="943"/>
      <c r="O556" s="943"/>
      <c r="P556" s="943"/>
      <c r="Q556" s="943"/>
      <c r="R556" s="943"/>
      <c r="S556" s="943"/>
      <c r="T556" s="943"/>
      <c r="U556" s="943"/>
      <c r="V556" s="943"/>
      <c r="W556" s="943"/>
      <c r="X556" s="943"/>
      <c r="Y556" s="943"/>
      <c r="Z556" s="943"/>
    </row>
    <row r="557" spans="1:26" ht="15.75" customHeight="1">
      <c r="A557" s="943"/>
      <c r="B557" s="943"/>
      <c r="C557" s="943"/>
      <c r="D557" s="943"/>
      <c r="E557" s="943"/>
      <c r="F557" s="943"/>
      <c r="G557" s="943"/>
      <c r="H557" s="943"/>
      <c r="I557" s="943"/>
      <c r="J557" s="943"/>
      <c r="K557" s="943"/>
      <c r="L557" s="943"/>
      <c r="M557" s="943"/>
      <c r="N557" s="943"/>
      <c r="O557" s="943"/>
      <c r="P557" s="943"/>
      <c r="Q557" s="943"/>
      <c r="R557" s="943"/>
      <c r="S557" s="943"/>
      <c r="T557" s="943"/>
      <c r="U557" s="943"/>
      <c r="V557" s="943"/>
      <c r="W557" s="943"/>
      <c r="X557" s="943"/>
      <c r="Y557" s="943"/>
      <c r="Z557" s="943"/>
    </row>
    <row r="558" spans="1:26" ht="15.75" customHeight="1">
      <c r="A558" s="943"/>
      <c r="B558" s="943"/>
      <c r="C558" s="943"/>
      <c r="D558" s="943"/>
      <c r="E558" s="943"/>
      <c r="F558" s="943"/>
      <c r="G558" s="943"/>
      <c r="H558" s="943"/>
      <c r="I558" s="943"/>
      <c r="J558" s="943"/>
      <c r="K558" s="943"/>
      <c r="L558" s="943"/>
      <c r="M558" s="943"/>
      <c r="N558" s="943"/>
      <c r="O558" s="943"/>
      <c r="P558" s="943"/>
      <c r="Q558" s="943"/>
      <c r="R558" s="943"/>
      <c r="S558" s="943"/>
      <c r="T558" s="943"/>
      <c r="U558" s="943"/>
      <c r="V558" s="943"/>
      <c r="W558" s="943"/>
      <c r="X558" s="943"/>
      <c r="Y558" s="943"/>
      <c r="Z558" s="943"/>
    </row>
    <row r="559" spans="1:26" ht="15.75" customHeight="1">
      <c r="A559" s="943"/>
      <c r="B559" s="943"/>
      <c r="C559" s="943"/>
      <c r="D559" s="943"/>
      <c r="E559" s="943"/>
      <c r="F559" s="943"/>
      <c r="G559" s="943"/>
      <c r="H559" s="943"/>
      <c r="I559" s="943"/>
      <c r="J559" s="943"/>
      <c r="K559" s="943"/>
      <c r="L559" s="943"/>
      <c r="M559" s="943"/>
      <c r="N559" s="943"/>
      <c r="O559" s="943"/>
      <c r="P559" s="943"/>
      <c r="Q559" s="943"/>
      <c r="R559" s="943"/>
      <c r="S559" s="943"/>
      <c r="T559" s="943"/>
      <c r="U559" s="943"/>
      <c r="V559" s="943"/>
      <c r="W559" s="943"/>
      <c r="X559" s="943"/>
      <c r="Y559" s="943"/>
      <c r="Z559" s="943"/>
    </row>
    <row r="560" spans="1:26" ht="15.75" customHeight="1">
      <c r="A560" s="943"/>
      <c r="B560" s="943"/>
      <c r="C560" s="943"/>
      <c r="D560" s="943"/>
      <c r="E560" s="943"/>
      <c r="F560" s="943"/>
      <c r="G560" s="943"/>
      <c r="H560" s="943"/>
      <c r="I560" s="943"/>
      <c r="J560" s="943"/>
      <c r="K560" s="943"/>
      <c r="L560" s="943"/>
      <c r="M560" s="943"/>
      <c r="N560" s="943"/>
      <c r="O560" s="943"/>
      <c r="P560" s="943"/>
      <c r="Q560" s="943"/>
      <c r="R560" s="943"/>
      <c r="S560" s="943"/>
      <c r="T560" s="943"/>
      <c r="U560" s="943"/>
      <c r="V560" s="943"/>
      <c r="W560" s="943"/>
      <c r="X560" s="943"/>
      <c r="Y560" s="943"/>
      <c r="Z560" s="943"/>
    </row>
    <row r="561" spans="1:26" ht="15.75" customHeight="1">
      <c r="A561" s="943"/>
      <c r="B561" s="943"/>
      <c r="C561" s="943"/>
      <c r="D561" s="943"/>
      <c r="E561" s="943"/>
      <c r="F561" s="943"/>
      <c r="G561" s="943"/>
      <c r="H561" s="943"/>
      <c r="I561" s="943"/>
      <c r="J561" s="943"/>
      <c r="K561" s="943"/>
      <c r="L561" s="943"/>
      <c r="M561" s="943"/>
      <c r="N561" s="943"/>
      <c r="O561" s="943"/>
      <c r="P561" s="943"/>
      <c r="Q561" s="943"/>
      <c r="R561" s="943"/>
      <c r="S561" s="943"/>
      <c r="T561" s="943"/>
      <c r="U561" s="943"/>
      <c r="V561" s="943"/>
      <c r="W561" s="943"/>
      <c r="X561" s="943"/>
      <c r="Y561" s="943"/>
      <c r="Z561" s="943"/>
    </row>
    <row r="562" spans="1:26" ht="15.75" customHeight="1">
      <c r="A562" s="943"/>
      <c r="B562" s="943"/>
      <c r="C562" s="943"/>
      <c r="D562" s="943"/>
      <c r="E562" s="943"/>
      <c r="F562" s="943"/>
      <c r="G562" s="943"/>
      <c r="H562" s="943"/>
      <c r="I562" s="943"/>
      <c r="J562" s="943"/>
      <c r="K562" s="943"/>
      <c r="L562" s="943"/>
      <c r="M562" s="943"/>
      <c r="N562" s="943"/>
      <c r="O562" s="943"/>
      <c r="P562" s="943"/>
      <c r="Q562" s="943"/>
      <c r="R562" s="943"/>
      <c r="S562" s="943"/>
      <c r="T562" s="943"/>
      <c r="U562" s="943"/>
      <c r="V562" s="943"/>
      <c r="W562" s="943"/>
      <c r="X562" s="943"/>
      <c r="Y562" s="943"/>
      <c r="Z562" s="943"/>
    </row>
    <row r="563" spans="1:26" ht="15.75" customHeight="1">
      <c r="A563" s="943"/>
      <c r="B563" s="943"/>
      <c r="C563" s="943"/>
      <c r="D563" s="943"/>
      <c r="E563" s="943"/>
      <c r="F563" s="943"/>
      <c r="G563" s="943"/>
      <c r="H563" s="943"/>
      <c r="I563" s="943"/>
      <c r="J563" s="943"/>
      <c r="K563" s="943"/>
      <c r="L563" s="943"/>
      <c r="M563" s="943"/>
      <c r="N563" s="943"/>
      <c r="O563" s="943"/>
      <c r="P563" s="943"/>
      <c r="Q563" s="943"/>
      <c r="R563" s="943"/>
      <c r="S563" s="943"/>
      <c r="T563" s="943"/>
      <c r="U563" s="943"/>
      <c r="V563" s="943"/>
      <c r="W563" s="943"/>
      <c r="X563" s="943"/>
      <c r="Y563" s="943"/>
      <c r="Z563" s="943"/>
    </row>
    <row r="564" spans="1:26" ht="15.75" customHeight="1">
      <c r="A564" s="943"/>
      <c r="B564" s="943"/>
      <c r="C564" s="943"/>
      <c r="D564" s="943"/>
      <c r="E564" s="943"/>
      <c r="F564" s="943"/>
      <c r="G564" s="943"/>
      <c r="H564" s="943"/>
      <c r="I564" s="943"/>
      <c r="J564" s="943"/>
      <c r="K564" s="943"/>
      <c r="L564" s="943"/>
      <c r="M564" s="943"/>
      <c r="N564" s="943"/>
      <c r="O564" s="943"/>
      <c r="P564" s="943"/>
      <c r="Q564" s="943"/>
      <c r="R564" s="943"/>
      <c r="S564" s="943"/>
      <c r="T564" s="943"/>
      <c r="U564" s="943"/>
      <c r="V564" s="943"/>
      <c r="W564" s="943"/>
      <c r="X564" s="943"/>
      <c r="Y564" s="943"/>
      <c r="Z564" s="943"/>
    </row>
    <row r="565" spans="1:26" ht="15.75" customHeight="1">
      <c r="A565" s="943"/>
      <c r="B565" s="943"/>
      <c r="C565" s="943"/>
      <c r="D565" s="943"/>
      <c r="E565" s="943"/>
      <c r="F565" s="943"/>
      <c r="G565" s="943"/>
      <c r="H565" s="943"/>
      <c r="I565" s="943"/>
      <c r="J565" s="943"/>
      <c r="K565" s="943"/>
      <c r="L565" s="943"/>
      <c r="M565" s="943"/>
      <c r="N565" s="943"/>
      <c r="O565" s="943"/>
      <c r="P565" s="943"/>
      <c r="Q565" s="943"/>
      <c r="R565" s="943"/>
      <c r="S565" s="943"/>
      <c r="T565" s="943"/>
      <c r="U565" s="943"/>
      <c r="V565" s="943"/>
      <c r="W565" s="943"/>
      <c r="X565" s="943"/>
      <c r="Y565" s="943"/>
      <c r="Z565" s="943"/>
    </row>
    <row r="566" spans="1:26" ht="15.75" customHeight="1">
      <c r="A566" s="943"/>
      <c r="B566" s="943"/>
      <c r="C566" s="943"/>
      <c r="D566" s="943"/>
      <c r="E566" s="943"/>
      <c r="F566" s="943"/>
      <c r="G566" s="943"/>
      <c r="H566" s="943"/>
      <c r="I566" s="943"/>
      <c r="J566" s="943"/>
      <c r="K566" s="943"/>
      <c r="L566" s="943"/>
      <c r="M566" s="943"/>
      <c r="N566" s="943"/>
      <c r="O566" s="943"/>
      <c r="P566" s="943"/>
      <c r="Q566" s="943"/>
      <c r="R566" s="943"/>
      <c r="S566" s="943"/>
      <c r="T566" s="943"/>
      <c r="U566" s="943"/>
      <c r="V566" s="943"/>
      <c r="W566" s="943"/>
      <c r="X566" s="943"/>
      <c r="Y566" s="943"/>
      <c r="Z566" s="943"/>
    </row>
    <row r="567" spans="1:26" ht="15.75" customHeight="1">
      <c r="A567" s="943"/>
      <c r="B567" s="943"/>
      <c r="C567" s="943"/>
      <c r="D567" s="943"/>
      <c r="E567" s="943"/>
      <c r="F567" s="943"/>
      <c r="G567" s="943"/>
      <c r="H567" s="943"/>
      <c r="I567" s="943"/>
      <c r="J567" s="943"/>
      <c r="K567" s="943"/>
      <c r="L567" s="943"/>
      <c r="M567" s="943"/>
      <c r="N567" s="943"/>
      <c r="O567" s="943"/>
      <c r="P567" s="943"/>
      <c r="Q567" s="943"/>
      <c r="R567" s="943"/>
      <c r="S567" s="943"/>
      <c r="T567" s="943"/>
      <c r="U567" s="943"/>
      <c r="V567" s="943"/>
      <c r="W567" s="943"/>
      <c r="X567" s="943"/>
      <c r="Y567" s="943"/>
      <c r="Z567" s="943"/>
    </row>
    <row r="568" spans="1:26" ht="15.75" customHeight="1">
      <c r="A568" s="943"/>
      <c r="B568" s="943"/>
      <c r="C568" s="943"/>
      <c r="D568" s="943"/>
      <c r="E568" s="943"/>
      <c r="F568" s="943"/>
      <c r="G568" s="943"/>
      <c r="H568" s="943"/>
      <c r="I568" s="943"/>
      <c r="J568" s="943"/>
      <c r="K568" s="943"/>
      <c r="L568" s="943"/>
      <c r="M568" s="943"/>
      <c r="N568" s="943"/>
      <c r="O568" s="943"/>
      <c r="P568" s="943"/>
      <c r="Q568" s="943"/>
      <c r="R568" s="943"/>
      <c r="S568" s="943"/>
      <c r="T568" s="943"/>
      <c r="U568" s="943"/>
      <c r="V568" s="943"/>
      <c r="W568" s="943"/>
      <c r="X568" s="943"/>
      <c r="Y568" s="943"/>
      <c r="Z568" s="943"/>
    </row>
    <row r="569" spans="1:26" ht="15.75" customHeight="1">
      <c r="A569" s="943"/>
      <c r="B569" s="943"/>
      <c r="C569" s="943"/>
      <c r="D569" s="943"/>
      <c r="E569" s="943"/>
      <c r="F569" s="943"/>
      <c r="G569" s="943"/>
      <c r="H569" s="943"/>
      <c r="I569" s="943"/>
      <c r="J569" s="943"/>
      <c r="K569" s="943"/>
      <c r="L569" s="943"/>
      <c r="M569" s="943"/>
      <c r="N569" s="943"/>
      <c r="O569" s="943"/>
      <c r="P569" s="943"/>
      <c r="Q569" s="943"/>
      <c r="R569" s="943"/>
      <c r="S569" s="943"/>
      <c r="T569" s="943"/>
      <c r="U569" s="943"/>
      <c r="V569" s="943"/>
      <c r="W569" s="943"/>
      <c r="X569" s="943"/>
      <c r="Y569" s="943"/>
      <c r="Z569" s="943"/>
    </row>
    <row r="570" spans="1:26" ht="15.75" customHeight="1">
      <c r="A570" s="943"/>
      <c r="B570" s="943"/>
      <c r="C570" s="943"/>
      <c r="D570" s="943"/>
      <c r="E570" s="943"/>
      <c r="F570" s="943"/>
      <c r="G570" s="943"/>
      <c r="H570" s="943"/>
      <c r="I570" s="943"/>
      <c r="J570" s="943"/>
      <c r="K570" s="943"/>
      <c r="L570" s="943"/>
      <c r="M570" s="943"/>
      <c r="N570" s="943"/>
      <c r="O570" s="943"/>
      <c r="P570" s="943"/>
      <c r="Q570" s="943"/>
      <c r="R570" s="943"/>
      <c r="S570" s="943"/>
      <c r="T570" s="943"/>
      <c r="U570" s="943"/>
      <c r="V570" s="943"/>
      <c r="W570" s="943"/>
      <c r="X570" s="943"/>
      <c r="Y570" s="943"/>
      <c r="Z570" s="943"/>
    </row>
    <row r="571" spans="1:26" ht="15.75" customHeight="1">
      <c r="A571" s="943"/>
      <c r="B571" s="943"/>
      <c r="C571" s="943"/>
      <c r="D571" s="943"/>
      <c r="E571" s="943"/>
      <c r="F571" s="943"/>
      <c r="G571" s="943"/>
      <c r="H571" s="943"/>
      <c r="I571" s="943"/>
      <c r="J571" s="943"/>
      <c r="K571" s="943"/>
      <c r="L571" s="943"/>
      <c r="M571" s="943"/>
      <c r="N571" s="943"/>
      <c r="O571" s="943"/>
      <c r="P571" s="943"/>
      <c r="Q571" s="943"/>
      <c r="R571" s="943"/>
      <c r="S571" s="943"/>
      <c r="T571" s="943"/>
      <c r="U571" s="943"/>
      <c r="V571" s="943"/>
      <c r="W571" s="943"/>
      <c r="X571" s="943"/>
      <c r="Y571" s="943"/>
      <c r="Z571" s="943"/>
    </row>
    <row r="572" spans="1:26" ht="15.75" customHeight="1">
      <c r="A572" s="943"/>
      <c r="B572" s="943"/>
      <c r="C572" s="943"/>
      <c r="D572" s="943"/>
      <c r="E572" s="943"/>
      <c r="F572" s="943"/>
      <c r="G572" s="943"/>
      <c r="H572" s="943"/>
      <c r="I572" s="943"/>
      <c r="J572" s="943"/>
      <c r="K572" s="943"/>
      <c r="L572" s="943"/>
      <c r="M572" s="943"/>
      <c r="N572" s="943"/>
      <c r="O572" s="943"/>
      <c r="P572" s="943"/>
      <c r="Q572" s="943"/>
      <c r="R572" s="943"/>
      <c r="S572" s="943"/>
      <c r="T572" s="943"/>
      <c r="U572" s="943"/>
      <c r="V572" s="943"/>
      <c r="W572" s="943"/>
      <c r="X572" s="943"/>
      <c r="Y572" s="943"/>
      <c r="Z572" s="943"/>
    </row>
    <row r="573" spans="1:26" ht="15.75" customHeight="1">
      <c r="A573" s="943"/>
      <c r="B573" s="943"/>
      <c r="C573" s="943"/>
      <c r="D573" s="943"/>
      <c r="E573" s="943"/>
      <c r="F573" s="943"/>
      <c r="G573" s="943"/>
      <c r="H573" s="943"/>
      <c r="I573" s="943"/>
      <c r="J573" s="943"/>
      <c r="K573" s="943"/>
      <c r="L573" s="943"/>
      <c r="M573" s="943"/>
      <c r="N573" s="943"/>
      <c r="O573" s="943"/>
      <c r="P573" s="943"/>
      <c r="Q573" s="943"/>
      <c r="R573" s="943"/>
      <c r="S573" s="943"/>
      <c r="T573" s="943"/>
      <c r="U573" s="943"/>
      <c r="V573" s="943"/>
      <c r="W573" s="943"/>
      <c r="X573" s="943"/>
      <c r="Y573" s="943"/>
      <c r="Z573" s="943"/>
    </row>
    <row r="574" spans="1:26" ht="15.75" customHeight="1">
      <c r="A574" s="943"/>
      <c r="B574" s="943"/>
      <c r="C574" s="943"/>
      <c r="D574" s="943"/>
      <c r="E574" s="943"/>
      <c r="F574" s="943"/>
      <c r="G574" s="943"/>
      <c r="H574" s="943"/>
      <c r="I574" s="943"/>
      <c r="J574" s="943"/>
      <c r="K574" s="943"/>
      <c r="L574" s="943"/>
      <c r="M574" s="943"/>
      <c r="N574" s="943"/>
      <c r="O574" s="943"/>
      <c r="P574" s="943"/>
      <c r="Q574" s="943"/>
      <c r="R574" s="943"/>
      <c r="S574" s="943"/>
      <c r="T574" s="943"/>
      <c r="U574" s="943"/>
      <c r="V574" s="943"/>
      <c r="W574" s="943"/>
      <c r="X574" s="943"/>
      <c r="Y574" s="943"/>
      <c r="Z574" s="943"/>
    </row>
    <row r="575" spans="1:26" ht="15.75" customHeight="1">
      <c r="A575" s="943"/>
      <c r="B575" s="943"/>
      <c r="C575" s="943"/>
      <c r="D575" s="943"/>
      <c r="E575" s="943"/>
      <c r="F575" s="943"/>
      <c r="G575" s="943"/>
      <c r="H575" s="943"/>
      <c r="I575" s="943"/>
      <c r="J575" s="943"/>
      <c r="K575" s="943"/>
      <c r="L575" s="943"/>
      <c r="M575" s="943"/>
      <c r="N575" s="943"/>
      <c r="O575" s="943"/>
      <c r="P575" s="943"/>
      <c r="Q575" s="943"/>
      <c r="R575" s="943"/>
      <c r="S575" s="943"/>
      <c r="T575" s="943"/>
      <c r="U575" s="943"/>
      <c r="V575" s="943"/>
      <c r="W575" s="943"/>
      <c r="X575" s="943"/>
      <c r="Y575" s="943"/>
      <c r="Z575" s="943"/>
    </row>
    <row r="576" spans="1:26" ht="15.75" customHeight="1">
      <c r="A576" s="943"/>
      <c r="B576" s="943"/>
      <c r="C576" s="943"/>
      <c r="D576" s="943"/>
      <c r="E576" s="943"/>
      <c r="F576" s="943"/>
      <c r="G576" s="943"/>
      <c r="H576" s="943"/>
      <c r="I576" s="943"/>
      <c r="J576" s="943"/>
      <c r="K576" s="943"/>
      <c r="L576" s="943"/>
      <c r="M576" s="943"/>
      <c r="N576" s="943"/>
      <c r="O576" s="943"/>
      <c r="P576" s="943"/>
      <c r="Q576" s="943"/>
      <c r="R576" s="943"/>
      <c r="S576" s="943"/>
      <c r="T576" s="943"/>
      <c r="U576" s="943"/>
      <c r="V576" s="943"/>
      <c r="W576" s="943"/>
      <c r="X576" s="943"/>
      <c r="Y576" s="943"/>
      <c r="Z576" s="943"/>
    </row>
    <row r="577" spans="1:26" ht="15.75" customHeight="1">
      <c r="A577" s="943"/>
      <c r="B577" s="943"/>
      <c r="C577" s="943"/>
      <c r="D577" s="943"/>
      <c r="E577" s="943"/>
      <c r="F577" s="943"/>
      <c r="G577" s="943"/>
      <c r="H577" s="943"/>
      <c r="I577" s="943"/>
      <c r="J577" s="943"/>
      <c r="K577" s="943"/>
      <c r="L577" s="943"/>
      <c r="M577" s="943"/>
      <c r="N577" s="943"/>
      <c r="O577" s="943"/>
      <c r="P577" s="943"/>
      <c r="Q577" s="943"/>
      <c r="R577" s="943"/>
      <c r="S577" s="943"/>
      <c r="T577" s="943"/>
      <c r="U577" s="943"/>
      <c r="V577" s="943"/>
      <c r="W577" s="943"/>
      <c r="X577" s="943"/>
      <c r="Y577" s="943"/>
      <c r="Z577" s="943"/>
    </row>
    <row r="578" spans="1:26" ht="15.75" customHeight="1">
      <c r="A578" s="943"/>
      <c r="B578" s="943"/>
      <c r="C578" s="943"/>
      <c r="D578" s="943"/>
      <c r="E578" s="943"/>
      <c r="F578" s="943"/>
      <c r="G578" s="943"/>
      <c r="H578" s="943"/>
      <c r="I578" s="943"/>
      <c r="J578" s="943"/>
      <c r="K578" s="943"/>
      <c r="L578" s="943"/>
      <c r="M578" s="943"/>
      <c r="N578" s="943"/>
      <c r="O578" s="943"/>
      <c r="P578" s="943"/>
      <c r="Q578" s="943"/>
      <c r="R578" s="943"/>
      <c r="S578" s="943"/>
      <c r="T578" s="943"/>
      <c r="U578" s="943"/>
      <c r="V578" s="943"/>
      <c r="W578" s="943"/>
      <c r="X578" s="943"/>
      <c r="Y578" s="943"/>
      <c r="Z578" s="943"/>
    </row>
    <row r="579" spans="1:26" ht="15.75" customHeight="1">
      <c r="A579" s="943"/>
      <c r="B579" s="943"/>
      <c r="C579" s="943"/>
      <c r="D579" s="943"/>
      <c r="E579" s="943"/>
      <c r="F579" s="943"/>
      <c r="G579" s="943"/>
      <c r="H579" s="943"/>
      <c r="I579" s="943"/>
      <c r="J579" s="943"/>
      <c r="K579" s="943"/>
      <c r="L579" s="943"/>
      <c r="M579" s="943"/>
      <c r="N579" s="943"/>
      <c r="O579" s="943"/>
      <c r="P579" s="943"/>
      <c r="Q579" s="943"/>
      <c r="R579" s="943"/>
      <c r="S579" s="943"/>
      <c r="T579" s="943"/>
      <c r="U579" s="943"/>
      <c r="V579" s="943"/>
      <c r="W579" s="943"/>
      <c r="X579" s="943"/>
      <c r="Y579" s="943"/>
      <c r="Z579" s="943"/>
    </row>
    <row r="580" spans="1:26" ht="15.75" customHeight="1">
      <c r="A580" s="943"/>
      <c r="B580" s="943"/>
      <c r="C580" s="943"/>
      <c r="D580" s="943"/>
      <c r="E580" s="943"/>
      <c r="F580" s="943"/>
      <c r="G580" s="943"/>
      <c r="H580" s="943"/>
      <c r="I580" s="943"/>
      <c r="J580" s="943"/>
      <c r="K580" s="943"/>
      <c r="L580" s="943"/>
      <c r="M580" s="943"/>
      <c r="N580" s="943"/>
      <c r="O580" s="943"/>
      <c r="P580" s="943"/>
      <c r="Q580" s="943"/>
      <c r="R580" s="943"/>
      <c r="S580" s="943"/>
      <c r="T580" s="943"/>
      <c r="U580" s="943"/>
      <c r="V580" s="943"/>
      <c r="W580" s="943"/>
      <c r="X580" s="943"/>
      <c r="Y580" s="943"/>
      <c r="Z580" s="943"/>
    </row>
    <row r="581" spans="1:26" ht="15.75" customHeight="1">
      <c r="A581" s="943"/>
      <c r="B581" s="943"/>
      <c r="C581" s="943"/>
      <c r="D581" s="943"/>
      <c r="E581" s="943"/>
      <c r="F581" s="943"/>
      <c r="G581" s="943"/>
      <c r="H581" s="943"/>
      <c r="I581" s="943"/>
      <c r="J581" s="943"/>
      <c r="K581" s="943"/>
      <c r="L581" s="943"/>
      <c r="M581" s="943"/>
      <c r="N581" s="943"/>
      <c r="O581" s="943"/>
      <c r="P581" s="943"/>
      <c r="Q581" s="943"/>
      <c r="R581" s="943"/>
      <c r="S581" s="943"/>
      <c r="T581" s="943"/>
      <c r="U581" s="943"/>
      <c r="V581" s="943"/>
      <c r="W581" s="943"/>
      <c r="X581" s="943"/>
      <c r="Y581" s="943"/>
      <c r="Z581" s="943"/>
    </row>
    <row r="582" spans="1:26" ht="15.75" customHeight="1">
      <c r="A582" s="943"/>
      <c r="B582" s="943"/>
      <c r="C582" s="943"/>
      <c r="D582" s="943"/>
      <c r="E582" s="943"/>
      <c r="F582" s="943"/>
      <c r="G582" s="943"/>
      <c r="H582" s="943"/>
      <c r="I582" s="943"/>
      <c r="J582" s="943"/>
      <c r="K582" s="943"/>
      <c r="L582" s="943"/>
      <c r="M582" s="943"/>
      <c r="N582" s="943"/>
      <c r="O582" s="943"/>
      <c r="P582" s="943"/>
      <c r="Q582" s="943"/>
      <c r="R582" s="943"/>
      <c r="S582" s="943"/>
      <c r="T582" s="943"/>
      <c r="U582" s="943"/>
      <c r="V582" s="943"/>
      <c r="W582" s="943"/>
      <c r="X582" s="943"/>
      <c r="Y582" s="943"/>
      <c r="Z582" s="943"/>
    </row>
    <row r="583" spans="1:26" ht="15.75" customHeight="1">
      <c r="A583" s="943"/>
      <c r="B583" s="943"/>
      <c r="C583" s="943"/>
      <c r="D583" s="943"/>
      <c r="E583" s="943"/>
      <c r="F583" s="943"/>
      <c r="G583" s="943"/>
      <c r="H583" s="943"/>
      <c r="I583" s="943"/>
      <c r="J583" s="943"/>
      <c r="K583" s="943"/>
      <c r="L583" s="943"/>
      <c r="M583" s="943"/>
      <c r="N583" s="943"/>
      <c r="O583" s="943"/>
      <c r="P583" s="943"/>
      <c r="Q583" s="943"/>
      <c r="R583" s="943"/>
      <c r="S583" s="943"/>
      <c r="T583" s="943"/>
      <c r="U583" s="943"/>
      <c r="V583" s="943"/>
      <c r="W583" s="943"/>
      <c r="X583" s="943"/>
      <c r="Y583" s="943"/>
      <c r="Z583" s="943"/>
    </row>
    <row r="584" spans="1:26" ht="15.75" customHeight="1">
      <c r="A584" s="943"/>
      <c r="B584" s="943"/>
      <c r="C584" s="943"/>
      <c r="D584" s="943"/>
      <c r="E584" s="943"/>
      <c r="F584" s="943"/>
      <c r="G584" s="943"/>
      <c r="H584" s="943"/>
      <c r="I584" s="943"/>
      <c r="J584" s="943"/>
      <c r="K584" s="943"/>
      <c r="L584" s="943"/>
      <c r="M584" s="943"/>
      <c r="N584" s="943"/>
      <c r="O584" s="943"/>
      <c r="P584" s="943"/>
      <c r="Q584" s="943"/>
      <c r="R584" s="943"/>
      <c r="S584" s="943"/>
      <c r="T584" s="943"/>
      <c r="U584" s="943"/>
      <c r="V584" s="943"/>
      <c r="W584" s="943"/>
      <c r="X584" s="943"/>
      <c r="Y584" s="943"/>
      <c r="Z584" s="943"/>
    </row>
    <row r="585" spans="1:26" ht="15.75" customHeight="1">
      <c r="A585" s="943"/>
      <c r="B585" s="943"/>
      <c r="C585" s="943"/>
      <c r="D585" s="943"/>
      <c r="E585" s="943"/>
      <c r="F585" s="943"/>
      <c r="G585" s="943"/>
      <c r="H585" s="943"/>
      <c r="I585" s="943"/>
      <c r="J585" s="943"/>
      <c r="K585" s="943"/>
      <c r="L585" s="943"/>
      <c r="M585" s="943"/>
      <c r="N585" s="943"/>
      <c r="O585" s="943"/>
      <c r="P585" s="943"/>
      <c r="Q585" s="943"/>
      <c r="R585" s="943"/>
      <c r="S585" s="943"/>
      <c r="T585" s="943"/>
      <c r="U585" s="943"/>
      <c r="V585" s="943"/>
      <c r="W585" s="943"/>
      <c r="X585" s="943"/>
      <c r="Y585" s="943"/>
      <c r="Z585" s="943"/>
    </row>
    <row r="586" spans="1:26" ht="15.75" customHeight="1">
      <c r="A586" s="943"/>
      <c r="B586" s="943"/>
      <c r="C586" s="943"/>
      <c r="D586" s="943"/>
      <c r="E586" s="943"/>
      <c r="F586" s="943"/>
      <c r="G586" s="943"/>
      <c r="H586" s="943"/>
      <c r="I586" s="943"/>
      <c r="J586" s="943"/>
      <c r="K586" s="943"/>
      <c r="L586" s="943"/>
      <c r="M586" s="943"/>
      <c r="N586" s="943"/>
      <c r="O586" s="943"/>
      <c r="P586" s="943"/>
      <c r="Q586" s="943"/>
      <c r="R586" s="943"/>
      <c r="S586" s="943"/>
      <c r="T586" s="943"/>
      <c r="U586" s="943"/>
      <c r="V586" s="943"/>
      <c r="W586" s="943"/>
      <c r="X586" s="943"/>
      <c r="Y586" s="943"/>
      <c r="Z586" s="943"/>
    </row>
    <row r="587" spans="1:26" ht="15.75" customHeight="1">
      <c r="A587" s="943"/>
      <c r="B587" s="943"/>
      <c r="C587" s="943"/>
      <c r="D587" s="943"/>
      <c r="E587" s="943"/>
      <c r="F587" s="943"/>
      <c r="G587" s="943"/>
      <c r="H587" s="943"/>
      <c r="I587" s="943"/>
      <c r="J587" s="943"/>
      <c r="K587" s="943"/>
      <c r="L587" s="943"/>
      <c r="M587" s="943"/>
      <c r="N587" s="943"/>
      <c r="O587" s="943"/>
      <c r="P587" s="943"/>
      <c r="Q587" s="943"/>
      <c r="R587" s="943"/>
      <c r="S587" s="943"/>
      <c r="T587" s="943"/>
      <c r="U587" s="943"/>
      <c r="V587" s="943"/>
      <c r="W587" s="943"/>
      <c r="X587" s="943"/>
      <c r="Y587" s="943"/>
      <c r="Z587" s="943"/>
    </row>
    <row r="588" spans="1:26" ht="15.75" customHeight="1">
      <c r="A588" s="943"/>
      <c r="B588" s="943"/>
      <c r="C588" s="943"/>
      <c r="D588" s="943"/>
      <c r="E588" s="943"/>
      <c r="F588" s="943"/>
      <c r="G588" s="943"/>
      <c r="H588" s="943"/>
      <c r="I588" s="943"/>
      <c r="J588" s="943"/>
      <c r="K588" s="943"/>
      <c r="L588" s="943"/>
      <c r="M588" s="943"/>
      <c r="N588" s="943"/>
      <c r="O588" s="943"/>
      <c r="P588" s="943"/>
      <c r="Q588" s="943"/>
      <c r="R588" s="943"/>
      <c r="S588" s="943"/>
      <c r="T588" s="943"/>
      <c r="U588" s="943"/>
      <c r="V588" s="943"/>
      <c r="W588" s="943"/>
      <c r="X588" s="943"/>
      <c r="Y588" s="943"/>
      <c r="Z588" s="943"/>
    </row>
    <row r="589" spans="1:26" ht="15.75" customHeight="1">
      <c r="A589" s="943"/>
      <c r="B589" s="943"/>
      <c r="C589" s="943"/>
      <c r="D589" s="943"/>
      <c r="E589" s="943"/>
      <c r="F589" s="943"/>
      <c r="G589" s="943"/>
      <c r="H589" s="943"/>
      <c r="I589" s="943"/>
      <c r="J589" s="943"/>
      <c r="K589" s="943"/>
      <c r="L589" s="943"/>
      <c r="M589" s="943"/>
      <c r="N589" s="943"/>
      <c r="O589" s="943"/>
      <c r="P589" s="943"/>
      <c r="Q589" s="943"/>
      <c r="R589" s="943"/>
      <c r="S589" s="943"/>
      <c r="T589" s="943"/>
      <c r="U589" s="943"/>
      <c r="V589" s="943"/>
      <c r="W589" s="943"/>
      <c r="X589" s="943"/>
      <c r="Y589" s="943"/>
      <c r="Z589" s="943"/>
    </row>
    <row r="590" spans="1:26" ht="15.75" customHeight="1">
      <c r="A590" s="943"/>
      <c r="B590" s="943"/>
      <c r="C590" s="943"/>
      <c r="D590" s="943"/>
      <c r="E590" s="943"/>
      <c r="F590" s="943"/>
      <c r="G590" s="943"/>
      <c r="H590" s="943"/>
      <c r="I590" s="943"/>
      <c r="J590" s="943"/>
      <c r="K590" s="943"/>
      <c r="L590" s="943"/>
      <c r="M590" s="943"/>
      <c r="N590" s="943"/>
      <c r="O590" s="943"/>
      <c r="P590" s="943"/>
      <c r="Q590" s="943"/>
      <c r="R590" s="943"/>
      <c r="S590" s="943"/>
      <c r="T590" s="943"/>
      <c r="U590" s="943"/>
      <c r="V590" s="943"/>
      <c r="W590" s="943"/>
      <c r="X590" s="943"/>
      <c r="Y590" s="943"/>
      <c r="Z590" s="943"/>
    </row>
    <row r="591" spans="1:26" ht="15.75" customHeight="1">
      <c r="A591" s="943"/>
      <c r="B591" s="943"/>
      <c r="C591" s="943"/>
      <c r="D591" s="943"/>
      <c r="E591" s="943"/>
      <c r="F591" s="943"/>
      <c r="G591" s="943"/>
      <c r="H591" s="943"/>
      <c r="I591" s="943"/>
      <c r="J591" s="943"/>
      <c r="K591" s="943"/>
      <c r="L591" s="943"/>
      <c r="M591" s="943"/>
      <c r="N591" s="943"/>
      <c r="O591" s="943"/>
      <c r="P591" s="943"/>
      <c r="Q591" s="943"/>
      <c r="R591" s="943"/>
      <c r="S591" s="943"/>
      <c r="T591" s="943"/>
      <c r="U591" s="943"/>
      <c r="V591" s="943"/>
      <c r="W591" s="943"/>
      <c r="X591" s="943"/>
      <c r="Y591" s="943"/>
      <c r="Z591" s="943"/>
    </row>
    <row r="592" spans="1:26" ht="15.75" customHeight="1">
      <c r="A592" s="943"/>
      <c r="B592" s="943"/>
      <c r="C592" s="943"/>
      <c r="D592" s="943"/>
      <c r="E592" s="943"/>
      <c r="F592" s="943"/>
      <c r="G592" s="943"/>
      <c r="H592" s="943"/>
      <c r="I592" s="943"/>
      <c r="J592" s="943"/>
      <c r="K592" s="943"/>
      <c r="L592" s="943"/>
      <c r="M592" s="943"/>
      <c r="N592" s="943"/>
      <c r="O592" s="943"/>
      <c r="P592" s="943"/>
      <c r="Q592" s="943"/>
      <c r="R592" s="943"/>
      <c r="S592" s="943"/>
      <c r="T592" s="943"/>
      <c r="U592" s="943"/>
      <c r="V592" s="943"/>
      <c r="W592" s="943"/>
      <c r="X592" s="943"/>
      <c r="Y592" s="943"/>
      <c r="Z592" s="943"/>
    </row>
    <row r="593" spans="1:26" ht="15.75" customHeight="1">
      <c r="A593" s="943"/>
      <c r="B593" s="943"/>
      <c r="C593" s="943"/>
      <c r="D593" s="943"/>
      <c r="E593" s="943"/>
      <c r="F593" s="943"/>
      <c r="G593" s="943"/>
      <c r="H593" s="943"/>
      <c r="I593" s="943"/>
      <c r="J593" s="943"/>
      <c r="K593" s="943"/>
      <c r="L593" s="943"/>
      <c r="M593" s="943"/>
      <c r="N593" s="943"/>
      <c r="O593" s="943"/>
      <c r="P593" s="943"/>
      <c r="Q593" s="943"/>
      <c r="R593" s="943"/>
      <c r="S593" s="943"/>
      <c r="T593" s="943"/>
      <c r="U593" s="943"/>
      <c r="V593" s="943"/>
      <c r="W593" s="943"/>
      <c r="X593" s="943"/>
      <c r="Y593" s="943"/>
      <c r="Z593" s="943"/>
    </row>
    <row r="594" spans="1:26" ht="15.75" customHeight="1">
      <c r="A594" s="943"/>
      <c r="B594" s="943"/>
      <c r="C594" s="943"/>
      <c r="D594" s="943"/>
      <c r="E594" s="943"/>
      <c r="F594" s="943"/>
      <c r="G594" s="943"/>
      <c r="H594" s="943"/>
      <c r="I594" s="943"/>
      <c r="J594" s="943"/>
      <c r="K594" s="943"/>
      <c r="L594" s="943"/>
      <c r="M594" s="943"/>
      <c r="N594" s="943"/>
      <c r="O594" s="943"/>
      <c r="P594" s="943"/>
      <c r="Q594" s="943"/>
      <c r="R594" s="943"/>
      <c r="S594" s="943"/>
      <c r="T594" s="943"/>
      <c r="U594" s="943"/>
      <c r="V594" s="943"/>
      <c r="W594" s="943"/>
      <c r="X594" s="943"/>
      <c r="Y594" s="943"/>
      <c r="Z594" s="943"/>
    </row>
    <row r="595" spans="1:26" ht="15.75" customHeight="1">
      <c r="A595" s="943"/>
      <c r="B595" s="943"/>
      <c r="C595" s="943"/>
      <c r="D595" s="943"/>
      <c r="E595" s="943"/>
      <c r="F595" s="943"/>
      <c r="G595" s="943"/>
      <c r="H595" s="943"/>
      <c r="I595" s="943"/>
      <c r="J595" s="943"/>
      <c r="K595" s="943"/>
      <c r="L595" s="943"/>
      <c r="M595" s="943"/>
      <c r="N595" s="943"/>
      <c r="O595" s="943"/>
      <c r="P595" s="943"/>
      <c r="Q595" s="943"/>
      <c r="R595" s="943"/>
      <c r="S595" s="943"/>
      <c r="T595" s="943"/>
      <c r="U595" s="943"/>
      <c r="V595" s="943"/>
      <c r="W595" s="943"/>
      <c r="X595" s="943"/>
      <c r="Y595" s="943"/>
      <c r="Z595" s="943"/>
    </row>
    <row r="596" spans="1:26" ht="15.75" customHeight="1">
      <c r="A596" s="943"/>
      <c r="B596" s="943"/>
      <c r="C596" s="943"/>
      <c r="D596" s="943"/>
      <c r="E596" s="943"/>
      <c r="F596" s="943"/>
      <c r="G596" s="943"/>
      <c r="H596" s="943"/>
      <c r="I596" s="943"/>
      <c r="J596" s="943"/>
      <c r="K596" s="943"/>
      <c r="L596" s="943"/>
      <c r="M596" s="943"/>
      <c r="N596" s="943"/>
      <c r="O596" s="943"/>
      <c r="P596" s="943"/>
      <c r="Q596" s="943"/>
      <c r="R596" s="943"/>
      <c r="S596" s="943"/>
      <c r="T596" s="943"/>
      <c r="U596" s="943"/>
      <c r="V596" s="943"/>
      <c r="W596" s="943"/>
      <c r="X596" s="943"/>
      <c r="Y596" s="943"/>
      <c r="Z596" s="943"/>
    </row>
    <row r="597" spans="1:26" ht="15.75" customHeight="1">
      <c r="A597" s="943"/>
      <c r="B597" s="943"/>
      <c r="C597" s="943"/>
      <c r="D597" s="943"/>
      <c r="E597" s="943"/>
      <c r="F597" s="943"/>
      <c r="G597" s="943"/>
      <c r="H597" s="943"/>
      <c r="I597" s="943"/>
      <c r="J597" s="943"/>
      <c r="K597" s="943"/>
      <c r="L597" s="943"/>
      <c r="M597" s="943"/>
      <c r="N597" s="943"/>
      <c r="O597" s="943"/>
      <c r="P597" s="943"/>
      <c r="Q597" s="943"/>
      <c r="R597" s="943"/>
      <c r="S597" s="943"/>
      <c r="T597" s="943"/>
      <c r="U597" s="943"/>
      <c r="V597" s="943"/>
      <c r="W597" s="943"/>
      <c r="X597" s="943"/>
      <c r="Y597" s="943"/>
      <c r="Z597" s="943"/>
    </row>
    <row r="598" spans="1:26" ht="15.75" customHeight="1">
      <c r="A598" s="943"/>
      <c r="B598" s="943"/>
      <c r="C598" s="943"/>
      <c r="D598" s="943"/>
      <c r="E598" s="943"/>
      <c r="F598" s="943"/>
      <c r="G598" s="943"/>
      <c r="H598" s="943"/>
      <c r="I598" s="943"/>
      <c r="J598" s="943"/>
      <c r="K598" s="943"/>
      <c r="L598" s="943"/>
      <c r="M598" s="943"/>
      <c r="N598" s="943"/>
      <c r="O598" s="943"/>
      <c r="P598" s="943"/>
      <c r="Q598" s="943"/>
      <c r="R598" s="943"/>
      <c r="S598" s="943"/>
      <c r="T598" s="943"/>
      <c r="U598" s="943"/>
      <c r="V598" s="943"/>
      <c r="W598" s="943"/>
      <c r="X598" s="943"/>
      <c r="Y598" s="943"/>
      <c r="Z598" s="943"/>
    </row>
    <row r="599" spans="1:26" ht="15.75" customHeight="1">
      <c r="A599" s="943"/>
      <c r="B599" s="943"/>
      <c r="C599" s="943"/>
      <c r="D599" s="943"/>
      <c r="E599" s="943"/>
      <c r="F599" s="943"/>
      <c r="G599" s="943"/>
      <c r="H599" s="943"/>
      <c r="I599" s="943"/>
      <c r="J599" s="943"/>
      <c r="K599" s="943"/>
      <c r="L599" s="943"/>
      <c r="M599" s="943"/>
      <c r="N599" s="943"/>
      <c r="O599" s="943"/>
      <c r="P599" s="943"/>
      <c r="Q599" s="943"/>
      <c r="R599" s="943"/>
      <c r="S599" s="943"/>
      <c r="T599" s="943"/>
      <c r="U599" s="943"/>
      <c r="V599" s="943"/>
      <c r="W599" s="943"/>
      <c r="X599" s="943"/>
      <c r="Y599" s="943"/>
      <c r="Z599" s="943"/>
    </row>
    <row r="600" spans="1:26" ht="15.75" customHeight="1">
      <c r="A600" s="943"/>
      <c r="B600" s="943"/>
      <c r="C600" s="943"/>
      <c r="D600" s="943"/>
      <c r="E600" s="943"/>
      <c r="F600" s="943"/>
      <c r="G600" s="943"/>
      <c r="H600" s="943"/>
      <c r="I600" s="943"/>
      <c r="J600" s="943"/>
      <c r="K600" s="943"/>
      <c r="L600" s="943"/>
      <c r="M600" s="943"/>
      <c r="N600" s="943"/>
      <c r="O600" s="943"/>
      <c r="P600" s="943"/>
      <c r="Q600" s="943"/>
      <c r="R600" s="943"/>
      <c r="S600" s="943"/>
      <c r="T600" s="943"/>
      <c r="U600" s="943"/>
      <c r="V600" s="943"/>
      <c r="W600" s="943"/>
      <c r="X600" s="943"/>
      <c r="Y600" s="943"/>
      <c r="Z600" s="943"/>
    </row>
    <row r="601" spans="1:26" ht="15.75" customHeight="1">
      <c r="A601" s="943"/>
      <c r="B601" s="943"/>
      <c r="C601" s="943"/>
      <c r="D601" s="943"/>
      <c r="E601" s="943"/>
      <c r="F601" s="943"/>
      <c r="G601" s="943"/>
      <c r="H601" s="943"/>
      <c r="I601" s="943"/>
      <c r="J601" s="943"/>
      <c r="K601" s="943"/>
      <c r="L601" s="943"/>
      <c r="M601" s="943"/>
      <c r="N601" s="943"/>
      <c r="O601" s="943"/>
      <c r="P601" s="943"/>
      <c r="Q601" s="943"/>
      <c r="R601" s="943"/>
      <c r="S601" s="943"/>
      <c r="T601" s="943"/>
      <c r="U601" s="943"/>
      <c r="V601" s="943"/>
      <c r="W601" s="943"/>
      <c r="X601" s="943"/>
      <c r="Y601" s="943"/>
      <c r="Z601" s="943"/>
    </row>
    <row r="602" spans="1:26" ht="15.75" customHeight="1">
      <c r="A602" s="943"/>
      <c r="B602" s="943"/>
      <c r="C602" s="943"/>
      <c r="D602" s="943"/>
      <c r="E602" s="943"/>
      <c r="F602" s="943"/>
      <c r="G602" s="943"/>
      <c r="H602" s="943"/>
      <c r="I602" s="943"/>
      <c r="J602" s="943"/>
      <c r="K602" s="943"/>
      <c r="L602" s="943"/>
      <c r="M602" s="943"/>
      <c r="N602" s="943"/>
      <c r="O602" s="943"/>
      <c r="P602" s="943"/>
      <c r="Q602" s="943"/>
      <c r="R602" s="943"/>
      <c r="S602" s="943"/>
      <c r="T602" s="943"/>
      <c r="U602" s="943"/>
      <c r="V602" s="943"/>
      <c r="W602" s="943"/>
      <c r="X602" s="943"/>
      <c r="Y602" s="943"/>
      <c r="Z602" s="943"/>
    </row>
    <row r="603" spans="1:26" ht="15.75" customHeight="1">
      <c r="A603" s="943"/>
      <c r="B603" s="943"/>
      <c r="C603" s="943"/>
      <c r="D603" s="943"/>
      <c r="E603" s="943"/>
      <c r="F603" s="943"/>
      <c r="G603" s="943"/>
      <c r="H603" s="943"/>
      <c r="I603" s="943"/>
      <c r="J603" s="943"/>
      <c r="K603" s="943"/>
      <c r="L603" s="943"/>
      <c r="M603" s="943"/>
      <c r="N603" s="943"/>
      <c r="O603" s="943"/>
      <c r="P603" s="943"/>
      <c r="Q603" s="943"/>
      <c r="R603" s="943"/>
      <c r="S603" s="943"/>
      <c r="T603" s="943"/>
      <c r="U603" s="943"/>
      <c r="V603" s="943"/>
      <c r="W603" s="943"/>
      <c r="X603" s="943"/>
      <c r="Y603" s="943"/>
      <c r="Z603" s="943"/>
    </row>
    <row r="604" spans="1:26" ht="15.75" customHeight="1">
      <c r="A604" s="943"/>
      <c r="B604" s="943"/>
      <c r="C604" s="943"/>
      <c r="D604" s="943"/>
      <c r="E604" s="943"/>
      <c r="F604" s="943"/>
      <c r="G604" s="943"/>
      <c r="H604" s="943"/>
      <c r="I604" s="943"/>
      <c r="J604" s="943"/>
      <c r="K604" s="943"/>
      <c r="L604" s="943"/>
      <c r="M604" s="943"/>
      <c r="N604" s="943"/>
      <c r="O604" s="943"/>
      <c r="P604" s="943"/>
      <c r="Q604" s="943"/>
      <c r="R604" s="943"/>
      <c r="S604" s="943"/>
      <c r="T604" s="943"/>
      <c r="U604" s="943"/>
      <c r="V604" s="943"/>
      <c r="W604" s="943"/>
      <c r="X604" s="943"/>
      <c r="Y604" s="943"/>
      <c r="Z604" s="943"/>
    </row>
    <row r="605" spans="1:26" ht="15.75" customHeight="1">
      <c r="A605" s="943"/>
      <c r="B605" s="943"/>
      <c r="C605" s="943"/>
      <c r="D605" s="943"/>
      <c r="E605" s="943"/>
      <c r="F605" s="943"/>
      <c r="G605" s="943"/>
      <c r="H605" s="943"/>
      <c r="I605" s="943"/>
      <c r="J605" s="943"/>
      <c r="K605" s="943"/>
      <c r="L605" s="943"/>
      <c r="M605" s="943"/>
      <c r="N605" s="943"/>
      <c r="O605" s="943"/>
      <c r="P605" s="943"/>
      <c r="Q605" s="943"/>
      <c r="R605" s="943"/>
      <c r="S605" s="943"/>
      <c r="T605" s="943"/>
      <c r="U605" s="943"/>
      <c r="V605" s="943"/>
      <c r="W605" s="943"/>
      <c r="X605" s="943"/>
      <c r="Y605" s="943"/>
      <c r="Z605" s="943"/>
    </row>
    <row r="606" spans="1:26" ht="15.75" customHeight="1">
      <c r="A606" s="943"/>
      <c r="B606" s="943"/>
      <c r="C606" s="943"/>
      <c r="D606" s="943"/>
      <c r="E606" s="943"/>
      <c r="F606" s="943"/>
      <c r="G606" s="943"/>
      <c r="H606" s="943"/>
      <c r="I606" s="943"/>
      <c r="J606" s="943"/>
      <c r="K606" s="943"/>
      <c r="L606" s="943"/>
      <c r="M606" s="943"/>
      <c r="N606" s="943"/>
      <c r="O606" s="943"/>
      <c r="P606" s="943"/>
      <c r="Q606" s="943"/>
      <c r="R606" s="943"/>
      <c r="S606" s="943"/>
      <c r="T606" s="943"/>
      <c r="U606" s="943"/>
      <c r="V606" s="943"/>
      <c r="W606" s="943"/>
      <c r="X606" s="943"/>
      <c r="Y606" s="943"/>
      <c r="Z606" s="943"/>
    </row>
    <row r="607" spans="1:26" ht="15.75" customHeight="1">
      <c r="A607" s="943"/>
      <c r="B607" s="943"/>
      <c r="C607" s="943"/>
      <c r="D607" s="943"/>
      <c r="E607" s="943"/>
      <c r="F607" s="943"/>
      <c r="G607" s="943"/>
      <c r="H607" s="943"/>
      <c r="I607" s="943"/>
      <c r="J607" s="943"/>
      <c r="K607" s="943"/>
      <c r="L607" s="943"/>
      <c r="M607" s="943"/>
      <c r="N607" s="943"/>
      <c r="O607" s="943"/>
      <c r="P607" s="943"/>
      <c r="Q607" s="943"/>
      <c r="R607" s="943"/>
      <c r="S607" s="943"/>
      <c r="T607" s="943"/>
      <c r="U607" s="943"/>
      <c r="V607" s="943"/>
      <c r="W607" s="943"/>
      <c r="X607" s="943"/>
      <c r="Y607" s="943"/>
      <c r="Z607" s="943"/>
    </row>
    <row r="608" spans="1:26" ht="15.75" customHeight="1">
      <c r="A608" s="943"/>
      <c r="B608" s="943"/>
      <c r="C608" s="943"/>
      <c r="D608" s="943"/>
      <c r="E608" s="943"/>
      <c r="F608" s="943"/>
      <c r="G608" s="943"/>
      <c r="H608" s="943"/>
      <c r="I608" s="943"/>
      <c r="J608" s="943"/>
      <c r="K608" s="943"/>
      <c r="L608" s="943"/>
      <c r="M608" s="943"/>
      <c r="N608" s="943"/>
      <c r="O608" s="943"/>
      <c r="P608" s="943"/>
      <c r="Q608" s="943"/>
      <c r="R608" s="943"/>
      <c r="S608" s="943"/>
      <c r="T608" s="943"/>
      <c r="U608" s="943"/>
      <c r="V608" s="943"/>
      <c r="W608" s="943"/>
      <c r="X608" s="943"/>
      <c r="Y608" s="943"/>
      <c r="Z608" s="943"/>
    </row>
    <row r="609" spans="1:26" ht="15.75" customHeight="1">
      <c r="A609" s="943"/>
      <c r="B609" s="943"/>
      <c r="C609" s="943"/>
      <c r="D609" s="943"/>
      <c r="E609" s="943"/>
      <c r="F609" s="943"/>
      <c r="G609" s="943"/>
      <c r="H609" s="943"/>
      <c r="I609" s="943"/>
      <c r="J609" s="943"/>
      <c r="K609" s="943"/>
      <c r="L609" s="943"/>
      <c r="M609" s="943"/>
      <c r="N609" s="943"/>
      <c r="O609" s="943"/>
      <c r="P609" s="943"/>
      <c r="Q609" s="943"/>
      <c r="R609" s="943"/>
      <c r="S609" s="943"/>
      <c r="T609" s="943"/>
      <c r="U609" s="943"/>
      <c r="V609" s="943"/>
      <c r="W609" s="943"/>
      <c r="X609" s="943"/>
      <c r="Y609" s="943"/>
      <c r="Z609" s="943"/>
    </row>
    <row r="610" spans="1:26" ht="15.75" customHeight="1">
      <c r="A610" s="943"/>
      <c r="B610" s="943"/>
      <c r="C610" s="943"/>
      <c r="D610" s="943"/>
      <c r="E610" s="943"/>
      <c r="F610" s="943"/>
      <c r="G610" s="943"/>
      <c r="H610" s="943"/>
      <c r="I610" s="943"/>
      <c r="J610" s="943"/>
      <c r="K610" s="943"/>
      <c r="L610" s="943"/>
      <c r="M610" s="943"/>
      <c r="N610" s="943"/>
      <c r="O610" s="943"/>
      <c r="P610" s="943"/>
      <c r="Q610" s="943"/>
      <c r="R610" s="943"/>
      <c r="S610" s="943"/>
      <c r="T610" s="943"/>
      <c r="U610" s="943"/>
      <c r="V610" s="943"/>
      <c r="W610" s="943"/>
      <c r="X610" s="943"/>
      <c r="Y610" s="943"/>
      <c r="Z610" s="943"/>
    </row>
    <row r="611" spans="1:26" ht="15.75" customHeight="1">
      <c r="A611" s="943"/>
      <c r="B611" s="943"/>
      <c r="C611" s="943"/>
      <c r="D611" s="943"/>
      <c r="E611" s="943"/>
      <c r="F611" s="943"/>
      <c r="G611" s="943"/>
      <c r="H611" s="943"/>
      <c r="I611" s="943"/>
      <c r="J611" s="943"/>
      <c r="K611" s="943"/>
      <c r="L611" s="943"/>
      <c r="M611" s="943"/>
      <c r="N611" s="943"/>
      <c r="O611" s="943"/>
      <c r="P611" s="943"/>
      <c r="Q611" s="943"/>
      <c r="R611" s="943"/>
      <c r="S611" s="943"/>
      <c r="T611" s="943"/>
      <c r="U611" s="943"/>
      <c r="V611" s="943"/>
      <c r="W611" s="943"/>
      <c r="X611" s="943"/>
      <c r="Y611" s="943"/>
      <c r="Z611" s="943"/>
    </row>
    <row r="612" spans="1:26" ht="15.75" customHeight="1">
      <c r="A612" s="943"/>
      <c r="B612" s="943"/>
      <c r="C612" s="943"/>
      <c r="D612" s="943"/>
      <c r="E612" s="943"/>
      <c r="F612" s="943"/>
      <c r="G612" s="943"/>
      <c r="H612" s="943"/>
      <c r="I612" s="943"/>
      <c r="J612" s="943"/>
      <c r="K612" s="943"/>
      <c r="L612" s="943"/>
      <c r="M612" s="943"/>
      <c r="N612" s="943"/>
      <c r="O612" s="943"/>
      <c r="P612" s="943"/>
      <c r="Q612" s="943"/>
      <c r="R612" s="943"/>
      <c r="S612" s="943"/>
      <c r="T612" s="943"/>
      <c r="U612" s="943"/>
      <c r="V612" s="943"/>
      <c r="W612" s="943"/>
      <c r="X612" s="943"/>
      <c r="Y612" s="943"/>
      <c r="Z612" s="943"/>
    </row>
    <row r="613" spans="1:26" ht="15.75" customHeight="1">
      <c r="A613" s="943"/>
      <c r="B613" s="943"/>
      <c r="C613" s="943"/>
      <c r="D613" s="943"/>
      <c r="E613" s="943"/>
      <c r="F613" s="943"/>
      <c r="G613" s="943"/>
      <c r="H613" s="943"/>
      <c r="I613" s="943"/>
      <c r="J613" s="943"/>
      <c r="K613" s="943"/>
      <c r="L613" s="943"/>
      <c r="M613" s="943"/>
      <c r="N613" s="943"/>
      <c r="O613" s="943"/>
      <c r="P613" s="943"/>
      <c r="Q613" s="943"/>
      <c r="R613" s="943"/>
      <c r="S613" s="943"/>
      <c r="T613" s="943"/>
      <c r="U613" s="943"/>
      <c r="V613" s="943"/>
      <c r="W613" s="943"/>
      <c r="X613" s="943"/>
      <c r="Y613" s="943"/>
      <c r="Z613" s="943"/>
    </row>
    <row r="614" spans="1:26" ht="15.75" customHeight="1">
      <c r="A614" s="943"/>
      <c r="B614" s="943"/>
      <c r="C614" s="943"/>
      <c r="D614" s="943"/>
      <c r="E614" s="943"/>
      <c r="F614" s="943"/>
      <c r="G614" s="943"/>
      <c r="H614" s="943"/>
      <c r="I614" s="943"/>
      <c r="J614" s="943"/>
      <c r="K614" s="943"/>
      <c r="L614" s="943"/>
      <c r="M614" s="943"/>
      <c r="N614" s="943"/>
      <c r="O614" s="943"/>
      <c r="P614" s="943"/>
      <c r="Q614" s="943"/>
      <c r="R614" s="943"/>
      <c r="S614" s="943"/>
      <c r="T614" s="943"/>
      <c r="U614" s="943"/>
      <c r="V614" s="943"/>
      <c r="W614" s="943"/>
      <c r="X614" s="943"/>
      <c r="Y614" s="943"/>
      <c r="Z614" s="943"/>
    </row>
    <row r="615" spans="1:26" ht="15.75" customHeight="1">
      <c r="A615" s="943"/>
      <c r="B615" s="943"/>
      <c r="C615" s="943"/>
      <c r="D615" s="943"/>
      <c r="E615" s="943"/>
      <c r="F615" s="943"/>
      <c r="G615" s="943"/>
      <c r="H615" s="943"/>
      <c r="I615" s="943"/>
      <c r="J615" s="943"/>
      <c r="K615" s="943"/>
      <c r="L615" s="943"/>
      <c r="M615" s="943"/>
      <c r="N615" s="943"/>
      <c r="O615" s="943"/>
      <c r="P615" s="943"/>
      <c r="Q615" s="943"/>
      <c r="R615" s="943"/>
      <c r="S615" s="943"/>
      <c r="T615" s="943"/>
      <c r="U615" s="943"/>
      <c r="V615" s="943"/>
      <c r="W615" s="943"/>
      <c r="X615" s="943"/>
      <c r="Y615" s="943"/>
      <c r="Z615" s="943"/>
    </row>
    <row r="616" spans="1:26" ht="15.75" customHeight="1">
      <c r="A616" s="943"/>
      <c r="B616" s="943"/>
      <c r="C616" s="943"/>
      <c r="D616" s="943"/>
      <c r="E616" s="943"/>
      <c r="F616" s="943"/>
      <c r="G616" s="943"/>
      <c r="H616" s="943"/>
      <c r="I616" s="943"/>
      <c r="J616" s="943"/>
      <c r="K616" s="943"/>
      <c r="L616" s="943"/>
      <c r="M616" s="943"/>
      <c r="N616" s="943"/>
      <c r="O616" s="943"/>
      <c r="P616" s="943"/>
      <c r="Q616" s="943"/>
      <c r="R616" s="943"/>
      <c r="S616" s="943"/>
      <c r="T616" s="943"/>
      <c r="U616" s="943"/>
      <c r="V616" s="943"/>
      <c r="W616" s="943"/>
      <c r="X616" s="943"/>
      <c r="Y616" s="943"/>
      <c r="Z616" s="943"/>
    </row>
    <row r="617" spans="1:26" ht="15.75" customHeight="1">
      <c r="A617" s="943"/>
      <c r="B617" s="943"/>
      <c r="C617" s="943"/>
      <c r="D617" s="943"/>
      <c r="E617" s="943"/>
      <c r="F617" s="943"/>
      <c r="G617" s="943"/>
      <c r="H617" s="943"/>
      <c r="I617" s="943"/>
      <c r="J617" s="943"/>
      <c r="K617" s="943"/>
      <c r="L617" s="943"/>
      <c r="M617" s="943"/>
      <c r="N617" s="943"/>
      <c r="O617" s="943"/>
      <c r="P617" s="943"/>
      <c r="Q617" s="943"/>
      <c r="R617" s="943"/>
      <c r="S617" s="943"/>
      <c r="T617" s="943"/>
      <c r="U617" s="943"/>
      <c r="V617" s="943"/>
      <c r="W617" s="943"/>
      <c r="X617" s="943"/>
      <c r="Y617" s="943"/>
      <c r="Z617" s="943"/>
    </row>
    <row r="618" spans="1:26" ht="15.75" customHeight="1">
      <c r="A618" s="943"/>
      <c r="B618" s="943"/>
      <c r="C618" s="943"/>
      <c r="D618" s="943"/>
      <c r="E618" s="943"/>
      <c r="F618" s="943"/>
      <c r="G618" s="943"/>
      <c r="H618" s="943"/>
      <c r="I618" s="943"/>
      <c r="J618" s="943"/>
      <c r="K618" s="943"/>
      <c r="L618" s="943"/>
      <c r="M618" s="943"/>
      <c r="N618" s="943"/>
      <c r="O618" s="943"/>
      <c r="P618" s="943"/>
      <c r="Q618" s="943"/>
      <c r="R618" s="943"/>
      <c r="S618" s="943"/>
      <c r="T618" s="943"/>
      <c r="U618" s="943"/>
      <c r="V618" s="943"/>
      <c r="W618" s="943"/>
      <c r="X618" s="943"/>
      <c r="Y618" s="943"/>
      <c r="Z618" s="943"/>
    </row>
    <row r="619" spans="1:26" ht="15.75" customHeight="1">
      <c r="A619" s="943"/>
      <c r="B619" s="943"/>
      <c r="C619" s="943"/>
      <c r="D619" s="943"/>
      <c r="E619" s="943"/>
      <c r="F619" s="943"/>
      <c r="G619" s="943"/>
      <c r="H619" s="943"/>
      <c r="I619" s="943"/>
      <c r="J619" s="943"/>
      <c r="K619" s="943"/>
      <c r="L619" s="943"/>
      <c r="M619" s="943"/>
      <c r="N619" s="943"/>
      <c r="O619" s="943"/>
      <c r="P619" s="943"/>
      <c r="Q619" s="943"/>
      <c r="R619" s="943"/>
      <c r="S619" s="943"/>
      <c r="T619" s="943"/>
      <c r="U619" s="943"/>
      <c r="V619" s="943"/>
      <c r="W619" s="943"/>
      <c r="X619" s="943"/>
      <c r="Y619" s="943"/>
      <c r="Z619" s="943"/>
    </row>
    <row r="620" spans="1:26" ht="15.75" customHeight="1">
      <c r="A620" s="943"/>
      <c r="B620" s="943"/>
      <c r="C620" s="943"/>
      <c r="D620" s="943"/>
      <c r="E620" s="943"/>
      <c r="F620" s="943"/>
      <c r="G620" s="943"/>
      <c r="H620" s="943"/>
      <c r="I620" s="943"/>
      <c r="J620" s="943"/>
      <c r="K620" s="943"/>
      <c r="L620" s="943"/>
      <c r="M620" s="943"/>
      <c r="N620" s="943"/>
      <c r="O620" s="943"/>
      <c r="P620" s="943"/>
      <c r="Q620" s="943"/>
      <c r="R620" s="943"/>
      <c r="S620" s="943"/>
      <c r="T620" s="943"/>
      <c r="U620" s="943"/>
      <c r="V620" s="943"/>
      <c r="W620" s="943"/>
      <c r="X620" s="943"/>
      <c r="Y620" s="943"/>
      <c r="Z620" s="943"/>
    </row>
    <row r="621" spans="1:26" ht="15.75" customHeight="1">
      <c r="A621" s="943"/>
      <c r="B621" s="943"/>
      <c r="C621" s="943"/>
      <c r="D621" s="943"/>
      <c r="E621" s="943"/>
      <c r="F621" s="943"/>
      <c r="G621" s="943"/>
      <c r="H621" s="943"/>
      <c r="I621" s="943"/>
      <c r="J621" s="943"/>
      <c r="K621" s="943"/>
      <c r="L621" s="943"/>
      <c r="M621" s="943"/>
      <c r="N621" s="943"/>
      <c r="O621" s="943"/>
      <c r="P621" s="943"/>
      <c r="Q621" s="943"/>
      <c r="R621" s="943"/>
      <c r="S621" s="943"/>
      <c r="T621" s="943"/>
      <c r="U621" s="943"/>
      <c r="V621" s="943"/>
      <c r="W621" s="943"/>
      <c r="X621" s="943"/>
      <c r="Y621" s="943"/>
      <c r="Z621" s="943"/>
    </row>
    <row r="622" spans="1:26" ht="15.75" customHeight="1">
      <c r="A622" s="943"/>
      <c r="B622" s="943"/>
      <c r="C622" s="943"/>
      <c r="D622" s="943"/>
      <c r="E622" s="943"/>
      <c r="F622" s="943"/>
      <c r="G622" s="943"/>
      <c r="H622" s="943"/>
      <c r="I622" s="943"/>
      <c r="J622" s="943"/>
      <c r="K622" s="943"/>
      <c r="L622" s="943"/>
      <c r="M622" s="943"/>
      <c r="N622" s="943"/>
      <c r="O622" s="943"/>
      <c r="P622" s="943"/>
      <c r="Q622" s="943"/>
      <c r="R622" s="943"/>
      <c r="S622" s="943"/>
      <c r="T622" s="943"/>
      <c r="U622" s="943"/>
      <c r="V622" s="943"/>
      <c r="W622" s="943"/>
      <c r="X622" s="943"/>
      <c r="Y622" s="943"/>
      <c r="Z622" s="943"/>
    </row>
    <row r="623" spans="1:26" ht="15.75" customHeight="1">
      <c r="A623" s="943"/>
      <c r="B623" s="943"/>
      <c r="C623" s="943"/>
      <c r="D623" s="943"/>
      <c r="E623" s="943"/>
      <c r="F623" s="943"/>
      <c r="G623" s="943"/>
      <c r="H623" s="943"/>
      <c r="I623" s="943"/>
      <c r="J623" s="943"/>
      <c r="K623" s="943"/>
      <c r="L623" s="943"/>
      <c r="M623" s="943"/>
      <c r="N623" s="943"/>
      <c r="O623" s="943"/>
      <c r="P623" s="943"/>
      <c r="Q623" s="943"/>
      <c r="R623" s="943"/>
      <c r="S623" s="943"/>
      <c r="T623" s="943"/>
      <c r="U623" s="943"/>
      <c r="V623" s="943"/>
      <c r="W623" s="943"/>
      <c r="X623" s="943"/>
      <c r="Y623" s="943"/>
      <c r="Z623" s="943"/>
    </row>
    <row r="624" spans="1:26" ht="15.75" customHeight="1">
      <c r="A624" s="943"/>
      <c r="B624" s="943"/>
      <c r="C624" s="943"/>
      <c r="D624" s="943"/>
      <c r="E624" s="943"/>
      <c r="F624" s="943"/>
      <c r="G624" s="943"/>
      <c r="H624" s="943"/>
      <c r="I624" s="943"/>
      <c r="J624" s="943"/>
      <c r="K624" s="943"/>
      <c r="L624" s="943"/>
      <c r="M624" s="943"/>
      <c r="N624" s="943"/>
      <c r="O624" s="943"/>
      <c r="P624" s="943"/>
      <c r="Q624" s="943"/>
      <c r="R624" s="943"/>
      <c r="S624" s="943"/>
      <c r="T624" s="943"/>
      <c r="U624" s="943"/>
      <c r="V624" s="943"/>
      <c r="W624" s="943"/>
      <c r="X624" s="943"/>
      <c r="Y624" s="943"/>
      <c r="Z624" s="943"/>
    </row>
    <row r="625" spans="1:26" ht="15.75" customHeight="1">
      <c r="A625" s="943"/>
      <c r="B625" s="943"/>
      <c r="C625" s="943"/>
      <c r="D625" s="943"/>
      <c r="E625" s="943"/>
      <c r="F625" s="943"/>
      <c r="G625" s="943"/>
      <c r="H625" s="943"/>
      <c r="I625" s="943"/>
      <c r="J625" s="943"/>
      <c r="K625" s="943"/>
      <c r="L625" s="943"/>
      <c r="M625" s="943"/>
      <c r="N625" s="943"/>
      <c r="O625" s="943"/>
      <c r="P625" s="943"/>
      <c r="Q625" s="943"/>
      <c r="R625" s="943"/>
      <c r="S625" s="943"/>
      <c r="T625" s="943"/>
      <c r="U625" s="943"/>
      <c r="V625" s="943"/>
      <c r="W625" s="943"/>
      <c r="X625" s="943"/>
      <c r="Y625" s="943"/>
      <c r="Z625" s="943"/>
    </row>
    <row r="626" spans="1:26" ht="15.75" customHeight="1">
      <c r="A626" s="943"/>
      <c r="B626" s="943"/>
      <c r="C626" s="943"/>
      <c r="D626" s="943"/>
      <c r="E626" s="943"/>
      <c r="F626" s="943"/>
      <c r="G626" s="943"/>
      <c r="H626" s="943"/>
      <c r="I626" s="943"/>
      <c r="J626" s="943"/>
      <c r="K626" s="943"/>
      <c r="L626" s="943"/>
      <c r="M626" s="943"/>
      <c r="N626" s="943"/>
      <c r="O626" s="943"/>
      <c r="P626" s="943"/>
      <c r="Q626" s="943"/>
      <c r="R626" s="943"/>
      <c r="S626" s="943"/>
      <c r="T626" s="943"/>
      <c r="U626" s="943"/>
      <c r="V626" s="943"/>
      <c r="W626" s="943"/>
      <c r="X626" s="943"/>
      <c r="Y626" s="943"/>
      <c r="Z626" s="943"/>
    </row>
    <row r="627" spans="1:26" ht="15.75" customHeight="1">
      <c r="A627" s="943"/>
      <c r="B627" s="943"/>
      <c r="C627" s="943"/>
      <c r="D627" s="943"/>
      <c r="E627" s="943"/>
      <c r="F627" s="943"/>
      <c r="G627" s="943"/>
      <c r="H627" s="943"/>
      <c r="I627" s="943"/>
      <c r="J627" s="943"/>
      <c r="K627" s="943"/>
      <c r="L627" s="943"/>
      <c r="M627" s="943"/>
      <c r="N627" s="943"/>
      <c r="O627" s="943"/>
      <c r="P627" s="943"/>
      <c r="Q627" s="943"/>
      <c r="R627" s="943"/>
      <c r="S627" s="943"/>
      <c r="T627" s="943"/>
      <c r="U627" s="943"/>
      <c r="V627" s="943"/>
      <c r="W627" s="943"/>
      <c r="X627" s="943"/>
      <c r="Y627" s="943"/>
      <c r="Z627" s="943"/>
    </row>
    <row r="628" spans="1:26" ht="15.75" customHeight="1">
      <c r="A628" s="943"/>
      <c r="B628" s="943"/>
      <c r="C628" s="943"/>
      <c r="D628" s="943"/>
      <c r="E628" s="943"/>
      <c r="F628" s="943"/>
      <c r="G628" s="943"/>
      <c r="H628" s="943"/>
      <c r="I628" s="943"/>
      <c r="J628" s="943"/>
      <c r="K628" s="943"/>
      <c r="L628" s="943"/>
      <c r="M628" s="943"/>
      <c r="N628" s="943"/>
      <c r="O628" s="943"/>
      <c r="P628" s="943"/>
      <c r="Q628" s="943"/>
      <c r="R628" s="943"/>
      <c r="S628" s="943"/>
      <c r="T628" s="943"/>
      <c r="U628" s="943"/>
      <c r="V628" s="943"/>
      <c r="W628" s="943"/>
      <c r="X628" s="943"/>
      <c r="Y628" s="943"/>
      <c r="Z628" s="943"/>
    </row>
    <row r="629" spans="1:26" ht="15.75" customHeight="1">
      <c r="A629" s="943"/>
      <c r="B629" s="943"/>
      <c r="C629" s="943"/>
      <c r="D629" s="943"/>
      <c r="E629" s="943"/>
      <c r="F629" s="943"/>
      <c r="G629" s="943"/>
      <c r="H629" s="943"/>
      <c r="I629" s="943"/>
      <c r="J629" s="943"/>
      <c r="K629" s="943"/>
      <c r="L629" s="943"/>
      <c r="M629" s="943"/>
      <c r="N629" s="943"/>
      <c r="O629" s="943"/>
      <c r="P629" s="943"/>
      <c r="Q629" s="943"/>
      <c r="R629" s="943"/>
      <c r="S629" s="943"/>
      <c r="T629" s="943"/>
      <c r="U629" s="943"/>
      <c r="V629" s="943"/>
      <c r="W629" s="943"/>
      <c r="X629" s="943"/>
      <c r="Y629" s="943"/>
      <c r="Z629" s="943"/>
    </row>
    <row r="630" spans="1:26" ht="15.75" customHeight="1">
      <c r="A630" s="943"/>
      <c r="B630" s="943"/>
      <c r="C630" s="943"/>
      <c r="D630" s="943"/>
      <c r="E630" s="943"/>
      <c r="F630" s="943"/>
      <c r="G630" s="943"/>
      <c r="H630" s="943"/>
      <c r="I630" s="943"/>
      <c r="J630" s="943"/>
      <c r="K630" s="943"/>
      <c r="L630" s="943"/>
      <c r="M630" s="943"/>
      <c r="N630" s="943"/>
      <c r="O630" s="943"/>
      <c r="P630" s="943"/>
      <c r="Q630" s="943"/>
      <c r="R630" s="943"/>
      <c r="S630" s="943"/>
      <c r="T630" s="943"/>
      <c r="U630" s="943"/>
      <c r="V630" s="943"/>
      <c r="W630" s="943"/>
      <c r="X630" s="943"/>
      <c r="Y630" s="943"/>
      <c r="Z630" s="943"/>
    </row>
    <row r="631" spans="1:26" ht="15.75" customHeight="1">
      <c r="A631" s="943"/>
      <c r="B631" s="943"/>
      <c r="C631" s="943"/>
      <c r="D631" s="943"/>
      <c r="E631" s="943"/>
      <c r="F631" s="943"/>
      <c r="G631" s="943"/>
      <c r="H631" s="943"/>
      <c r="I631" s="943"/>
      <c r="J631" s="943"/>
      <c r="K631" s="943"/>
      <c r="L631" s="943"/>
      <c r="M631" s="943"/>
      <c r="N631" s="943"/>
      <c r="O631" s="943"/>
      <c r="P631" s="943"/>
      <c r="Q631" s="943"/>
      <c r="R631" s="943"/>
      <c r="S631" s="943"/>
      <c r="T631" s="943"/>
      <c r="U631" s="943"/>
      <c r="V631" s="943"/>
      <c r="W631" s="943"/>
      <c r="X631" s="943"/>
      <c r="Y631" s="943"/>
      <c r="Z631" s="943"/>
    </row>
    <row r="632" spans="1:26" ht="15.75" customHeight="1">
      <c r="A632" s="943"/>
      <c r="B632" s="943"/>
      <c r="C632" s="943"/>
      <c r="D632" s="943"/>
      <c r="E632" s="943"/>
      <c r="F632" s="943"/>
      <c r="G632" s="943"/>
      <c r="H632" s="943"/>
      <c r="I632" s="943"/>
      <c r="J632" s="943"/>
      <c r="K632" s="943"/>
      <c r="L632" s="943"/>
      <c r="M632" s="943"/>
      <c r="N632" s="943"/>
      <c r="O632" s="943"/>
      <c r="P632" s="943"/>
      <c r="Q632" s="943"/>
      <c r="R632" s="943"/>
      <c r="S632" s="943"/>
      <c r="T632" s="943"/>
      <c r="U632" s="943"/>
      <c r="V632" s="943"/>
      <c r="W632" s="943"/>
      <c r="X632" s="943"/>
      <c r="Y632" s="943"/>
      <c r="Z632" s="943"/>
    </row>
    <row r="633" spans="1:26" ht="15.75" customHeight="1">
      <c r="A633" s="943"/>
      <c r="B633" s="943"/>
      <c r="C633" s="943"/>
      <c r="D633" s="943"/>
      <c r="E633" s="943"/>
      <c r="F633" s="943"/>
      <c r="G633" s="943"/>
      <c r="H633" s="943"/>
      <c r="I633" s="943"/>
      <c r="J633" s="943"/>
      <c r="K633" s="943"/>
      <c r="L633" s="943"/>
      <c r="M633" s="943"/>
      <c r="N633" s="943"/>
      <c r="O633" s="943"/>
      <c r="P633" s="943"/>
      <c r="Q633" s="943"/>
      <c r="R633" s="943"/>
      <c r="S633" s="943"/>
      <c r="T633" s="943"/>
      <c r="U633" s="943"/>
      <c r="V633" s="943"/>
      <c r="W633" s="943"/>
      <c r="X633" s="943"/>
      <c r="Y633" s="943"/>
      <c r="Z633" s="943"/>
    </row>
    <row r="634" spans="1:26" ht="15.75" customHeight="1">
      <c r="A634" s="943"/>
      <c r="B634" s="943"/>
      <c r="C634" s="943"/>
      <c r="D634" s="943"/>
      <c r="E634" s="943"/>
      <c r="F634" s="943"/>
      <c r="G634" s="943"/>
      <c r="H634" s="943"/>
      <c r="I634" s="943"/>
      <c r="J634" s="943"/>
      <c r="K634" s="943"/>
      <c r="L634" s="943"/>
      <c r="M634" s="943"/>
      <c r="N634" s="943"/>
      <c r="O634" s="943"/>
      <c r="P634" s="943"/>
      <c r="Q634" s="943"/>
      <c r="R634" s="943"/>
      <c r="S634" s="943"/>
      <c r="T634" s="943"/>
      <c r="U634" s="943"/>
      <c r="V634" s="943"/>
      <c r="W634" s="943"/>
      <c r="X634" s="943"/>
      <c r="Y634" s="943"/>
      <c r="Z634" s="943"/>
    </row>
    <row r="635" spans="1:26" ht="15.75" customHeight="1">
      <c r="A635" s="943"/>
      <c r="B635" s="943"/>
      <c r="C635" s="943"/>
      <c r="D635" s="943"/>
      <c r="E635" s="943"/>
      <c r="F635" s="943"/>
      <c r="G635" s="943"/>
      <c r="H635" s="943"/>
      <c r="I635" s="943"/>
      <c r="J635" s="943"/>
      <c r="K635" s="943"/>
      <c r="L635" s="943"/>
      <c r="M635" s="943"/>
      <c r="N635" s="943"/>
      <c r="O635" s="943"/>
      <c r="P635" s="943"/>
      <c r="Q635" s="943"/>
      <c r="R635" s="943"/>
      <c r="S635" s="943"/>
      <c r="T635" s="943"/>
      <c r="U635" s="943"/>
      <c r="V635" s="943"/>
      <c r="W635" s="943"/>
      <c r="X635" s="943"/>
      <c r="Y635" s="943"/>
      <c r="Z635" s="943"/>
    </row>
    <row r="636" spans="1:26" ht="15.75" customHeight="1">
      <c r="A636" s="943"/>
      <c r="B636" s="943"/>
      <c r="C636" s="943"/>
      <c r="D636" s="943"/>
      <c r="E636" s="943"/>
      <c r="F636" s="943"/>
      <c r="G636" s="943"/>
      <c r="H636" s="943"/>
      <c r="I636" s="943"/>
      <c r="J636" s="943"/>
      <c r="K636" s="943"/>
      <c r="L636" s="943"/>
      <c r="M636" s="943"/>
      <c r="N636" s="943"/>
      <c r="O636" s="943"/>
      <c r="P636" s="943"/>
      <c r="Q636" s="943"/>
      <c r="R636" s="943"/>
      <c r="S636" s="943"/>
      <c r="T636" s="943"/>
      <c r="U636" s="943"/>
      <c r="V636" s="943"/>
      <c r="W636" s="943"/>
      <c r="X636" s="943"/>
      <c r="Y636" s="943"/>
      <c r="Z636" s="943"/>
    </row>
    <row r="637" spans="1:26" ht="15.75" customHeight="1">
      <c r="A637" s="943"/>
      <c r="B637" s="943"/>
      <c r="C637" s="943"/>
      <c r="D637" s="943"/>
      <c r="E637" s="943"/>
      <c r="F637" s="943"/>
      <c r="G637" s="943"/>
      <c r="H637" s="943"/>
      <c r="I637" s="943"/>
      <c r="J637" s="943"/>
      <c r="K637" s="943"/>
      <c r="L637" s="943"/>
      <c r="M637" s="943"/>
      <c r="N637" s="943"/>
      <c r="O637" s="943"/>
      <c r="P637" s="943"/>
      <c r="Q637" s="943"/>
      <c r="R637" s="943"/>
      <c r="S637" s="943"/>
      <c r="T637" s="943"/>
      <c r="U637" s="943"/>
      <c r="V637" s="943"/>
      <c r="W637" s="943"/>
      <c r="X637" s="943"/>
      <c r="Y637" s="943"/>
      <c r="Z637" s="943"/>
    </row>
    <row r="638" spans="1:26" ht="15.75" customHeight="1">
      <c r="A638" s="943"/>
      <c r="B638" s="943"/>
      <c r="C638" s="943"/>
      <c r="D638" s="943"/>
      <c r="E638" s="943"/>
      <c r="F638" s="943"/>
      <c r="G638" s="943"/>
      <c r="H638" s="943"/>
      <c r="I638" s="943"/>
      <c r="J638" s="943"/>
      <c r="K638" s="943"/>
      <c r="L638" s="943"/>
      <c r="M638" s="943"/>
      <c r="N638" s="943"/>
      <c r="O638" s="943"/>
      <c r="P638" s="943"/>
      <c r="Q638" s="943"/>
      <c r="R638" s="943"/>
      <c r="S638" s="943"/>
      <c r="T638" s="943"/>
      <c r="U638" s="943"/>
      <c r="V638" s="943"/>
      <c r="W638" s="943"/>
      <c r="X638" s="943"/>
      <c r="Y638" s="943"/>
      <c r="Z638" s="943"/>
    </row>
    <row r="639" spans="1:26" ht="15.75" customHeight="1">
      <c r="A639" s="943"/>
      <c r="B639" s="943"/>
      <c r="C639" s="943"/>
      <c r="D639" s="943"/>
      <c r="E639" s="943"/>
      <c r="F639" s="943"/>
      <c r="G639" s="943"/>
      <c r="H639" s="943"/>
      <c r="I639" s="943"/>
      <c r="J639" s="943"/>
      <c r="K639" s="943"/>
      <c r="L639" s="943"/>
      <c r="M639" s="943"/>
      <c r="N639" s="943"/>
      <c r="O639" s="943"/>
      <c r="P639" s="943"/>
      <c r="Q639" s="943"/>
      <c r="R639" s="943"/>
      <c r="S639" s="943"/>
      <c r="T639" s="943"/>
      <c r="U639" s="943"/>
      <c r="V639" s="943"/>
      <c r="W639" s="943"/>
      <c r="X639" s="943"/>
      <c r="Y639" s="943"/>
      <c r="Z639" s="943"/>
    </row>
    <row r="640" spans="1:26" ht="15.75" customHeight="1">
      <c r="A640" s="943"/>
      <c r="B640" s="943"/>
      <c r="C640" s="943"/>
      <c r="D640" s="943"/>
      <c r="E640" s="943"/>
      <c r="F640" s="943"/>
      <c r="G640" s="943"/>
      <c r="H640" s="943"/>
      <c r="I640" s="943"/>
      <c r="J640" s="943"/>
      <c r="K640" s="943"/>
      <c r="L640" s="943"/>
      <c r="M640" s="943"/>
      <c r="N640" s="943"/>
      <c r="O640" s="943"/>
      <c r="P640" s="943"/>
      <c r="Q640" s="943"/>
      <c r="R640" s="943"/>
      <c r="S640" s="943"/>
      <c r="T640" s="943"/>
      <c r="U640" s="943"/>
      <c r="V640" s="943"/>
      <c r="W640" s="943"/>
      <c r="X640" s="943"/>
      <c r="Y640" s="943"/>
      <c r="Z640" s="943"/>
    </row>
    <row r="641" spans="1:26" ht="15.75" customHeight="1">
      <c r="A641" s="943"/>
      <c r="B641" s="943"/>
      <c r="C641" s="943"/>
      <c r="D641" s="943"/>
      <c r="E641" s="943"/>
      <c r="F641" s="943"/>
      <c r="G641" s="943"/>
      <c r="H641" s="943"/>
      <c r="I641" s="943"/>
      <c r="J641" s="943"/>
      <c r="K641" s="943"/>
      <c r="L641" s="943"/>
      <c r="M641" s="943"/>
      <c r="N641" s="943"/>
      <c r="O641" s="943"/>
      <c r="P641" s="943"/>
      <c r="Q641" s="943"/>
      <c r="R641" s="943"/>
      <c r="S641" s="943"/>
      <c r="T641" s="943"/>
      <c r="U641" s="943"/>
      <c r="V641" s="943"/>
      <c r="W641" s="943"/>
      <c r="X641" s="943"/>
      <c r="Y641" s="943"/>
      <c r="Z641" s="943"/>
    </row>
    <row r="642" spans="1:26" ht="15.75" customHeight="1">
      <c r="A642" s="943"/>
      <c r="B642" s="943"/>
      <c r="C642" s="943"/>
      <c r="D642" s="943"/>
      <c r="E642" s="943"/>
      <c r="F642" s="943"/>
      <c r="G642" s="943"/>
      <c r="H642" s="943"/>
      <c r="I642" s="943"/>
      <c r="J642" s="943"/>
      <c r="K642" s="943"/>
      <c r="L642" s="943"/>
      <c r="M642" s="943"/>
      <c r="N642" s="943"/>
      <c r="O642" s="943"/>
      <c r="P642" s="943"/>
      <c r="Q642" s="943"/>
      <c r="R642" s="943"/>
      <c r="S642" s="943"/>
      <c r="T642" s="943"/>
      <c r="U642" s="943"/>
      <c r="V642" s="943"/>
      <c r="W642" s="943"/>
      <c r="X642" s="943"/>
      <c r="Y642" s="943"/>
      <c r="Z642" s="943"/>
    </row>
    <row r="643" spans="1:26" ht="15.75" customHeight="1">
      <c r="A643" s="943"/>
      <c r="B643" s="943"/>
      <c r="C643" s="943"/>
      <c r="D643" s="943"/>
      <c r="E643" s="943"/>
      <c r="F643" s="943"/>
      <c r="G643" s="943"/>
      <c r="H643" s="943"/>
      <c r="I643" s="943"/>
      <c r="J643" s="943"/>
      <c r="K643" s="943"/>
      <c r="L643" s="943"/>
      <c r="M643" s="943"/>
      <c r="N643" s="943"/>
      <c r="O643" s="943"/>
      <c r="P643" s="943"/>
      <c r="Q643" s="943"/>
      <c r="R643" s="943"/>
      <c r="S643" s="943"/>
      <c r="T643" s="943"/>
      <c r="U643" s="943"/>
      <c r="V643" s="943"/>
      <c r="W643" s="943"/>
      <c r="X643" s="943"/>
      <c r="Y643" s="943"/>
      <c r="Z643" s="943"/>
    </row>
    <row r="644" spans="1:26" ht="15.75" customHeight="1">
      <c r="A644" s="943"/>
      <c r="B644" s="943"/>
      <c r="C644" s="943"/>
      <c r="D644" s="943"/>
      <c r="E644" s="943"/>
      <c r="F644" s="943"/>
      <c r="G644" s="943"/>
      <c r="H644" s="943"/>
      <c r="I644" s="943"/>
      <c r="J644" s="943"/>
      <c r="K644" s="943"/>
      <c r="L644" s="943"/>
      <c r="M644" s="943"/>
      <c r="N644" s="943"/>
      <c r="O644" s="943"/>
      <c r="P644" s="943"/>
      <c r="Q644" s="943"/>
      <c r="R644" s="943"/>
      <c r="S644" s="943"/>
      <c r="T644" s="943"/>
      <c r="U644" s="943"/>
      <c r="V644" s="943"/>
      <c r="W644" s="943"/>
      <c r="X644" s="943"/>
      <c r="Y644" s="943"/>
      <c r="Z644" s="943"/>
    </row>
    <row r="645" spans="1:26" ht="15.75" customHeight="1">
      <c r="A645" s="943"/>
      <c r="B645" s="943"/>
      <c r="C645" s="943"/>
      <c r="D645" s="943"/>
      <c r="E645" s="943"/>
      <c r="F645" s="943"/>
      <c r="G645" s="943"/>
      <c r="H645" s="943"/>
      <c r="I645" s="943"/>
      <c r="J645" s="943"/>
      <c r="K645" s="943"/>
      <c r="L645" s="943"/>
      <c r="M645" s="943"/>
      <c r="N645" s="943"/>
      <c r="O645" s="943"/>
      <c r="P645" s="943"/>
      <c r="Q645" s="943"/>
      <c r="R645" s="943"/>
      <c r="S645" s="943"/>
      <c r="T645" s="943"/>
      <c r="U645" s="943"/>
      <c r="V645" s="943"/>
      <c r="W645" s="943"/>
      <c r="X645" s="943"/>
      <c r="Y645" s="943"/>
      <c r="Z645" s="943"/>
    </row>
    <row r="646" spans="1:26" ht="15.75" customHeight="1">
      <c r="A646" s="943"/>
      <c r="B646" s="943"/>
      <c r="C646" s="943"/>
      <c r="D646" s="943"/>
      <c r="E646" s="943"/>
      <c r="F646" s="943"/>
      <c r="G646" s="943"/>
      <c r="H646" s="943"/>
      <c r="I646" s="943"/>
      <c r="J646" s="943"/>
      <c r="K646" s="943"/>
      <c r="L646" s="943"/>
      <c r="M646" s="943"/>
      <c r="N646" s="943"/>
      <c r="O646" s="943"/>
      <c r="P646" s="943"/>
      <c r="Q646" s="943"/>
      <c r="R646" s="943"/>
      <c r="S646" s="943"/>
      <c r="T646" s="943"/>
      <c r="U646" s="943"/>
      <c r="V646" s="943"/>
      <c r="W646" s="943"/>
      <c r="X646" s="943"/>
      <c r="Y646" s="943"/>
      <c r="Z646" s="943"/>
    </row>
    <row r="647" spans="1:26" ht="15.75" customHeight="1">
      <c r="A647" s="943"/>
      <c r="B647" s="943"/>
      <c r="C647" s="943"/>
      <c r="D647" s="943"/>
      <c r="E647" s="943"/>
      <c r="F647" s="943"/>
      <c r="G647" s="943"/>
      <c r="H647" s="943"/>
      <c r="I647" s="943"/>
      <c r="J647" s="943"/>
      <c r="K647" s="943"/>
      <c r="L647" s="943"/>
      <c r="M647" s="943"/>
      <c r="N647" s="943"/>
      <c r="O647" s="943"/>
      <c r="P647" s="943"/>
      <c r="Q647" s="943"/>
      <c r="R647" s="943"/>
      <c r="S647" s="943"/>
      <c r="T647" s="943"/>
      <c r="U647" s="943"/>
      <c r="V647" s="943"/>
      <c r="W647" s="943"/>
      <c r="X647" s="943"/>
      <c r="Y647" s="943"/>
      <c r="Z647" s="943"/>
    </row>
    <row r="648" spans="1:26" ht="15.75" customHeight="1">
      <c r="A648" s="943"/>
      <c r="B648" s="943"/>
      <c r="C648" s="943"/>
      <c r="D648" s="943"/>
      <c r="E648" s="943"/>
      <c r="F648" s="943"/>
      <c r="G648" s="943"/>
      <c r="H648" s="943"/>
      <c r="I648" s="943"/>
      <c r="J648" s="943"/>
      <c r="K648" s="943"/>
      <c r="L648" s="943"/>
      <c r="M648" s="943"/>
      <c r="N648" s="943"/>
      <c r="O648" s="943"/>
      <c r="P648" s="943"/>
      <c r="Q648" s="943"/>
      <c r="R648" s="943"/>
      <c r="S648" s="943"/>
      <c r="T648" s="943"/>
      <c r="U648" s="943"/>
      <c r="V648" s="943"/>
      <c r="W648" s="943"/>
      <c r="X648" s="943"/>
      <c r="Y648" s="943"/>
      <c r="Z648" s="943"/>
    </row>
    <row r="649" spans="1:26" ht="15.75" customHeight="1">
      <c r="A649" s="943"/>
      <c r="B649" s="943"/>
      <c r="C649" s="943"/>
      <c r="D649" s="943"/>
      <c r="E649" s="943"/>
      <c r="F649" s="943"/>
      <c r="G649" s="943"/>
      <c r="H649" s="943"/>
      <c r="I649" s="943"/>
      <c r="J649" s="943"/>
      <c r="K649" s="943"/>
      <c r="L649" s="943"/>
      <c r="M649" s="943"/>
      <c r="N649" s="943"/>
      <c r="O649" s="943"/>
      <c r="P649" s="943"/>
      <c r="Q649" s="943"/>
      <c r="R649" s="943"/>
      <c r="S649" s="943"/>
      <c r="T649" s="943"/>
      <c r="U649" s="943"/>
      <c r="V649" s="943"/>
      <c r="W649" s="943"/>
      <c r="X649" s="943"/>
      <c r="Y649" s="943"/>
      <c r="Z649" s="943"/>
    </row>
    <row r="650" spans="1:26" ht="15.75" customHeight="1">
      <c r="A650" s="943"/>
      <c r="B650" s="943"/>
      <c r="C650" s="943"/>
      <c r="D650" s="943"/>
      <c r="E650" s="943"/>
      <c r="F650" s="943"/>
      <c r="G650" s="943"/>
      <c r="H650" s="943"/>
      <c r="I650" s="943"/>
      <c r="J650" s="943"/>
      <c r="K650" s="943"/>
      <c r="L650" s="943"/>
      <c r="M650" s="943"/>
      <c r="N650" s="943"/>
      <c r="O650" s="943"/>
      <c r="P650" s="943"/>
      <c r="Q650" s="943"/>
      <c r="R650" s="943"/>
      <c r="S650" s="943"/>
      <c r="T650" s="943"/>
      <c r="U650" s="943"/>
      <c r="V650" s="943"/>
      <c r="W650" s="943"/>
      <c r="X650" s="943"/>
      <c r="Y650" s="943"/>
      <c r="Z650" s="943"/>
    </row>
    <row r="651" spans="1:26" ht="15.75" customHeight="1">
      <c r="A651" s="943"/>
      <c r="B651" s="943"/>
      <c r="C651" s="943"/>
      <c r="D651" s="943"/>
      <c r="E651" s="943"/>
      <c r="F651" s="943"/>
      <c r="G651" s="943"/>
      <c r="H651" s="943"/>
      <c r="I651" s="943"/>
      <c r="J651" s="943"/>
      <c r="K651" s="943"/>
      <c r="L651" s="943"/>
      <c r="M651" s="943"/>
      <c r="N651" s="943"/>
      <c r="O651" s="943"/>
      <c r="P651" s="943"/>
      <c r="Q651" s="943"/>
      <c r="R651" s="943"/>
      <c r="S651" s="943"/>
      <c r="T651" s="943"/>
      <c r="U651" s="943"/>
      <c r="V651" s="943"/>
      <c r="W651" s="943"/>
      <c r="X651" s="943"/>
      <c r="Y651" s="943"/>
      <c r="Z651" s="943"/>
    </row>
    <row r="652" spans="1:26" ht="15.75" customHeight="1">
      <c r="A652" s="943"/>
      <c r="B652" s="943"/>
      <c r="C652" s="943"/>
      <c r="D652" s="943"/>
      <c r="E652" s="943"/>
      <c r="F652" s="943"/>
      <c r="G652" s="943"/>
      <c r="H652" s="943"/>
      <c r="I652" s="943"/>
      <c r="J652" s="943"/>
      <c r="K652" s="943"/>
      <c r="L652" s="943"/>
      <c r="M652" s="943"/>
      <c r="N652" s="943"/>
      <c r="O652" s="943"/>
      <c r="P652" s="943"/>
      <c r="Q652" s="943"/>
      <c r="R652" s="943"/>
      <c r="S652" s="943"/>
      <c r="T652" s="943"/>
      <c r="U652" s="943"/>
      <c r="V652" s="943"/>
      <c r="W652" s="943"/>
      <c r="X652" s="943"/>
      <c r="Y652" s="943"/>
      <c r="Z652" s="943"/>
    </row>
    <row r="653" spans="1:26" ht="15.75" customHeight="1">
      <c r="A653" s="943"/>
      <c r="B653" s="943"/>
      <c r="C653" s="943"/>
      <c r="D653" s="943"/>
      <c r="E653" s="943"/>
      <c r="F653" s="943"/>
      <c r="G653" s="943"/>
      <c r="H653" s="943"/>
      <c r="I653" s="943"/>
      <c r="J653" s="943"/>
      <c r="K653" s="943"/>
      <c r="L653" s="943"/>
      <c r="M653" s="943"/>
      <c r="N653" s="943"/>
      <c r="O653" s="943"/>
      <c r="P653" s="943"/>
      <c r="Q653" s="943"/>
      <c r="R653" s="943"/>
      <c r="S653" s="943"/>
      <c r="T653" s="943"/>
      <c r="U653" s="943"/>
      <c r="V653" s="943"/>
      <c r="W653" s="943"/>
      <c r="X653" s="943"/>
      <c r="Y653" s="943"/>
      <c r="Z653" s="943"/>
    </row>
    <row r="654" spans="1:26" ht="15.75" customHeight="1">
      <c r="A654" s="943"/>
      <c r="B654" s="943"/>
      <c r="C654" s="943"/>
      <c r="D654" s="943"/>
      <c r="E654" s="943"/>
      <c r="F654" s="943"/>
      <c r="G654" s="943"/>
      <c r="H654" s="943"/>
      <c r="I654" s="943"/>
      <c r="J654" s="943"/>
      <c r="K654" s="943"/>
      <c r="L654" s="943"/>
      <c r="M654" s="943"/>
      <c r="N654" s="943"/>
      <c r="O654" s="943"/>
      <c r="P654" s="943"/>
      <c r="Q654" s="943"/>
      <c r="R654" s="943"/>
      <c r="S654" s="943"/>
      <c r="T654" s="943"/>
      <c r="U654" s="943"/>
      <c r="V654" s="943"/>
      <c r="W654" s="943"/>
      <c r="X654" s="943"/>
      <c r="Y654" s="943"/>
      <c r="Z654" s="943"/>
    </row>
    <row r="655" spans="1:26" ht="15.75" customHeight="1">
      <c r="A655" s="943"/>
      <c r="B655" s="943"/>
      <c r="C655" s="943"/>
      <c r="D655" s="943"/>
      <c r="E655" s="943"/>
      <c r="F655" s="943"/>
      <c r="G655" s="943"/>
      <c r="H655" s="943"/>
      <c r="I655" s="943"/>
      <c r="J655" s="943"/>
      <c r="K655" s="943"/>
      <c r="L655" s="943"/>
      <c r="M655" s="943"/>
      <c r="N655" s="943"/>
      <c r="O655" s="943"/>
      <c r="P655" s="943"/>
      <c r="Q655" s="943"/>
      <c r="R655" s="943"/>
      <c r="S655" s="943"/>
      <c r="T655" s="943"/>
      <c r="U655" s="943"/>
      <c r="V655" s="943"/>
      <c r="W655" s="943"/>
      <c r="X655" s="943"/>
      <c r="Y655" s="943"/>
      <c r="Z655" s="943"/>
    </row>
    <row r="656" spans="1:26" ht="15.75" customHeight="1">
      <c r="A656" s="943"/>
      <c r="B656" s="943"/>
      <c r="C656" s="943"/>
      <c r="D656" s="943"/>
      <c r="E656" s="943"/>
      <c r="F656" s="943"/>
      <c r="G656" s="943"/>
      <c r="H656" s="943"/>
      <c r="I656" s="943"/>
      <c r="J656" s="943"/>
      <c r="K656" s="943"/>
      <c r="L656" s="943"/>
      <c r="M656" s="943"/>
      <c r="N656" s="943"/>
      <c r="O656" s="943"/>
      <c r="P656" s="943"/>
      <c r="Q656" s="943"/>
      <c r="R656" s="943"/>
      <c r="S656" s="943"/>
      <c r="T656" s="943"/>
      <c r="U656" s="943"/>
      <c r="V656" s="943"/>
      <c r="W656" s="943"/>
      <c r="X656" s="943"/>
      <c r="Y656" s="943"/>
      <c r="Z656" s="943"/>
    </row>
    <row r="657" spans="1:26" ht="15.75" customHeight="1">
      <c r="A657" s="943"/>
      <c r="B657" s="943"/>
      <c r="C657" s="943"/>
      <c r="D657" s="943"/>
      <c r="E657" s="943"/>
      <c r="F657" s="943"/>
      <c r="G657" s="943"/>
      <c r="H657" s="943"/>
      <c r="I657" s="943"/>
      <c r="J657" s="943"/>
      <c r="K657" s="943"/>
      <c r="L657" s="943"/>
      <c r="M657" s="943"/>
      <c r="N657" s="943"/>
      <c r="O657" s="943"/>
      <c r="P657" s="943"/>
      <c r="Q657" s="943"/>
      <c r="R657" s="943"/>
      <c r="S657" s="943"/>
      <c r="T657" s="943"/>
      <c r="U657" s="943"/>
      <c r="V657" s="943"/>
      <c r="W657" s="943"/>
      <c r="X657" s="943"/>
      <c r="Y657" s="943"/>
      <c r="Z657" s="943"/>
    </row>
    <row r="658" spans="1:26" ht="15.75" customHeight="1">
      <c r="A658" s="943"/>
      <c r="B658" s="943"/>
      <c r="C658" s="943"/>
      <c r="D658" s="943"/>
      <c r="E658" s="943"/>
      <c r="F658" s="943"/>
      <c r="G658" s="943"/>
      <c r="H658" s="943"/>
      <c r="I658" s="943"/>
      <c r="J658" s="943"/>
      <c r="K658" s="943"/>
      <c r="L658" s="943"/>
      <c r="M658" s="943"/>
      <c r="N658" s="943"/>
      <c r="O658" s="943"/>
      <c r="P658" s="943"/>
      <c r="Q658" s="943"/>
      <c r="R658" s="943"/>
      <c r="S658" s="943"/>
      <c r="T658" s="943"/>
      <c r="U658" s="943"/>
      <c r="V658" s="943"/>
      <c r="W658" s="943"/>
      <c r="X658" s="943"/>
      <c r="Y658" s="943"/>
      <c r="Z658" s="943"/>
    </row>
    <row r="659" spans="1:26" ht="15.75" customHeight="1">
      <c r="A659" s="943"/>
      <c r="B659" s="943"/>
      <c r="C659" s="943"/>
      <c r="D659" s="943"/>
      <c r="E659" s="943"/>
      <c r="F659" s="943"/>
      <c r="G659" s="943"/>
      <c r="H659" s="943"/>
      <c r="I659" s="943"/>
      <c r="J659" s="943"/>
      <c r="K659" s="943"/>
      <c r="L659" s="943"/>
      <c r="M659" s="943"/>
      <c r="N659" s="943"/>
      <c r="O659" s="943"/>
      <c r="P659" s="943"/>
      <c r="Q659" s="943"/>
      <c r="R659" s="943"/>
      <c r="S659" s="943"/>
      <c r="T659" s="943"/>
      <c r="U659" s="943"/>
      <c r="V659" s="943"/>
      <c r="W659" s="943"/>
      <c r="X659" s="943"/>
      <c r="Y659" s="943"/>
      <c r="Z659" s="943"/>
    </row>
    <row r="660" spans="1:26" ht="15.75" customHeight="1">
      <c r="A660" s="943"/>
      <c r="B660" s="943"/>
      <c r="C660" s="943"/>
      <c r="D660" s="943"/>
      <c r="E660" s="943"/>
      <c r="F660" s="943"/>
      <c r="G660" s="943"/>
      <c r="H660" s="943"/>
      <c r="I660" s="943"/>
      <c r="J660" s="943"/>
      <c r="K660" s="943"/>
      <c r="L660" s="943"/>
      <c r="M660" s="943"/>
      <c r="N660" s="943"/>
      <c r="O660" s="943"/>
      <c r="P660" s="943"/>
      <c r="Q660" s="943"/>
      <c r="R660" s="943"/>
      <c r="S660" s="943"/>
      <c r="T660" s="943"/>
      <c r="U660" s="943"/>
      <c r="V660" s="943"/>
      <c r="W660" s="943"/>
      <c r="X660" s="943"/>
      <c r="Y660" s="943"/>
      <c r="Z660" s="943"/>
    </row>
    <row r="661" spans="1:26" ht="15.75" customHeight="1">
      <c r="A661" s="943"/>
      <c r="B661" s="943"/>
      <c r="C661" s="943"/>
      <c r="D661" s="943"/>
      <c r="E661" s="943"/>
      <c r="F661" s="943"/>
      <c r="G661" s="943"/>
      <c r="H661" s="943"/>
      <c r="I661" s="943"/>
      <c r="J661" s="943"/>
      <c r="K661" s="943"/>
      <c r="L661" s="943"/>
      <c r="M661" s="943"/>
      <c r="N661" s="943"/>
      <c r="O661" s="943"/>
      <c r="P661" s="943"/>
      <c r="Q661" s="943"/>
      <c r="R661" s="943"/>
      <c r="S661" s="943"/>
      <c r="T661" s="943"/>
      <c r="U661" s="943"/>
      <c r="V661" s="943"/>
      <c r="W661" s="943"/>
      <c r="X661" s="943"/>
      <c r="Y661" s="943"/>
      <c r="Z661" s="943"/>
    </row>
    <row r="662" spans="1:26" ht="15.75" customHeight="1">
      <c r="A662" s="943"/>
      <c r="B662" s="943"/>
      <c r="C662" s="943"/>
      <c r="D662" s="943"/>
      <c r="E662" s="943"/>
      <c r="F662" s="943"/>
      <c r="G662" s="943"/>
      <c r="H662" s="943"/>
      <c r="I662" s="943"/>
      <c r="J662" s="943"/>
      <c r="K662" s="943"/>
      <c r="L662" s="943"/>
      <c r="M662" s="943"/>
      <c r="N662" s="943"/>
      <c r="O662" s="943"/>
      <c r="P662" s="943"/>
      <c r="Q662" s="943"/>
      <c r="R662" s="943"/>
      <c r="S662" s="943"/>
      <c r="T662" s="943"/>
      <c r="U662" s="943"/>
      <c r="V662" s="943"/>
      <c r="W662" s="943"/>
      <c r="X662" s="943"/>
      <c r="Y662" s="943"/>
      <c r="Z662" s="943"/>
    </row>
    <row r="663" spans="1:26" ht="15.75" customHeight="1">
      <c r="A663" s="943"/>
      <c r="B663" s="943"/>
      <c r="C663" s="943"/>
      <c r="D663" s="943"/>
      <c r="E663" s="943"/>
      <c r="F663" s="943"/>
      <c r="G663" s="943"/>
      <c r="H663" s="943"/>
      <c r="I663" s="943"/>
      <c r="J663" s="943"/>
      <c r="K663" s="943"/>
      <c r="L663" s="943"/>
      <c r="M663" s="943"/>
      <c r="N663" s="943"/>
      <c r="O663" s="943"/>
      <c r="P663" s="943"/>
      <c r="Q663" s="943"/>
      <c r="R663" s="943"/>
      <c r="S663" s="943"/>
      <c r="T663" s="943"/>
      <c r="U663" s="943"/>
      <c r="V663" s="943"/>
      <c r="W663" s="943"/>
      <c r="X663" s="943"/>
      <c r="Y663" s="943"/>
      <c r="Z663" s="943"/>
    </row>
    <row r="664" spans="1:26" ht="15.75" customHeight="1">
      <c r="A664" s="943"/>
      <c r="B664" s="943"/>
      <c r="C664" s="943"/>
      <c r="D664" s="943"/>
      <c r="E664" s="943"/>
      <c r="F664" s="943"/>
      <c r="G664" s="943"/>
      <c r="H664" s="943"/>
      <c r="I664" s="943"/>
      <c r="J664" s="943"/>
      <c r="K664" s="943"/>
      <c r="L664" s="943"/>
      <c r="M664" s="943"/>
      <c r="N664" s="943"/>
      <c r="O664" s="943"/>
      <c r="P664" s="943"/>
      <c r="Q664" s="943"/>
      <c r="R664" s="943"/>
      <c r="S664" s="943"/>
      <c r="T664" s="943"/>
      <c r="U664" s="943"/>
      <c r="V664" s="943"/>
      <c r="W664" s="943"/>
      <c r="X664" s="943"/>
      <c r="Y664" s="943"/>
      <c r="Z664" s="943"/>
    </row>
    <row r="665" spans="1:26" ht="15.75" customHeight="1">
      <c r="A665" s="943"/>
      <c r="B665" s="943"/>
      <c r="C665" s="943"/>
      <c r="D665" s="943"/>
      <c r="E665" s="943"/>
      <c r="F665" s="943"/>
      <c r="G665" s="943"/>
      <c r="H665" s="943"/>
      <c r="I665" s="943"/>
      <c r="J665" s="943"/>
      <c r="K665" s="943"/>
      <c r="L665" s="943"/>
      <c r="M665" s="943"/>
      <c r="N665" s="943"/>
      <c r="O665" s="943"/>
      <c r="P665" s="943"/>
      <c r="Q665" s="943"/>
      <c r="R665" s="943"/>
      <c r="S665" s="943"/>
      <c r="T665" s="943"/>
      <c r="U665" s="943"/>
      <c r="V665" s="943"/>
      <c r="W665" s="943"/>
      <c r="X665" s="943"/>
      <c r="Y665" s="943"/>
      <c r="Z665" s="943"/>
    </row>
    <row r="666" spans="1:26" ht="15.75" customHeight="1">
      <c r="A666" s="943"/>
      <c r="B666" s="943"/>
      <c r="C666" s="943"/>
      <c r="D666" s="943"/>
      <c r="E666" s="943"/>
      <c r="F666" s="943"/>
      <c r="G666" s="943"/>
      <c r="H666" s="943"/>
      <c r="I666" s="943"/>
      <c r="J666" s="943"/>
      <c r="K666" s="943"/>
      <c r="L666" s="943"/>
      <c r="M666" s="943"/>
      <c r="N666" s="943"/>
      <c r="O666" s="943"/>
      <c r="P666" s="943"/>
      <c r="Q666" s="943"/>
      <c r="R666" s="943"/>
      <c r="S666" s="943"/>
      <c r="T666" s="943"/>
      <c r="U666" s="943"/>
      <c r="V666" s="943"/>
      <c r="W666" s="943"/>
      <c r="X666" s="943"/>
      <c r="Y666" s="943"/>
      <c r="Z666" s="943"/>
    </row>
    <row r="667" spans="1:26" ht="15.75" customHeight="1">
      <c r="A667" s="943"/>
      <c r="B667" s="943"/>
      <c r="C667" s="943"/>
      <c r="D667" s="943"/>
      <c r="E667" s="943"/>
      <c r="F667" s="943"/>
      <c r="G667" s="943"/>
      <c r="H667" s="943"/>
      <c r="I667" s="943"/>
      <c r="J667" s="943"/>
      <c r="K667" s="943"/>
      <c r="L667" s="943"/>
      <c r="M667" s="943"/>
      <c r="N667" s="943"/>
      <c r="O667" s="943"/>
      <c r="P667" s="943"/>
      <c r="Q667" s="943"/>
      <c r="R667" s="943"/>
      <c r="S667" s="943"/>
      <c r="T667" s="943"/>
      <c r="U667" s="943"/>
      <c r="V667" s="943"/>
      <c r="W667" s="943"/>
      <c r="X667" s="943"/>
      <c r="Y667" s="943"/>
      <c r="Z667" s="943"/>
    </row>
    <row r="668" spans="1:26" ht="15.75" customHeight="1">
      <c r="A668" s="943"/>
      <c r="B668" s="943"/>
      <c r="C668" s="943"/>
      <c r="D668" s="943"/>
      <c r="E668" s="943"/>
      <c r="F668" s="943"/>
      <c r="G668" s="943"/>
      <c r="H668" s="943"/>
      <c r="I668" s="943"/>
      <c r="J668" s="943"/>
      <c r="K668" s="943"/>
      <c r="L668" s="943"/>
      <c r="M668" s="943"/>
      <c r="N668" s="943"/>
      <c r="O668" s="943"/>
      <c r="P668" s="943"/>
      <c r="Q668" s="943"/>
      <c r="R668" s="943"/>
      <c r="S668" s="943"/>
      <c r="T668" s="943"/>
      <c r="U668" s="943"/>
      <c r="V668" s="943"/>
      <c r="W668" s="943"/>
      <c r="X668" s="943"/>
      <c r="Y668" s="943"/>
      <c r="Z668" s="943"/>
    </row>
    <row r="669" spans="1:26" ht="15.75" customHeight="1">
      <c r="A669" s="943"/>
      <c r="B669" s="943"/>
      <c r="C669" s="943"/>
      <c r="D669" s="943"/>
      <c r="E669" s="943"/>
      <c r="F669" s="943"/>
      <c r="G669" s="943"/>
      <c r="H669" s="943"/>
      <c r="I669" s="943"/>
      <c r="J669" s="943"/>
      <c r="K669" s="943"/>
      <c r="L669" s="943"/>
      <c r="M669" s="943"/>
      <c r="N669" s="943"/>
      <c r="O669" s="943"/>
      <c r="P669" s="943"/>
      <c r="Q669" s="943"/>
      <c r="R669" s="943"/>
      <c r="S669" s="943"/>
      <c r="T669" s="943"/>
      <c r="U669" s="943"/>
      <c r="V669" s="943"/>
      <c r="W669" s="943"/>
      <c r="X669" s="943"/>
      <c r="Y669" s="943"/>
      <c r="Z669" s="943"/>
    </row>
    <row r="670" spans="1:26" ht="15.75" customHeight="1">
      <c r="A670" s="943"/>
      <c r="B670" s="943"/>
      <c r="C670" s="943"/>
      <c r="D670" s="943"/>
      <c r="E670" s="943"/>
      <c r="F670" s="943"/>
      <c r="G670" s="943"/>
      <c r="H670" s="943"/>
      <c r="I670" s="943"/>
      <c r="J670" s="943"/>
      <c r="K670" s="943"/>
      <c r="L670" s="943"/>
      <c r="M670" s="943"/>
      <c r="N670" s="943"/>
      <c r="O670" s="943"/>
      <c r="P670" s="943"/>
      <c r="Q670" s="943"/>
      <c r="R670" s="943"/>
      <c r="S670" s="943"/>
      <c r="T670" s="943"/>
      <c r="U670" s="943"/>
      <c r="V670" s="943"/>
      <c r="W670" s="943"/>
      <c r="X670" s="943"/>
      <c r="Y670" s="943"/>
      <c r="Z670" s="943"/>
    </row>
    <row r="671" spans="1:26" ht="15.75" customHeight="1">
      <c r="A671" s="943"/>
      <c r="B671" s="943"/>
      <c r="C671" s="943"/>
      <c r="D671" s="943"/>
      <c r="E671" s="943"/>
      <c r="F671" s="943"/>
      <c r="G671" s="943"/>
      <c r="H671" s="943"/>
      <c r="I671" s="943"/>
      <c r="J671" s="943"/>
      <c r="K671" s="943"/>
      <c r="L671" s="943"/>
      <c r="M671" s="943"/>
      <c r="N671" s="943"/>
      <c r="O671" s="943"/>
      <c r="P671" s="943"/>
      <c r="Q671" s="943"/>
      <c r="R671" s="943"/>
      <c r="S671" s="943"/>
      <c r="T671" s="943"/>
      <c r="U671" s="943"/>
      <c r="V671" s="943"/>
      <c r="W671" s="943"/>
      <c r="X671" s="943"/>
      <c r="Y671" s="943"/>
      <c r="Z671" s="943"/>
    </row>
    <row r="672" spans="1:26" ht="15.75" customHeight="1">
      <c r="A672" s="943"/>
      <c r="B672" s="943"/>
      <c r="C672" s="943"/>
      <c r="D672" s="943"/>
      <c r="E672" s="943"/>
      <c r="F672" s="943"/>
      <c r="G672" s="943"/>
      <c r="H672" s="943"/>
      <c r="I672" s="943"/>
      <c r="J672" s="943"/>
      <c r="K672" s="943"/>
      <c r="L672" s="943"/>
      <c r="M672" s="943"/>
      <c r="N672" s="943"/>
      <c r="O672" s="943"/>
      <c r="P672" s="943"/>
      <c r="Q672" s="943"/>
      <c r="R672" s="943"/>
      <c r="S672" s="943"/>
      <c r="T672" s="943"/>
      <c r="U672" s="943"/>
      <c r="V672" s="943"/>
      <c r="W672" s="943"/>
      <c r="X672" s="943"/>
      <c r="Y672" s="943"/>
      <c r="Z672" s="943"/>
    </row>
    <row r="673" spans="1:26" ht="15.75" customHeight="1">
      <c r="A673" s="943"/>
      <c r="B673" s="943"/>
      <c r="C673" s="943"/>
      <c r="D673" s="943"/>
      <c r="E673" s="943"/>
      <c r="F673" s="943"/>
      <c r="G673" s="943"/>
      <c r="H673" s="943"/>
      <c r="I673" s="943"/>
      <c r="J673" s="943"/>
      <c r="K673" s="943"/>
      <c r="L673" s="943"/>
      <c r="M673" s="943"/>
      <c r="N673" s="943"/>
      <c r="O673" s="943"/>
      <c r="P673" s="943"/>
      <c r="Q673" s="943"/>
      <c r="R673" s="943"/>
      <c r="S673" s="943"/>
      <c r="T673" s="943"/>
      <c r="U673" s="943"/>
      <c r="V673" s="943"/>
      <c r="W673" s="943"/>
      <c r="X673" s="943"/>
      <c r="Y673" s="943"/>
      <c r="Z673" s="943"/>
    </row>
    <row r="674" spans="1:26" ht="15.75" customHeight="1">
      <c r="A674" s="943"/>
      <c r="B674" s="943"/>
      <c r="C674" s="943"/>
      <c r="D674" s="943"/>
      <c r="E674" s="943"/>
      <c r="F674" s="943"/>
      <c r="G674" s="943"/>
      <c r="H674" s="943"/>
      <c r="I674" s="943"/>
      <c r="J674" s="943"/>
      <c r="K674" s="943"/>
      <c r="L674" s="943"/>
      <c r="M674" s="943"/>
      <c r="N674" s="943"/>
      <c r="O674" s="943"/>
      <c r="P674" s="943"/>
      <c r="Q674" s="943"/>
      <c r="R674" s="943"/>
      <c r="S674" s="943"/>
      <c r="T674" s="943"/>
      <c r="U674" s="943"/>
      <c r="V674" s="943"/>
      <c r="W674" s="943"/>
      <c r="X674" s="943"/>
      <c r="Y674" s="943"/>
      <c r="Z674" s="943"/>
    </row>
    <row r="675" spans="1:26" ht="15.75" customHeight="1">
      <c r="A675" s="943"/>
      <c r="B675" s="943"/>
      <c r="C675" s="943"/>
      <c r="D675" s="943"/>
      <c r="E675" s="943"/>
      <c r="F675" s="943"/>
      <c r="G675" s="943"/>
      <c r="H675" s="943"/>
      <c r="I675" s="943"/>
      <c r="J675" s="943"/>
      <c r="K675" s="943"/>
      <c r="L675" s="943"/>
      <c r="M675" s="943"/>
      <c r="N675" s="943"/>
      <c r="O675" s="943"/>
      <c r="P675" s="943"/>
      <c r="Q675" s="943"/>
      <c r="R675" s="943"/>
      <c r="S675" s="943"/>
      <c r="T675" s="943"/>
      <c r="U675" s="943"/>
      <c r="V675" s="943"/>
      <c r="W675" s="943"/>
      <c r="X675" s="943"/>
      <c r="Y675" s="943"/>
      <c r="Z675" s="943"/>
    </row>
    <row r="676" spans="1:26" ht="15.75" customHeight="1">
      <c r="A676" s="943"/>
      <c r="B676" s="943"/>
      <c r="C676" s="943"/>
      <c r="D676" s="943"/>
      <c r="E676" s="943"/>
      <c r="F676" s="943"/>
      <c r="G676" s="943"/>
      <c r="H676" s="943"/>
      <c r="I676" s="943"/>
      <c r="J676" s="943"/>
      <c r="K676" s="943"/>
      <c r="L676" s="943"/>
      <c r="M676" s="943"/>
      <c r="N676" s="943"/>
      <c r="O676" s="943"/>
      <c r="P676" s="943"/>
      <c r="Q676" s="943"/>
      <c r="R676" s="943"/>
      <c r="S676" s="943"/>
      <c r="T676" s="943"/>
      <c r="U676" s="943"/>
      <c r="V676" s="943"/>
      <c r="W676" s="943"/>
      <c r="X676" s="943"/>
      <c r="Y676" s="943"/>
      <c r="Z676" s="943"/>
    </row>
    <row r="677" spans="1:26" ht="15.75" customHeight="1">
      <c r="A677" s="943"/>
      <c r="B677" s="943"/>
      <c r="C677" s="943"/>
      <c r="D677" s="943"/>
      <c r="E677" s="943"/>
      <c r="F677" s="943"/>
      <c r="G677" s="943"/>
      <c r="H677" s="943"/>
      <c r="I677" s="943"/>
      <c r="J677" s="943"/>
      <c r="K677" s="943"/>
      <c r="L677" s="943"/>
      <c r="M677" s="943"/>
      <c r="N677" s="943"/>
      <c r="O677" s="943"/>
      <c r="P677" s="943"/>
      <c r="Q677" s="943"/>
      <c r="R677" s="943"/>
      <c r="S677" s="943"/>
      <c r="T677" s="943"/>
      <c r="U677" s="943"/>
      <c r="V677" s="943"/>
      <c r="W677" s="943"/>
      <c r="X677" s="943"/>
      <c r="Y677" s="943"/>
      <c r="Z677" s="943"/>
    </row>
    <row r="678" spans="1:26" ht="15.75" customHeight="1">
      <c r="A678" s="943"/>
      <c r="B678" s="943"/>
      <c r="C678" s="943"/>
      <c r="D678" s="943"/>
      <c r="E678" s="943"/>
      <c r="F678" s="943"/>
      <c r="G678" s="943"/>
      <c r="H678" s="943"/>
      <c r="I678" s="943"/>
      <c r="J678" s="943"/>
      <c r="K678" s="943"/>
      <c r="L678" s="943"/>
      <c r="M678" s="943"/>
      <c r="N678" s="943"/>
      <c r="O678" s="943"/>
      <c r="P678" s="943"/>
      <c r="Q678" s="943"/>
      <c r="R678" s="943"/>
      <c r="S678" s="943"/>
      <c r="T678" s="943"/>
      <c r="U678" s="943"/>
      <c r="V678" s="943"/>
      <c r="W678" s="943"/>
      <c r="X678" s="943"/>
      <c r="Y678" s="943"/>
      <c r="Z678" s="943"/>
    </row>
    <row r="679" spans="1:26" ht="15.75" customHeight="1">
      <c r="A679" s="943"/>
      <c r="B679" s="943"/>
      <c r="C679" s="943"/>
      <c r="D679" s="943"/>
      <c r="E679" s="943"/>
      <c r="F679" s="943"/>
      <c r="G679" s="943"/>
      <c r="H679" s="943"/>
      <c r="I679" s="943"/>
      <c r="J679" s="943"/>
      <c r="K679" s="943"/>
      <c r="L679" s="943"/>
      <c r="M679" s="943"/>
      <c r="N679" s="943"/>
      <c r="O679" s="943"/>
      <c r="P679" s="943"/>
      <c r="Q679" s="943"/>
      <c r="R679" s="943"/>
      <c r="S679" s="943"/>
      <c r="T679" s="943"/>
      <c r="U679" s="943"/>
      <c r="V679" s="943"/>
      <c r="W679" s="943"/>
      <c r="X679" s="943"/>
      <c r="Y679" s="943"/>
      <c r="Z679" s="943"/>
    </row>
    <row r="680" spans="1:26" ht="15.75" customHeight="1">
      <c r="A680" s="943"/>
      <c r="B680" s="943"/>
      <c r="C680" s="943"/>
      <c r="D680" s="943"/>
      <c r="E680" s="943"/>
      <c r="F680" s="943"/>
      <c r="G680" s="943"/>
      <c r="H680" s="943"/>
      <c r="I680" s="943"/>
      <c r="J680" s="943"/>
      <c r="K680" s="943"/>
      <c r="L680" s="943"/>
      <c r="M680" s="943"/>
      <c r="N680" s="943"/>
      <c r="O680" s="943"/>
      <c r="P680" s="943"/>
      <c r="Q680" s="943"/>
      <c r="R680" s="943"/>
      <c r="S680" s="943"/>
      <c r="T680" s="943"/>
      <c r="U680" s="943"/>
      <c r="V680" s="943"/>
      <c r="W680" s="943"/>
      <c r="X680" s="943"/>
      <c r="Y680" s="943"/>
      <c r="Z680" s="943"/>
    </row>
    <row r="681" spans="1:26" ht="15.75" customHeight="1">
      <c r="A681" s="943"/>
      <c r="B681" s="943"/>
      <c r="C681" s="943"/>
      <c r="D681" s="943"/>
      <c r="E681" s="943"/>
      <c r="F681" s="943"/>
      <c r="G681" s="943"/>
      <c r="H681" s="943"/>
      <c r="I681" s="943"/>
      <c r="J681" s="943"/>
      <c r="K681" s="943"/>
      <c r="L681" s="943"/>
      <c r="M681" s="943"/>
      <c r="N681" s="943"/>
      <c r="O681" s="943"/>
      <c r="P681" s="943"/>
      <c r="Q681" s="943"/>
      <c r="R681" s="943"/>
      <c r="S681" s="943"/>
      <c r="T681" s="943"/>
      <c r="U681" s="943"/>
      <c r="V681" s="943"/>
      <c r="W681" s="943"/>
      <c r="X681" s="943"/>
      <c r="Y681" s="943"/>
      <c r="Z681" s="943"/>
    </row>
    <row r="682" spans="1:26" ht="15.75" customHeight="1">
      <c r="A682" s="943"/>
      <c r="B682" s="943"/>
      <c r="C682" s="943"/>
      <c r="D682" s="943"/>
      <c r="E682" s="943"/>
      <c r="F682" s="943"/>
      <c r="G682" s="943"/>
      <c r="H682" s="943"/>
      <c r="I682" s="943"/>
      <c r="J682" s="943"/>
      <c r="K682" s="943"/>
      <c r="L682" s="943"/>
      <c r="M682" s="943"/>
      <c r="N682" s="943"/>
      <c r="O682" s="943"/>
      <c r="P682" s="943"/>
      <c r="Q682" s="943"/>
      <c r="R682" s="943"/>
      <c r="S682" s="943"/>
      <c r="T682" s="943"/>
      <c r="U682" s="943"/>
      <c r="V682" s="943"/>
      <c r="W682" s="943"/>
      <c r="X682" s="943"/>
      <c r="Y682" s="943"/>
      <c r="Z682" s="943"/>
    </row>
    <row r="683" spans="1:26" ht="15.75" customHeight="1">
      <c r="A683" s="943"/>
      <c r="B683" s="943"/>
      <c r="C683" s="943"/>
      <c r="D683" s="943"/>
      <c r="E683" s="943"/>
      <c r="F683" s="943"/>
      <c r="G683" s="943"/>
      <c r="H683" s="943"/>
      <c r="I683" s="943"/>
      <c r="J683" s="943"/>
      <c r="K683" s="943"/>
      <c r="L683" s="943"/>
      <c r="M683" s="943"/>
      <c r="N683" s="943"/>
      <c r="O683" s="943"/>
      <c r="P683" s="943"/>
      <c r="Q683" s="943"/>
      <c r="R683" s="943"/>
      <c r="S683" s="943"/>
      <c r="T683" s="943"/>
      <c r="U683" s="943"/>
      <c r="V683" s="943"/>
      <c r="W683" s="943"/>
      <c r="X683" s="943"/>
      <c r="Y683" s="943"/>
      <c r="Z683" s="943"/>
    </row>
    <row r="684" spans="1:26" ht="15.75" customHeight="1">
      <c r="A684" s="943"/>
      <c r="B684" s="943"/>
      <c r="C684" s="943"/>
      <c r="D684" s="943"/>
      <c r="E684" s="943"/>
      <c r="F684" s="943"/>
      <c r="G684" s="943"/>
      <c r="H684" s="943"/>
      <c r="I684" s="943"/>
      <c r="J684" s="943"/>
      <c r="K684" s="943"/>
      <c r="L684" s="943"/>
      <c r="M684" s="943"/>
      <c r="N684" s="943"/>
      <c r="O684" s="943"/>
      <c r="P684" s="943"/>
      <c r="Q684" s="943"/>
      <c r="R684" s="943"/>
      <c r="S684" s="943"/>
      <c r="T684" s="943"/>
      <c r="U684" s="943"/>
      <c r="V684" s="943"/>
      <c r="W684" s="943"/>
      <c r="X684" s="943"/>
      <c r="Y684" s="943"/>
      <c r="Z684" s="943"/>
    </row>
    <row r="685" spans="1:26" ht="15.75" customHeight="1">
      <c r="A685" s="943"/>
      <c r="B685" s="943"/>
      <c r="C685" s="943"/>
      <c r="D685" s="943"/>
      <c r="E685" s="943"/>
      <c r="F685" s="943"/>
      <c r="G685" s="943"/>
      <c r="H685" s="943"/>
      <c r="I685" s="943"/>
      <c r="J685" s="943"/>
      <c r="K685" s="943"/>
      <c r="L685" s="943"/>
      <c r="M685" s="943"/>
      <c r="N685" s="943"/>
      <c r="O685" s="943"/>
      <c r="P685" s="943"/>
      <c r="Q685" s="943"/>
      <c r="R685" s="943"/>
      <c r="S685" s="943"/>
      <c r="T685" s="943"/>
      <c r="U685" s="943"/>
      <c r="V685" s="943"/>
      <c r="W685" s="943"/>
      <c r="X685" s="943"/>
      <c r="Y685" s="943"/>
      <c r="Z685" s="943"/>
    </row>
    <row r="686" spans="1:26" ht="15.75" customHeight="1">
      <c r="A686" s="943"/>
      <c r="B686" s="943"/>
      <c r="C686" s="943"/>
      <c r="D686" s="943"/>
      <c r="E686" s="943"/>
      <c r="F686" s="943"/>
      <c r="G686" s="943"/>
      <c r="H686" s="943"/>
      <c r="I686" s="943"/>
      <c r="J686" s="943"/>
      <c r="K686" s="943"/>
      <c r="L686" s="943"/>
      <c r="M686" s="943"/>
      <c r="N686" s="943"/>
      <c r="O686" s="943"/>
      <c r="P686" s="943"/>
      <c r="Q686" s="943"/>
      <c r="R686" s="943"/>
      <c r="S686" s="943"/>
      <c r="T686" s="943"/>
      <c r="U686" s="943"/>
      <c r="V686" s="943"/>
      <c r="W686" s="943"/>
      <c r="X686" s="943"/>
      <c r="Y686" s="943"/>
      <c r="Z686" s="943"/>
    </row>
    <row r="687" spans="1:26" ht="15.75" customHeight="1">
      <c r="A687" s="943"/>
      <c r="B687" s="943"/>
      <c r="C687" s="943"/>
      <c r="D687" s="943"/>
      <c r="E687" s="943"/>
      <c r="F687" s="943"/>
      <c r="G687" s="943"/>
      <c r="H687" s="943"/>
      <c r="I687" s="943"/>
      <c r="J687" s="943"/>
      <c r="K687" s="943"/>
      <c r="L687" s="943"/>
      <c r="M687" s="943"/>
      <c r="N687" s="943"/>
      <c r="O687" s="943"/>
      <c r="P687" s="943"/>
      <c r="Q687" s="943"/>
      <c r="R687" s="943"/>
      <c r="S687" s="943"/>
      <c r="T687" s="943"/>
      <c r="U687" s="943"/>
      <c r="V687" s="943"/>
      <c r="W687" s="943"/>
      <c r="X687" s="943"/>
      <c r="Y687" s="943"/>
      <c r="Z687" s="943"/>
    </row>
    <row r="688" spans="1:26" ht="15.75" customHeight="1">
      <c r="A688" s="943"/>
      <c r="B688" s="943"/>
      <c r="C688" s="943"/>
      <c r="D688" s="943"/>
      <c r="E688" s="943"/>
      <c r="F688" s="943"/>
      <c r="G688" s="943"/>
      <c r="H688" s="943"/>
      <c r="I688" s="943"/>
      <c r="J688" s="943"/>
      <c r="K688" s="943"/>
      <c r="L688" s="943"/>
      <c r="M688" s="943"/>
      <c r="N688" s="943"/>
      <c r="O688" s="943"/>
      <c r="P688" s="943"/>
      <c r="Q688" s="943"/>
      <c r="R688" s="943"/>
      <c r="S688" s="943"/>
      <c r="T688" s="943"/>
      <c r="U688" s="943"/>
      <c r="V688" s="943"/>
      <c r="W688" s="943"/>
      <c r="X688" s="943"/>
      <c r="Y688" s="943"/>
      <c r="Z688" s="943"/>
    </row>
    <row r="689" spans="1:26" ht="15.75" customHeight="1">
      <c r="A689" s="943"/>
      <c r="B689" s="943"/>
      <c r="C689" s="943"/>
      <c r="D689" s="943"/>
      <c r="E689" s="943"/>
      <c r="F689" s="943"/>
      <c r="G689" s="943"/>
      <c r="H689" s="943"/>
      <c r="I689" s="943"/>
      <c r="J689" s="943"/>
      <c r="K689" s="943"/>
      <c r="L689" s="943"/>
      <c r="M689" s="943"/>
      <c r="N689" s="943"/>
      <c r="O689" s="943"/>
      <c r="P689" s="943"/>
      <c r="Q689" s="943"/>
      <c r="R689" s="943"/>
      <c r="S689" s="943"/>
      <c r="T689" s="943"/>
      <c r="U689" s="943"/>
      <c r="V689" s="943"/>
      <c r="W689" s="943"/>
      <c r="X689" s="943"/>
      <c r="Y689" s="943"/>
      <c r="Z689" s="943"/>
    </row>
    <row r="690" spans="1:26" ht="15.75" customHeight="1">
      <c r="A690" s="943"/>
      <c r="B690" s="943"/>
      <c r="C690" s="943"/>
      <c r="D690" s="943"/>
      <c r="E690" s="943"/>
      <c r="F690" s="943"/>
      <c r="G690" s="943"/>
      <c r="H690" s="943"/>
      <c r="I690" s="943"/>
      <c r="J690" s="943"/>
      <c r="K690" s="943"/>
      <c r="L690" s="943"/>
      <c r="M690" s="943"/>
      <c r="N690" s="943"/>
      <c r="O690" s="943"/>
      <c r="P690" s="943"/>
      <c r="Q690" s="943"/>
      <c r="R690" s="943"/>
      <c r="S690" s="943"/>
      <c r="T690" s="943"/>
      <c r="U690" s="943"/>
      <c r="V690" s="943"/>
      <c r="W690" s="943"/>
      <c r="X690" s="943"/>
      <c r="Y690" s="943"/>
      <c r="Z690" s="943"/>
    </row>
    <row r="691" spans="1:26" ht="15.75" customHeight="1">
      <c r="A691" s="943"/>
      <c r="B691" s="943"/>
      <c r="C691" s="943"/>
      <c r="D691" s="943"/>
      <c r="E691" s="943"/>
      <c r="F691" s="943"/>
      <c r="G691" s="943"/>
      <c r="H691" s="943"/>
      <c r="I691" s="943"/>
      <c r="J691" s="943"/>
      <c r="K691" s="943"/>
      <c r="L691" s="943"/>
      <c r="M691" s="943"/>
      <c r="N691" s="943"/>
      <c r="O691" s="943"/>
      <c r="P691" s="943"/>
      <c r="Q691" s="943"/>
      <c r="R691" s="943"/>
      <c r="S691" s="943"/>
      <c r="T691" s="943"/>
      <c r="U691" s="943"/>
      <c r="V691" s="943"/>
      <c r="W691" s="943"/>
      <c r="X691" s="943"/>
      <c r="Y691" s="943"/>
      <c r="Z691" s="943"/>
    </row>
    <row r="692" spans="1:26" ht="15.75" customHeight="1">
      <c r="A692" s="943"/>
      <c r="B692" s="943"/>
      <c r="C692" s="943"/>
      <c r="D692" s="943"/>
      <c r="E692" s="943"/>
      <c r="F692" s="943"/>
      <c r="G692" s="943"/>
      <c r="H692" s="943"/>
      <c r="I692" s="943"/>
      <c r="J692" s="943"/>
      <c r="K692" s="943"/>
      <c r="L692" s="943"/>
      <c r="M692" s="943"/>
      <c r="N692" s="943"/>
      <c r="O692" s="943"/>
      <c r="P692" s="943"/>
      <c r="Q692" s="943"/>
      <c r="R692" s="943"/>
      <c r="S692" s="943"/>
      <c r="T692" s="943"/>
      <c r="U692" s="943"/>
      <c r="V692" s="943"/>
      <c r="W692" s="943"/>
      <c r="X692" s="943"/>
      <c r="Y692" s="943"/>
      <c r="Z692" s="943"/>
    </row>
    <row r="693" spans="1:26" ht="15.75" customHeight="1">
      <c r="A693" s="943"/>
      <c r="B693" s="943"/>
      <c r="C693" s="943"/>
      <c r="D693" s="943"/>
      <c r="E693" s="943"/>
      <c r="F693" s="943"/>
      <c r="G693" s="943"/>
      <c r="H693" s="943"/>
      <c r="I693" s="943"/>
      <c r="J693" s="943"/>
      <c r="K693" s="943"/>
      <c r="L693" s="943"/>
      <c r="M693" s="943"/>
      <c r="N693" s="943"/>
      <c r="O693" s="943"/>
      <c r="P693" s="943"/>
      <c r="Q693" s="943"/>
      <c r="R693" s="943"/>
      <c r="S693" s="943"/>
      <c r="T693" s="943"/>
      <c r="U693" s="943"/>
      <c r="V693" s="943"/>
      <c r="W693" s="943"/>
      <c r="X693" s="943"/>
      <c r="Y693" s="943"/>
      <c r="Z693" s="943"/>
    </row>
    <row r="694" spans="1:26" ht="15.75" customHeight="1">
      <c r="A694" s="943"/>
      <c r="B694" s="943"/>
      <c r="C694" s="943"/>
      <c r="D694" s="943"/>
      <c r="E694" s="943"/>
      <c r="F694" s="943"/>
      <c r="G694" s="943"/>
      <c r="H694" s="943"/>
      <c r="I694" s="943"/>
      <c r="J694" s="943"/>
      <c r="K694" s="943"/>
      <c r="L694" s="943"/>
      <c r="M694" s="943"/>
      <c r="N694" s="943"/>
      <c r="O694" s="943"/>
      <c r="P694" s="943"/>
      <c r="Q694" s="943"/>
      <c r="R694" s="943"/>
      <c r="S694" s="943"/>
      <c r="T694" s="943"/>
      <c r="U694" s="943"/>
      <c r="V694" s="943"/>
      <c r="W694" s="943"/>
      <c r="X694" s="943"/>
      <c r="Y694" s="943"/>
      <c r="Z694" s="943"/>
    </row>
    <row r="695" spans="1:26" ht="15.75" customHeight="1">
      <c r="A695" s="943"/>
      <c r="B695" s="943"/>
      <c r="C695" s="943"/>
      <c r="D695" s="943"/>
      <c r="E695" s="943"/>
      <c r="F695" s="943"/>
      <c r="G695" s="943"/>
      <c r="H695" s="943"/>
      <c r="I695" s="943"/>
      <c r="J695" s="943"/>
      <c r="K695" s="943"/>
      <c r="L695" s="943"/>
      <c r="M695" s="943"/>
      <c r="N695" s="943"/>
      <c r="O695" s="943"/>
      <c r="P695" s="943"/>
      <c r="Q695" s="943"/>
      <c r="R695" s="943"/>
      <c r="S695" s="943"/>
      <c r="T695" s="943"/>
      <c r="U695" s="943"/>
      <c r="V695" s="943"/>
      <c r="W695" s="943"/>
      <c r="X695" s="943"/>
      <c r="Y695" s="943"/>
      <c r="Z695" s="943"/>
    </row>
    <row r="696" spans="1:26" ht="15.75" customHeight="1">
      <c r="A696" s="943"/>
      <c r="B696" s="943"/>
      <c r="C696" s="943"/>
      <c r="D696" s="943"/>
      <c r="E696" s="943"/>
      <c r="F696" s="943"/>
      <c r="G696" s="943"/>
      <c r="H696" s="943"/>
      <c r="I696" s="943"/>
      <c r="J696" s="943"/>
      <c r="K696" s="943"/>
      <c r="L696" s="943"/>
      <c r="M696" s="943"/>
      <c r="N696" s="943"/>
      <c r="O696" s="943"/>
      <c r="P696" s="943"/>
      <c r="Q696" s="943"/>
      <c r="R696" s="943"/>
      <c r="S696" s="943"/>
      <c r="T696" s="943"/>
      <c r="U696" s="943"/>
      <c r="V696" s="943"/>
      <c r="W696" s="943"/>
      <c r="X696" s="943"/>
      <c r="Y696" s="943"/>
      <c r="Z696" s="943"/>
    </row>
    <row r="697" spans="1:26" ht="15.75" customHeight="1">
      <c r="A697" s="943"/>
      <c r="B697" s="943"/>
      <c r="C697" s="943"/>
      <c r="D697" s="943"/>
      <c r="E697" s="943"/>
      <c r="F697" s="943"/>
      <c r="G697" s="943"/>
      <c r="H697" s="943"/>
      <c r="I697" s="943"/>
      <c r="J697" s="943"/>
      <c r="K697" s="943"/>
      <c r="L697" s="943"/>
      <c r="M697" s="943"/>
      <c r="N697" s="943"/>
      <c r="O697" s="943"/>
      <c r="P697" s="943"/>
      <c r="Q697" s="943"/>
      <c r="R697" s="943"/>
      <c r="S697" s="943"/>
      <c r="T697" s="943"/>
      <c r="U697" s="943"/>
      <c r="V697" s="943"/>
      <c r="W697" s="943"/>
      <c r="X697" s="943"/>
      <c r="Y697" s="943"/>
      <c r="Z697" s="943"/>
    </row>
    <row r="698" spans="1:26" ht="15.75" customHeight="1">
      <c r="A698" s="943"/>
      <c r="B698" s="943"/>
      <c r="C698" s="943"/>
      <c r="D698" s="943"/>
      <c r="E698" s="943"/>
      <c r="F698" s="943"/>
      <c r="G698" s="943"/>
      <c r="H698" s="943"/>
      <c r="I698" s="943"/>
      <c r="J698" s="943"/>
      <c r="K698" s="943"/>
      <c r="L698" s="943"/>
      <c r="M698" s="943"/>
      <c r="N698" s="943"/>
      <c r="O698" s="943"/>
      <c r="P698" s="943"/>
      <c r="Q698" s="943"/>
      <c r="R698" s="943"/>
      <c r="S698" s="943"/>
      <c r="T698" s="943"/>
      <c r="U698" s="943"/>
      <c r="V698" s="943"/>
      <c r="W698" s="943"/>
      <c r="X698" s="943"/>
      <c r="Y698" s="943"/>
      <c r="Z698" s="943"/>
    </row>
    <row r="699" spans="1:26" ht="15.75" customHeight="1">
      <c r="A699" s="943"/>
      <c r="B699" s="943"/>
      <c r="C699" s="943"/>
      <c r="D699" s="943"/>
      <c r="E699" s="943"/>
      <c r="F699" s="943"/>
      <c r="G699" s="943"/>
      <c r="H699" s="943"/>
      <c r="I699" s="943"/>
      <c r="J699" s="943"/>
      <c r="K699" s="943"/>
      <c r="L699" s="943"/>
      <c r="M699" s="943"/>
      <c r="N699" s="943"/>
      <c r="O699" s="943"/>
      <c r="P699" s="943"/>
      <c r="Q699" s="943"/>
      <c r="R699" s="943"/>
      <c r="S699" s="943"/>
      <c r="T699" s="943"/>
      <c r="U699" s="943"/>
      <c r="V699" s="943"/>
      <c r="W699" s="943"/>
      <c r="X699" s="943"/>
      <c r="Y699" s="943"/>
      <c r="Z699" s="943"/>
    </row>
    <row r="700" spans="1:26" ht="15.75" customHeight="1">
      <c r="A700" s="943"/>
      <c r="B700" s="943"/>
      <c r="C700" s="943"/>
      <c r="D700" s="943"/>
      <c r="E700" s="943"/>
      <c r="F700" s="943"/>
      <c r="G700" s="943"/>
      <c r="H700" s="943"/>
      <c r="I700" s="943"/>
      <c r="J700" s="943"/>
      <c r="K700" s="943"/>
      <c r="L700" s="943"/>
      <c r="M700" s="943"/>
      <c r="N700" s="943"/>
      <c r="O700" s="943"/>
      <c r="P700" s="943"/>
      <c r="Q700" s="943"/>
      <c r="R700" s="943"/>
      <c r="S700" s="943"/>
      <c r="T700" s="943"/>
      <c r="U700" s="943"/>
      <c r="V700" s="943"/>
      <c r="W700" s="943"/>
      <c r="X700" s="943"/>
      <c r="Y700" s="943"/>
      <c r="Z700" s="943"/>
    </row>
    <row r="701" spans="1:26" ht="15.75" customHeight="1">
      <c r="A701" s="943"/>
      <c r="B701" s="943"/>
      <c r="C701" s="943"/>
      <c r="D701" s="943"/>
      <c r="E701" s="943"/>
      <c r="F701" s="943"/>
      <c r="G701" s="943"/>
      <c r="H701" s="943"/>
      <c r="I701" s="943"/>
      <c r="J701" s="943"/>
      <c r="K701" s="943"/>
      <c r="L701" s="943"/>
      <c r="M701" s="943"/>
      <c r="N701" s="943"/>
      <c r="O701" s="943"/>
      <c r="P701" s="943"/>
      <c r="Q701" s="943"/>
      <c r="R701" s="943"/>
      <c r="S701" s="943"/>
      <c r="T701" s="943"/>
      <c r="U701" s="943"/>
      <c r="V701" s="943"/>
      <c r="W701" s="943"/>
      <c r="X701" s="943"/>
      <c r="Y701" s="943"/>
      <c r="Z701" s="943"/>
    </row>
    <row r="702" spans="1:26" ht="15.75" customHeight="1">
      <c r="A702" s="943"/>
      <c r="B702" s="943"/>
      <c r="C702" s="943"/>
      <c r="D702" s="943"/>
      <c r="E702" s="943"/>
      <c r="F702" s="943"/>
      <c r="G702" s="943"/>
      <c r="H702" s="943"/>
      <c r="I702" s="943"/>
      <c r="J702" s="943"/>
      <c r="K702" s="943"/>
      <c r="L702" s="943"/>
      <c r="M702" s="943"/>
      <c r="N702" s="943"/>
      <c r="O702" s="943"/>
      <c r="P702" s="943"/>
      <c r="Q702" s="943"/>
      <c r="R702" s="943"/>
      <c r="S702" s="943"/>
      <c r="T702" s="943"/>
      <c r="U702" s="943"/>
      <c r="V702" s="943"/>
      <c r="W702" s="943"/>
      <c r="X702" s="943"/>
      <c r="Y702" s="943"/>
      <c r="Z702" s="943"/>
    </row>
    <row r="703" spans="1:26" ht="15.75" customHeight="1">
      <c r="A703" s="943"/>
      <c r="B703" s="943"/>
      <c r="C703" s="943"/>
      <c r="D703" s="943"/>
      <c r="E703" s="943"/>
      <c r="F703" s="943"/>
      <c r="G703" s="943"/>
      <c r="H703" s="943"/>
      <c r="I703" s="943"/>
      <c r="J703" s="943"/>
      <c r="K703" s="943"/>
      <c r="L703" s="943"/>
      <c r="M703" s="943"/>
      <c r="N703" s="943"/>
      <c r="O703" s="943"/>
      <c r="P703" s="943"/>
      <c r="Q703" s="943"/>
      <c r="R703" s="943"/>
      <c r="S703" s="943"/>
      <c r="T703" s="943"/>
      <c r="U703" s="943"/>
      <c r="V703" s="943"/>
      <c r="W703" s="943"/>
      <c r="X703" s="943"/>
      <c r="Y703" s="943"/>
      <c r="Z703" s="943"/>
    </row>
    <row r="704" spans="1:26" ht="15.75" customHeight="1">
      <c r="A704" s="943"/>
      <c r="B704" s="943"/>
      <c r="C704" s="943"/>
      <c r="D704" s="943"/>
      <c r="E704" s="943"/>
      <c r="F704" s="943"/>
      <c r="G704" s="943"/>
      <c r="H704" s="943"/>
      <c r="I704" s="943"/>
      <c r="J704" s="943"/>
      <c r="K704" s="943"/>
      <c r="L704" s="943"/>
      <c r="M704" s="943"/>
      <c r="N704" s="943"/>
      <c r="O704" s="943"/>
      <c r="P704" s="943"/>
      <c r="Q704" s="943"/>
      <c r="R704" s="943"/>
      <c r="S704" s="943"/>
      <c r="T704" s="943"/>
      <c r="U704" s="943"/>
      <c r="V704" s="943"/>
      <c r="W704" s="943"/>
      <c r="X704" s="943"/>
      <c r="Y704" s="943"/>
      <c r="Z704" s="943"/>
    </row>
    <row r="705" spans="1:26" ht="15.75" customHeight="1">
      <c r="A705" s="943"/>
      <c r="B705" s="943"/>
      <c r="C705" s="943"/>
      <c r="D705" s="943"/>
      <c r="E705" s="943"/>
      <c r="F705" s="943"/>
      <c r="G705" s="943"/>
      <c r="H705" s="943"/>
      <c r="I705" s="943"/>
      <c r="J705" s="943"/>
      <c r="K705" s="943"/>
      <c r="L705" s="943"/>
      <c r="M705" s="943"/>
      <c r="N705" s="943"/>
      <c r="O705" s="943"/>
      <c r="P705" s="943"/>
      <c r="Q705" s="943"/>
      <c r="R705" s="943"/>
      <c r="S705" s="943"/>
      <c r="T705" s="943"/>
      <c r="U705" s="943"/>
      <c r="V705" s="943"/>
      <c r="W705" s="943"/>
      <c r="X705" s="943"/>
      <c r="Y705" s="943"/>
      <c r="Z705" s="943"/>
    </row>
    <row r="706" spans="1:26" ht="15.75" customHeight="1">
      <c r="A706" s="943"/>
      <c r="B706" s="943"/>
      <c r="C706" s="943"/>
      <c r="D706" s="943"/>
      <c r="E706" s="943"/>
      <c r="F706" s="943"/>
      <c r="G706" s="943"/>
      <c r="H706" s="943"/>
      <c r="I706" s="943"/>
      <c r="J706" s="943"/>
      <c r="K706" s="943"/>
      <c r="L706" s="943"/>
      <c r="M706" s="943"/>
      <c r="N706" s="943"/>
      <c r="O706" s="943"/>
      <c r="P706" s="943"/>
      <c r="Q706" s="943"/>
      <c r="R706" s="943"/>
      <c r="S706" s="943"/>
      <c r="T706" s="943"/>
      <c r="U706" s="943"/>
      <c r="V706" s="943"/>
      <c r="W706" s="943"/>
      <c r="X706" s="943"/>
      <c r="Y706" s="943"/>
      <c r="Z706" s="943"/>
    </row>
    <row r="707" spans="1:26" ht="15.75" customHeight="1">
      <c r="A707" s="943"/>
      <c r="B707" s="943"/>
      <c r="C707" s="943"/>
      <c r="D707" s="943"/>
      <c r="E707" s="943"/>
      <c r="F707" s="943"/>
      <c r="G707" s="943"/>
      <c r="H707" s="943"/>
      <c r="I707" s="943"/>
      <c r="J707" s="943"/>
      <c r="K707" s="943"/>
      <c r="L707" s="943"/>
      <c r="M707" s="943"/>
      <c r="N707" s="943"/>
      <c r="O707" s="943"/>
      <c r="P707" s="943"/>
      <c r="Q707" s="943"/>
      <c r="R707" s="943"/>
      <c r="S707" s="943"/>
      <c r="T707" s="943"/>
      <c r="U707" s="943"/>
      <c r="V707" s="943"/>
      <c r="W707" s="943"/>
      <c r="X707" s="943"/>
      <c r="Y707" s="943"/>
      <c r="Z707" s="943"/>
    </row>
    <row r="708" spans="1:26" ht="15.75" customHeight="1">
      <c r="A708" s="943"/>
      <c r="B708" s="943"/>
      <c r="C708" s="943"/>
      <c r="D708" s="943"/>
      <c r="E708" s="943"/>
      <c r="F708" s="943"/>
      <c r="G708" s="943"/>
      <c r="H708" s="943"/>
      <c r="I708" s="943"/>
      <c r="J708" s="943"/>
      <c r="K708" s="943"/>
      <c r="L708" s="943"/>
      <c r="M708" s="943"/>
      <c r="N708" s="943"/>
      <c r="O708" s="943"/>
      <c r="P708" s="943"/>
      <c r="Q708" s="943"/>
      <c r="R708" s="943"/>
      <c r="S708" s="943"/>
      <c r="T708" s="943"/>
      <c r="U708" s="943"/>
      <c r="V708" s="943"/>
      <c r="W708" s="943"/>
      <c r="X708" s="943"/>
      <c r="Y708" s="943"/>
      <c r="Z708" s="943"/>
    </row>
    <row r="709" spans="1:26" ht="15.75" customHeight="1">
      <c r="A709" s="943"/>
      <c r="B709" s="943"/>
      <c r="C709" s="943"/>
      <c r="D709" s="943"/>
      <c r="E709" s="943"/>
      <c r="F709" s="943"/>
      <c r="G709" s="943"/>
      <c r="H709" s="943"/>
      <c r="I709" s="943"/>
      <c r="J709" s="943"/>
      <c r="K709" s="943"/>
      <c r="L709" s="943"/>
      <c r="M709" s="943"/>
      <c r="N709" s="943"/>
      <c r="O709" s="943"/>
      <c r="P709" s="943"/>
      <c r="Q709" s="943"/>
      <c r="R709" s="943"/>
      <c r="S709" s="943"/>
      <c r="T709" s="943"/>
      <c r="U709" s="943"/>
      <c r="V709" s="943"/>
      <c r="W709" s="943"/>
      <c r="X709" s="943"/>
      <c r="Y709" s="943"/>
      <c r="Z709" s="943"/>
    </row>
    <row r="710" spans="1:26" ht="15.75" customHeight="1">
      <c r="A710" s="943"/>
      <c r="B710" s="943"/>
      <c r="C710" s="943"/>
      <c r="D710" s="943"/>
      <c r="E710" s="943"/>
      <c r="F710" s="943"/>
      <c r="G710" s="943"/>
      <c r="H710" s="943"/>
      <c r="I710" s="943"/>
      <c r="J710" s="943"/>
      <c r="K710" s="943"/>
      <c r="L710" s="943"/>
      <c r="M710" s="943"/>
      <c r="N710" s="943"/>
      <c r="O710" s="943"/>
      <c r="P710" s="943"/>
      <c r="Q710" s="943"/>
      <c r="R710" s="943"/>
      <c r="S710" s="943"/>
      <c r="T710" s="943"/>
      <c r="U710" s="943"/>
      <c r="V710" s="943"/>
      <c r="W710" s="943"/>
      <c r="X710" s="943"/>
      <c r="Y710" s="943"/>
      <c r="Z710" s="943"/>
    </row>
    <row r="711" spans="1:26" ht="15.75" customHeight="1">
      <c r="A711" s="943"/>
      <c r="B711" s="943"/>
      <c r="C711" s="943"/>
      <c r="D711" s="943"/>
      <c r="E711" s="943"/>
      <c r="F711" s="943"/>
      <c r="G711" s="943"/>
      <c r="H711" s="943"/>
      <c r="I711" s="943"/>
      <c r="J711" s="943"/>
      <c r="K711" s="943"/>
      <c r="L711" s="943"/>
      <c r="M711" s="943"/>
      <c r="N711" s="943"/>
      <c r="O711" s="943"/>
      <c r="P711" s="943"/>
      <c r="Q711" s="943"/>
      <c r="R711" s="943"/>
      <c r="S711" s="943"/>
      <c r="T711" s="943"/>
      <c r="U711" s="943"/>
      <c r="V711" s="943"/>
      <c r="W711" s="943"/>
      <c r="X711" s="943"/>
      <c r="Y711" s="943"/>
      <c r="Z711" s="943"/>
    </row>
    <row r="712" spans="1:26" ht="15.75" customHeight="1">
      <c r="A712" s="943"/>
      <c r="B712" s="943"/>
      <c r="C712" s="943"/>
      <c r="D712" s="943"/>
      <c r="E712" s="943"/>
      <c r="F712" s="943"/>
      <c r="G712" s="943"/>
      <c r="H712" s="943"/>
      <c r="I712" s="943"/>
      <c r="J712" s="943"/>
      <c r="K712" s="943"/>
      <c r="L712" s="943"/>
      <c r="M712" s="943"/>
      <c r="N712" s="943"/>
      <c r="O712" s="943"/>
      <c r="P712" s="943"/>
      <c r="Q712" s="943"/>
      <c r="R712" s="943"/>
      <c r="S712" s="943"/>
      <c r="T712" s="943"/>
      <c r="U712" s="943"/>
      <c r="V712" s="943"/>
      <c r="W712" s="943"/>
      <c r="X712" s="943"/>
      <c r="Y712" s="943"/>
      <c r="Z712" s="943"/>
    </row>
    <row r="713" spans="1:26" ht="15.75" customHeight="1">
      <c r="A713" s="943"/>
      <c r="B713" s="943"/>
      <c r="C713" s="943"/>
      <c r="D713" s="943"/>
      <c r="E713" s="943"/>
      <c r="F713" s="943"/>
      <c r="G713" s="943"/>
      <c r="H713" s="943"/>
      <c r="I713" s="943"/>
      <c r="J713" s="943"/>
      <c r="K713" s="943"/>
      <c r="L713" s="943"/>
      <c r="M713" s="943"/>
      <c r="N713" s="943"/>
      <c r="O713" s="943"/>
      <c r="P713" s="943"/>
      <c r="Q713" s="943"/>
      <c r="R713" s="943"/>
      <c r="S713" s="943"/>
      <c r="T713" s="943"/>
      <c r="U713" s="943"/>
      <c r="V713" s="943"/>
      <c r="W713" s="943"/>
      <c r="X713" s="943"/>
      <c r="Y713" s="943"/>
      <c r="Z713" s="943"/>
    </row>
    <row r="714" spans="1:26" ht="15.75" customHeight="1">
      <c r="A714" s="943"/>
      <c r="B714" s="943"/>
      <c r="C714" s="943"/>
      <c r="D714" s="943"/>
      <c r="E714" s="943"/>
      <c r="F714" s="943"/>
      <c r="G714" s="943"/>
      <c r="H714" s="943"/>
      <c r="I714" s="943"/>
      <c r="J714" s="943"/>
      <c r="K714" s="943"/>
      <c r="L714" s="943"/>
      <c r="M714" s="943"/>
      <c r="N714" s="943"/>
      <c r="O714" s="943"/>
      <c r="P714" s="943"/>
      <c r="Q714" s="943"/>
      <c r="R714" s="943"/>
      <c r="S714" s="943"/>
      <c r="T714" s="943"/>
      <c r="U714" s="943"/>
      <c r="V714" s="943"/>
      <c r="W714" s="943"/>
      <c r="X714" s="943"/>
      <c r="Y714" s="943"/>
      <c r="Z714" s="943"/>
    </row>
    <row r="715" spans="1:26" ht="15.75" customHeight="1">
      <c r="A715" s="943"/>
      <c r="B715" s="943"/>
      <c r="C715" s="943"/>
      <c r="D715" s="943"/>
      <c r="E715" s="943"/>
      <c r="F715" s="943"/>
      <c r="G715" s="943"/>
      <c r="H715" s="943"/>
      <c r="I715" s="943"/>
      <c r="J715" s="943"/>
      <c r="K715" s="943"/>
      <c r="L715" s="943"/>
      <c r="M715" s="943"/>
      <c r="N715" s="943"/>
      <c r="O715" s="943"/>
      <c r="P715" s="943"/>
      <c r="Q715" s="943"/>
      <c r="R715" s="943"/>
      <c r="S715" s="943"/>
      <c r="T715" s="943"/>
      <c r="U715" s="943"/>
      <c r="V715" s="943"/>
      <c r="W715" s="943"/>
      <c r="X715" s="943"/>
      <c r="Y715" s="943"/>
      <c r="Z715" s="943"/>
    </row>
    <row r="716" spans="1:26" ht="15.75" customHeight="1">
      <c r="A716" s="943"/>
      <c r="B716" s="943"/>
      <c r="C716" s="943"/>
      <c r="D716" s="943"/>
      <c r="E716" s="943"/>
      <c r="F716" s="943"/>
      <c r="G716" s="943"/>
      <c r="H716" s="943"/>
      <c r="I716" s="943"/>
      <c r="J716" s="943"/>
      <c r="K716" s="943"/>
      <c r="L716" s="943"/>
      <c r="M716" s="943"/>
      <c r="N716" s="943"/>
      <c r="O716" s="943"/>
      <c r="P716" s="943"/>
      <c r="Q716" s="943"/>
      <c r="R716" s="943"/>
      <c r="S716" s="943"/>
      <c r="T716" s="943"/>
      <c r="U716" s="943"/>
      <c r="V716" s="943"/>
      <c r="W716" s="943"/>
      <c r="X716" s="943"/>
      <c r="Y716" s="943"/>
      <c r="Z716" s="943"/>
    </row>
    <row r="717" spans="1:26" ht="15.75" customHeight="1">
      <c r="A717" s="943"/>
      <c r="B717" s="943"/>
      <c r="C717" s="943"/>
      <c r="D717" s="943"/>
      <c r="E717" s="943"/>
      <c r="F717" s="943"/>
      <c r="G717" s="943"/>
      <c r="H717" s="943"/>
      <c r="I717" s="943"/>
      <c r="J717" s="943"/>
      <c r="K717" s="943"/>
      <c r="L717" s="943"/>
      <c r="M717" s="943"/>
      <c r="N717" s="943"/>
      <c r="O717" s="943"/>
      <c r="P717" s="943"/>
      <c r="Q717" s="943"/>
      <c r="R717" s="943"/>
      <c r="S717" s="943"/>
      <c r="T717" s="943"/>
      <c r="U717" s="943"/>
      <c r="V717" s="943"/>
      <c r="W717" s="943"/>
      <c r="X717" s="943"/>
      <c r="Y717" s="943"/>
      <c r="Z717" s="943"/>
    </row>
    <row r="718" spans="1:26" ht="15.75" customHeight="1">
      <c r="A718" s="943"/>
      <c r="B718" s="943"/>
      <c r="C718" s="943"/>
      <c r="D718" s="943"/>
      <c r="E718" s="943"/>
      <c r="F718" s="943"/>
      <c r="G718" s="943"/>
      <c r="H718" s="943"/>
      <c r="I718" s="943"/>
      <c r="J718" s="943"/>
      <c r="K718" s="943"/>
      <c r="L718" s="943"/>
      <c r="M718" s="943"/>
      <c r="N718" s="943"/>
      <c r="O718" s="943"/>
      <c r="P718" s="943"/>
      <c r="Q718" s="943"/>
      <c r="R718" s="943"/>
      <c r="S718" s="943"/>
      <c r="T718" s="943"/>
      <c r="U718" s="943"/>
      <c r="V718" s="943"/>
      <c r="W718" s="943"/>
      <c r="X718" s="943"/>
      <c r="Y718" s="943"/>
      <c r="Z718" s="943"/>
    </row>
    <row r="719" spans="1:26" ht="15.75" customHeight="1">
      <c r="A719" s="943"/>
      <c r="B719" s="943"/>
      <c r="C719" s="943"/>
      <c r="D719" s="943"/>
      <c r="E719" s="943"/>
      <c r="F719" s="943"/>
      <c r="G719" s="943"/>
      <c r="H719" s="943"/>
      <c r="I719" s="943"/>
      <c r="J719" s="943"/>
      <c r="K719" s="943"/>
      <c r="L719" s="943"/>
      <c r="M719" s="943"/>
      <c r="N719" s="943"/>
      <c r="O719" s="943"/>
      <c r="P719" s="943"/>
      <c r="Q719" s="943"/>
      <c r="R719" s="943"/>
      <c r="S719" s="943"/>
      <c r="T719" s="943"/>
      <c r="U719" s="943"/>
      <c r="V719" s="943"/>
      <c r="W719" s="943"/>
      <c r="X719" s="943"/>
      <c r="Y719" s="943"/>
      <c r="Z719" s="943"/>
    </row>
    <row r="720" spans="1:26" ht="15.75" customHeight="1">
      <c r="A720" s="943"/>
      <c r="B720" s="943"/>
      <c r="C720" s="943"/>
      <c r="D720" s="943"/>
      <c r="E720" s="943"/>
      <c r="F720" s="943"/>
      <c r="G720" s="943"/>
      <c r="H720" s="943"/>
      <c r="I720" s="943"/>
      <c r="J720" s="943"/>
      <c r="K720" s="943"/>
      <c r="L720" s="943"/>
      <c r="M720" s="943"/>
      <c r="N720" s="943"/>
      <c r="O720" s="943"/>
      <c r="P720" s="943"/>
      <c r="Q720" s="943"/>
      <c r="R720" s="943"/>
      <c r="S720" s="943"/>
      <c r="T720" s="943"/>
      <c r="U720" s="943"/>
      <c r="V720" s="943"/>
      <c r="W720" s="943"/>
      <c r="X720" s="943"/>
      <c r="Y720" s="943"/>
      <c r="Z720" s="943"/>
    </row>
    <row r="721" spans="1:26" ht="15.75" customHeight="1">
      <c r="A721" s="943"/>
      <c r="B721" s="943"/>
      <c r="C721" s="943"/>
      <c r="D721" s="943"/>
      <c r="E721" s="943"/>
      <c r="F721" s="943"/>
      <c r="G721" s="943"/>
      <c r="H721" s="943"/>
      <c r="I721" s="943"/>
      <c r="J721" s="943"/>
      <c r="K721" s="943"/>
      <c r="L721" s="943"/>
      <c r="M721" s="943"/>
      <c r="N721" s="943"/>
      <c r="O721" s="943"/>
      <c r="P721" s="943"/>
      <c r="Q721" s="943"/>
      <c r="R721" s="943"/>
      <c r="S721" s="943"/>
      <c r="T721" s="943"/>
      <c r="U721" s="943"/>
      <c r="V721" s="943"/>
      <c r="W721" s="943"/>
      <c r="X721" s="943"/>
      <c r="Y721" s="943"/>
      <c r="Z721" s="943"/>
    </row>
    <row r="722" spans="1:26" ht="15.75" customHeight="1">
      <c r="A722" s="943"/>
      <c r="B722" s="943"/>
      <c r="C722" s="943"/>
      <c r="D722" s="943"/>
      <c r="E722" s="943"/>
      <c r="F722" s="943"/>
      <c r="G722" s="943"/>
      <c r="H722" s="943"/>
      <c r="I722" s="943"/>
      <c r="J722" s="943"/>
      <c r="K722" s="943"/>
      <c r="L722" s="943"/>
      <c r="M722" s="943"/>
      <c r="N722" s="943"/>
      <c r="O722" s="943"/>
      <c r="P722" s="943"/>
      <c r="Q722" s="943"/>
      <c r="R722" s="943"/>
      <c r="S722" s="943"/>
      <c r="T722" s="943"/>
      <c r="U722" s="943"/>
      <c r="V722" s="943"/>
      <c r="W722" s="943"/>
      <c r="X722" s="943"/>
      <c r="Y722" s="943"/>
      <c r="Z722" s="943"/>
    </row>
    <row r="723" spans="1:26" ht="15.75" customHeight="1">
      <c r="A723" s="943"/>
      <c r="B723" s="943"/>
      <c r="C723" s="943"/>
      <c r="D723" s="943"/>
      <c r="E723" s="943"/>
      <c r="F723" s="943"/>
      <c r="G723" s="943"/>
      <c r="H723" s="943"/>
      <c r="I723" s="943"/>
      <c r="J723" s="943"/>
      <c r="K723" s="943"/>
      <c r="L723" s="943"/>
      <c r="M723" s="943"/>
      <c r="N723" s="943"/>
      <c r="O723" s="943"/>
      <c r="P723" s="943"/>
      <c r="Q723" s="943"/>
      <c r="R723" s="943"/>
      <c r="S723" s="943"/>
      <c r="T723" s="943"/>
      <c r="U723" s="943"/>
      <c r="V723" s="943"/>
      <c r="W723" s="943"/>
      <c r="X723" s="943"/>
      <c r="Y723" s="943"/>
      <c r="Z723" s="943"/>
    </row>
    <row r="724" spans="1:26" ht="15.75" customHeight="1">
      <c r="A724" s="943"/>
      <c r="B724" s="943"/>
      <c r="C724" s="943"/>
      <c r="D724" s="943"/>
      <c r="E724" s="943"/>
      <c r="F724" s="943"/>
      <c r="G724" s="943"/>
      <c r="H724" s="943"/>
      <c r="I724" s="943"/>
      <c r="J724" s="943"/>
      <c r="K724" s="943"/>
      <c r="L724" s="943"/>
      <c r="M724" s="943"/>
      <c r="N724" s="943"/>
      <c r="O724" s="943"/>
      <c r="P724" s="943"/>
      <c r="Q724" s="943"/>
      <c r="R724" s="943"/>
      <c r="S724" s="943"/>
      <c r="T724" s="943"/>
      <c r="U724" s="943"/>
      <c r="V724" s="943"/>
      <c r="W724" s="943"/>
      <c r="X724" s="943"/>
      <c r="Y724" s="943"/>
      <c r="Z724" s="943"/>
    </row>
    <row r="725" spans="1:26" ht="15.75" customHeight="1">
      <c r="A725" s="943"/>
      <c r="B725" s="943"/>
      <c r="C725" s="943"/>
      <c r="D725" s="943"/>
      <c r="E725" s="943"/>
      <c r="F725" s="943"/>
      <c r="G725" s="943"/>
      <c r="H725" s="943"/>
      <c r="I725" s="943"/>
      <c r="J725" s="943"/>
      <c r="K725" s="943"/>
      <c r="L725" s="943"/>
      <c r="M725" s="943"/>
      <c r="N725" s="943"/>
      <c r="O725" s="943"/>
      <c r="P725" s="943"/>
      <c r="Q725" s="943"/>
      <c r="R725" s="943"/>
      <c r="S725" s="943"/>
      <c r="T725" s="943"/>
      <c r="U725" s="943"/>
      <c r="V725" s="943"/>
      <c r="W725" s="943"/>
      <c r="X725" s="943"/>
      <c r="Y725" s="943"/>
      <c r="Z725" s="943"/>
    </row>
    <row r="726" spans="1:26" ht="15.75" customHeight="1">
      <c r="A726" s="943"/>
      <c r="B726" s="943"/>
      <c r="C726" s="943"/>
      <c r="D726" s="943"/>
      <c r="E726" s="943"/>
      <c r="F726" s="943"/>
      <c r="G726" s="943"/>
      <c r="H726" s="943"/>
      <c r="I726" s="943"/>
      <c r="J726" s="943"/>
      <c r="K726" s="943"/>
      <c r="L726" s="943"/>
      <c r="M726" s="943"/>
      <c r="N726" s="943"/>
      <c r="O726" s="943"/>
      <c r="P726" s="943"/>
      <c r="Q726" s="943"/>
      <c r="R726" s="943"/>
      <c r="S726" s="943"/>
      <c r="T726" s="943"/>
      <c r="U726" s="943"/>
      <c r="V726" s="943"/>
      <c r="W726" s="943"/>
      <c r="X726" s="943"/>
      <c r="Y726" s="943"/>
      <c r="Z726" s="943"/>
    </row>
    <row r="727" spans="1:26" ht="15.75" customHeight="1">
      <c r="A727" s="943"/>
      <c r="B727" s="943"/>
      <c r="C727" s="943"/>
      <c r="D727" s="943"/>
      <c r="E727" s="943"/>
      <c r="F727" s="943"/>
      <c r="G727" s="943"/>
      <c r="H727" s="943"/>
      <c r="I727" s="943"/>
      <c r="J727" s="943"/>
      <c r="K727" s="943"/>
      <c r="L727" s="943"/>
      <c r="M727" s="943"/>
      <c r="N727" s="943"/>
      <c r="O727" s="943"/>
      <c r="P727" s="943"/>
      <c r="Q727" s="943"/>
      <c r="R727" s="943"/>
      <c r="S727" s="943"/>
      <c r="T727" s="943"/>
      <c r="U727" s="943"/>
      <c r="V727" s="943"/>
      <c r="W727" s="943"/>
      <c r="X727" s="943"/>
      <c r="Y727" s="943"/>
      <c r="Z727" s="943"/>
    </row>
    <row r="728" spans="1:26" ht="15.75" customHeight="1">
      <c r="A728" s="943"/>
      <c r="B728" s="943"/>
      <c r="C728" s="943"/>
      <c r="D728" s="943"/>
      <c r="E728" s="943"/>
      <c r="F728" s="943"/>
      <c r="G728" s="943"/>
      <c r="H728" s="943"/>
      <c r="I728" s="943"/>
      <c r="J728" s="943"/>
      <c r="K728" s="943"/>
      <c r="L728" s="943"/>
      <c r="M728" s="943"/>
      <c r="N728" s="943"/>
      <c r="O728" s="943"/>
      <c r="P728" s="943"/>
      <c r="Q728" s="943"/>
      <c r="R728" s="943"/>
      <c r="S728" s="943"/>
      <c r="T728" s="943"/>
      <c r="U728" s="943"/>
      <c r="V728" s="943"/>
      <c r="W728" s="943"/>
      <c r="X728" s="943"/>
      <c r="Y728" s="943"/>
      <c r="Z728" s="943"/>
    </row>
    <row r="729" spans="1:26" ht="15.75" customHeight="1">
      <c r="A729" s="943"/>
      <c r="B729" s="943"/>
      <c r="C729" s="943"/>
      <c r="D729" s="943"/>
      <c r="E729" s="943"/>
      <c r="F729" s="943"/>
      <c r="G729" s="943"/>
      <c r="H729" s="943"/>
      <c r="I729" s="943"/>
      <c r="J729" s="943"/>
      <c r="K729" s="943"/>
      <c r="L729" s="943"/>
      <c r="M729" s="943"/>
      <c r="N729" s="943"/>
      <c r="O729" s="943"/>
      <c r="P729" s="943"/>
      <c r="Q729" s="943"/>
      <c r="R729" s="943"/>
      <c r="S729" s="943"/>
      <c r="T729" s="943"/>
      <c r="U729" s="943"/>
      <c r="V729" s="943"/>
      <c r="W729" s="943"/>
      <c r="X729" s="943"/>
      <c r="Y729" s="943"/>
      <c r="Z729" s="943"/>
    </row>
    <row r="730" spans="1:26" ht="15.75" customHeight="1">
      <c r="A730" s="943"/>
      <c r="B730" s="943"/>
      <c r="C730" s="943"/>
      <c r="D730" s="943"/>
      <c r="E730" s="943"/>
      <c r="F730" s="943"/>
      <c r="G730" s="943"/>
      <c r="H730" s="943"/>
      <c r="I730" s="943"/>
      <c r="J730" s="943"/>
      <c r="K730" s="943"/>
      <c r="L730" s="943"/>
      <c r="M730" s="943"/>
      <c r="N730" s="943"/>
      <c r="O730" s="943"/>
      <c r="P730" s="943"/>
      <c r="Q730" s="943"/>
      <c r="R730" s="943"/>
      <c r="S730" s="943"/>
      <c r="T730" s="943"/>
      <c r="U730" s="943"/>
      <c r="V730" s="943"/>
      <c r="W730" s="943"/>
      <c r="X730" s="943"/>
      <c r="Y730" s="943"/>
      <c r="Z730" s="943"/>
    </row>
    <row r="731" spans="1:26" ht="15.75" customHeight="1">
      <c r="A731" s="943"/>
      <c r="B731" s="943"/>
      <c r="C731" s="943"/>
      <c r="D731" s="943"/>
      <c r="E731" s="943"/>
      <c r="F731" s="943"/>
      <c r="G731" s="943"/>
      <c r="H731" s="943"/>
      <c r="I731" s="943"/>
      <c r="J731" s="943"/>
      <c r="K731" s="943"/>
      <c r="L731" s="943"/>
      <c r="M731" s="943"/>
      <c r="N731" s="943"/>
      <c r="O731" s="943"/>
      <c r="P731" s="943"/>
      <c r="Q731" s="943"/>
      <c r="R731" s="943"/>
      <c r="S731" s="943"/>
      <c r="T731" s="943"/>
      <c r="U731" s="943"/>
      <c r="V731" s="943"/>
      <c r="W731" s="943"/>
      <c r="X731" s="943"/>
      <c r="Y731" s="943"/>
      <c r="Z731" s="943"/>
    </row>
    <row r="732" spans="1:26" ht="15.75" customHeight="1">
      <c r="A732" s="943"/>
      <c r="B732" s="943"/>
      <c r="C732" s="943"/>
      <c r="D732" s="943"/>
      <c r="E732" s="943"/>
      <c r="F732" s="943"/>
      <c r="G732" s="943"/>
      <c r="H732" s="943"/>
      <c r="I732" s="943"/>
      <c r="J732" s="943"/>
      <c r="K732" s="943"/>
      <c r="L732" s="943"/>
      <c r="M732" s="943"/>
      <c r="N732" s="943"/>
      <c r="O732" s="943"/>
      <c r="P732" s="943"/>
      <c r="Q732" s="943"/>
      <c r="R732" s="943"/>
      <c r="S732" s="943"/>
      <c r="T732" s="943"/>
      <c r="U732" s="943"/>
      <c r="V732" s="943"/>
      <c r="W732" s="943"/>
      <c r="X732" s="943"/>
      <c r="Y732" s="943"/>
      <c r="Z732" s="943"/>
    </row>
    <row r="733" spans="1:26" ht="15.75" customHeight="1">
      <c r="A733" s="943"/>
      <c r="B733" s="943"/>
      <c r="C733" s="943"/>
      <c r="D733" s="943"/>
      <c r="E733" s="943"/>
      <c r="F733" s="943"/>
      <c r="G733" s="943"/>
      <c r="H733" s="943"/>
      <c r="I733" s="943"/>
      <c r="J733" s="943"/>
      <c r="K733" s="943"/>
      <c r="L733" s="943"/>
      <c r="M733" s="943"/>
      <c r="N733" s="943"/>
      <c r="O733" s="943"/>
      <c r="P733" s="943"/>
      <c r="Q733" s="943"/>
      <c r="R733" s="943"/>
      <c r="S733" s="943"/>
      <c r="T733" s="943"/>
      <c r="U733" s="943"/>
      <c r="V733" s="943"/>
      <c r="W733" s="943"/>
      <c r="X733" s="943"/>
      <c r="Y733" s="943"/>
      <c r="Z733" s="943"/>
    </row>
    <row r="734" spans="1:26" ht="15.75" customHeight="1">
      <c r="A734" s="943"/>
      <c r="B734" s="943"/>
      <c r="C734" s="943"/>
      <c r="D734" s="943"/>
      <c r="E734" s="943"/>
      <c r="F734" s="943"/>
      <c r="G734" s="943"/>
      <c r="H734" s="943"/>
      <c r="I734" s="943"/>
      <c r="J734" s="943"/>
      <c r="K734" s="943"/>
      <c r="L734" s="943"/>
      <c r="M734" s="943"/>
      <c r="N734" s="943"/>
      <c r="O734" s="943"/>
      <c r="P734" s="943"/>
      <c r="Q734" s="943"/>
      <c r="R734" s="943"/>
      <c r="S734" s="943"/>
      <c r="T734" s="943"/>
      <c r="U734" s="943"/>
      <c r="V734" s="943"/>
      <c r="W734" s="943"/>
      <c r="X734" s="943"/>
      <c r="Y734" s="943"/>
      <c r="Z734" s="943"/>
    </row>
    <row r="735" spans="1:26" ht="15.75" customHeight="1">
      <c r="A735" s="943"/>
      <c r="B735" s="943"/>
      <c r="C735" s="943"/>
      <c r="D735" s="943"/>
      <c r="E735" s="943"/>
      <c r="F735" s="943"/>
      <c r="G735" s="943"/>
      <c r="H735" s="943"/>
      <c r="I735" s="943"/>
      <c r="J735" s="943"/>
      <c r="K735" s="943"/>
      <c r="L735" s="943"/>
      <c r="M735" s="943"/>
      <c r="N735" s="943"/>
      <c r="O735" s="943"/>
      <c r="P735" s="943"/>
      <c r="Q735" s="943"/>
      <c r="R735" s="943"/>
      <c r="S735" s="943"/>
      <c r="T735" s="943"/>
      <c r="U735" s="943"/>
      <c r="V735" s="943"/>
      <c r="W735" s="943"/>
      <c r="X735" s="943"/>
      <c r="Y735" s="943"/>
      <c r="Z735" s="943"/>
    </row>
    <row r="736" spans="1:26" ht="15.75" customHeight="1">
      <c r="A736" s="943"/>
      <c r="B736" s="943"/>
      <c r="C736" s="943"/>
      <c r="D736" s="943"/>
      <c r="E736" s="943"/>
      <c r="F736" s="943"/>
      <c r="G736" s="943"/>
      <c r="H736" s="943"/>
      <c r="I736" s="943"/>
      <c r="J736" s="943"/>
      <c r="K736" s="943"/>
      <c r="L736" s="943"/>
      <c r="M736" s="943"/>
      <c r="N736" s="943"/>
      <c r="O736" s="943"/>
      <c r="P736" s="943"/>
      <c r="Q736" s="943"/>
      <c r="R736" s="943"/>
      <c r="S736" s="943"/>
      <c r="T736" s="943"/>
      <c r="U736" s="943"/>
      <c r="V736" s="943"/>
      <c r="W736" s="943"/>
      <c r="X736" s="943"/>
      <c r="Y736" s="943"/>
      <c r="Z736" s="943"/>
    </row>
    <row r="737" spans="1:26" ht="15.75" customHeight="1">
      <c r="A737" s="943"/>
      <c r="B737" s="943"/>
      <c r="C737" s="943"/>
      <c r="D737" s="943"/>
      <c r="E737" s="943"/>
      <c r="F737" s="943"/>
      <c r="G737" s="943"/>
      <c r="H737" s="943"/>
      <c r="I737" s="943"/>
      <c r="J737" s="943"/>
      <c r="K737" s="943"/>
      <c r="L737" s="943"/>
      <c r="M737" s="943"/>
      <c r="N737" s="943"/>
      <c r="O737" s="943"/>
      <c r="P737" s="943"/>
      <c r="Q737" s="943"/>
      <c r="R737" s="943"/>
      <c r="S737" s="943"/>
      <c r="T737" s="943"/>
      <c r="U737" s="943"/>
      <c r="V737" s="943"/>
      <c r="W737" s="943"/>
      <c r="X737" s="943"/>
      <c r="Y737" s="943"/>
      <c r="Z737" s="943"/>
    </row>
    <row r="738" spans="1:26" ht="15.75" customHeight="1">
      <c r="A738" s="943"/>
      <c r="B738" s="943"/>
      <c r="C738" s="943"/>
      <c r="D738" s="943"/>
      <c r="E738" s="943"/>
      <c r="F738" s="943"/>
      <c r="G738" s="943"/>
      <c r="H738" s="943"/>
      <c r="I738" s="943"/>
      <c r="J738" s="943"/>
      <c r="K738" s="943"/>
      <c r="L738" s="943"/>
      <c r="M738" s="943"/>
      <c r="N738" s="943"/>
      <c r="O738" s="943"/>
      <c r="P738" s="943"/>
      <c r="Q738" s="943"/>
      <c r="R738" s="943"/>
      <c r="S738" s="943"/>
      <c r="T738" s="943"/>
      <c r="U738" s="943"/>
      <c r="V738" s="943"/>
      <c r="W738" s="943"/>
      <c r="X738" s="943"/>
      <c r="Y738" s="943"/>
      <c r="Z738" s="943"/>
    </row>
    <row r="739" spans="1:26" ht="15.75" customHeight="1">
      <c r="A739" s="943"/>
      <c r="B739" s="943"/>
      <c r="C739" s="943"/>
      <c r="D739" s="943"/>
      <c r="E739" s="943"/>
      <c r="F739" s="943"/>
      <c r="G739" s="943"/>
      <c r="H739" s="943"/>
      <c r="I739" s="943"/>
      <c r="J739" s="943"/>
      <c r="K739" s="943"/>
      <c r="L739" s="943"/>
      <c r="M739" s="943"/>
      <c r="N739" s="943"/>
      <c r="O739" s="943"/>
      <c r="P739" s="943"/>
      <c r="Q739" s="943"/>
      <c r="R739" s="943"/>
      <c r="S739" s="943"/>
      <c r="T739" s="943"/>
      <c r="U739" s="943"/>
      <c r="V739" s="943"/>
      <c r="W739" s="943"/>
      <c r="X739" s="943"/>
      <c r="Y739" s="943"/>
      <c r="Z739" s="943"/>
    </row>
    <row r="740" spans="1:26" ht="15.75" customHeight="1">
      <c r="A740" s="943"/>
      <c r="B740" s="943"/>
      <c r="C740" s="943"/>
      <c r="D740" s="943"/>
      <c r="E740" s="943"/>
      <c r="F740" s="943"/>
      <c r="G740" s="943"/>
      <c r="H740" s="943"/>
      <c r="I740" s="943"/>
      <c r="J740" s="943"/>
      <c r="K740" s="943"/>
      <c r="L740" s="943"/>
      <c r="M740" s="943"/>
      <c r="N740" s="943"/>
      <c r="O740" s="943"/>
      <c r="P740" s="943"/>
      <c r="Q740" s="943"/>
      <c r="R740" s="943"/>
      <c r="S740" s="943"/>
      <c r="T740" s="943"/>
      <c r="U740" s="943"/>
      <c r="V740" s="943"/>
      <c r="W740" s="943"/>
      <c r="X740" s="943"/>
      <c r="Y740" s="943"/>
      <c r="Z740" s="943"/>
    </row>
    <row r="741" spans="1:26" ht="15.75" customHeight="1">
      <c r="A741" s="943"/>
      <c r="B741" s="943"/>
      <c r="C741" s="943"/>
      <c r="D741" s="943"/>
      <c r="E741" s="943"/>
      <c r="F741" s="943"/>
      <c r="G741" s="943"/>
      <c r="H741" s="943"/>
      <c r="I741" s="943"/>
      <c r="J741" s="943"/>
      <c r="K741" s="943"/>
      <c r="L741" s="943"/>
      <c r="M741" s="943"/>
      <c r="N741" s="943"/>
      <c r="O741" s="943"/>
      <c r="P741" s="943"/>
      <c r="Q741" s="943"/>
      <c r="R741" s="943"/>
      <c r="S741" s="943"/>
      <c r="T741" s="943"/>
      <c r="U741" s="943"/>
      <c r="V741" s="943"/>
      <c r="W741" s="943"/>
      <c r="X741" s="943"/>
      <c r="Y741" s="943"/>
      <c r="Z741" s="943"/>
    </row>
    <row r="742" spans="1:26" ht="15.75" customHeight="1">
      <c r="A742" s="943"/>
      <c r="B742" s="943"/>
      <c r="C742" s="943"/>
      <c r="D742" s="943"/>
      <c r="E742" s="943"/>
      <c r="F742" s="943"/>
      <c r="G742" s="943"/>
      <c r="H742" s="943"/>
      <c r="I742" s="943"/>
      <c r="J742" s="943"/>
      <c r="K742" s="943"/>
      <c r="L742" s="943"/>
      <c r="M742" s="943"/>
      <c r="N742" s="943"/>
      <c r="O742" s="943"/>
      <c r="P742" s="943"/>
      <c r="Q742" s="943"/>
      <c r="R742" s="943"/>
      <c r="S742" s="943"/>
      <c r="T742" s="943"/>
      <c r="U742" s="943"/>
      <c r="V742" s="943"/>
      <c r="W742" s="943"/>
      <c r="X742" s="943"/>
      <c r="Y742" s="943"/>
      <c r="Z742" s="943"/>
    </row>
    <row r="743" spans="1:26" ht="15.75" customHeight="1">
      <c r="A743" s="943"/>
      <c r="B743" s="943"/>
      <c r="C743" s="943"/>
      <c r="D743" s="943"/>
      <c r="E743" s="943"/>
      <c r="F743" s="943"/>
      <c r="G743" s="943"/>
      <c r="H743" s="943"/>
      <c r="I743" s="943"/>
      <c r="J743" s="943"/>
      <c r="K743" s="943"/>
      <c r="L743" s="943"/>
      <c r="M743" s="943"/>
      <c r="N743" s="943"/>
      <c r="O743" s="943"/>
      <c r="P743" s="943"/>
      <c r="Q743" s="943"/>
      <c r="R743" s="943"/>
      <c r="S743" s="943"/>
      <c r="T743" s="943"/>
      <c r="U743" s="943"/>
      <c r="V743" s="943"/>
      <c r="W743" s="943"/>
      <c r="X743" s="943"/>
      <c r="Y743" s="943"/>
      <c r="Z743" s="943"/>
    </row>
    <row r="744" spans="1:26" ht="15.75" customHeight="1">
      <c r="A744" s="943"/>
      <c r="B744" s="943"/>
      <c r="C744" s="943"/>
      <c r="D744" s="943"/>
      <c r="E744" s="943"/>
      <c r="F744" s="943"/>
      <c r="G744" s="943"/>
      <c r="H744" s="943"/>
      <c r="I744" s="943"/>
      <c r="J744" s="943"/>
      <c r="K744" s="943"/>
      <c r="L744" s="943"/>
      <c r="M744" s="943"/>
      <c r="N744" s="943"/>
      <c r="O744" s="943"/>
      <c r="P744" s="943"/>
      <c r="Q744" s="943"/>
      <c r="R744" s="943"/>
      <c r="S744" s="943"/>
      <c r="T744" s="943"/>
      <c r="U744" s="943"/>
      <c r="V744" s="943"/>
      <c r="W744" s="943"/>
      <c r="X744" s="943"/>
      <c r="Y744" s="943"/>
      <c r="Z744" s="943"/>
    </row>
    <row r="745" spans="1:26" ht="15.75" customHeight="1">
      <c r="A745" s="943"/>
      <c r="B745" s="943"/>
      <c r="C745" s="943"/>
      <c r="D745" s="943"/>
      <c r="E745" s="943"/>
      <c r="F745" s="943"/>
      <c r="G745" s="943"/>
      <c r="H745" s="943"/>
      <c r="I745" s="943"/>
      <c r="J745" s="943"/>
      <c r="K745" s="943"/>
      <c r="L745" s="943"/>
      <c r="M745" s="943"/>
      <c r="N745" s="943"/>
      <c r="O745" s="943"/>
      <c r="P745" s="943"/>
      <c r="Q745" s="943"/>
      <c r="R745" s="943"/>
      <c r="S745" s="943"/>
      <c r="T745" s="943"/>
      <c r="U745" s="943"/>
      <c r="V745" s="943"/>
      <c r="W745" s="943"/>
      <c r="X745" s="943"/>
      <c r="Y745" s="943"/>
      <c r="Z745" s="943"/>
    </row>
    <row r="746" spans="1:26" ht="15.75" customHeight="1">
      <c r="A746" s="943"/>
      <c r="B746" s="943"/>
      <c r="C746" s="943"/>
      <c r="D746" s="943"/>
      <c r="E746" s="943"/>
      <c r="F746" s="943"/>
      <c r="G746" s="943"/>
      <c r="H746" s="943"/>
      <c r="I746" s="943"/>
      <c r="J746" s="943"/>
      <c r="K746" s="943"/>
      <c r="L746" s="943"/>
      <c r="M746" s="943"/>
      <c r="N746" s="943"/>
      <c r="O746" s="943"/>
      <c r="P746" s="943"/>
      <c r="Q746" s="943"/>
      <c r="R746" s="943"/>
      <c r="S746" s="943"/>
      <c r="T746" s="943"/>
      <c r="U746" s="943"/>
      <c r="V746" s="943"/>
      <c r="W746" s="943"/>
      <c r="X746" s="943"/>
      <c r="Y746" s="943"/>
      <c r="Z746" s="943"/>
    </row>
    <row r="747" spans="1:26" ht="15.75" customHeight="1">
      <c r="A747" s="943"/>
      <c r="B747" s="943"/>
      <c r="C747" s="943"/>
      <c r="D747" s="943"/>
      <c r="E747" s="943"/>
      <c r="F747" s="943"/>
      <c r="G747" s="943"/>
      <c r="H747" s="943"/>
      <c r="I747" s="943"/>
      <c r="J747" s="943"/>
      <c r="K747" s="943"/>
      <c r="L747" s="943"/>
      <c r="M747" s="943"/>
      <c r="N747" s="943"/>
      <c r="O747" s="943"/>
      <c r="P747" s="943"/>
      <c r="Q747" s="943"/>
      <c r="R747" s="943"/>
      <c r="S747" s="943"/>
      <c r="T747" s="943"/>
      <c r="U747" s="943"/>
      <c r="V747" s="943"/>
      <c r="W747" s="943"/>
      <c r="X747" s="943"/>
      <c r="Y747" s="943"/>
      <c r="Z747" s="943"/>
    </row>
    <row r="748" spans="1:26" ht="15.75" customHeight="1">
      <c r="A748" s="943"/>
      <c r="B748" s="943"/>
      <c r="C748" s="943"/>
      <c r="D748" s="943"/>
      <c r="E748" s="943"/>
      <c r="F748" s="943"/>
      <c r="G748" s="943"/>
      <c r="H748" s="943"/>
      <c r="I748" s="943"/>
      <c r="J748" s="943"/>
      <c r="K748" s="943"/>
      <c r="L748" s="943"/>
      <c r="M748" s="943"/>
      <c r="N748" s="943"/>
      <c r="O748" s="943"/>
      <c r="P748" s="943"/>
      <c r="Q748" s="943"/>
      <c r="R748" s="943"/>
      <c r="S748" s="943"/>
      <c r="T748" s="943"/>
      <c r="U748" s="943"/>
      <c r="V748" s="943"/>
      <c r="W748" s="943"/>
      <c r="X748" s="943"/>
      <c r="Y748" s="943"/>
      <c r="Z748" s="943"/>
    </row>
    <row r="749" spans="1:26" ht="15.75" customHeight="1">
      <c r="A749" s="943"/>
      <c r="B749" s="943"/>
      <c r="C749" s="943"/>
      <c r="D749" s="943"/>
      <c r="E749" s="943"/>
      <c r="F749" s="943"/>
      <c r="G749" s="943"/>
      <c r="H749" s="943"/>
      <c r="I749" s="943"/>
      <c r="J749" s="943"/>
      <c r="K749" s="943"/>
      <c r="L749" s="943"/>
      <c r="M749" s="943"/>
      <c r="N749" s="943"/>
      <c r="O749" s="943"/>
      <c r="P749" s="943"/>
      <c r="Q749" s="943"/>
      <c r="R749" s="943"/>
      <c r="S749" s="943"/>
      <c r="T749" s="943"/>
      <c r="U749" s="943"/>
      <c r="V749" s="943"/>
      <c r="W749" s="943"/>
      <c r="X749" s="943"/>
      <c r="Y749" s="943"/>
      <c r="Z749" s="943"/>
    </row>
    <row r="750" spans="1:26" ht="15.75" customHeight="1">
      <c r="A750" s="943"/>
      <c r="B750" s="943"/>
      <c r="C750" s="943"/>
      <c r="D750" s="943"/>
      <c r="E750" s="943"/>
      <c r="F750" s="943"/>
      <c r="G750" s="943"/>
      <c r="H750" s="943"/>
      <c r="I750" s="943"/>
      <c r="J750" s="943"/>
      <c r="K750" s="943"/>
      <c r="L750" s="943"/>
      <c r="M750" s="943"/>
      <c r="N750" s="943"/>
      <c r="O750" s="943"/>
      <c r="P750" s="943"/>
      <c r="Q750" s="943"/>
      <c r="R750" s="943"/>
      <c r="S750" s="943"/>
      <c r="T750" s="943"/>
      <c r="U750" s="943"/>
      <c r="V750" s="943"/>
      <c r="W750" s="943"/>
      <c r="X750" s="943"/>
      <c r="Y750" s="943"/>
      <c r="Z750" s="943"/>
    </row>
    <row r="751" spans="1:26" ht="15.75" customHeight="1">
      <c r="A751" s="943"/>
      <c r="B751" s="943"/>
      <c r="C751" s="943"/>
      <c r="D751" s="943"/>
      <c r="E751" s="943"/>
      <c r="F751" s="943"/>
      <c r="G751" s="943"/>
      <c r="H751" s="943"/>
      <c r="I751" s="943"/>
      <c r="J751" s="943"/>
      <c r="K751" s="943"/>
      <c r="L751" s="943"/>
      <c r="M751" s="943"/>
      <c r="N751" s="943"/>
      <c r="O751" s="943"/>
      <c r="P751" s="943"/>
      <c r="Q751" s="943"/>
      <c r="R751" s="943"/>
      <c r="S751" s="943"/>
      <c r="T751" s="943"/>
      <c r="U751" s="943"/>
      <c r="V751" s="943"/>
      <c r="W751" s="943"/>
      <c r="X751" s="943"/>
      <c r="Y751" s="943"/>
      <c r="Z751" s="943"/>
    </row>
    <row r="752" spans="1:26" ht="15.75" customHeight="1">
      <c r="A752" s="943"/>
      <c r="B752" s="943"/>
      <c r="C752" s="943"/>
      <c r="D752" s="943"/>
      <c r="E752" s="943"/>
      <c r="F752" s="943"/>
      <c r="G752" s="943"/>
      <c r="H752" s="943"/>
      <c r="I752" s="943"/>
      <c r="J752" s="943"/>
      <c r="K752" s="943"/>
      <c r="L752" s="943"/>
      <c r="M752" s="943"/>
      <c r="N752" s="943"/>
      <c r="O752" s="943"/>
      <c r="P752" s="943"/>
      <c r="Q752" s="943"/>
      <c r="R752" s="943"/>
      <c r="S752" s="943"/>
      <c r="T752" s="943"/>
      <c r="U752" s="943"/>
      <c r="V752" s="943"/>
      <c r="W752" s="943"/>
      <c r="X752" s="943"/>
      <c r="Y752" s="943"/>
      <c r="Z752" s="943"/>
    </row>
    <row r="753" spans="1:26" ht="15.75" customHeight="1">
      <c r="A753" s="943"/>
      <c r="B753" s="943"/>
      <c r="C753" s="943"/>
      <c r="D753" s="943"/>
      <c r="E753" s="943"/>
      <c r="F753" s="943"/>
      <c r="G753" s="943"/>
      <c r="H753" s="943"/>
      <c r="I753" s="943"/>
      <c r="J753" s="943"/>
      <c r="K753" s="943"/>
      <c r="L753" s="943"/>
      <c r="M753" s="943"/>
      <c r="N753" s="943"/>
      <c r="O753" s="943"/>
      <c r="P753" s="943"/>
      <c r="Q753" s="943"/>
      <c r="R753" s="943"/>
      <c r="S753" s="943"/>
      <c r="T753" s="943"/>
      <c r="U753" s="943"/>
      <c r="V753" s="943"/>
      <c r="W753" s="943"/>
      <c r="X753" s="943"/>
      <c r="Y753" s="943"/>
      <c r="Z753" s="943"/>
    </row>
    <row r="754" spans="1:26" ht="15.75" customHeight="1">
      <c r="A754" s="943"/>
      <c r="B754" s="943"/>
      <c r="C754" s="943"/>
      <c r="D754" s="943"/>
      <c r="E754" s="943"/>
      <c r="F754" s="943"/>
      <c r="G754" s="943"/>
      <c r="H754" s="943"/>
      <c r="I754" s="943"/>
      <c r="J754" s="943"/>
      <c r="K754" s="943"/>
      <c r="L754" s="943"/>
      <c r="M754" s="943"/>
      <c r="N754" s="943"/>
      <c r="O754" s="943"/>
      <c r="P754" s="943"/>
      <c r="Q754" s="943"/>
      <c r="R754" s="943"/>
      <c r="S754" s="943"/>
      <c r="T754" s="943"/>
      <c r="U754" s="943"/>
      <c r="V754" s="943"/>
      <c r="W754" s="943"/>
      <c r="X754" s="943"/>
      <c r="Y754" s="943"/>
      <c r="Z754" s="943"/>
    </row>
    <row r="755" spans="1:26" ht="15.75" customHeight="1">
      <c r="A755" s="943"/>
      <c r="B755" s="943"/>
      <c r="C755" s="943"/>
      <c r="D755" s="943"/>
      <c r="E755" s="943"/>
      <c r="F755" s="943"/>
      <c r="G755" s="943"/>
      <c r="H755" s="943"/>
      <c r="I755" s="943"/>
      <c r="J755" s="943"/>
      <c r="K755" s="943"/>
      <c r="L755" s="943"/>
      <c r="M755" s="943"/>
      <c r="N755" s="943"/>
      <c r="O755" s="943"/>
      <c r="P755" s="943"/>
      <c r="Q755" s="943"/>
      <c r="R755" s="943"/>
      <c r="S755" s="943"/>
      <c r="T755" s="943"/>
      <c r="U755" s="943"/>
      <c r="V755" s="943"/>
      <c r="W755" s="943"/>
      <c r="X755" s="943"/>
      <c r="Y755" s="943"/>
      <c r="Z755" s="943"/>
    </row>
    <row r="756" spans="1:26" ht="15.75" customHeight="1">
      <c r="A756" s="943"/>
      <c r="B756" s="943"/>
      <c r="C756" s="943"/>
      <c r="D756" s="943"/>
      <c r="E756" s="943"/>
      <c r="F756" s="943"/>
      <c r="G756" s="943"/>
      <c r="H756" s="943"/>
      <c r="I756" s="943"/>
      <c r="J756" s="943"/>
      <c r="K756" s="943"/>
      <c r="L756" s="943"/>
      <c r="M756" s="943"/>
      <c r="N756" s="943"/>
      <c r="O756" s="943"/>
      <c r="P756" s="943"/>
      <c r="Q756" s="943"/>
      <c r="R756" s="943"/>
      <c r="S756" s="943"/>
      <c r="T756" s="943"/>
      <c r="U756" s="943"/>
      <c r="V756" s="943"/>
      <c r="W756" s="943"/>
      <c r="X756" s="943"/>
      <c r="Y756" s="943"/>
      <c r="Z756" s="943"/>
    </row>
    <row r="757" spans="1:26" ht="15.75" customHeight="1">
      <c r="A757" s="943"/>
      <c r="B757" s="943"/>
      <c r="C757" s="943"/>
      <c r="D757" s="943"/>
      <c r="E757" s="943"/>
      <c r="F757" s="943"/>
      <c r="G757" s="943"/>
      <c r="H757" s="943"/>
      <c r="I757" s="943"/>
      <c r="J757" s="943"/>
      <c r="K757" s="943"/>
      <c r="L757" s="943"/>
      <c r="M757" s="943"/>
      <c r="N757" s="943"/>
      <c r="O757" s="943"/>
      <c r="P757" s="943"/>
      <c r="Q757" s="943"/>
      <c r="R757" s="943"/>
      <c r="S757" s="943"/>
      <c r="T757" s="943"/>
      <c r="U757" s="943"/>
      <c r="V757" s="943"/>
      <c r="W757" s="943"/>
      <c r="X757" s="943"/>
      <c r="Y757" s="943"/>
      <c r="Z757" s="943"/>
    </row>
    <row r="758" spans="1:26" ht="15.75" customHeight="1">
      <c r="A758" s="943"/>
      <c r="B758" s="943"/>
      <c r="C758" s="943"/>
      <c r="D758" s="943"/>
      <c r="E758" s="943"/>
      <c r="F758" s="943"/>
      <c r="G758" s="943"/>
      <c r="H758" s="943"/>
      <c r="I758" s="943"/>
      <c r="J758" s="943"/>
      <c r="K758" s="943"/>
      <c r="L758" s="943"/>
      <c r="M758" s="943"/>
      <c r="N758" s="943"/>
      <c r="O758" s="943"/>
      <c r="P758" s="943"/>
      <c r="Q758" s="943"/>
      <c r="R758" s="943"/>
      <c r="S758" s="943"/>
      <c r="T758" s="943"/>
      <c r="U758" s="943"/>
      <c r="V758" s="943"/>
      <c r="W758" s="943"/>
      <c r="X758" s="943"/>
      <c r="Y758" s="943"/>
      <c r="Z758" s="943"/>
    </row>
    <row r="759" spans="1:26" ht="15.75" customHeight="1">
      <c r="A759" s="943"/>
      <c r="B759" s="943"/>
      <c r="C759" s="943"/>
      <c r="D759" s="943"/>
      <c r="E759" s="943"/>
      <c r="F759" s="943"/>
      <c r="G759" s="943"/>
      <c r="H759" s="943"/>
      <c r="I759" s="943"/>
      <c r="J759" s="943"/>
      <c r="K759" s="943"/>
      <c r="L759" s="943"/>
      <c r="M759" s="943"/>
      <c r="N759" s="943"/>
      <c r="O759" s="943"/>
      <c r="P759" s="943"/>
      <c r="Q759" s="943"/>
      <c r="R759" s="943"/>
      <c r="S759" s="943"/>
      <c r="T759" s="943"/>
      <c r="U759" s="943"/>
      <c r="V759" s="943"/>
      <c r="W759" s="943"/>
      <c r="X759" s="943"/>
      <c r="Y759" s="943"/>
      <c r="Z759" s="943"/>
    </row>
    <row r="760" spans="1:26" ht="15.75" customHeight="1">
      <c r="A760" s="943"/>
      <c r="B760" s="943"/>
      <c r="C760" s="943"/>
      <c r="D760" s="943"/>
      <c r="E760" s="943"/>
      <c r="F760" s="943"/>
      <c r="G760" s="943"/>
      <c r="H760" s="943"/>
      <c r="I760" s="943"/>
      <c r="J760" s="943"/>
      <c r="K760" s="943"/>
      <c r="L760" s="943"/>
      <c r="M760" s="943"/>
      <c r="N760" s="943"/>
      <c r="O760" s="943"/>
      <c r="P760" s="943"/>
      <c r="Q760" s="943"/>
      <c r="R760" s="943"/>
      <c r="S760" s="943"/>
      <c r="T760" s="943"/>
      <c r="U760" s="943"/>
      <c r="V760" s="943"/>
      <c r="W760" s="943"/>
      <c r="X760" s="943"/>
      <c r="Y760" s="943"/>
      <c r="Z760" s="943"/>
    </row>
    <row r="761" spans="1:26" ht="15.75" customHeight="1">
      <c r="A761" s="943"/>
      <c r="B761" s="943"/>
      <c r="C761" s="943"/>
      <c r="D761" s="943"/>
      <c r="E761" s="943"/>
      <c r="F761" s="943"/>
      <c r="G761" s="943"/>
      <c r="H761" s="943"/>
      <c r="I761" s="943"/>
      <c r="J761" s="943"/>
      <c r="K761" s="943"/>
      <c r="L761" s="943"/>
      <c r="M761" s="943"/>
      <c r="N761" s="943"/>
      <c r="O761" s="943"/>
      <c r="P761" s="943"/>
      <c r="Q761" s="943"/>
      <c r="R761" s="943"/>
      <c r="S761" s="943"/>
      <c r="T761" s="943"/>
      <c r="U761" s="943"/>
      <c r="V761" s="943"/>
      <c r="W761" s="943"/>
      <c r="X761" s="943"/>
      <c r="Y761" s="943"/>
      <c r="Z761" s="943"/>
    </row>
    <row r="762" spans="1:26" ht="15.75" customHeight="1">
      <c r="A762" s="943"/>
      <c r="B762" s="943"/>
      <c r="C762" s="943"/>
      <c r="D762" s="943"/>
      <c r="E762" s="943"/>
      <c r="F762" s="943"/>
      <c r="G762" s="943"/>
      <c r="H762" s="943"/>
      <c r="I762" s="943"/>
      <c r="J762" s="943"/>
      <c r="K762" s="943"/>
      <c r="L762" s="943"/>
      <c r="M762" s="943"/>
      <c r="N762" s="943"/>
      <c r="O762" s="943"/>
      <c r="P762" s="943"/>
      <c r="Q762" s="943"/>
      <c r="R762" s="943"/>
      <c r="S762" s="943"/>
      <c r="T762" s="943"/>
      <c r="U762" s="943"/>
      <c r="V762" s="943"/>
      <c r="W762" s="943"/>
      <c r="X762" s="943"/>
      <c r="Y762" s="943"/>
      <c r="Z762" s="943"/>
    </row>
    <row r="763" spans="1:26" ht="15.75" customHeight="1">
      <c r="A763" s="943"/>
      <c r="B763" s="943"/>
      <c r="C763" s="943"/>
      <c r="D763" s="943"/>
      <c r="E763" s="943"/>
      <c r="F763" s="943"/>
      <c r="G763" s="943"/>
      <c r="H763" s="943"/>
      <c r="I763" s="943"/>
      <c r="J763" s="943"/>
      <c r="K763" s="943"/>
      <c r="L763" s="943"/>
      <c r="M763" s="943"/>
      <c r="N763" s="943"/>
      <c r="O763" s="943"/>
      <c r="P763" s="943"/>
      <c r="Q763" s="943"/>
      <c r="R763" s="943"/>
      <c r="S763" s="943"/>
      <c r="T763" s="943"/>
      <c r="U763" s="943"/>
      <c r="V763" s="943"/>
      <c r="W763" s="943"/>
      <c r="X763" s="943"/>
      <c r="Y763" s="943"/>
      <c r="Z763" s="943"/>
    </row>
    <row r="764" spans="1:26" ht="15.75" customHeight="1">
      <c r="A764" s="943"/>
      <c r="B764" s="943"/>
      <c r="C764" s="943"/>
      <c r="D764" s="943"/>
      <c r="E764" s="943"/>
      <c r="F764" s="943"/>
      <c r="G764" s="943"/>
      <c r="H764" s="943"/>
      <c r="I764" s="943"/>
      <c r="J764" s="943"/>
      <c r="K764" s="943"/>
      <c r="L764" s="943"/>
      <c r="M764" s="943"/>
      <c r="N764" s="943"/>
      <c r="O764" s="943"/>
      <c r="P764" s="943"/>
      <c r="Q764" s="943"/>
      <c r="R764" s="943"/>
      <c r="S764" s="943"/>
      <c r="T764" s="943"/>
      <c r="U764" s="943"/>
      <c r="V764" s="943"/>
      <c r="W764" s="943"/>
      <c r="X764" s="943"/>
      <c r="Y764" s="943"/>
      <c r="Z764" s="943"/>
    </row>
    <row r="765" spans="1:26" ht="15.75" customHeight="1">
      <c r="A765" s="943"/>
      <c r="B765" s="943"/>
      <c r="C765" s="943"/>
      <c r="D765" s="943"/>
      <c r="E765" s="943"/>
      <c r="F765" s="943"/>
      <c r="G765" s="943"/>
      <c r="H765" s="943"/>
      <c r="I765" s="943"/>
      <c r="J765" s="943"/>
      <c r="K765" s="943"/>
      <c r="L765" s="943"/>
      <c r="M765" s="943"/>
      <c r="N765" s="943"/>
      <c r="O765" s="943"/>
      <c r="P765" s="943"/>
      <c r="Q765" s="943"/>
      <c r="R765" s="943"/>
      <c r="S765" s="943"/>
      <c r="T765" s="943"/>
      <c r="U765" s="943"/>
      <c r="V765" s="943"/>
      <c r="W765" s="943"/>
      <c r="X765" s="943"/>
      <c r="Y765" s="943"/>
      <c r="Z765" s="943"/>
    </row>
    <row r="766" spans="1:26" ht="15.75" customHeight="1">
      <c r="A766" s="943"/>
      <c r="B766" s="943"/>
      <c r="C766" s="943"/>
      <c r="D766" s="943"/>
      <c r="E766" s="943"/>
      <c r="F766" s="943"/>
      <c r="G766" s="943"/>
      <c r="H766" s="943"/>
      <c r="I766" s="943"/>
      <c r="J766" s="943"/>
      <c r="K766" s="943"/>
      <c r="L766" s="943"/>
      <c r="M766" s="943"/>
      <c r="N766" s="943"/>
      <c r="O766" s="943"/>
      <c r="P766" s="943"/>
      <c r="Q766" s="943"/>
      <c r="R766" s="943"/>
      <c r="S766" s="943"/>
      <c r="T766" s="943"/>
      <c r="U766" s="943"/>
      <c r="V766" s="943"/>
      <c r="W766" s="943"/>
      <c r="X766" s="943"/>
      <c r="Y766" s="943"/>
      <c r="Z766" s="943"/>
    </row>
    <row r="767" spans="1:26" ht="15.75" customHeight="1">
      <c r="A767" s="943"/>
      <c r="B767" s="943"/>
      <c r="C767" s="943"/>
      <c r="D767" s="943"/>
      <c r="E767" s="943"/>
      <c r="F767" s="943"/>
      <c r="G767" s="943"/>
      <c r="H767" s="943"/>
      <c r="I767" s="943"/>
      <c r="J767" s="943"/>
      <c r="K767" s="943"/>
      <c r="L767" s="943"/>
      <c r="M767" s="943"/>
      <c r="N767" s="943"/>
      <c r="O767" s="943"/>
      <c r="P767" s="943"/>
      <c r="Q767" s="943"/>
      <c r="R767" s="943"/>
      <c r="S767" s="943"/>
      <c r="T767" s="943"/>
      <c r="U767" s="943"/>
      <c r="V767" s="943"/>
      <c r="W767" s="943"/>
      <c r="X767" s="943"/>
      <c r="Y767" s="943"/>
      <c r="Z767" s="943"/>
    </row>
    <row r="768" spans="1:26" ht="15.75" customHeight="1">
      <c r="A768" s="943"/>
      <c r="B768" s="943"/>
      <c r="C768" s="943"/>
      <c r="D768" s="943"/>
      <c r="E768" s="943"/>
      <c r="F768" s="943"/>
      <c r="G768" s="943"/>
      <c r="H768" s="943"/>
      <c r="I768" s="943"/>
      <c r="J768" s="943"/>
      <c r="K768" s="943"/>
      <c r="L768" s="943"/>
      <c r="M768" s="943"/>
      <c r="N768" s="943"/>
      <c r="O768" s="943"/>
      <c r="P768" s="943"/>
      <c r="Q768" s="943"/>
      <c r="R768" s="943"/>
      <c r="S768" s="943"/>
      <c r="T768" s="943"/>
      <c r="U768" s="943"/>
      <c r="V768" s="943"/>
      <c r="W768" s="943"/>
      <c r="X768" s="943"/>
      <c r="Y768" s="943"/>
      <c r="Z768" s="943"/>
    </row>
    <row r="769" spans="1:26" ht="15.75" customHeight="1">
      <c r="A769" s="943"/>
      <c r="B769" s="943"/>
      <c r="C769" s="943"/>
      <c r="D769" s="943"/>
      <c r="E769" s="943"/>
      <c r="F769" s="943"/>
      <c r="G769" s="943"/>
      <c r="H769" s="943"/>
      <c r="I769" s="943"/>
      <c r="J769" s="943"/>
      <c r="K769" s="943"/>
      <c r="L769" s="943"/>
      <c r="M769" s="943"/>
      <c r="N769" s="943"/>
      <c r="O769" s="943"/>
      <c r="P769" s="943"/>
      <c r="Q769" s="943"/>
      <c r="R769" s="943"/>
      <c r="S769" s="943"/>
      <c r="T769" s="943"/>
      <c r="U769" s="943"/>
      <c r="V769" s="943"/>
      <c r="W769" s="943"/>
      <c r="X769" s="943"/>
      <c r="Y769" s="943"/>
      <c r="Z769" s="943"/>
    </row>
    <row r="770" spans="1:26" ht="15.75" customHeight="1">
      <c r="A770" s="943"/>
      <c r="B770" s="943"/>
      <c r="C770" s="943"/>
      <c r="D770" s="943"/>
      <c r="E770" s="943"/>
      <c r="F770" s="943"/>
      <c r="G770" s="943"/>
      <c r="H770" s="943"/>
      <c r="I770" s="943"/>
      <c r="J770" s="943"/>
      <c r="K770" s="943"/>
      <c r="L770" s="943"/>
      <c r="M770" s="943"/>
      <c r="N770" s="943"/>
      <c r="O770" s="943"/>
      <c r="P770" s="943"/>
      <c r="Q770" s="943"/>
      <c r="R770" s="943"/>
      <c r="S770" s="943"/>
      <c r="T770" s="943"/>
      <c r="U770" s="943"/>
      <c r="V770" s="943"/>
      <c r="W770" s="943"/>
      <c r="X770" s="943"/>
      <c r="Y770" s="943"/>
      <c r="Z770" s="943"/>
    </row>
    <row r="771" spans="1:26" ht="15.75" customHeight="1">
      <c r="A771" s="943"/>
      <c r="B771" s="943"/>
      <c r="C771" s="943"/>
      <c r="D771" s="943"/>
      <c r="E771" s="943"/>
      <c r="F771" s="943"/>
      <c r="G771" s="943"/>
      <c r="H771" s="943"/>
      <c r="I771" s="943"/>
      <c r="J771" s="943"/>
      <c r="K771" s="943"/>
      <c r="L771" s="943"/>
      <c r="M771" s="943"/>
      <c r="N771" s="943"/>
      <c r="O771" s="943"/>
      <c r="P771" s="943"/>
      <c r="Q771" s="943"/>
      <c r="R771" s="943"/>
      <c r="S771" s="943"/>
      <c r="T771" s="943"/>
      <c r="U771" s="943"/>
      <c r="V771" s="943"/>
      <c r="W771" s="943"/>
      <c r="X771" s="943"/>
      <c r="Y771" s="943"/>
      <c r="Z771" s="943"/>
    </row>
    <row r="772" spans="1:26" ht="15.75" customHeight="1">
      <c r="A772" s="943"/>
      <c r="B772" s="943"/>
      <c r="C772" s="943"/>
      <c r="D772" s="943"/>
      <c r="E772" s="943"/>
      <c r="F772" s="943"/>
      <c r="G772" s="943"/>
      <c r="H772" s="943"/>
      <c r="I772" s="943"/>
      <c r="J772" s="943"/>
      <c r="K772" s="943"/>
      <c r="L772" s="943"/>
      <c r="M772" s="943"/>
      <c r="N772" s="943"/>
      <c r="O772" s="943"/>
      <c r="P772" s="943"/>
      <c r="Q772" s="943"/>
      <c r="R772" s="943"/>
      <c r="S772" s="943"/>
      <c r="T772" s="943"/>
      <c r="U772" s="943"/>
      <c r="V772" s="943"/>
      <c r="W772" s="943"/>
      <c r="X772" s="943"/>
      <c r="Y772" s="943"/>
      <c r="Z772" s="943"/>
    </row>
    <row r="773" spans="1:26" ht="15.75" customHeight="1">
      <c r="A773" s="943"/>
      <c r="B773" s="943"/>
      <c r="C773" s="943"/>
      <c r="D773" s="943"/>
      <c r="E773" s="943"/>
      <c r="F773" s="943"/>
      <c r="G773" s="943"/>
      <c r="H773" s="943"/>
      <c r="I773" s="943"/>
      <c r="J773" s="943"/>
      <c r="K773" s="943"/>
      <c r="L773" s="943"/>
      <c r="M773" s="943"/>
      <c r="N773" s="943"/>
      <c r="O773" s="943"/>
      <c r="P773" s="943"/>
      <c r="Q773" s="943"/>
      <c r="R773" s="943"/>
      <c r="S773" s="943"/>
      <c r="T773" s="943"/>
      <c r="U773" s="943"/>
      <c r="V773" s="943"/>
      <c r="W773" s="943"/>
      <c r="X773" s="943"/>
      <c r="Y773" s="943"/>
      <c r="Z773" s="943"/>
    </row>
    <row r="774" spans="1:26" ht="15.75" customHeight="1">
      <c r="A774" s="943"/>
      <c r="B774" s="943"/>
      <c r="C774" s="943"/>
      <c r="D774" s="943"/>
      <c r="E774" s="943"/>
      <c r="F774" s="943"/>
      <c r="G774" s="943"/>
      <c r="H774" s="943"/>
      <c r="I774" s="943"/>
      <c r="J774" s="943"/>
      <c r="K774" s="943"/>
      <c r="L774" s="943"/>
      <c r="M774" s="943"/>
      <c r="N774" s="943"/>
      <c r="O774" s="943"/>
      <c r="P774" s="943"/>
      <c r="Q774" s="943"/>
      <c r="R774" s="943"/>
      <c r="S774" s="943"/>
      <c r="T774" s="943"/>
      <c r="U774" s="943"/>
      <c r="V774" s="943"/>
      <c r="W774" s="943"/>
      <c r="X774" s="943"/>
      <c r="Y774" s="943"/>
      <c r="Z774" s="943"/>
    </row>
    <row r="775" spans="1:26" ht="15.75" customHeight="1">
      <c r="A775" s="943"/>
      <c r="B775" s="943"/>
      <c r="C775" s="943"/>
      <c r="D775" s="943"/>
      <c r="E775" s="943"/>
      <c r="F775" s="943"/>
      <c r="G775" s="943"/>
      <c r="H775" s="943"/>
      <c r="I775" s="943"/>
      <c r="J775" s="943"/>
      <c r="K775" s="943"/>
      <c r="L775" s="943"/>
      <c r="M775" s="943"/>
      <c r="N775" s="943"/>
      <c r="O775" s="943"/>
      <c r="P775" s="943"/>
      <c r="Q775" s="943"/>
      <c r="R775" s="943"/>
      <c r="S775" s="943"/>
      <c r="T775" s="943"/>
      <c r="U775" s="943"/>
      <c r="V775" s="943"/>
      <c r="W775" s="943"/>
      <c r="X775" s="943"/>
      <c r="Y775" s="943"/>
      <c r="Z775" s="943"/>
    </row>
    <row r="776" spans="1:26" ht="15.75" customHeight="1">
      <c r="A776" s="943"/>
      <c r="B776" s="943"/>
      <c r="C776" s="943"/>
      <c r="D776" s="943"/>
      <c r="E776" s="943"/>
      <c r="F776" s="943"/>
      <c r="G776" s="943"/>
      <c r="H776" s="943"/>
      <c r="I776" s="943"/>
      <c r="J776" s="943"/>
      <c r="K776" s="943"/>
      <c r="L776" s="943"/>
      <c r="M776" s="943"/>
      <c r="N776" s="943"/>
      <c r="O776" s="943"/>
      <c r="P776" s="943"/>
      <c r="Q776" s="943"/>
      <c r="R776" s="943"/>
      <c r="S776" s="943"/>
      <c r="T776" s="943"/>
      <c r="U776" s="943"/>
      <c r="V776" s="943"/>
      <c r="W776" s="943"/>
      <c r="X776" s="943"/>
      <c r="Y776" s="943"/>
      <c r="Z776" s="943"/>
    </row>
    <row r="777" spans="1:26" ht="15.75" customHeight="1">
      <c r="A777" s="943"/>
      <c r="B777" s="943"/>
      <c r="C777" s="943"/>
      <c r="D777" s="943"/>
      <c r="E777" s="943"/>
      <c r="F777" s="943"/>
      <c r="G777" s="943"/>
      <c r="H777" s="943"/>
      <c r="I777" s="943"/>
      <c r="J777" s="943"/>
      <c r="K777" s="943"/>
      <c r="L777" s="943"/>
      <c r="M777" s="943"/>
      <c r="N777" s="943"/>
      <c r="O777" s="943"/>
      <c r="P777" s="943"/>
      <c r="Q777" s="943"/>
      <c r="R777" s="943"/>
      <c r="S777" s="943"/>
      <c r="T777" s="943"/>
      <c r="U777" s="943"/>
      <c r="V777" s="943"/>
      <c r="W777" s="943"/>
      <c r="X777" s="943"/>
      <c r="Y777" s="943"/>
      <c r="Z777" s="943"/>
    </row>
    <row r="778" spans="1:26" ht="15.75" customHeight="1">
      <c r="A778" s="943"/>
      <c r="B778" s="943"/>
      <c r="C778" s="943"/>
      <c r="D778" s="943"/>
      <c r="E778" s="943"/>
      <c r="F778" s="943"/>
      <c r="G778" s="943"/>
      <c r="H778" s="943"/>
      <c r="I778" s="943"/>
      <c r="J778" s="943"/>
      <c r="K778" s="943"/>
      <c r="L778" s="943"/>
      <c r="M778" s="943"/>
      <c r="N778" s="943"/>
      <c r="O778" s="943"/>
      <c r="P778" s="943"/>
      <c r="Q778" s="943"/>
      <c r="R778" s="943"/>
      <c r="S778" s="943"/>
      <c r="T778" s="943"/>
      <c r="U778" s="943"/>
      <c r="V778" s="943"/>
      <c r="W778" s="943"/>
      <c r="X778" s="943"/>
      <c r="Y778" s="943"/>
      <c r="Z778" s="943"/>
    </row>
    <row r="779" spans="1:26" ht="15.75" customHeight="1">
      <c r="A779" s="943"/>
      <c r="B779" s="943"/>
      <c r="C779" s="943"/>
      <c r="D779" s="943"/>
      <c r="E779" s="943"/>
      <c r="F779" s="943"/>
      <c r="G779" s="943"/>
      <c r="H779" s="943"/>
      <c r="I779" s="943"/>
      <c r="J779" s="943"/>
      <c r="K779" s="943"/>
      <c r="L779" s="943"/>
      <c r="M779" s="943"/>
      <c r="N779" s="943"/>
      <c r="O779" s="943"/>
      <c r="P779" s="943"/>
      <c r="Q779" s="943"/>
      <c r="R779" s="943"/>
      <c r="S779" s="943"/>
      <c r="T779" s="943"/>
      <c r="U779" s="943"/>
      <c r="V779" s="943"/>
      <c r="W779" s="943"/>
      <c r="X779" s="943"/>
      <c r="Y779" s="943"/>
      <c r="Z779" s="943"/>
    </row>
    <row r="780" spans="1:26" ht="15.75" customHeight="1">
      <c r="A780" s="943"/>
      <c r="B780" s="943"/>
      <c r="C780" s="943"/>
      <c r="D780" s="943"/>
      <c r="E780" s="943"/>
      <c r="F780" s="943"/>
      <c r="G780" s="943"/>
      <c r="H780" s="943"/>
      <c r="I780" s="943"/>
      <c r="J780" s="943"/>
      <c r="K780" s="943"/>
      <c r="L780" s="943"/>
      <c r="M780" s="943"/>
      <c r="N780" s="943"/>
      <c r="O780" s="943"/>
      <c r="P780" s="943"/>
      <c r="Q780" s="943"/>
      <c r="R780" s="943"/>
      <c r="S780" s="943"/>
      <c r="T780" s="943"/>
      <c r="U780" s="943"/>
      <c r="V780" s="943"/>
      <c r="W780" s="943"/>
      <c r="X780" s="943"/>
      <c r="Y780" s="943"/>
      <c r="Z780" s="943"/>
    </row>
    <row r="781" spans="1:26" ht="15.75" customHeight="1">
      <c r="A781" s="943"/>
      <c r="B781" s="943"/>
      <c r="C781" s="943"/>
      <c r="D781" s="943"/>
      <c r="E781" s="943"/>
      <c r="F781" s="943"/>
      <c r="G781" s="943"/>
      <c r="H781" s="943"/>
      <c r="I781" s="943"/>
      <c r="J781" s="943"/>
      <c r="K781" s="943"/>
      <c r="L781" s="943"/>
      <c r="M781" s="943"/>
      <c r="N781" s="943"/>
      <c r="O781" s="943"/>
      <c r="P781" s="943"/>
      <c r="Q781" s="943"/>
      <c r="R781" s="943"/>
      <c r="S781" s="943"/>
      <c r="T781" s="943"/>
      <c r="U781" s="943"/>
      <c r="V781" s="943"/>
      <c r="W781" s="943"/>
      <c r="X781" s="943"/>
      <c r="Y781" s="943"/>
      <c r="Z781" s="943"/>
    </row>
    <row r="782" spans="1:26" ht="15.75" customHeight="1">
      <c r="A782" s="943"/>
      <c r="B782" s="943"/>
      <c r="C782" s="943"/>
      <c r="D782" s="943"/>
      <c r="E782" s="943"/>
      <c r="F782" s="943"/>
      <c r="G782" s="943"/>
      <c r="H782" s="943"/>
      <c r="I782" s="943"/>
      <c r="J782" s="943"/>
      <c r="K782" s="943"/>
      <c r="L782" s="943"/>
      <c r="M782" s="943"/>
      <c r="N782" s="943"/>
      <c r="O782" s="943"/>
      <c r="P782" s="943"/>
      <c r="Q782" s="943"/>
      <c r="R782" s="943"/>
      <c r="S782" s="943"/>
      <c r="T782" s="943"/>
      <c r="U782" s="943"/>
      <c r="V782" s="943"/>
      <c r="W782" s="943"/>
      <c r="X782" s="943"/>
      <c r="Y782" s="943"/>
      <c r="Z782" s="943"/>
    </row>
    <row r="783" spans="1:26" ht="15.75" customHeight="1">
      <c r="A783" s="943"/>
      <c r="B783" s="943"/>
      <c r="C783" s="943"/>
      <c r="D783" s="943"/>
      <c r="E783" s="943"/>
      <c r="F783" s="943"/>
      <c r="G783" s="943"/>
      <c r="H783" s="943"/>
      <c r="I783" s="943"/>
      <c r="J783" s="943"/>
      <c r="K783" s="943"/>
      <c r="L783" s="943"/>
      <c r="M783" s="943"/>
      <c r="N783" s="943"/>
      <c r="O783" s="943"/>
      <c r="P783" s="943"/>
      <c r="Q783" s="943"/>
      <c r="R783" s="943"/>
      <c r="S783" s="943"/>
      <c r="T783" s="943"/>
      <c r="U783" s="943"/>
      <c r="V783" s="943"/>
      <c r="W783" s="943"/>
      <c r="X783" s="943"/>
      <c r="Y783" s="943"/>
      <c r="Z783" s="943"/>
    </row>
    <row r="784" spans="1:26" ht="15.75" customHeight="1">
      <c r="A784" s="943"/>
      <c r="B784" s="943"/>
      <c r="C784" s="943"/>
      <c r="D784" s="943"/>
      <c r="E784" s="943"/>
      <c r="F784" s="943"/>
      <c r="G784" s="943"/>
      <c r="H784" s="943"/>
      <c r="I784" s="943"/>
      <c r="J784" s="943"/>
      <c r="K784" s="943"/>
      <c r="L784" s="943"/>
      <c r="M784" s="943"/>
      <c r="N784" s="943"/>
      <c r="O784" s="943"/>
      <c r="P784" s="943"/>
      <c r="Q784" s="943"/>
      <c r="R784" s="943"/>
      <c r="S784" s="943"/>
      <c r="T784" s="943"/>
      <c r="U784" s="943"/>
      <c r="V784" s="943"/>
      <c r="W784" s="943"/>
      <c r="X784" s="943"/>
      <c r="Y784" s="943"/>
      <c r="Z784" s="943"/>
    </row>
    <row r="785" spans="1:26" ht="15.75" customHeight="1">
      <c r="A785" s="943"/>
      <c r="B785" s="943"/>
      <c r="C785" s="943"/>
      <c r="D785" s="943"/>
      <c r="E785" s="943"/>
      <c r="F785" s="943"/>
      <c r="G785" s="943"/>
      <c r="H785" s="943"/>
      <c r="I785" s="943"/>
      <c r="J785" s="943"/>
      <c r="K785" s="943"/>
      <c r="L785" s="943"/>
      <c r="M785" s="943"/>
      <c r="N785" s="943"/>
      <c r="O785" s="943"/>
      <c r="P785" s="943"/>
      <c r="Q785" s="943"/>
      <c r="R785" s="943"/>
      <c r="S785" s="943"/>
      <c r="T785" s="943"/>
      <c r="U785" s="943"/>
      <c r="V785" s="943"/>
      <c r="W785" s="943"/>
      <c r="X785" s="943"/>
      <c r="Y785" s="943"/>
      <c r="Z785" s="943"/>
    </row>
    <row r="786" spans="1:26" ht="15.75" customHeight="1">
      <c r="A786" s="943"/>
      <c r="B786" s="943"/>
      <c r="C786" s="943"/>
      <c r="D786" s="943"/>
      <c r="E786" s="943"/>
      <c r="F786" s="943"/>
      <c r="G786" s="943"/>
      <c r="H786" s="943"/>
      <c r="I786" s="943"/>
      <c r="J786" s="943"/>
      <c r="K786" s="943"/>
      <c r="L786" s="943"/>
      <c r="M786" s="943"/>
      <c r="N786" s="943"/>
      <c r="O786" s="943"/>
      <c r="P786" s="943"/>
      <c r="Q786" s="943"/>
      <c r="R786" s="943"/>
      <c r="S786" s="943"/>
      <c r="T786" s="943"/>
      <c r="U786" s="943"/>
      <c r="V786" s="943"/>
      <c r="W786" s="943"/>
      <c r="X786" s="943"/>
      <c r="Y786" s="943"/>
      <c r="Z786" s="943"/>
    </row>
    <row r="787" spans="1:26" ht="15.75" customHeight="1">
      <c r="A787" s="943"/>
      <c r="B787" s="943"/>
      <c r="C787" s="943"/>
      <c r="D787" s="943"/>
      <c r="E787" s="943"/>
      <c r="F787" s="943"/>
      <c r="G787" s="943"/>
      <c r="H787" s="943"/>
      <c r="I787" s="943"/>
      <c r="J787" s="943"/>
      <c r="K787" s="943"/>
      <c r="L787" s="943"/>
      <c r="M787" s="943"/>
      <c r="N787" s="943"/>
      <c r="O787" s="943"/>
      <c r="P787" s="943"/>
      <c r="Q787" s="943"/>
      <c r="R787" s="943"/>
      <c r="S787" s="943"/>
      <c r="T787" s="943"/>
      <c r="U787" s="943"/>
      <c r="V787" s="943"/>
      <c r="W787" s="943"/>
      <c r="X787" s="943"/>
      <c r="Y787" s="943"/>
      <c r="Z787" s="943"/>
    </row>
    <row r="788" spans="1:26" ht="15.75" customHeight="1">
      <c r="A788" s="943"/>
      <c r="B788" s="943"/>
      <c r="C788" s="943"/>
      <c r="D788" s="943"/>
      <c r="E788" s="943"/>
      <c r="F788" s="943"/>
      <c r="G788" s="943"/>
      <c r="H788" s="943"/>
      <c r="I788" s="943"/>
      <c r="J788" s="943"/>
      <c r="K788" s="943"/>
      <c r="L788" s="943"/>
      <c r="M788" s="943"/>
      <c r="N788" s="943"/>
      <c r="O788" s="943"/>
      <c r="P788" s="943"/>
      <c r="Q788" s="943"/>
      <c r="R788" s="943"/>
      <c r="S788" s="943"/>
      <c r="T788" s="943"/>
      <c r="U788" s="943"/>
      <c r="V788" s="943"/>
      <c r="W788" s="943"/>
      <c r="X788" s="943"/>
      <c r="Y788" s="943"/>
      <c r="Z788" s="943"/>
    </row>
    <row r="789" spans="1:26" ht="15.75" customHeight="1">
      <c r="A789" s="943"/>
      <c r="B789" s="943"/>
      <c r="C789" s="943"/>
      <c r="D789" s="943"/>
      <c r="E789" s="943"/>
      <c r="F789" s="943"/>
      <c r="G789" s="943"/>
      <c r="H789" s="943"/>
      <c r="I789" s="943"/>
      <c r="J789" s="943"/>
      <c r="K789" s="943"/>
      <c r="L789" s="943"/>
      <c r="M789" s="943"/>
      <c r="N789" s="943"/>
      <c r="O789" s="943"/>
      <c r="P789" s="943"/>
      <c r="Q789" s="943"/>
      <c r="R789" s="943"/>
      <c r="S789" s="943"/>
      <c r="T789" s="943"/>
      <c r="U789" s="943"/>
      <c r="V789" s="943"/>
      <c r="W789" s="943"/>
      <c r="X789" s="943"/>
      <c r="Y789" s="943"/>
      <c r="Z789" s="943"/>
    </row>
    <row r="790" spans="1:26" ht="15.75" customHeight="1">
      <c r="A790" s="943"/>
      <c r="B790" s="943"/>
      <c r="C790" s="943"/>
      <c r="D790" s="943"/>
      <c r="E790" s="943"/>
      <c r="F790" s="943"/>
      <c r="G790" s="943"/>
      <c r="H790" s="943"/>
      <c r="I790" s="943"/>
      <c r="J790" s="943"/>
      <c r="K790" s="943"/>
      <c r="L790" s="943"/>
      <c r="M790" s="943"/>
      <c r="N790" s="943"/>
      <c r="O790" s="943"/>
      <c r="P790" s="943"/>
      <c r="Q790" s="943"/>
      <c r="R790" s="943"/>
      <c r="S790" s="943"/>
      <c r="T790" s="943"/>
      <c r="U790" s="943"/>
      <c r="V790" s="943"/>
      <c r="W790" s="943"/>
      <c r="X790" s="943"/>
      <c r="Y790" s="943"/>
      <c r="Z790" s="943"/>
    </row>
    <row r="791" spans="1:26" ht="15.75" customHeight="1">
      <c r="A791" s="943"/>
      <c r="B791" s="943"/>
      <c r="C791" s="943"/>
      <c r="D791" s="943"/>
      <c r="E791" s="943"/>
      <c r="F791" s="943"/>
      <c r="G791" s="943"/>
      <c r="H791" s="943"/>
      <c r="I791" s="943"/>
      <c r="J791" s="943"/>
      <c r="K791" s="943"/>
      <c r="L791" s="943"/>
      <c r="M791" s="943"/>
      <c r="N791" s="943"/>
      <c r="O791" s="943"/>
      <c r="P791" s="943"/>
      <c r="Q791" s="943"/>
      <c r="R791" s="943"/>
      <c r="S791" s="943"/>
      <c r="T791" s="943"/>
      <c r="U791" s="943"/>
      <c r="V791" s="943"/>
      <c r="W791" s="943"/>
      <c r="X791" s="943"/>
      <c r="Y791" s="943"/>
      <c r="Z791" s="943"/>
    </row>
    <row r="792" spans="1:26" ht="15.75" customHeight="1">
      <c r="A792" s="943"/>
      <c r="B792" s="943"/>
      <c r="C792" s="943"/>
      <c r="D792" s="943"/>
      <c r="E792" s="943"/>
      <c r="F792" s="943"/>
      <c r="G792" s="943"/>
      <c r="H792" s="943"/>
      <c r="I792" s="943"/>
      <c r="J792" s="943"/>
      <c r="K792" s="943"/>
      <c r="L792" s="943"/>
      <c r="M792" s="943"/>
      <c r="N792" s="943"/>
      <c r="O792" s="943"/>
      <c r="P792" s="943"/>
      <c r="Q792" s="943"/>
      <c r="R792" s="943"/>
      <c r="S792" s="943"/>
      <c r="T792" s="943"/>
      <c r="U792" s="943"/>
      <c r="V792" s="943"/>
      <c r="W792" s="943"/>
      <c r="X792" s="943"/>
      <c r="Y792" s="943"/>
      <c r="Z792" s="943"/>
    </row>
    <row r="793" spans="1:26" ht="15.75" customHeight="1">
      <c r="A793" s="943"/>
      <c r="B793" s="943"/>
      <c r="C793" s="943"/>
      <c r="D793" s="943"/>
      <c r="E793" s="943"/>
      <c r="F793" s="943"/>
      <c r="G793" s="943"/>
      <c r="H793" s="943"/>
      <c r="I793" s="943"/>
      <c r="J793" s="943"/>
      <c r="K793" s="943"/>
      <c r="L793" s="943"/>
      <c r="M793" s="943"/>
      <c r="N793" s="943"/>
      <c r="O793" s="943"/>
      <c r="P793" s="943"/>
      <c r="Q793" s="943"/>
      <c r="R793" s="943"/>
      <c r="S793" s="943"/>
      <c r="T793" s="943"/>
      <c r="U793" s="943"/>
      <c r="V793" s="943"/>
      <c r="W793" s="943"/>
      <c r="X793" s="943"/>
      <c r="Y793" s="943"/>
      <c r="Z793" s="943"/>
    </row>
    <row r="794" spans="1:26" ht="15.75" customHeight="1">
      <c r="A794" s="943"/>
      <c r="B794" s="943"/>
      <c r="C794" s="943"/>
      <c r="D794" s="943"/>
      <c r="E794" s="943"/>
      <c r="F794" s="943"/>
      <c r="G794" s="943"/>
      <c r="H794" s="943"/>
      <c r="I794" s="943"/>
      <c r="J794" s="943"/>
      <c r="K794" s="943"/>
      <c r="L794" s="943"/>
      <c r="M794" s="943"/>
      <c r="N794" s="943"/>
      <c r="O794" s="943"/>
      <c r="P794" s="943"/>
      <c r="Q794" s="943"/>
      <c r="R794" s="943"/>
      <c r="S794" s="943"/>
      <c r="T794" s="943"/>
      <c r="U794" s="943"/>
      <c r="V794" s="943"/>
      <c r="W794" s="943"/>
      <c r="X794" s="943"/>
      <c r="Y794" s="943"/>
      <c r="Z794" s="943"/>
    </row>
    <row r="795" spans="1:26" ht="15.75" customHeight="1">
      <c r="A795" s="943"/>
      <c r="B795" s="943"/>
      <c r="C795" s="943"/>
      <c r="D795" s="943"/>
      <c r="E795" s="943"/>
      <c r="F795" s="943"/>
      <c r="G795" s="943"/>
      <c r="H795" s="943"/>
      <c r="I795" s="943"/>
      <c r="J795" s="943"/>
      <c r="K795" s="943"/>
      <c r="L795" s="943"/>
      <c r="M795" s="943"/>
      <c r="N795" s="943"/>
      <c r="O795" s="943"/>
      <c r="P795" s="943"/>
      <c r="Q795" s="943"/>
      <c r="R795" s="943"/>
      <c r="S795" s="943"/>
      <c r="T795" s="943"/>
      <c r="U795" s="943"/>
      <c r="V795" s="943"/>
      <c r="W795" s="943"/>
      <c r="X795" s="943"/>
      <c r="Y795" s="943"/>
      <c r="Z795" s="943"/>
    </row>
    <row r="796" spans="1:26" ht="15.75" customHeight="1">
      <c r="A796" s="943"/>
      <c r="B796" s="943"/>
      <c r="C796" s="943"/>
      <c r="D796" s="943"/>
      <c r="E796" s="943"/>
      <c r="F796" s="943"/>
      <c r="G796" s="943"/>
      <c r="H796" s="943"/>
      <c r="I796" s="943"/>
      <c r="J796" s="943"/>
      <c r="K796" s="943"/>
      <c r="L796" s="943"/>
      <c r="M796" s="943"/>
      <c r="N796" s="943"/>
      <c r="O796" s="943"/>
      <c r="P796" s="943"/>
      <c r="Q796" s="943"/>
      <c r="R796" s="943"/>
      <c r="S796" s="943"/>
      <c r="T796" s="943"/>
      <c r="U796" s="943"/>
      <c r="V796" s="943"/>
      <c r="W796" s="943"/>
      <c r="X796" s="943"/>
      <c r="Y796" s="943"/>
      <c r="Z796" s="943"/>
    </row>
    <row r="797" spans="1:26" ht="15.75" customHeight="1">
      <c r="A797" s="943"/>
      <c r="B797" s="943"/>
      <c r="C797" s="943"/>
      <c r="D797" s="943"/>
      <c r="E797" s="943"/>
      <c r="F797" s="943"/>
      <c r="G797" s="943"/>
      <c r="H797" s="943"/>
      <c r="I797" s="943"/>
      <c r="J797" s="943"/>
      <c r="K797" s="943"/>
      <c r="L797" s="943"/>
      <c r="M797" s="943"/>
      <c r="N797" s="943"/>
      <c r="O797" s="943"/>
      <c r="P797" s="943"/>
      <c r="Q797" s="943"/>
      <c r="R797" s="943"/>
      <c r="S797" s="943"/>
      <c r="T797" s="943"/>
      <c r="U797" s="943"/>
      <c r="V797" s="943"/>
      <c r="W797" s="943"/>
      <c r="X797" s="943"/>
      <c r="Y797" s="943"/>
      <c r="Z797" s="943"/>
    </row>
    <row r="798" spans="1:26" ht="15.75" customHeight="1">
      <c r="A798" s="943"/>
      <c r="B798" s="943"/>
      <c r="C798" s="943"/>
      <c r="D798" s="943"/>
      <c r="E798" s="943"/>
      <c r="F798" s="943"/>
      <c r="G798" s="943"/>
      <c r="H798" s="943"/>
      <c r="I798" s="943"/>
      <c r="J798" s="943"/>
      <c r="K798" s="943"/>
      <c r="L798" s="943"/>
      <c r="M798" s="943"/>
      <c r="N798" s="943"/>
      <c r="O798" s="943"/>
      <c r="P798" s="943"/>
      <c r="Q798" s="943"/>
      <c r="R798" s="943"/>
      <c r="S798" s="943"/>
      <c r="T798" s="943"/>
      <c r="U798" s="943"/>
      <c r="V798" s="943"/>
      <c r="W798" s="943"/>
      <c r="X798" s="943"/>
      <c r="Y798" s="943"/>
      <c r="Z798" s="943"/>
    </row>
    <row r="799" spans="1:26" ht="15.75" customHeight="1">
      <c r="A799" s="943"/>
      <c r="B799" s="943"/>
      <c r="C799" s="943"/>
      <c r="D799" s="943"/>
      <c r="E799" s="943"/>
      <c r="F799" s="943"/>
      <c r="G799" s="943"/>
      <c r="H799" s="943"/>
      <c r="I799" s="943"/>
      <c r="J799" s="943"/>
      <c r="K799" s="943"/>
      <c r="L799" s="943"/>
      <c r="M799" s="943"/>
      <c r="N799" s="943"/>
      <c r="O799" s="943"/>
      <c r="P799" s="943"/>
      <c r="Q799" s="943"/>
      <c r="R799" s="943"/>
      <c r="S799" s="943"/>
      <c r="T799" s="943"/>
      <c r="U799" s="943"/>
      <c r="V799" s="943"/>
      <c r="W799" s="943"/>
      <c r="X799" s="943"/>
      <c r="Y799" s="943"/>
      <c r="Z799" s="943"/>
    </row>
    <row r="800" spans="1:26" ht="15.75" customHeight="1">
      <c r="A800" s="943"/>
      <c r="B800" s="943"/>
      <c r="C800" s="943"/>
      <c r="D800" s="943"/>
      <c r="E800" s="943"/>
      <c r="F800" s="943"/>
      <c r="G800" s="943"/>
      <c r="H800" s="943"/>
      <c r="I800" s="943"/>
      <c r="J800" s="943"/>
      <c r="K800" s="943"/>
      <c r="L800" s="943"/>
      <c r="M800" s="943"/>
      <c r="N800" s="943"/>
      <c r="O800" s="943"/>
      <c r="P800" s="943"/>
      <c r="Q800" s="943"/>
      <c r="R800" s="943"/>
      <c r="S800" s="943"/>
      <c r="T800" s="943"/>
      <c r="U800" s="943"/>
      <c r="V800" s="943"/>
      <c r="W800" s="943"/>
      <c r="X800" s="943"/>
      <c r="Y800" s="943"/>
      <c r="Z800" s="943"/>
    </row>
    <row r="801" spans="1:26" ht="15.75" customHeight="1">
      <c r="A801" s="943"/>
      <c r="B801" s="943"/>
      <c r="C801" s="943"/>
      <c r="D801" s="943"/>
      <c r="E801" s="943"/>
      <c r="F801" s="943"/>
      <c r="G801" s="943"/>
      <c r="H801" s="943"/>
      <c r="I801" s="943"/>
      <c r="J801" s="943"/>
      <c r="K801" s="943"/>
      <c r="L801" s="943"/>
      <c r="M801" s="943"/>
      <c r="N801" s="943"/>
      <c r="O801" s="943"/>
      <c r="P801" s="943"/>
      <c r="Q801" s="943"/>
      <c r="R801" s="943"/>
      <c r="S801" s="943"/>
      <c r="T801" s="943"/>
      <c r="U801" s="943"/>
      <c r="V801" s="943"/>
      <c r="W801" s="943"/>
      <c r="X801" s="943"/>
      <c r="Y801" s="943"/>
      <c r="Z801" s="943"/>
    </row>
    <row r="802" spans="1:26" ht="15.75" customHeight="1">
      <c r="A802" s="943"/>
      <c r="B802" s="943"/>
      <c r="C802" s="943"/>
      <c r="D802" s="943"/>
      <c r="E802" s="943"/>
      <c r="F802" s="943"/>
      <c r="G802" s="943"/>
      <c r="H802" s="943"/>
      <c r="I802" s="943"/>
      <c r="J802" s="943"/>
      <c r="K802" s="943"/>
      <c r="L802" s="943"/>
      <c r="M802" s="943"/>
      <c r="N802" s="943"/>
      <c r="O802" s="943"/>
      <c r="P802" s="943"/>
      <c r="Q802" s="943"/>
      <c r="R802" s="943"/>
      <c r="S802" s="943"/>
      <c r="T802" s="943"/>
      <c r="U802" s="943"/>
      <c r="V802" s="943"/>
      <c r="W802" s="943"/>
      <c r="X802" s="943"/>
      <c r="Y802" s="943"/>
      <c r="Z802" s="943"/>
    </row>
    <row r="803" spans="1:26" ht="15.75" customHeight="1">
      <c r="A803" s="943"/>
      <c r="B803" s="943"/>
      <c r="C803" s="943"/>
      <c r="D803" s="943"/>
      <c r="E803" s="943"/>
      <c r="F803" s="943"/>
      <c r="G803" s="943"/>
      <c r="H803" s="943"/>
      <c r="I803" s="943"/>
      <c r="J803" s="943"/>
      <c r="K803" s="943"/>
      <c r="L803" s="943"/>
      <c r="M803" s="943"/>
      <c r="N803" s="943"/>
      <c r="O803" s="943"/>
      <c r="P803" s="943"/>
      <c r="Q803" s="943"/>
      <c r="R803" s="943"/>
      <c r="S803" s="943"/>
      <c r="T803" s="943"/>
      <c r="U803" s="943"/>
      <c r="V803" s="943"/>
      <c r="W803" s="943"/>
      <c r="X803" s="943"/>
      <c r="Y803" s="943"/>
      <c r="Z803" s="943"/>
    </row>
    <row r="804" spans="1:26" ht="15.75" customHeight="1">
      <c r="A804" s="943"/>
      <c r="B804" s="943"/>
      <c r="C804" s="943"/>
      <c r="D804" s="943"/>
      <c r="E804" s="943"/>
      <c r="F804" s="943"/>
      <c r="G804" s="943"/>
      <c r="H804" s="943"/>
      <c r="I804" s="943"/>
      <c r="J804" s="943"/>
      <c r="K804" s="943"/>
      <c r="L804" s="943"/>
      <c r="M804" s="943"/>
      <c r="N804" s="943"/>
      <c r="O804" s="943"/>
      <c r="P804" s="943"/>
      <c r="Q804" s="943"/>
      <c r="R804" s="943"/>
      <c r="S804" s="943"/>
      <c r="T804" s="943"/>
      <c r="U804" s="943"/>
      <c r="V804" s="943"/>
      <c r="W804" s="943"/>
      <c r="X804" s="943"/>
      <c r="Y804" s="943"/>
      <c r="Z804" s="943"/>
    </row>
    <row r="805" spans="1:26" ht="15.75" customHeight="1">
      <c r="A805" s="943"/>
      <c r="B805" s="943"/>
      <c r="C805" s="943"/>
      <c r="D805" s="943"/>
      <c r="E805" s="943"/>
      <c r="F805" s="943"/>
      <c r="G805" s="943"/>
      <c r="H805" s="943"/>
      <c r="I805" s="943"/>
      <c r="J805" s="943"/>
      <c r="K805" s="943"/>
      <c r="L805" s="943"/>
      <c r="M805" s="943"/>
      <c r="N805" s="943"/>
      <c r="O805" s="943"/>
      <c r="P805" s="943"/>
      <c r="Q805" s="943"/>
      <c r="R805" s="943"/>
      <c r="S805" s="943"/>
      <c r="T805" s="943"/>
      <c r="U805" s="943"/>
      <c r="V805" s="943"/>
      <c r="W805" s="943"/>
      <c r="X805" s="943"/>
      <c r="Y805" s="943"/>
      <c r="Z805" s="943"/>
    </row>
    <row r="806" spans="1:26" ht="15.75" customHeight="1">
      <c r="A806" s="943"/>
      <c r="B806" s="943"/>
      <c r="C806" s="943"/>
      <c r="D806" s="943"/>
      <c r="E806" s="943"/>
      <c r="F806" s="943"/>
      <c r="G806" s="943"/>
      <c r="H806" s="943"/>
      <c r="I806" s="943"/>
      <c r="J806" s="943"/>
      <c r="K806" s="943"/>
      <c r="L806" s="943"/>
      <c r="M806" s="943"/>
      <c r="N806" s="943"/>
      <c r="O806" s="943"/>
      <c r="P806" s="943"/>
      <c r="Q806" s="943"/>
      <c r="R806" s="943"/>
      <c r="S806" s="943"/>
      <c r="T806" s="943"/>
      <c r="U806" s="943"/>
      <c r="V806" s="943"/>
      <c r="W806" s="943"/>
      <c r="X806" s="943"/>
      <c r="Y806" s="943"/>
      <c r="Z806" s="943"/>
    </row>
    <row r="807" spans="1:26" ht="15.75" customHeight="1">
      <c r="A807" s="943"/>
      <c r="B807" s="943"/>
      <c r="C807" s="943"/>
      <c r="D807" s="943"/>
      <c r="E807" s="943"/>
      <c r="F807" s="943"/>
      <c r="G807" s="943"/>
      <c r="H807" s="943"/>
      <c r="I807" s="943"/>
      <c r="J807" s="943"/>
      <c r="K807" s="943"/>
      <c r="L807" s="943"/>
      <c r="M807" s="943"/>
      <c r="N807" s="943"/>
      <c r="O807" s="943"/>
      <c r="P807" s="943"/>
      <c r="Q807" s="943"/>
      <c r="R807" s="943"/>
      <c r="S807" s="943"/>
      <c r="T807" s="943"/>
      <c r="U807" s="943"/>
      <c r="V807" s="943"/>
      <c r="W807" s="943"/>
      <c r="X807" s="943"/>
      <c r="Y807" s="943"/>
      <c r="Z807" s="943"/>
    </row>
    <row r="808" spans="1:26" ht="15.75" customHeight="1">
      <c r="A808" s="943"/>
      <c r="B808" s="943"/>
      <c r="C808" s="943"/>
      <c r="D808" s="943"/>
      <c r="E808" s="943"/>
      <c r="F808" s="943"/>
      <c r="G808" s="943"/>
      <c r="H808" s="943"/>
      <c r="I808" s="943"/>
      <c r="J808" s="943"/>
      <c r="K808" s="943"/>
      <c r="L808" s="943"/>
      <c r="M808" s="943"/>
      <c r="N808" s="943"/>
      <c r="O808" s="943"/>
      <c r="P808" s="943"/>
      <c r="Q808" s="943"/>
      <c r="R808" s="943"/>
      <c r="S808" s="943"/>
      <c r="T808" s="943"/>
      <c r="U808" s="943"/>
      <c r="V808" s="943"/>
      <c r="W808" s="943"/>
      <c r="X808" s="943"/>
      <c r="Y808" s="943"/>
      <c r="Z808" s="943"/>
    </row>
    <row r="809" spans="1:26" ht="15.75" customHeight="1">
      <c r="A809" s="943"/>
      <c r="B809" s="943"/>
      <c r="C809" s="943"/>
      <c r="D809" s="943"/>
      <c r="E809" s="943"/>
      <c r="F809" s="943"/>
      <c r="G809" s="943"/>
      <c r="H809" s="943"/>
      <c r="I809" s="943"/>
      <c r="J809" s="943"/>
      <c r="K809" s="943"/>
      <c r="L809" s="943"/>
      <c r="M809" s="943"/>
      <c r="N809" s="943"/>
      <c r="O809" s="943"/>
      <c r="P809" s="943"/>
      <c r="Q809" s="943"/>
      <c r="R809" s="943"/>
      <c r="S809" s="943"/>
      <c r="T809" s="943"/>
      <c r="U809" s="943"/>
      <c r="V809" s="943"/>
      <c r="W809" s="943"/>
      <c r="X809" s="943"/>
      <c r="Y809" s="943"/>
      <c r="Z809" s="943"/>
    </row>
    <row r="810" spans="1:26" ht="15.75" customHeight="1">
      <c r="A810" s="943"/>
      <c r="B810" s="943"/>
      <c r="C810" s="943"/>
      <c r="D810" s="943"/>
      <c r="E810" s="943"/>
      <c r="F810" s="943"/>
      <c r="G810" s="943"/>
      <c r="H810" s="943"/>
      <c r="I810" s="943"/>
      <c r="J810" s="943"/>
      <c r="K810" s="943"/>
      <c r="L810" s="943"/>
      <c r="M810" s="943"/>
      <c r="N810" s="943"/>
      <c r="O810" s="943"/>
      <c r="P810" s="943"/>
      <c r="Q810" s="943"/>
      <c r="R810" s="943"/>
      <c r="S810" s="943"/>
      <c r="T810" s="943"/>
      <c r="U810" s="943"/>
      <c r="V810" s="943"/>
      <c r="W810" s="943"/>
      <c r="X810" s="943"/>
      <c r="Y810" s="943"/>
      <c r="Z810" s="943"/>
    </row>
    <row r="811" spans="1:26" ht="15.75" customHeight="1">
      <c r="A811" s="943"/>
      <c r="B811" s="943"/>
      <c r="C811" s="943"/>
      <c r="D811" s="943"/>
      <c r="E811" s="943"/>
      <c r="F811" s="943"/>
      <c r="G811" s="943"/>
      <c r="H811" s="943"/>
      <c r="I811" s="943"/>
      <c r="J811" s="943"/>
      <c r="K811" s="943"/>
      <c r="L811" s="943"/>
      <c r="M811" s="943"/>
      <c r="N811" s="943"/>
      <c r="O811" s="943"/>
      <c r="P811" s="943"/>
      <c r="Q811" s="943"/>
      <c r="R811" s="943"/>
      <c r="S811" s="943"/>
      <c r="T811" s="943"/>
      <c r="U811" s="943"/>
      <c r="V811" s="943"/>
      <c r="W811" s="943"/>
      <c r="X811" s="943"/>
      <c r="Y811" s="943"/>
      <c r="Z811" s="943"/>
    </row>
    <row r="812" spans="1:26" ht="15.75" customHeight="1">
      <c r="A812" s="943"/>
      <c r="B812" s="943"/>
      <c r="C812" s="943"/>
      <c r="D812" s="943"/>
      <c r="E812" s="943"/>
      <c r="F812" s="943"/>
      <c r="G812" s="943"/>
      <c r="H812" s="943"/>
      <c r="I812" s="943"/>
      <c r="J812" s="943"/>
      <c r="K812" s="943"/>
      <c r="L812" s="943"/>
      <c r="M812" s="943"/>
      <c r="N812" s="943"/>
      <c r="O812" s="943"/>
      <c r="P812" s="943"/>
      <c r="Q812" s="943"/>
      <c r="R812" s="943"/>
      <c r="S812" s="943"/>
      <c r="T812" s="943"/>
      <c r="U812" s="943"/>
      <c r="V812" s="943"/>
      <c r="W812" s="943"/>
      <c r="X812" s="943"/>
      <c r="Y812" s="943"/>
      <c r="Z812" s="943"/>
    </row>
    <row r="813" spans="1:26" ht="15.75" customHeight="1">
      <c r="A813" s="943"/>
      <c r="B813" s="943"/>
      <c r="C813" s="943"/>
      <c r="D813" s="943"/>
      <c r="E813" s="943"/>
      <c r="F813" s="943"/>
      <c r="G813" s="943"/>
      <c r="H813" s="943"/>
      <c r="I813" s="943"/>
      <c r="J813" s="943"/>
      <c r="K813" s="943"/>
      <c r="L813" s="943"/>
      <c r="M813" s="943"/>
      <c r="N813" s="943"/>
      <c r="O813" s="943"/>
      <c r="P813" s="943"/>
      <c r="Q813" s="943"/>
      <c r="R813" s="943"/>
      <c r="S813" s="943"/>
      <c r="T813" s="943"/>
      <c r="U813" s="943"/>
      <c r="V813" s="943"/>
      <c r="W813" s="943"/>
      <c r="X813" s="943"/>
      <c r="Y813" s="943"/>
      <c r="Z813" s="943"/>
    </row>
    <row r="814" spans="1:26" ht="15.75" customHeight="1">
      <c r="A814" s="943"/>
      <c r="B814" s="943"/>
      <c r="C814" s="943"/>
      <c r="D814" s="943"/>
      <c r="E814" s="943"/>
      <c r="F814" s="943"/>
      <c r="G814" s="943"/>
      <c r="H814" s="943"/>
      <c r="I814" s="943"/>
      <c r="J814" s="943"/>
      <c r="K814" s="943"/>
      <c r="L814" s="943"/>
      <c r="M814" s="943"/>
      <c r="N814" s="943"/>
      <c r="O814" s="943"/>
      <c r="P814" s="943"/>
      <c r="Q814" s="943"/>
      <c r="R814" s="943"/>
      <c r="S814" s="943"/>
      <c r="T814" s="943"/>
      <c r="U814" s="943"/>
      <c r="V814" s="943"/>
      <c r="W814" s="943"/>
      <c r="X814" s="943"/>
      <c r="Y814" s="943"/>
      <c r="Z814" s="943"/>
    </row>
    <row r="815" spans="1:26" ht="15.75" customHeight="1">
      <c r="A815" s="943"/>
      <c r="B815" s="943"/>
      <c r="C815" s="943"/>
      <c r="D815" s="943"/>
      <c r="E815" s="943"/>
      <c r="F815" s="943"/>
      <c r="G815" s="943"/>
      <c r="H815" s="943"/>
      <c r="I815" s="943"/>
      <c r="J815" s="943"/>
      <c r="K815" s="943"/>
      <c r="L815" s="943"/>
      <c r="M815" s="943"/>
      <c r="N815" s="943"/>
      <c r="O815" s="943"/>
      <c r="P815" s="943"/>
      <c r="Q815" s="943"/>
      <c r="R815" s="943"/>
      <c r="S815" s="943"/>
      <c r="T815" s="943"/>
      <c r="U815" s="943"/>
      <c r="V815" s="943"/>
      <c r="W815" s="943"/>
      <c r="X815" s="943"/>
      <c r="Y815" s="943"/>
      <c r="Z815" s="943"/>
    </row>
    <row r="816" spans="1:26" ht="15.75" customHeight="1">
      <c r="A816" s="943"/>
      <c r="B816" s="943"/>
      <c r="C816" s="943"/>
      <c r="D816" s="943"/>
      <c r="E816" s="943"/>
      <c r="F816" s="943"/>
      <c r="G816" s="943"/>
      <c r="H816" s="943"/>
      <c r="I816" s="943"/>
      <c r="J816" s="943"/>
      <c r="K816" s="943"/>
      <c r="L816" s="943"/>
      <c r="M816" s="943"/>
      <c r="N816" s="943"/>
      <c r="O816" s="943"/>
      <c r="P816" s="943"/>
      <c r="Q816" s="943"/>
      <c r="R816" s="943"/>
      <c r="S816" s="943"/>
      <c r="T816" s="943"/>
      <c r="U816" s="943"/>
      <c r="V816" s="943"/>
      <c r="W816" s="943"/>
      <c r="X816" s="943"/>
      <c r="Y816" s="943"/>
      <c r="Z816" s="943"/>
    </row>
    <row r="817" spans="1:26" ht="15.75" customHeight="1">
      <c r="A817" s="943"/>
      <c r="B817" s="943"/>
      <c r="C817" s="943"/>
      <c r="D817" s="943"/>
      <c r="E817" s="943"/>
      <c r="F817" s="943"/>
      <c r="G817" s="943"/>
      <c r="H817" s="943"/>
      <c r="I817" s="943"/>
      <c r="J817" s="943"/>
      <c r="K817" s="943"/>
      <c r="L817" s="943"/>
      <c r="M817" s="943"/>
      <c r="N817" s="943"/>
      <c r="O817" s="943"/>
      <c r="P817" s="943"/>
      <c r="Q817" s="943"/>
      <c r="R817" s="943"/>
      <c r="S817" s="943"/>
      <c r="T817" s="943"/>
      <c r="U817" s="943"/>
      <c r="V817" s="943"/>
      <c r="W817" s="943"/>
      <c r="X817" s="943"/>
      <c r="Y817" s="943"/>
      <c r="Z817" s="943"/>
    </row>
    <row r="818" spans="1:26" ht="15.75" customHeight="1">
      <c r="A818" s="943"/>
      <c r="B818" s="943"/>
      <c r="C818" s="943"/>
      <c r="D818" s="943"/>
      <c r="E818" s="943"/>
      <c r="F818" s="943"/>
      <c r="G818" s="943"/>
      <c r="H818" s="943"/>
      <c r="I818" s="943"/>
      <c r="J818" s="943"/>
      <c r="K818" s="943"/>
      <c r="L818" s="943"/>
      <c r="M818" s="943"/>
      <c r="N818" s="943"/>
      <c r="O818" s="943"/>
      <c r="P818" s="943"/>
      <c r="Q818" s="943"/>
      <c r="R818" s="943"/>
      <c r="S818" s="943"/>
      <c r="T818" s="943"/>
      <c r="U818" s="943"/>
      <c r="V818" s="943"/>
      <c r="W818" s="943"/>
      <c r="X818" s="943"/>
      <c r="Y818" s="943"/>
      <c r="Z818" s="943"/>
    </row>
    <row r="819" spans="1:26" ht="15.75" customHeight="1">
      <c r="A819" s="943"/>
      <c r="B819" s="943"/>
      <c r="C819" s="943"/>
      <c r="D819" s="943"/>
      <c r="E819" s="943"/>
      <c r="F819" s="943"/>
      <c r="G819" s="943"/>
      <c r="H819" s="943"/>
      <c r="I819" s="943"/>
      <c r="J819" s="943"/>
      <c r="K819" s="943"/>
      <c r="L819" s="943"/>
      <c r="M819" s="943"/>
      <c r="N819" s="943"/>
      <c r="O819" s="943"/>
      <c r="P819" s="943"/>
      <c r="Q819" s="943"/>
      <c r="R819" s="943"/>
      <c r="S819" s="943"/>
      <c r="T819" s="943"/>
      <c r="U819" s="943"/>
      <c r="V819" s="943"/>
      <c r="W819" s="943"/>
      <c r="X819" s="943"/>
      <c r="Y819" s="943"/>
      <c r="Z819" s="943"/>
    </row>
    <row r="820" spans="1:26" ht="15.75" customHeight="1">
      <c r="A820" s="943"/>
      <c r="B820" s="943"/>
      <c r="C820" s="943"/>
      <c r="D820" s="943"/>
      <c r="E820" s="943"/>
      <c r="F820" s="943"/>
      <c r="G820" s="943"/>
      <c r="H820" s="943"/>
      <c r="I820" s="943"/>
      <c r="J820" s="943"/>
      <c r="K820" s="943"/>
      <c r="L820" s="943"/>
      <c r="M820" s="943"/>
      <c r="N820" s="943"/>
      <c r="O820" s="943"/>
      <c r="P820" s="943"/>
      <c r="Q820" s="943"/>
      <c r="R820" s="943"/>
      <c r="S820" s="943"/>
      <c r="T820" s="943"/>
      <c r="U820" s="943"/>
      <c r="V820" s="943"/>
      <c r="W820" s="943"/>
      <c r="X820" s="943"/>
      <c r="Y820" s="943"/>
      <c r="Z820" s="943"/>
    </row>
    <row r="821" spans="1:26" ht="15.75" customHeight="1">
      <c r="A821" s="943"/>
      <c r="B821" s="943"/>
      <c r="C821" s="943"/>
      <c r="D821" s="943"/>
      <c r="E821" s="943"/>
      <c r="F821" s="943"/>
      <c r="G821" s="943"/>
      <c r="H821" s="943"/>
      <c r="I821" s="943"/>
      <c r="J821" s="943"/>
      <c r="K821" s="943"/>
      <c r="L821" s="943"/>
      <c r="M821" s="943"/>
      <c r="N821" s="943"/>
      <c r="O821" s="943"/>
      <c r="P821" s="943"/>
      <c r="Q821" s="943"/>
      <c r="R821" s="943"/>
      <c r="S821" s="943"/>
      <c r="T821" s="943"/>
      <c r="U821" s="943"/>
      <c r="V821" s="943"/>
      <c r="W821" s="943"/>
      <c r="X821" s="943"/>
      <c r="Y821" s="943"/>
      <c r="Z821" s="943"/>
    </row>
    <row r="822" spans="1:26" ht="15.75" customHeight="1">
      <c r="A822" s="943"/>
      <c r="B822" s="943"/>
      <c r="C822" s="943"/>
      <c r="D822" s="943"/>
      <c r="E822" s="943"/>
      <c r="F822" s="943"/>
      <c r="G822" s="943"/>
      <c r="H822" s="943"/>
      <c r="I822" s="943"/>
      <c r="J822" s="943"/>
      <c r="K822" s="943"/>
      <c r="L822" s="943"/>
      <c r="M822" s="943"/>
      <c r="N822" s="943"/>
      <c r="O822" s="943"/>
      <c r="P822" s="943"/>
      <c r="Q822" s="943"/>
      <c r="R822" s="943"/>
      <c r="S822" s="943"/>
      <c r="T822" s="943"/>
      <c r="U822" s="943"/>
      <c r="V822" s="943"/>
      <c r="W822" s="943"/>
      <c r="X822" s="943"/>
      <c r="Y822" s="943"/>
      <c r="Z822" s="943"/>
    </row>
    <row r="823" spans="1:26" ht="15.75" customHeight="1">
      <c r="A823" s="943"/>
      <c r="B823" s="943"/>
      <c r="C823" s="943"/>
      <c r="D823" s="943"/>
      <c r="E823" s="943"/>
      <c r="F823" s="943"/>
      <c r="G823" s="943"/>
      <c r="H823" s="943"/>
      <c r="I823" s="943"/>
      <c r="J823" s="943"/>
      <c r="K823" s="943"/>
      <c r="L823" s="943"/>
      <c r="M823" s="943"/>
      <c r="N823" s="943"/>
      <c r="O823" s="943"/>
      <c r="P823" s="943"/>
      <c r="Q823" s="943"/>
      <c r="R823" s="943"/>
      <c r="S823" s="943"/>
      <c r="T823" s="943"/>
      <c r="U823" s="943"/>
      <c r="V823" s="943"/>
      <c r="W823" s="943"/>
      <c r="X823" s="943"/>
      <c r="Y823" s="943"/>
      <c r="Z823" s="943"/>
    </row>
    <row r="824" spans="1:26" ht="15.75" customHeight="1">
      <c r="A824" s="943"/>
      <c r="B824" s="943"/>
      <c r="C824" s="943"/>
      <c r="D824" s="943"/>
      <c r="E824" s="943"/>
      <c r="F824" s="943"/>
      <c r="G824" s="943"/>
      <c r="H824" s="943"/>
      <c r="I824" s="943"/>
      <c r="J824" s="943"/>
      <c r="K824" s="943"/>
      <c r="L824" s="943"/>
      <c r="M824" s="943"/>
      <c r="N824" s="943"/>
      <c r="O824" s="943"/>
      <c r="P824" s="943"/>
      <c r="Q824" s="943"/>
      <c r="R824" s="943"/>
      <c r="S824" s="943"/>
      <c r="T824" s="943"/>
      <c r="U824" s="943"/>
      <c r="V824" s="943"/>
      <c r="W824" s="943"/>
      <c r="X824" s="943"/>
      <c r="Y824" s="943"/>
      <c r="Z824" s="943"/>
    </row>
    <row r="825" spans="1:26" ht="15.75" customHeight="1">
      <c r="A825" s="943"/>
      <c r="B825" s="943"/>
      <c r="C825" s="943"/>
      <c r="D825" s="943"/>
      <c r="E825" s="943"/>
      <c r="F825" s="943"/>
      <c r="G825" s="943"/>
      <c r="H825" s="943"/>
      <c r="I825" s="943"/>
      <c r="J825" s="943"/>
      <c r="K825" s="943"/>
      <c r="L825" s="943"/>
      <c r="M825" s="943"/>
      <c r="N825" s="943"/>
      <c r="O825" s="943"/>
      <c r="P825" s="943"/>
      <c r="Q825" s="943"/>
      <c r="R825" s="943"/>
      <c r="S825" s="943"/>
      <c r="T825" s="943"/>
      <c r="U825" s="943"/>
      <c r="V825" s="943"/>
      <c r="W825" s="943"/>
      <c r="X825" s="943"/>
      <c r="Y825" s="943"/>
      <c r="Z825" s="943"/>
    </row>
    <row r="826" spans="1:26" ht="15.75" customHeight="1">
      <c r="A826" s="943"/>
      <c r="B826" s="943"/>
      <c r="C826" s="943"/>
      <c r="D826" s="943"/>
      <c r="E826" s="943"/>
      <c r="F826" s="943"/>
      <c r="G826" s="943"/>
      <c r="H826" s="943"/>
      <c r="I826" s="943"/>
      <c r="J826" s="943"/>
      <c r="K826" s="943"/>
      <c r="L826" s="943"/>
      <c r="M826" s="943"/>
      <c r="N826" s="943"/>
      <c r="O826" s="943"/>
      <c r="P826" s="943"/>
      <c r="Q826" s="943"/>
      <c r="R826" s="943"/>
      <c r="S826" s="943"/>
      <c r="T826" s="943"/>
      <c r="U826" s="943"/>
      <c r="V826" s="943"/>
      <c r="W826" s="943"/>
      <c r="X826" s="943"/>
      <c r="Y826" s="943"/>
      <c r="Z826" s="943"/>
    </row>
    <row r="827" spans="1:26" ht="15.75" customHeight="1">
      <c r="A827" s="943"/>
      <c r="B827" s="943"/>
      <c r="C827" s="943"/>
      <c r="D827" s="943"/>
      <c r="E827" s="943"/>
      <c r="F827" s="943"/>
      <c r="G827" s="943"/>
      <c r="H827" s="943"/>
      <c r="I827" s="943"/>
      <c r="J827" s="943"/>
      <c r="K827" s="943"/>
      <c r="L827" s="943"/>
      <c r="M827" s="943"/>
      <c r="N827" s="943"/>
      <c r="O827" s="943"/>
      <c r="P827" s="943"/>
      <c r="Q827" s="943"/>
      <c r="R827" s="943"/>
      <c r="S827" s="943"/>
      <c r="T827" s="943"/>
      <c r="U827" s="943"/>
      <c r="V827" s="943"/>
      <c r="W827" s="943"/>
      <c r="X827" s="943"/>
      <c r="Y827" s="943"/>
      <c r="Z827" s="943"/>
    </row>
    <row r="828" spans="1:26" ht="15.75" customHeight="1">
      <c r="A828" s="943"/>
      <c r="B828" s="943"/>
      <c r="C828" s="943"/>
      <c r="D828" s="943"/>
      <c r="E828" s="943"/>
      <c r="F828" s="943"/>
      <c r="G828" s="943"/>
      <c r="H828" s="943"/>
      <c r="I828" s="943"/>
      <c r="J828" s="943"/>
      <c r="K828" s="943"/>
      <c r="L828" s="943"/>
      <c r="M828" s="943"/>
      <c r="N828" s="943"/>
      <c r="O828" s="943"/>
      <c r="P828" s="943"/>
      <c r="Q828" s="943"/>
      <c r="R828" s="943"/>
      <c r="S828" s="943"/>
      <c r="T828" s="943"/>
      <c r="U828" s="943"/>
      <c r="V828" s="943"/>
      <c r="W828" s="943"/>
      <c r="X828" s="943"/>
      <c r="Y828" s="943"/>
      <c r="Z828" s="943"/>
    </row>
    <row r="829" spans="1:26" ht="15.75" customHeight="1">
      <c r="A829" s="943"/>
      <c r="B829" s="943"/>
      <c r="C829" s="943"/>
      <c r="D829" s="943"/>
      <c r="E829" s="943"/>
      <c r="F829" s="943"/>
      <c r="G829" s="943"/>
      <c r="H829" s="943"/>
      <c r="I829" s="943"/>
      <c r="J829" s="943"/>
      <c r="K829" s="943"/>
      <c r="L829" s="943"/>
      <c r="M829" s="943"/>
      <c r="N829" s="943"/>
      <c r="O829" s="943"/>
      <c r="P829" s="943"/>
      <c r="Q829" s="943"/>
      <c r="R829" s="943"/>
      <c r="S829" s="943"/>
      <c r="T829" s="943"/>
      <c r="U829" s="943"/>
      <c r="V829" s="943"/>
      <c r="W829" s="943"/>
      <c r="X829" s="943"/>
      <c r="Y829" s="943"/>
      <c r="Z829" s="943"/>
    </row>
    <row r="830" spans="1:26" ht="15.75" customHeight="1">
      <c r="A830" s="943"/>
      <c r="B830" s="943"/>
      <c r="C830" s="943"/>
      <c r="D830" s="943"/>
      <c r="E830" s="943"/>
      <c r="F830" s="943"/>
      <c r="G830" s="943"/>
      <c r="H830" s="943"/>
      <c r="I830" s="943"/>
      <c r="J830" s="943"/>
      <c r="K830" s="943"/>
      <c r="L830" s="943"/>
      <c r="M830" s="943"/>
      <c r="N830" s="943"/>
      <c r="O830" s="943"/>
      <c r="P830" s="943"/>
      <c r="Q830" s="943"/>
      <c r="R830" s="943"/>
      <c r="S830" s="943"/>
      <c r="T830" s="943"/>
      <c r="U830" s="943"/>
      <c r="V830" s="943"/>
      <c r="W830" s="943"/>
      <c r="X830" s="943"/>
      <c r="Y830" s="943"/>
      <c r="Z830" s="943"/>
    </row>
    <row r="831" spans="1:26" ht="15.75" customHeight="1">
      <c r="A831" s="943"/>
      <c r="B831" s="943"/>
      <c r="C831" s="943"/>
      <c r="D831" s="943"/>
      <c r="E831" s="943"/>
      <c r="F831" s="943"/>
      <c r="G831" s="943"/>
      <c r="H831" s="943"/>
      <c r="I831" s="943"/>
      <c r="J831" s="943"/>
      <c r="K831" s="943"/>
      <c r="L831" s="943"/>
      <c r="M831" s="943"/>
      <c r="N831" s="943"/>
      <c r="O831" s="943"/>
      <c r="P831" s="943"/>
      <c r="Q831" s="943"/>
      <c r="R831" s="943"/>
      <c r="S831" s="943"/>
      <c r="T831" s="943"/>
      <c r="U831" s="943"/>
      <c r="V831" s="943"/>
      <c r="W831" s="943"/>
      <c r="X831" s="943"/>
      <c r="Y831" s="943"/>
      <c r="Z831" s="943"/>
    </row>
    <row r="832" spans="1:26" ht="15.75" customHeight="1">
      <c r="A832" s="943"/>
      <c r="B832" s="943"/>
      <c r="C832" s="943"/>
      <c r="D832" s="943"/>
      <c r="E832" s="943"/>
      <c r="F832" s="943"/>
      <c r="G832" s="943"/>
      <c r="H832" s="943"/>
      <c r="I832" s="943"/>
      <c r="J832" s="943"/>
      <c r="K832" s="943"/>
      <c r="L832" s="943"/>
      <c r="M832" s="943"/>
      <c r="N832" s="943"/>
      <c r="O832" s="943"/>
      <c r="P832" s="943"/>
      <c r="Q832" s="943"/>
      <c r="R832" s="943"/>
      <c r="S832" s="943"/>
      <c r="T832" s="943"/>
      <c r="U832" s="943"/>
      <c r="V832" s="943"/>
      <c r="W832" s="943"/>
      <c r="X832" s="943"/>
      <c r="Y832" s="943"/>
      <c r="Z832" s="943"/>
    </row>
    <row r="833" spans="1:26" ht="15.75" customHeight="1">
      <c r="A833" s="943"/>
      <c r="B833" s="943"/>
      <c r="C833" s="943"/>
      <c r="D833" s="943"/>
      <c r="E833" s="943"/>
      <c r="F833" s="943"/>
      <c r="G833" s="943"/>
      <c r="H833" s="943"/>
      <c r="I833" s="943"/>
      <c r="J833" s="943"/>
      <c r="K833" s="943"/>
      <c r="L833" s="943"/>
      <c r="M833" s="943"/>
      <c r="N833" s="943"/>
      <c r="O833" s="943"/>
      <c r="P833" s="943"/>
      <c r="Q833" s="943"/>
      <c r="R833" s="943"/>
      <c r="S833" s="943"/>
      <c r="T833" s="943"/>
      <c r="U833" s="943"/>
      <c r="V833" s="943"/>
      <c r="W833" s="943"/>
      <c r="X833" s="943"/>
      <c r="Y833" s="943"/>
      <c r="Z833" s="943"/>
    </row>
    <row r="834" spans="1:26" ht="15.75" customHeight="1">
      <c r="A834" s="943"/>
      <c r="B834" s="943"/>
      <c r="C834" s="943"/>
      <c r="D834" s="943"/>
      <c r="E834" s="943"/>
      <c r="F834" s="943"/>
      <c r="G834" s="943"/>
      <c r="H834" s="943"/>
      <c r="I834" s="943"/>
      <c r="J834" s="943"/>
      <c r="K834" s="943"/>
      <c r="L834" s="943"/>
      <c r="M834" s="943"/>
      <c r="N834" s="943"/>
      <c r="O834" s="943"/>
      <c r="P834" s="943"/>
      <c r="Q834" s="943"/>
      <c r="R834" s="943"/>
      <c r="S834" s="943"/>
      <c r="T834" s="943"/>
      <c r="U834" s="943"/>
      <c r="V834" s="943"/>
      <c r="W834" s="943"/>
      <c r="X834" s="943"/>
      <c r="Y834" s="943"/>
      <c r="Z834" s="943"/>
    </row>
    <row r="835" spans="1:26" ht="15.75" customHeight="1">
      <c r="A835" s="943"/>
      <c r="B835" s="943"/>
      <c r="C835" s="943"/>
      <c r="D835" s="943"/>
      <c r="E835" s="943"/>
      <c r="F835" s="943"/>
      <c r="G835" s="943"/>
      <c r="H835" s="943"/>
      <c r="I835" s="943"/>
      <c r="J835" s="943"/>
      <c r="K835" s="943"/>
      <c r="L835" s="943"/>
      <c r="M835" s="943"/>
      <c r="N835" s="943"/>
      <c r="O835" s="943"/>
      <c r="P835" s="943"/>
      <c r="Q835" s="943"/>
      <c r="R835" s="943"/>
      <c r="S835" s="943"/>
      <c r="T835" s="943"/>
      <c r="U835" s="943"/>
      <c r="V835" s="943"/>
      <c r="W835" s="943"/>
      <c r="X835" s="943"/>
      <c r="Y835" s="943"/>
      <c r="Z835" s="943"/>
    </row>
    <row r="836" spans="1:26" ht="15.75" customHeight="1">
      <c r="A836" s="943"/>
      <c r="B836" s="943"/>
      <c r="C836" s="943"/>
      <c r="D836" s="943"/>
      <c r="E836" s="943"/>
      <c r="F836" s="943"/>
      <c r="G836" s="943"/>
      <c r="H836" s="943"/>
      <c r="I836" s="943"/>
      <c r="J836" s="943"/>
      <c r="K836" s="943"/>
      <c r="L836" s="943"/>
      <c r="M836" s="943"/>
      <c r="N836" s="943"/>
      <c r="O836" s="943"/>
      <c r="P836" s="943"/>
      <c r="Q836" s="943"/>
      <c r="R836" s="943"/>
      <c r="S836" s="943"/>
      <c r="T836" s="943"/>
      <c r="U836" s="943"/>
      <c r="V836" s="943"/>
      <c r="W836" s="943"/>
      <c r="X836" s="943"/>
      <c r="Y836" s="943"/>
      <c r="Z836" s="943"/>
    </row>
    <row r="837" spans="1:26" ht="15.75" customHeight="1">
      <c r="A837" s="943"/>
      <c r="B837" s="943"/>
      <c r="C837" s="943"/>
      <c r="D837" s="943"/>
      <c r="E837" s="943"/>
      <c r="F837" s="943"/>
      <c r="G837" s="943"/>
      <c r="H837" s="943"/>
      <c r="I837" s="943"/>
      <c r="J837" s="943"/>
      <c r="K837" s="943"/>
      <c r="L837" s="943"/>
      <c r="M837" s="943"/>
      <c r="N837" s="943"/>
      <c r="O837" s="943"/>
      <c r="P837" s="943"/>
      <c r="Q837" s="943"/>
      <c r="R837" s="943"/>
      <c r="S837" s="943"/>
      <c r="T837" s="943"/>
      <c r="U837" s="943"/>
      <c r="V837" s="943"/>
      <c r="W837" s="943"/>
      <c r="X837" s="943"/>
      <c r="Y837" s="943"/>
      <c r="Z837" s="943"/>
    </row>
    <row r="838" spans="1:26" ht="15.75" customHeight="1">
      <c r="A838" s="943"/>
      <c r="B838" s="943"/>
      <c r="C838" s="943"/>
      <c r="D838" s="943"/>
      <c r="E838" s="943"/>
      <c r="F838" s="943"/>
      <c r="G838" s="943"/>
      <c r="H838" s="943"/>
      <c r="I838" s="943"/>
      <c r="J838" s="943"/>
      <c r="K838" s="943"/>
      <c r="L838" s="943"/>
      <c r="M838" s="943"/>
      <c r="N838" s="943"/>
      <c r="O838" s="943"/>
      <c r="P838" s="943"/>
      <c r="Q838" s="943"/>
      <c r="R838" s="943"/>
      <c r="S838" s="943"/>
      <c r="T838" s="943"/>
      <c r="U838" s="943"/>
      <c r="V838" s="943"/>
      <c r="W838" s="943"/>
      <c r="X838" s="943"/>
      <c r="Y838" s="943"/>
      <c r="Z838" s="943"/>
    </row>
    <row r="839" spans="1:26" ht="15.75" customHeight="1">
      <c r="A839" s="943"/>
      <c r="B839" s="943"/>
      <c r="C839" s="943"/>
      <c r="D839" s="943"/>
      <c r="E839" s="943"/>
      <c r="F839" s="943"/>
      <c r="G839" s="943"/>
      <c r="H839" s="943"/>
      <c r="I839" s="943"/>
      <c r="J839" s="943"/>
      <c r="K839" s="943"/>
      <c r="L839" s="943"/>
      <c r="M839" s="943"/>
      <c r="N839" s="943"/>
      <c r="O839" s="943"/>
      <c r="P839" s="943"/>
      <c r="Q839" s="943"/>
      <c r="R839" s="943"/>
      <c r="S839" s="943"/>
      <c r="T839" s="943"/>
      <c r="U839" s="943"/>
      <c r="V839" s="943"/>
      <c r="W839" s="943"/>
      <c r="X839" s="943"/>
      <c r="Y839" s="943"/>
      <c r="Z839" s="943"/>
    </row>
    <row r="840" spans="1:26" ht="15.75" customHeight="1">
      <c r="A840" s="943"/>
      <c r="B840" s="943"/>
      <c r="C840" s="943"/>
      <c r="D840" s="943"/>
      <c r="E840" s="943"/>
      <c r="F840" s="943"/>
      <c r="G840" s="943"/>
      <c r="H840" s="943"/>
      <c r="I840" s="943"/>
      <c r="J840" s="943"/>
      <c r="K840" s="943"/>
      <c r="L840" s="943"/>
      <c r="M840" s="943"/>
      <c r="N840" s="943"/>
      <c r="O840" s="943"/>
      <c r="P840" s="943"/>
      <c r="Q840" s="943"/>
      <c r="R840" s="943"/>
      <c r="S840" s="943"/>
      <c r="T840" s="943"/>
      <c r="U840" s="943"/>
      <c r="V840" s="943"/>
      <c r="W840" s="943"/>
      <c r="X840" s="943"/>
      <c r="Y840" s="943"/>
      <c r="Z840" s="943"/>
    </row>
    <row r="841" spans="1:26" ht="15.75" customHeight="1">
      <c r="A841" s="943"/>
      <c r="B841" s="943"/>
      <c r="C841" s="943"/>
      <c r="D841" s="943"/>
      <c r="E841" s="943"/>
      <c r="F841" s="943"/>
      <c r="G841" s="943"/>
      <c r="H841" s="943"/>
      <c r="I841" s="943"/>
      <c r="J841" s="943"/>
      <c r="K841" s="943"/>
      <c r="L841" s="943"/>
      <c r="M841" s="943"/>
      <c r="N841" s="943"/>
      <c r="O841" s="943"/>
      <c r="P841" s="943"/>
      <c r="Q841" s="943"/>
      <c r="R841" s="943"/>
      <c r="S841" s="943"/>
      <c r="T841" s="943"/>
      <c r="U841" s="943"/>
      <c r="V841" s="943"/>
      <c r="W841" s="943"/>
      <c r="X841" s="943"/>
      <c r="Y841" s="943"/>
      <c r="Z841" s="943"/>
    </row>
    <row r="842" spans="1:26" ht="15.75" customHeight="1">
      <c r="A842" s="943"/>
      <c r="B842" s="943"/>
      <c r="C842" s="943"/>
      <c r="D842" s="943"/>
      <c r="E842" s="943"/>
      <c r="F842" s="943"/>
      <c r="G842" s="943"/>
      <c r="H842" s="943"/>
      <c r="I842" s="943"/>
      <c r="J842" s="943"/>
      <c r="K842" s="943"/>
      <c r="L842" s="943"/>
      <c r="M842" s="943"/>
      <c r="N842" s="943"/>
      <c r="O842" s="943"/>
      <c r="P842" s="943"/>
      <c r="Q842" s="943"/>
      <c r="R842" s="943"/>
      <c r="S842" s="943"/>
      <c r="T842" s="943"/>
      <c r="U842" s="943"/>
      <c r="V842" s="943"/>
      <c r="W842" s="943"/>
      <c r="X842" s="943"/>
      <c r="Y842" s="943"/>
      <c r="Z842" s="943"/>
    </row>
    <row r="843" spans="1:26" ht="15.75" customHeight="1">
      <c r="A843" s="943"/>
      <c r="B843" s="943"/>
      <c r="C843" s="943"/>
      <c r="D843" s="943"/>
      <c r="E843" s="943"/>
      <c r="F843" s="943"/>
      <c r="G843" s="943"/>
      <c r="H843" s="943"/>
      <c r="I843" s="943"/>
      <c r="J843" s="943"/>
      <c r="K843" s="943"/>
      <c r="L843" s="943"/>
      <c r="M843" s="943"/>
      <c r="N843" s="943"/>
      <c r="O843" s="943"/>
      <c r="P843" s="943"/>
      <c r="Q843" s="943"/>
      <c r="R843" s="943"/>
      <c r="S843" s="943"/>
      <c r="T843" s="943"/>
      <c r="U843" s="943"/>
      <c r="V843" s="943"/>
      <c r="W843" s="943"/>
      <c r="X843" s="943"/>
      <c r="Y843" s="943"/>
      <c r="Z843" s="943"/>
    </row>
    <row r="844" spans="1:26" ht="15.75" customHeight="1">
      <c r="A844" s="943"/>
      <c r="B844" s="943"/>
      <c r="C844" s="943"/>
      <c r="D844" s="943"/>
      <c r="E844" s="943"/>
      <c r="F844" s="943"/>
      <c r="G844" s="943"/>
      <c r="H844" s="943"/>
      <c r="I844" s="943"/>
      <c r="J844" s="943"/>
      <c r="K844" s="943"/>
      <c r="L844" s="943"/>
      <c r="M844" s="943"/>
      <c r="N844" s="943"/>
      <c r="O844" s="943"/>
      <c r="P844" s="943"/>
      <c r="Q844" s="943"/>
      <c r="R844" s="943"/>
      <c r="S844" s="943"/>
      <c r="T844" s="943"/>
      <c r="U844" s="943"/>
      <c r="V844" s="943"/>
      <c r="W844" s="943"/>
      <c r="X844" s="943"/>
      <c r="Y844" s="943"/>
      <c r="Z844" s="943"/>
    </row>
    <row r="845" spans="1:26" ht="15.75" customHeight="1">
      <c r="A845" s="943"/>
      <c r="B845" s="943"/>
      <c r="C845" s="943"/>
      <c r="D845" s="943"/>
      <c r="E845" s="943"/>
      <c r="F845" s="943"/>
      <c r="G845" s="943"/>
      <c r="H845" s="943"/>
      <c r="I845" s="943"/>
      <c r="J845" s="943"/>
      <c r="K845" s="943"/>
      <c r="L845" s="943"/>
      <c r="M845" s="943"/>
      <c r="N845" s="943"/>
      <c r="O845" s="943"/>
      <c r="P845" s="943"/>
      <c r="Q845" s="943"/>
      <c r="R845" s="943"/>
      <c r="S845" s="943"/>
      <c r="T845" s="943"/>
      <c r="U845" s="943"/>
      <c r="V845" s="943"/>
      <c r="W845" s="943"/>
      <c r="X845" s="943"/>
      <c r="Y845" s="943"/>
      <c r="Z845" s="943"/>
    </row>
    <row r="846" spans="1:26" ht="15.75" customHeight="1">
      <c r="A846" s="943"/>
      <c r="B846" s="943"/>
      <c r="C846" s="943"/>
      <c r="D846" s="943"/>
      <c r="E846" s="943"/>
      <c r="F846" s="943"/>
      <c r="G846" s="943"/>
      <c r="H846" s="943"/>
      <c r="I846" s="943"/>
      <c r="J846" s="943"/>
      <c r="K846" s="943"/>
      <c r="L846" s="943"/>
      <c r="M846" s="943"/>
      <c r="N846" s="943"/>
      <c r="O846" s="943"/>
      <c r="P846" s="943"/>
      <c r="Q846" s="943"/>
      <c r="R846" s="943"/>
      <c r="S846" s="943"/>
      <c r="T846" s="943"/>
      <c r="U846" s="943"/>
      <c r="V846" s="943"/>
      <c r="W846" s="943"/>
      <c r="X846" s="943"/>
      <c r="Y846" s="943"/>
      <c r="Z846" s="943"/>
    </row>
    <row r="847" spans="1:26" ht="15.75" customHeight="1">
      <c r="A847" s="943"/>
      <c r="B847" s="943"/>
      <c r="C847" s="943"/>
      <c r="D847" s="943"/>
      <c r="E847" s="943"/>
      <c r="F847" s="943"/>
      <c r="G847" s="943"/>
      <c r="H847" s="943"/>
      <c r="I847" s="943"/>
      <c r="J847" s="943"/>
      <c r="K847" s="943"/>
      <c r="L847" s="943"/>
      <c r="M847" s="943"/>
      <c r="N847" s="943"/>
      <c r="O847" s="943"/>
      <c r="P847" s="943"/>
      <c r="Q847" s="943"/>
      <c r="R847" s="943"/>
      <c r="S847" s="943"/>
      <c r="T847" s="943"/>
      <c r="U847" s="943"/>
      <c r="V847" s="943"/>
      <c r="W847" s="943"/>
      <c r="X847" s="943"/>
      <c r="Y847" s="943"/>
      <c r="Z847" s="943"/>
    </row>
    <row r="848" spans="1:26" ht="15.75" customHeight="1">
      <c r="A848" s="943"/>
      <c r="B848" s="943"/>
      <c r="C848" s="943"/>
      <c r="D848" s="943"/>
      <c r="E848" s="943"/>
      <c r="F848" s="943"/>
      <c r="G848" s="943"/>
      <c r="H848" s="943"/>
      <c r="I848" s="943"/>
      <c r="J848" s="943"/>
      <c r="K848" s="943"/>
      <c r="L848" s="943"/>
      <c r="M848" s="943"/>
      <c r="N848" s="943"/>
      <c r="O848" s="943"/>
      <c r="P848" s="943"/>
      <c r="Q848" s="943"/>
      <c r="R848" s="943"/>
      <c r="S848" s="943"/>
      <c r="T848" s="943"/>
      <c r="U848" s="943"/>
      <c r="V848" s="943"/>
      <c r="W848" s="943"/>
      <c r="X848" s="943"/>
      <c r="Y848" s="943"/>
      <c r="Z848" s="943"/>
    </row>
    <row r="849" spans="1:26" ht="15.75" customHeight="1">
      <c r="A849" s="943"/>
      <c r="B849" s="943"/>
      <c r="C849" s="943"/>
      <c r="D849" s="943"/>
      <c r="E849" s="943"/>
      <c r="F849" s="943"/>
      <c r="G849" s="943"/>
      <c r="H849" s="943"/>
      <c r="I849" s="943"/>
      <c r="J849" s="943"/>
      <c r="K849" s="943"/>
      <c r="L849" s="943"/>
      <c r="M849" s="943"/>
      <c r="N849" s="943"/>
      <c r="O849" s="943"/>
      <c r="P849" s="943"/>
      <c r="Q849" s="943"/>
      <c r="R849" s="943"/>
      <c r="S849" s="943"/>
      <c r="T849" s="943"/>
      <c r="U849" s="943"/>
      <c r="V849" s="943"/>
      <c r="W849" s="943"/>
      <c r="X849" s="943"/>
      <c r="Y849" s="943"/>
      <c r="Z849" s="943"/>
    </row>
    <row r="850" spans="1:26" ht="15.75" customHeight="1">
      <c r="A850" s="943"/>
      <c r="B850" s="943"/>
      <c r="C850" s="943"/>
      <c r="D850" s="943"/>
      <c r="E850" s="943"/>
      <c r="F850" s="943"/>
      <c r="G850" s="943"/>
      <c r="H850" s="943"/>
      <c r="I850" s="943"/>
      <c r="J850" s="943"/>
      <c r="K850" s="943"/>
      <c r="L850" s="943"/>
      <c r="M850" s="943"/>
      <c r="N850" s="943"/>
      <c r="O850" s="943"/>
      <c r="P850" s="943"/>
      <c r="Q850" s="943"/>
      <c r="R850" s="943"/>
      <c r="S850" s="943"/>
      <c r="T850" s="943"/>
      <c r="U850" s="943"/>
      <c r="V850" s="943"/>
      <c r="W850" s="943"/>
      <c r="X850" s="943"/>
      <c r="Y850" s="943"/>
      <c r="Z850" s="943"/>
    </row>
    <row r="851" spans="1:26" ht="15.75" customHeight="1">
      <c r="A851" s="943"/>
      <c r="B851" s="943"/>
      <c r="C851" s="943"/>
      <c r="D851" s="943"/>
      <c r="E851" s="943"/>
      <c r="F851" s="943"/>
      <c r="G851" s="943"/>
      <c r="H851" s="943"/>
      <c r="I851" s="943"/>
      <c r="J851" s="943"/>
      <c r="K851" s="943"/>
      <c r="L851" s="943"/>
      <c r="M851" s="943"/>
      <c r="N851" s="943"/>
      <c r="O851" s="943"/>
      <c r="P851" s="943"/>
      <c r="Q851" s="943"/>
      <c r="R851" s="943"/>
      <c r="S851" s="943"/>
      <c r="T851" s="943"/>
      <c r="U851" s="943"/>
      <c r="V851" s="943"/>
      <c r="W851" s="943"/>
      <c r="X851" s="943"/>
      <c r="Y851" s="943"/>
      <c r="Z851" s="943"/>
    </row>
    <row r="852" spans="1:26" ht="15.75" customHeight="1">
      <c r="A852" s="943"/>
      <c r="B852" s="943"/>
      <c r="C852" s="943"/>
      <c r="D852" s="943"/>
      <c r="E852" s="943"/>
      <c r="F852" s="943"/>
      <c r="G852" s="943"/>
      <c r="H852" s="943"/>
      <c r="I852" s="943"/>
      <c r="J852" s="943"/>
      <c r="K852" s="943"/>
      <c r="L852" s="943"/>
      <c r="M852" s="943"/>
      <c r="N852" s="943"/>
      <c r="O852" s="943"/>
      <c r="P852" s="943"/>
      <c r="Q852" s="943"/>
      <c r="R852" s="943"/>
      <c r="S852" s="943"/>
      <c r="T852" s="943"/>
      <c r="U852" s="943"/>
      <c r="V852" s="943"/>
      <c r="W852" s="943"/>
      <c r="X852" s="943"/>
      <c r="Y852" s="943"/>
      <c r="Z852" s="943"/>
    </row>
    <row r="853" spans="1:26" ht="15.75" customHeight="1">
      <c r="A853" s="943"/>
      <c r="B853" s="943"/>
      <c r="C853" s="943"/>
      <c r="D853" s="943"/>
      <c r="E853" s="943"/>
      <c r="F853" s="943"/>
      <c r="G853" s="943"/>
      <c r="H853" s="943"/>
      <c r="I853" s="943"/>
      <c r="J853" s="943"/>
      <c r="K853" s="943"/>
      <c r="L853" s="943"/>
      <c r="M853" s="943"/>
      <c r="N853" s="943"/>
      <c r="O853" s="943"/>
      <c r="P853" s="943"/>
      <c r="Q853" s="943"/>
      <c r="R853" s="943"/>
      <c r="S853" s="943"/>
      <c r="T853" s="943"/>
      <c r="U853" s="943"/>
      <c r="V853" s="943"/>
      <c r="W853" s="943"/>
      <c r="X853" s="943"/>
      <c r="Y853" s="943"/>
      <c r="Z853" s="943"/>
    </row>
    <row r="854" spans="1:26" ht="15.75" customHeight="1">
      <c r="A854" s="943"/>
      <c r="B854" s="943"/>
      <c r="C854" s="943"/>
      <c r="D854" s="943"/>
      <c r="E854" s="943"/>
      <c r="F854" s="943"/>
      <c r="G854" s="943"/>
      <c r="H854" s="943"/>
      <c r="I854" s="943"/>
      <c r="J854" s="943"/>
      <c r="K854" s="943"/>
      <c r="L854" s="943"/>
      <c r="M854" s="943"/>
      <c r="N854" s="943"/>
      <c r="O854" s="943"/>
      <c r="P854" s="943"/>
      <c r="Q854" s="943"/>
      <c r="R854" s="943"/>
      <c r="S854" s="943"/>
      <c r="T854" s="943"/>
      <c r="U854" s="943"/>
      <c r="V854" s="943"/>
      <c r="W854" s="943"/>
      <c r="X854" s="943"/>
      <c r="Y854" s="943"/>
      <c r="Z854" s="943"/>
    </row>
    <row r="855" spans="1:26" ht="15.75" customHeight="1">
      <c r="A855" s="943"/>
      <c r="B855" s="943"/>
      <c r="C855" s="943"/>
      <c r="D855" s="943"/>
      <c r="E855" s="943"/>
      <c r="F855" s="943"/>
      <c r="G855" s="943"/>
      <c r="H855" s="943"/>
      <c r="I855" s="943"/>
      <c r="J855" s="943"/>
      <c r="K855" s="943"/>
      <c r="L855" s="943"/>
      <c r="M855" s="943"/>
      <c r="N855" s="943"/>
      <c r="O855" s="943"/>
      <c r="P855" s="943"/>
      <c r="Q855" s="943"/>
      <c r="R855" s="943"/>
      <c r="S855" s="943"/>
      <c r="T855" s="943"/>
      <c r="U855" s="943"/>
      <c r="V855" s="943"/>
      <c r="W855" s="943"/>
      <c r="X855" s="943"/>
      <c r="Y855" s="943"/>
      <c r="Z855" s="943"/>
    </row>
    <row r="856" spans="1:26" ht="15.75" customHeight="1">
      <c r="A856" s="943"/>
      <c r="B856" s="943"/>
      <c r="C856" s="943"/>
      <c r="D856" s="943"/>
      <c r="E856" s="943"/>
      <c r="F856" s="943"/>
      <c r="G856" s="943"/>
      <c r="H856" s="943"/>
      <c r="I856" s="943"/>
      <c r="J856" s="943"/>
      <c r="K856" s="943"/>
      <c r="L856" s="943"/>
      <c r="M856" s="943"/>
      <c r="N856" s="943"/>
      <c r="O856" s="943"/>
      <c r="P856" s="943"/>
      <c r="Q856" s="943"/>
      <c r="R856" s="943"/>
      <c r="S856" s="943"/>
      <c r="T856" s="943"/>
      <c r="U856" s="943"/>
      <c r="V856" s="943"/>
      <c r="W856" s="943"/>
      <c r="X856" s="943"/>
      <c r="Y856" s="943"/>
      <c r="Z856" s="943"/>
    </row>
    <row r="857" spans="1:26" ht="15.75" customHeight="1">
      <c r="A857" s="943"/>
      <c r="B857" s="943"/>
      <c r="C857" s="943"/>
      <c r="D857" s="943"/>
      <c r="E857" s="943"/>
      <c r="F857" s="943"/>
      <c r="G857" s="943"/>
      <c r="H857" s="943"/>
      <c r="I857" s="943"/>
      <c r="J857" s="943"/>
      <c r="K857" s="943"/>
      <c r="L857" s="943"/>
      <c r="M857" s="943"/>
      <c r="N857" s="943"/>
      <c r="O857" s="943"/>
      <c r="P857" s="943"/>
      <c r="Q857" s="943"/>
      <c r="R857" s="943"/>
      <c r="S857" s="943"/>
      <c r="T857" s="943"/>
      <c r="U857" s="943"/>
      <c r="V857" s="943"/>
      <c r="W857" s="943"/>
      <c r="X857" s="943"/>
      <c r="Y857" s="943"/>
      <c r="Z857" s="943"/>
    </row>
    <row r="858" spans="1:26" ht="15.75" customHeight="1">
      <c r="A858" s="943"/>
      <c r="B858" s="943"/>
      <c r="C858" s="943"/>
      <c r="D858" s="943"/>
      <c r="E858" s="943"/>
      <c r="F858" s="943"/>
      <c r="G858" s="943"/>
      <c r="H858" s="943"/>
      <c r="I858" s="943"/>
      <c r="J858" s="943"/>
      <c r="K858" s="943"/>
      <c r="L858" s="943"/>
      <c r="M858" s="943"/>
      <c r="N858" s="943"/>
      <c r="O858" s="943"/>
      <c r="P858" s="943"/>
      <c r="Q858" s="943"/>
      <c r="R858" s="943"/>
      <c r="S858" s="943"/>
      <c r="T858" s="943"/>
      <c r="U858" s="943"/>
      <c r="V858" s="943"/>
      <c r="W858" s="943"/>
      <c r="X858" s="943"/>
      <c r="Y858" s="943"/>
      <c r="Z858" s="943"/>
    </row>
    <row r="859" spans="1:26" ht="15.75" customHeight="1">
      <c r="A859" s="943"/>
      <c r="B859" s="943"/>
      <c r="C859" s="943"/>
      <c r="D859" s="943"/>
      <c r="E859" s="943"/>
      <c r="F859" s="943"/>
      <c r="G859" s="943"/>
      <c r="H859" s="943"/>
      <c r="I859" s="943"/>
      <c r="J859" s="943"/>
      <c r="K859" s="943"/>
      <c r="L859" s="943"/>
      <c r="M859" s="943"/>
      <c r="N859" s="943"/>
      <c r="O859" s="943"/>
      <c r="P859" s="943"/>
      <c r="Q859" s="943"/>
      <c r="R859" s="943"/>
      <c r="S859" s="943"/>
      <c r="T859" s="943"/>
      <c r="U859" s="943"/>
      <c r="V859" s="943"/>
      <c r="W859" s="943"/>
      <c r="X859" s="943"/>
      <c r="Y859" s="943"/>
      <c r="Z859" s="943"/>
    </row>
    <row r="860" spans="1:26" ht="15.75" customHeight="1">
      <c r="A860" s="943"/>
      <c r="B860" s="943"/>
      <c r="C860" s="943"/>
      <c r="D860" s="943"/>
      <c r="E860" s="943"/>
      <c r="F860" s="943"/>
      <c r="G860" s="943"/>
      <c r="H860" s="943"/>
      <c r="I860" s="943"/>
      <c r="J860" s="943"/>
      <c r="K860" s="943"/>
      <c r="L860" s="943"/>
      <c r="M860" s="943"/>
      <c r="N860" s="943"/>
      <c r="O860" s="943"/>
      <c r="P860" s="943"/>
      <c r="Q860" s="943"/>
      <c r="R860" s="943"/>
      <c r="S860" s="943"/>
      <c r="T860" s="943"/>
      <c r="U860" s="943"/>
      <c r="V860" s="943"/>
      <c r="W860" s="943"/>
      <c r="X860" s="943"/>
      <c r="Y860" s="943"/>
      <c r="Z860" s="943"/>
    </row>
    <row r="861" spans="1:26" ht="15.75" customHeight="1">
      <c r="A861" s="943"/>
      <c r="B861" s="943"/>
      <c r="C861" s="943"/>
      <c r="D861" s="943"/>
      <c r="E861" s="943"/>
      <c r="F861" s="943"/>
      <c r="G861" s="943"/>
      <c r="H861" s="943"/>
      <c r="I861" s="943"/>
      <c r="J861" s="943"/>
      <c r="K861" s="943"/>
      <c r="L861" s="943"/>
      <c r="M861" s="943"/>
      <c r="N861" s="943"/>
      <c r="O861" s="943"/>
      <c r="P861" s="943"/>
      <c r="Q861" s="943"/>
      <c r="R861" s="943"/>
      <c r="S861" s="943"/>
      <c r="T861" s="943"/>
      <c r="U861" s="943"/>
      <c r="V861" s="943"/>
      <c r="W861" s="943"/>
      <c r="X861" s="943"/>
      <c r="Y861" s="943"/>
      <c r="Z861" s="943"/>
    </row>
    <row r="862" spans="1:26" ht="15.75" customHeight="1">
      <c r="A862" s="943"/>
      <c r="B862" s="943"/>
      <c r="C862" s="943"/>
      <c r="D862" s="943"/>
      <c r="E862" s="943"/>
      <c r="F862" s="943"/>
      <c r="G862" s="943"/>
      <c r="H862" s="943"/>
      <c r="I862" s="943"/>
      <c r="J862" s="943"/>
      <c r="K862" s="943"/>
      <c r="L862" s="943"/>
      <c r="M862" s="943"/>
      <c r="N862" s="943"/>
      <c r="O862" s="943"/>
      <c r="P862" s="943"/>
      <c r="Q862" s="943"/>
      <c r="R862" s="943"/>
      <c r="S862" s="943"/>
      <c r="T862" s="943"/>
      <c r="U862" s="943"/>
      <c r="V862" s="943"/>
      <c r="W862" s="943"/>
      <c r="X862" s="943"/>
      <c r="Y862" s="943"/>
      <c r="Z862" s="943"/>
    </row>
    <row r="863" spans="1:26" ht="15.75" customHeight="1">
      <c r="A863" s="943"/>
      <c r="B863" s="943"/>
      <c r="C863" s="943"/>
      <c r="D863" s="943"/>
      <c r="E863" s="943"/>
      <c r="F863" s="943"/>
      <c r="G863" s="943"/>
      <c r="H863" s="943"/>
      <c r="I863" s="943"/>
      <c r="J863" s="943"/>
      <c r="K863" s="943"/>
      <c r="L863" s="943"/>
      <c r="M863" s="943"/>
      <c r="N863" s="943"/>
      <c r="O863" s="943"/>
      <c r="P863" s="943"/>
      <c r="Q863" s="943"/>
      <c r="R863" s="943"/>
      <c r="S863" s="943"/>
      <c r="T863" s="943"/>
      <c r="U863" s="943"/>
      <c r="V863" s="943"/>
      <c r="W863" s="943"/>
      <c r="X863" s="943"/>
      <c r="Y863" s="943"/>
      <c r="Z863" s="943"/>
    </row>
    <row r="864" spans="1:26" ht="15.75" customHeight="1">
      <c r="A864" s="943"/>
      <c r="B864" s="943"/>
      <c r="C864" s="943"/>
      <c r="D864" s="943"/>
      <c r="E864" s="943"/>
      <c r="F864" s="943"/>
      <c r="G864" s="943"/>
      <c r="H864" s="943"/>
      <c r="I864" s="943"/>
      <c r="J864" s="943"/>
      <c r="K864" s="943"/>
      <c r="L864" s="943"/>
      <c r="M864" s="943"/>
      <c r="N864" s="943"/>
      <c r="O864" s="943"/>
      <c r="P864" s="943"/>
      <c r="Q864" s="943"/>
      <c r="R864" s="943"/>
      <c r="S864" s="943"/>
      <c r="T864" s="943"/>
      <c r="U864" s="943"/>
      <c r="V864" s="943"/>
      <c r="W864" s="943"/>
      <c r="X864" s="943"/>
      <c r="Y864" s="943"/>
      <c r="Z864" s="943"/>
    </row>
    <row r="865" spans="1:26" ht="15.75" customHeight="1">
      <c r="A865" s="943"/>
      <c r="B865" s="943"/>
      <c r="C865" s="943"/>
      <c r="D865" s="943"/>
      <c r="E865" s="943"/>
      <c r="F865" s="943"/>
      <c r="G865" s="943"/>
      <c r="H865" s="943"/>
      <c r="I865" s="943"/>
      <c r="J865" s="943"/>
      <c r="K865" s="943"/>
      <c r="L865" s="943"/>
      <c r="M865" s="943"/>
      <c r="N865" s="943"/>
      <c r="O865" s="943"/>
      <c r="P865" s="943"/>
      <c r="Q865" s="943"/>
      <c r="R865" s="943"/>
      <c r="S865" s="943"/>
      <c r="T865" s="943"/>
      <c r="U865" s="943"/>
      <c r="V865" s="943"/>
      <c r="W865" s="943"/>
      <c r="X865" s="943"/>
      <c r="Y865" s="943"/>
      <c r="Z865" s="943"/>
    </row>
    <row r="866" spans="1:26" ht="15.75" customHeight="1">
      <c r="A866" s="943"/>
      <c r="B866" s="943"/>
      <c r="C866" s="943"/>
      <c r="D866" s="943"/>
      <c r="E866" s="943"/>
      <c r="F866" s="943"/>
      <c r="G866" s="943"/>
      <c r="H866" s="943"/>
      <c r="I866" s="943"/>
      <c r="J866" s="943"/>
      <c r="K866" s="943"/>
      <c r="L866" s="943"/>
      <c r="M866" s="943"/>
      <c r="N866" s="943"/>
      <c r="O866" s="943"/>
      <c r="P866" s="943"/>
      <c r="Q866" s="943"/>
      <c r="R866" s="943"/>
      <c r="S866" s="943"/>
      <c r="T866" s="943"/>
      <c r="U866" s="943"/>
      <c r="V866" s="943"/>
      <c r="W866" s="943"/>
      <c r="X866" s="943"/>
      <c r="Y866" s="943"/>
      <c r="Z866" s="943"/>
    </row>
    <row r="867" spans="1:26" ht="15.75" customHeight="1">
      <c r="A867" s="943"/>
      <c r="B867" s="943"/>
      <c r="C867" s="943"/>
      <c r="D867" s="943"/>
      <c r="E867" s="943"/>
      <c r="F867" s="943"/>
      <c r="G867" s="943"/>
      <c r="H867" s="943"/>
      <c r="I867" s="943"/>
      <c r="J867" s="943"/>
      <c r="K867" s="943"/>
      <c r="L867" s="943"/>
      <c r="M867" s="943"/>
      <c r="N867" s="943"/>
      <c r="O867" s="943"/>
      <c r="P867" s="943"/>
      <c r="Q867" s="943"/>
      <c r="R867" s="943"/>
      <c r="S867" s="943"/>
      <c r="T867" s="943"/>
      <c r="U867" s="943"/>
      <c r="V867" s="943"/>
      <c r="W867" s="943"/>
      <c r="X867" s="943"/>
      <c r="Y867" s="943"/>
      <c r="Z867" s="943"/>
    </row>
    <row r="868" spans="1:26" ht="15.75" customHeight="1">
      <c r="A868" s="943"/>
      <c r="B868" s="943"/>
      <c r="C868" s="943"/>
      <c r="D868" s="943"/>
      <c r="E868" s="943"/>
      <c r="F868" s="943"/>
      <c r="G868" s="943"/>
      <c r="H868" s="943"/>
      <c r="I868" s="943"/>
      <c r="J868" s="943"/>
      <c r="K868" s="943"/>
      <c r="L868" s="943"/>
      <c r="M868" s="943"/>
      <c r="N868" s="943"/>
      <c r="O868" s="943"/>
      <c r="P868" s="943"/>
      <c r="Q868" s="943"/>
      <c r="R868" s="943"/>
      <c r="S868" s="943"/>
      <c r="T868" s="943"/>
      <c r="U868" s="943"/>
      <c r="V868" s="943"/>
      <c r="W868" s="943"/>
      <c r="X868" s="943"/>
      <c r="Y868" s="943"/>
      <c r="Z868" s="943"/>
    </row>
    <row r="869" spans="1:26" ht="15.75" customHeight="1">
      <c r="A869" s="943"/>
      <c r="B869" s="943"/>
      <c r="C869" s="943"/>
      <c r="D869" s="943"/>
      <c r="E869" s="943"/>
      <c r="F869" s="943"/>
      <c r="G869" s="943"/>
      <c r="H869" s="943"/>
      <c r="I869" s="943"/>
      <c r="J869" s="943"/>
      <c r="K869" s="943"/>
      <c r="L869" s="943"/>
      <c r="M869" s="943"/>
      <c r="N869" s="943"/>
      <c r="O869" s="943"/>
      <c r="P869" s="943"/>
      <c r="Q869" s="943"/>
      <c r="R869" s="943"/>
      <c r="S869" s="943"/>
      <c r="T869" s="943"/>
      <c r="U869" s="943"/>
      <c r="V869" s="943"/>
      <c r="W869" s="943"/>
      <c r="X869" s="943"/>
      <c r="Y869" s="943"/>
      <c r="Z869" s="943"/>
    </row>
    <row r="870" spans="1:26" ht="15.75" customHeight="1">
      <c r="A870" s="943"/>
      <c r="B870" s="943"/>
      <c r="C870" s="943"/>
      <c r="D870" s="943"/>
      <c r="E870" s="943"/>
      <c r="F870" s="943"/>
      <c r="G870" s="943"/>
      <c r="H870" s="943"/>
      <c r="I870" s="943"/>
      <c r="J870" s="943"/>
      <c r="K870" s="943"/>
      <c r="L870" s="943"/>
      <c r="M870" s="943"/>
      <c r="N870" s="943"/>
      <c r="O870" s="943"/>
      <c r="P870" s="943"/>
      <c r="Q870" s="943"/>
      <c r="R870" s="943"/>
      <c r="S870" s="943"/>
      <c r="T870" s="943"/>
      <c r="U870" s="943"/>
      <c r="V870" s="943"/>
      <c r="W870" s="943"/>
      <c r="X870" s="943"/>
      <c r="Y870" s="943"/>
      <c r="Z870" s="943"/>
    </row>
    <row r="871" spans="1:26" ht="15.75" customHeight="1">
      <c r="A871" s="943"/>
      <c r="B871" s="943"/>
      <c r="C871" s="943"/>
      <c r="D871" s="943"/>
      <c r="E871" s="943"/>
      <c r="F871" s="943"/>
      <c r="G871" s="943"/>
      <c r="H871" s="943"/>
      <c r="I871" s="943"/>
      <c r="J871" s="943"/>
      <c r="K871" s="943"/>
      <c r="L871" s="943"/>
      <c r="M871" s="943"/>
      <c r="N871" s="943"/>
      <c r="O871" s="943"/>
      <c r="P871" s="943"/>
      <c r="Q871" s="943"/>
      <c r="R871" s="943"/>
      <c r="S871" s="943"/>
      <c r="T871" s="943"/>
      <c r="U871" s="943"/>
      <c r="V871" s="943"/>
      <c r="W871" s="943"/>
      <c r="X871" s="943"/>
      <c r="Y871" s="943"/>
      <c r="Z871" s="943"/>
    </row>
    <row r="872" spans="1:26" ht="15.75" customHeight="1">
      <c r="A872" s="943"/>
      <c r="B872" s="943"/>
      <c r="C872" s="943"/>
      <c r="D872" s="943"/>
      <c r="E872" s="943"/>
      <c r="F872" s="943"/>
      <c r="G872" s="943"/>
      <c r="H872" s="943"/>
      <c r="I872" s="943"/>
      <c r="J872" s="943"/>
      <c r="K872" s="943"/>
      <c r="L872" s="943"/>
      <c r="M872" s="943"/>
      <c r="N872" s="943"/>
      <c r="O872" s="943"/>
      <c r="P872" s="943"/>
      <c r="Q872" s="943"/>
      <c r="R872" s="943"/>
      <c r="S872" s="943"/>
      <c r="T872" s="943"/>
      <c r="U872" s="943"/>
      <c r="V872" s="943"/>
      <c r="W872" s="943"/>
      <c r="X872" s="943"/>
      <c r="Y872" s="943"/>
      <c r="Z872" s="943"/>
    </row>
    <row r="873" spans="1:26" ht="15.75" customHeight="1">
      <c r="A873" s="943"/>
      <c r="B873" s="943"/>
      <c r="C873" s="943"/>
      <c r="D873" s="943"/>
      <c r="E873" s="943"/>
      <c r="F873" s="943"/>
      <c r="G873" s="943"/>
      <c r="H873" s="943"/>
      <c r="I873" s="943"/>
      <c r="J873" s="943"/>
      <c r="K873" s="943"/>
      <c r="L873" s="943"/>
      <c r="M873" s="943"/>
      <c r="N873" s="943"/>
      <c r="O873" s="943"/>
      <c r="P873" s="943"/>
      <c r="Q873" s="943"/>
      <c r="R873" s="943"/>
      <c r="S873" s="943"/>
      <c r="T873" s="943"/>
      <c r="U873" s="943"/>
      <c r="V873" s="943"/>
      <c r="W873" s="943"/>
      <c r="X873" s="943"/>
      <c r="Y873" s="943"/>
      <c r="Z873" s="943"/>
    </row>
    <row r="874" spans="1:26" ht="15.75" customHeight="1">
      <c r="A874" s="943"/>
      <c r="B874" s="943"/>
      <c r="C874" s="943"/>
      <c r="D874" s="943"/>
      <c r="E874" s="943"/>
      <c r="F874" s="943"/>
      <c r="G874" s="943"/>
      <c r="H874" s="943"/>
      <c r="I874" s="943"/>
      <c r="J874" s="943"/>
      <c r="K874" s="943"/>
      <c r="L874" s="943"/>
      <c r="M874" s="943"/>
      <c r="N874" s="943"/>
      <c r="O874" s="943"/>
      <c r="P874" s="943"/>
      <c r="Q874" s="943"/>
      <c r="R874" s="943"/>
      <c r="S874" s="943"/>
      <c r="T874" s="943"/>
      <c r="U874" s="943"/>
      <c r="V874" s="943"/>
      <c r="W874" s="943"/>
      <c r="X874" s="943"/>
      <c r="Y874" s="943"/>
      <c r="Z874" s="943"/>
    </row>
    <row r="875" spans="1:26" ht="15.75" customHeight="1">
      <c r="A875" s="943"/>
      <c r="B875" s="943"/>
      <c r="C875" s="943"/>
      <c r="D875" s="943"/>
      <c r="E875" s="943"/>
      <c r="F875" s="943"/>
      <c r="G875" s="943"/>
      <c r="H875" s="943"/>
      <c r="I875" s="943"/>
      <c r="J875" s="943"/>
      <c r="K875" s="943"/>
      <c r="L875" s="943"/>
      <c r="M875" s="943"/>
      <c r="N875" s="943"/>
      <c r="O875" s="943"/>
      <c r="P875" s="943"/>
      <c r="Q875" s="943"/>
      <c r="R875" s="943"/>
      <c r="S875" s="943"/>
      <c r="T875" s="943"/>
      <c r="U875" s="943"/>
      <c r="V875" s="943"/>
      <c r="W875" s="943"/>
      <c r="X875" s="943"/>
      <c r="Y875" s="943"/>
      <c r="Z875" s="943"/>
    </row>
    <row r="876" spans="1:26" ht="15.75" customHeight="1">
      <c r="A876" s="943"/>
      <c r="B876" s="943"/>
      <c r="C876" s="943"/>
      <c r="D876" s="943"/>
      <c r="E876" s="943"/>
      <c r="F876" s="943"/>
      <c r="G876" s="943"/>
      <c r="H876" s="943"/>
      <c r="I876" s="943"/>
      <c r="J876" s="943"/>
      <c r="K876" s="943"/>
      <c r="L876" s="943"/>
      <c r="M876" s="943"/>
      <c r="N876" s="943"/>
      <c r="O876" s="943"/>
      <c r="P876" s="943"/>
      <c r="Q876" s="943"/>
      <c r="R876" s="943"/>
      <c r="S876" s="943"/>
      <c r="T876" s="943"/>
      <c r="U876" s="943"/>
      <c r="V876" s="943"/>
      <c r="W876" s="943"/>
      <c r="X876" s="943"/>
      <c r="Y876" s="943"/>
      <c r="Z876" s="943"/>
    </row>
    <row r="877" spans="1:26" ht="15.75" customHeight="1">
      <c r="A877" s="943"/>
      <c r="B877" s="943"/>
      <c r="C877" s="943"/>
      <c r="D877" s="943"/>
      <c r="E877" s="943"/>
      <c r="F877" s="943"/>
      <c r="G877" s="943"/>
      <c r="H877" s="943"/>
      <c r="I877" s="943"/>
      <c r="J877" s="943"/>
      <c r="K877" s="943"/>
      <c r="L877" s="943"/>
      <c r="M877" s="943"/>
      <c r="N877" s="943"/>
      <c r="O877" s="943"/>
      <c r="P877" s="943"/>
      <c r="Q877" s="943"/>
      <c r="R877" s="943"/>
      <c r="S877" s="943"/>
      <c r="T877" s="943"/>
      <c r="U877" s="943"/>
      <c r="V877" s="943"/>
      <c r="W877" s="943"/>
      <c r="X877" s="943"/>
      <c r="Y877" s="943"/>
      <c r="Z877" s="943"/>
    </row>
    <row r="878" spans="1:26" ht="15.75" customHeight="1">
      <c r="A878" s="943"/>
      <c r="B878" s="943"/>
      <c r="C878" s="943"/>
      <c r="D878" s="943"/>
      <c r="E878" s="943"/>
      <c r="F878" s="943"/>
      <c r="G878" s="943"/>
      <c r="H878" s="943"/>
      <c r="I878" s="943"/>
      <c r="J878" s="943"/>
      <c r="K878" s="943"/>
      <c r="L878" s="943"/>
      <c r="M878" s="943"/>
      <c r="N878" s="943"/>
      <c r="O878" s="943"/>
      <c r="P878" s="943"/>
      <c r="Q878" s="943"/>
      <c r="R878" s="943"/>
      <c r="S878" s="943"/>
      <c r="T878" s="943"/>
      <c r="U878" s="943"/>
      <c r="V878" s="943"/>
      <c r="W878" s="943"/>
      <c r="X878" s="943"/>
      <c r="Y878" s="943"/>
      <c r="Z878" s="943"/>
    </row>
    <row r="879" spans="1:26" ht="15.75" customHeight="1">
      <c r="A879" s="943"/>
      <c r="B879" s="943"/>
      <c r="C879" s="943"/>
      <c r="D879" s="943"/>
      <c r="E879" s="943"/>
      <c r="F879" s="943"/>
      <c r="G879" s="943"/>
      <c r="H879" s="943"/>
      <c r="I879" s="943"/>
      <c r="J879" s="943"/>
      <c r="K879" s="943"/>
      <c r="L879" s="943"/>
      <c r="M879" s="943"/>
      <c r="N879" s="943"/>
      <c r="O879" s="943"/>
      <c r="P879" s="943"/>
      <c r="Q879" s="943"/>
      <c r="R879" s="943"/>
      <c r="S879" s="943"/>
      <c r="T879" s="943"/>
      <c r="U879" s="943"/>
      <c r="V879" s="943"/>
      <c r="W879" s="943"/>
      <c r="X879" s="943"/>
      <c r="Y879" s="943"/>
      <c r="Z879" s="943"/>
    </row>
    <row r="880" spans="1:26" ht="15.75" customHeight="1">
      <c r="A880" s="943"/>
      <c r="B880" s="943"/>
      <c r="C880" s="943"/>
      <c r="D880" s="943"/>
      <c r="E880" s="943"/>
      <c r="F880" s="943"/>
      <c r="G880" s="943"/>
      <c r="H880" s="943"/>
      <c r="I880" s="943"/>
      <c r="J880" s="943"/>
      <c r="K880" s="943"/>
      <c r="L880" s="943"/>
      <c r="M880" s="943"/>
      <c r="N880" s="943"/>
      <c r="O880" s="943"/>
      <c r="P880" s="943"/>
      <c r="Q880" s="943"/>
      <c r="R880" s="943"/>
      <c r="S880" s="943"/>
      <c r="T880" s="943"/>
      <c r="U880" s="943"/>
      <c r="V880" s="943"/>
      <c r="W880" s="943"/>
      <c r="X880" s="943"/>
      <c r="Y880" s="943"/>
      <c r="Z880" s="943"/>
    </row>
    <row r="881" spans="1:26" ht="15.75" customHeight="1">
      <c r="A881" s="943"/>
      <c r="B881" s="943"/>
      <c r="C881" s="943"/>
      <c r="D881" s="943"/>
      <c r="E881" s="943"/>
      <c r="F881" s="943"/>
      <c r="G881" s="943"/>
      <c r="H881" s="943"/>
      <c r="I881" s="943"/>
      <c r="J881" s="943"/>
      <c r="K881" s="943"/>
      <c r="L881" s="943"/>
      <c r="M881" s="943"/>
      <c r="N881" s="943"/>
      <c r="O881" s="943"/>
      <c r="P881" s="943"/>
      <c r="Q881" s="943"/>
      <c r="R881" s="943"/>
      <c r="S881" s="943"/>
      <c r="T881" s="943"/>
      <c r="U881" s="943"/>
      <c r="V881" s="943"/>
      <c r="W881" s="943"/>
      <c r="X881" s="943"/>
      <c r="Y881" s="943"/>
      <c r="Z881" s="943"/>
    </row>
    <row r="882" spans="1:26" ht="15.75" customHeight="1">
      <c r="A882" s="943"/>
      <c r="B882" s="943"/>
      <c r="C882" s="943"/>
      <c r="D882" s="943"/>
      <c r="E882" s="943"/>
      <c r="F882" s="943"/>
      <c r="G882" s="943"/>
      <c r="H882" s="943"/>
      <c r="I882" s="943"/>
      <c r="J882" s="943"/>
      <c r="K882" s="943"/>
      <c r="L882" s="943"/>
      <c r="M882" s="943"/>
      <c r="N882" s="943"/>
      <c r="O882" s="943"/>
      <c r="P882" s="943"/>
      <c r="Q882" s="943"/>
      <c r="R882" s="943"/>
      <c r="S882" s="943"/>
      <c r="T882" s="943"/>
      <c r="U882" s="943"/>
      <c r="V882" s="943"/>
      <c r="W882" s="943"/>
      <c r="X882" s="943"/>
      <c r="Y882" s="943"/>
      <c r="Z882" s="943"/>
    </row>
    <row r="883" spans="1:26" ht="15.75" customHeight="1">
      <c r="A883" s="943"/>
      <c r="B883" s="943"/>
      <c r="C883" s="943"/>
      <c r="D883" s="943"/>
      <c r="E883" s="943"/>
      <c r="F883" s="943"/>
      <c r="G883" s="943"/>
      <c r="H883" s="943"/>
      <c r="I883" s="943"/>
      <c r="J883" s="943"/>
      <c r="K883" s="943"/>
      <c r="L883" s="943"/>
      <c r="M883" s="943"/>
      <c r="N883" s="943"/>
      <c r="O883" s="943"/>
      <c r="P883" s="943"/>
      <c r="Q883" s="943"/>
      <c r="R883" s="943"/>
      <c r="S883" s="943"/>
      <c r="T883" s="943"/>
      <c r="U883" s="943"/>
      <c r="V883" s="943"/>
      <c r="W883" s="943"/>
      <c r="X883" s="943"/>
      <c r="Y883" s="943"/>
      <c r="Z883" s="943"/>
    </row>
    <row r="884" spans="1:26" ht="15.75" customHeight="1">
      <c r="A884" s="943"/>
      <c r="B884" s="943"/>
      <c r="C884" s="943"/>
      <c r="D884" s="943"/>
      <c r="E884" s="943"/>
      <c r="F884" s="943"/>
      <c r="G884" s="943"/>
      <c r="H884" s="943"/>
      <c r="I884" s="943"/>
      <c r="J884" s="943"/>
      <c r="K884" s="943"/>
      <c r="L884" s="943"/>
      <c r="M884" s="943"/>
      <c r="N884" s="943"/>
      <c r="O884" s="943"/>
      <c r="P884" s="943"/>
      <c r="Q884" s="943"/>
      <c r="R884" s="943"/>
      <c r="S884" s="943"/>
      <c r="T884" s="943"/>
      <c r="U884" s="943"/>
      <c r="V884" s="943"/>
      <c r="W884" s="943"/>
      <c r="X884" s="943"/>
      <c r="Y884" s="943"/>
      <c r="Z884" s="943"/>
    </row>
    <row r="885" spans="1:26" ht="15.75" customHeight="1">
      <c r="A885" s="943"/>
      <c r="B885" s="943"/>
      <c r="C885" s="943"/>
      <c r="D885" s="943"/>
      <c r="E885" s="943"/>
      <c r="F885" s="943"/>
      <c r="G885" s="943"/>
      <c r="H885" s="943"/>
      <c r="I885" s="943"/>
      <c r="J885" s="943"/>
      <c r="K885" s="943"/>
      <c r="L885" s="943"/>
      <c r="M885" s="943"/>
      <c r="N885" s="943"/>
      <c r="O885" s="943"/>
      <c r="P885" s="943"/>
      <c r="Q885" s="943"/>
      <c r="R885" s="943"/>
      <c r="S885" s="943"/>
      <c r="T885" s="943"/>
      <c r="U885" s="943"/>
      <c r="V885" s="943"/>
      <c r="W885" s="943"/>
      <c r="X885" s="943"/>
      <c r="Y885" s="943"/>
      <c r="Z885" s="943"/>
    </row>
    <row r="886" spans="1:26" ht="15.75" customHeight="1">
      <c r="A886" s="943"/>
      <c r="B886" s="943"/>
      <c r="C886" s="943"/>
      <c r="D886" s="943"/>
      <c r="E886" s="943"/>
      <c r="F886" s="943"/>
      <c r="G886" s="943"/>
      <c r="H886" s="943"/>
      <c r="I886" s="943"/>
      <c r="J886" s="943"/>
      <c r="K886" s="943"/>
      <c r="L886" s="943"/>
      <c r="M886" s="943"/>
      <c r="N886" s="943"/>
      <c r="O886" s="943"/>
      <c r="P886" s="943"/>
      <c r="Q886" s="943"/>
      <c r="R886" s="943"/>
      <c r="S886" s="943"/>
      <c r="T886" s="943"/>
      <c r="U886" s="943"/>
      <c r="V886" s="943"/>
      <c r="W886" s="943"/>
      <c r="X886" s="943"/>
      <c r="Y886" s="943"/>
      <c r="Z886" s="943"/>
    </row>
    <row r="887" spans="1:26" ht="15.75" customHeight="1">
      <c r="A887" s="943"/>
      <c r="B887" s="943"/>
      <c r="C887" s="943"/>
      <c r="D887" s="943"/>
      <c r="E887" s="943"/>
      <c r="F887" s="943"/>
      <c r="G887" s="943"/>
      <c r="H887" s="943"/>
      <c r="I887" s="943"/>
      <c r="J887" s="943"/>
      <c r="K887" s="943"/>
      <c r="L887" s="943"/>
      <c r="M887" s="943"/>
      <c r="N887" s="943"/>
      <c r="O887" s="943"/>
      <c r="P887" s="943"/>
      <c r="Q887" s="943"/>
      <c r="R887" s="943"/>
      <c r="S887" s="943"/>
      <c r="T887" s="943"/>
      <c r="U887" s="943"/>
      <c r="V887" s="943"/>
      <c r="W887" s="943"/>
      <c r="X887" s="943"/>
      <c r="Y887" s="943"/>
      <c r="Z887" s="943"/>
    </row>
    <row r="888" spans="1:26" ht="15.75" customHeight="1">
      <c r="A888" s="943"/>
      <c r="B888" s="943"/>
      <c r="C888" s="943"/>
      <c r="D888" s="943"/>
      <c r="E888" s="943"/>
      <c r="F888" s="943"/>
      <c r="G888" s="943"/>
      <c r="H888" s="943"/>
      <c r="I888" s="943"/>
      <c r="J888" s="943"/>
      <c r="K888" s="943"/>
      <c r="L888" s="943"/>
      <c r="M888" s="943"/>
      <c r="N888" s="943"/>
      <c r="O888" s="943"/>
      <c r="P888" s="943"/>
      <c r="Q888" s="943"/>
      <c r="R888" s="943"/>
      <c r="S888" s="943"/>
      <c r="T888" s="943"/>
      <c r="U888" s="943"/>
      <c r="V888" s="943"/>
      <c r="W888" s="943"/>
      <c r="X888" s="943"/>
      <c r="Y888" s="943"/>
      <c r="Z888" s="943"/>
    </row>
    <row r="889" spans="1:26" ht="15.75" customHeight="1">
      <c r="A889" s="943"/>
      <c r="B889" s="943"/>
      <c r="C889" s="943"/>
      <c r="D889" s="943"/>
      <c r="E889" s="943"/>
      <c r="F889" s="943"/>
      <c r="G889" s="943"/>
      <c r="H889" s="943"/>
      <c r="I889" s="943"/>
      <c r="J889" s="943"/>
      <c r="K889" s="943"/>
      <c r="L889" s="943"/>
      <c r="M889" s="943"/>
      <c r="N889" s="943"/>
      <c r="O889" s="943"/>
      <c r="P889" s="943"/>
      <c r="Q889" s="943"/>
      <c r="R889" s="943"/>
      <c r="S889" s="943"/>
      <c r="T889" s="943"/>
      <c r="U889" s="943"/>
      <c r="V889" s="943"/>
      <c r="W889" s="943"/>
      <c r="X889" s="943"/>
      <c r="Y889" s="943"/>
      <c r="Z889" s="943"/>
    </row>
    <row r="890" spans="1:26" ht="15.75" customHeight="1">
      <c r="A890" s="943"/>
      <c r="B890" s="943"/>
      <c r="C890" s="943"/>
      <c r="D890" s="943"/>
      <c r="E890" s="943"/>
      <c r="F890" s="943"/>
      <c r="G890" s="943"/>
      <c r="H890" s="943"/>
      <c r="I890" s="943"/>
      <c r="J890" s="943"/>
      <c r="K890" s="943"/>
      <c r="L890" s="943"/>
      <c r="M890" s="943"/>
      <c r="N890" s="943"/>
      <c r="O890" s="943"/>
      <c r="P890" s="943"/>
      <c r="Q890" s="943"/>
      <c r="R890" s="943"/>
      <c r="S890" s="943"/>
      <c r="T890" s="943"/>
      <c r="U890" s="943"/>
      <c r="V890" s="943"/>
      <c r="W890" s="943"/>
      <c r="X890" s="943"/>
      <c r="Y890" s="943"/>
      <c r="Z890" s="943"/>
    </row>
    <row r="891" spans="1:26" ht="15.75" customHeight="1">
      <c r="A891" s="943"/>
      <c r="B891" s="943"/>
      <c r="C891" s="943"/>
      <c r="D891" s="943"/>
      <c r="E891" s="943"/>
      <c r="F891" s="943"/>
      <c r="G891" s="943"/>
      <c r="H891" s="943"/>
      <c r="I891" s="943"/>
      <c r="J891" s="943"/>
      <c r="K891" s="943"/>
      <c r="L891" s="943"/>
      <c r="M891" s="943"/>
      <c r="N891" s="943"/>
      <c r="O891" s="943"/>
      <c r="P891" s="943"/>
      <c r="Q891" s="943"/>
      <c r="R891" s="943"/>
      <c r="S891" s="943"/>
      <c r="T891" s="943"/>
      <c r="U891" s="943"/>
      <c r="V891" s="943"/>
      <c r="W891" s="943"/>
      <c r="X891" s="943"/>
      <c r="Y891" s="943"/>
      <c r="Z891" s="943"/>
    </row>
    <row r="892" spans="1:26" ht="15.75" customHeight="1">
      <c r="A892" s="943"/>
      <c r="B892" s="943"/>
      <c r="C892" s="943"/>
      <c r="D892" s="943"/>
      <c r="E892" s="943"/>
      <c r="F892" s="943"/>
      <c r="G892" s="943"/>
      <c r="H892" s="943"/>
      <c r="I892" s="943"/>
      <c r="J892" s="943"/>
      <c r="K892" s="943"/>
      <c r="L892" s="943"/>
      <c r="M892" s="943"/>
      <c r="N892" s="943"/>
      <c r="O892" s="943"/>
      <c r="P892" s="943"/>
      <c r="Q892" s="943"/>
      <c r="R892" s="943"/>
      <c r="S892" s="943"/>
      <c r="T892" s="943"/>
      <c r="U892" s="943"/>
      <c r="V892" s="943"/>
      <c r="W892" s="943"/>
      <c r="X892" s="943"/>
      <c r="Y892" s="943"/>
      <c r="Z892" s="943"/>
    </row>
    <row r="893" spans="1:26" ht="15.75" customHeight="1">
      <c r="A893" s="943"/>
      <c r="B893" s="943"/>
      <c r="C893" s="943"/>
      <c r="D893" s="943"/>
      <c r="E893" s="943"/>
      <c r="F893" s="943"/>
      <c r="G893" s="943"/>
      <c r="H893" s="943"/>
      <c r="I893" s="943"/>
      <c r="J893" s="943"/>
      <c r="K893" s="943"/>
      <c r="L893" s="943"/>
      <c r="M893" s="943"/>
      <c r="N893" s="943"/>
      <c r="O893" s="943"/>
      <c r="P893" s="943"/>
      <c r="Q893" s="943"/>
      <c r="R893" s="943"/>
      <c r="S893" s="943"/>
      <c r="T893" s="943"/>
      <c r="U893" s="943"/>
      <c r="V893" s="943"/>
      <c r="W893" s="943"/>
      <c r="X893" s="943"/>
      <c r="Y893" s="943"/>
      <c r="Z893" s="943"/>
    </row>
    <row r="894" spans="1:26" ht="15.75" customHeight="1">
      <c r="A894" s="943"/>
      <c r="B894" s="943"/>
      <c r="C894" s="943"/>
      <c r="D894" s="943"/>
      <c r="E894" s="943"/>
      <c r="F894" s="943"/>
      <c r="G894" s="943"/>
      <c r="H894" s="943"/>
      <c r="I894" s="943"/>
      <c r="J894" s="943"/>
      <c r="K894" s="943"/>
      <c r="L894" s="943"/>
      <c r="M894" s="943"/>
      <c r="N894" s="943"/>
      <c r="O894" s="943"/>
      <c r="P894" s="943"/>
      <c r="Q894" s="943"/>
      <c r="R894" s="943"/>
      <c r="S894" s="943"/>
      <c r="T894" s="943"/>
      <c r="U894" s="943"/>
      <c r="V894" s="943"/>
      <c r="W894" s="943"/>
      <c r="X894" s="943"/>
      <c r="Y894" s="943"/>
      <c r="Z894" s="943"/>
    </row>
    <row r="895" spans="1:26" ht="15.75" customHeight="1">
      <c r="A895" s="943"/>
      <c r="B895" s="943"/>
      <c r="C895" s="943"/>
      <c r="D895" s="943"/>
      <c r="E895" s="943"/>
      <c r="F895" s="943"/>
      <c r="G895" s="943"/>
      <c r="H895" s="943"/>
      <c r="I895" s="943"/>
      <c r="J895" s="943"/>
      <c r="K895" s="943"/>
      <c r="L895" s="943"/>
      <c r="M895" s="943"/>
      <c r="N895" s="943"/>
      <c r="O895" s="943"/>
      <c r="P895" s="943"/>
      <c r="Q895" s="943"/>
      <c r="R895" s="943"/>
      <c r="S895" s="943"/>
      <c r="T895" s="943"/>
      <c r="U895" s="943"/>
      <c r="V895" s="943"/>
      <c r="W895" s="943"/>
      <c r="X895" s="943"/>
      <c r="Y895" s="943"/>
      <c r="Z895" s="943"/>
    </row>
    <row r="896" spans="1:26" ht="15.75" customHeight="1">
      <c r="A896" s="943"/>
      <c r="B896" s="943"/>
      <c r="C896" s="943"/>
      <c r="D896" s="943"/>
      <c r="E896" s="943"/>
      <c r="F896" s="943"/>
      <c r="G896" s="943"/>
      <c r="H896" s="943"/>
      <c r="I896" s="943"/>
      <c r="J896" s="943"/>
      <c r="K896" s="943"/>
      <c r="L896" s="943"/>
      <c r="M896" s="943"/>
      <c r="N896" s="943"/>
      <c r="O896" s="943"/>
      <c r="P896" s="943"/>
      <c r="Q896" s="943"/>
      <c r="R896" s="943"/>
      <c r="S896" s="943"/>
      <c r="T896" s="943"/>
      <c r="U896" s="943"/>
      <c r="V896" s="943"/>
      <c r="W896" s="943"/>
      <c r="X896" s="943"/>
      <c r="Y896" s="943"/>
      <c r="Z896" s="943"/>
    </row>
    <row r="897" spans="1:26" ht="15.75" customHeight="1">
      <c r="A897" s="943"/>
      <c r="B897" s="943"/>
      <c r="C897" s="943"/>
      <c r="D897" s="943"/>
      <c r="E897" s="943"/>
      <c r="F897" s="943"/>
      <c r="G897" s="943"/>
      <c r="H897" s="943"/>
      <c r="I897" s="943"/>
      <c r="J897" s="943"/>
      <c r="K897" s="943"/>
      <c r="L897" s="943"/>
      <c r="M897" s="943"/>
      <c r="N897" s="943"/>
      <c r="O897" s="943"/>
      <c r="P897" s="943"/>
      <c r="Q897" s="943"/>
      <c r="R897" s="943"/>
      <c r="S897" s="943"/>
      <c r="T897" s="943"/>
      <c r="U897" s="943"/>
      <c r="V897" s="943"/>
      <c r="W897" s="943"/>
      <c r="X897" s="943"/>
      <c r="Y897" s="943"/>
      <c r="Z897" s="943"/>
    </row>
    <row r="898" spans="1:26" ht="15.75" customHeight="1">
      <c r="A898" s="943"/>
      <c r="B898" s="943"/>
      <c r="C898" s="943"/>
      <c r="D898" s="943"/>
      <c r="E898" s="943"/>
      <c r="F898" s="943"/>
      <c r="G898" s="943"/>
      <c r="H898" s="943"/>
      <c r="I898" s="943"/>
      <c r="J898" s="943"/>
      <c r="K898" s="943"/>
      <c r="L898" s="943"/>
      <c r="M898" s="943"/>
      <c r="N898" s="943"/>
      <c r="O898" s="943"/>
      <c r="P898" s="943"/>
      <c r="Q898" s="943"/>
      <c r="R898" s="943"/>
      <c r="S898" s="943"/>
      <c r="T898" s="943"/>
      <c r="U898" s="943"/>
      <c r="V898" s="943"/>
      <c r="W898" s="943"/>
      <c r="X898" s="943"/>
      <c r="Y898" s="943"/>
      <c r="Z898" s="943"/>
    </row>
    <row r="899" spans="1:26" ht="15.75" customHeight="1">
      <c r="A899" s="943"/>
      <c r="B899" s="943"/>
      <c r="C899" s="943"/>
      <c r="D899" s="943"/>
      <c r="E899" s="943"/>
      <c r="F899" s="943"/>
      <c r="G899" s="943"/>
      <c r="H899" s="943"/>
      <c r="I899" s="943"/>
      <c r="J899" s="943"/>
      <c r="K899" s="943"/>
      <c r="L899" s="943"/>
      <c r="M899" s="943"/>
      <c r="N899" s="943"/>
      <c r="O899" s="943"/>
      <c r="P899" s="943"/>
      <c r="Q899" s="943"/>
      <c r="R899" s="943"/>
      <c r="S899" s="943"/>
      <c r="T899" s="943"/>
      <c r="U899" s="943"/>
      <c r="V899" s="943"/>
      <c r="W899" s="943"/>
      <c r="X899" s="943"/>
      <c r="Y899" s="943"/>
      <c r="Z899" s="943"/>
    </row>
    <row r="900" spans="1:26" ht="15.75" customHeight="1">
      <c r="A900" s="943"/>
      <c r="B900" s="943"/>
      <c r="C900" s="943"/>
      <c r="D900" s="943"/>
      <c r="E900" s="943"/>
      <c r="F900" s="943"/>
      <c r="G900" s="943"/>
      <c r="H900" s="943"/>
      <c r="I900" s="943"/>
      <c r="J900" s="943"/>
      <c r="K900" s="943"/>
      <c r="L900" s="943"/>
      <c r="M900" s="943"/>
      <c r="N900" s="943"/>
      <c r="O900" s="943"/>
      <c r="P900" s="943"/>
      <c r="Q900" s="943"/>
      <c r="R900" s="943"/>
      <c r="S900" s="943"/>
      <c r="T900" s="943"/>
      <c r="U900" s="943"/>
      <c r="V900" s="943"/>
      <c r="W900" s="943"/>
      <c r="X900" s="943"/>
      <c r="Y900" s="943"/>
      <c r="Z900" s="943"/>
    </row>
    <row r="901" spans="1:26" ht="15.75" customHeight="1">
      <c r="A901" s="943"/>
      <c r="B901" s="943"/>
      <c r="C901" s="943"/>
      <c r="D901" s="943"/>
      <c r="E901" s="943"/>
      <c r="F901" s="943"/>
      <c r="G901" s="943"/>
      <c r="H901" s="943"/>
      <c r="I901" s="943"/>
      <c r="J901" s="943"/>
      <c r="K901" s="943"/>
      <c r="L901" s="943"/>
      <c r="M901" s="943"/>
      <c r="N901" s="943"/>
      <c r="O901" s="943"/>
      <c r="P901" s="943"/>
      <c r="Q901" s="943"/>
      <c r="R901" s="943"/>
      <c r="S901" s="943"/>
      <c r="T901" s="943"/>
      <c r="U901" s="943"/>
      <c r="V901" s="943"/>
      <c r="W901" s="943"/>
      <c r="X901" s="943"/>
      <c r="Y901" s="943"/>
      <c r="Z901" s="943"/>
    </row>
    <row r="902" spans="1:26" ht="15.75" customHeight="1">
      <c r="A902" s="943"/>
      <c r="B902" s="943"/>
      <c r="C902" s="943"/>
      <c r="D902" s="943"/>
      <c r="E902" s="943"/>
      <c r="F902" s="943"/>
      <c r="G902" s="943"/>
      <c r="H902" s="943"/>
      <c r="I902" s="943"/>
      <c r="J902" s="943"/>
      <c r="K902" s="943"/>
      <c r="L902" s="943"/>
      <c r="M902" s="943"/>
      <c r="N902" s="943"/>
      <c r="O902" s="943"/>
      <c r="P902" s="943"/>
      <c r="Q902" s="943"/>
      <c r="R902" s="943"/>
      <c r="S902" s="943"/>
      <c r="T902" s="943"/>
      <c r="U902" s="943"/>
      <c r="V902" s="943"/>
      <c r="W902" s="943"/>
      <c r="X902" s="943"/>
      <c r="Y902" s="943"/>
      <c r="Z902" s="943"/>
    </row>
    <row r="903" spans="1:26" ht="15.75" customHeight="1">
      <c r="A903" s="943"/>
      <c r="B903" s="943"/>
      <c r="C903" s="943"/>
      <c r="D903" s="943"/>
      <c r="E903" s="943"/>
      <c r="F903" s="943"/>
      <c r="G903" s="943"/>
      <c r="H903" s="943"/>
      <c r="I903" s="943"/>
      <c r="J903" s="943"/>
      <c r="K903" s="943"/>
      <c r="L903" s="943"/>
      <c r="M903" s="943"/>
      <c r="N903" s="943"/>
      <c r="O903" s="943"/>
      <c r="P903" s="943"/>
      <c r="Q903" s="943"/>
      <c r="R903" s="943"/>
      <c r="S903" s="943"/>
      <c r="T903" s="943"/>
      <c r="U903" s="943"/>
      <c r="V903" s="943"/>
      <c r="W903" s="943"/>
      <c r="X903" s="943"/>
      <c r="Y903" s="943"/>
      <c r="Z903" s="943"/>
    </row>
    <row r="904" spans="1:26" ht="15.75" customHeight="1">
      <c r="A904" s="943"/>
      <c r="B904" s="943"/>
      <c r="C904" s="943"/>
      <c r="D904" s="943"/>
      <c r="E904" s="943"/>
      <c r="F904" s="943"/>
      <c r="G904" s="943"/>
      <c r="H904" s="943"/>
      <c r="I904" s="943"/>
      <c r="J904" s="943"/>
      <c r="K904" s="943"/>
      <c r="L904" s="943"/>
      <c r="M904" s="943"/>
      <c r="N904" s="943"/>
      <c r="O904" s="943"/>
      <c r="P904" s="943"/>
      <c r="Q904" s="943"/>
      <c r="R904" s="943"/>
      <c r="S904" s="943"/>
      <c r="T904" s="943"/>
      <c r="U904" s="943"/>
      <c r="V904" s="943"/>
      <c r="W904" s="943"/>
      <c r="X904" s="943"/>
      <c r="Y904" s="943"/>
      <c r="Z904" s="943"/>
    </row>
    <row r="905" spans="1:26" ht="15.75" customHeight="1">
      <c r="A905" s="943"/>
      <c r="B905" s="943"/>
      <c r="C905" s="943"/>
      <c r="D905" s="943"/>
      <c r="E905" s="943"/>
      <c r="F905" s="943"/>
      <c r="G905" s="943"/>
      <c r="H905" s="943"/>
      <c r="I905" s="943"/>
      <c r="J905" s="943"/>
      <c r="K905" s="943"/>
      <c r="L905" s="943"/>
      <c r="M905" s="943"/>
      <c r="N905" s="943"/>
      <c r="O905" s="943"/>
      <c r="P905" s="943"/>
      <c r="Q905" s="943"/>
      <c r="R905" s="943"/>
      <c r="S905" s="943"/>
      <c r="T905" s="943"/>
      <c r="U905" s="943"/>
      <c r="V905" s="943"/>
      <c r="W905" s="943"/>
      <c r="X905" s="943"/>
      <c r="Y905" s="943"/>
      <c r="Z905" s="943"/>
    </row>
    <row r="906" spans="1:26" ht="15.75" customHeight="1">
      <c r="A906" s="943"/>
      <c r="B906" s="943"/>
      <c r="C906" s="943"/>
      <c r="D906" s="943"/>
      <c r="E906" s="943"/>
      <c r="F906" s="943"/>
      <c r="G906" s="943"/>
      <c r="H906" s="943"/>
      <c r="I906" s="943"/>
      <c r="J906" s="943"/>
      <c r="K906" s="943"/>
      <c r="L906" s="943"/>
      <c r="M906" s="943"/>
      <c r="N906" s="943"/>
      <c r="O906" s="943"/>
      <c r="P906" s="943"/>
      <c r="Q906" s="943"/>
      <c r="R906" s="943"/>
      <c r="S906" s="943"/>
      <c r="T906" s="943"/>
      <c r="U906" s="943"/>
      <c r="V906" s="943"/>
      <c r="W906" s="943"/>
      <c r="X906" s="943"/>
      <c r="Y906" s="943"/>
      <c r="Z906" s="943"/>
    </row>
    <row r="907" spans="1:26" ht="15.75" customHeight="1">
      <c r="A907" s="943"/>
      <c r="B907" s="943"/>
      <c r="C907" s="943"/>
      <c r="D907" s="943"/>
      <c r="E907" s="943"/>
      <c r="F907" s="943"/>
      <c r="G907" s="943"/>
      <c r="H907" s="943"/>
      <c r="I907" s="943"/>
      <c r="J907" s="943"/>
      <c r="K907" s="943"/>
      <c r="L907" s="943"/>
      <c r="M907" s="943"/>
      <c r="N907" s="943"/>
      <c r="O907" s="943"/>
      <c r="P907" s="943"/>
      <c r="Q907" s="943"/>
      <c r="R907" s="943"/>
      <c r="S907" s="943"/>
      <c r="T907" s="943"/>
      <c r="U907" s="943"/>
      <c r="V907" s="943"/>
      <c r="W907" s="943"/>
      <c r="X907" s="943"/>
      <c r="Y907" s="943"/>
      <c r="Z907" s="943"/>
    </row>
    <row r="908" spans="1:26" ht="15.75" customHeight="1">
      <c r="A908" s="943"/>
      <c r="B908" s="943"/>
      <c r="C908" s="943"/>
      <c r="D908" s="943"/>
      <c r="E908" s="943"/>
      <c r="F908" s="943"/>
      <c r="G908" s="943"/>
      <c r="H908" s="943"/>
      <c r="I908" s="943"/>
      <c r="J908" s="943"/>
      <c r="K908" s="943"/>
      <c r="L908" s="943"/>
      <c r="M908" s="943"/>
      <c r="N908" s="943"/>
      <c r="O908" s="943"/>
      <c r="P908" s="943"/>
      <c r="Q908" s="943"/>
      <c r="R908" s="943"/>
      <c r="S908" s="943"/>
      <c r="T908" s="943"/>
      <c r="U908" s="943"/>
      <c r="V908" s="943"/>
      <c r="W908" s="943"/>
      <c r="X908" s="943"/>
      <c r="Y908" s="943"/>
      <c r="Z908" s="943"/>
    </row>
    <row r="909" spans="1:26" ht="15.75" customHeight="1">
      <c r="A909" s="943"/>
      <c r="B909" s="943"/>
      <c r="C909" s="943"/>
      <c r="D909" s="943"/>
      <c r="E909" s="943"/>
      <c r="F909" s="943"/>
      <c r="G909" s="943"/>
      <c r="H909" s="943"/>
      <c r="I909" s="943"/>
      <c r="J909" s="943"/>
      <c r="K909" s="943"/>
      <c r="L909" s="943"/>
      <c r="M909" s="943"/>
      <c r="N909" s="943"/>
      <c r="O909" s="943"/>
      <c r="P909" s="943"/>
      <c r="Q909" s="943"/>
      <c r="R909" s="943"/>
      <c r="S909" s="943"/>
      <c r="T909" s="943"/>
      <c r="U909" s="943"/>
      <c r="V909" s="943"/>
      <c r="W909" s="943"/>
      <c r="X909" s="943"/>
      <c r="Y909" s="943"/>
      <c r="Z909" s="943"/>
    </row>
    <row r="910" spans="1:26" ht="15.75" customHeight="1">
      <c r="A910" s="943"/>
      <c r="B910" s="943"/>
      <c r="C910" s="943"/>
      <c r="D910" s="943"/>
      <c r="E910" s="943"/>
      <c r="F910" s="943"/>
      <c r="G910" s="943"/>
      <c r="H910" s="943"/>
      <c r="I910" s="943"/>
      <c r="J910" s="943"/>
      <c r="K910" s="943"/>
      <c r="L910" s="943"/>
      <c r="M910" s="943"/>
      <c r="N910" s="943"/>
      <c r="O910" s="943"/>
      <c r="P910" s="943"/>
      <c r="Q910" s="943"/>
      <c r="R910" s="943"/>
      <c r="S910" s="943"/>
      <c r="T910" s="943"/>
      <c r="U910" s="943"/>
      <c r="V910" s="943"/>
      <c r="W910" s="943"/>
      <c r="X910" s="943"/>
      <c r="Y910" s="943"/>
      <c r="Z910" s="943"/>
    </row>
    <row r="911" spans="1:26" ht="15.75" customHeight="1">
      <c r="A911" s="943"/>
      <c r="B911" s="943"/>
      <c r="C911" s="943"/>
      <c r="D911" s="943"/>
      <c r="E911" s="943"/>
      <c r="F911" s="943"/>
      <c r="G911" s="943"/>
      <c r="H911" s="943"/>
      <c r="I911" s="943"/>
      <c r="J911" s="943"/>
      <c r="K911" s="943"/>
      <c r="L911" s="943"/>
      <c r="M911" s="943"/>
      <c r="N911" s="943"/>
      <c r="O911" s="943"/>
      <c r="P911" s="943"/>
      <c r="Q911" s="943"/>
      <c r="R911" s="943"/>
      <c r="S911" s="943"/>
      <c r="T911" s="943"/>
      <c r="U911" s="943"/>
      <c r="V911" s="943"/>
      <c r="W911" s="943"/>
      <c r="X911" s="943"/>
      <c r="Y911" s="943"/>
      <c r="Z911" s="943"/>
    </row>
    <row r="912" spans="1:26" ht="15.75" customHeight="1">
      <c r="A912" s="943"/>
      <c r="B912" s="943"/>
      <c r="C912" s="943"/>
      <c r="D912" s="943"/>
      <c r="E912" s="943"/>
      <c r="F912" s="943"/>
      <c r="G912" s="943"/>
      <c r="H912" s="943"/>
      <c r="I912" s="943"/>
      <c r="J912" s="943"/>
      <c r="K912" s="943"/>
      <c r="L912" s="943"/>
      <c r="M912" s="943"/>
      <c r="N912" s="943"/>
      <c r="O912" s="943"/>
      <c r="P912" s="943"/>
      <c r="Q912" s="943"/>
      <c r="R912" s="943"/>
      <c r="S912" s="943"/>
      <c r="T912" s="943"/>
      <c r="U912" s="943"/>
      <c r="V912" s="943"/>
      <c r="W912" s="943"/>
      <c r="X912" s="943"/>
      <c r="Y912" s="943"/>
      <c r="Z912" s="943"/>
    </row>
    <row r="913" spans="1:26" ht="15.75" customHeight="1">
      <c r="A913" s="943"/>
      <c r="B913" s="943"/>
      <c r="C913" s="943"/>
      <c r="D913" s="943"/>
      <c r="E913" s="943"/>
      <c r="F913" s="943"/>
      <c r="G913" s="943"/>
      <c r="H913" s="943"/>
      <c r="I913" s="943"/>
      <c r="J913" s="943"/>
      <c r="K913" s="943"/>
      <c r="L913" s="943"/>
      <c r="M913" s="943"/>
      <c r="N913" s="943"/>
      <c r="O913" s="943"/>
      <c r="P913" s="943"/>
      <c r="Q913" s="943"/>
      <c r="R913" s="943"/>
      <c r="S913" s="943"/>
      <c r="T913" s="943"/>
      <c r="U913" s="943"/>
      <c r="V913" s="943"/>
      <c r="W913" s="943"/>
      <c r="X913" s="943"/>
      <c r="Y913" s="943"/>
      <c r="Z913" s="943"/>
    </row>
    <row r="914" spans="1:26" ht="15.75" customHeight="1">
      <c r="A914" s="943"/>
      <c r="B914" s="943"/>
      <c r="C914" s="943"/>
      <c r="D914" s="943"/>
      <c r="E914" s="943"/>
      <c r="F914" s="943"/>
      <c r="G914" s="943"/>
      <c r="H914" s="943"/>
      <c r="I914" s="943"/>
      <c r="J914" s="943"/>
      <c r="K914" s="943"/>
      <c r="L914" s="943"/>
      <c r="M914" s="943"/>
      <c r="N914" s="943"/>
      <c r="O914" s="943"/>
      <c r="P914" s="943"/>
      <c r="Q914" s="943"/>
      <c r="R914" s="943"/>
      <c r="S914" s="943"/>
      <c r="T914" s="943"/>
      <c r="U914" s="943"/>
      <c r="V914" s="943"/>
      <c r="W914" s="943"/>
      <c r="X914" s="943"/>
      <c r="Y914" s="943"/>
      <c r="Z914" s="943"/>
    </row>
    <row r="915" spans="1:26" ht="15.75" customHeight="1">
      <c r="A915" s="943"/>
      <c r="B915" s="943"/>
      <c r="C915" s="943"/>
      <c r="D915" s="943"/>
      <c r="E915" s="943"/>
      <c r="F915" s="943"/>
      <c r="G915" s="943"/>
      <c r="H915" s="943"/>
      <c r="I915" s="943"/>
      <c r="J915" s="943"/>
      <c r="K915" s="943"/>
      <c r="L915" s="943"/>
      <c r="M915" s="943"/>
      <c r="N915" s="943"/>
      <c r="O915" s="943"/>
      <c r="P915" s="943"/>
      <c r="Q915" s="943"/>
      <c r="R915" s="943"/>
      <c r="S915" s="943"/>
      <c r="T915" s="943"/>
      <c r="U915" s="943"/>
      <c r="V915" s="943"/>
      <c r="W915" s="943"/>
      <c r="X915" s="943"/>
      <c r="Y915" s="943"/>
      <c r="Z915" s="943"/>
    </row>
    <row r="916" spans="1:26" ht="15.75" customHeight="1">
      <c r="A916" s="943"/>
      <c r="B916" s="943"/>
      <c r="C916" s="943"/>
      <c r="D916" s="943"/>
      <c r="E916" s="943"/>
      <c r="F916" s="943"/>
      <c r="G916" s="943"/>
      <c r="H916" s="943"/>
      <c r="I916" s="943"/>
      <c r="J916" s="943"/>
      <c r="K916" s="943"/>
      <c r="L916" s="943"/>
      <c r="M916" s="943"/>
      <c r="N916" s="943"/>
      <c r="O916" s="943"/>
      <c r="P916" s="943"/>
      <c r="Q916" s="943"/>
      <c r="R916" s="943"/>
      <c r="S916" s="943"/>
      <c r="T916" s="943"/>
      <c r="U916" s="943"/>
      <c r="V916" s="943"/>
      <c r="W916" s="943"/>
      <c r="X916" s="943"/>
      <c r="Y916" s="943"/>
      <c r="Z916" s="943"/>
    </row>
    <row r="917" spans="1:26" ht="15.75" customHeight="1">
      <c r="A917" s="943"/>
      <c r="B917" s="943"/>
      <c r="C917" s="943"/>
      <c r="D917" s="943"/>
      <c r="E917" s="943"/>
      <c r="F917" s="943"/>
      <c r="G917" s="943"/>
      <c r="H917" s="943"/>
      <c r="I917" s="943"/>
      <c r="J917" s="943"/>
      <c r="K917" s="943"/>
      <c r="L917" s="943"/>
      <c r="M917" s="943"/>
      <c r="N917" s="943"/>
      <c r="O917" s="943"/>
      <c r="P917" s="943"/>
      <c r="Q917" s="943"/>
      <c r="R917" s="943"/>
      <c r="S917" s="943"/>
      <c r="T917" s="943"/>
      <c r="U917" s="943"/>
      <c r="V917" s="943"/>
      <c r="W917" s="943"/>
      <c r="X917" s="943"/>
      <c r="Y917" s="943"/>
      <c r="Z917" s="943"/>
    </row>
    <row r="918" spans="1:26" ht="15.75" customHeight="1">
      <c r="A918" s="943"/>
      <c r="B918" s="943"/>
      <c r="C918" s="943"/>
      <c r="D918" s="943"/>
      <c r="E918" s="943"/>
      <c r="F918" s="943"/>
      <c r="G918" s="943"/>
      <c r="H918" s="943"/>
      <c r="I918" s="943"/>
      <c r="J918" s="943"/>
      <c r="K918" s="943"/>
      <c r="L918" s="943"/>
      <c r="M918" s="943"/>
      <c r="N918" s="943"/>
      <c r="O918" s="943"/>
      <c r="P918" s="943"/>
      <c r="Q918" s="943"/>
      <c r="R918" s="943"/>
      <c r="S918" s="943"/>
      <c r="T918" s="943"/>
      <c r="U918" s="943"/>
      <c r="V918" s="943"/>
      <c r="W918" s="943"/>
      <c r="X918" s="943"/>
      <c r="Y918" s="943"/>
      <c r="Z918" s="943"/>
    </row>
    <row r="919" spans="1:26" ht="15.75" customHeight="1">
      <c r="A919" s="943"/>
      <c r="B919" s="943"/>
      <c r="C919" s="943"/>
      <c r="D919" s="943"/>
      <c r="E919" s="943"/>
      <c r="F919" s="943"/>
      <c r="G919" s="943"/>
      <c r="H919" s="943"/>
      <c r="I919" s="943"/>
      <c r="J919" s="943"/>
      <c r="K919" s="943"/>
      <c r="L919" s="943"/>
      <c r="M919" s="943"/>
      <c r="N919" s="943"/>
      <c r="O919" s="943"/>
      <c r="P919" s="943"/>
      <c r="Q919" s="943"/>
      <c r="R919" s="943"/>
      <c r="S919" s="943"/>
      <c r="T919" s="943"/>
      <c r="U919" s="943"/>
      <c r="V919" s="943"/>
      <c r="W919" s="943"/>
      <c r="X919" s="943"/>
      <c r="Y919" s="943"/>
      <c r="Z919" s="943"/>
    </row>
    <row r="920" spans="1:26" ht="15.75" customHeight="1">
      <c r="A920" s="943"/>
      <c r="B920" s="943"/>
      <c r="C920" s="943"/>
      <c r="D920" s="943"/>
      <c r="E920" s="943"/>
      <c r="F920" s="943"/>
      <c r="G920" s="943"/>
      <c r="H920" s="943"/>
      <c r="I920" s="943"/>
      <c r="J920" s="943"/>
      <c r="K920" s="943"/>
      <c r="L920" s="943"/>
      <c r="M920" s="943"/>
      <c r="N920" s="943"/>
      <c r="O920" s="943"/>
      <c r="P920" s="943"/>
      <c r="Q920" s="943"/>
      <c r="R920" s="943"/>
      <c r="S920" s="943"/>
      <c r="T920" s="943"/>
      <c r="U920" s="943"/>
      <c r="V920" s="943"/>
      <c r="W920" s="943"/>
      <c r="X920" s="943"/>
      <c r="Y920" s="943"/>
      <c r="Z920" s="943"/>
    </row>
    <row r="921" spans="1:26" ht="15.75" customHeight="1">
      <c r="A921" s="943"/>
      <c r="B921" s="943"/>
      <c r="C921" s="943"/>
      <c r="D921" s="943"/>
      <c r="E921" s="943"/>
      <c r="F921" s="943"/>
      <c r="G921" s="943"/>
      <c r="H921" s="943"/>
      <c r="I921" s="943"/>
      <c r="J921" s="943"/>
      <c r="K921" s="943"/>
      <c r="L921" s="943"/>
      <c r="M921" s="943"/>
      <c r="N921" s="943"/>
      <c r="O921" s="943"/>
      <c r="P921" s="943"/>
      <c r="Q921" s="943"/>
      <c r="R921" s="943"/>
      <c r="S921" s="943"/>
      <c r="T921" s="943"/>
      <c r="U921" s="943"/>
      <c r="V921" s="943"/>
      <c r="W921" s="943"/>
      <c r="X921" s="943"/>
      <c r="Y921" s="943"/>
      <c r="Z921" s="943"/>
    </row>
    <row r="922" spans="1:26" ht="15.75" customHeight="1">
      <c r="A922" s="943"/>
      <c r="B922" s="943"/>
      <c r="C922" s="943"/>
      <c r="D922" s="943"/>
      <c r="E922" s="943"/>
      <c r="F922" s="943"/>
      <c r="G922" s="943"/>
      <c r="H922" s="943"/>
      <c r="I922" s="943"/>
      <c r="J922" s="943"/>
      <c r="K922" s="943"/>
      <c r="L922" s="943"/>
      <c r="M922" s="943"/>
      <c r="N922" s="943"/>
      <c r="O922" s="943"/>
      <c r="P922" s="943"/>
      <c r="Q922" s="943"/>
      <c r="R922" s="943"/>
      <c r="S922" s="943"/>
      <c r="T922" s="943"/>
      <c r="U922" s="943"/>
      <c r="V922" s="943"/>
      <c r="W922" s="943"/>
      <c r="X922" s="943"/>
      <c r="Y922" s="943"/>
      <c r="Z922" s="943"/>
    </row>
    <row r="923" spans="1:26" ht="15.75" customHeight="1">
      <c r="A923" s="943"/>
      <c r="B923" s="943"/>
      <c r="C923" s="943"/>
      <c r="D923" s="943"/>
      <c r="E923" s="943"/>
      <c r="F923" s="943"/>
      <c r="G923" s="943"/>
      <c r="H923" s="943"/>
      <c r="I923" s="943"/>
      <c r="J923" s="943"/>
      <c r="K923" s="943"/>
      <c r="L923" s="943"/>
      <c r="M923" s="943"/>
      <c r="N923" s="943"/>
      <c r="O923" s="943"/>
      <c r="P923" s="943"/>
      <c r="Q923" s="943"/>
      <c r="R923" s="943"/>
      <c r="S923" s="943"/>
      <c r="T923" s="943"/>
      <c r="U923" s="943"/>
      <c r="V923" s="943"/>
      <c r="W923" s="943"/>
      <c r="X923" s="943"/>
      <c r="Y923" s="943"/>
      <c r="Z923" s="943"/>
    </row>
    <row r="924" spans="1:26" ht="15.75" customHeight="1">
      <c r="A924" s="943"/>
      <c r="B924" s="943"/>
      <c r="C924" s="943"/>
      <c r="D924" s="943"/>
      <c r="E924" s="943"/>
      <c r="F924" s="943"/>
      <c r="G924" s="943"/>
      <c r="H924" s="943"/>
      <c r="I924" s="943"/>
      <c r="J924" s="943"/>
      <c r="K924" s="943"/>
      <c r="L924" s="943"/>
      <c r="M924" s="943"/>
      <c r="N924" s="943"/>
      <c r="O924" s="943"/>
      <c r="P924" s="943"/>
      <c r="Q924" s="943"/>
      <c r="R924" s="943"/>
      <c r="S924" s="943"/>
      <c r="T924" s="943"/>
      <c r="U924" s="943"/>
      <c r="V924" s="943"/>
      <c r="W924" s="943"/>
      <c r="X924" s="943"/>
      <c r="Y924" s="943"/>
      <c r="Z924" s="943"/>
    </row>
    <row r="925" spans="1:26" ht="15.75" customHeight="1">
      <c r="A925" s="943"/>
      <c r="B925" s="943"/>
      <c r="C925" s="943"/>
      <c r="D925" s="943"/>
      <c r="E925" s="943"/>
      <c r="F925" s="943"/>
      <c r="G925" s="943"/>
      <c r="H925" s="943"/>
      <c r="I925" s="943"/>
      <c r="J925" s="943"/>
      <c r="K925" s="943"/>
      <c r="L925" s="943"/>
      <c r="M925" s="943"/>
      <c r="N925" s="943"/>
      <c r="O925" s="943"/>
      <c r="P925" s="943"/>
      <c r="Q925" s="943"/>
      <c r="R925" s="943"/>
      <c r="S925" s="943"/>
      <c r="T925" s="943"/>
      <c r="U925" s="943"/>
      <c r="V925" s="943"/>
      <c r="W925" s="943"/>
      <c r="X925" s="943"/>
      <c r="Y925" s="943"/>
      <c r="Z925" s="943"/>
    </row>
    <row r="926" spans="1:26" ht="15.75" customHeight="1">
      <c r="A926" s="943"/>
      <c r="B926" s="943"/>
      <c r="C926" s="943"/>
      <c r="D926" s="943"/>
      <c r="E926" s="943"/>
      <c r="F926" s="943"/>
      <c r="G926" s="943"/>
      <c r="H926" s="943"/>
      <c r="I926" s="943"/>
      <c r="J926" s="943"/>
      <c r="K926" s="943"/>
      <c r="L926" s="943"/>
      <c r="M926" s="943"/>
      <c r="N926" s="943"/>
      <c r="O926" s="943"/>
      <c r="P926" s="943"/>
      <c r="Q926" s="943"/>
      <c r="R926" s="943"/>
      <c r="S926" s="943"/>
      <c r="T926" s="943"/>
      <c r="U926" s="943"/>
      <c r="V926" s="943"/>
      <c r="W926" s="943"/>
      <c r="X926" s="943"/>
      <c r="Y926" s="943"/>
      <c r="Z926" s="943"/>
    </row>
    <row r="927" spans="1:26" ht="15.75" customHeight="1">
      <c r="A927" s="943"/>
      <c r="B927" s="943"/>
      <c r="C927" s="943"/>
      <c r="D927" s="943"/>
      <c r="E927" s="943"/>
      <c r="F927" s="943"/>
      <c r="G927" s="943"/>
      <c r="H927" s="943"/>
      <c r="I927" s="943"/>
      <c r="J927" s="943"/>
      <c r="K927" s="943"/>
      <c r="L927" s="943"/>
      <c r="M927" s="943"/>
      <c r="N927" s="943"/>
      <c r="O927" s="943"/>
      <c r="P927" s="943"/>
      <c r="Q927" s="943"/>
      <c r="R927" s="943"/>
      <c r="S927" s="943"/>
      <c r="T927" s="943"/>
      <c r="U927" s="943"/>
      <c r="V927" s="943"/>
      <c r="W927" s="943"/>
      <c r="X927" s="943"/>
      <c r="Y927" s="943"/>
      <c r="Z927" s="943"/>
    </row>
    <row r="928" spans="1:26" ht="15.75" customHeight="1">
      <c r="A928" s="943"/>
      <c r="B928" s="943"/>
      <c r="C928" s="943"/>
      <c r="D928" s="943"/>
      <c r="E928" s="943"/>
      <c r="F928" s="943"/>
      <c r="G928" s="943"/>
      <c r="H928" s="943"/>
      <c r="I928" s="943"/>
      <c r="J928" s="943"/>
      <c r="K928" s="943"/>
      <c r="L928" s="943"/>
      <c r="M928" s="943"/>
      <c r="N928" s="943"/>
      <c r="O928" s="943"/>
      <c r="P928" s="943"/>
      <c r="Q928" s="943"/>
      <c r="R928" s="943"/>
      <c r="S928" s="943"/>
      <c r="T928" s="943"/>
      <c r="U928" s="943"/>
      <c r="V928" s="943"/>
      <c r="W928" s="943"/>
      <c r="X928" s="943"/>
      <c r="Y928" s="943"/>
      <c r="Z928" s="943"/>
    </row>
    <row r="929" spans="1:26" ht="15.75" customHeight="1">
      <c r="A929" s="943"/>
      <c r="B929" s="943"/>
      <c r="C929" s="943"/>
      <c r="D929" s="943"/>
      <c r="E929" s="943"/>
      <c r="F929" s="943"/>
      <c r="G929" s="943"/>
      <c r="H929" s="943"/>
      <c r="I929" s="943"/>
      <c r="J929" s="943"/>
      <c r="K929" s="943"/>
      <c r="L929" s="943"/>
      <c r="M929" s="943"/>
      <c r="N929" s="943"/>
      <c r="O929" s="943"/>
      <c r="P929" s="943"/>
      <c r="Q929" s="943"/>
      <c r="R929" s="943"/>
      <c r="S929" s="943"/>
      <c r="T929" s="943"/>
      <c r="U929" s="943"/>
      <c r="V929" s="943"/>
      <c r="W929" s="943"/>
      <c r="X929" s="943"/>
      <c r="Y929" s="943"/>
      <c r="Z929" s="943"/>
    </row>
    <row r="930" spans="1:26" ht="15.75" customHeight="1">
      <c r="A930" s="943"/>
      <c r="B930" s="943"/>
      <c r="C930" s="943"/>
      <c r="D930" s="943"/>
      <c r="E930" s="943"/>
      <c r="F930" s="943"/>
      <c r="G930" s="943"/>
      <c r="H930" s="943"/>
      <c r="I930" s="943"/>
      <c r="J930" s="943"/>
      <c r="K930" s="943"/>
      <c r="L930" s="943"/>
      <c r="M930" s="943"/>
      <c r="N930" s="943"/>
      <c r="O930" s="943"/>
      <c r="P930" s="943"/>
      <c r="Q930" s="943"/>
      <c r="R930" s="943"/>
      <c r="S930" s="943"/>
      <c r="T930" s="943"/>
      <c r="U930" s="943"/>
      <c r="V930" s="943"/>
      <c r="W930" s="943"/>
      <c r="X930" s="943"/>
      <c r="Y930" s="943"/>
      <c r="Z930" s="943"/>
    </row>
    <row r="931" spans="1:26" ht="15.75" customHeight="1">
      <c r="A931" s="943"/>
      <c r="B931" s="943"/>
      <c r="C931" s="943"/>
      <c r="D931" s="943"/>
      <c r="E931" s="943"/>
      <c r="F931" s="943"/>
      <c r="G931" s="943"/>
      <c r="H931" s="943"/>
      <c r="I931" s="943"/>
      <c r="J931" s="943"/>
      <c r="K931" s="943"/>
      <c r="L931" s="943"/>
      <c r="M931" s="943"/>
      <c r="N931" s="943"/>
      <c r="O931" s="943"/>
      <c r="P931" s="943"/>
      <c r="Q931" s="943"/>
      <c r="R931" s="943"/>
      <c r="S931" s="943"/>
      <c r="T931" s="943"/>
      <c r="U931" s="943"/>
      <c r="V931" s="943"/>
      <c r="W931" s="943"/>
      <c r="X931" s="943"/>
      <c r="Y931" s="943"/>
      <c r="Z931" s="943"/>
    </row>
    <row r="932" spans="1:26" ht="15.75" customHeight="1">
      <c r="A932" s="943"/>
      <c r="B932" s="943"/>
      <c r="C932" s="943"/>
      <c r="D932" s="943"/>
      <c r="E932" s="943"/>
      <c r="F932" s="943"/>
      <c r="G932" s="943"/>
      <c r="H932" s="943"/>
      <c r="I932" s="943"/>
      <c r="J932" s="943"/>
      <c r="K932" s="943"/>
      <c r="L932" s="943"/>
      <c r="M932" s="943"/>
      <c r="N932" s="943"/>
      <c r="O932" s="943"/>
      <c r="P932" s="943"/>
      <c r="Q932" s="943"/>
      <c r="R932" s="943"/>
      <c r="S932" s="943"/>
      <c r="T932" s="943"/>
      <c r="U932" s="943"/>
      <c r="V932" s="943"/>
      <c r="W932" s="943"/>
      <c r="X932" s="943"/>
      <c r="Y932" s="943"/>
      <c r="Z932" s="943"/>
    </row>
    <row r="933" spans="1:26" ht="15.75" customHeight="1">
      <c r="A933" s="943"/>
      <c r="B933" s="943"/>
      <c r="C933" s="943"/>
      <c r="D933" s="943"/>
      <c r="E933" s="943"/>
      <c r="F933" s="943"/>
      <c r="G933" s="943"/>
      <c r="H933" s="943"/>
      <c r="I933" s="943"/>
      <c r="J933" s="943"/>
      <c r="K933" s="943"/>
      <c r="L933" s="943"/>
      <c r="M933" s="943"/>
      <c r="N933" s="943"/>
      <c r="O933" s="943"/>
      <c r="P933" s="943"/>
      <c r="Q933" s="943"/>
      <c r="R933" s="943"/>
      <c r="S933" s="943"/>
      <c r="T933" s="943"/>
      <c r="U933" s="943"/>
      <c r="V933" s="943"/>
      <c r="W933" s="943"/>
      <c r="X933" s="943"/>
      <c r="Y933" s="943"/>
      <c r="Z933" s="943"/>
    </row>
    <row r="934" spans="1:26" ht="15.75" customHeight="1">
      <c r="A934" s="943"/>
      <c r="B934" s="943"/>
      <c r="C934" s="943"/>
      <c r="D934" s="943"/>
      <c r="E934" s="943"/>
      <c r="F934" s="943"/>
      <c r="G934" s="943"/>
      <c r="H934" s="943"/>
      <c r="I934" s="943"/>
      <c r="J934" s="943"/>
      <c r="K934" s="943"/>
      <c r="L934" s="943"/>
      <c r="M934" s="943"/>
      <c r="N934" s="943"/>
      <c r="O934" s="943"/>
      <c r="P934" s="943"/>
      <c r="Q934" s="943"/>
      <c r="R934" s="943"/>
      <c r="S934" s="943"/>
      <c r="T934" s="943"/>
      <c r="U934" s="943"/>
      <c r="V934" s="943"/>
      <c r="W934" s="943"/>
      <c r="X934" s="943"/>
      <c r="Y934" s="943"/>
      <c r="Z934" s="943"/>
    </row>
    <row r="935" spans="1:26" ht="15.75" customHeight="1">
      <c r="A935" s="943"/>
      <c r="B935" s="943"/>
      <c r="C935" s="943"/>
      <c r="D935" s="943"/>
      <c r="E935" s="943"/>
      <c r="F935" s="943"/>
      <c r="G935" s="943"/>
      <c r="H935" s="943"/>
      <c r="I935" s="943"/>
      <c r="J935" s="943"/>
      <c r="K935" s="943"/>
      <c r="L935" s="943"/>
      <c r="M935" s="943"/>
      <c r="N935" s="943"/>
      <c r="O935" s="943"/>
      <c r="P935" s="943"/>
      <c r="Q935" s="943"/>
      <c r="R935" s="943"/>
      <c r="S935" s="943"/>
      <c r="T935" s="943"/>
      <c r="U935" s="943"/>
      <c r="V935" s="943"/>
      <c r="W935" s="943"/>
      <c r="X935" s="943"/>
      <c r="Y935" s="943"/>
      <c r="Z935" s="943"/>
    </row>
    <row r="936" spans="1:26" ht="15.75" customHeight="1">
      <c r="A936" s="943"/>
      <c r="B936" s="943"/>
      <c r="C936" s="943"/>
      <c r="D936" s="943"/>
      <c r="E936" s="943"/>
      <c r="F936" s="943"/>
      <c r="G936" s="943"/>
      <c r="H936" s="943"/>
      <c r="I936" s="943"/>
      <c r="J936" s="943"/>
      <c r="K936" s="943"/>
      <c r="L936" s="943"/>
      <c r="M936" s="943"/>
      <c r="N936" s="943"/>
      <c r="O936" s="943"/>
      <c r="P936" s="943"/>
      <c r="Q936" s="943"/>
      <c r="R936" s="943"/>
      <c r="S936" s="943"/>
      <c r="T936" s="943"/>
      <c r="U936" s="943"/>
      <c r="V936" s="943"/>
      <c r="W936" s="943"/>
      <c r="X936" s="943"/>
      <c r="Y936" s="943"/>
      <c r="Z936" s="943"/>
    </row>
    <row r="937" spans="1:26" ht="15.75" customHeight="1">
      <c r="A937" s="943"/>
      <c r="B937" s="943"/>
      <c r="C937" s="943"/>
      <c r="D937" s="943"/>
      <c r="E937" s="943"/>
      <c r="F937" s="943"/>
      <c r="G937" s="943"/>
      <c r="H937" s="943"/>
      <c r="I937" s="943"/>
      <c r="J937" s="943"/>
      <c r="K937" s="943"/>
      <c r="L937" s="943"/>
      <c r="M937" s="943"/>
      <c r="N937" s="943"/>
      <c r="O937" s="943"/>
      <c r="P937" s="943"/>
      <c r="Q937" s="943"/>
      <c r="R937" s="943"/>
      <c r="S937" s="943"/>
      <c r="T937" s="943"/>
      <c r="U937" s="943"/>
      <c r="V937" s="943"/>
      <c r="W937" s="943"/>
      <c r="X937" s="943"/>
      <c r="Y937" s="943"/>
      <c r="Z937" s="943"/>
    </row>
    <row r="938" spans="1:26" ht="15.75" customHeight="1">
      <c r="A938" s="943"/>
      <c r="B938" s="943"/>
      <c r="C938" s="943"/>
      <c r="D938" s="943"/>
      <c r="E938" s="943"/>
      <c r="F938" s="943"/>
      <c r="G938" s="943"/>
      <c r="H938" s="943"/>
      <c r="I938" s="943"/>
      <c r="J938" s="943"/>
      <c r="K938" s="943"/>
      <c r="L938" s="943"/>
      <c r="M938" s="943"/>
      <c r="N938" s="943"/>
      <c r="O938" s="943"/>
      <c r="P938" s="943"/>
      <c r="Q938" s="943"/>
      <c r="R938" s="943"/>
      <c r="S938" s="943"/>
      <c r="T938" s="943"/>
      <c r="U938" s="943"/>
      <c r="V938" s="943"/>
      <c r="W938" s="943"/>
      <c r="X938" s="943"/>
      <c r="Y938" s="943"/>
      <c r="Z938" s="943"/>
    </row>
    <row r="939" spans="1:26" ht="15.75" customHeight="1">
      <c r="A939" s="943"/>
      <c r="B939" s="943"/>
      <c r="C939" s="943"/>
      <c r="D939" s="943"/>
      <c r="E939" s="943"/>
      <c r="F939" s="943"/>
      <c r="G939" s="943"/>
      <c r="H939" s="943"/>
      <c r="I939" s="943"/>
      <c r="J939" s="943"/>
      <c r="K939" s="943"/>
      <c r="L939" s="943"/>
      <c r="M939" s="943"/>
      <c r="N939" s="943"/>
      <c r="O939" s="943"/>
      <c r="P939" s="943"/>
      <c r="Q939" s="943"/>
      <c r="R939" s="943"/>
      <c r="S939" s="943"/>
      <c r="T939" s="943"/>
      <c r="U939" s="943"/>
      <c r="V939" s="943"/>
      <c r="W939" s="943"/>
      <c r="X939" s="943"/>
      <c r="Y939" s="943"/>
      <c r="Z939" s="943"/>
    </row>
    <row r="940" spans="1:26" ht="15.75" customHeight="1">
      <c r="A940" s="943"/>
      <c r="B940" s="943"/>
      <c r="C940" s="943"/>
      <c r="D940" s="943"/>
      <c r="E940" s="943"/>
      <c r="F940" s="943"/>
      <c r="G940" s="943"/>
      <c r="H940" s="943"/>
      <c r="I940" s="943"/>
      <c r="J940" s="943"/>
      <c r="K940" s="943"/>
      <c r="L940" s="943"/>
      <c r="M940" s="943"/>
      <c r="N940" s="943"/>
      <c r="O940" s="943"/>
      <c r="P940" s="943"/>
      <c r="Q940" s="943"/>
      <c r="R940" s="943"/>
      <c r="S940" s="943"/>
      <c r="T940" s="943"/>
      <c r="U940" s="943"/>
      <c r="V940" s="943"/>
      <c r="W940" s="943"/>
      <c r="X940" s="943"/>
      <c r="Y940" s="943"/>
      <c r="Z940" s="943"/>
    </row>
    <row r="941" spans="1:26" ht="15.75" customHeight="1">
      <c r="A941" s="943"/>
      <c r="B941" s="943"/>
      <c r="C941" s="943"/>
      <c r="D941" s="943"/>
      <c r="E941" s="943"/>
      <c r="F941" s="943"/>
      <c r="G941" s="943"/>
      <c r="H941" s="943"/>
      <c r="I941" s="943"/>
      <c r="J941" s="943"/>
      <c r="K941" s="943"/>
      <c r="L941" s="943"/>
      <c r="M941" s="943"/>
      <c r="N941" s="943"/>
      <c r="O941" s="943"/>
      <c r="P941" s="943"/>
      <c r="Q941" s="943"/>
      <c r="R941" s="943"/>
      <c r="S941" s="943"/>
      <c r="T941" s="943"/>
      <c r="U941" s="943"/>
      <c r="V941" s="943"/>
      <c r="W941" s="943"/>
      <c r="X941" s="943"/>
      <c r="Y941" s="943"/>
      <c r="Z941" s="943"/>
    </row>
    <row r="942" spans="1:26" ht="15.75" customHeight="1">
      <c r="A942" s="943"/>
      <c r="B942" s="943"/>
      <c r="C942" s="943"/>
      <c r="D942" s="943"/>
      <c r="E942" s="943"/>
      <c r="F942" s="943"/>
      <c r="G942" s="943"/>
      <c r="H942" s="943"/>
      <c r="I942" s="943"/>
      <c r="J942" s="943"/>
      <c r="K942" s="943"/>
      <c r="L942" s="943"/>
      <c r="M942" s="943"/>
      <c r="N942" s="943"/>
      <c r="O942" s="943"/>
      <c r="P942" s="943"/>
      <c r="Q942" s="943"/>
      <c r="R942" s="943"/>
      <c r="S942" s="943"/>
      <c r="T942" s="943"/>
      <c r="U942" s="943"/>
      <c r="V942" s="943"/>
      <c r="W942" s="943"/>
      <c r="X942" s="943"/>
      <c r="Y942" s="943"/>
      <c r="Z942" s="943"/>
    </row>
    <row r="943" spans="1:26" ht="15.75" customHeight="1">
      <c r="A943" s="943"/>
      <c r="B943" s="943"/>
      <c r="C943" s="943"/>
      <c r="D943" s="943"/>
      <c r="E943" s="943"/>
      <c r="F943" s="943"/>
      <c r="G943" s="943"/>
      <c r="H943" s="943"/>
      <c r="I943" s="943"/>
      <c r="J943" s="943"/>
      <c r="K943" s="943"/>
      <c r="L943" s="943"/>
      <c r="M943" s="943"/>
      <c r="N943" s="943"/>
      <c r="O943" s="943"/>
      <c r="P943" s="943"/>
      <c r="Q943" s="943"/>
      <c r="R943" s="943"/>
      <c r="S943" s="943"/>
      <c r="T943" s="943"/>
      <c r="U943" s="943"/>
      <c r="V943" s="943"/>
      <c r="W943" s="943"/>
      <c r="X943" s="943"/>
      <c r="Y943" s="943"/>
      <c r="Z943" s="943"/>
    </row>
    <row r="944" spans="1:26" ht="15.75" customHeight="1">
      <c r="A944" s="943"/>
      <c r="B944" s="943"/>
      <c r="C944" s="943"/>
      <c r="D944" s="943"/>
      <c r="E944" s="943"/>
      <c r="F944" s="943"/>
      <c r="G944" s="943"/>
      <c r="H944" s="943"/>
      <c r="I944" s="943"/>
      <c r="J944" s="943"/>
      <c r="K944" s="943"/>
      <c r="L944" s="943"/>
      <c r="M944" s="943"/>
      <c r="N944" s="943"/>
      <c r="O944" s="943"/>
      <c r="P944" s="943"/>
      <c r="Q944" s="943"/>
      <c r="R944" s="943"/>
      <c r="S944" s="943"/>
      <c r="T944" s="943"/>
      <c r="U944" s="943"/>
      <c r="V944" s="943"/>
      <c r="W944" s="943"/>
      <c r="X944" s="943"/>
      <c r="Y944" s="943"/>
      <c r="Z944" s="943"/>
    </row>
    <row r="945" spans="1:26" ht="15.75" customHeight="1">
      <c r="A945" s="943"/>
      <c r="B945" s="943"/>
      <c r="C945" s="943"/>
      <c r="D945" s="943"/>
      <c r="E945" s="943"/>
      <c r="F945" s="943"/>
      <c r="G945" s="943"/>
      <c r="H945" s="943"/>
      <c r="I945" s="943"/>
      <c r="J945" s="943"/>
      <c r="K945" s="943"/>
      <c r="L945" s="943"/>
      <c r="M945" s="943"/>
      <c r="N945" s="943"/>
      <c r="O945" s="943"/>
      <c r="P945" s="943"/>
      <c r="Q945" s="943"/>
      <c r="R945" s="943"/>
      <c r="S945" s="943"/>
      <c r="T945" s="943"/>
      <c r="U945" s="943"/>
      <c r="V945" s="943"/>
      <c r="W945" s="943"/>
      <c r="X945" s="943"/>
      <c r="Y945" s="943"/>
      <c r="Z945" s="943"/>
    </row>
    <row r="946" spans="1:26" ht="15.75" customHeight="1">
      <c r="A946" s="943"/>
      <c r="B946" s="943"/>
      <c r="C946" s="943"/>
      <c r="D946" s="943"/>
      <c r="E946" s="943"/>
      <c r="F946" s="943"/>
      <c r="G946" s="943"/>
      <c r="H946" s="943"/>
      <c r="I946" s="943"/>
      <c r="J946" s="943"/>
      <c r="K946" s="943"/>
      <c r="L946" s="943"/>
      <c r="M946" s="943"/>
      <c r="N946" s="943"/>
      <c r="O946" s="943"/>
      <c r="P946" s="943"/>
      <c r="Q946" s="943"/>
      <c r="R946" s="943"/>
      <c r="S946" s="943"/>
      <c r="T946" s="943"/>
      <c r="U946" s="943"/>
      <c r="V946" s="943"/>
      <c r="W946" s="943"/>
      <c r="X946" s="943"/>
      <c r="Y946" s="943"/>
      <c r="Z946" s="943"/>
    </row>
    <row r="947" spans="1:26" ht="15.75" customHeight="1">
      <c r="A947" s="943"/>
      <c r="B947" s="943"/>
      <c r="C947" s="943"/>
      <c r="D947" s="943"/>
      <c r="E947" s="943"/>
      <c r="F947" s="943"/>
      <c r="G947" s="943"/>
      <c r="H947" s="943"/>
      <c r="I947" s="943"/>
      <c r="J947" s="943"/>
      <c r="K947" s="943"/>
      <c r="L947" s="943"/>
      <c r="M947" s="943"/>
      <c r="N947" s="943"/>
      <c r="O947" s="943"/>
      <c r="P947" s="943"/>
      <c r="Q947" s="943"/>
      <c r="R947" s="943"/>
      <c r="S947" s="943"/>
      <c r="T947" s="943"/>
      <c r="U947" s="943"/>
      <c r="V947" s="943"/>
      <c r="W947" s="943"/>
      <c r="X947" s="943"/>
      <c r="Y947" s="943"/>
      <c r="Z947" s="943"/>
    </row>
    <row r="948" spans="1:26" ht="15.75" customHeight="1">
      <c r="A948" s="943"/>
      <c r="B948" s="943"/>
      <c r="C948" s="943"/>
      <c r="D948" s="943"/>
      <c r="E948" s="943"/>
      <c r="F948" s="943"/>
      <c r="G948" s="943"/>
      <c r="H948" s="943"/>
      <c r="I948" s="943"/>
      <c r="J948" s="943"/>
      <c r="K948" s="943"/>
      <c r="L948" s="943"/>
      <c r="M948" s="943"/>
      <c r="N948" s="943"/>
      <c r="O948" s="943"/>
      <c r="P948" s="943"/>
      <c r="Q948" s="943"/>
      <c r="R948" s="943"/>
      <c r="S948" s="943"/>
      <c r="T948" s="943"/>
      <c r="U948" s="943"/>
      <c r="V948" s="943"/>
      <c r="W948" s="943"/>
      <c r="X948" s="943"/>
      <c r="Y948" s="943"/>
      <c r="Z948" s="943"/>
    </row>
    <row r="949" spans="1:26" ht="15.75" customHeight="1">
      <c r="A949" s="943"/>
      <c r="B949" s="943"/>
      <c r="C949" s="943"/>
      <c r="D949" s="943"/>
      <c r="E949" s="943"/>
      <c r="F949" s="943"/>
      <c r="G949" s="943"/>
      <c r="H949" s="943"/>
      <c r="I949" s="943"/>
      <c r="J949" s="943"/>
      <c r="K949" s="943"/>
      <c r="L949" s="943"/>
      <c r="M949" s="943"/>
      <c r="N949" s="943"/>
      <c r="O949" s="943"/>
      <c r="P949" s="943"/>
      <c r="Q949" s="943"/>
      <c r="R949" s="943"/>
      <c r="S949" s="943"/>
      <c r="T949" s="943"/>
      <c r="U949" s="943"/>
      <c r="V949" s="943"/>
      <c r="W949" s="943"/>
      <c r="X949" s="943"/>
      <c r="Y949" s="943"/>
      <c r="Z949" s="943"/>
    </row>
    <row r="950" spans="1:26" ht="15.75" customHeight="1">
      <c r="A950" s="943"/>
      <c r="B950" s="943"/>
      <c r="C950" s="943"/>
      <c r="D950" s="943"/>
      <c r="E950" s="943"/>
      <c r="F950" s="943"/>
      <c r="G950" s="943"/>
      <c r="H950" s="943"/>
      <c r="I950" s="943"/>
      <c r="J950" s="943"/>
      <c r="K950" s="943"/>
      <c r="L950" s="943"/>
      <c r="M950" s="943"/>
      <c r="N950" s="943"/>
      <c r="O950" s="943"/>
      <c r="P950" s="943"/>
      <c r="Q950" s="943"/>
      <c r="R950" s="943"/>
      <c r="S950" s="943"/>
      <c r="T950" s="943"/>
      <c r="U950" s="943"/>
      <c r="V950" s="943"/>
      <c r="W950" s="943"/>
      <c r="X950" s="943"/>
      <c r="Y950" s="943"/>
      <c r="Z950" s="943"/>
    </row>
    <row r="951" spans="1:26" ht="15.75" customHeight="1">
      <c r="A951" s="943"/>
      <c r="B951" s="943"/>
      <c r="C951" s="943"/>
      <c r="D951" s="943"/>
      <c r="E951" s="943"/>
      <c r="F951" s="943"/>
      <c r="G951" s="943"/>
      <c r="H951" s="943"/>
      <c r="I951" s="943"/>
      <c r="J951" s="943"/>
      <c r="K951" s="943"/>
      <c r="L951" s="943"/>
      <c r="M951" s="943"/>
      <c r="N951" s="943"/>
      <c r="O951" s="943"/>
      <c r="P951" s="943"/>
      <c r="Q951" s="943"/>
      <c r="R951" s="943"/>
      <c r="S951" s="943"/>
      <c r="T951" s="943"/>
      <c r="U951" s="943"/>
      <c r="V951" s="943"/>
      <c r="W951" s="943"/>
      <c r="X951" s="943"/>
      <c r="Y951" s="943"/>
      <c r="Z951" s="943"/>
    </row>
    <row r="952" spans="1:26" ht="15.75" customHeight="1">
      <c r="A952" s="943"/>
      <c r="B952" s="943"/>
      <c r="C952" s="943"/>
      <c r="D952" s="943"/>
      <c r="E952" s="943"/>
      <c r="F952" s="943"/>
      <c r="G952" s="943"/>
      <c r="H952" s="943"/>
      <c r="I952" s="943"/>
      <c r="J952" s="943"/>
      <c r="K952" s="943"/>
      <c r="L952" s="943"/>
      <c r="M952" s="943"/>
      <c r="N952" s="943"/>
      <c r="O952" s="943"/>
      <c r="P952" s="943"/>
      <c r="Q952" s="943"/>
      <c r="R952" s="943"/>
      <c r="S952" s="943"/>
      <c r="T952" s="943"/>
      <c r="U952" s="943"/>
      <c r="V952" s="943"/>
      <c r="W952" s="943"/>
      <c r="X952" s="943"/>
      <c r="Y952" s="943"/>
      <c r="Z952" s="943"/>
    </row>
    <row r="953" spans="1:26" ht="15.75" customHeight="1">
      <c r="A953" s="943"/>
      <c r="B953" s="943"/>
      <c r="C953" s="943"/>
      <c r="D953" s="943"/>
      <c r="E953" s="943"/>
      <c r="F953" s="943"/>
      <c r="G953" s="943"/>
      <c r="H953" s="943"/>
      <c r="I953" s="943"/>
      <c r="J953" s="943"/>
      <c r="K953" s="943"/>
      <c r="L953" s="943"/>
      <c r="M953" s="943"/>
      <c r="N953" s="943"/>
      <c r="O953" s="943"/>
      <c r="P953" s="943"/>
      <c r="Q953" s="943"/>
      <c r="R953" s="943"/>
      <c r="S953" s="943"/>
      <c r="T953" s="943"/>
      <c r="U953" s="943"/>
      <c r="V953" s="943"/>
      <c r="W953" s="943"/>
      <c r="X953" s="943"/>
      <c r="Y953" s="943"/>
      <c r="Z953" s="943"/>
    </row>
    <row r="954" spans="1:26" ht="15.75" customHeight="1">
      <c r="A954" s="943"/>
      <c r="B954" s="943"/>
      <c r="C954" s="943"/>
      <c r="D954" s="943"/>
      <c r="E954" s="943"/>
      <c r="F954" s="943"/>
      <c r="G954" s="943"/>
      <c r="H954" s="943"/>
      <c r="I954" s="943"/>
      <c r="J954" s="943"/>
      <c r="K954" s="943"/>
      <c r="L954" s="943"/>
      <c r="M954" s="943"/>
      <c r="N954" s="943"/>
      <c r="O954" s="943"/>
      <c r="P954" s="943"/>
      <c r="Q954" s="943"/>
      <c r="R954" s="943"/>
      <c r="S954" s="943"/>
      <c r="T954" s="943"/>
      <c r="U954" s="943"/>
      <c r="V954" s="943"/>
      <c r="W954" s="943"/>
      <c r="X954" s="943"/>
      <c r="Y954" s="943"/>
      <c r="Z954" s="943"/>
    </row>
    <row r="955" spans="1:26" ht="15.75" customHeight="1">
      <c r="A955" s="943"/>
      <c r="B955" s="943"/>
      <c r="C955" s="943"/>
      <c r="D955" s="943"/>
      <c r="E955" s="943"/>
      <c r="F955" s="943"/>
      <c r="G955" s="943"/>
      <c r="H955" s="943"/>
      <c r="I955" s="943"/>
      <c r="J955" s="943"/>
      <c r="K955" s="943"/>
      <c r="L955" s="943"/>
      <c r="M955" s="943"/>
      <c r="N955" s="943"/>
      <c r="O955" s="943"/>
      <c r="P955" s="943"/>
      <c r="Q955" s="943"/>
      <c r="R955" s="943"/>
      <c r="S955" s="943"/>
      <c r="T955" s="943"/>
      <c r="U955" s="943"/>
      <c r="V955" s="943"/>
      <c r="W955" s="943"/>
      <c r="X955" s="943"/>
      <c r="Y955" s="943"/>
      <c r="Z955" s="943"/>
    </row>
    <row r="956" spans="1:26" ht="15.75" customHeight="1">
      <c r="A956" s="943"/>
      <c r="B956" s="943"/>
      <c r="C956" s="943"/>
      <c r="D956" s="943"/>
      <c r="E956" s="943"/>
      <c r="F956" s="943"/>
      <c r="G956" s="943"/>
      <c r="H956" s="943"/>
      <c r="I956" s="943"/>
      <c r="J956" s="943"/>
      <c r="K956" s="943"/>
      <c r="L956" s="943"/>
      <c r="M956" s="943"/>
      <c r="N956" s="943"/>
      <c r="O956" s="943"/>
      <c r="P956" s="943"/>
      <c r="Q956" s="943"/>
      <c r="R956" s="943"/>
      <c r="S956" s="943"/>
      <c r="T956" s="943"/>
      <c r="U956" s="943"/>
      <c r="V956" s="943"/>
      <c r="W956" s="943"/>
      <c r="X956" s="943"/>
      <c r="Y956" s="943"/>
      <c r="Z956" s="943"/>
    </row>
    <row r="957" spans="1:26" ht="15.75" customHeight="1">
      <c r="A957" s="943"/>
      <c r="B957" s="943"/>
      <c r="C957" s="943"/>
      <c r="D957" s="943"/>
      <c r="E957" s="943"/>
      <c r="F957" s="943"/>
      <c r="G957" s="943"/>
      <c r="H957" s="943"/>
      <c r="I957" s="943"/>
      <c r="J957" s="943"/>
      <c r="K957" s="943"/>
      <c r="L957" s="943"/>
      <c r="M957" s="943"/>
      <c r="N957" s="943"/>
      <c r="O957" s="943"/>
      <c r="P957" s="943"/>
      <c r="Q957" s="943"/>
      <c r="R957" s="943"/>
      <c r="S957" s="943"/>
      <c r="T957" s="943"/>
      <c r="U957" s="943"/>
      <c r="V957" s="943"/>
      <c r="W957" s="943"/>
      <c r="X957" s="943"/>
      <c r="Y957" s="943"/>
      <c r="Z957" s="943"/>
    </row>
    <row r="958" spans="1:26" ht="15.75" customHeight="1">
      <c r="A958" s="943"/>
      <c r="B958" s="943"/>
      <c r="C958" s="943"/>
      <c r="D958" s="943"/>
      <c r="E958" s="943"/>
      <c r="F958" s="943"/>
      <c r="G958" s="943"/>
      <c r="H958" s="943"/>
      <c r="I958" s="943"/>
      <c r="J958" s="943"/>
      <c r="K958" s="943"/>
      <c r="L958" s="943"/>
      <c r="M958" s="943"/>
      <c r="N958" s="943"/>
      <c r="O958" s="943"/>
      <c r="P958" s="943"/>
      <c r="Q958" s="943"/>
      <c r="R958" s="943"/>
      <c r="S958" s="943"/>
      <c r="T958" s="943"/>
      <c r="U958" s="943"/>
      <c r="V958" s="943"/>
      <c r="W958" s="943"/>
      <c r="X958" s="943"/>
      <c r="Y958" s="943"/>
      <c r="Z958" s="943"/>
    </row>
    <row r="959" spans="1:26" ht="15.75" customHeight="1">
      <c r="A959" s="943"/>
      <c r="B959" s="943"/>
      <c r="C959" s="943"/>
      <c r="D959" s="943"/>
      <c r="E959" s="943"/>
      <c r="F959" s="943"/>
      <c r="G959" s="943"/>
      <c r="H959" s="943"/>
      <c r="I959" s="943"/>
      <c r="J959" s="943"/>
      <c r="K959" s="943"/>
      <c r="L959" s="943"/>
      <c r="M959" s="943"/>
      <c r="N959" s="943"/>
      <c r="O959" s="943"/>
      <c r="P959" s="943"/>
      <c r="Q959" s="943"/>
      <c r="R959" s="943"/>
      <c r="S959" s="943"/>
      <c r="T959" s="943"/>
      <c r="U959" s="943"/>
      <c r="V959" s="943"/>
      <c r="W959" s="943"/>
      <c r="X959" s="943"/>
      <c r="Y959" s="943"/>
      <c r="Z959" s="943"/>
    </row>
    <row r="960" spans="1:26" ht="15.75" customHeight="1">
      <c r="A960" s="943"/>
      <c r="B960" s="943"/>
      <c r="C960" s="943"/>
      <c r="D960" s="943"/>
      <c r="E960" s="943"/>
      <c r="F960" s="943"/>
      <c r="G960" s="943"/>
      <c r="H960" s="943"/>
      <c r="I960" s="943"/>
      <c r="J960" s="943"/>
      <c r="K960" s="943"/>
      <c r="L960" s="943"/>
      <c r="M960" s="943"/>
      <c r="N960" s="943"/>
      <c r="O960" s="943"/>
      <c r="P960" s="943"/>
      <c r="Q960" s="943"/>
      <c r="R960" s="943"/>
      <c r="S960" s="943"/>
      <c r="T960" s="943"/>
      <c r="U960" s="943"/>
      <c r="V960" s="943"/>
      <c r="W960" s="943"/>
      <c r="X960" s="943"/>
      <c r="Y960" s="943"/>
      <c r="Z960" s="943"/>
    </row>
    <row r="961" spans="1:26" ht="15.75" customHeight="1">
      <c r="A961" s="943"/>
      <c r="B961" s="943"/>
      <c r="C961" s="943"/>
      <c r="D961" s="943"/>
      <c r="E961" s="943"/>
      <c r="F961" s="943"/>
      <c r="G961" s="943"/>
      <c r="H961" s="943"/>
      <c r="I961" s="943"/>
      <c r="J961" s="943"/>
      <c r="K961" s="943"/>
      <c r="L961" s="943"/>
      <c r="M961" s="943"/>
      <c r="N961" s="943"/>
      <c r="O961" s="943"/>
      <c r="P961" s="943"/>
      <c r="Q961" s="943"/>
      <c r="R961" s="943"/>
      <c r="S961" s="943"/>
      <c r="T961" s="943"/>
      <c r="U961" s="943"/>
      <c r="V961" s="943"/>
      <c r="W961" s="943"/>
      <c r="X961" s="943"/>
      <c r="Y961" s="943"/>
      <c r="Z961" s="943"/>
    </row>
    <row r="962" spans="1:26" ht="15.75" customHeight="1">
      <c r="A962" s="943"/>
      <c r="B962" s="943"/>
      <c r="C962" s="943"/>
      <c r="D962" s="943"/>
      <c r="E962" s="943"/>
      <c r="F962" s="943"/>
      <c r="G962" s="943"/>
      <c r="H962" s="943"/>
      <c r="I962" s="943"/>
      <c r="J962" s="943"/>
      <c r="K962" s="943"/>
      <c r="L962" s="943"/>
      <c r="M962" s="943"/>
      <c r="N962" s="943"/>
      <c r="O962" s="943"/>
      <c r="P962" s="943"/>
      <c r="Q962" s="943"/>
      <c r="R962" s="943"/>
      <c r="S962" s="943"/>
      <c r="T962" s="943"/>
      <c r="U962" s="943"/>
      <c r="V962" s="943"/>
      <c r="W962" s="943"/>
      <c r="X962" s="943"/>
      <c r="Y962" s="943"/>
      <c r="Z962" s="943"/>
    </row>
    <row r="963" spans="1:26" ht="15.75" customHeight="1">
      <c r="A963" s="943"/>
      <c r="B963" s="943"/>
      <c r="C963" s="943"/>
      <c r="D963" s="943"/>
      <c r="E963" s="943"/>
      <c r="F963" s="943"/>
      <c r="G963" s="943"/>
      <c r="H963" s="943"/>
      <c r="I963" s="943"/>
      <c r="J963" s="943"/>
      <c r="K963" s="943"/>
      <c r="L963" s="943"/>
      <c r="M963" s="943"/>
      <c r="N963" s="943"/>
      <c r="O963" s="943"/>
      <c r="P963" s="943"/>
      <c r="Q963" s="943"/>
      <c r="R963" s="943"/>
      <c r="S963" s="943"/>
      <c r="T963" s="943"/>
      <c r="U963" s="943"/>
      <c r="V963" s="943"/>
      <c r="W963" s="943"/>
      <c r="X963" s="943"/>
      <c r="Y963" s="943"/>
      <c r="Z963" s="943"/>
    </row>
    <row r="964" spans="1:26" ht="15.75" customHeight="1">
      <c r="A964" s="943"/>
      <c r="B964" s="943"/>
      <c r="C964" s="943"/>
      <c r="D964" s="943"/>
      <c r="E964" s="943"/>
      <c r="F964" s="943"/>
      <c r="G964" s="943"/>
      <c r="H964" s="943"/>
      <c r="I964" s="943"/>
      <c r="J964" s="943"/>
      <c r="K964" s="943"/>
      <c r="L964" s="943"/>
      <c r="M964" s="943"/>
      <c r="N964" s="943"/>
      <c r="O964" s="943"/>
      <c r="P964" s="943"/>
      <c r="Q964" s="943"/>
      <c r="R964" s="943"/>
      <c r="S964" s="943"/>
      <c r="T964" s="943"/>
      <c r="U964" s="943"/>
      <c r="V964" s="943"/>
      <c r="W964" s="943"/>
      <c r="X964" s="943"/>
      <c r="Y964" s="943"/>
      <c r="Z964" s="943"/>
    </row>
    <row r="965" spans="1:26" ht="15.75" customHeight="1">
      <c r="A965" s="943"/>
      <c r="B965" s="943"/>
      <c r="C965" s="943"/>
      <c r="D965" s="943"/>
      <c r="E965" s="943"/>
      <c r="F965" s="943"/>
      <c r="G965" s="943"/>
      <c r="H965" s="943"/>
      <c r="I965" s="943"/>
      <c r="J965" s="943"/>
      <c r="K965" s="943"/>
      <c r="L965" s="943"/>
      <c r="M965" s="943"/>
      <c r="N965" s="943"/>
      <c r="O965" s="943"/>
      <c r="P965" s="943"/>
      <c r="Q965" s="943"/>
      <c r="R965" s="943"/>
      <c r="S965" s="943"/>
      <c r="T965" s="943"/>
      <c r="U965" s="943"/>
      <c r="V965" s="943"/>
      <c r="W965" s="943"/>
      <c r="X965" s="943"/>
      <c r="Y965" s="943"/>
      <c r="Z965" s="943"/>
    </row>
    <row r="966" spans="1:26" ht="15.75" customHeight="1">
      <c r="A966" s="943"/>
      <c r="B966" s="943"/>
      <c r="C966" s="943"/>
      <c r="D966" s="943"/>
      <c r="E966" s="943"/>
      <c r="F966" s="943"/>
      <c r="G966" s="943"/>
      <c r="H966" s="943"/>
      <c r="I966" s="943"/>
      <c r="J966" s="943"/>
      <c r="K966" s="943"/>
      <c r="L966" s="943"/>
      <c r="M966" s="943"/>
      <c r="N966" s="943"/>
      <c r="O966" s="943"/>
      <c r="P966" s="943"/>
      <c r="Q966" s="943"/>
      <c r="R966" s="943"/>
      <c r="S966" s="943"/>
      <c r="T966" s="943"/>
      <c r="U966" s="943"/>
      <c r="V966" s="943"/>
      <c r="W966" s="943"/>
      <c r="X966" s="943"/>
      <c r="Y966" s="943"/>
      <c r="Z966" s="943"/>
    </row>
    <row r="967" spans="1:26" ht="15.75" customHeight="1">
      <c r="A967" s="943"/>
      <c r="B967" s="943"/>
      <c r="C967" s="943"/>
      <c r="D967" s="943"/>
      <c r="E967" s="943"/>
      <c r="F967" s="943"/>
      <c r="G967" s="943"/>
      <c r="H967" s="943"/>
      <c r="I967" s="943"/>
      <c r="J967" s="943"/>
      <c r="K967" s="943"/>
      <c r="L967" s="943"/>
      <c r="M967" s="943"/>
      <c r="N967" s="943"/>
      <c r="O967" s="943"/>
      <c r="P967" s="943"/>
      <c r="Q967" s="943"/>
      <c r="R967" s="943"/>
      <c r="S967" s="943"/>
      <c r="T967" s="943"/>
      <c r="U967" s="943"/>
      <c r="V967" s="943"/>
      <c r="W967" s="943"/>
      <c r="X967" s="943"/>
      <c r="Y967" s="943"/>
      <c r="Z967" s="943"/>
    </row>
    <row r="968" spans="1:26" ht="15.75" customHeight="1">
      <c r="A968" s="943"/>
      <c r="B968" s="943"/>
      <c r="C968" s="943"/>
      <c r="D968" s="943"/>
      <c r="E968" s="943"/>
      <c r="F968" s="943"/>
      <c r="G968" s="943"/>
      <c r="H968" s="943"/>
      <c r="I968" s="943"/>
      <c r="J968" s="943"/>
      <c r="K968" s="943"/>
      <c r="L968" s="943"/>
      <c r="M968" s="943"/>
      <c r="N968" s="943"/>
      <c r="O968" s="943"/>
      <c r="P968" s="943"/>
      <c r="Q968" s="943"/>
      <c r="R968" s="943"/>
      <c r="S968" s="943"/>
      <c r="T968" s="943"/>
      <c r="U968" s="943"/>
      <c r="V968" s="943"/>
      <c r="W968" s="943"/>
      <c r="X968" s="943"/>
      <c r="Y968" s="943"/>
      <c r="Z968" s="943"/>
    </row>
    <row r="969" spans="1:26" ht="15.75" customHeight="1">
      <c r="A969" s="943"/>
      <c r="B969" s="943"/>
      <c r="C969" s="943"/>
      <c r="D969" s="943"/>
      <c r="E969" s="943"/>
      <c r="F969" s="943"/>
      <c r="G969" s="943"/>
      <c r="H969" s="943"/>
      <c r="I969" s="943"/>
      <c r="J969" s="943"/>
      <c r="K969" s="943"/>
      <c r="L969" s="943"/>
      <c r="M969" s="943"/>
      <c r="N969" s="943"/>
      <c r="O969" s="943"/>
      <c r="P969" s="943"/>
      <c r="Q969" s="943"/>
      <c r="R969" s="943"/>
      <c r="S969" s="943"/>
      <c r="T969" s="943"/>
      <c r="U969" s="943"/>
      <c r="V969" s="943"/>
      <c r="W969" s="943"/>
      <c r="X969" s="943"/>
      <c r="Y969" s="943"/>
      <c r="Z969" s="943"/>
    </row>
    <row r="970" spans="1:26" ht="15.75" customHeight="1">
      <c r="A970" s="943"/>
      <c r="B970" s="943"/>
      <c r="C970" s="943"/>
      <c r="D970" s="943"/>
      <c r="E970" s="943"/>
      <c r="F970" s="943"/>
      <c r="G970" s="943"/>
      <c r="H970" s="943"/>
      <c r="I970" s="943"/>
      <c r="J970" s="943"/>
      <c r="K970" s="943"/>
      <c r="L970" s="943"/>
      <c r="M970" s="943"/>
      <c r="N970" s="943"/>
      <c r="O970" s="943"/>
      <c r="P970" s="943"/>
      <c r="Q970" s="943"/>
      <c r="R970" s="943"/>
      <c r="S970" s="943"/>
      <c r="T970" s="943"/>
      <c r="U970" s="943"/>
      <c r="V970" s="943"/>
      <c r="W970" s="943"/>
      <c r="X970" s="943"/>
      <c r="Y970" s="943"/>
      <c r="Z970" s="943"/>
    </row>
    <row r="971" spans="1:26" ht="15.75" customHeight="1">
      <c r="A971" s="943"/>
      <c r="B971" s="943"/>
      <c r="C971" s="943"/>
      <c r="D971" s="943"/>
      <c r="E971" s="943"/>
      <c r="F971" s="943"/>
      <c r="G971" s="943"/>
      <c r="H971" s="943"/>
      <c r="I971" s="943"/>
      <c r="J971" s="943"/>
      <c r="K971" s="943"/>
      <c r="L971" s="943"/>
      <c r="M971" s="943"/>
      <c r="N971" s="943"/>
      <c r="O971" s="943"/>
      <c r="P971" s="943"/>
      <c r="Q971" s="943"/>
      <c r="R971" s="943"/>
      <c r="S971" s="943"/>
      <c r="T971" s="943"/>
      <c r="U971" s="943"/>
      <c r="V971" s="943"/>
      <c r="W971" s="943"/>
      <c r="X971" s="943"/>
      <c r="Y971" s="943"/>
      <c r="Z971" s="943"/>
    </row>
    <row r="972" spans="1:26" ht="15.75" customHeight="1">
      <c r="A972" s="943"/>
      <c r="B972" s="943"/>
      <c r="C972" s="943"/>
      <c r="D972" s="943"/>
      <c r="E972" s="943"/>
      <c r="F972" s="943"/>
      <c r="G972" s="943"/>
      <c r="H972" s="943"/>
      <c r="I972" s="943"/>
      <c r="J972" s="943"/>
      <c r="K972" s="943"/>
      <c r="L972" s="943"/>
      <c r="M972" s="943"/>
      <c r="N972" s="943"/>
      <c r="O972" s="943"/>
      <c r="P972" s="943"/>
      <c r="Q972" s="943"/>
      <c r="R972" s="943"/>
      <c r="S972" s="943"/>
      <c r="T972" s="943"/>
      <c r="U972" s="943"/>
      <c r="V972" s="943"/>
      <c r="W972" s="943"/>
      <c r="X972" s="943"/>
      <c r="Y972" s="943"/>
      <c r="Z972" s="943"/>
    </row>
    <row r="973" spans="1:26" ht="15.75" customHeight="1">
      <c r="A973" s="943"/>
      <c r="B973" s="943"/>
      <c r="C973" s="943"/>
      <c r="D973" s="943"/>
      <c r="E973" s="943"/>
      <c r="F973" s="943"/>
      <c r="G973" s="943"/>
      <c r="H973" s="943"/>
      <c r="I973" s="943"/>
      <c r="J973" s="943"/>
      <c r="K973" s="943"/>
      <c r="L973" s="943"/>
      <c r="M973" s="943"/>
      <c r="N973" s="943"/>
      <c r="O973" s="943"/>
      <c r="P973" s="943"/>
      <c r="Q973" s="943"/>
      <c r="R973" s="943"/>
      <c r="S973" s="943"/>
      <c r="T973" s="943"/>
      <c r="U973" s="943"/>
      <c r="V973" s="943"/>
      <c r="W973" s="943"/>
      <c r="X973" s="943"/>
      <c r="Y973" s="943"/>
      <c r="Z973" s="943"/>
    </row>
    <row r="974" spans="1:26" ht="15.75" customHeight="1">
      <c r="A974" s="943"/>
      <c r="B974" s="943"/>
      <c r="C974" s="943"/>
      <c r="D974" s="943"/>
      <c r="E974" s="943"/>
      <c r="F974" s="943"/>
      <c r="G974" s="943"/>
      <c r="H974" s="943"/>
      <c r="I974" s="943"/>
      <c r="J974" s="943"/>
      <c r="K974" s="943"/>
      <c r="L974" s="943"/>
      <c r="M974" s="943"/>
      <c r="N974" s="943"/>
      <c r="O974" s="943"/>
      <c r="P974" s="943"/>
      <c r="Q974" s="943"/>
      <c r="R974" s="943"/>
      <c r="S974" s="943"/>
      <c r="T974" s="943"/>
      <c r="U974" s="943"/>
      <c r="V974" s="943"/>
      <c r="W974" s="943"/>
      <c r="X974" s="943"/>
      <c r="Y974" s="943"/>
      <c r="Z974" s="943"/>
    </row>
    <row r="975" spans="1:26" ht="15.75" customHeight="1">
      <c r="A975" s="943"/>
      <c r="B975" s="943"/>
      <c r="C975" s="943"/>
      <c r="D975" s="943"/>
      <c r="E975" s="943"/>
      <c r="F975" s="943"/>
      <c r="G975" s="943"/>
      <c r="H975" s="943"/>
      <c r="I975" s="943"/>
      <c r="J975" s="943"/>
      <c r="K975" s="943"/>
      <c r="L975" s="943"/>
      <c r="M975" s="943"/>
      <c r="N975" s="943"/>
      <c r="O975" s="943"/>
      <c r="P975" s="943"/>
      <c r="Q975" s="943"/>
      <c r="R975" s="943"/>
      <c r="S975" s="943"/>
      <c r="T975" s="943"/>
      <c r="U975" s="943"/>
      <c r="V975" s="943"/>
      <c r="W975" s="943"/>
      <c r="X975" s="943"/>
      <c r="Y975" s="943"/>
      <c r="Z975" s="943"/>
    </row>
    <row r="976" spans="1:26" ht="15.75" customHeight="1">
      <c r="A976" s="943"/>
      <c r="B976" s="943"/>
      <c r="C976" s="943"/>
      <c r="D976" s="943"/>
      <c r="E976" s="943"/>
      <c r="F976" s="943"/>
      <c r="G976" s="943"/>
      <c r="H976" s="943"/>
      <c r="I976" s="943"/>
      <c r="J976" s="943"/>
      <c r="K976" s="943"/>
      <c r="L976" s="943"/>
      <c r="M976" s="943"/>
      <c r="N976" s="943"/>
      <c r="O976" s="943"/>
      <c r="P976" s="943"/>
      <c r="Q976" s="943"/>
      <c r="R976" s="943"/>
      <c r="S976" s="943"/>
      <c r="T976" s="943"/>
      <c r="U976" s="943"/>
      <c r="V976" s="943"/>
      <c r="W976" s="943"/>
      <c r="X976" s="943"/>
      <c r="Y976" s="943"/>
      <c r="Z976" s="943"/>
    </row>
    <row r="977" spans="1:26" ht="15.75" customHeight="1">
      <c r="A977" s="943"/>
      <c r="B977" s="943"/>
      <c r="C977" s="943"/>
      <c r="D977" s="943"/>
      <c r="E977" s="943"/>
      <c r="F977" s="943"/>
      <c r="G977" s="943"/>
      <c r="H977" s="943"/>
      <c r="I977" s="943"/>
      <c r="J977" s="943"/>
      <c r="K977" s="943"/>
      <c r="L977" s="943"/>
      <c r="M977" s="943"/>
      <c r="N977" s="943"/>
      <c r="O977" s="943"/>
      <c r="P977" s="943"/>
      <c r="Q977" s="943"/>
      <c r="R977" s="943"/>
      <c r="S977" s="943"/>
      <c r="T977" s="943"/>
      <c r="U977" s="943"/>
      <c r="V977" s="943"/>
      <c r="W977" s="943"/>
      <c r="X977" s="943"/>
      <c r="Y977" s="943"/>
      <c r="Z977" s="943"/>
    </row>
    <row r="978" spans="1:26" ht="15.75" customHeight="1">
      <c r="A978" s="943"/>
      <c r="B978" s="943"/>
      <c r="C978" s="943"/>
      <c r="D978" s="943"/>
      <c r="E978" s="943"/>
      <c r="F978" s="943"/>
      <c r="G978" s="943"/>
      <c r="H978" s="943"/>
      <c r="I978" s="943"/>
      <c r="J978" s="943"/>
      <c r="K978" s="943"/>
      <c r="L978" s="943"/>
      <c r="M978" s="943"/>
      <c r="N978" s="943"/>
      <c r="O978" s="943"/>
      <c r="P978" s="943"/>
      <c r="Q978" s="943"/>
      <c r="R978" s="943"/>
      <c r="S978" s="943"/>
      <c r="T978" s="943"/>
      <c r="U978" s="943"/>
      <c r="V978" s="943"/>
      <c r="W978" s="943"/>
      <c r="X978" s="943"/>
      <c r="Y978" s="943"/>
      <c r="Z978" s="943"/>
    </row>
    <row r="979" spans="1:26" ht="15.75" customHeight="1">
      <c r="A979" s="943"/>
      <c r="B979" s="943"/>
      <c r="C979" s="943"/>
      <c r="D979" s="943"/>
      <c r="E979" s="943"/>
      <c r="F979" s="943"/>
      <c r="G979" s="943"/>
      <c r="H979" s="943"/>
      <c r="I979" s="943"/>
      <c r="J979" s="943"/>
      <c r="K979" s="943"/>
      <c r="L979" s="943"/>
      <c r="M979" s="943"/>
      <c r="N979" s="943"/>
      <c r="O979" s="943"/>
      <c r="P979" s="943"/>
      <c r="Q979" s="943"/>
      <c r="R979" s="943"/>
      <c r="S979" s="943"/>
      <c r="T979" s="943"/>
      <c r="U979" s="943"/>
      <c r="V979" s="943"/>
      <c r="W979" s="943"/>
      <c r="X979" s="943"/>
      <c r="Y979" s="943"/>
      <c r="Z979" s="943"/>
    </row>
    <row r="980" spans="1:26" ht="15.75" customHeight="1">
      <c r="A980" s="943"/>
      <c r="B980" s="943"/>
      <c r="C980" s="943"/>
      <c r="D980" s="943"/>
      <c r="E980" s="943"/>
      <c r="F980" s="943"/>
      <c r="G980" s="943"/>
      <c r="H980" s="943"/>
      <c r="I980" s="943"/>
      <c r="J980" s="943"/>
      <c r="K980" s="943"/>
      <c r="L980" s="943"/>
      <c r="M980" s="943"/>
      <c r="N980" s="943"/>
      <c r="O980" s="943"/>
      <c r="P980" s="943"/>
      <c r="Q980" s="943"/>
      <c r="R980" s="943"/>
      <c r="S980" s="943"/>
      <c r="T980" s="943"/>
      <c r="U980" s="943"/>
      <c r="V980" s="943"/>
      <c r="W980" s="943"/>
      <c r="X980" s="943"/>
      <c r="Y980" s="943"/>
      <c r="Z980" s="943"/>
    </row>
    <row r="981" spans="1:26" ht="15.75" customHeight="1">
      <c r="A981" s="943"/>
      <c r="B981" s="943"/>
      <c r="C981" s="943"/>
      <c r="D981" s="943"/>
      <c r="E981" s="943"/>
      <c r="F981" s="943"/>
      <c r="G981" s="943"/>
      <c r="H981" s="943"/>
      <c r="I981" s="943"/>
      <c r="J981" s="943"/>
      <c r="K981" s="943"/>
      <c r="L981" s="943"/>
      <c r="M981" s="943"/>
      <c r="N981" s="943"/>
      <c r="O981" s="943"/>
      <c r="P981" s="943"/>
      <c r="Q981" s="943"/>
      <c r="R981" s="943"/>
      <c r="S981" s="943"/>
      <c r="T981" s="943"/>
      <c r="U981" s="943"/>
      <c r="V981" s="943"/>
      <c r="W981" s="943"/>
      <c r="X981" s="943"/>
      <c r="Y981" s="943"/>
      <c r="Z981" s="943"/>
    </row>
    <row r="982" spans="1:26" ht="15.75" customHeight="1">
      <c r="A982" s="943"/>
      <c r="B982" s="943"/>
      <c r="C982" s="943"/>
      <c r="D982" s="943"/>
      <c r="E982" s="943"/>
      <c r="F982" s="943"/>
      <c r="G982" s="943"/>
      <c r="H982" s="943"/>
      <c r="I982" s="943"/>
      <c r="J982" s="943"/>
      <c r="K982" s="943"/>
      <c r="L982" s="943"/>
      <c r="M982" s="943"/>
      <c r="N982" s="943"/>
      <c r="O982" s="943"/>
      <c r="P982" s="943"/>
      <c r="Q982" s="943"/>
      <c r="R982" s="943"/>
      <c r="S982" s="943"/>
      <c r="T982" s="943"/>
      <c r="U982" s="943"/>
      <c r="V982" s="943"/>
      <c r="W982" s="943"/>
      <c r="X982" s="943"/>
      <c r="Y982" s="943"/>
      <c r="Z982" s="943"/>
    </row>
    <row r="983" spans="1:26" ht="15.75" customHeight="1">
      <c r="A983" s="943"/>
      <c r="B983" s="943"/>
      <c r="C983" s="943"/>
      <c r="D983" s="943"/>
      <c r="E983" s="943"/>
      <c r="F983" s="943"/>
      <c r="G983" s="943"/>
      <c r="H983" s="943"/>
      <c r="I983" s="943"/>
      <c r="J983" s="943"/>
      <c r="K983" s="943"/>
      <c r="L983" s="943"/>
      <c r="M983" s="943"/>
      <c r="N983" s="943"/>
      <c r="O983" s="943"/>
      <c r="P983" s="943"/>
      <c r="Q983" s="943"/>
      <c r="R983" s="943"/>
      <c r="S983" s="943"/>
      <c r="T983" s="943"/>
      <c r="U983" s="943"/>
      <c r="V983" s="943"/>
      <c r="W983" s="943"/>
      <c r="X983" s="943"/>
      <c r="Y983" s="943"/>
      <c r="Z983" s="943"/>
    </row>
    <row r="984" spans="1:26" ht="15.75" customHeight="1">
      <c r="A984" s="943"/>
      <c r="B984" s="943"/>
      <c r="C984" s="943"/>
      <c r="D984" s="943"/>
      <c r="E984" s="943"/>
      <c r="F984" s="943"/>
      <c r="G984" s="943"/>
      <c r="H984" s="943"/>
      <c r="I984" s="943"/>
      <c r="J984" s="943"/>
      <c r="K984" s="943"/>
      <c r="L984" s="943"/>
      <c r="M984" s="943"/>
      <c r="N984" s="943"/>
      <c r="O984" s="943"/>
      <c r="P984" s="943"/>
      <c r="Q984" s="943"/>
      <c r="R984" s="943"/>
      <c r="S984" s="943"/>
      <c r="T984" s="943"/>
      <c r="U984" s="943"/>
      <c r="V984" s="943"/>
      <c r="W984" s="943"/>
      <c r="X984" s="943"/>
      <c r="Y984" s="943"/>
      <c r="Z984" s="943"/>
    </row>
    <row r="985" spans="1:26" ht="15.75" customHeight="1">
      <c r="A985" s="943"/>
      <c r="B985" s="943"/>
      <c r="C985" s="943"/>
      <c r="D985" s="943"/>
      <c r="E985" s="943"/>
      <c r="F985" s="943"/>
      <c r="G985" s="943"/>
      <c r="H985" s="943"/>
      <c r="I985" s="943"/>
      <c r="J985" s="943"/>
      <c r="K985" s="943"/>
      <c r="L985" s="943"/>
      <c r="M985" s="943"/>
      <c r="N985" s="943"/>
      <c r="O985" s="943"/>
      <c r="P985" s="943"/>
      <c r="Q985" s="943"/>
      <c r="R985" s="943"/>
      <c r="S985" s="943"/>
      <c r="T985" s="943"/>
      <c r="U985" s="943"/>
      <c r="V985" s="943"/>
      <c r="W985" s="943"/>
      <c r="X985" s="943"/>
      <c r="Y985" s="943"/>
      <c r="Z985" s="943"/>
    </row>
    <row r="986" spans="1:26" ht="15.75" customHeight="1">
      <c r="A986" s="943"/>
      <c r="B986" s="943"/>
      <c r="C986" s="943"/>
      <c r="D986" s="943"/>
      <c r="E986" s="943"/>
      <c r="F986" s="943"/>
      <c r="G986" s="943"/>
      <c r="H986" s="943"/>
      <c r="I986" s="943"/>
      <c r="J986" s="943"/>
      <c r="K986" s="943"/>
      <c r="L986" s="943"/>
      <c r="M986" s="943"/>
      <c r="N986" s="943"/>
      <c r="O986" s="943"/>
      <c r="P986" s="943"/>
      <c r="Q986" s="943"/>
      <c r="R986" s="943"/>
      <c r="S986" s="943"/>
      <c r="T986" s="943"/>
      <c r="U986" s="943"/>
      <c r="V986" s="943"/>
      <c r="W986" s="943"/>
      <c r="X986" s="943"/>
      <c r="Y986" s="943"/>
      <c r="Z986" s="943"/>
    </row>
    <row r="987" spans="1:26" ht="15.75" customHeight="1">
      <c r="A987" s="943"/>
      <c r="B987" s="943"/>
      <c r="C987" s="943"/>
      <c r="D987" s="943"/>
      <c r="E987" s="943"/>
      <c r="F987" s="943"/>
      <c r="G987" s="943"/>
      <c r="H987" s="943"/>
      <c r="I987" s="943"/>
      <c r="J987" s="943"/>
      <c r="K987" s="943"/>
      <c r="L987" s="943"/>
      <c r="M987" s="943"/>
      <c r="N987" s="943"/>
      <c r="O987" s="943"/>
      <c r="P987" s="943"/>
      <c r="Q987" s="943"/>
      <c r="R987" s="943"/>
      <c r="S987" s="943"/>
      <c r="T987" s="943"/>
      <c r="U987" s="943"/>
      <c r="V987" s="943"/>
      <c r="W987" s="943"/>
      <c r="X987" s="943"/>
      <c r="Y987" s="943"/>
      <c r="Z987" s="943"/>
    </row>
    <row r="988" spans="1:26" ht="15.75" customHeight="1">
      <c r="A988" s="943"/>
      <c r="B988" s="943"/>
      <c r="C988" s="943"/>
      <c r="D988" s="943"/>
      <c r="E988" s="943"/>
      <c r="F988" s="943"/>
      <c r="G988" s="943"/>
      <c r="H988" s="943"/>
      <c r="I988" s="943"/>
      <c r="J988" s="943"/>
      <c r="K988" s="943"/>
      <c r="L988" s="943"/>
      <c r="M988" s="943"/>
      <c r="N988" s="943"/>
      <c r="O988" s="943"/>
      <c r="P988" s="943"/>
      <c r="Q988" s="943"/>
      <c r="R988" s="943"/>
      <c r="S988" s="943"/>
      <c r="T988" s="943"/>
      <c r="U988" s="943"/>
      <c r="V988" s="943"/>
      <c r="W988" s="943"/>
      <c r="X988" s="943"/>
      <c r="Y988" s="943"/>
      <c r="Z988" s="943"/>
    </row>
    <row r="989" spans="1:26" ht="15.75" customHeight="1">
      <c r="A989" s="943"/>
      <c r="B989" s="943"/>
      <c r="C989" s="943"/>
      <c r="D989" s="943"/>
      <c r="E989" s="943"/>
      <c r="F989" s="943"/>
      <c r="G989" s="943"/>
      <c r="H989" s="943"/>
      <c r="I989" s="943"/>
      <c r="J989" s="943"/>
      <c r="K989" s="943"/>
      <c r="L989" s="943"/>
      <c r="M989" s="943"/>
      <c r="N989" s="943"/>
      <c r="O989" s="943"/>
      <c r="P989" s="943"/>
      <c r="Q989" s="943"/>
      <c r="R989" s="943"/>
      <c r="S989" s="943"/>
      <c r="T989" s="943"/>
      <c r="U989" s="943"/>
      <c r="V989" s="943"/>
      <c r="W989" s="943"/>
      <c r="X989" s="943"/>
      <c r="Y989" s="943"/>
      <c r="Z989" s="943"/>
    </row>
    <row r="990" spans="1:26" ht="15.75" customHeight="1">
      <c r="A990" s="943"/>
      <c r="B990" s="943"/>
      <c r="C990" s="943"/>
      <c r="D990" s="943"/>
      <c r="E990" s="943"/>
      <c r="F990" s="943"/>
      <c r="G990" s="943"/>
      <c r="H990" s="943"/>
      <c r="I990" s="943"/>
      <c r="J990" s="943"/>
      <c r="K990" s="943"/>
      <c r="L990" s="943"/>
      <c r="M990" s="943"/>
      <c r="N990" s="943"/>
      <c r="O990" s="943"/>
      <c r="P990" s="943"/>
      <c r="Q990" s="943"/>
      <c r="R990" s="943"/>
      <c r="S990" s="943"/>
      <c r="T990" s="943"/>
      <c r="U990" s="943"/>
      <c r="V990" s="943"/>
      <c r="W990" s="943"/>
      <c r="X990" s="943"/>
      <c r="Y990" s="943"/>
      <c r="Z990" s="943"/>
    </row>
    <row r="991" spans="1:26" ht="15.75" customHeight="1">
      <c r="A991" s="943"/>
      <c r="B991" s="943"/>
      <c r="C991" s="943"/>
      <c r="D991" s="943"/>
      <c r="E991" s="943"/>
      <c r="F991" s="943"/>
      <c r="G991" s="943"/>
      <c r="H991" s="943"/>
      <c r="I991" s="943"/>
      <c r="J991" s="943"/>
      <c r="K991" s="943"/>
      <c r="L991" s="943"/>
      <c r="M991" s="943"/>
      <c r="N991" s="943"/>
      <c r="O991" s="943"/>
      <c r="P991" s="943"/>
      <c r="Q991" s="943"/>
      <c r="R991" s="943"/>
      <c r="S991" s="943"/>
      <c r="T991" s="943"/>
      <c r="U991" s="943"/>
      <c r="V991" s="943"/>
      <c r="W991" s="943"/>
      <c r="X991" s="943"/>
      <c r="Y991" s="943"/>
      <c r="Z991" s="943"/>
    </row>
    <row r="992" spans="1:26" ht="15.75" customHeight="1">
      <c r="A992" s="943"/>
      <c r="B992" s="943"/>
      <c r="C992" s="943"/>
      <c r="D992" s="943"/>
      <c r="E992" s="943"/>
      <c r="F992" s="943"/>
      <c r="G992" s="943"/>
      <c r="H992" s="943"/>
      <c r="I992" s="943"/>
      <c r="J992" s="943"/>
      <c r="K992" s="943"/>
      <c r="L992" s="943"/>
      <c r="M992" s="943"/>
      <c r="N992" s="943"/>
      <c r="O992" s="943"/>
      <c r="P992" s="943"/>
      <c r="Q992" s="943"/>
      <c r="R992" s="943"/>
      <c r="S992" s="943"/>
      <c r="T992" s="943"/>
      <c r="U992" s="943"/>
      <c r="V992" s="943"/>
      <c r="W992" s="943"/>
      <c r="X992" s="943"/>
      <c r="Y992" s="943"/>
      <c r="Z992" s="943"/>
    </row>
    <row r="993" spans="1:26" ht="15.75" customHeight="1">
      <c r="A993" s="943"/>
      <c r="B993" s="943"/>
      <c r="C993" s="943"/>
      <c r="D993" s="943"/>
      <c r="E993" s="943"/>
      <c r="F993" s="943"/>
      <c r="G993" s="943"/>
      <c r="H993" s="943"/>
      <c r="I993" s="943"/>
      <c r="J993" s="943"/>
      <c r="K993" s="943"/>
      <c r="L993" s="943"/>
      <c r="M993" s="943"/>
      <c r="N993" s="943"/>
      <c r="O993" s="943"/>
      <c r="P993" s="943"/>
      <c r="Q993" s="943"/>
      <c r="R993" s="943"/>
      <c r="S993" s="943"/>
      <c r="T993" s="943"/>
      <c r="U993" s="943"/>
      <c r="V993" s="943"/>
      <c r="W993" s="943"/>
      <c r="X993" s="943"/>
      <c r="Y993" s="943"/>
      <c r="Z993" s="943"/>
    </row>
    <row r="994" spans="1:26" ht="15.75" customHeight="1">
      <c r="A994" s="943"/>
      <c r="B994" s="943"/>
      <c r="C994" s="943"/>
      <c r="D994" s="943"/>
      <c r="E994" s="943"/>
      <c r="F994" s="943"/>
      <c r="G994" s="943"/>
      <c r="H994" s="943"/>
      <c r="I994" s="943"/>
      <c r="J994" s="943"/>
      <c r="K994" s="943"/>
      <c r="L994" s="943"/>
      <c r="M994" s="943"/>
      <c r="N994" s="943"/>
      <c r="O994" s="943"/>
      <c r="P994" s="943"/>
      <c r="Q994" s="943"/>
      <c r="R994" s="943"/>
      <c r="S994" s="943"/>
      <c r="T994" s="943"/>
      <c r="U994" s="943"/>
      <c r="V994" s="943"/>
      <c r="W994" s="943"/>
      <c r="X994" s="943"/>
      <c r="Y994" s="943"/>
      <c r="Z994" s="943"/>
    </row>
    <row r="995" spans="1:26" ht="15.75" customHeight="1">
      <c r="A995" s="943"/>
      <c r="B995" s="943"/>
      <c r="C995" s="943"/>
      <c r="D995" s="943"/>
      <c r="E995" s="943"/>
      <c r="F995" s="943"/>
      <c r="G995" s="943"/>
      <c r="H995" s="943"/>
      <c r="I995" s="943"/>
      <c r="J995" s="943"/>
      <c r="K995" s="943"/>
      <c r="L995" s="943"/>
      <c r="M995" s="943"/>
      <c r="N995" s="943"/>
      <c r="O995" s="943"/>
      <c r="P995" s="943"/>
      <c r="Q995" s="943"/>
      <c r="R995" s="943"/>
      <c r="S995" s="943"/>
      <c r="T995" s="943"/>
      <c r="U995" s="943"/>
      <c r="V995" s="943"/>
      <c r="W995" s="943"/>
      <c r="X995" s="943"/>
      <c r="Y995" s="943"/>
      <c r="Z995" s="943"/>
    </row>
    <row r="996" spans="1:26" ht="15.75" customHeight="1">
      <c r="A996" s="943"/>
      <c r="B996" s="943"/>
      <c r="C996" s="943"/>
      <c r="D996" s="943"/>
      <c r="E996" s="943"/>
      <c r="F996" s="943"/>
      <c r="G996" s="943"/>
      <c r="H996" s="943"/>
      <c r="I996" s="943"/>
      <c r="J996" s="943"/>
      <c r="K996" s="943"/>
      <c r="L996" s="943"/>
      <c r="M996" s="943"/>
      <c r="N996" s="943"/>
      <c r="O996" s="943"/>
      <c r="P996" s="943"/>
      <c r="Q996" s="943"/>
      <c r="R996" s="943"/>
      <c r="S996" s="943"/>
      <c r="T996" s="943"/>
      <c r="U996" s="943"/>
      <c r="V996" s="943"/>
      <c r="W996" s="943"/>
      <c r="X996" s="943"/>
      <c r="Y996" s="943"/>
      <c r="Z996" s="943"/>
    </row>
    <row r="997" spans="1:26" ht="15.75" customHeight="1">
      <c r="A997" s="943"/>
      <c r="B997" s="943"/>
      <c r="C997" s="943"/>
      <c r="D997" s="943"/>
      <c r="E997" s="943"/>
      <c r="F997" s="943"/>
      <c r="G997" s="943"/>
      <c r="H997" s="943"/>
      <c r="I997" s="943"/>
      <c r="J997" s="943"/>
      <c r="K997" s="943"/>
      <c r="L997" s="943"/>
      <c r="M997" s="943"/>
      <c r="N997" s="943"/>
      <c r="O997" s="943"/>
      <c r="P997" s="943"/>
      <c r="Q997" s="943"/>
      <c r="R997" s="943"/>
      <c r="S997" s="943"/>
      <c r="T997" s="943"/>
      <c r="U997" s="943"/>
      <c r="V997" s="943"/>
      <c r="W997" s="943"/>
      <c r="X997" s="943"/>
      <c r="Y997" s="943"/>
      <c r="Z997" s="943"/>
    </row>
    <row r="998" spans="1:26" ht="15.75" customHeight="1">
      <c r="A998" s="943"/>
      <c r="B998" s="943"/>
      <c r="C998" s="943"/>
      <c r="D998" s="943"/>
      <c r="E998" s="943"/>
      <c r="F998" s="943"/>
      <c r="G998" s="943"/>
      <c r="H998" s="943"/>
      <c r="I998" s="943"/>
      <c r="J998" s="943"/>
      <c r="K998" s="943"/>
      <c r="L998" s="943"/>
      <c r="M998" s="943"/>
      <c r="N998" s="943"/>
      <c r="O998" s="943"/>
      <c r="P998" s="943"/>
      <c r="Q998" s="943"/>
      <c r="R998" s="943"/>
      <c r="S998" s="943"/>
      <c r="T998" s="943"/>
      <c r="U998" s="943"/>
      <c r="V998" s="943"/>
      <c r="W998" s="943"/>
      <c r="X998" s="943"/>
      <c r="Y998" s="943"/>
      <c r="Z998" s="943"/>
    </row>
  </sheetData>
  <hyperlinks>
    <hyperlink ref="K2" location="'Tabla de Contenido'!A1" display="Inicio"/>
  </hyperlinks>
  <pageMargins left="0.7" right="0.7" top="0.75" bottom="0.75" header="0" footer="0"/>
  <pageSetup paperSize="9" scale="71" orientation="portrait"/>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30"/>
  <sheetViews>
    <sheetView showGridLines="0" zoomScaleNormal="100" zoomScaleSheetLayoutView="100" workbookViewId="0">
      <selection activeCell="K2" sqref="K2"/>
    </sheetView>
  </sheetViews>
  <sheetFormatPr baseColWidth="10" defaultColWidth="11.44140625" defaultRowHeight="13.2"/>
  <cols>
    <col min="1" max="1" width="11.44140625" style="4"/>
    <col min="2" max="2" width="21.33203125" style="4" customWidth="1"/>
    <col min="3" max="3" width="11.33203125" style="4" customWidth="1"/>
    <col min="4" max="5" width="11.88671875" style="4" bestFit="1" customWidth="1"/>
    <col min="6" max="6" width="11.33203125" style="4" customWidth="1"/>
    <col min="7" max="7" width="13.33203125" style="4" customWidth="1"/>
    <col min="8" max="8" width="12.6640625" style="4" customWidth="1"/>
    <col min="9" max="11" width="11.88671875" style="4" bestFit="1" customWidth="1"/>
    <col min="12" max="16384" width="11.44140625" style="4"/>
  </cols>
  <sheetData>
    <row r="2" spans="1:11" ht="14.4">
      <c r="A2" s="3" t="s">
        <v>1793</v>
      </c>
      <c r="K2" s="877" t="s">
        <v>1620</v>
      </c>
    </row>
    <row r="3" spans="1:11">
      <c r="A3" s="11" t="s">
        <v>1477</v>
      </c>
      <c r="B3" s="8"/>
      <c r="C3" s="8"/>
    </row>
    <row r="4" spans="1:11">
      <c r="A4" s="8" t="s">
        <v>1496</v>
      </c>
      <c r="B4" s="8"/>
      <c r="C4" s="8"/>
    </row>
    <row r="5" spans="1:11">
      <c r="A5" s="8" t="s">
        <v>959</v>
      </c>
      <c r="B5" s="8"/>
      <c r="C5" s="8"/>
    </row>
    <row r="6" spans="1:11">
      <c r="A6" s="1176" t="s">
        <v>1794</v>
      </c>
      <c r="B6" s="1176"/>
      <c r="C6" s="1014">
        <v>2016</v>
      </c>
      <c r="D6" s="281">
        <v>2017</v>
      </c>
      <c r="E6" s="281">
        <v>2018</v>
      </c>
      <c r="F6" s="281">
        <v>2019</v>
      </c>
      <c r="G6" s="281">
        <v>2020</v>
      </c>
      <c r="H6" s="281">
        <v>2021</v>
      </c>
      <c r="I6" s="281">
        <v>2022</v>
      </c>
      <c r="J6" s="281">
        <v>2023</v>
      </c>
      <c r="K6" s="281">
        <v>2024</v>
      </c>
    </row>
    <row r="7" spans="1:11">
      <c r="A7" s="962" t="s">
        <v>1795</v>
      </c>
      <c r="B7" s="963"/>
      <c r="C7" s="963"/>
      <c r="D7" s="163"/>
      <c r="E7" s="163"/>
      <c r="F7" s="163"/>
    </row>
    <row r="8" spans="1:11">
      <c r="A8" s="8"/>
      <c r="B8" s="8" t="s">
        <v>1645</v>
      </c>
      <c r="C8" s="964">
        <v>25032.741000000002</v>
      </c>
      <c r="D8" s="964">
        <v>23592.203000000001</v>
      </c>
      <c r="E8" s="964">
        <v>22202.691999999999</v>
      </c>
      <c r="F8" s="964">
        <v>26556.087</v>
      </c>
      <c r="G8" s="964">
        <v>18864.041000000001</v>
      </c>
      <c r="H8" s="964">
        <v>25472.21</v>
      </c>
      <c r="I8" s="964">
        <v>33076.582000000002</v>
      </c>
      <c r="J8" s="964">
        <v>25821.648000000001</v>
      </c>
      <c r="K8" s="964">
        <v>19654.696</v>
      </c>
    </row>
    <row r="9" spans="1:11">
      <c r="A9" s="8"/>
      <c r="B9" s="8" t="s">
        <v>1796</v>
      </c>
      <c r="C9" s="964">
        <v>18564.181</v>
      </c>
      <c r="D9" s="964">
        <v>17690.830999999998</v>
      </c>
      <c r="E9" s="964">
        <v>16584.509999999998</v>
      </c>
      <c r="F9" s="964">
        <v>20734.359</v>
      </c>
      <c r="G9" s="964">
        <v>15024.664000000001</v>
      </c>
      <c r="H9" s="964">
        <v>20572.668000000001</v>
      </c>
      <c r="I9" s="964">
        <v>27495.888999999999</v>
      </c>
      <c r="J9" s="964">
        <v>19685.618999999999</v>
      </c>
      <c r="K9" s="964">
        <v>15015.953</v>
      </c>
    </row>
    <row r="10" spans="1:11">
      <c r="A10" s="8"/>
      <c r="B10" s="8" t="s">
        <v>1797</v>
      </c>
      <c r="C10" s="964">
        <v>4672.1729999999998</v>
      </c>
      <c r="D10" s="964">
        <v>4164.1360000000004</v>
      </c>
      <c r="E10" s="964">
        <v>4508.2550000000001</v>
      </c>
      <c r="F10" s="964">
        <v>6553.6559999999999</v>
      </c>
      <c r="G10" s="964">
        <v>5503.9759999999997</v>
      </c>
      <c r="H10" s="964">
        <v>6603.3810000000003</v>
      </c>
      <c r="I10" s="964">
        <v>11235.107</v>
      </c>
      <c r="J10" s="964">
        <v>6840.2190000000001</v>
      </c>
      <c r="K10" s="964">
        <v>5009.482</v>
      </c>
    </row>
    <row r="11" spans="1:11">
      <c r="A11" s="8"/>
      <c r="B11" s="8" t="s">
        <v>1798</v>
      </c>
      <c r="C11" s="964">
        <v>13892.008</v>
      </c>
      <c r="D11" s="964">
        <v>13526.695</v>
      </c>
      <c r="E11" s="964">
        <v>12076.254999999999</v>
      </c>
      <c r="F11" s="964">
        <v>14180.703</v>
      </c>
      <c r="G11" s="964">
        <v>9520.6880000000001</v>
      </c>
      <c r="H11" s="964">
        <v>13969.287</v>
      </c>
      <c r="I11" s="964">
        <v>16260.781999999999</v>
      </c>
      <c r="J11" s="964">
        <v>12845.4</v>
      </c>
      <c r="K11" s="964">
        <v>10006.471</v>
      </c>
    </row>
    <row r="12" spans="1:11">
      <c r="A12" s="8"/>
      <c r="B12" s="8" t="s">
        <v>1799</v>
      </c>
      <c r="C12" s="964">
        <v>6468.56</v>
      </c>
      <c r="D12" s="253">
        <v>5901.3720000000003</v>
      </c>
      <c r="E12" s="253">
        <v>5618.1819999999998</v>
      </c>
      <c r="F12" s="253">
        <v>5821.7280000000001</v>
      </c>
      <c r="G12" s="253">
        <v>3839.377</v>
      </c>
      <c r="H12" s="253">
        <v>4899.5420000000004</v>
      </c>
      <c r="I12" s="253">
        <v>5580.6930000000002</v>
      </c>
      <c r="J12" s="964">
        <v>6136.0290000000005</v>
      </c>
      <c r="K12" s="964">
        <v>4638.7430000000004</v>
      </c>
    </row>
    <row r="13" spans="1:11">
      <c r="A13" s="962" t="s">
        <v>314</v>
      </c>
      <c r="B13" s="8"/>
      <c r="C13" s="964"/>
      <c r="D13" s="179"/>
      <c r="E13" s="179"/>
      <c r="F13" s="179"/>
      <c r="G13" s="179"/>
      <c r="H13" s="179"/>
      <c r="I13" s="179"/>
    </row>
    <row r="14" spans="1:11">
      <c r="A14" s="8"/>
      <c r="B14" s="8" t="s">
        <v>1645</v>
      </c>
      <c r="C14" s="964">
        <v>5293.1580000000004</v>
      </c>
      <c r="D14" s="253">
        <v>3608.748</v>
      </c>
      <c r="E14" s="253">
        <v>3476.5569999999998</v>
      </c>
      <c r="F14" s="253">
        <v>4077.8879999999999</v>
      </c>
      <c r="G14" s="253">
        <v>3332.6060000000002</v>
      </c>
      <c r="H14" s="253">
        <v>3260.0050000000001</v>
      </c>
      <c r="I14" s="253">
        <v>5861.2120000000004</v>
      </c>
      <c r="J14" s="253">
        <v>4423.8270000000002</v>
      </c>
      <c r="K14" s="253">
        <v>2869.2510000000002</v>
      </c>
    </row>
    <row r="15" spans="1:11">
      <c r="A15" s="8"/>
      <c r="B15" s="8" t="s">
        <v>1796</v>
      </c>
      <c r="C15" s="964">
        <v>3619.172</v>
      </c>
      <c r="D15" s="253">
        <v>2629.5340000000001</v>
      </c>
      <c r="E15" s="253">
        <v>2278.0010000000002</v>
      </c>
      <c r="F15" s="253">
        <v>3256.328</v>
      </c>
      <c r="G15" s="253">
        <v>2418.1529999999998</v>
      </c>
      <c r="H15" s="253">
        <v>2537.6120000000001</v>
      </c>
      <c r="I15" s="253">
        <v>4932.2910000000002</v>
      </c>
      <c r="J15" s="253">
        <v>3453.3319999999999</v>
      </c>
      <c r="K15" s="253">
        <v>2296.2710000000002</v>
      </c>
    </row>
    <row r="16" spans="1:11">
      <c r="A16" s="8"/>
      <c r="B16" s="179" t="s">
        <v>1797</v>
      </c>
      <c r="C16" s="964">
        <v>1279.3779999999999</v>
      </c>
      <c r="D16" s="253">
        <v>793.19600000000003</v>
      </c>
      <c r="E16" s="253">
        <v>868.43700000000001</v>
      </c>
      <c r="F16" s="253">
        <v>1518.3510000000001</v>
      </c>
      <c r="G16" s="253">
        <v>1108.826</v>
      </c>
      <c r="H16" s="253">
        <v>1193.211</v>
      </c>
      <c r="I16" s="253">
        <v>2955.8380000000002</v>
      </c>
      <c r="J16" s="253">
        <v>2099.5349999999999</v>
      </c>
      <c r="K16" s="253">
        <v>1229.414</v>
      </c>
    </row>
    <row r="17" spans="1:11">
      <c r="A17" s="8"/>
      <c r="B17" s="179" t="s">
        <v>1798</v>
      </c>
      <c r="C17" s="964">
        <v>2339.7939999999999</v>
      </c>
      <c r="D17" s="253">
        <v>1836.338</v>
      </c>
      <c r="E17" s="253">
        <v>1409.5640000000001</v>
      </c>
      <c r="F17" s="253">
        <v>1737.9770000000001</v>
      </c>
      <c r="G17" s="253">
        <v>1309.327</v>
      </c>
      <c r="H17" s="253">
        <v>1344.4010000000001</v>
      </c>
      <c r="I17" s="253">
        <v>1976.453</v>
      </c>
      <c r="J17" s="253">
        <v>1353.797</v>
      </c>
      <c r="K17" s="253">
        <v>1066.857</v>
      </c>
    </row>
    <row r="18" spans="1:11">
      <c r="A18" s="8"/>
      <c r="B18" s="8" t="s">
        <v>1799</v>
      </c>
      <c r="C18" s="964">
        <v>1673.9860000000001</v>
      </c>
      <c r="D18" s="253">
        <v>979.21400000000006</v>
      </c>
      <c r="E18" s="253">
        <v>1198.556</v>
      </c>
      <c r="F18" s="253">
        <v>821.56</v>
      </c>
      <c r="G18" s="253">
        <v>914.45299999999997</v>
      </c>
      <c r="H18" s="253">
        <v>722.39300000000003</v>
      </c>
      <c r="I18" s="253">
        <v>928.92100000000005</v>
      </c>
      <c r="J18" s="694">
        <v>970.495</v>
      </c>
      <c r="K18" s="694">
        <v>572.98</v>
      </c>
    </row>
    <row r="19" spans="1:11">
      <c r="A19" s="962" t="s">
        <v>1800</v>
      </c>
      <c r="B19" s="179"/>
      <c r="C19" s="964"/>
      <c r="D19" s="8"/>
      <c r="E19" s="8"/>
      <c r="F19" s="8"/>
      <c r="G19" s="8"/>
      <c r="H19" s="8"/>
      <c r="I19" s="8"/>
    </row>
    <row r="20" spans="1:11">
      <c r="A20" s="8"/>
      <c r="B20" s="8" t="s">
        <v>1645</v>
      </c>
      <c r="C20" s="216">
        <f t="shared" ref="C20:K24" si="0">(C14/C8)*100</f>
        <v>21.144939741117444</v>
      </c>
      <c r="D20" s="216">
        <f t="shared" si="0"/>
        <v>15.296358716479338</v>
      </c>
      <c r="E20" s="216">
        <f t="shared" si="0"/>
        <v>15.65826792534887</v>
      </c>
      <c r="F20" s="216">
        <f t="shared" si="0"/>
        <v>15.355756290450472</v>
      </c>
      <c r="G20" s="216">
        <f t="shared" si="0"/>
        <v>17.666448031999082</v>
      </c>
      <c r="H20" s="216">
        <f t="shared" si="0"/>
        <v>12.798280950102093</v>
      </c>
      <c r="I20" s="216">
        <f t="shared" si="0"/>
        <v>17.720125979159516</v>
      </c>
      <c r="J20" s="216">
        <f t="shared" si="0"/>
        <v>17.132241133486136</v>
      </c>
      <c r="K20" s="216">
        <f t="shared" si="0"/>
        <v>14.598297526453729</v>
      </c>
    </row>
    <row r="21" spans="1:11">
      <c r="A21" s="8"/>
      <c r="B21" s="8" t="s">
        <v>1796</v>
      </c>
      <c r="C21" s="216">
        <f t="shared" si="0"/>
        <v>19.495457408005233</v>
      </c>
      <c r="D21" s="216">
        <f t="shared" si="0"/>
        <v>14.863824090569858</v>
      </c>
      <c r="E21" s="216">
        <f t="shared" si="0"/>
        <v>13.735714832696297</v>
      </c>
      <c r="F21" s="216">
        <f t="shared" si="0"/>
        <v>15.704985140847613</v>
      </c>
      <c r="G21" s="216">
        <f t="shared" si="0"/>
        <v>16.094556257630785</v>
      </c>
      <c r="H21" s="216">
        <f t="shared" si="0"/>
        <v>12.334870712928435</v>
      </c>
      <c r="I21" s="216">
        <f t="shared" si="0"/>
        <v>17.938285246932733</v>
      </c>
      <c r="J21" s="216">
        <f t="shared" si="0"/>
        <v>17.542410020228473</v>
      </c>
      <c r="K21" s="216">
        <f t="shared" si="0"/>
        <v>15.292209558727309</v>
      </c>
    </row>
    <row r="22" spans="1:11">
      <c r="A22" s="8"/>
      <c r="B22" s="8" t="s">
        <v>1797</v>
      </c>
      <c r="C22" s="216">
        <f t="shared" si="0"/>
        <v>27.382932952183065</v>
      </c>
      <c r="D22" s="216">
        <f t="shared" si="0"/>
        <v>19.04827315918596</v>
      </c>
      <c r="E22" s="216">
        <f t="shared" si="0"/>
        <v>19.263262614914193</v>
      </c>
      <c r="F22" s="216">
        <f t="shared" si="0"/>
        <v>23.167999663088818</v>
      </c>
      <c r="G22" s="216">
        <f t="shared" si="0"/>
        <v>20.145909066463954</v>
      </c>
      <c r="H22" s="216">
        <f t="shared" si="0"/>
        <v>18.069697932013916</v>
      </c>
      <c r="I22" s="216">
        <f t="shared" si="0"/>
        <v>26.308943920160267</v>
      </c>
      <c r="J22" s="216">
        <f t="shared" si="0"/>
        <v>30.693973394711481</v>
      </c>
      <c r="K22" s="216">
        <f t="shared" si="0"/>
        <v>24.541739046073026</v>
      </c>
    </row>
    <row r="23" spans="1:11">
      <c r="A23" s="8"/>
      <c r="B23" s="8" t="s">
        <v>1798</v>
      </c>
      <c r="C23" s="216">
        <f t="shared" si="0"/>
        <v>16.842734326095982</v>
      </c>
      <c r="D23" s="216">
        <f t="shared" si="0"/>
        <v>13.57565909484911</v>
      </c>
      <c r="E23" s="216">
        <f t="shared" si="0"/>
        <v>11.672194732555747</v>
      </c>
      <c r="F23" s="216">
        <f t="shared" si="0"/>
        <v>12.255929765964355</v>
      </c>
      <c r="G23" s="216">
        <f t="shared" si="0"/>
        <v>13.752441000062179</v>
      </c>
      <c r="H23" s="216">
        <f t="shared" si="0"/>
        <v>9.6239772294749191</v>
      </c>
      <c r="I23" s="216">
        <f t="shared" si="0"/>
        <v>12.154722940139042</v>
      </c>
      <c r="J23" s="216">
        <f t="shared" si="0"/>
        <v>10.539157986516575</v>
      </c>
      <c r="K23" s="216">
        <f t="shared" si="0"/>
        <v>10.661670832804093</v>
      </c>
    </row>
    <row r="24" spans="1:11">
      <c r="A24" s="178"/>
      <c r="B24" s="178" t="s">
        <v>1799</v>
      </c>
      <c r="C24" s="965">
        <f t="shared" si="0"/>
        <v>25.878804556191799</v>
      </c>
      <c r="D24" s="965">
        <f t="shared" si="0"/>
        <v>16.592988884618695</v>
      </c>
      <c r="E24" s="965">
        <f t="shared" si="0"/>
        <v>21.33352034519352</v>
      </c>
      <c r="F24" s="965">
        <f t="shared" si="0"/>
        <v>14.111961259612265</v>
      </c>
      <c r="G24" s="965">
        <f t="shared" si="0"/>
        <v>23.817744389258984</v>
      </c>
      <c r="H24" s="965">
        <f t="shared" si="0"/>
        <v>14.744092407004572</v>
      </c>
      <c r="I24" s="965">
        <f t="shared" si="0"/>
        <v>16.645262514888383</v>
      </c>
      <c r="J24" s="965">
        <f t="shared" si="0"/>
        <v>15.816336591629538</v>
      </c>
      <c r="K24" s="965">
        <f t="shared" si="0"/>
        <v>12.352053131635014</v>
      </c>
    </row>
    <row r="25" spans="1:11">
      <c r="A25" s="8"/>
      <c r="B25" s="8"/>
      <c r="C25" s="8"/>
    </row>
    <row r="26" spans="1:11">
      <c r="A26" s="277" t="s">
        <v>1801</v>
      </c>
      <c r="B26" s="8"/>
      <c r="C26" s="8"/>
    </row>
    <row r="30" spans="1:11">
      <c r="C30" s="966"/>
    </row>
  </sheetData>
  <mergeCells count="1">
    <mergeCell ref="A6:B6"/>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2"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T51"/>
  <sheetViews>
    <sheetView zoomScale="90" zoomScaleNormal="90" zoomScaleSheetLayoutView="100" workbookViewId="0">
      <selection activeCell="K2" sqref="K2"/>
    </sheetView>
  </sheetViews>
  <sheetFormatPr baseColWidth="10" defaultColWidth="11.44140625" defaultRowHeight="13.2"/>
  <cols>
    <col min="1" max="1" width="11.44140625" style="4"/>
    <col min="2" max="2" width="23.109375" style="4" customWidth="1"/>
    <col min="3" max="6" width="11.6640625" style="4" customWidth="1"/>
    <col min="7" max="8" width="11.33203125" style="4" customWidth="1"/>
    <col min="9" max="10" width="15.33203125" style="4" bestFit="1" customWidth="1"/>
    <col min="11" max="16384" width="11.44140625" style="4"/>
  </cols>
  <sheetData>
    <row r="2" spans="1:20" ht="14.4">
      <c r="A2" s="3" t="s">
        <v>1802</v>
      </c>
      <c r="K2" s="877" t="s">
        <v>1620</v>
      </c>
    </row>
    <row r="3" spans="1:20">
      <c r="A3" s="11" t="s">
        <v>1478</v>
      </c>
      <c r="B3" s="963"/>
      <c r="C3" s="963"/>
      <c r="D3" s="308"/>
      <c r="E3" s="308"/>
      <c r="F3" s="308"/>
      <c r="G3" s="308"/>
    </row>
    <row r="4" spans="1:20">
      <c r="A4" s="8" t="s">
        <v>1496</v>
      </c>
      <c r="B4" s="8"/>
      <c r="C4" s="8"/>
      <c r="D4" s="8"/>
      <c r="E4" s="8"/>
      <c r="F4" s="8"/>
      <c r="G4" s="8"/>
    </row>
    <row r="5" spans="1:20">
      <c r="A5" s="8" t="s">
        <v>959</v>
      </c>
      <c r="B5" s="8"/>
      <c r="C5" s="8"/>
      <c r="D5" s="8"/>
      <c r="E5" s="8"/>
      <c r="F5" s="8"/>
      <c r="G5" s="8"/>
    </row>
    <row r="6" spans="1:20">
      <c r="A6" s="1176" t="s">
        <v>1794</v>
      </c>
      <c r="B6" s="1176"/>
      <c r="C6" s="1014">
        <v>2016</v>
      </c>
      <c r="D6" s="281">
        <v>2017</v>
      </c>
      <c r="E6" s="281">
        <v>2018</v>
      </c>
      <c r="F6" s="281">
        <v>2019</v>
      </c>
      <c r="G6" s="281">
        <v>2020</v>
      </c>
      <c r="H6" s="281">
        <v>2021</v>
      </c>
      <c r="I6" s="281">
        <v>2022</v>
      </c>
      <c r="J6" s="281">
        <v>2023</v>
      </c>
      <c r="K6" s="281">
        <v>2024</v>
      </c>
    </row>
    <row r="7" spans="1:20">
      <c r="A7" s="962" t="s">
        <v>1803</v>
      </c>
      <c r="B7" s="963"/>
      <c r="C7" s="963"/>
      <c r="D7" s="282"/>
      <c r="E7" s="282"/>
      <c r="F7" s="282"/>
    </row>
    <row r="8" spans="1:20">
      <c r="A8" s="8"/>
      <c r="B8" s="179" t="s">
        <v>116</v>
      </c>
      <c r="C8" s="967">
        <v>25032.741000000005</v>
      </c>
      <c r="D8" s="967">
        <v>23592.203000000001</v>
      </c>
      <c r="E8" s="967">
        <v>22202.691999999999</v>
      </c>
      <c r="F8" s="967">
        <v>26556.087000000003</v>
      </c>
      <c r="G8" s="967">
        <v>18864.040999999997</v>
      </c>
      <c r="H8" s="967">
        <v>25472.210000000003</v>
      </c>
      <c r="I8" s="967">
        <v>33076.582000000002</v>
      </c>
      <c r="J8" s="158">
        <v>25821.64799999999</v>
      </c>
      <c r="K8" s="158">
        <v>19654.696</v>
      </c>
      <c r="L8" s="158"/>
      <c r="M8" s="158"/>
      <c r="N8" s="158"/>
      <c r="O8" s="158"/>
      <c r="P8" s="158"/>
      <c r="Q8" s="158"/>
      <c r="R8" s="158"/>
      <c r="S8" s="158"/>
      <c r="T8" s="158"/>
    </row>
    <row r="9" spans="1:20">
      <c r="A9" s="8"/>
      <c r="B9" s="179" t="s">
        <v>1804</v>
      </c>
      <c r="C9" s="967">
        <v>18564.181</v>
      </c>
      <c r="D9" s="968">
        <v>17690.830999999998</v>
      </c>
      <c r="E9" s="968">
        <v>16584.509999999998</v>
      </c>
      <c r="F9" s="968">
        <v>20734.359</v>
      </c>
      <c r="G9" s="968">
        <v>15024.664000000001</v>
      </c>
      <c r="H9" s="968">
        <v>20572.668000000001</v>
      </c>
      <c r="I9" s="968">
        <v>27495.888999999999</v>
      </c>
      <c r="J9" s="158">
        <v>19685.618999999999</v>
      </c>
      <c r="K9" s="158">
        <v>15015.953</v>
      </c>
      <c r="L9" s="158"/>
      <c r="M9" s="158"/>
      <c r="N9" s="158"/>
      <c r="O9" s="158"/>
      <c r="P9" s="158"/>
      <c r="Q9" s="158"/>
      <c r="R9" s="158"/>
      <c r="S9" s="158"/>
      <c r="T9" s="158"/>
    </row>
    <row r="10" spans="1:20">
      <c r="A10" s="8"/>
      <c r="B10" s="179" t="s">
        <v>5</v>
      </c>
      <c r="C10" s="967">
        <v>547.34400000000005</v>
      </c>
      <c r="D10" s="968">
        <v>393.63200000000001</v>
      </c>
      <c r="E10" s="968">
        <v>470.67500000000001</v>
      </c>
      <c r="F10" s="968">
        <v>478.596</v>
      </c>
      <c r="G10" s="968">
        <v>426.75200000000001</v>
      </c>
      <c r="H10" s="968">
        <v>442.42</v>
      </c>
      <c r="I10" s="968">
        <v>859.21299999999997</v>
      </c>
      <c r="J10" s="158">
        <v>713.88599999999997</v>
      </c>
      <c r="K10" s="158">
        <v>422.471</v>
      </c>
      <c r="L10" s="158"/>
      <c r="M10" s="158"/>
      <c r="N10" s="158"/>
      <c r="O10" s="158"/>
      <c r="P10" s="158"/>
      <c r="Q10" s="158"/>
      <c r="R10" s="158"/>
      <c r="S10" s="158"/>
      <c r="T10" s="158"/>
    </row>
    <row r="11" spans="1:20">
      <c r="A11" s="8"/>
      <c r="B11" s="179" t="s">
        <v>1805</v>
      </c>
      <c r="C11" s="967">
        <v>947.57</v>
      </c>
      <c r="D11" s="968">
        <v>501.32</v>
      </c>
      <c r="E11" s="968">
        <v>778.49300000000005</v>
      </c>
      <c r="F11" s="968">
        <v>425.60300000000001</v>
      </c>
      <c r="G11" s="968">
        <v>293.517</v>
      </c>
      <c r="H11" s="968">
        <v>294.11</v>
      </c>
      <c r="I11" s="968">
        <v>427.96899999999999</v>
      </c>
      <c r="J11" s="158">
        <v>426.56299999999999</v>
      </c>
      <c r="K11" s="158">
        <v>189.51900000000001</v>
      </c>
      <c r="L11" s="158"/>
      <c r="M11" s="158"/>
      <c r="N11" s="158"/>
      <c r="O11" s="158"/>
      <c r="P11" s="158"/>
      <c r="Q11" s="158"/>
      <c r="R11" s="158"/>
      <c r="S11" s="158"/>
      <c r="T11" s="158"/>
    </row>
    <row r="12" spans="1:20">
      <c r="A12" s="8"/>
      <c r="B12" s="179" t="s">
        <v>1806</v>
      </c>
      <c r="C12" s="967">
        <v>815.85900000000004</v>
      </c>
      <c r="D12" s="968">
        <v>951.46699999999998</v>
      </c>
      <c r="E12" s="968">
        <v>582.53200000000004</v>
      </c>
      <c r="F12" s="968">
        <v>732.64400000000001</v>
      </c>
      <c r="G12" s="968">
        <v>461.18400000000003</v>
      </c>
      <c r="H12" s="968">
        <v>455.61500000000001</v>
      </c>
      <c r="I12" s="968">
        <v>570.23599999999999</v>
      </c>
      <c r="J12" s="158">
        <v>687.19799999999998</v>
      </c>
      <c r="K12" s="158">
        <v>483.83600000000001</v>
      </c>
      <c r="L12" s="158"/>
      <c r="M12" s="158"/>
      <c r="N12" s="158"/>
      <c r="O12" s="158"/>
      <c r="P12" s="158"/>
      <c r="Q12" s="158"/>
      <c r="R12" s="158"/>
      <c r="S12" s="158"/>
      <c r="T12" s="158"/>
    </row>
    <row r="13" spans="1:20">
      <c r="A13" s="8"/>
      <c r="B13" s="179" t="s">
        <v>529</v>
      </c>
      <c r="C13" s="967">
        <v>2102.7669999999998</v>
      </c>
      <c r="D13" s="968">
        <v>1913.258</v>
      </c>
      <c r="E13" s="968">
        <v>1800.817</v>
      </c>
      <c r="F13" s="968">
        <v>2079.8539999999998</v>
      </c>
      <c r="G13" s="968">
        <v>1374.2170000000001</v>
      </c>
      <c r="H13" s="968">
        <v>1695.0150000000001</v>
      </c>
      <c r="I13" s="968">
        <v>1722.0719999999999</v>
      </c>
      <c r="J13" s="158">
        <v>1896.386</v>
      </c>
      <c r="K13" s="158">
        <v>1428.184</v>
      </c>
      <c r="L13" s="158"/>
      <c r="M13" s="158"/>
      <c r="N13" s="158"/>
      <c r="O13" s="158"/>
      <c r="P13" s="158"/>
      <c r="Q13" s="158"/>
      <c r="R13" s="158"/>
      <c r="S13" s="158"/>
      <c r="T13" s="158"/>
    </row>
    <row r="14" spans="1:20">
      <c r="A14" s="8"/>
      <c r="B14" s="179" t="s">
        <v>1807</v>
      </c>
      <c r="C14" s="967">
        <v>387.11099999999999</v>
      </c>
      <c r="D14" s="968">
        <v>393.00700000000001</v>
      </c>
      <c r="E14" s="968">
        <v>242.16</v>
      </c>
      <c r="F14" s="968">
        <v>302.57400000000001</v>
      </c>
      <c r="G14" s="968">
        <v>329.07799999999997</v>
      </c>
      <c r="H14" s="968">
        <v>337.36599999999999</v>
      </c>
      <c r="I14" s="968">
        <v>447.74400000000003</v>
      </c>
      <c r="J14" s="158">
        <v>542.77099999999996</v>
      </c>
      <c r="K14" s="158">
        <v>512.596</v>
      </c>
      <c r="L14" s="158"/>
      <c r="M14" s="158"/>
      <c r="N14" s="158"/>
      <c r="O14" s="158"/>
      <c r="P14" s="158"/>
      <c r="Q14" s="158"/>
      <c r="R14" s="158"/>
      <c r="S14" s="158"/>
      <c r="T14" s="158"/>
    </row>
    <row r="15" spans="1:20">
      <c r="A15" s="8"/>
      <c r="B15" s="179" t="s">
        <v>89</v>
      </c>
      <c r="C15" s="967">
        <v>753.89499999999998</v>
      </c>
      <c r="D15" s="968">
        <v>1038.04</v>
      </c>
      <c r="E15" s="968">
        <v>1011.003</v>
      </c>
      <c r="F15" s="968">
        <v>814.18600000000004</v>
      </c>
      <c r="G15" s="968">
        <v>486.99299999999999</v>
      </c>
      <c r="H15" s="968">
        <v>775.96600000000001</v>
      </c>
      <c r="I15" s="968">
        <v>643.54700000000003</v>
      </c>
      <c r="J15" s="158">
        <v>619.65300000000002</v>
      </c>
      <c r="K15" s="158">
        <v>612.61900000000003</v>
      </c>
      <c r="L15" s="158"/>
      <c r="M15" s="158"/>
      <c r="N15" s="158"/>
      <c r="O15" s="158"/>
      <c r="P15" s="158"/>
      <c r="Q15" s="158"/>
      <c r="R15" s="158"/>
      <c r="S15" s="158"/>
      <c r="T15" s="158"/>
    </row>
    <row r="16" spans="1:20">
      <c r="A16" s="8"/>
      <c r="B16" s="179" t="s">
        <v>1808</v>
      </c>
      <c r="C16" s="967">
        <v>389.66300000000001</v>
      </c>
      <c r="D16" s="968">
        <v>283.95</v>
      </c>
      <c r="E16" s="968">
        <v>297.54399999999998</v>
      </c>
      <c r="F16" s="968">
        <v>423.24900000000002</v>
      </c>
      <c r="G16" s="968">
        <v>228.19399999999999</v>
      </c>
      <c r="H16" s="968">
        <v>379.04700000000003</v>
      </c>
      <c r="I16" s="968">
        <v>332.54899999999998</v>
      </c>
      <c r="J16" s="158">
        <v>638.92200000000003</v>
      </c>
      <c r="K16" s="158">
        <v>488.51400000000001</v>
      </c>
      <c r="L16" s="158"/>
      <c r="M16" s="158"/>
      <c r="N16" s="158"/>
      <c r="O16" s="158"/>
      <c r="P16" s="158"/>
      <c r="Q16" s="158"/>
      <c r="R16" s="158"/>
      <c r="S16" s="158"/>
      <c r="T16" s="158"/>
    </row>
    <row r="17" spans="1:20">
      <c r="A17" s="8"/>
      <c r="B17" s="179" t="s">
        <v>1809</v>
      </c>
      <c r="C17" s="967">
        <v>224.863</v>
      </c>
      <c r="D17" s="968">
        <v>106.08199999999999</v>
      </c>
      <c r="E17" s="968">
        <v>151.398</v>
      </c>
      <c r="F17" s="968">
        <v>198.56399999999999</v>
      </c>
      <c r="G17" s="968">
        <v>101.137</v>
      </c>
      <c r="H17" s="968">
        <v>174.42099999999999</v>
      </c>
      <c r="I17" s="968">
        <v>166.71799999999999</v>
      </c>
      <c r="J17" s="158">
        <v>210.69399999999999</v>
      </c>
      <c r="K17" s="158">
        <v>54.405999999999999</v>
      </c>
      <c r="L17" s="158"/>
      <c r="M17" s="158"/>
      <c r="N17" s="158"/>
      <c r="O17" s="158"/>
      <c r="P17" s="158"/>
      <c r="Q17" s="158"/>
      <c r="R17" s="158"/>
      <c r="S17" s="158"/>
      <c r="T17" s="158"/>
    </row>
    <row r="18" spans="1:20">
      <c r="A18" s="8"/>
      <c r="B18" s="179" t="s">
        <v>1810</v>
      </c>
      <c r="C18" s="967">
        <v>71.058999999999997</v>
      </c>
      <c r="D18" s="968">
        <v>57.316000000000003</v>
      </c>
      <c r="E18" s="968">
        <v>85.980999999999995</v>
      </c>
      <c r="F18" s="968">
        <v>105.14700000000001</v>
      </c>
      <c r="G18" s="968">
        <v>49.722999999999999</v>
      </c>
      <c r="H18" s="968">
        <v>57.665999999999997</v>
      </c>
      <c r="I18" s="968">
        <v>84.462000000000003</v>
      </c>
      <c r="J18" s="158">
        <v>103.227</v>
      </c>
      <c r="K18" s="158">
        <v>102.524</v>
      </c>
      <c r="L18" s="158"/>
      <c r="M18" s="158"/>
      <c r="N18" s="158"/>
      <c r="O18" s="158"/>
      <c r="P18" s="158"/>
      <c r="Q18" s="158"/>
      <c r="R18" s="158"/>
      <c r="S18" s="158"/>
      <c r="T18" s="158"/>
    </row>
    <row r="19" spans="1:20">
      <c r="A19" s="8"/>
      <c r="B19" s="179" t="s">
        <v>1811</v>
      </c>
      <c r="C19" s="967">
        <v>192.02500000000001</v>
      </c>
      <c r="D19" s="968">
        <v>229.244</v>
      </c>
      <c r="E19" s="968">
        <v>166.55600000000001</v>
      </c>
      <c r="F19" s="968">
        <v>222.114</v>
      </c>
      <c r="G19" s="968">
        <v>78.832999999999998</v>
      </c>
      <c r="H19" s="968">
        <v>274.053</v>
      </c>
      <c r="I19" s="968">
        <v>307.59699999999998</v>
      </c>
      <c r="J19" s="158">
        <v>291.03199999999998</v>
      </c>
      <c r="K19" s="158">
        <v>246.30699999999999</v>
      </c>
      <c r="L19" s="158"/>
      <c r="M19" s="158"/>
      <c r="N19" s="158"/>
      <c r="O19" s="158"/>
      <c r="P19" s="158"/>
      <c r="Q19" s="158"/>
      <c r="R19" s="158"/>
      <c r="S19" s="158"/>
      <c r="T19" s="158"/>
    </row>
    <row r="20" spans="1:20">
      <c r="A20" s="8"/>
      <c r="B20" s="179" t="s">
        <v>1812</v>
      </c>
      <c r="C20" s="967">
        <v>36.404000000000003</v>
      </c>
      <c r="D20" s="968">
        <v>34.055999999999997</v>
      </c>
      <c r="E20" s="968">
        <v>31.023</v>
      </c>
      <c r="F20" s="968">
        <v>39.197000000000003</v>
      </c>
      <c r="G20" s="968">
        <v>9.7490000000000006</v>
      </c>
      <c r="H20" s="968">
        <v>13.863</v>
      </c>
      <c r="I20" s="968">
        <v>18.585999999999999</v>
      </c>
      <c r="J20" s="158">
        <v>5.6970000000000001</v>
      </c>
      <c r="K20" s="158">
        <v>97.766999999999996</v>
      </c>
      <c r="L20" s="158"/>
      <c r="M20" s="158"/>
      <c r="N20" s="158"/>
      <c r="O20" s="158"/>
      <c r="P20" s="158"/>
      <c r="Q20" s="158"/>
      <c r="R20" s="158"/>
      <c r="S20" s="158"/>
      <c r="T20" s="158"/>
    </row>
    <row r="21" spans="1:20">
      <c r="A21" s="962" t="s">
        <v>314</v>
      </c>
      <c r="B21" s="8"/>
      <c r="C21" s="967"/>
      <c r="D21" s="8"/>
      <c r="E21" s="8"/>
      <c r="F21" s="8"/>
    </row>
    <row r="22" spans="1:20">
      <c r="A22" s="8"/>
      <c r="B22" s="179" t="s">
        <v>116</v>
      </c>
      <c r="C22" s="967">
        <v>5293.1580000000004</v>
      </c>
      <c r="D22" s="162">
        <v>3608.748</v>
      </c>
      <c r="E22" s="162">
        <v>3476.5570000000002</v>
      </c>
      <c r="F22" s="162">
        <v>4077.8879999999999</v>
      </c>
      <c r="G22" s="162">
        <v>3332.6059999999993</v>
      </c>
      <c r="H22" s="162">
        <v>3260.0050000000001</v>
      </c>
      <c r="I22" s="162">
        <v>5861.2119999999995</v>
      </c>
      <c r="J22" s="158">
        <v>4423.8270000000002</v>
      </c>
      <c r="K22" s="158">
        <v>2869.2510000000002</v>
      </c>
      <c r="L22" s="158"/>
      <c r="M22" s="158"/>
      <c r="N22" s="158"/>
      <c r="O22" s="158"/>
      <c r="P22" s="158"/>
    </row>
    <row r="23" spans="1:20">
      <c r="A23" s="8"/>
      <c r="B23" s="179" t="s">
        <v>1804</v>
      </c>
      <c r="C23" s="967">
        <v>3619.172</v>
      </c>
      <c r="D23" s="162">
        <v>2629.5340000000001</v>
      </c>
      <c r="E23" s="162">
        <v>2278.0010000000002</v>
      </c>
      <c r="F23" s="162">
        <v>3256.328</v>
      </c>
      <c r="G23" s="162">
        <v>2418.1529999999998</v>
      </c>
      <c r="H23" s="162">
        <v>2537.6120000000001</v>
      </c>
      <c r="I23" s="162">
        <v>4932.2910000000002</v>
      </c>
      <c r="J23" s="158">
        <v>3453.3319999999999</v>
      </c>
      <c r="K23" s="158">
        <v>2296.2710000000002</v>
      </c>
      <c r="L23" s="158"/>
      <c r="M23" s="158"/>
      <c r="N23" s="158"/>
      <c r="O23" s="158"/>
      <c r="P23" s="158"/>
    </row>
    <row r="24" spans="1:20">
      <c r="A24" s="8"/>
      <c r="B24" s="179" t="s">
        <v>5</v>
      </c>
      <c r="C24" s="967">
        <v>41.526000000000003</v>
      </c>
      <c r="D24" s="162">
        <v>21.181999999999999</v>
      </c>
      <c r="E24" s="162">
        <v>22.992000000000001</v>
      </c>
      <c r="F24" s="162">
        <v>26.852</v>
      </c>
      <c r="G24" s="162">
        <v>18.038</v>
      </c>
      <c r="H24" s="162">
        <v>38.195999999999998</v>
      </c>
      <c r="I24" s="162">
        <v>33.478000000000002</v>
      </c>
      <c r="J24" s="158">
        <v>44.878999999999998</v>
      </c>
      <c r="K24" s="158">
        <v>23.888999999999999</v>
      </c>
      <c r="L24" s="158"/>
      <c r="M24" s="158"/>
      <c r="N24" s="158"/>
      <c r="O24" s="158"/>
      <c r="P24" s="158"/>
    </row>
    <row r="25" spans="1:20">
      <c r="A25" s="8"/>
      <c r="B25" s="179" t="s">
        <v>1805</v>
      </c>
      <c r="C25" s="967">
        <v>714.31600000000003</v>
      </c>
      <c r="D25" s="162">
        <v>313.12700000000001</v>
      </c>
      <c r="E25" s="162">
        <v>572.32299999999998</v>
      </c>
      <c r="F25" s="162">
        <v>226.833</v>
      </c>
      <c r="G25" s="162">
        <v>171.018</v>
      </c>
      <c r="H25" s="162">
        <v>188.83799999999999</v>
      </c>
      <c r="I25" s="162">
        <v>306.798</v>
      </c>
      <c r="J25" s="158">
        <v>261.46800000000002</v>
      </c>
      <c r="K25" s="158">
        <v>90.908000000000001</v>
      </c>
      <c r="L25" s="158"/>
      <c r="M25" s="158"/>
      <c r="N25" s="158"/>
      <c r="O25" s="158"/>
      <c r="P25" s="158"/>
    </row>
    <row r="26" spans="1:20">
      <c r="A26" s="8"/>
      <c r="B26" s="179" t="s">
        <v>1806</v>
      </c>
      <c r="C26" s="967">
        <v>8.3390000000000004</v>
      </c>
      <c r="D26" s="162">
        <v>6.2439999999999998</v>
      </c>
      <c r="E26" s="162">
        <v>1.7030000000000001</v>
      </c>
      <c r="F26" s="162">
        <v>3.1030000000000002</v>
      </c>
      <c r="G26" s="162">
        <v>5.3029999999999999</v>
      </c>
      <c r="H26" s="162">
        <v>1.7070000000000001</v>
      </c>
      <c r="I26" s="162">
        <v>18.317</v>
      </c>
      <c r="J26" s="158">
        <v>4.4370000000000003</v>
      </c>
      <c r="K26" s="158">
        <v>8.1010000000000009</v>
      </c>
      <c r="L26" s="158"/>
      <c r="M26" s="158"/>
      <c r="N26" s="158"/>
      <c r="O26" s="158"/>
      <c r="P26" s="158"/>
    </row>
    <row r="27" spans="1:20">
      <c r="A27" s="8"/>
      <c r="B27" s="179" t="s">
        <v>529</v>
      </c>
      <c r="C27" s="967">
        <v>409.041</v>
      </c>
      <c r="D27" s="162">
        <v>228.10499999999999</v>
      </c>
      <c r="E27" s="162">
        <v>277.43400000000003</v>
      </c>
      <c r="F27" s="162">
        <v>222.28800000000001</v>
      </c>
      <c r="G27" s="162">
        <v>389.20400000000001</v>
      </c>
      <c r="H27" s="162">
        <v>147.57400000000001</v>
      </c>
      <c r="I27" s="162">
        <v>123.011</v>
      </c>
      <c r="J27" s="969">
        <v>186.32900000000001</v>
      </c>
      <c r="K27" s="969">
        <v>144.13</v>
      </c>
      <c r="L27" s="969"/>
      <c r="M27" s="969"/>
      <c r="N27" s="969"/>
      <c r="O27" s="969"/>
      <c r="P27" s="969"/>
      <c r="Q27" s="969"/>
      <c r="R27" s="969"/>
      <c r="S27" s="970"/>
    </row>
    <row r="28" spans="1:20">
      <c r="A28" s="8"/>
      <c r="B28" s="179" t="s">
        <v>1807</v>
      </c>
      <c r="C28" s="967">
        <v>49.567999999999998</v>
      </c>
      <c r="D28" s="162">
        <v>16.827999999999999</v>
      </c>
      <c r="E28" s="162">
        <v>32.551000000000002</v>
      </c>
      <c r="F28" s="162">
        <v>23.594999999999999</v>
      </c>
      <c r="G28" s="162">
        <v>52.363</v>
      </c>
      <c r="H28" s="162">
        <v>64.599999999999994</v>
      </c>
      <c r="I28" s="162">
        <v>87.039000000000001</v>
      </c>
      <c r="J28" s="158">
        <v>128.565</v>
      </c>
      <c r="K28" s="158">
        <v>6.335</v>
      </c>
      <c r="L28" s="158"/>
      <c r="M28" s="158"/>
      <c r="N28" s="158"/>
      <c r="O28" s="158"/>
      <c r="P28" s="158"/>
    </row>
    <row r="29" spans="1:20">
      <c r="A29" s="8"/>
      <c r="B29" s="179" t="s">
        <v>89</v>
      </c>
      <c r="C29" s="967">
        <v>229.52</v>
      </c>
      <c r="D29" s="162">
        <v>319.58300000000003</v>
      </c>
      <c r="E29" s="162">
        <v>179.22</v>
      </c>
      <c r="F29" s="162">
        <v>132.292</v>
      </c>
      <c r="G29" s="162">
        <v>140.018</v>
      </c>
      <c r="H29" s="162">
        <v>132.18199999999999</v>
      </c>
      <c r="I29" s="162">
        <v>164.54499999999999</v>
      </c>
      <c r="J29" s="158">
        <v>65.748999999999995</v>
      </c>
      <c r="K29" s="158">
        <v>112.651</v>
      </c>
      <c r="L29" s="158"/>
      <c r="M29" s="158"/>
      <c r="N29" s="158"/>
      <c r="O29" s="158"/>
      <c r="P29" s="158"/>
    </row>
    <row r="30" spans="1:20">
      <c r="A30" s="8"/>
      <c r="B30" s="179" t="s">
        <v>1808</v>
      </c>
      <c r="C30" s="967">
        <v>33.648000000000003</v>
      </c>
      <c r="D30" s="162">
        <v>38.412999999999997</v>
      </c>
      <c r="E30" s="162">
        <v>34.664000000000001</v>
      </c>
      <c r="F30" s="162">
        <v>92.281999999999996</v>
      </c>
      <c r="G30" s="162">
        <v>74.031999999999996</v>
      </c>
      <c r="H30" s="162">
        <v>97.138999999999996</v>
      </c>
      <c r="I30" s="162">
        <v>54.863999999999997</v>
      </c>
      <c r="J30" s="158">
        <v>192.99299999999999</v>
      </c>
      <c r="K30" s="158">
        <v>155.38999999999999</v>
      </c>
      <c r="L30" s="158"/>
      <c r="M30" s="158"/>
      <c r="N30" s="158"/>
      <c r="O30" s="158"/>
      <c r="P30" s="158"/>
    </row>
    <row r="31" spans="1:20">
      <c r="A31" s="8"/>
      <c r="B31" s="179" t="s">
        <v>1809</v>
      </c>
      <c r="C31" s="967">
        <v>126.985</v>
      </c>
      <c r="D31" s="162">
        <v>17.966000000000001</v>
      </c>
      <c r="E31" s="162">
        <v>20.172000000000001</v>
      </c>
      <c r="F31" s="162">
        <v>19.181000000000001</v>
      </c>
      <c r="G31" s="162">
        <v>31.22</v>
      </c>
      <c r="H31" s="162">
        <v>18.789000000000001</v>
      </c>
      <c r="I31" s="162">
        <v>54.978999999999999</v>
      </c>
      <c r="J31" s="158">
        <v>20.451000000000001</v>
      </c>
      <c r="K31" s="158">
        <v>6.194</v>
      </c>
      <c r="L31" s="158"/>
      <c r="M31" s="158"/>
      <c r="N31" s="158"/>
      <c r="O31" s="158"/>
      <c r="P31" s="158"/>
    </row>
    <row r="32" spans="1:20">
      <c r="A32" s="8"/>
      <c r="B32" s="179" t="s">
        <v>1810</v>
      </c>
      <c r="C32" s="967">
        <v>9.6519999999999992</v>
      </c>
      <c r="D32" s="162">
        <v>9.2230000000000008</v>
      </c>
      <c r="E32" s="162">
        <v>18.925999999999998</v>
      </c>
      <c r="F32" s="162">
        <v>14.893000000000001</v>
      </c>
      <c r="G32" s="162">
        <v>8.6419999999999995</v>
      </c>
      <c r="H32" s="162">
        <v>9.5589999999999993</v>
      </c>
      <c r="I32" s="162">
        <v>22.257000000000001</v>
      </c>
      <c r="J32" s="158">
        <v>18.356999999999999</v>
      </c>
      <c r="K32" s="158">
        <v>13.193</v>
      </c>
      <c r="L32" s="158"/>
      <c r="M32" s="158"/>
      <c r="N32" s="158"/>
      <c r="O32" s="158"/>
      <c r="P32" s="158"/>
    </row>
    <row r="33" spans="1:19">
      <c r="A33" s="8"/>
      <c r="B33" s="179" t="s">
        <v>1811</v>
      </c>
      <c r="C33" s="967">
        <v>50.914999999999999</v>
      </c>
      <c r="D33" s="162">
        <v>8.5299999999999994</v>
      </c>
      <c r="E33" s="162">
        <v>37.936999999999998</v>
      </c>
      <c r="F33" s="162">
        <v>60.241</v>
      </c>
      <c r="G33" s="162">
        <v>24.614999999999998</v>
      </c>
      <c r="H33" s="162">
        <v>23.178000000000001</v>
      </c>
      <c r="I33" s="162">
        <v>63.633000000000003</v>
      </c>
      <c r="J33" s="158">
        <v>47.267000000000003</v>
      </c>
      <c r="K33" s="158">
        <v>9.6069999999999993</v>
      </c>
      <c r="L33" s="158"/>
      <c r="M33" s="158"/>
      <c r="N33" s="158"/>
      <c r="O33" s="158"/>
      <c r="P33" s="158"/>
    </row>
    <row r="34" spans="1:19">
      <c r="A34" s="8"/>
      <c r="B34" s="179" t="s">
        <v>1812</v>
      </c>
      <c r="C34" s="967">
        <v>0.47599999999999998</v>
      </c>
      <c r="D34" s="162">
        <v>1.2999999999999999E-2</v>
      </c>
      <c r="E34" s="162">
        <v>0.63400000000000001</v>
      </c>
      <c r="F34" s="971">
        <v>0</v>
      </c>
      <c r="G34" s="971">
        <v>0</v>
      </c>
      <c r="H34" s="971">
        <v>0.63100000000000001</v>
      </c>
      <c r="I34" s="971">
        <v>0</v>
      </c>
      <c r="J34" s="158">
        <v>0</v>
      </c>
      <c r="K34" s="158">
        <v>2.5819999999999999</v>
      </c>
      <c r="L34" s="158"/>
      <c r="N34" s="158"/>
      <c r="O34" s="158"/>
    </row>
    <row r="35" spans="1:19">
      <c r="A35" s="962" t="s">
        <v>1800</v>
      </c>
      <c r="B35" s="8"/>
      <c r="C35" s="8"/>
      <c r="D35" s="8"/>
      <c r="E35" s="8"/>
      <c r="F35" s="8"/>
    </row>
    <row r="36" spans="1:19" s="8" customFormat="1">
      <c r="B36" s="179" t="s">
        <v>116</v>
      </c>
      <c r="C36" s="383">
        <f t="shared" ref="C36:K48" si="0">(C22/C8)*100</f>
        <v>21.14493974111744</v>
      </c>
      <c r="D36" s="383">
        <f t="shared" si="0"/>
        <v>15.296358716479338</v>
      </c>
      <c r="E36" s="383">
        <f t="shared" si="0"/>
        <v>15.658267925348873</v>
      </c>
      <c r="F36" s="383">
        <f t="shared" si="0"/>
        <v>15.35575629045047</v>
      </c>
      <c r="G36" s="383">
        <f t="shared" si="0"/>
        <v>17.666448031999078</v>
      </c>
      <c r="H36" s="383">
        <f t="shared" si="0"/>
        <v>12.79828095010209</v>
      </c>
      <c r="I36" s="383">
        <f t="shared" si="0"/>
        <v>17.720125979159512</v>
      </c>
      <c r="J36" s="383">
        <f t="shared" si="0"/>
        <v>17.132241133486144</v>
      </c>
      <c r="K36" s="972">
        <f t="shared" si="0"/>
        <v>14.598297526453729</v>
      </c>
    </row>
    <row r="37" spans="1:19" s="8" customFormat="1">
      <c r="B37" s="179" t="s">
        <v>1804</v>
      </c>
      <c r="C37" s="383">
        <f t="shared" si="0"/>
        <v>19.495457408005233</v>
      </c>
      <c r="D37" s="383">
        <f t="shared" si="0"/>
        <v>14.863824090569858</v>
      </c>
      <c r="E37" s="383">
        <f t="shared" si="0"/>
        <v>13.735714832696297</v>
      </c>
      <c r="F37" s="383">
        <f t="shared" si="0"/>
        <v>15.704985140847613</v>
      </c>
      <c r="G37" s="383">
        <f t="shared" si="0"/>
        <v>16.094556257630785</v>
      </c>
      <c r="H37" s="383">
        <f t="shared" si="0"/>
        <v>12.334870712928435</v>
      </c>
      <c r="I37" s="383">
        <f t="shared" si="0"/>
        <v>17.938285246932733</v>
      </c>
      <c r="J37" s="383">
        <f t="shared" si="0"/>
        <v>17.542410020228473</v>
      </c>
      <c r="K37" s="972">
        <f t="shared" si="0"/>
        <v>15.292209558727309</v>
      </c>
    </row>
    <row r="38" spans="1:19" s="8" customFormat="1">
      <c r="B38" s="179" t="s">
        <v>5</v>
      </c>
      <c r="C38" s="383">
        <f t="shared" si="0"/>
        <v>7.5868192580899763</v>
      </c>
      <c r="D38" s="383">
        <f t="shared" si="0"/>
        <v>5.3811681977075034</v>
      </c>
      <c r="E38" s="383">
        <f t="shared" si="0"/>
        <v>4.8848993466829551</v>
      </c>
      <c r="F38" s="383">
        <f t="shared" si="0"/>
        <v>5.6105776061646981</v>
      </c>
      <c r="G38" s="383">
        <f t="shared" si="0"/>
        <v>4.2268108878224355</v>
      </c>
      <c r="H38" s="383">
        <f t="shared" si="0"/>
        <v>8.6334252520229633</v>
      </c>
      <c r="I38" s="383">
        <f t="shared" si="0"/>
        <v>3.8963563167689506</v>
      </c>
      <c r="J38" s="383">
        <f t="shared" si="0"/>
        <v>6.2865779690314705</v>
      </c>
      <c r="K38" s="972">
        <f t="shared" si="0"/>
        <v>5.6545893090886707</v>
      </c>
    </row>
    <row r="39" spans="1:19" s="8" customFormat="1">
      <c r="B39" s="179" t="s">
        <v>1805</v>
      </c>
      <c r="C39" s="383">
        <f t="shared" si="0"/>
        <v>75.383982186012645</v>
      </c>
      <c r="D39" s="383">
        <f t="shared" si="0"/>
        <v>62.460504268730553</v>
      </c>
      <c r="E39" s="383">
        <f t="shared" si="0"/>
        <v>73.51678178223824</v>
      </c>
      <c r="F39" s="383">
        <f t="shared" si="0"/>
        <v>53.296851760913334</v>
      </c>
      <c r="G39" s="383">
        <f t="shared" si="0"/>
        <v>58.265109005611258</v>
      </c>
      <c r="H39" s="383">
        <f t="shared" si="0"/>
        <v>64.206589371323659</v>
      </c>
      <c r="I39" s="383">
        <f t="shared" si="0"/>
        <v>71.686967981325751</v>
      </c>
      <c r="J39" s="383">
        <f t="shared" si="0"/>
        <v>61.296455623202206</v>
      </c>
      <c r="K39" s="972">
        <f t="shared" si="0"/>
        <v>47.967749935362683</v>
      </c>
    </row>
    <row r="40" spans="1:19" s="8" customFormat="1">
      <c r="B40" s="179" t="s">
        <v>1806</v>
      </c>
      <c r="C40" s="383">
        <f t="shared" si="0"/>
        <v>1.0221128896046987</v>
      </c>
      <c r="D40" s="383">
        <f t="shared" si="0"/>
        <v>0.65624977009186869</v>
      </c>
      <c r="E40" s="383">
        <f t="shared" si="0"/>
        <v>0.29234445489689836</v>
      </c>
      <c r="F40" s="383">
        <f t="shared" si="0"/>
        <v>0.42353448605325372</v>
      </c>
      <c r="G40" s="383">
        <f t="shared" si="0"/>
        <v>1.1498664307521509</v>
      </c>
      <c r="H40" s="383">
        <f t="shared" si="0"/>
        <v>0.37465842871722838</v>
      </c>
      <c r="I40" s="383">
        <f t="shared" si="0"/>
        <v>3.2121788171914787</v>
      </c>
      <c r="J40" s="383">
        <f t="shared" si="0"/>
        <v>0.64566544140116822</v>
      </c>
      <c r="K40" s="972">
        <f t="shared" si="0"/>
        <v>1.6743276647459056</v>
      </c>
    </row>
    <row r="41" spans="1:19" s="8" customFormat="1">
      <c r="B41" s="179" t="s">
        <v>529</v>
      </c>
      <c r="C41" s="383">
        <f t="shared" si="0"/>
        <v>19.452511856996047</v>
      </c>
      <c r="D41" s="383">
        <f t="shared" si="0"/>
        <v>11.92233352741763</v>
      </c>
      <c r="E41" s="383">
        <f t="shared" si="0"/>
        <v>15.40600738442607</v>
      </c>
      <c r="F41" s="383">
        <f t="shared" si="0"/>
        <v>10.687673269373716</v>
      </c>
      <c r="G41" s="383">
        <f t="shared" si="0"/>
        <v>28.321873474131088</v>
      </c>
      <c r="H41" s="383">
        <f t="shared" si="0"/>
        <v>8.7063536310888097</v>
      </c>
      <c r="I41" s="383">
        <f t="shared" si="0"/>
        <v>7.1431972646904427</v>
      </c>
      <c r="J41" s="383">
        <f t="shared" si="0"/>
        <v>9.8254785681817953</v>
      </c>
      <c r="K41" s="972">
        <f t="shared" si="0"/>
        <v>10.091836906168952</v>
      </c>
      <c r="L41" s="973"/>
      <c r="M41" s="973"/>
      <c r="N41" s="973"/>
      <c r="O41" s="973"/>
      <c r="P41" s="973"/>
      <c r="Q41" s="973"/>
      <c r="R41" s="973"/>
      <c r="S41" s="974"/>
    </row>
    <row r="42" spans="1:19" s="8" customFormat="1">
      <c r="B42" s="179" t="s">
        <v>1807</v>
      </c>
      <c r="C42" s="383">
        <f t="shared" si="0"/>
        <v>12.804596097760074</v>
      </c>
      <c r="D42" s="383">
        <f t="shared" si="0"/>
        <v>4.2818575750559145</v>
      </c>
      <c r="E42" s="383">
        <f t="shared" si="0"/>
        <v>13.441939213742982</v>
      </c>
      <c r="F42" s="383">
        <f t="shared" si="0"/>
        <v>7.7980923674869613</v>
      </c>
      <c r="G42" s="383">
        <f t="shared" si="0"/>
        <v>15.912033013449701</v>
      </c>
      <c r="H42" s="383">
        <f t="shared" si="0"/>
        <v>19.148343342245514</v>
      </c>
      <c r="I42" s="383">
        <f t="shared" si="0"/>
        <v>19.439456475128644</v>
      </c>
      <c r="J42" s="383">
        <f t="shared" si="0"/>
        <v>23.686785034572594</v>
      </c>
      <c r="K42" s="972">
        <f t="shared" si="0"/>
        <v>1.2358660621620146</v>
      </c>
    </row>
    <row r="43" spans="1:19" s="8" customFormat="1">
      <c r="B43" s="179" t="s">
        <v>89</v>
      </c>
      <c r="C43" s="383">
        <f t="shared" si="0"/>
        <v>30.444557929154591</v>
      </c>
      <c r="D43" s="383">
        <f t="shared" si="0"/>
        <v>30.78715656429425</v>
      </c>
      <c r="E43" s="383">
        <f t="shared" si="0"/>
        <v>17.726950365132446</v>
      </c>
      <c r="F43" s="383">
        <f t="shared" si="0"/>
        <v>16.248375678284813</v>
      </c>
      <c r="G43" s="383">
        <f t="shared" si="0"/>
        <v>28.7515426299762</v>
      </c>
      <c r="H43" s="383">
        <f t="shared" si="0"/>
        <v>17.034509243961718</v>
      </c>
      <c r="I43" s="383">
        <f t="shared" si="0"/>
        <v>25.56845109991966</v>
      </c>
      <c r="J43" s="383">
        <f t="shared" si="0"/>
        <v>10.610615941502743</v>
      </c>
      <c r="K43" s="972">
        <f t="shared" si="0"/>
        <v>18.388427391249699</v>
      </c>
    </row>
    <row r="44" spans="1:19" s="8" customFormat="1">
      <c r="B44" s="179" t="s">
        <v>1808</v>
      </c>
      <c r="C44" s="383">
        <f t="shared" si="0"/>
        <v>8.635153966376075</v>
      </c>
      <c r="D44" s="383">
        <f t="shared" si="0"/>
        <v>13.528085930621589</v>
      </c>
      <c r="E44" s="383">
        <f t="shared" si="0"/>
        <v>11.650041674508644</v>
      </c>
      <c r="F44" s="383">
        <f t="shared" si="0"/>
        <v>21.803241118112503</v>
      </c>
      <c r="G44" s="383">
        <f t="shared" si="0"/>
        <v>32.442570795025283</v>
      </c>
      <c r="H44" s="383">
        <f t="shared" si="0"/>
        <v>25.627164968988016</v>
      </c>
      <c r="I44" s="383">
        <f t="shared" si="0"/>
        <v>16.498019840685131</v>
      </c>
      <c r="J44" s="383">
        <f t="shared" si="0"/>
        <v>30.206034539427346</v>
      </c>
      <c r="K44" s="972">
        <f t="shared" si="0"/>
        <v>31.808709678740009</v>
      </c>
    </row>
    <row r="45" spans="1:19" s="8" customFormat="1">
      <c r="B45" s="179" t="s">
        <v>1809</v>
      </c>
      <c r="C45" s="383">
        <f t="shared" si="0"/>
        <v>56.472163050390677</v>
      </c>
      <c r="D45" s="383">
        <f t="shared" si="0"/>
        <v>16.935955204464474</v>
      </c>
      <c r="E45" s="383">
        <f t="shared" si="0"/>
        <v>13.323821979154282</v>
      </c>
      <c r="F45" s="383">
        <f t="shared" si="0"/>
        <v>9.6598577788521585</v>
      </c>
      <c r="G45" s="383">
        <f t="shared" si="0"/>
        <v>30.869019251114821</v>
      </c>
      <c r="H45" s="383">
        <f t="shared" si="0"/>
        <v>10.772212061621021</v>
      </c>
      <c r="I45" s="383">
        <f t="shared" si="0"/>
        <v>32.977243009153185</v>
      </c>
      <c r="J45" s="383">
        <f t="shared" si="0"/>
        <v>9.7064937777060578</v>
      </c>
      <c r="K45" s="972">
        <f t="shared" si="0"/>
        <v>11.384773738190642</v>
      </c>
    </row>
    <row r="46" spans="1:19" s="8" customFormat="1">
      <c r="B46" s="179" t="s">
        <v>1810</v>
      </c>
      <c r="C46" s="383">
        <f t="shared" si="0"/>
        <v>13.583078849969743</v>
      </c>
      <c r="D46" s="383">
        <f t="shared" si="0"/>
        <v>16.091492776886035</v>
      </c>
      <c r="E46" s="383">
        <f t="shared" si="0"/>
        <v>22.011839825077633</v>
      </c>
      <c r="F46" s="383">
        <f t="shared" si="0"/>
        <v>14.163979951876895</v>
      </c>
      <c r="G46" s="383">
        <f t="shared" si="0"/>
        <v>17.380286788810007</v>
      </c>
      <c r="H46" s="383">
        <f t="shared" si="0"/>
        <v>16.576492213782817</v>
      </c>
      <c r="I46" s="383">
        <f t="shared" si="0"/>
        <v>26.351495347019959</v>
      </c>
      <c r="J46" s="383">
        <f t="shared" si="0"/>
        <v>17.783138132465343</v>
      </c>
      <c r="K46" s="972">
        <f t="shared" si="0"/>
        <v>12.868206468729273</v>
      </c>
    </row>
    <row r="47" spans="1:19" s="8" customFormat="1">
      <c r="B47" s="179" t="s">
        <v>1811</v>
      </c>
      <c r="C47" s="383">
        <f t="shared" si="0"/>
        <v>26.514776721781018</v>
      </c>
      <c r="D47" s="383">
        <f t="shared" si="0"/>
        <v>3.7209261747308542</v>
      </c>
      <c r="E47" s="383">
        <f t="shared" si="0"/>
        <v>22.777324143231105</v>
      </c>
      <c r="F47" s="383">
        <f t="shared" si="0"/>
        <v>27.121658247566565</v>
      </c>
      <c r="G47" s="383">
        <f t="shared" si="0"/>
        <v>31.224233506272753</v>
      </c>
      <c r="H47" s="383">
        <f t="shared" si="0"/>
        <v>8.4574881501023533</v>
      </c>
      <c r="I47" s="383">
        <f t="shared" si="0"/>
        <v>20.687132839397005</v>
      </c>
      <c r="J47" s="383">
        <f t="shared" si="0"/>
        <v>16.241169355947115</v>
      </c>
      <c r="K47" s="972">
        <f t="shared" si="0"/>
        <v>3.9004169593231213</v>
      </c>
    </row>
    <row r="48" spans="1:19" s="8" customFormat="1">
      <c r="A48" s="178"/>
      <c r="B48" s="122" t="s">
        <v>1812</v>
      </c>
      <c r="C48" s="965">
        <f t="shared" si="0"/>
        <v>1.3075486210306557</v>
      </c>
      <c r="D48" s="965">
        <f t="shared" si="0"/>
        <v>3.8172421893352126E-2</v>
      </c>
      <c r="E48" s="965">
        <f t="shared" si="0"/>
        <v>2.0436450375527837</v>
      </c>
      <c r="F48" s="965">
        <f t="shared" si="0"/>
        <v>0</v>
      </c>
      <c r="G48" s="965">
        <f t="shared" si="0"/>
        <v>0</v>
      </c>
      <c r="H48" s="965">
        <f t="shared" si="0"/>
        <v>4.5516843396090314</v>
      </c>
      <c r="I48" s="965">
        <f t="shared" si="0"/>
        <v>0</v>
      </c>
      <c r="J48" s="965">
        <f t="shared" si="0"/>
        <v>0</v>
      </c>
      <c r="K48" s="975">
        <f t="shared" si="0"/>
        <v>2.6409729254247343</v>
      </c>
    </row>
    <row r="49" spans="1:7">
      <c r="A49" s="8"/>
      <c r="B49" s="8"/>
      <c r="C49" s="8"/>
      <c r="D49" s="8"/>
      <c r="E49" s="8"/>
      <c r="F49" s="8"/>
      <c r="G49" s="8"/>
    </row>
    <row r="50" spans="1:7">
      <c r="A50" s="277" t="s">
        <v>1801</v>
      </c>
    </row>
    <row r="51" spans="1:7">
      <c r="A51" s="976"/>
    </row>
  </sheetData>
  <mergeCells count="1">
    <mergeCell ref="A6:B6"/>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6"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20"/>
  <sheetViews>
    <sheetView showGridLines="0" zoomScaleNormal="100" zoomScaleSheetLayoutView="100" workbookViewId="0">
      <selection activeCell="K2" sqref="K2"/>
    </sheetView>
  </sheetViews>
  <sheetFormatPr baseColWidth="10" defaultColWidth="11.44140625" defaultRowHeight="13.2"/>
  <cols>
    <col min="1" max="1" width="14.5546875" style="4" customWidth="1"/>
    <col min="2" max="2" width="16.6640625" style="4" customWidth="1"/>
    <col min="3" max="11" width="9.6640625" style="4" customWidth="1"/>
    <col min="12" max="16384" width="11.44140625" style="4"/>
  </cols>
  <sheetData>
    <row r="2" spans="1:11" ht="14.4">
      <c r="A2" s="3" t="s">
        <v>1813</v>
      </c>
      <c r="K2" s="877" t="s">
        <v>1620</v>
      </c>
    </row>
    <row r="3" spans="1:11">
      <c r="A3" s="11" t="s">
        <v>1479</v>
      </c>
      <c r="B3" s="8"/>
      <c r="C3" s="8"/>
    </row>
    <row r="4" spans="1:11">
      <c r="A4" s="8" t="s">
        <v>1496</v>
      </c>
      <c r="B4" s="8"/>
      <c r="C4" s="8"/>
    </row>
    <row r="5" spans="1:11">
      <c r="A5" s="8" t="s">
        <v>960</v>
      </c>
      <c r="B5" s="8"/>
      <c r="C5" s="8"/>
    </row>
    <row r="6" spans="1:11">
      <c r="A6" s="1176" t="s">
        <v>1794</v>
      </c>
      <c r="B6" s="1176"/>
      <c r="C6" s="281">
        <v>2016</v>
      </c>
      <c r="D6" s="281">
        <v>2017</v>
      </c>
      <c r="E6" s="281">
        <v>2018</v>
      </c>
      <c r="F6" s="281">
        <v>2019</v>
      </c>
      <c r="G6" s="281">
        <v>2020</v>
      </c>
      <c r="H6" s="281">
        <v>2021</v>
      </c>
      <c r="I6" s="281">
        <v>2022</v>
      </c>
      <c r="J6" s="281">
        <v>2023</v>
      </c>
      <c r="K6" s="281">
        <v>2024</v>
      </c>
    </row>
    <row r="7" spans="1:11">
      <c r="A7" s="962" t="s">
        <v>1803</v>
      </c>
      <c r="B7" s="8"/>
      <c r="C7" s="8"/>
    </row>
    <row r="8" spans="1:11">
      <c r="A8" s="8"/>
      <c r="B8" s="8" t="s">
        <v>1814</v>
      </c>
      <c r="C8" s="163">
        <f>+SUM(C9:C10)</f>
        <v>175207</v>
      </c>
      <c r="D8" s="163">
        <f t="shared" ref="D8:K8" si="0">+SUM(D9:D10)</f>
        <v>169398</v>
      </c>
      <c r="E8" s="163">
        <f t="shared" si="0"/>
        <v>171617</v>
      </c>
      <c r="F8" s="163">
        <f t="shared" si="0"/>
        <v>217271</v>
      </c>
      <c r="G8" s="259">
        <f t="shared" si="0"/>
        <v>159549</v>
      </c>
      <c r="H8" s="259">
        <f t="shared" si="0"/>
        <v>205661</v>
      </c>
      <c r="I8" s="259">
        <f t="shared" si="0"/>
        <v>289764</v>
      </c>
      <c r="J8" s="259">
        <f t="shared" si="0"/>
        <v>200151</v>
      </c>
      <c r="K8" s="259">
        <f t="shared" si="0"/>
        <v>152148</v>
      </c>
    </row>
    <row r="9" spans="1:11">
      <c r="A9" s="8"/>
      <c r="B9" s="8" t="s">
        <v>1797</v>
      </c>
      <c r="C9" s="163">
        <v>56266</v>
      </c>
      <c r="D9" s="163">
        <v>53541</v>
      </c>
      <c r="E9" s="163">
        <v>62877</v>
      </c>
      <c r="F9" s="163">
        <v>90064</v>
      </c>
      <c r="G9" s="259">
        <v>74479</v>
      </c>
      <c r="H9" s="259">
        <v>85361</v>
      </c>
      <c r="I9" s="259">
        <v>145968</v>
      </c>
      <c r="J9" s="259">
        <v>89466</v>
      </c>
      <c r="K9" s="259">
        <v>62547</v>
      </c>
    </row>
    <row r="10" spans="1:11">
      <c r="A10" s="8"/>
      <c r="B10" s="8" t="s">
        <v>1798</v>
      </c>
      <c r="C10" s="163">
        <v>118941</v>
      </c>
      <c r="D10" s="163">
        <v>115857</v>
      </c>
      <c r="E10" s="163">
        <v>108740</v>
      </c>
      <c r="F10" s="163">
        <v>127207</v>
      </c>
      <c r="G10" s="259">
        <v>85070</v>
      </c>
      <c r="H10" s="259">
        <v>120300</v>
      </c>
      <c r="I10" s="259">
        <v>143796</v>
      </c>
      <c r="J10" s="259">
        <v>110685</v>
      </c>
      <c r="K10" s="259">
        <v>89601</v>
      </c>
    </row>
    <row r="11" spans="1:11">
      <c r="A11" s="962" t="s">
        <v>314</v>
      </c>
      <c r="B11" s="8"/>
      <c r="C11" s="8"/>
      <c r="D11" s="977"/>
      <c r="E11" s="977"/>
      <c r="F11" s="977"/>
      <c r="G11" s="15"/>
      <c r="H11" s="15"/>
      <c r="I11" s="15"/>
    </row>
    <row r="12" spans="1:11">
      <c r="A12" s="8"/>
      <c r="B12" s="8" t="s">
        <v>1814</v>
      </c>
      <c r="C12" s="978">
        <f>+SUM(C13:C14)</f>
        <v>32092</v>
      </c>
      <c r="D12" s="978">
        <f t="shared" ref="D12:K12" si="1">+SUM(D13:D14)</f>
        <v>25666</v>
      </c>
      <c r="E12" s="978">
        <f t="shared" si="1"/>
        <v>25452</v>
      </c>
      <c r="F12" s="978">
        <f t="shared" si="1"/>
        <v>40902</v>
      </c>
      <c r="G12" s="270">
        <f t="shared" si="1"/>
        <v>32845</v>
      </c>
      <c r="H12" s="270">
        <f t="shared" si="1"/>
        <v>32819</v>
      </c>
      <c r="I12" s="270">
        <f t="shared" si="1"/>
        <v>66816</v>
      </c>
      <c r="J12" s="270">
        <f t="shared" si="1"/>
        <v>48062</v>
      </c>
      <c r="K12" s="270">
        <f t="shared" si="1"/>
        <v>31117</v>
      </c>
    </row>
    <row r="13" spans="1:11">
      <c r="A13" s="8"/>
      <c r="B13" s="8" t="s">
        <v>1797</v>
      </c>
      <c r="C13" s="162">
        <v>13235</v>
      </c>
      <c r="D13" s="162">
        <v>10104</v>
      </c>
      <c r="E13" s="162">
        <v>13171</v>
      </c>
      <c r="F13" s="162">
        <v>24933</v>
      </c>
      <c r="G13" s="253">
        <v>18899</v>
      </c>
      <c r="H13" s="253">
        <v>19992</v>
      </c>
      <c r="I13" s="253">
        <v>46797</v>
      </c>
      <c r="J13" s="253">
        <v>34568</v>
      </c>
      <c r="K13" s="253">
        <v>19496</v>
      </c>
    </row>
    <row r="14" spans="1:11">
      <c r="A14" s="8"/>
      <c r="B14" s="8" t="s">
        <v>1798</v>
      </c>
      <c r="C14" s="162">
        <v>18857</v>
      </c>
      <c r="D14" s="162">
        <v>15562</v>
      </c>
      <c r="E14" s="162">
        <v>12281</v>
      </c>
      <c r="F14" s="162">
        <v>15969</v>
      </c>
      <c r="G14" s="253">
        <v>13946</v>
      </c>
      <c r="H14" s="253">
        <v>12827</v>
      </c>
      <c r="I14" s="253">
        <v>20019</v>
      </c>
      <c r="J14" s="253">
        <v>13494</v>
      </c>
      <c r="K14" s="253">
        <v>11621</v>
      </c>
    </row>
    <row r="15" spans="1:11">
      <c r="A15" s="962" t="s">
        <v>1800</v>
      </c>
      <c r="B15" s="8"/>
      <c r="C15" s="8"/>
      <c r="D15" s="977"/>
      <c r="E15" s="977"/>
      <c r="F15" s="977"/>
    </row>
    <row r="16" spans="1:11">
      <c r="A16" s="8"/>
      <c r="B16" s="8" t="s">
        <v>1814</v>
      </c>
      <c r="C16" s="216">
        <f t="shared" ref="C16:K18" si="2">(C12/C8)*100</f>
        <v>18.316619769758059</v>
      </c>
      <c r="D16" s="216">
        <f t="shared" si="2"/>
        <v>15.151300487609062</v>
      </c>
      <c r="E16" s="216">
        <f t="shared" si="2"/>
        <v>14.83069859046598</v>
      </c>
      <c r="F16" s="216">
        <f t="shared" si="2"/>
        <v>18.825337942017111</v>
      </c>
      <c r="G16" s="216">
        <f t="shared" si="2"/>
        <v>20.586152216560428</v>
      </c>
      <c r="H16" s="216">
        <f t="shared" si="2"/>
        <v>15.95781407267299</v>
      </c>
      <c r="I16" s="216">
        <f t="shared" si="2"/>
        <v>23.058765063983103</v>
      </c>
      <c r="J16" s="216">
        <f t="shared" si="2"/>
        <v>24.012870282936383</v>
      </c>
      <c r="K16" s="216">
        <f t="shared" si="2"/>
        <v>20.451796934563717</v>
      </c>
    </row>
    <row r="17" spans="1:11">
      <c r="A17" s="8"/>
      <c r="B17" s="8" t="s">
        <v>1815</v>
      </c>
      <c r="C17" s="216">
        <f t="shared" si="2"/>
        <v>23.522198130309601</v>
      </c>
      <c r="D17" s="216">
        <f t="shared" si="2"/>
        <v>18.871519022804954</v>
      </c>
      <c r="E17" s="216">
        <f t="shared" si="2"/>
        <v>20.947246210856115</v>
      </c>
      <c r="F17" s="216">
        <f t="shared" si="2"/>
        <v>27.683647184224551</v>
      </c>
      <c r="G17" s="216">
        <f t="shared" si="2"/>
        <v>25.374937901958944</v>
      </c>
      <c r="H17" s="216">
        <f t="shared" si="2"/>
        <v>23.420531624512364</v>
      </c>
      <c r="I17" s="216">
        <f t="shared" si="2"/>
        <v>32.059766524169682</v>
      </c>
      <c r="J17" s="216">
        <f t="shared" si="2"/>
        <v>38.63814186394832</v>
      </c>
      <c r="K17" s="216">
        <f t="shared" si="2"/>
        <v>31.170160039650185</v>
      </c>
    </row>
    <row r="18" spans="1:11">
      <c r="A18" s="178"/>
      <c r="B18" s="178" t="s">
        <v>1798</v>
      </c>
      <c r="C18" s="965">
        <f t="shared" si="2"/>
        <v>15.854078913074549</v>
      </c>
      <c r="D18" s="965">
        <f t="shared" si="2"/>
        <v>13.432075748552094</v>
      </c>
      <c r="E18" s="965">
        <f t="shared" si="2"/>
        <v>11.293912083869781</v>
      </c>
      <c r="F18" s="965">
        <f t="shared" si="2"/>
        <v>12.553554442758653</v>
      </c>
      <c r="G18" s="965">
        <f t="shared" si="2"/>
        <v>16.393558246150231</v>
      </c>
      <c r="H18" s="965">
        <f t="shared" si="2"/>
        <v>10.662510390689942</v>
      </c>
      <c r="I18" s="965">
        <f t="shared" si="2"/>
        <v>13.921805891679881</v>
      </c>
      <c r="J18" s="965">
        <f t="shared" si="2"/>
        <v>12.191353841984007</v>
      </c>
      <c r="K18" s="965">
        <f t="shared" si="2"/>
        <v>12.969721320074553</v>
      </c>
    </row>
    <row r="19" spans="1:11">
      <c r="A19" s="8"/>
      <c r="B19" s="179"/>
      <c r="C19" s="179"/>
    </row>
    <row r="20" spans="1:11">
      <c r="A20" s="277" t="s">
        <v>1801</v>
      </c>
      <c r="B20" s="8"/>
      <c r="C20" s="8"/>
    </row>
  </sheetData>
  <mergeCells count="1">
    <mergeCell ref="A6:B6"/>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7"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45"/>
  <sheetViews>
    <sheetView showGridLines="0" zoomScaleNormal="100" zoomScaleSheetLayoutView="100" workbookViewId="0">
      <selection activeCell="K2" sqref="K2"/>
    </sheetView>
  </sheetViews>
  <sheetFormatPr baseColWidth="10" defaultColWidth="11.44140625" defaultRowHeight="13.2"/>
  <cols>
    <col min="1" max="1" width="4.44140625" style="4" customWidth="1"/>
    <col min="2" max="2" width="11.44140625" style="4"/>
    <col min="3" max="7" width="10.6640625" style="4" customWidth="1"/>
    <col min="8" max="16384" width="11.44140625" style="4"/>
  </cols>
  <sheetData>
    <row r="2" spans="1:11" ht="14.4">
      <c r="A2" s="3" t="s">
        <v>1816</v>
      </c>
      <c r="K2" s="877" t="s">
        <v>1620</v>
      </c>
    </row>
    <row r="3" spans="1:11">
      <c r="A3" s="11" t="s">
        <v>1481</v>
      </c>
    </row>
    <row r="4" spans="1:11">
      <c r="A4" s="8" t="s">
        <v>1496</v>
      </c>
    </row>
    <row r="5" spans="1:11">
      <c r="A5" s="8" t="s">
        <v>7</v>
      </c>
      <c r="B5" s="8"/>
    </row>
    <row r="6" spans="1:11" s="8" customFormat="1">
      <c r="A6" s="1176" t="s">
        <v>1794</v>
      </c>
      <c r="B6" s="1176"/>
      <c r="C6" s="281">
        <v>2016</v>
      </c>
      <c r="D6" s="281">
        <v>2017</v>
      </c>
      <c r="E6" s="281">
        <v>2018</v>
      </c>
      <c r="F6" s="281">
        <v>2019</v>
      </c>
      <c r="G6" s="281">
        <v>2020</v>
      </c>
      <c r="H6" s="281">
        <v>2021</v>
      </c>
      <c r="I6" s="281">
        <v>2022</v>
      </c>
      <c r="J6" s="281">
        <v>2023</v>
      </c>
      <c r="K6" s="281">
        <v>2024</v>
      </c>
    </row>
    <row r="7" spans="1:11">
      <c r="A7" s="962" t="s">
        <v>313</v>
      </c>
      <c r="B7" s="979"/>
      <c r="C7" s="8"/>
      <c r="D7" s="8"/>
      <c r="E7" s="8"/>
      <c r="F7" s="8"/>
    </row>
    <row r="8" spans="1:11">
      <c r="A8" s="8"/>
      <c r="B8" s="179" t="s">
        <v>116</v>
      </c>
      <c r="C8" s="270">
        <v>175207</v>
      </c>
      <c r="D8" s="270">
        <v>169398</v>
      </c>
      <c r="E8" s="270">
        <v>171617</v>
      </c>
      <c r="F8" s="346">
        <v>217271</v>
      </c>
      <c r="G8" s="346">
        <v>159549</v>
      </c>
      <c r="H8" s="346">
        <v>205661</v>
      </c>
      <c r="I8" s="346">
        <v>289764</v>
      </c>
      <c r="J8" s="270">
        <v>200151</v>
      </c>
      <c r="K8" s="270">
        <v>152148</v>
      </c>
    </row>
    <row r="9" spans="1:11">
      <c r="A9" s="213"/>
      <c r="B9" s="179" t="s">
        <v>1817</v>
      </c>
      <c r="C9" s="270">
        <v>56266</v>
      </c>
      <c r="D9" s="270">
        <v>53541</v>
      </c>
      <c r="E9" s="270">
        <v>62877</v>
      </c>
      <c r="F9" s="346">
        <v>90064</v>
      </c>
      <c r="G9" s="346">
        <v>74479</v>
      </c>
      <c r="H9" s="346">
        <v>85361</v>
      </c>
      <c r="I9" s="346">
        <v>145968</v>
      </c>
      <c r="J9" s="270">
        <v>89466</v>
      </c>
      <c r="K9" s="270">
        <v>62547</v>
      </c>
    </row>
    <row r="10" spans="1:11">
      <c r="A10" s="213"/>
      <c r="B10" s="179" t="s">
        <v>1798</v>
      </c>
      <c r="C10" s="270">
        <v>118941</v>
      </c>
      <c r="D10" s="270">
        <v>115857</v>
      </c>
      <c r="E10" s="270">
        <v>108740</v>
      </c>
      <c r="F10" s="346">
        <v>127207</v>
      </c>
      <c r="G10" s="346">
        <v>85070</v>
      </c>
      <c r="H10" s="346">
        <v>120300</v>
      </c>
      <c r="I10" s="346">
        <v>143796</v>
      </c>
      <c r="J10" s="270">
        <v>110685</v>
      </c>
      <c r="K10" s="270">
        <v>89601</v>
      </c>
    </row>
    <row r="11" spans="1:11">
      <c r="A11" s="980" t="s">
        <v>314</v>
      </c>
      <c r="B11" s="179"/>
      <c r="C11" s="270"/>
      <c r="D11" s="270"/>
      <c r="E11" s="270"/>
      <c r="F11" s="270"/>
      <c r="G11" s="220"/>
      <c r="H11" s="220"/>
      <c r="I11" s="220"/>
      <c r="J11" s="5"/>
      <c r="K11" s="5"/>
    </row>
    <row r="12" spans="1:11">
      <c r="A12" s="213"/>
      <c r="B12" s="179" t="s">
        <v>116</v>
      </c>
      <c r="C12" s="270">
        <v>32092</v>
      </c>
      <c r="D12" s="270">
        <v>25666</v>
      </c>
      <c r="E12" s="270">
        <v>25452</v>
      </c>
      <c r="F12" s="270">
        <v>40902</v>
      </c>
      <c r="G12" s="270">
        <v>32845</v>
      </c>
      <c r="H12" s="270">
        <v>32819</v>
      </c>
      <c r="I12" s="270">
        <v>66816</v>
      </c>
      <c r="J12" s="270">
        <v>48062</v>
      </c>
      <c r="K12" s="270">
        <v>31117</v>
      </c>
    </row>
    <row r="13" spans="1:11">
      <c r="A13" s="213"/>
      <c r="B13" s="179" t="s">
        <v>1817</v>
      </c>
      <c r="C13" s="270">
        <v>13235</v>
      </c>
      <c r="D13" s="270">
        <v>10104</v>
      </c>
      <c r="E13" s="270">
        <v>13171</v>
      </c>
      <c r="F13" s="270">
        <v>24933</v>
      </c>
      <c r="G13" s="270">
        <v>18899</v>
      </c>
      <c r="H13" s="270">
        <v>19992</v>
      </c>
      <c r="I13" s="270">
        <v>46797</v>
      </c>
      <c r="J13" s="270">
        <v>34568</v>
      </c>
      <c r="K13" s="270">
        <v>19496</v>
      </c>
    </row>
    <row r="14" spans="1:11">
      <c r="A14" s="213"/>
      <c r="B14" s="179" t="s">
        <v>1798</v>
      </c>
      <c r="C14" s="270">
        <v>18857</v>
      </c>
      <c r="D14" s="270">
        <v>15562</v>
      </c>
      <c r="E14" s="270">
        <v>12281</v>
      </c>
      <c r="F14" s="270">
        <v>15969</v>
      </c>
      <c r="G14" s="270">
        <v>13946</v>
      </c>
      <c r="H14" s="270">
        <v>12827</v>
      </c>
      <c r="I14" s="270">
        <v>20019</v>
      </c>
      <c r="J14" s="270">
        <v>13494</v>
      </c>
      <c r="K14" s="270">
        <v>11621</v>
      </c>
    </row>
    <row r="15" spans="1:11">
      <c r="A15" s="980" t="s">
        <v>531</v>
      </c>
      <c r="B15" s="179"/>
      <c r="C15" s="179"/>
      <c r="D15" s="179"/>
      <c r="E15" s="179"/>
      <c r="F15" s="179"/>
      <c r="G15" s="15"/>
      <c r="H15" s="15"/>
      <c r="I15" s="15"/>
      <c r="J15" s="270"/>
      <c r="K15" s="270"/>
    </row>
    <row r="16" spans="1:11">
      <c r="A16" s="213"/>
      <c r="B16" s="179" t="s">
        <v>116</v>
      </c>
      <c r="C16" s="981">
        <v>4177</v>
      </c>
      <c r="D16" s="981">
        <v>2632</v>
      </c>
      <c r="E16" s="981">
        <v>3649</v>
      </c>
      <c r="F16" s="981">
        <v>6675</v>
      </c>
      <c r="G16" s="981">
        <v>4035</v>
      </c>
      <c r="H16" s="981">
        <v>7019</v>
      </c>
      <c r="I16" s="981">
        <v>6431</v>
      </c>
      <c r="J16" s="270">
        <v>4244</v>
      </c>
      <c r="K16" s="270">
        <v>4846</v>
      </c>
    </row>
    <row r="17" spans="1:11">
      <c r="A17" s="213"/>
      <c r="B17" s="179" t="s">
        <v>1817</v>
      </c>
      <c r="C17" s="40">
        <v>0</v>
      </c>
      <c r="D17" s="40">
        <v>0</v>
      </c>
      <c r="E17" s="40">
        <v>180</v>
      </c>
      <c r="F17" s="40">
        <v>936</v>
      </c>
      <c r="G17" s="40">
        <v>159</v>
      </c>
      <c r="H17" s="40">
        <v>2178</v>
      </c>
      <c r="I17" s="40">
        <v>578</v>
      </c>
      <c r="J17" s="270">
        <v>1256</v>
      </c>
      <c r="K17" s="270">
        <v>897</v>
      </c>
    </row>
    <row r="18" spans="1:11">
      <c r="A18" s="213"/>
      <c r="B18" s="179" t="s">
        <v>1798</v>
      </c>
      <c r="C18" s="981">
        <v>4177</v>
      </c>
      <c r="D18" s="981">
        <v>2632</v>
      </c>
      <c r="E18" s="981">
        <v>3469</v>
      </c>
      <c r="F18" s="981">
        <v>5739</v>
      </c>
      <c r="G18" s="981">
        <v>3876</v>
      </c>
      <c r="H18" s="981">
        <v>4841</v>
      </c>
      <c r="I18" s="981">
        <v>5853</v>
      </c>
      <c r="J18" s="270">
        <v>2988</v>
      </c>
      <c r="K18" s="270">
        <v>3949</v>
      </c>
    </row>
    <row r="19" spans="1:11">
      <c r="A19" s="980" t="s">
        <v>532</v>
      </c>
      <c r="B19" s="179"/>
      <c r="C19" s="179"/>
      <c r="D19" s="179"/>
      <c r="E19" s="179"/>
      <c r="F19" s="179"/>
      <c r="G19" s="15"/>
      <c r="H19" s="15"/>
      <c r="I19" s="15"/>
      <c r="J19" s="270"/>
      <c r="K19" s="270"/>
    </row>
    <row r="20" spans="1:11">
      <c r="A20" s="213"/>
      <c r="B20" s="179" t="s">
        <v>116</v>
      </c>
      <c r="C20" s="260">
        <v>6341</v>
      </c>
      <c r="D20" s="260">
        <v>2857</v>
      </c>
      <c r="E20" s="260">
        <v>6906</v>
      </c>
      <c r="F20" s="260">
        <v>3849</v>
      </c>
      <c r="G20" s="260">
        <v>4413</v>
      </c>
      <c r="H20" s="260">
        <v>2907</v>
      </c>
      <c r="I20" s="260">
        <v>4492</v>
      </c>
      <c r="J20" s="270">
        <v>3452</v>
      </c>
      <c r="K20" s="270">
        <v>2141</v>
      </c>
    </row>
    <row r="21" spans="1:11">
      <c r="A21" s="213"/>
      <c r="B21" s="179" t="s">
        <v>1817</v>
      </c>
      <c r="C21" s="260">
        <v>830</v>
      </c>
      <c r="D21" s="260">
        <v>1020</v>
      </c>
      <c r="E21" s="260">
        <v>4550</v>
      </c>
      <c r="F21" s="260">
        <v>2399</v>
      </c>
      <c r="G21" s="260">
        <v>2699</v>
      </c>
      <c r="H21" s="260">
        <v>1509</v>
      </c>
      <c r="I21" s="260">
        <v>3030</v>
      </c>
      <c r="J21" s="270">
        <v>1147</v>
      </c>
      <c r="K21" s="270">
        <v>478</v>
      </c>
    </row>
    <row r="22" spans="1:11">
      <c r="A22" s="213"/>
      <c r="B22" s="179" t="s">
        <v>1798</v>
      </c>
      <c r="C22" s="260">
        <v>5511</v>
      </c>
      <c r="D22" s="260">
        <v>1837</v>
      </c>
      <c r="E22" s="260">
        <v>2356</v>
      </c>
      <c r="F22" s="260">
        <v>1450</v>
      </c>
      <c r="G22" s="260">
        <v>1714</v>
      </c>
      <c r="H22" s="260">
        <v>1398</v>
      </c>
      <c r="I22" s="260">
        <v>1462</v>
      </c>
      <c r="J22" s="270">
        <v>2305</v>
      </c>
      <c r="K22" s="270">
        <v>1663</v>
      </c>
    </row>
    <row r="23" spans="1:11">
      <c r="A23" s="222" t="s">
        <v>1818</v>
      </c>
      <c r="C23" s="179"/>
      <c r="D23" s="179"/>
      <c r="E23" s="179"/>
      <c r="F23" s="179"/>
      <c r="G23" s="15"/>
      <c r="H23" s="15"/>
      <c r="I23" s="15"/>
      <c r="J23" s="270"/>
      <c r="K23" s="270"/>
    </row>
    <row r="24" spans="1:11">
      <c r="A24" s="5"/>
      <c r="B24" s="179" t="s">
        <v>116</v>
      </c>
      <c r="C24" s="253">
        <v>1780</v>
      </c>
      <c r="D24" s="253">
        <v>3749</v>
      </c>
      <c r="E24" s="253">
        <v>3790</v>
      </c>
      <c r="F24" s="253">
        <v>3004</v>
      </c>
      <c r="G24" s="253">
        <v>2127</v>
      </c>
      <c r="H24" s="253">
        <v>1562</v>
      </c>
      <c r="I24" s="253">
        <v>1256</v>
      </c>
      <c r="J24" s="270">
        <v>1493</v>
      </c>
      <c r="K24" s="270">
        <v>1419</v>
      </c>
    </row>
    <row r="25" spans="1:11">
      <c r="A25" s="5"/>
      <c r="B25" s="179" t="s">
        <v>1817</v>
      </c>
      <c r="C25" s="253">
        <v>714</v>
      </c>
      <c r="D25" s="253">
        <v>1718</v>
      </c>
      <c r="E25" s="253">
        <v>1634</v>
      </c>
      <c r="F25" s="253">
        <v>1640</v>
      </c>
      <c r="G25" s="253">
        <v>1157</v>
      </c>
      <c r="H25" s="253">
        <v>295</v>
      </c>
      <c r="I25" s="253">
        <v>473</v>
      </c>
      <c r="J25" s="270">
        <v>1025</v>
      </c>
      <c r="K25" s="270">
        <v>988</v>
      </c>
    </row>
    <row r="26" spans="1:11">
      <c r="A26" s="5"/>
      <c r="B26" s="179" t="s">
        <v>1798</v>
      </c>
      <c r="C26" s="253">
        <v>1066</v>
      </c>
      <c r="D26" s="253">
        <v>2031</v>
      </c>
      <c r="E26" s="253">
        <v>2156</v>
      </c>
      <c r="F26" s="253">
        <v>1364</v>
      </c>
      <c r="G26" s="253">
        <v>970</v>
      </c>
      <c r="H26" s="253">
        <v>1267</v>
      </c>
      <c r="I26" s="253">
        <v>783</v>
      </c>
      <c r="J26" s="270">
        <v>468</v>
      </c>
      <c r="K26" s="270">
        <v>431</v>
      </c>
    </row>
    <row r="27" spans="1:11">
      <c r="A27" s="222" t="s">
        <v>1819</v>
      </c>
      <c r="C27" s="179"/>
      <c r="D27" s="179"/>
      <c r="E27" s="179"/>
      <c r="F27" s="179"/>
      <c r="G27" s="15"/>
      <c r="H27" s="15"/>
      <c r="I27" s="15"/>
      <c r="J27" s="270"/>
      <c r="K27" s="270"/>
    </row>
    <row r="28" spans="1:11">
      <c r="A28" s="5"/>
      <c r="B28" s="179" t="s">
        <v>116</v>
      </c>
      <c r="C28" s="253">
        <v>2761</v>
      </c>
      <c r="D28" s="253">
        <v>3027</v>
      </c>
      <c r="E28" s="253">
        <v>4267</v>
      </c>
      <c r="F28" s="253">
        <v>2753</v>
      </c>
      <c r="G28" s="253">
        <v>2915</v>
      </c>
      <c r="H28" s="253">
        <v>3327</v>
      </c>
      <c r="I28" s="253">
        <v>7717</v>
      </c>
      <c r="J28" s="270">
        <v>2227</v>
      </c>
      <c r="K28" s="270">
        <v>1754</v>
      </c>
    </row>
    <row r="29" spans="1:11">
      <c r="A29" s="5"/>
      <c r="B29" s="179" t="s">
        <v>1817</v>
      </c>
      <c r="C29" s="253">
        <v>1286</v>
      </c>
      <c r="D29" s="253">
        <v>1241</v>
      </c>
      <c r="E29" s="253">
        <v>2251</v>
      </c>
      <c r="F29" s="253">
        <v>810</v>
      </c>
      <c r="G29" s="253">
        <v>1009</v>
      </c>
      <c r="H29" s="253">
        <v>955</v>
      </c>
      <c r="I29" s="253">
        <v>4327</v>
      </c>
      <c r="J29" s="270">
        <v>842</v>
      </c>
      <c r="K29" s="270">
        <v>685</v>
      </c>
    </row>
    <row r="30" spans="1:11">
      <c r="A30" s="5"/>
      <c r="B30" s="179" t="s">
        <v>1798</v>
      </c>
      <c r="C30" s="253">
        <v>1475</v>
      </c>
      <c r="D30" s="253">
        <v>1786</v>
      </c>
      <c r="E30" s="253">
        <v>2016</v>
      </c>
      <c r="F30" s="253">
        <v>1943</v>
      </c>
      <c r="G30" s="253">
        <v>1906</v>
      </c>
      <c r="H30" s="253">
        <v>2372</v>
      </c>
      <c r="I30" s="253">
        <v>3390</v>
      </c>
      <c r="J30" s="270">
        <v>1385</v>
      </c>
      <c r="K30" s="270">
        <v>1069</v>
      </c>
    </row>
    <row r="31" spans="1:11">
      <c r="A31" s="222" t="s">
        <v>1820</v>
      </c>
      <c r="C31" s="179"/>
      <c r="D31" s="179"/>
      <c r="E31" s="179"/>
      <c r="F31" s="179"/>
      <c r="G31" s="15"/>
      <c r="H31" s="15"/>
      <c r="I31" s="15"/>
      <c r="J31" s="270"/>
      <c r="K31" s="270"/>
    </row>
    <row r="32" spans="1:11">
      <c r="A32" s="5"/>
      <c r="B32" s="179" t="s">
        <v>116</v>
      </c>
      <c r="C32" s="253">
        <v>3143</v>
      </c>
      <c r="D32" s="253">
        <v>2254</v>
      </c>
      <c r="E32" s="253">
        <v>1557</v>
      </c>
      <c r="F32" s="253">
        <v>724</v>
      </c>
      <c r="G32" s="253">
        <v>743</v>
      </c>
      <c r="H32" s="253">
        <v>1442</v>
      </c>
      <c r="I32" s="253">
        <v>1353</v>
      </c>
      <c r="J32" s="270">
        <v>2082</v>
      </c>
      <c r="K32" s="270">
        <v>1953</v>
      </c>
    </row>
    <row r="33" spans="1:11">
      <c r="A33" s="5"/>
      <c r="B33" s="179" t="s">
        <v>1817</v>
      </c>
      <c r="C33" s="253">
        <v>0</v>
      </c>
      <c r="D33" s="253">
        <v>0</v>
      </c>
      <c r="E33" s="253">
        <v>0</v>
      </c>
      <c r="F33" s="253">
        <v>0</v>
      </c>
      <c r="G33" s="253">
        <v>160</v>
      </c>
      <c r="H33" s="253">
        <v>640</v>
      </c>
      <c r="I33" s="253">
        <v>761</v>
      </c>
      <c r="J33" s="270">
        <v>502</v>
      </c>
      <c r="K33" s="270">
        <v>827</v>
      </c>
    </row>
    <row r="34" spans="1:11">
      <c r="A34" s="5"/>
      <c r="B34" s="179" t="s">
        <v>1798</v>
      </c>
      <c r="C34" s="253">
        <v>3143</v>
      </c>
      <c r="D34" s="253">
        <v>2254</v>
      </c>
      <c r="E34" s="253">
        <v>1557</v>
      </c>
      <c r="F34" s="253">
        <v>724</v>
      </c>
      <c r="G34" s="253">
        <v>583</v>
      </c>
      <c r="H34" s="253">
        <v>802</v>
      </c>
      <c r="I34" s="253">
        <v>592</v>
      </c>
      <c r="J34" s="270">
        <v>1580</v>
      </c>
      <c r="K34" s="270">
        <v>1126</v>
      </c>
    </row>
    <row r="35" spans="1:11">
      <c r="A35" s="222" t="s">
        <v>533</v>
      </c>
      <c r="C35" s="179"/>
      <c r="D35" s="179"/>
      <c r="E35" s="179"/>
      <c r="F35" s="179"/>
      <c r="G35" s="15"/>
      <c r="H35" s="15"/>
      <c r="I35" s="15"/>
      <c r="J35" s="270"/>
      <c r="K35" s="270"/>
    </row>
    <row r="36" spans="1:11">
      <c r="A36" s="5"/>
      <c r="B36" s="179" t="s">
        <v>116</v>
      </c>
      <c r="C36" s="253">
        <v>6388</v>
      </c>
      <c r="D36" s="253">
        <v>7481</v>
      </c>
      <c r="E36" s="253">
        <v>6828</v>
      </c>
      <c r="F36" s="253">
        <v>9284</v>
      </c>
      <c r="G36" s="107">
        <v>7334</v>
      </c>
      <c r="H36" s="107">
        <v>9364</v>
      </c>
      <c r="I36" s="107">
        <v>10367</v>
      </c>
      <c r="J36" s="270">
        <v>7983</v>
      </c>
      <c r="K36" s="270">
        <v>10970</v>
      </c>
    </row>
    <row r="37" spans="1:11">
      <c r="A37" s="5"/>
      <c r="B37" s="179" t="s">
        <v>1817</v>
      </c>
      <c r="C37" s="253">
        <v>3122</v>
      </c>
      <c r="D37" s="253">
        <v>2487</v>
      </c>
      <c r="E37" s="253">
        <v>2738</v>
      </c>
      <c r="F37" s="253">
        <v>3906</v>
      </c>
      <c r="G37" s="107">
        <v>4910</v>
      </c>
      <c r="H37" s="107">
        <v>6068</v>
      </c>
      <c r="I37" s="107">
        <v>6400</v>
      </c>
      <c r="J37" s="270">
        <v>3922</v>
      </c>
      <c r="K37" s="270">
        <v>7302</v>
      </c>
    </row>
    <row r="38" spans="1:11">
      <c r="A38" s="5"/>
      <c r="B38" s="179" t="s">
        <v>1798</v>
      </c>
      <c r="C38" s="253">
        <v>3266</v>
      </c>
      <c r="D38" s="270">
        <v>4994</v>
      </c>
      <c r="E38" s="253">
        <v>4090</v>
      </c>
      <c r="F38" s="253">
        <v>5378</v>
      </c>
      <c r="G38" s="107">
        <v>2424</v>
      </c>
      <c r="H38" s="107">
        <v>3296</v>
      </c>
      <c r="I38" s="107">
        <v>3967</v>
      </c>
      <c r="J38" s="270">
        <v>4061</v>
      </c>
      <c r="K38" s="270">
        <v>3668</v>
      </c>
    </row>
    <row r="39" spans="1:11">
      <c r="A39" s="3" t="s">
        <v>1821</v>
      </c>
      <c r="C39" s="8"/>
      <c r="D39" s="8"/>
      <c r="E39" s="8"/>
      <c r="F39" s="8"/>
      <c r="J39" s="270"/>
      <c r="K39" s="270"/>
    </row>
    <row r="40" spans="1:11">
      <c r="B40" s="179" t="s">
        <v>116</v>
      </c>
      <c r="C40" s="253">
        <f t="shared" ref="C40:K42" si="0">C8-C12-C16-C20-C24-C28-C32-C36</f>
        <v>118525</v>
      </c>
      <c r="D40" s="253">
        <f t="shared" si="0"/>
        <v>121732</v>
      </c>
      <c r="E40" s="253">
        <f t="shared" si="0"/>
        <v>119168</v>
      </c>
      <c r="F40" s="253">
        <f t="shared" si="0"/>
        <v>150080</v>
      </c>
      <c r="G40" s="253">
        <f t="shared" si="0"/>
        <v>105137</v>
      </c>
      <c r="H40" s="253">
        <f t="shared" si="0"/>
        <v>147221</v>
      </c>
      <c r="I40" s="253">
        <f t="shared" si="0"/>
        <v>191332</v>
      </c>
      <c r="J40" s="270">
        <f t="shared" si="0"/>
        <v>130608</v>
      </c>
      <c r="K40" s="270">
        <f t="shared" si="0"/>
        <v>97948</v>
      </c>
    </row>
    <row r="41" spans="1:11">
      <c r="B41" s="179" t="s">
        <v>1817</v>
      </c>
      <c r="C41" s="253">
        <f t="shared" si="0"/>
        <v>37079</v>
      </c>
      <c r="D41" s="253">
        <f t="shared" si="0"/>
        <v>36971</v>
      </c>
      <c r="E41" s="253">
        <f t="shared" si="0"/>
        <v>38353</v>
      </c>
      <c r="F41" s="253">
        <f t="shared" si="0"/>
        <v>55440</v>
      </c>
      <c r="G41" s="253">
        <f t="shared" si="0"/>
        <v>45486</v>
      </c>
      <c r="H41" s="253">
        <f t="shared" si="0"/>
        <v>53724</v>
      </c>
      <c r="I41" s="253">
        <f t="shared" si="0"/>
        <v>83602</v>
      </c>
      <c r="J41" s="270">
        <f t="shared" si="0"/>
        <v>46204</v>
      </c>
      <c r="K41" s="270">
        <f t="shared" si="0"/>
        <v>31874</v>
      </c>
    </row>
    <row r="42" spans="1:11">
      <c r="A42" s="178"/>
      <c r="B42" s="122" t="s">
        <v>1798</v>
      </c>
      <c r="C42" s="261">
        <f t="shared" si="0"/>
        <v>81446</v>
      </c>
      <c r="D42" s="261">
        <f t="shared" si="0"/>
        <v>84761</v>
      </c>
      <c r="E42" s="261">
        <f t="shared" si="0"/>
        <v>80815</v>
      </c>
      <c r="F42" s="261">
        <f t="shared" si="0"/>
        <v>94640</v>
      </c>
      <c r="G42" s="261">
        <f t="shared" si="0"/>
        <v>59651</v>
      </c>
      <c r="H42" s="261">
        <f t="shared" si="0"/>
        <v>93497</v>
      </c>
      <c r="I42" s="261">
        <f t="shared" si="0"/>
        <v>107730</v>
      </c>
      <c r="J42" s="262">
        <f t="shared" si="0"/>
        <v>84404</v>
      </c>
      <c r="K42" s="262">
        <f>K10-K14-K18-K22-K26-K30-K34-K38</f>
        <v>66074</v>
      </c>
    </row>
    <row r="44" spans="1:11">
      <c r="A44" s="277" t="s">
        <v>1801</v>
      </c>
    </row>
    <row r="45" spans="1:11">
      <c r="A45" s="4" t="s">
        <v>1822</v>
      </c>
    </row>
  </sheetData>
  <mergeCells count="1">
    <mergeCell ref="A6:B6"/>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8"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O21"/>
  <sheetViews>
    <sheetView showGridLines="0" zoomScaleNormal="100" zoomScaleSheetLayoutView="100" workbookViewId="0">
      <selection activeCell="K2" sqref="K2"/>
    </sheetView>
  </sheetViews>
  <sheetFormatPr baseColWidth="10" defaultColWidth="11.44140625" defaultRowHeight="13.2"/>
  <cols>
    <col min="1" max="1" width="21.6640625" style="4" customWidth="1"/>
    <col min="2" max="5" width="10.33203125" style="4" customWidth="1"/>
    <col min="6" max="16384" width="11.44140625" style="4"/>
  </cols>
  <sheetData>
    <row r="2" spans="1:15" ht="14.4">
      <c r="A2" s="3" t="s">
        <v>1823</v>
      </c>
      <c r="K2" s="877" t="s">
        <v>1620</v>
      </c>
    </row>
    <row r="3" spans="1:15">
      <c r="A3" s="11" t="s">
        <v>1396</v>
      </c>
    </row>
    <row r="4" spans="1:15">
      <c r="A4" s="8" t="s">
        <v>1835</v>
      </c>
    </row>
    <row r="5" spans="1:15">
      <c r="A5" s="8" t="s">
        <v>12</v>
      </c>
    </row>
    <row r="6" spans="1:15" ht="15" customHeight="1">
      <c r="A6" s="1014" t="s">
        <v>1794</v>
      </c>
      <c r="B6" s="281">
        <v>2020</v>
      </c>
      <c r="C6" s="281">
        <v>2021</v>
      </c>
      <c r="D6" s="281">
        <v>2022</v>
      </c>
      <c r="E6" s="281">
        <v>2023</v>
      </c>
      <c r="F6" s="281">
        <v>2024</v>
      </c>
    </row>
    <row r="7" spans="1:15">
      <c r="A7" s="982" t="s">
        <v>116</v>
      </c>
      <c r="B7" s="985">
        <f t="shared" ref="B7:F7" si="0">SUM(B8:B17)</f>
        <v>1199.1234200000001</v>
      </c>
      <c r="C7" s="985">
        <f t="shared" si="0"/>
        <v>2848.92985</v>
      </c>
      <c r="D7" s="985">
        <f t="shared" si="0"/>
        <v>3117.5851699999994</v>
      </c>
      <c r="E7" s="985">
        <f t="shared" si="0"/>
        <v>3116.7203700000005</v>
      </c>
      <c r="F7" s="985">
        <f t="shared" si="0"/>
        <v>3372.1121500000004</v>
      </c>
    </row>
    <row r="8" spans="1:15">
      <c r="A8" s="179" t="s">
        <v>1827</v>
      </c>
      <c r="B8" s="986">
        <v>835.31498000000011</v>
      </c>
      <c r="C8" s="986">
        <v>2072.0705800000001</v>
      </c>
      <c r="D8" s="986">
        <v>2272.2970999999998</v>
      </c>
      <c r="E8" s="694">
        <v>2351.0398200000004</v>
      </c>
      <c r="F8" s="694">
        <v>2567.1931700000005</v>
      </c>
    </row>
    <row r="9" spans="1:15">
      <c r="A9" s="179" t="s">
        <v>1829</v>
      </c>
      <c r="B9" s="137">
        <v>61.42817999999999</v>
      </c>
      <c r="C9" s="137">
        <v>88.034320000000008</v>
      </c>
      <c r="D9" s="137">
        <v>52.276730000000001</v>
      </c>
      <c r="E9" s="694">
        <v>75.825279999999992</v>
      </c>
      <c r="F9" s="694">
        <v>46.367239999999995</v>
      </c>
    </row>
    <row r="10" spans="1:15">
      <c r="A10" s="179" t="s">
        <v>529</v>
      </c>
      <c r="B10" s="137">
        <v>92.913399999999996</v>
      </c>
      <c r="C10" s="137">
        <v>157.62306000000004</v>
      </c>
      <c r="D10" s="137">
        <v>173.48141000000004</v>
      </c>
      <c r="E10" s="694">
        <v>114.41723</v>
      </c>
      <c r="F10" s="694">
        <v>116.20778999999999</v>
      </c>
    </row>
    <row r="11" spans="1:15">
      <c r="A11" s="179" t="s">
        <v>1828</v>
      </c>
      <c r="B11" s="137">
        <v>36.866309999999999</v>
      </c>
      <c r="C11" s="137">
        <v>110.40056</v>
      </c>
      <c r="D11" s="137">
        <v>146.0265</v>
      </c>
      <c r="E11" s="987">
        <v>97.061480000000046</v>
      </c>
      <c r="F11" s="987">
        <v>87.122030000000009</v>
      </c>
      <c r="G11" s="969"/>
      <c r="H11" s="969"/>
      <c r="I11" s="969"/>
      <c r="J11" s="969"/>
      <c r="K11" s="969"/>
      <c r="L11" s="969"/>
      <c r="M11" s="969"/>
      <c r="N11" s="969"/>
      <c r="O11" s="970"/>
    </row>
    <row r="12" spans="1:15">
      <c r="A12" s="179" t="s">
        <v>1830</v>
      </c>
      <c r="B12" s="137">
        <v>11.598459999999999</v>
      </c>
      <c r="C12" s="137">
        <v>33.605390000000007</v>
      </c>
      <c r="D12" s="137">
        <v>56.70006999999999</v>
      </c>
      <c r="E12" s="694">
        <v>46.02337</v>
      </c>
      <c r="F12" s="694">
        <v>67.310720000000003</v>
      </c>
    </row>
    <row r="13" spans="1:15">
      <c r="A13" s="179" t="s">
        <v>89</v>
      </c>
      <c r="B13" s="137">
        <v>65.168729999999996</v>
      </c>
      <c r="C13" s="137">
        <v>106.71421000000001</v>
      </c>
      <c r="D13" s="137">
        <v>121.07254999999998</v>
      </c>
      <c r="E13" s="694">
        <v>131.08199000000002</v>
      </c>
      <c r="F13" s="694">
        <v>158.44734000000003</v>
      </c>
    </row>
    <row r="14" spans="1:15">
      <c r="A14" s="179" t="s">
        <v>1831</v>
      </c>
      <c r="B14" s="137">
        <v>2.8332499999999996</v>
      </c>
      <c r="C14" s="137">
        <v>7.7424199999999992</v>
      </c>
      <c r="D14" s="137">
        <v>7.0604899999999997</v>
      </c>
      <c r="E14" s="694">
        <v>9.0821000000000005</v>
      </c>
      <c r="F14" s="694">
        <v>9.6098099999999995</v>
      </c>
    </row>
    <row r="15" spans="1:15">
      <c r="A15" s="179" t="s">
        <v>1832</v>
      </c>
      <c r="B15" s="137">
        <v>19.979839999999999</v>
      </c>
      <c r="C15" s="137">
        <v>86.333259999999981</v>
      </c>
      <c r="D15" s="137">
        <v>88.695979999999992</v>
      </c>
      <c r="E15" s="694">
        <v>70.325700000000012</v>
      </c>
      <c r="F15" s="694">
        <v>24.318390000000001</v>
      </c>
    </row>
    <row r="16" spans="1:15">
      <c r="A16" s="179" t="s">
        <v>1836</v>
      </c>
      <c r="B16" s="137">
        <v>13.242950000000002</v>
      </c>
      <c r="C16" s="137">
        <v>25.630300000000002</v>
      </c>
      <c r="D16" s="137">
        <v>18.657969999999999</v>
      </c>
      <c r="E16" s="694">
        <v>33.963459999999998</v>
      </c>
      <c r="F16" s="694">
        <v>13.183129999999998</v>
      </c>
    </row>
    <row r="17" spans="1:6">
      <c r="A17" s="122" t="s">
        <v>1812</v>
      </c>
      <c r="B17" s="142">
        <v>59.777320000000003</v>
      </c>
      <c r="C17" s="142">
        <v>160.77574999999999</v>
      </c>
      <c r="D17" s="142">
        <v>181.31637000000003</v>
      </c>
      <c r="E17" s="988">
        <v>187.89994000000007</v>
      </c>
      <c r="F17" s="988">
        <v>282.35252999999994</v>
      </c>
    </row>
    <row r="19" spans="1:6">
      <c r="A19" s="277" t="s">
        <v>1837</v>
      </c>
    </row>
    <row r="20" spans="1:6">
      <c r="A20" s="90"/>
    </row>
    <row r="21" spans="1:6">
      <c r="A21" s="179"/>
    </row>
  </sheetData>
  <hyperlinks>
    <hyperlink ref="K2" location="'Tabla de Contenido'!A1" display="Inicio"/>
  </hyperlinks>
  <pageMargins left="0.7" right="0.7" top="0.75" bottom="0.75" header="0.3" footer="0.3"/>
  <pageSetup paperSize="9" scale="61" orientation="portrait" r:id="rId1"/>
  <colBreaks count="1" manualBreakCount="1">
    <brk id="2" max="1048575" man="1"/>
  </col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T52"/>
  <sheetViews>
    <sheetView showGridLines="0" zoomScaleNormal="100" zoomScaleSheetLayoutView="90" workbookViewId="0">
      <selection activeCell="K2" sqref="K2"/>
    </sheetView>
  </sheetViews>
  <sheetFormatPr baseColWidth="10" defaultColWidth="11.44140625" defaultRowHeight="13.2"/>
  <cols>
    <col min="1" max="1" width="18.33203125" style="4" customWidth="1"/>
    <col min="2" max="2" width="10.44140625" style="4" customWidth="1"/>
    <col min="3" max="3" width="10.5546875" style="4" customWidth="1"/>
    <col min="4" max="4" width="11" style="4" customWidth="1"/>
    <col min="5" max="5" width="10.6640625" style="4" customWidth="1"/>
    <col min="6" max="6" width="11.5546875" style="4" customWidth="1"/>
    <col min="7" max="7" width="13.33203125" style="4" customWidth="1"/>
    <col min="8" max="8" width="11.33203125" style="4" customWidth="1"/>
    <col min="9" max="16384" width="11.44140625" style="4"/>
  </cols>
  <sheetData>
    <row r="2" spans="1:11" ht="14.4">
      <c r="A2" s="3" t="s">
        <v>1824</v>
      </c>
      <c r="K2" s="877" t="s">
        <v>1620</v>
      </c>
    </row>
    <row r="3" spans="1:11">
      <c r="A3" s="11" t="s">
        <v>534</v>
      </c>
      <c r="B3" s="308"/>
      <c r="C3" s="308"/>
      <c r="D3" s="308"/>
      <c r="E3" s="308"/>
      <c r="F3" s="308"/>
      <c r="G3" s="308"/>
    </row>
    <row r="4" spans="1:11">
      <c r="A4" s="8" t="s">
        <v>1490</v>
      </c>
      <c r="B4" s="8"/>
      <c r="C4" s="8"/>
      <c r="D4" s="8"/>
      <c r="E4" s="8"/>
      <c r="F4" s="8"/>
      <c r="G4" s="8"/>
    </row>
    <row r="5" spans="1:11">
      <c r="A5" s="8" t="s">
        <v>13</v>
      </c>
      <c r="B5" s="8"/>
      <c r="C5" s="8"/>
      <c r="D5" s="8"/>
      <c r="E5" s="8"/>
      <c r="F5" s="8"/>
      <c r="G5" s="8"/>
    </row>
    <row r="6" spans="1:11">
      <c r="A6" s="1014" t="s">
        <v>535</v>
      </c>
      <c r="B6" s="281">
        <v>2015</v>
      </c>
      <c r="C6" s="281">
        <v>2016</v>
      </c>
      <c r="D6" s="281">
        <v>2017</v>
      </c>
      <c r="E6" s="281">
        <v>2018</v>
      </c>
      <c r="F6" s="281">
        <v>2019</v>
      </c>
      <c r="G6" s="281">
        <v>2020</v>
      </c>
      <c r="H6" s="281">
        <v>2021</v>
      </c>
      <c r="I6" s="281">
        <v>2022</v>
      </c>
      <c r="J6" s="281">
        <v>2023</v>
      </c>
      <c r="K6" s="281">
        <v>2024</v>
      </c>
    </row>
    <row r="7" spans="1:11">
      <c r="A7" s="962" t="s">
        <v>116</v>
      </c>
      <c r="B7" s="989">
        <f t="shared" ref="B7:K7" si="0">SUM(B8:B26)</f>
        <v>2909272</v>
      </c>
      <c r="C7" s="989">
        <f t="shared" si="0"/>
        <v>2732351</v>
      </c>
      <c r="D7" s="989">
        <f t="shared" si="0"/>
        <v>2818683</v>
      </c>
      <c r="E7" s="989">
        <f t="shared" si="0"/>
        <v>2215665</v>
      </c>
      <c r="F7" s="989">
        <f t="shared" si="0"/>
        <v>2078166</v>
      </c>
      <c r="G7" s="989">
        <f t="shared" si="0"/>
        <v>1506128</v>
      </c>
      <c r="H7" s="989">
        <f t="shared" si="0"/>
        <v>2402965</v>
      </c>
      <c r="I7" s="989">
        <f t="shared" si="0"/>
        <v>2831469</v>
      </c>
      <c r="J7" s="989">
        <f t="shared" si="0"/>
        <v>2970956</v>
      </c>
      <c r="K7" s="989">
        <f t="shared" si="0"/>
        <v>2387313</v>
      </c>
    </row>
    <row r="8" spans="1:11">
      <c r="A8" s="8" t="s">
        <v>536</v>
      </c>
      <c r="B8" s="990">
        <v>13111</v>
      </c>
      <c r="C8" s="990">
        <v>14027</v>
      </c>
      <c r="D8" s="990">
        <v>9612</v>
      </c>
      <c r="E8" s="990">
        <v>16322</v>
      </c>
      <c r="F8" s="990">
        <v>44253</v>
      </c>
      <c r="G8" s="990">
        <v>4755</v>
      </c>
      <c r="H8" s="990">
        <v>11247</v>
      </c>
      <c r="I8" s="990">
        <v>22613</v>
      </c>
      <c r="J8" s="990">
        <v>7836</v>
      </c>
      <c r="K8" s="990">
        <v>12427</v>
      </c>
    </row>
    <row r="9" spans="1:11">
      <c r="A9" s="8" t="s">
        <v>537</v>
      </c>
      <c r="B9" s="990">
        <v>19346</v>
      </c>
      <c r="C9" s="990">
        <v>41274</v>
      </c>
      <c r="D9" s="990">
        <v>60612</v>
      </c>
      <c r="E9" s="990">
        <v>72413</v>
      </c>
      <c r="F9" s="990">
        <v>26793</v>
      </c>
      <c r="G9" s="990">
        <v>23995</v>
      </c>
      <c r="H9" s="990">
        <v>34182</v>
      </c>
      <c r="I9" s="990">
        <v>38790</v>
      </c>
      <c r="J9" s="990">
        <v>121816</v>
      </c>
      <c r="K9" s="990">
        <v>69473</v>
      </c>
    </row>
    <row r="10" spans="1:11">
      <c r="A10" s="8" t="s">
        <v>538</v>
      </c>
      <c r="B10" s="990">
        <v>314918</v>
      </c>
      <c r="C10" s="990">
        <v>200644</v>
      </c>
      <c r="D10" s="990">
        <v>503688</v>
      </c>
      <c r="E10" s="990">
        <v>195616</v>
      </c>
      <c r="F10" s="990">
        <v>135090</v>
      </c>
      <c r="G10" s="990">
        <v>75348</v>
      </c>
      <c r="H10" s="990">
        <v>155518</v>
      </c>
      <c r="I10" s="990">
        <v>60651</v>
      </c>
      <c r="J10" s="990">
        <v>54383</v>
      </c>
      <c r="K10" s="990">
        <v>301232</v>
      </c>
    </row>
    <row r="11" spans="1:11">
      <c r="A11" s="8" t="s">
        <v>539</v>
      </c>
      <c r="B11" s="990">
        <v>199168</v>
      </c>
      <c r="C11" s="990">
        <v>136040</v>
      </c>
      <c r="D11" s="990">
        <v>129558</v>
      </c>
      <c r="E11" s="990">
        <v>97004</v>
      </c>
      <c r="F11" s="990">
        <v>31933</v>
      </c>
      <c r="G11" s="990">
        <v>66997</v>
      </c>
      <c r="H11" s="990">
        <v>36778</v>
      </c>
      <c r="I11" s="990">
        <v>96494</v>
      </c>
      <c r="J11" s="990">
        <v>184307</v>
      </c>
      <c r="K11" s="990">
        <v>77614</v>
      </c>
    </row>
    <row r="12" spans="1:11">
      <c r="A12" s="8" t="s">
        <v>1839</v>
      </c>
      <c r="B12" s="990">
        <v>151164</v>
      </c>
      <c r="C12" s="990">
        <v>78200</v>
      </c>
      <c r="D12" s="990">
        <v>27839</v>
      </c>
      <c r="E12" s="990">
        <v>89716</v>
      </c>
      <c r="F12" s="990">
        <v>107251</v>
      </c>
      <c r="G12" s="990">
        <v>59579</v>
      </c>
      <c r="H12" s="990">
        <v>108642</v>
      </c>
      <c r="I12" s="990">
        <v>89090</v>
      </c>
      <c r="J12" s="990">
        <v>179359</v>
      </c>
      <c r="K12" s="990">
        <v>28430</v>
      </c>
    </row>
    <row r="13" spans="1:11">
      <c r="A13" s="8" t="s">
        <v>1840</v>
      </c>
      <c r="B13" s="990">
        <v>153728</v>
      </c>
      <c r="C13" s="990">
        <v>195779</v>
      </c>
      <c r="D13" s="990">
        <v>184593</v>
      </c>
      <c r="E13" s="990">
        <v>164673</v>
      </c>
      <c r="F13" s="990">
        <v>220851</v>
      </c>
      <c r="G13" s="990">
        <v>98242</v>
      </c>
      <c r="H13" s="990">
        <v>187673</v>
      </c>
      <c r="I13" s="990">
        <v>161917</v>
      </c>
      <c r="J13" s="990">
        <v>118583</v>
      </c>
      <c r="K13" s="990">
        <v>97298</v>
      </c>
    </row>
    <row r="14" spans="1:11">
      <c r="A14" s="8" t="s">
        <v>1841</v>
      </c>
      <c r="B14" s="990">
        <v>136523</v>
      </c>
      <c r="C14" s="990">
        <v>233363</v>
      </c>
      <c r="D14" s="990">
        <v>168964</v>
      </c>
      <c r="E14" s="990">
        <v>137840</v>
      </c>
      <c r="F14" s="990">
        <v>273305</v>
      </c>
      <c r="G14" s="990">
        <v>279766</v>
      </c>
      <c r="H14" s="990">
        <v>297081</v>
      </c>
      <c r="I14" s="990">
        <v>633390</v>
      </c>
      <c r="J14" s="990">
        <v>491388</v>
      </c>
      <c r="K14" s="990">
        <v>315531</v>
      </c>
    </row>
    <row r="15" spans="1:11">
      <c r="A15" s="8" t="s">
        <v>540</v>
      </c>
      <c r="B15" s="990">
        <v>222490</v>
      </c>
      <c r="C15" s="990">
        <v>257962</v>
      </c>
      <c r="D15" s="990">
        <v>297568</v>
      </c>
      <c r="E15" s="990">
        <v>170004</v>
      </c>
      <c r="F15" s="990">
        <v>235852</v>
      </c>
      <c r="G15" s="990">
        <v>102071</v>
      </c>
      <c r="H15" s="990">
        <v>201252</v>
      </c>
      <c r="I15" s="990">
        <v>278989</v>
      </c>
      <c r="J15" s="990">
        <v>192212</v>
      </c>
      <c r="K15" s="990">
        <v>143393</v>
      </c>
    </row>
    <row r="16" spans="1:11">
      <c r="A16" s="8" t="s">
        <v>1842</v>
      </c>
      <c r="B16" s="990">
        <v>14053</v>
      </c>
      <c r="C16" s="990">
        <v>9384</v>
      </c>
      <c r="D16" s="990">
        <v>18041</v>
      </c>
      <c r="E16" s="990">
        <v>11251</v>
      </c>
      <c r="F16" s="990">
        <v>10591</v>
      </c>
      <c r="G16" s="990">
        <v>31968</v>
      </c>
      <c r="H16" s="990">
        <v>57333</v>
      </c>
      <c r="I16" s="990">
        <v>67253</v>
      </c>
      <c r="J16" s="990">
        <v>24829</v>
      </c>
      <c r="K16" s="990">
        <v>28677</v>
      </c>
    </row>
    <row r="17" spans="1:20">
      <c r="A17" s="8" t="s">
        <v>541</v>
      </c>
      <c r="B17" s="990">
        <v>29845</v>
      </c>
      <c r="C17" s="990">
        <v>39166</v>
      </c>
      <c r="D17" s="990">
        <v>57407</v>
      </c>
      <c r="E17" s="990">
        <v>33982</v>
      </c>
      <c r="F17" s="990">
        <v>31563</v>
      </c>
      <c r="G17" s="990">
        <v>34312</v>
      </c>
      <c r="H17" s="990">
        <v>148475</v>
      </c>
      <c r="I17" s="990">
        <v>130323</v>
      </c>
      <c r="J17" s="990">
        <v>127374</v>
      </c>
      <c r="K17" s="990">
        <v>111300</v>
      </c>
    </row>
    <row r="18" spans="1:20">
      <c r="A18" s="8" t="s">
        <v>542</v>
      </c>
      <c r="B18" s="990">
        <v>60039</v>
      </c>
      <c r="C18" s="990">
        <v>50237</v>
      </c>
      <c r="D18" s="990">
        <v>26526</v>
      </c>
      <c r="E18" s="990">
        <v>35915</v>
      </c>
      <c r="F18" s="990">
        <v>29500</v>
      </c>
      <c r="G18" s="990">
        <v>43949</v>
      </c>
      <c r="H18" s="990">
        <v>77523</v>
      </c>
      <c r="I18" s="990">
        <v>43848</v>
      </c>
      <c r="J18" s="990">
        <v>53037</v>
      </c>
      <c r="K18" s="990">
        <v>81454</v>
      </c>
    </row>
    <row r="19" spans="1:20">
      <c r="A19" s="8" t="s">
        <v>1843</v>
      </c>
      <c r="B19" s="990">
        <v>40961</v>
      </c>
      <c r="C19" s="990">
        <v>76707</v>
      </c>
      <c r="D19" s="990">
        <v>83882</v>
      </c>
      <c r="E19" s="990">
        <v>66970</v>
      </c>
      <c r="F19" s="990">
        <v>57611</v>
      </c>
      <c r="G19" s="990">
        <v>29417</v>
      </c>
      <c r="H19" s="990">
        <v>37438</v>
      </c>
      <c r="I19" s="990">
        <v>45651</v>
      </c>
      <c r="J19" s="990">
        <v>50421</v>
      </c>
      <c r="K19" s="990">
        <v>21813</v>
      </c>
    </row>
    <row r="20" spans="1:20">
      <c r="A20" s="8" t="s">
        <v>1844</v>
      </c>
      <c r="B20" s="990">
        <v>61889</v>
      </c>
      <c r="C20" s="990">
        <v>65844</v>
      </c>
      <c r="D20" s="990">
        <v>37743</v>
      </c>
      <c r="E20" s="990">
        <v>28783</v>
      </c>
      <c r="F20" s="990">
        <v>32464</v>
      </c>
      <c r="G20" s="990">
        <v>49486</v>
      </c>
      <c r="H20" s="990">
        <v>51319</v>
      </c>
      <c r="I20" s="990">
        <v>68531</v>
      </c>
      <c r="J20" s="990">
        <v>43988</v>
      </c>
      <c r="K20" s="990">
        <v>72152</v>
      </c>
    </row>
    <row r="21" spans="1:20">
      <c r="A21" s="8" t="s">
        <v>543</v>
      </c>
      <c r="B21" s="990">
        <v>570804</v>
      </c>
      <c r="C21" s="990">
        <v>469870</v>
      </c>
      <c r="D21" s="990">
        <v>308307</v>
      </c>
      <c r="E21" s="990">
        <v>301089</v>
      </c>
      <c r="F21" s="990">
        <v>255651</v>
      </c>
      <c r="G21" s="990">
        <v>179809</v>
      </c>
      <c r="H21" s="990">
        <v>292673</v>
      </c>
      <c r="I21" s="990">
        <v>282189</v>
      </c>
      <c r="J21" s="990">
        <v>323542</v>
      </c>
      <c r="K21" s="990">
        <v>462500</v>
      </c>
    </row>
    <row r="22" spans="1:20">
      <c r="A22" s="8" t="s">
        <v>544</v>
      </c>
      <c r="B22" s="990">
        <v>56487</v>
      </c>
      <c r="C22" s="990">
        <v>50698</v>
      </c>
      <c r="D22" s="990">
        <v>62587</v>
      </c>
      <c r="E22" s="990">
        <v>64283</v>
      </c>
      <c r="F22" s="990">
        <v>49910</v>
      </c>
      <c r="G22" s="990">
        <v>38660</v>
      </c>
      <c r="H22" s="990">
        <v>48421</v>
      </c>
      <c r="I22" s="990">
        <v>60898</v>
      </c>
      <c r="J22" s="990">
        <v>109861</v>
      </c>
      <c r="K22" s="990">
        <v>54422</v>
      </c>
    </row>
    <row r="23" spans="1:20">
      <c r="A23" s="8" t="s">
        <v>545</v>
      </c>
      <c r="B23" s="990">
        <v>24665</v>
      </c>
      <c r="C23" s="990">
        <v>11563</v>
      </c>
      <c r="D23" s="990">
        <v>21247</v>
      </c>
      <c r="E23" s="990">
        <v>10432</v>
      </c>
      <c r="F23" s="990">
        <v>19746</v>
      </c>
      <c r="G23" s="990">
        <v>14945</v>
      </c>
      <c r="H23" s="990">
        <v>12209</v>
      </c>
      <c r="I23" s="990">
        <v>17131</v>
      </c>
      <c r="J23" s="990">
        <v>17316</v>
      </c>
      <c r="K23" s="990">
        <v>11806</v>
      </c>
    </row>
    <row r="24" spans="1:20">
      <c r="A24" s="8" t="s">
        <v>1845</v>
      </c>
      <c r="B24" s="990">
        <v>357808</v>
      </c>
      <c r="C24" s="990">
        <v>320966</v>
      </c>
      <c r="D24" s="990">
        <v>308254</v>
      </c>
      <c r="E24" s="990">
        <v>276308</v>
      </c>
      <c r="F24" s="990">
        <v>270771</v>
      </c>
      <c r="G24" s="990">
        <v>140680</v>
      </c>
      <c r="H24" s="990">
        <v>303824</v>
      </c>
      <c r="I24" s="990">
        <v>349936</v>
      </c>
      <c r="J24" s="990">
        <v>329522</v>
      </c>
      <c r="K24" s="990">
        <v>104381</v>
      </c>
    </row>
    <row r="25" spans="1:20">
      <c r="A25" s="8" t="s">
        <v>546</v>
      </c>
      <c r="B25" s="990">
        <v>176198</v>
      </c>
      <c r="C25" s="990">
        <v>90302</v>
      </c>
      <c r="D25" s="990">
        <v>55439</v>
      </c>
      <c r="E25" s="990">
        <v>74801</v>
      </c>
      <c r="F25" s="990">
        <v>18576</v>
      </c>
      <c r="G25" s="990">
        <v>19550</v>
      </c>
      <c r="H25" s="990">
        <v>17237</v>
      </c>
      <c r="I25" s="990">
        <v>116031</v>
      </c>
      <c r="J25" s="990">
        <v>95695</v>
      </c>
      <c r="K25" s="990">
        <v>114411</v>
      </c>
    </row>
    <row r="26" spans="1:20">
      <c r="A26" s="178" t="s">
        <v>309</v>
      </c>
      <c r="B26" s="983">
        <v>306075</v>
      </c>
      <c r="C26" s="983">
        <v>390325</v>
      </c>
      <c r="D26" s="983">
        <v>456816</v>
      </c>
      <c r="E26" s="983">
        <v>368263</v>
      </c>
      <c r="F26" s="983">
        <v>226455</v>
      </c>
      <c r="G26" s="983">
        <v>212599</v>
      </c>
      <c r="H26" s="983">
        <v>324140</v>
      </c>
      <c r="I26" s="983">
        <v>267744</v>
      </c>
      <c r="J26" s="983">
        <v>445487</v>
      </c>
      <c r="K26" s="983">
        <v>278999</v>
      </c>
    </row>
    <row r="27" spans="1:20">
      <c r="B27" s="8"/>
      <c r="C27" s="8"/>
      <c r="D27" s="8"/>
      <c r="E27" s="8"/>
      <c r="F27" s="8"/>
      <c r="G27" s="8"/>
    </row>
    <row r="28" spans="1:20">
      <c r="A28" s="984" t="s">
        <v>1846</v>
      </c>
      <c r="B28" s="8"/>
      <c r="C28" s="8"/>
      <c r="D28" s="8"/>
      <c r="E28" s="8"/>
      <c r="F28" s="8"/>
      <c r="G28" s="8"/>
    </row>
    <row r="29" spans="1:20">
      <c r="A29" s="179"/>
      <c r="B29" s="8"/>
      <c r="C29" s="8"/>
      <c r="D29" s="8"/>
      <c r="E29" s="8"/>
      <c r="F29" s="8"/>
      <c r="G29" s="8"/>
    </row>
    <row r="32" spans="1:20">
      <c r="B32" s="263"/>
      <c r="C32" s="263"/>
      <c r="D32" s="263"/>
      <c r="E32" s="263"/>
      <c r="F32" s="263"/>
      <c r="G32" s="263"/>
      <c r="H32" s="263"/>
      <c r="J32" s="263"/>
      <c r="K32" s="263"/>
      <c r="L32" s="263"/>
      <c r="M32" s="263"/>
      <c r="N32" s="263"/>
      <c r="O32" s="263"/>
      <c r="P32" s="263"/>
      <c r="Q32" s="263"/>
      <c r="R32" s="263"/>
      <c r="S32" s="263"/>
      <c r="T32" s="263"/>
    </row>
    <row r="33" spans="2:20">
      <c r="B33" s="263"/>
      <c r="C33" s="263"/>
      <c r="D33" s="263"/>
      <c r="E33" s="263"/>
      <c r="F33" s="263"/>
      <c r="G33" s="263"/>
      <c r="H33" s="263"/>
      <c r="J33" s="263"/>
      <c r="K33" s="263"/>
      <c r="L33" s="263"/>
      <c r="M33" s="263"/>
      <c r="N33" s="263"/>
      <c r="O33" s="263"/>
      <c r="P33" s="263"/>
      <c r="Q33" s="263"/>
      <c r="R33" s="263"/>
      <c r="S33" s="263"/>
      <c r="T33" s="263"/>
    </row>
    <row r="34" spans="2:20">
      <c r="B34" s="263"/>
      <c r="C34" s="263"/>
      <c r="D34" s="263"/>
      <c r="E34" s="263"/>
      <c r="F34" s="263"/>
      <c r="G34" s="263"/>
      <c r="H34" s="263"/>
      <c r="J34" s="263"/>
      <c r="K34" s="263"/>
      <c r="L34" s="263"/>
      <c r="M34" s="263"/>
      <c r="N34" s="263"/>
      <c r="O34" s="263"/>
      <c r="P34" s="263"/>
      <c r="Q34" s="263"/>
      <c r="R34" s="263"/>
      <c r="S34" s="263"/>
      <c r="T34" s="263"/>
    </row>
    <row r="35" spans="2:20">
      <c r="B35" s="263"/>
      <c r="C35" s="263"/>
      <c r="D35" s="263"/>
      <c r="E35" s="263"/>
      <c r="F35" s="263"/>
      <c r="G35" s="263"/>
      <c r="H35" s="263"/>
      <c r="J35" s="263"/>
      <c r="K35" s="263"/>
      <c r="L35" s="263"/>
      <c r="M35" s="263"/>
      <c r="N35" s="263"/>
      <c r="O35" s="263"/>
      <c r="P35" s="263"/>
      <c r="Q35" s="263"/>
      <c r="R35" s="263"/>
      <c r="S35" s="263"/>
      <c r="T35" s="263"/>
    </row>
    <row r="36" spans="2:20">
      <c r="B36" s="263"/>
      <c r="C36" s="263"/>
      <c r="D36" s="263"/>
      <c r="E36" s="263"/>
      <c r="F36" s="263"/>
      <c r="G36" s="263"/>
      <c r="H36" s="263"/>
      <c r="J36" s="263"/>
      <c r="K36" s="263"/>
      <c r="L36" s="263"/>
      <c r="M36" s="263"/>
      <c r="N36" s="263"/>
      <c r="O36" s="263"/>
      <c r="P36" s="263"/>
      <c r="Q36" s="263"/>
      <c r="R36" s="263"/>
      <c r="S36" s="263"/>
      <c r="T36" s="263"/>
    </row>
    <row r="37" spans="2:20">
      <c r="B37" s="263"/>
      <c r="C37" s="263"/>
      <c r="D37" s="263"/>
      <c r="E37" s="263"/>
      <c r="F37" s="263"/>
      <c r="G37" s="263"/>
      <c r="H37" s="263"/>
      <c r="J37" s="263"/>
      <c r="K37" s="263"/>
      <c r="L37" s="263"/>
      <c r="M37" s="263"/>
      <c r="N37" s="263"/>
      <c r="O37" s="263"/>
      <c r="P37" s="263"/>
      <c r="Q37" s="263"/>
      <c r="R37" s="263"/>
      <c r="S37" s="263"/>
      <c r="T37" s="263"/>
    </row>
    <row r="38" spans="2:20">
      <c r="B38" s="263"/>
      <c r="C38" s="263"/>
      <c r="D38" s="263"/>
      <c r="E38" s="263"/>
      <c r="F38" s="263"/>
      <c r="G38" s="263"/>
      <c r="H38" s="263"/>
      <c r="J38" s="263"/>
      <c r="K38" s="263"/>
      <c r="L38" s="263"/>
      <c r="M38" s="263"/>
      <c r="N38" s="263"/>
      <c r="O38" s="263"/>
      <c r="P38" s="263"/>
      <c r="Q38" s="263"/>
      <c r="R38" s="263"/>
      <c r="S38" s="263"/>
      <c r="T38" s="263"/>
    </row>
    <row r="39" spans="2:20">
      <c r="B39" s="263"/>
      <c r="C39" s="263"/>
      <c r="D39" s="263"/>
      <c r="E39" s="263"/>
      <c r="F39" s="263"/>
      <c r="G39" s="263"/>
      <c r="H39" s="263"/>
      <c r="J39" s="263"/>
      <c r="K39" s="263"/>
      <c r="L39" s="263"/>
      <c r="M39" s="263"/>
      <c r="N39" s="263"/>
      <c r="O39" s="263"/>
      <c r="P39" s="263"/>
      <c r="Q39" s="263"/>
      <c r="R39" s="263"/>
      <c r="S39" s="263"/>
      <c r="T39" s="263"/>
    </row>
    <row r="40" spans="2:20">
      <c r="B40" s="263"/>
      <c r="C40" s="263"/>
      <c r="D40" s="263"/>
      <c r="E40" s="263"/>
      <c r="F40" s="263"/>
      <c r="G40" s="263"/>
      <c r="H40" s="263"/>
      <c r="J40" s="263"/>
      <c r="K40" s="263"/>
      <c r="L40" s="263"/>
      <c r="M40" s="263"/>
      <c r="N40" s="263"/>
      <c r="O40" s="263"/>
      <c r="P40" s="263"/>
      <c r="Q40" s="263"/>
      <c r="R40" s="263"/>
      <c r="S40" s="263"/>
      <c r="T40" s="263"/>
    </row>
    <row r="41" spans="2:20">
      <c r="B41" s="263"/>
      <c r="C41" s="263"/>
      <c r="D41" s="263"/>
      <c r="E41" s="263"/>
      <c r="F41" s="263"/>
      <c r="G41" s="263"/>
      <c r="H41" s="263"/>
      <c r="J41" s="263"/>
      <c r="K41" s="263"/>
      <c r="L41" s="263"/>
      <c r="M41" s="263"/>
      <c r="N41" s="263"/>
      <c r="O41" s="263"/>
      <c r="P41" s="263"/>
      <c r="Q41" s="263"/>
      <c r="R41" s="263"/>
      <c r="S41" s="263"/>
      <c r="T41" s="263"/>
    </row>
    <row r="42" spans="2:20">
      <c r="B42" s="263"/>
      <c r="C42" s="263"/>
      <c r="D42" s="263"/>
      <c r="E42" s="263"/>
      <c r="F42" s="263"/>
      <c r="G42" s="263"/>
      <c r="H42" s="263"/>
      <c r="J42" s="263"/>
      <c r="K42" s="263"/>
      <c r="L42" s="263"/>
      <c r="M42" s="263"/>
      <c r="N42" s="263"/>
      <c r="O42" s="263"/>
      <c r="P42" s="263"/>
      <c r="Q42" s="263"/>
      <c r="R42" s="263"/>
      <c r="S42" s="263"/>
      <c r="T42" s="263"/>
    </row>
    <row r="43" spans="2:20">
      <c r="B43" s="263"/>
      <c r="C43" s="263"/>
      <c r="D43" s="263"/>
      <c r="E43" s="263"/>
      <c r="F43" s="263"/>
      <c r="G43" s="263"/>
      <c r="H43" s="263"/>
      <c r="J43" s="263"/>
      <c r="K43" s="263"/>
      <c r="L43" s="263"/>
      <c r="M43" s="263"/>
      <c r="N43" s="263"/>
      <c r="O43" s="263"/>
      <c r="P43" s="263"/>
      <c r="Q43" s="263"/>
      <c r="R43" s="263"/>
      <c r="S43" s="263"/>
      <c r="T43" s="263"/>
    </row>
    <row r="44" spans="2:20">
      <c r="B44" s="263"/>
      <c r="C44" s="263"/>
      <c r="D44" s="263"/>
      <c r="E44" s="263"/>
      <c r="F44" s="263"/>
      <c r="G44" s="263"/>
      <c r="H44" s="263"/>
      <c r="J44" s="263"/>
      <c r="K44" s="263"/>
      <c r="L44" s="263"/>
      <c r="M44" s="263"/>
      <c r="N44" s="263"/>
      <c r="O44" s="263"/>
      <c r="P44" s="263"/>
      <c r="Q44" s="263"/>
      <c r="R44" s="263"/>
      <c r="S44" s="263"/>
      <c r="T44" s="263"/>
    </row>
    <row r="45" spans="2:20">
      <c r="B45" s="263"/>
      <c r="C45" s="263"/>
      <c r="D45" s="263"/>
      <c r="E45" s="263"/>
      <c r="F45" s="263"/>
      <c r="G45" s="263"/>
      <c r="H45" s="263"/>
      <c r="J45" s="263"/>
      <c r="K45" s="263"/>
      <c r="L45" s="263"/>
      <c r="M45" s="263"/>
      <c r="N45" s="263"/>
      <c r="O45" s="263"/>
      <c r="P45" s="263"/>
      <c r="Q45" s="263"/>
      <c r="R45" s="263"/>
      <c r="S45" s="263"/>
      <c r="T45" s="263"/>
    </row>
    <row r="46" spans="2:20">
      <c r="B46" s="263"/>
      <c r="C46" s="263"/>
      <c r="D46" s="263"/>
      <c r="E46" s="263"/>
      <c r="F46" s="263"/>
      <c r="G46" s="263"/>
      <c r="H46" s="263"/>
      <c r="J46" s="263"/>
      <c r="K46" s="263"/>
      <c r="L46" s="263"/>
      <c r="M46" s="263"/>
      <c r="N46" s="263"/>
      <c r="O46" s="263"/>
      <c r="P46" s="263"/>
      <c r="Q46" s="263"/>
      <c r="R46" s="263"/>
      <c r="S46" s="263"/>
      <c r="T46" s="263"/>
    </row>
    <row r="47" spans="2:20">
      <c r="B47" s="263"/>
      <c r="C47" s="263"/>
      <c r="D47" s="263"/>
      <c r="E47" s="263"/>
      <c r="F47" s="263"/>
      <c r="G47" s="263"/>
      <c r="H47" s="263"/>
      <c r="J47" s="263"/>
      <c r="K47" s="263"/>
      <c r="L47" s="263"/>
      <c r="M47" s="263"/>
      <c r="N47" s="263"/>
      <c r="O47" s="263"/>
      <c r="P47" s="263"/>
      <c r="Q47" s="263"/>
      <c r="R47" s="263"/>
      <c r="S47" s="263"/>
      <c r="T47" s="263"/>
    </row>
    <row r="48" spans="2:20">
      <c r="B48" s="263"/>
      <c r="C48" s="263"/>
      <c r="D48" s="263"/>
      <c r="E48" s="263"/>
      <c r="F48" s="263"/>
      <c r="G48" s="263"/>
      <c r="H48" s="263"/>
      <c r="J48" s="263"/>
      <c r="K48" s="263"/>
      <c r="L48" s="263"/>
      <c r="M48" s="263"/>
      <c r="N48" s="263"/>
      <c r="O48" s="263"/>
      <c r="P48" s="263"/>
      <c r="Q48" s="263"/>
      <c r="R48" s="263"/>
      <c r="S48" s="263"/>
      <c r="T48" s="263"/>
    </row>
    <row r="49" spans="2:20">
      <c r="B49" s="263"/>
      <c r="C49" s="263"/>
      <c r="D49" s="263"/>
      <c r="E49" s="263"/>
      <c r="F49" s="263"/>
      <c r="G49" s="263"/>
      <c r="H49" s="263"/>
      <c r="J49" s="263"/>
      <c r="K49" s="263"/>
      <c r="L49" s="263"/>
      <c r="M49" s="263"/>
      <c r="N49" s="263"/>
      <c r="O49" s="263"/>
      <c r="P49" s="263"/>
      <c r="Q49" s="263"/>
      <c r="R49" s="263"/>
      <c r="S49" s="263"/>
      <c r="T49" s="263"/>
    </row>
    <row r="50" spans="2:20">
      <c r="B50" s="263"/>
      <c r="C50" s="263"/>
      <c r="D50" s="263"/>
      <c r="E50" s="263"/>
      <c r="F50" s="263"/>
      <c r="G50" s="263"/>
      <c r="H50" s="263"/>
      <c r="J50" s="263"/>
      <c r="K50" s="263"/>
      <c r="L50" s="263"/>
      <c r="M50" s="263"/>
      <c r="N50" s="263"/>
      <c r="O50" s="263"/>
      <c r="P50" s="263"/>
      <c r="Q50" s="263"/>
      <c r="R50" s="263"/>
      <c r="S50" s="263"/>
      <c r="T50" s="263"/>
    </row>
    <row r="51" spans="2:20">
      <c r="B51" s="263"/>
      <c r="C51" s="263"/>
      <c r="D51" s="263"/>
      <c r="E51" s="263"/>
      <c r="F51" s="263"/>
      <c r="G51" s="263"/>
      <c r="H51" s="263"/>
      <c r="J51" s="263"/>
      <c r="K51" s="263"/>
      <c r="L51" s="263"/>
      <c r="M51" s="263"/>
      <c r="N51" s="263"/>
      <c r="O51" s="263"/>
      <c r="P51" s="263"/>
      <c r="Q51" s="263"/>
      <c r="R51" s="263"/>
      <c r="S51" s="263"/>
      <c r="T51" s="263"/>
    </row>
    <row r="52" spans="2:20">
      <c r="B52" s="263"/>
      <c r="C52" s="263"/>
      <c r="D52" s="263"/>
      <c r="E52" s="263"/>
      <c r="F52" s="263"/>
      <c r="G52" s="263"/>
      <c r="H52" s="263"/>
      <c r="J52" s="263"/>
      <c r="K52" s="263"/>
      <c r="L52" s="263"/>
      <c r="M52" s="263"/>
      <c r="N52" s="263"/>
      <c r="O52" s="263"/>
      <c r="P52" s="263"/>
      <c r="Q52" s="263"/>
      <c r="R52" s="263"/>
      <c r="S52" s="263"/>
      <c r="T52" s="263"/>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7"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T51"/>
  <sheetViews>
    <sheetView showGridLines="0" zoomScaleNormal="100" zoomScaleSheetLayoutView="100" workbookViewId="0">
      <selection activeCell="K2" sqref="K2"/>
    </sheetView>
  </sheetViews>
  <sheetFormatPr baseColWidth="10" defaultColWidth="11.44140625" defaultRowHeight="13.2"/>
  <cols>
    <col min="1" max="1" width="17.33203125" style="4" customWidth="1"/>
    <col min="2" max="7" width="10.33203125" style="4" customWidth="1"/>
    <col min="8" max="16384" width="11.44140625" style="4"/>
  </cols>
  <sheetData>
    <row r="2" spans="1:11" ht="14.4">
      <c r="A2" s="3" t="s">
        <v>1825</v>
      </c>
      <c r="K2" s="877" t="s">
        <v>1620</v>
      </c>
    </row>
    <row r="3" spans="1:11">
      <c r="A3" s="11" t="s">
        <v>547</v>
      </c>
    </row>
    <row r="4" spans="1:11">
      <c r="A4" s="8" t="s">
        <v>1490</v>
      </c>
    </row>
    <row r="5" spans="1:11">
      <c r="A5" s="8" t="s">
        <v>13</v>
      </c>
    </row>
    <row r="6" spans="1:11">
      <c r="A6" s="1014" t="s">
        <v>535</v>
      </c>
      <c r="B6" s="281">
        <v>2015</v>
      </c>
      <c r="C6" s="281">
        <v>2016</v>
      </c>
      <c r="D6" s="281">
        <v>2017</v>
      </c>
      <c r="E6" s="281">
        <v>2018</v>
      </c>
      <c r="F6" s="281">
        <v>2019</v>
      </c>
      <c r="G6" s="281">
        <v>2020</v>
      </c>
      <c r="H6" s="281">
        <v>2021</v>
      </c>
      <c r="I6" s="281">
        <v>2022</v>
      </c>
      <c r="J6" s="281">
        <v>2023</v>
      </c>
      <c r="K6" s="281">
        <v>2024</v>
      </c>
    </row>
    <row r="7" spans="1:11">
      <c r="A7" s="962" t="s">
        <v>116</v>
      </c>
      <c r="B7" s="217">
        <f t="shared" ref="B7:K7" si="0">SUM(B8:B26)</f>
        <v>261551</v>
      </c>
      <c r="C7" s="217">
        <f t="shared" si="0"/>
        <v>108236</v>
      </c>
      <c r="D7" s="217">
        <f t="shared" si="0"/>
        <v>407075</v>
      </c>
      <c r="E7" s="217">
        <f t="shared" si="0"/>
        <v>95154</v>
      </c>
      <c r="F7" s="217">
        <f t="shared" si="0"/>
        <v>34940</v>
      </c>
      <c r="G7" s="217">
        <f t="shared" si="0"/>
        <v>36768</v>
      </c>
      <c r="H7" s="217">
        <f t="shared" si="0"/>
        <v>11647</v>
      </c>
      <c r="I7" s="217">
        <f t="shared" si="0"/>
        <v>25639</v>
      </c>
      <c r="J7" s="217">
        <f t="shared" si="0"/>
        <v>10349</v>
      </c>
      <c r="K7" s="217">
        <f t="shared" si="0"/>
        <v>9745</v>
      </c>
    </row>
    <row r="8" spans="1:11">
      <c r="A8" s="8" t="s">
        <v>536</v>
      </c>
      <c r="B8" s="158">
        <v>0</v>
      </c>
      <c r="C8" s="158">
        <v>0</v>
      </c>
      <c r="D8" s="158">
        <v>0</v>
      </c>
      <c r="E8" s="158">
        <v>0</v>
      </c>
      <c r="F8" s="158">
        <v>30</v>
      </c>
      <c r="G8" s="158">
        <v>165</v>
      </c>
      <c r="H8" s="158">
        <v>0</v>
      </c>
      <c r="I8" s="158">
        <v>0</v>
      </c>
      <c r="J8" s="158">
        <v>0</v>
      </c>
      <c r="K8" s="158">
        <v>105</v>
      </c>
    </row>
    <row r="9" spans="1:11">
      <c r="A9" s="8" t="s">
        <v>537</v>
      </c>
      <c r="B9" s="158">
        <v>0</v>
      </c>
      <c r="C9" s="158">
        <v>0</v>
      </c>
      <c r="D9" s="158">
        <v>0</v>
      </c>
      <c r="E9" s="158">
        <v>0</v>
      </c>
      <c r="F9" s="158">
        <v>550</v>
      </c>
      <c r="G9" s="158">
        <v>440</v>
      </c>
      <c r="H9" s="158">
        <v>0</v>
      </c>
      <c r="I9" s="158">
        <v>0</v>
      </c>
      <c r="J9" s="158">
        <v>0</v>
      </c>
      <c r="K9" s="158">
        <v>0</v>
      </c>
    </row>
    <row r="10" spans="1:11">
      <c r="A10" s="8" t="s">
        <v>538</v>
      </c>
      <c r="B10" s="158">
        <v>66594</v>
      </c>
      <c r="C10" s="158">
        <v>11486</v>
      </c>
      <c r="D10" s="158">
        <v>310007</v>
      </c>
      <c r="E10" s="158">
        <v>81042</v>
      </c>
      <c r="F10" s="158">
        <v>1526</v>
      </c>
      <c r="G10" s="158">
        <v>1344</v>
      </c>
      <c r="H10" s="158">
        <v>517</v>
      </c>
      <c r="I10" s="158">
        <v>1065</v>
      </c>
      <c r="J10" s="158">
        <v>941</v>
      </c>
      <c r="K10" s="158">
        <v>659</v>
      </c>
    </row>
    <row r="11" spans="1:11">
      <c r="A11" s="8" t="s">
        <v>539</v>
      </c>
      <c r="B11" s="158">
        <v>451</v>
      </c>
      <c r="C11" s="158">
        <v>0</v>
      </c>
      <c r="D11" s="158">
        <v>413</v>
      </c>
      <c r="E11" s="158">
        <v>0</v>
      </c>
      <c r="F11" s="158">
        <v>30</v>
      </c>
      <c r="G11" s="158">
        <v>0</v>
      </c>
      <c r="H11" s="158">
        <v>0</v>
      </c>
      <c r="I11" s="158">
        <v>340</v>
      </c>
      <c r="J11" s="158">
        <v>270</v>
      </c>
      <c r="K11" s="158">
        <v>608</v>
      </c>
    </row>
    <row r="12" spans="1:11">
      <c r="A12" s="8" t="s">
        <v>1839</v>
      </c>
      <c r="B12" s="158">
        <v>24184</v>
      </c>
      <c r="C12" s="158">
        <v>36967</v>
      </c>
      <c r="D12" s="158">
        <v>4354</v>
      </c>
      <c r="E12" s="158">
        <v>1475</v>
      </c>
      <c r="F12" s="158">
        <v>2982</v>
      </c>
      <c r="G12" s="158">
        <v>2089</v>
      </c>
      <c r="H12" s="158">
        <v>663</v>
      </c>
      <c r="I12" s="158">
        <v>6247</v>
      </c>
      <c r="J12" s="158">
        <v>1907</v>
      </c>
      <c r="K12" s="158">
        <v>957</v>
      </c>
    </row>
    <row r="13" spans="1:11">
      <c r="A13" s="8" t="s">
        <v>1840</v>
      </c>
      <c r="B13" s="158">
        <v>267</v>
      </c>
      <c r="C13" s="158">
        <v>135</v>
      </c>
      <c r="D13" s="158">
        <v>375</v>
      </c>
      <c r="E13" s="158">
        <v>18</v>
      </c>
      <c r="F13" s="158">
        <v>380</v>
      </c>
      <c r="G13" s="158">
        <v>132</v>
      </c>
      <c r="H13" s="158">
        <v>2423</v>
      </c>
      <c r="I13" s="158">
        <v>25</v>
      </c>
      <c r="J13" s="158">
        <v>211</v>
      </c>
      <c r="K13" s="158">
        <v>275</v>
      </c>
    </row>
    <row r="14" spans="1:11">
      <c r="A14" s="8" t="s">
        <v>1841</v>
      </c>
      <c r="B14" s="158">
        <v>180</v>
      </c>
      <c r="C14" s="158">
        <v>163</v>
      </c>
      <c r="D14" s="158">
        <v>23</v>
      </c>
      <c r="E14" s="158">
        <v>220</v>
      </c>
      <c r="F14" s="158">
        <v>0</v>
      </c>
      <c r="G14" s="158">
        <v>23040</v>
      </c>
      <c r="H14" s="158">
        <v>1657</v>
      </c>
      <c r="I14" s="158">
        <v>0</v>
      </c>
      <c r="J14" s="158">
        <v>0</v>
      </c>
      <c r="K14" s="158">
        <v>0</v>
      </c>
    </row>
    <row r="15" spans="1:11">
      <c r="A15" s="8" t="s">
        <v>540</v>
      </c>
      <c r="B15" s="158">
        <v>2145</v>
      </c>
      <c r="C15" s="158">
        <v>1810</v>
      </c>
      <c r="D15" s="158">
        <v>1571</v>
      </c>
      <c r="E15" s="158">
        <v>250</v>
      </c>
      <c r="F15" s="158">
        <v>1457</v>
      </c>
      <c r="G15" s="158">
        <v>672</v>
      </c>
      <c r="H15" s="158">
        <v>398</v>
      </c>
      <c r="I15" s="158">
        <v>188</v>
      </c>
      <c r="J15" s="158">
        <v>0</v>
      </c>
      <c r="K15" s="158">
        <v>36</v>
      </c>
    </row>
    <row r="16" spans="1:11">
      <c r="A16" s="8" t="s">
        <v>1842</v>
      </c>
      <c r="B16" s="158">
        <v>120</v>
      </c>
      <c r="C16" s="158">
        <v>0</v>
      </c>
      <c r="D16" s="158">
        <v>0</v>
      </c>
      <c r="E16" s="158">
        <v>0</v>
      </c>
      <c r="F16" s="158">
        <v>0</v>
      </c>
      <c r="G16" s="158">
        <v>0</v>
      </c>
      <c r="H16" s="158">
        <v>0</v>
      </c>
      <c r="I16" s="158">
        <v>254</v>
      </c>
      <c r="J16" s="158">
        <v>0</v>
      </c>
      <c r="K16" s="158">
        <v>473</v>
      </c>
    </row>
    <row r="17" spans="1:20">
      <c r="A17" s="8" t="s">
        <v>541</v>
      </c>
      <c r="B17" s="158">
        <v>97</v>
      </c>
      <c r="C17" s="158">
        <v>94</v>
      </c>
      <c r="D17" s="158">
        <v>21</v>
      </c>
      <c r="E17" s="158">
        <v>24</v>
      </c>
      <c r="F17" s="158">
        <v>70</v>
      </c>
      <c r="G17" s="158">
        <v>18</v>
      </c>
      <c r="H17" s="158">
        <v>282</v>
      </c>
      <c r="I17" s="158">
        <v>0</v>
      </c>
      <c r="J17" s="158">
        <v>260</v>
      </c>
      <c r="K17" s="158">
        <v>0</v>
      </c>
    </row>
    <row r="18" spans="1:20">
      <c r="A18" s="8" t="s">
        <v>542</v>
      </c>
      <c r="B18" s="158">
        <v>3958</v>
      </c>
      <c r="C18" s="158">
        <v>1179</v>
      </c>
      <c r="D18" s="158">
        <v>271</v>
      </c>
      <c r="E18" s="158">
        <v>342</v>
      </c>
      <c r="F18" s="158">
        <v>626</v>
      </c>
      <c r="G18" s="158">
        <v>440</v>
      </c>
      <c r="H18" s="158">
        <v>249</v>
      </c>
      <c r="I18" s="158">
        <v>194</v>
      </c>
      <c r="J18" s="158">
        <v>35</v>
      </c>
      <c r="K18" s="158">
        <v>133</v>
      </c>
    </row>
    <row r="19" spans="1:20">
      <c r="A19" s="8" t="s">
        <v>1843</v>
      </c>
      <c r="B19" s="158">
        <v>3115</v>
      </c>
      <c r="C19" s="158">
        <v>27292</v>
      </c>
      <c r="D19" s="158">
        <v>29156</v>
      </c>
      <c r="E19" s="158">
        <v>454</v>
      </c>
      <c r="F19" s="158">
        <v>13732</v>
      </c>
      <c r="G19" s="158">
        <v>2631</v>
      </c>
      <c r="H19" s="158">
        <v>2525</v>
      </c>
      <c r="I19" s="158">
        <v>10353</v>
      </c>
      <c r="J19" s="158">
        <v>2241</v>
      </c>
      <c r="K19" s="158">
        <v>1177</v>
      </c>
    </row>
    <row r="20" spans="1:20">
      <c r="A20" s="8" t="s">
        <v>1844</v>
      </c>
      <c r="B20" s="158">
        <v>278</v>
      </c>
      <c r="C20" s="158">
        <v>0</v>
      </c>
      <c r="D20" s="158">
        <v>103</v>
      </c>
      <c r="E20" s="158">
        <v>120</v>
      </c>
      <c r="F20" s="158">
        <v>0</v>
      </c>
      <c r="G20" s="158">
        <v>0</v>
      </c>
      <c r="H20" s="158">
        <v>680</v>
      </c>
      <c r="I20" s="158">
        <v>0</v>
      </c>
      <c r="J20" s="158">
        <v>262</v>
      </c>
      <c r="K20" s="158">
        <v>0</v>
      </c>
    </row>
    <row r="21" spans="1:20">
      <c r="A21" s="8" t="s">
        <v>543</v>
      </c>
      <c r="B21" s="158">
        <v>2249</v>
      </c>
      <c r="C21" s="158">
        <v>869</v>
      </c>
      <c r="D21" s="158">
        <v>831</v>
      </c>
      <c r="E21" s="158">
        <v>132</v>
      </c>
      <c r="F21" s="158">
        <v>887</v>
      </c>
      <c r="G21" s="158">
        <v>220</v>
      </c>
      <c r="H21" s="158">
        <v>154</v>
      </c>
      <c r="I21" s="158">
        <v>190</v>
      </c>
      <c r="J21" s="158">
        <v>2694</v>
      </c>
      <c r="K21" s="158">
        <v>313</v>
      </c>
    </row>
    <row r="22" spans="1:20">
      <c r="A22" s="8" t="s">
        <v>544</v>
      </c>
      <c r="B22" s="158">
        <v>0</v>
      </c>
      <c r="C22" s="158">
        <v>18</v>
      </c>
      <c r="D22" s="158">
        <v>0</v>
      </c>
      <c r="E22" s="158">
        <v>0</v>
      </c>
      <c r="F22" s="158">
        <v>0</v>
      </c>
      <c r="G22" s="158">
        <v>0</v>
      </c>
      <c r="H22" s="158">
        <v>0</v>
      </c>
      <c r="I22" s="158">
        <v>0</v>
      </c>
      <c r="J22" s="158">
        <v>0</v>
      </c>
      <c r="K22" s="158">
        <v>0</v>
      </c>
    </row>
    <row r="23" spans="1:20">
      <c r="A23" s="8" t="s">
        <v>545</v>
      </c>
      <c r="B23" s="158">
        <v>1368</v>
      </c>
      <c r="C23" s="158">
        <v>95</v>
      </c>
      <c r="D23" s="158">
        <v>70</v>
      </c>
      <c r="E23" s="158">
        <v>0</v>
      </c>
      <c r="F23" s="158">
        <v>40</v>
      </c>
      <c r="G23" s="158">
        <v>0</v>
      </c>
      <c r="H23" s="158">
        <v>300</v>
      </c>
      <c r="I23" s="158">
        <v>36</v>
      </c>
      <c r="J23" s="158">
        <v>38</v>
      </c>
      <c r="K23" s="158">
        <v>440</v>
      </c>
    </row>
    <row r="24" spans="1:20">
      <c r="A24" s="8" t="s">
        <v>1845</v>
      </c>
      <c r="B24" s="158">
        <v>279</v>
      </c>
      <c r="C24" s="158">
        <v>303</v>
      </c>
      <c r="D24" s="158">
        <v>27626</v>
      </c>
      <c r="E24" s="158">
        <v>60</v>
      </c>
      <c r="F24" s="158">
        <v>373</v>
      </c>
      <c r="G24" s="158">
        <v>120</v>
      </c>
      <c r="H24" s="158">
        <v>91</v>
      </c>
      <c r="I24" s="158">
        <v>0</v>
      </c>
      <c r="J24" s="158">
        <v>0</v>
      </c>
      <c r="K24" s="158">
        <v>222</v>
      </c>
    </row>
    <row r="25" spans="1:20">
      <c r="A25" s="8" t="s">
        <v>546</v>
      </c>
      <c r="B25" s="158">
        <v>150003</v>
      </c>
      <c r="C25" s="158">
        <v>27825</v>
      </c>
      <c r="D25" s="158">
        <v>29227</v>
      </c>
      <c r="E25" s="158">
        <v>11017</v>
      </c>
      <c r="F25" s="158">
        <v>11897</v>
      </c>
      <c r="G25" s="158">
        <v>3029</v>
      </c>
      <c r="H25" s="158">
        <v>1708</v>
      </c>
      <c r="I25" s="158">
        <v>6747</v>
      </c>
      <c r="J25" s="158">
        <v>1490</v>
      </c>
      <c r="K25" s="158">
        <v>1641</v>
      </c>
    </row>
    <row r="26" spans="1:20">
      <c r="A26" s="178" t="s">
        <v>309</v>
      </c>
      <c r="B26" s="407">
        <v>6263</v>
      </c>
      <c r="C26" s="407">
        <v>0</v>
      </c>
      <c r="D26" s="407">
        <v>3027</v>
      </c>
      <c r="E26" s="407">
        <v>0</v>
      </c>
      <c r="F26" s="407">
        <v>360</v>
      </c>
      <c r="G26" s="407">
        <v>2428</v>
      </c>
      <c r="H26" s="407">
        <v>0</v>
      </c>
      <c r="I26" s="407">
        <v>0</v>
      </c>
      <c r="J26" s="407">
        <v>0</v>
      </c>
      <c r="K26" s="407">
        <v>2706</v>
      </c>
    </row>
    <row r="27" spans="1:20">
      <c r="A27" s="8"/>
    </row>
    <row r="28" spans="1:20">
      <c r="A28" s="984" t="s">
        <v>1846</v>
      </c>
    </row>
    <row r="29" spans="1:20">
      <c r="A29" s="179"/>
    </row>
    <row r="31" spans="1:20">
      <c r="B31" s="158"/>
      <c r="C31" s="158"/>
      <c r="D31" s="158"/>
      <c r="E31" s="158"/>
      <c r="F31" s="158"/>
      <c r="G31" s="158"/>
      <c r="H31" s="158"/>
      <c r="J31" s="158"/>
      <c r="K31" s="158"/>
      <c r="L31" s="158"/>
      <c r="M31" s="158"/>
      <c r="N31" s="158"/>
      <c r="O31" s="158"/>
      <c r="P31" s="158"/>
      <c r="Q31" s="158"/>
      <c r="R31" s="158"/>
      <c r="S31" s="158"/>
      <c r="T31" s="158"/>
    </row>
    <row r="32" spans="1:20">
      <c r="B32" s="158"/>
      <c r="C32" s="158"/>
      <c r="D32" s="158"/>
      <c r="E32" s="158"/>
      <c r="F32" s="158"/>
      <c r="G32" s="158"/>
      <c r="H32" s="158"/>
      <c r="J32" s="158"/>
      <c r="K32" s="158"/>
      <c r="L32" s="158"/>
      <c r="M32" s="158"/>
      <c r="N32" s="158"/>
      <c r="O32" s="158"/>
      <c r="P32" s="158"/>
      <c r="Q32" s="158"/>
      <c r="R32" s="158"/>
      <c r="S32" s="158"/>
      <c r="T32" s="158"/>
    </row>
    <row r="33" spans="2:20">
      <c r="B33" s="158"/>
      <c r="C33" s="158"/>
      <c r="D33" s="158"/>
      <c r="E33" s="158"/>
      <c r="F33" s="158"/>
      <c r="G33" s="158"/>
      <c r="H33" s="158"/>
      <c r="J33" s="158"/>
      <c r="K33" s="158"/>
      <c r="L33" s="158"/>
      <c r="M33" s="158"/>
      <c r="N33" s="158"/>
      <c r="O33" s="158"/>
      <c r="P33" s="158"/>
      <c r="Q33" s="158"/>
      <c r="R33" s="158"/>
      <c r="S33" s="158"/>
      <c r="T33" s="158"/>
    </row>
    <row r="34" spans="2:20">
      <c r="B34" s="158"/>
      <c r="C34" s="158"/>
      <c r="D34" s="158"/>
      <c r="E34" s="158"/>
      <c r="F34" s="158"/>
      <c r="G34" s="158"/>
      <c r="H34" s="158"/>
      <c r="J34" s="158"/>
      <c r="K34" s="158"/>
      <c r="L34" s="158"/>
      <c r="M34" s="158"/>
      <c r="N34" s="158"/>
      <c r="O34" s="158"/>
      <c r="P34" s="158"/>
      <c r="Q34" s="158"/>
      <c r="R34" s="158"/>
      <c r="S34" s="158"/>
      <c r="T34" s="158"/>
    </row>
    <row r="35" spans="2:20">
      <c r="B35" s="158"/>
      <c r="C35" s="158"/>
      <c r="D35" s="158"/>
      <c r="E35" s="158"/>
      <c r="F35" s="158"/>
      <c r="G35" s="158"/>
      <c r="H35" s="158"/>
      <c r="J35" s="158"/>
      <c r="K35" s="158"/>
      <c r="L35" s="158"/>
      <c r="M35" s="158"/>
      <c r="N35" s="158"/>
      <c r="O35" s="158"/>
      <c r="P35" s="158"/>
      <c r="Q35" s="158"/>
      <c r="R35" s="158"/>
      <c r="S35" s="158"/>
      <c r="T35" s="158"/>
    </row>
    <row r="36" spans="2:20">
      <c r="B36" s="158"/>
      <c r="C36" s="158"/>
      <c r="D36" s="158"/>
      <c r="E36" s="158"/>
      <c r="F36" s="158"/>
      <c r="G36" s="158"/>
      <c r="H36" s="158"/>
      <c r="J36" s="158"/>
      <c r="K36" s="158"/>
      <c r="L36" s="158"/>
      <c r="M36" s="158"/>
      <c r="N36" s="158"/>
      <c r="O36" s="158"/>
      <c r="P36" s="158"/>
      <c r="Q36" s="158"/>
      <c r="R36" s="158"/>
      <c r="S36" s="158"/>
      <c r="T36" s="158"/>
    </row>
    <row r="37" spans="2:20">
      <c r="B37" s="158"/>
      <c r="C37" s="158"/>
      <c r="D37" s="158"/>
      <c r="E37" s="158"/>
      <c r="F37" s="158"/>
      <c r="G37" s="158"/>
      <c r="H37" s="158"/>
      <c r="J37" s="158"/>
      <c r="K37" s="158"/>
      <c r="L37" s="158"/>
      <c r="M37" s="158"/>
      <c r="N37" s="158"/>
      <c r="O37" s="158"/>
      <c r="P37" s="158"/>
      <c r="Q37" s="158"/>
      <c r="R37" s="158"/>
      <c r="S37" s="158"/>
      <c r="T37" s="158"/>
    </row>
    <row r="38" spans="2:20">
      <c r="B38" s="158"/>
      <c r="C38" s="158"/>
      <c r="D38" s="158"/>
      <c r="E38" s="158"/>
      <c r="F38" s="158"/>
      <c r="G38" s="158"/>
      <c r="H38" s="158"/>
      <c r="J38" s="158"/>
      <c r="K38" s="158"/>
      <c r="L38" s="158"/>
      <c r="M38" s="158"/>
      <c r="N38" s="158"/>
      <c r="O38" s="158"/>
      <c r="P38" s="158"/>
      <c r="Q38" s="158"/>
      <c r="R38" s="158"/>
      <c r="S38" s="158"/>
      <c r="T38" s="158"/>
    </row>
    <row r="39" spans="2:20">
      <c r="B39" s="158"/>
      <c r="C39" s="158"/>
      <c r="D39" s="158"/>
      <c r="E39" s="158"/>
      <c r="F39" s="158"/>
      <c r="G39" s="158"/>
      <c r="H39" s="158"/>
      <c r="J39" s="158"/>
      <c r="K39" s="158"/>
      <c r="L39" s="158"/>
      <c r="M39" s="158"/>
      <c r="N39" s="158"/>
      <c r="O39" s="158"/>
      <c r="P39" s="158"/>
      <c r="Q39" s="158"/>
      <c r="R39" s="158"/>
      <c r="S39" s="158"/>
      <c r="T39" s="158"/>
    </row>
    <row r="40" spans="2:20">
      <c r="B40" s="158"/>
      <c r="C40" s="158"/>
      <c r="D40" s="158"/>
      <c r="E40" s="158"/>
      <c r="F40" s="158"/>
      <c r="G40" s="158"/>
      <c r="H40" s="158"/>
      <c r="J40" s="158"/>
      <c r="K40" s="158"/>
      <c r="L40" s="158"/>
      <c r="M40" s="158"/>
      <c r="N40" s="158"/>
      <c r="O40" s="158"/>
      <c r="P40" s="158"/>
      <c r="Q40" s="158"/>
      <c r="R40" s="158"/>
      <c r="S40" s="158"/>
      <c r="T40" s="158"/>
    </row>
    <row r="41" spans="2:20">
      <c r="B41" s="158"/>
      <c r="C41" s="158"/>
      <c r="D41" s="158"/>
      <c r="E41" s="158"/>
      <c r="F41" s="158"/>
      <c r="G41" s="158"/>
      <c r="H41" s="158"/>
      <c r="J41" s="158"/>
      <c r="K41" s="158"/>
      <c r="L41" s="158"/>
      <c r="M41" s="158"/>
      <c r="N41" s="158"/>
      <c r="O41" s="158"/>
      <c r="P41" s="158"/>
      <c r="Q41" s="158"/>
      <c r="R41" s="158"/>
      <c r="S41" s="158"/>
      <c r="T41" s="158"/>
    </row>
    <row r="42" spans="2:20">
      <c r="B42" s="158"/>
      <c r="C42" s="158"/>
      <c r="D42" s="158"/>
      <c r="E42" s="158"/>
      <c r="F42" s="158"/>
      <c r="G42" s="158"/>
      <c r="H42" s="158"/>
      <c r="J42" s="158"/>
      <c r="K42" s="158"/>
      <c r="L42" s="158"/>
      <c r="M42" s="158"/>
      <c r="N42" s="158"/>
      <c r="O42" s="158"/>
      <c r="P42" s="158"/>
      <c r="Q42" s="158"/>
      <c r="R42" s="158"/>
      <c r="S42" s="158"/>
      <c r="T42" s="158"/>
    </row>
    <row r="43" spans="2:20">
      <c r="B43" s="158"/>
      <c r="C43" s="158"/>
      <c r="D43" s="158"/>
      <c r="E43" s="158"/>
      <c r="F43" s="158"/>
      <c r="G43" s="158"/>
      <c r="H43" s="158"/>
      <c r="J43" s="158"/>
      <c r="K43" s="158"/>
      <c r="L43" s="158"/>
      <c r="M43" s="158"/>
      <c r="N43" s="158"/>
      <c r="O43" s="158"/>
      <c r="P43" s="158"/>
      <c r="Q43" s="158"/>
      <c r="R43" s="158"/>
      <c r="S43" s="158"/>
      <c r="T43" s="158"/>
    </row>
    <row r="44" spans="2:20">
      <c r="B44" s="158"/>
      <c r="C44" s="158"/>
      <c r="D44" s="158"/>
      <c r="E44" s="158"/>
      <c r="F44" s="158"/>
      <c r="G44" s="158"/>
      <c r="H44" s="158"/>
      <c r="J44" s="158"/>
      <c r="K44" s="158"/>
      <c r="L44" s="158"/>
      <c r="M44" s="158"/>
      <c r="N44" s="158"/>
      <c r="O44" s="158"/>
      <c r="P44" s="158"/>
      <c r="Q44" s="158"/>
      <c r="R44" s="158"/>
      <c r="S44" s="158"/>
      <c r="T44" s="158"/>
    </row>
    <row r="45" spans="2:20">
      <c r="B45" s="158"/>
      <c r="C45" s="158"/>
      <c r="D45" s="158"/>
      <c r="E45" s="158"/>
      <c r="F45" s="158"/>
      <c r="G45" s="158"/>
      <c r="H45" s="158"/>
      <c r="J45" s="158"/>
      <c r="K45" s="158"/>
      <c r="L45" s="158"/>
      <c r="M45" s="158"/>
      <c r="N45" s="158"/>
      <c r="O45" s="158"/>
      <c r="P45" s="158"/>
      <c r="Q45" s="158"/>
      <c r="R45" s="158"/>
      <c r="S45" s="158"/>
      <c r="T45" s="158"/>
    </row>
    <row r="46" spans="2:20">
      <c r="B46" s="158"/>
      <c r="C46" s="158"/>
      <c r="D46" s="158"/>
      <c r="E46" s="158"/>
      <c r="F46" s="158"/>
      <c r="G46" s="158"/>
      <c r="H46" s="158"/>
      <c r="J46" s="158"/>
      <c r="K46" s="158"/>
      <c r="L46" s="158"/>
      <c r="M46" s="158"/>
      <c r="N46" s="158"/>
      <c r="O46" s="158"/>
      <c r="P46" s="158"/>
      <c r="Q46" s="158"/>
      <c r="R46" s="158"/>
      <c r="S46" s="158"/>
      <c r="T46" s="158"/>
    </row>
    <row r="47" spans="2:20">
      <c r="B47" s="158"/>
      <c r="C47" s="158"/>
      <c r="D47" s="158"/>
      <c r="E47" s="158"/>
      <c r="F47" s="158"/>
      <c r="G47" s="158"/>
      <c r="H47" s="158"/>
      <c r="J47" s="158"/>
      <c r="K47" s="158"/>
      <c r="L47" s="158"/>
      <c r="M47" s="158"/>
      <c r="N47" s="158"/>
      <c r="O47" s="158"/>
      <c r="P47" s="158"/>
      <c r="Q47" s="158"/>
      <c r="R47" s="158"/>
      <c r="S47" s="158"/>
      <c r="T47" s="158"/>
    </row>
    <row r="48" spans="2:20">
      <c r="B48" s="158"/>
      <c r="C48" s="158"/>
      <c r="D48" s="158"/>
      <c r="E48" s="158"/>
      <c r="F48" s="158"/>
      <c r="G48" s="158"/>
      <c r="H48" s="158"/>
      <c r="J48" s="158"/>
      <c r="K48" s="158"/>
      <c r="L48" s="158"/>
      <c r="M48" s="158"/>
      <c r="N48" s="158"/>
      <c r="O48" s="158"/>
      <c r="P48" s="158"/>
      <c r="Q48" s="158"/>
      <c r="R48" s="158"/>
      <c r="S48" s="158"/>
      <c r="T48" s="158"/>
    </row>
    <row r="49" spans="2:20">
      <c r="B49" s="158"/>
      <c r="C49" s="158"/>
      <c r="D49" s="158"/>
      <c r="E49" s="158"/>
      <c r="F49" s="158"/>
      <c r="G49" s="158"/>
      <c r="H49" s="158"/>
      <c r="J49" s="158"/>
      <c r="K49" s="158"/>
      <c r="L49" s="158"/>
      <c r="M49" s="158"/>
      <c r="N49" s="158"/>
      <c r="O49" s="158"/>
      <c r="P49" s="158"/>
      <c r="Q49" s="158"/>
      <c r="R49" s="158"/>
      <c r="S49" s="158"/>
      <c r="T49" s="158"/>
    </row>
    <row r="50" spans="2:20">
      <c r="B50" s="158"/>
      <c r="C50" s="158"/>
      <c r="D50" s="158"/>
      <c r="E50" s="158"/>
      <c r="F50" s="158"/>
      <c r="G50" s="158"/>
      <c r="H50" s="158"/>
      <c r="J50" s="158"/>
      <c r="K50" s="158"/>
      <c r="L50" s="158"/>
      <c r="M50" s="158"/>
      <c r="N50" s="158"/>
      <c r="O50" s="158"/>
      <c r="P50" s="158"/>
      <c r="Q50" s="158"/>
      <c r="R50" s="158"/>
      <c r="S50" s="158"/>
      <c r="T50" s="158"/>
    </row>
    <row r="51" spans="2:20">
      <c r="B51" s="158"/>
      <c r="C51" s="158"/>
      <c r="D51" s="158"/>
      <c r="E51" s="158"/>
      <c r="F51" s="158"/>
      <c r="G51" s="158"/>
      <c r="H51" s="158"/>
      <c r="J51" s="158"/>
      <c r="K51" s="158"/>
      <c r="L51" s="158"/>
      <c r="M51" s="158"/>
      <c r="N51" s="158"/>
      <c r="O51" s="158"/>
      <c r="P51" s="158"/>
      <c r="Q51" s="158"/>
      <c r="R51" s="158"/>
      <c r="S51" s="158"/>
      <c r="T51" s="15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8"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51"/>
  <sheetViews>
    <sheetView showGridLines="0" zoomScaleNormal="100" zoomScaleSheetLayoutView="100" workbookViewId="0">
      <selection activeCell="K2" sqref="K2"/>
    </sheetView>
  </sheetViews>
  <sheetFormatPr baseColWidth="10" defaultColWidth="11.44140625" defaultRowHeight="13.2"/>
  <cols>
    <col min="1" max="1" width="18.33203125" style="4" customWidth="1"/>
    <col min="2" max="10" width="11.109375" style="4" customWidth="1"/>
    <col min="11" max="16384" width="11.44140625" style="4"/>
  </cols>
  <sheetData>
    <row r="2" spans="1:11" ht="14.4">
      <c r="A2" s="3" t="s">
        <v>1826</v>
      </c>
      <c r="K2" s="877" t="s">
        <v>1620</v>
      </c>
    </row>
    <row r="3" spans="1:11">
      <c r="A3" s="11" t="s">
        <v>548</v>
      </c>
    </row>
    <row r="4" spans="1:11">
      <c r="A4" s="8" t="s">
        <v>1490</v>
      </c>
    </row>
    <row r="5" spans="1:11">
      <c r="A5" s="8" t="s">
        <v>13</v>
      </c>
    </row>
    <row r="6" spans="1:11">
      <c r="A6" s="1014" t="s">
        <v>535</v>
      </c>
      <c r="B6" s="281">
        <v>2015</v>
      </c>
      <c r="C6" s="281">
        <v>2016</v>
      </c>
      <c r="D6" s="281">
        <v>2017</v>
      </c>
      <c r="E6" s="281">
        <v>2018</v>
      </c>
      <c r="F6" s="281">
        <v>2019</v>
      </c>
      <c r="G6" s="281">
        <v>2020</v>
      </c>
      <c r="H6" s="281">
        <v>2021</v>
      </c>
      <c r="I6" s="281">
        <v>2022</v>
      </c>
      <c r="J6" s="281">
        <v>2023</v>
      </c>
      <c r="K6" s="281">
        <v>2024</v>
      </c>
    </row>
    <row r="7" spans="1:11">
      <c r="A7" s="982" t="s">
        <v>116</v>
      </c>
      <c r="B7" s="217">
        <f t="shared" ref="B7:I7" si="0">SUM(B8:B26)</f>
        <v>700158</v>
      </c>
      <c r="C7" s="217">
        <f t="shared" si="0"/>
        <v>476057</v>
      </c>
      <c r="D7" s="217">
        <f t="shared" si="0"/>
        <v>763196</v>
      </c>
      <c r="E7" s="217">
        <f t="shared" si="0"/>
        <v>461554</v>
      </c>
      <c r="F7" s="217">
        <f t="shared" si="0"/>
        <v>494349</v>
      </c>
      <c r="G7" s="217">
        <f t="shared" si="0"/>
        <v>463460</v>
      </c>
      <c r="H7" s="217">
        <f t="shared" si="0"/>
        <v>918536</v>
      </c>
      <c r="I7" s="217">
        <f t="shared" si="0"/>
        <v>1114212</v>
      </c>
      <c r="J7" s="217">
        <f>SUM(J8:J26)</f>
        <v>1422748</v>
      </c>
      <c r="K7" s="217">
        <f>SUM(K8:K26)</f>
        <v>1446878</v>
      </c>
    </row>
    <row r="8" spans="1:11">
      <c r="A8" s="179" t="s">
        <v>536</v>
      </c>
      <c r="B8" s="158">
        <v>925</v>
      </c>
      <c r="C8" s="158">
        <v>0</v>
      </c>
      <c r="D8" s="158">
        <v>257</v>
      </c>
      <c r="E8" s="158">
        <v>0</v>
      </c>
      <c r="F8" s="158">
        <v>310</v>
      </c>
      <c r="G8" s="158">
        <v>645</v>
      </c>
      <c r="H8" s="158">
        <v>0</v>
      </c>
      <c r="I8" s="158">
        <v>12925</v>
      </c>
      <c r="J8" s="158">
        <v>362</v>
      </c>
      <c r="K8" s="158">
        <v>578</v>
      </c>
    </row>
    <row r="9" spans="1:11">
      <c r="A9" s="179" t="s">
        <v>537</v>
      </c>
      <c r="B9" s="158">
        <v>0</v>
      </c>
      <c r="C9" s="158">
        <v>282</v>
      </c>
      <c r="D9" s="158">
        <v>2890</v>
      </c>
      <c r="E9" s="158">
        <v>0</v>
      </c>
      <c r="F9" s="158">
        <v>886</v>
      </c>
      <c r="G9" s="158">
        <v>460</v>
      </c>
      <c r="H9" s="158">
        <v>1923</v>
      </c>
      <c r="I9" s="158">
        <v>2804</v>
      </c>
      <c r="J9" s="158">
        <v>78383</v>
      </c>
      <c r="K9" s="158">
        <v>23023</v>
      </c>
    </row>
    <row r="10" spans="1:11">
      <c r="A10" s="179" t="s">
        <v>538</v>
      </c>
      <c r="B10" s="158">
        <v>279406</v>
      </c>
      <c r="C10" s="158">
        <v>150257</v>
      </c>
      <c r="D10" s="158">
        <v>485421</v>
      </c>
      <c r="E10" s="158">
        <v>173031</v>
      </c>
      <c r="F10" s="158">
        <v>106804</v>
      </c>
      <c r="G10" s="158">
        <v>58830</v>
      </c>
      <c r="H10" s="158">
        <v>114174</v>
      </c>
      <c r="I10" s="158">
        <v>42224</v>
      </c>
      <c r="J10" s="158">
        <v>31392</v>
      </c>
      <c r="K10" s="158">
        <v>289619</v>
      </c>
    </row>
    <row r="11" spans="1:11">
      <c r="A11" s="179" t="s">
        <v>539</v>
      </c>
      <c r="B11" s="158">
        <v>727</v>
      </c>
      <c r="C11" s="158">
        <v>363</v>
      </c>
      <c r="D11" s="158">
        <v>1585</v>
      </c>
      <c r="E11" s="158">
        <v>0</v>
      </c>
      <c r="F11" s="158">
        <v>795</v>
      </c>
      <c r="G11" s="158">
        <v>96</v>
      </c>
      <c r="H11" s="158">
        <v>0</v>
      </c>
      <c r="I11" s="158">
        <v>734</v>
      </c>
      <c r="J11" s="158">
        <v>972</v>
      </c>
      <c r="K11" s="158">
        <v>6548</v>
      </c>
    </row>
    <row r="12" spans="1:11">
      <c r="A12" s="179" t="s">
        <v>1839</v>
      </c>
      <c r="B12" s="158">
        <v>57518</v>
      </c>
      <c r="C12" s="158">
        <v>67691</v>
      </c>
      <c r="D12" s="158">
        <v>18819</v>
      </c>
      <c r="E12" s="158">
        <v>55380</v>
      </c>
      <c r="F12" s="158">
        <v>85304</v>
      </c>
      <c r="G12" s="158">
        <v>43228</v>
      </c>
      <c r="H12" s="158">
        <v>103643</v>
      </c>
      <c r="I12" s="158">
        <v>67356</v>
      </c>
      <c r="J12" s="158">
        <v>156309</v>
      </c>
      <c r="K12" s="158">
        <v>25277</v>
      </c>
    </row>
    <row r="13" spans="1:11">
      <c r="A13" s="179" t="s">
        <v>1840</v>
      </c>
      <c r="B13" s="158">
        <v>16238</v>
      </c>
      <c r="C13" s="158">
        <v>19127</v>
      </c>
      <c r="D13" s="158">
        <v>8760</v>
      </c>
      <c r="E13" s="158">
        <v>11179</v>
      </c>
      <c r="F13" s="158">
        <v>23801</v>
      </c>
      <c r="G13" s="158">
        <v>20170</v>
      </c>
      <c r="H13" s="158">
        <v>28361</v>
      </c>
      <c r="I13" s="158">
        <v>4676</v>
      </c>
      <c r="J13" s="158">
        <v>46094</v>
      </c>
      <c r="K13" s="158">
        <v>26012</v>
      </c>
    </row>
    <row r="14" spans="1:11">
      <c r="A14" s="179" t="s">
        <v>1841</v>
      </c>
      <c r="B14" s="158">
        <v>7876</v>
      </c>
      <c r="C14" s="158">
        <v>12645</v>
      </c>
      <c r="D14" s="158">
        <v>22221</v>
      </c>
      <c r="E14" s="158">
        <v>20318</v>
      </c>
      <c r="F14" s="158">
        <v>53004</v>
      </c>
      <c r="G14" s="158">
        <v>135525</v>
      </c>
      <c r="H14" s="158">
        <v>152024</v>
      </c>
      <c r="I14" s="158">
        <v>264356</v>
      </c>
      <c r="J14" s="158">
        <v>314491</v>
      </c>
      <c r="K14" s="158">
        <v>232461</v>
      </c>
    </row>
    <row r="15" spans="1:11">
      <c r="A15" s="179" t="s">
        <v>540</v>
      </c>
      <c r="B15" s="158">
        <v>29315</v>
      </c>
      <c r="C15" s="158">
        <v>46646</v>
      </c>
      <c r="D15" s="158">
        <v>11735</v>
      </c>
      <c r="E15" s="158">
        <v>16908</v>
      </c>
      <c r="F15" s="158">
        <v>76476</v>
      </c>
      <c r="G15" s="158">
        <v>14589</v>
      </c>
      <c r="H15" s="158">
        <v>44646</v>
      </c>
      <c r="I15" s="158">
        <v>160137</v>
      </c>
      <c r="J15" s="158">
        <v>109830</v>
      </c>
      <c r="K15" s="158">
        <v>97630</v>
      </c>
    </row>
    <row r="16" spans="1:11">
      <c r="A16" s="179" t="s">
        <v>1842</v>
      </c>
      <c r="B16" s="158">
        <v>1380</v>
      </c>
      <c r="C16" s="158">
        <v>360</v>
      </c>
      <c r="D16" s="158">
        <v>854</v>
      </c>
      <c r="E16" s="158">
        <v>750</v>
      </c>
      <c r="F16" s="158">
        <v>0</v>
      </c>
      <c r="G16" s="158">
        <v>22547</v>
      </c>
      <c r="H16" s="158">
        <v>35733</v>
      </c>
      <c r="I16" s="158">
        <v>57072</v>
      </c>
      <c r="J16" s="158">
        <v>15325</v>
      </c>
      <c r="K16" s="158">
        <v>9662</v>
      </c>
    </row>
    <row r="17" spans="1:11">
      <c r="A17" s="179" t="s">
        <v>541</v>
      </c>
      <c r="B17" s="158">
        <v>1018</v>
      </c>
      <c r="C17" s="158">
        <v>1755</v>
      </c>
      <c r="D17" s="158">
        <v>63</v>
      </c>
      <c r="E17" s="158">
        <v>24</v>
      </c>
      <c r="F17" s="158">
        <v>1866</v>
      </c>
      <c r="G17" s="158">
        <v>948</v>
      </c>
      <c r="H17" s="158">
        <v>89498</v>
      </c>
      <c r="I17" s="158">
        <v>33638</v>
      </c>
      <c r="J17" s="158">
        <v>79142</v>
      </c>
      <c r="K17" s="158">
        <v>78797</v>
      </c>
    </row>
    <row r="18" spans="1:11">
      <c r="A18" s="179" t="s">
        <v>542</v>
      </c>
      <c r="B18" s="158">
        <v>16500</v>
      </c>
      <c r="C18" s="158">
        <v>18154</v>
      </c>
      <c r="D18" s="158">
        <v>9537</v>
      </c>
      <c r="E18" s="158">
        <v>13176</v>
      </c>
      <c r="F18" s="158">
        <v>8905</v>
      </c>
      <c r="G18" s="158">
        <v>21293</v>
      </c>
      <c r="H18" s="158">
        <v>36763</v>
      </c>
      <c r="I18" s="158">
        <v>24132</v>
      </c>
      <c r="J18" s="158">
        <v>27029</v>
      </c>
      <c r="K18" s="158">
        <v>63692</v>
      </c>
    </row>
    <row r="19" spans="1:11">
      <c r="A19" s="179" t="s">
        <v>1843</v>
      </c>
      <c r="B19" s="158">
        <v>20777</v>
      </c>
      <c r="C19" s="158">
        <v>49683</v>
      </c>
      <c r="D19" s="158">
        <v>68320</v>
      </c>
      <c r="E19" s="158">
        <v>51540</v>
      </c>
      <c r="F19" s="158">
        <v>38701</v>
      </c>
      <c r="G19" s="158">
        <v>13560</v>
      </c>
      <c r="H19" s="158">
        <v>21983</v>
      </c>
      <c r="I19" s="158">
        <v>27009</v>
      </c>
      <c r="J19" s="158">
        <v>36791</v>
      </c>
      <c r="K19" s="158">
        <v>14846</v>
      </c>
    </row>
    <row r="20" spans="1:11">
      <c r="A20" s="179" t="s">
        <v>1844</v>
      </c>
      <c r="B20" s="158">
        <v>18079</v>
      </c>
      <c r="C20" s="158">
        <v>76</v>
      </c>
      <c r="D20" s="158">
        <v>2600</v>
      </c>
      <c r="E20" s="158">
        <v>2018</v>
      </c>
      <c r="F20" s="158">
        <v>520</v>
      </c>
      <c r="G20" s="158">
        <v>0</v>
      </c>
      <c r="H20" s="158">
        <v>15721</v>
      </c>
      <c r="I20" s="158">
        <v>16512</v>
      </c>
      <c r="J20" s="158">
        <v>13777</v>
      </c>
      <c r="K20" s="158">
        <v>22774</v>
      </c>
    </row>
    <row r="21" spans="1:11">
      <c r="A21" s="179" t="s">
        <v>543</v>
      </c>
      <c r="B21" s="158">
        <v>29737</v>
      </c>
      <c r="C21" s="158">
        <v>20548</v>
      </c>
      <c r="D21" s="158">
        <v>17175</v>
      </c>
      <c r="E21" s="158">
        <v>5476</v>
      </c>
      <c r="F21" s="158">
        <v>23270</v>
      </c>
      <c r="G21" s="158">
        <v>11202</v>
      </c>
      <c r="H21" s="158">
        <v>133809</v>
      </c>
      <c r="I21" s="158">
        <v>122244</v>
      </c>
      <c r="J21" s="158">
        <v>208661</v>
      </c>
      <c r="K21" s="158">
        <v>296751</v>
      </c>
    </row>
    <row r="22" spans="1:11">
      <c r="A22" s="179" t="s">
        <v>544</v>
      </c>
      <c r="B22" s="158">
        <v>457</v>
      </c>
      <c r="C22" s="158">
        <v>2005</v>
      </c>
      <c r="D22" s="158">
        <v>0</v>
      </c>
      <c r="E22" s="158">
        <v>0</v>
      </c>
      <c r="F22" s="158">
        <v>0</v>
      </c>
      <c r="G22" s="158">
        <v>0</v>
      </c>
      <c r="H22" s="158">
        <v>0</v>
      </c>
      <c r="I22" s="158">
        <v>3923</v>
      </c>
      <c r="J22" s="158">
        <v>12583</v>
      </c>
      <c r="K22" s="158">
        <v>9512</v>
      </c>
    </row>
    <row r="23" spans="1:11">
      <c r="A23" s="179" t="s">
        <v>545</v>
      </c>
      <c r="B23" s="158">
        <v>4408</v>
      </c>
      <c r="C23" s="158">
        <v>714</v>
      </c>
      <c r="D23" s="158">
        <v>3223</v>
      </c>
      <c r="E23" s="158">
        <v>30</v>
      </c>
      <c r="F23" s="158">
        <v>8569</v>
      </c>
      <c r="G23" s="158">
        <v>7715</v>
      </c>
      <c r="H23" s="158">
        <v>1093</v>
      </c>
      <c r="I23" s="158">
        <v>1523</v>
      </c>
      <c r="J23" s="158">
        <v>7282</v>
      </c>
      <c r="K23" s="158">
        <v>3305</v>
      </c>
    </row>
    <row r="24" spans="1:11">
      <c r="A24" s="179" t="s">
        <v>1845</v>
      </c>
      <c r="B24" s="158">
        <v>1658</v>
      </c>
      <c r="C24" s="158">
        <v>1177</v>
      </c>
      <c r="D24" s="158">
        <v>28159</v>
      </c>
      <c r="E24" s="158">
        <v>843</v>
      </c>
      <c r="F24" s="158">
        <v>1149</v>
      </c>
      <c r="G24" s="158">
        <v>24925</v>
      </c>
      <c r="H24" s="158">
        <v>65665</v>
      </c>
      <c r="I24" s="158">
        <v>105060</v>
      </c>
      <c r="J24" s="158">
        <v>97279</v>
      </c>
      <c r="K24" s="158">
        <v>2328</v>
      </c>
    </row>
    <row r="25" spans="1:11">
      <c r="A25" s="179" t="s">
        <v>546</v>
      </c>
      <c r="B25" s="158">
        <v>167829</v>
      </c>
      <c r="C25" s="158">
        <v>52178</v>
      </c>
      <c r="D25" s="158">
        <v>41589</v>
      </c>
      <c r="E25" s="158">
        <v>69530</v>
      </c>
      <c r="F25" s="158">
        <v>14748</v>
      </c>
      <c r="G25" s="158">
        <v>19030</v>
      </c>
      <c r="H25" s="158">
        <v>10258</v>
      </c>
      <c r="I25" s="158">
        <v>107033</v>
      </c>
      <c r="J25" s="158">
        <v>91232</v>
      </c>
      <c r="K25" s="158">
        <v>81321</v>
      </c>
    </row>
    <row r="26" spans="1:11">
      <c r="A26" s="122" t="s">
        <v>309</v>
      </c>
      <c r="B26" s="407">
        <v>46310</v>
      </c>
      <c r="C26" s="407">
        <v>32396</v>
      </c>
      <c r="D26" s="407">
        <v>39988</v>
      </c>
      <c r="E26" s="407">
        <v>41351</v>
      </c>
      <c r="F26" s="407">
        <v>49241</v>
      </c>
      <c r="G26" s="407">
        <v>68697</v>
      </c>
      <c r="H26" s="407">
        <v>63242</v>
      </c>
      <c r="I26" s="407">
        <v>60854</v>
      </c>
      <c r="J26" s="407">
        <v>95814</v>
      </c>
      <c r="K26" s="407">
        <v>162742</v>
      </c>
    </row>
    <row r="27" spans="1:11">
      <c r="A27" s="8"/>
    </row>
    <row r="28" spans="1:11">
      <c r="A28" s="984" t="s">
        <v>1846</v>
      </c>
    </row>
    <row r="29" spans="1:11">
      <c r="A29" s="179"/>
    </row>
    <row r="31" spans="1:11">
      <c r="B31" s="158"/>
      <c r="C31" s="158"/>
      <c r="D31" s="158"/>
      <c r="E31" s="158"/>
      <c r="F31" s="158"/>
      <c r="G31" s="158"/>
      <c r="H31" s="158"/>
    </row>
    <row r="32" spans="1:11">
      <c r="B32" s="158"/>
      <c r="C32" s="158"/>
      <c r="D32" s="158"/>
      <c r="E32" s="158"/>
      <c r="F32" s="158"/>
      <c r="G32" s="158"/>
      <c r="H32" s="158"/>
    </row>
    <row r="33" spans="2:8">
      <c r="B33" s="158"/>
      <c r="C33" s="158"/>
      <c r="D33" s="158"/>
      <c r="E33" s="158"/>
      <c r="F33" s="158"/>
      <c r="G33" s="158"/>
      <c r="H33" s="158"/>
    </row>
    <row r="34" spans="2:8">
      <c r="B34" s="158"/>
      <c r="C34" s="158"/>
      <c r="D34" s="158"/>
      <c r="E34" s="158"/>
      <c r="F34" s="158"/>
      <c r="G34" s="158"/>
      <c r="H34" s="158"/>
    </row>
    <row r="35" spans="2:8">
      <c r="B35" s="158"/>
      <c r="C35" s="158"/>
      <c r="D35" s="158"/>
      <c r="E35" s="158"/>
      <c r="F35" s="158"/>
      <c r="G35" s="158"/>
      <c r="H35" s="158"/>
    </row>
    <row r="36" spans="2:8">
      <c r="B36" s="158"/>
      <c r="C36" s="158"/>
      <c r="D36" s="158"/>
      <c r="E36" s="158"/>
      <c r="F36" s="158"/>
      <c r="G36" s="158"/>
      <c r="H36" s="158"/>
    </row>
    <row r="37" spans="2:8">
      <c r="B37" s="158"/>
      <c r="C37" s="158"/>
      <c r="D37" s="158"/>
      <c r="E37" s="158"/>
      <c r="F37" s="158"/>
      <c r="G37" s="158"/>
      <c r="H37" s="158"/>
    </row>
    <row r="38" spans="2:8">
      <c r="B38" s="158"/>
      <c r="C38" s="158"/>
      <c r="D38" s="158"/>
      <c r="E38" s="158"/>
      <c r="F38" s="158"/>
      <c r="G38" s="158"/>
      <c r="H38" s="158"/>
    </row>
    <row r="39" spans="2:8">
      <c r="B39" s="158"/>
      <c r="C39" s="158"/>
      <c r="D39" s="158"/>
      <c r="E39" s="158"/>
      <c r="F39" s="158"/>
      <c r="G39" s="158"/>
      <c r="H39" s="158"/>
    </row>
    <row r="40" spans="2:8">
      <c r="B40" s="158"/>
      <c r="C40" s="158"/>
      <c r="D40" s="158"/>
      <c r="E40" s="158"/>
      <c r="F40" s="158"/>
      <c r="G40" s="158"/>
      <c r="H40" s="158"/>
    </row>
    <row r="41" spans="2:8">
      <c r="B41" s="158"/>
      <c r="C41" s="158"/>
      <c r="D41" s="158"/>
      <c r="E41" s="158"/>
      <c r="F41" s="158"/>
      <c r="G41" s="158"/>
      <c r="H41" s="158"/>
    </row>
    <row r="42" spans="2:8">
      <c r="B42" s="158"/>
      <c r="C42" s="158"/>
      <c r="D42" s="158"/>
      <c r="E42" s="158"/>
      <c r="F42" s="158"/>
      <c r="G42" s="158"/>
      <c r="H42" s="158"/>
    </row>
    <row r="43" spans="2:8">
      <c r="B43" s="158"/>
      <c r="C43" s="158"/>
      <c r="D43" s="158"/>
      <c r="E43" s="158"/>
      <c r="F43" s="158"/>
      <c r="G43" s="158"/>
      <c r="H43" s="158"/>
    </row>
    <row r="44" spans="2:8">
      <c r="B44" s="158"/>
      <c r="C44" s="158"/>
      <c r="D44" s="158"/>
      <c r="E44" s="158"/>
      <c r="F44" s="158"/>
      <c r="G44" s="158"/>
      <c r="H44" s="158"/>
    </row>
    <row r="45" spans="2:8">
      <c r="B45" s="158"/>
      <c r="C45" s="158"/>
      <c r="D45" s="158"/>
      <c r="E45" s="158"/>
      <c r="F45" s="158"/>
      <c r="G45" s="158"/>
      <c r="H45" s="158"/>
    </row>
    <row r="46" spans="2:8">
      <c r="B46" s="158"/>
      <c r="C46" s="158"/>
      <c r="D46" s="158"/>
      <c r="E46" s="158"/>
      <c r="F46" s="158"/>
      <c r="G46" s="158"/>
      <c r="H46" s="158"/>
    </row>
    <row r="47" spans="2:8">
      <c r="B47" s="158"/>
      <c r="C47" s="158"/>
      <c r="D47" s="158"/>
      <c r="E47" s="158"/>
      <c r="F47" s="158"/>
      <c r="G47" s="158"/>
      <c r="H47" s="158"/>
    </row>
    <row r="48" spans="2:8">
      <c r="B48" s="158"/>
      <c r="C48" s="158"/>
      <c r="D48" s="158"/>
      <c r="E48" s="158"/>
      <c r="F48" s="158"/>
      <c r="G48" s="158"/>
      <c r="H48" s="158"/>
    </row>
    <row r="49" spans="2:8">
      <c r="B49" s="158"/>
      <c r="C49" s="158"/>
      <c r="D49" s="158"/>
      <c r="E49" s="158"/>
      <c r="F49" s="158"/>
      <c r="G49" s="158"/>
      <c r="H49" s="158"/>
    </row>
    <row r="50" spans="2:8">
      <c r="B50" s="158"/>
      <c r="C50" s="158"/>
      <c r="D50" s="158"/>
      <c r="E50" s="158"/>
      <c r="F50" s="158"/>
      <c r="G50" s="158"/>
      <c r="H50" s="158"/>
    </row>
    <row r="51" spans="2:8">
      <c r="B51" s="158"/>
      <c r="C51" s="158"/>
      <c r="D51" s="158"/>
      <c r="E51" s="158"/>
      <c r="F51" s="158"/>
      <c r="G51" s="158"/>
      <c r="H51" s="15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5"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T52"/>
  <sheetViews>
    <sheetView showGridLines="0" zoomScaleNormal="100" zoomScaleSheetLayoutView="100" workbookViewId="0">
      <selection activeCell="K2" sqref="K2"/>
    </sheetView>
  </sheetViews>
  <sheetFormatPr baseColWidth="10" defaultColWidth="11.44140625" defaultRowHeight="13.2"/>
  <cols>
    <col min="1" max="1" width="19.44140625" style="4" customWidth="1"/>
    <col min="2" max="10" width="11.33203125" style="4" customWidth="1"/>
    <col min="11" max="16384" width="11.44140625" style="4"/>
  </cols>
  <sheetData>
    <row r="2" spans="1:11" ht="14.4">
      <c r="A2" s="3" t="s">
        <v>1833</v>
      </c>
      <c r="K2" s="877" t="s">
        <v>1620</v>
      </c>
    </row>
    <row r="3" spans="1:11">
      <c r="A3" s="11" t="s">
        <v>1482</v>
      </c>
    </row>
    <row r="4" spans="1:11">
      <c r="A4" s="8" t="s">
        <v>1490</v>
      </c>
    </row>
    <row r="5" spans="1:11">
      <c r="A5" s="8" t="s">
        <v>13</v>
      </c>
    </row>
    <row r="6" spans="1:11">
      <c r="A6" s="1014" t="s">
        <v>535</v>
      </c>
      <c r="B6" s="281">
        <v>2015</v>
      </c>
      <c r="C6" s="281">
        <v>2016</v>
      </c>
      <c r="D6" s="281">
        <v>2017</v>
      </c>
      <c r="E6" s="281">
        <v>2018</v>
      </c>
      <c r="F6" s="281">
        <v>2019</v>
      </c>
      <c r="G6" s="281">
        <v>2020</v>
      </c>
      <c r="H6" s="281">
        <v>2021</v>
      </c>
      <c r="I6" s="281">
        <v>2022</v>
      </c>
      <c r="J6" s="281">
        <v>2023</v>
      </c>
      <c r="K6" s="281">
        <v>2024</v>
      </c>
    </row>
    <row r="7" spans="1:11">
      <c r="A7" s="962" t="s">
        <v>116</v>
      </c>
      <c r="B7" s="217">
        <f t="shared" ref="B7:J7" si="0">SUM(B8:B26)</f>
        <v>2209114</v>
      </c>
      <c r="C7" s="217">
        <f t="shared" si="0"/>
        <v>2256294</v>
      </c>
      <c r="D7" s="217">
        <f t="shared" si="0"/>
        <v>2055487</v>
      </c>
      <c r="E7" s="217">
        <f t="shared" si="0"/>
        <v>1754111</v>
      </c>
      <c r="F7" s="217">
        <f t="shared" si="0"/>
        <v>1583817</v>
      </c>
      <c r="G7" s="217">
        <f t="shared" si="0"/>
        <v>1042668</v>
      </c>
      <c r="H7" s="217">
        <f t="shared" si="0"/>
        <v>1484429</v>
      </c>
      <c r="I7" s="217">
        <f t="shared" si="0"/>
        <v>1717257</v>
      </c>
      <c r="J7" s="217">
        <f t="shared" si="0"/>
        <v>1548208</v>
      </c>
      <c r="K7" s="217">
        <f>SUM(K8:K26)</f>
        <v>940435</v>
      </c>
    </row>
    <row r="8" spans="1:11">
      <c r="A8" s="8" t="s">
        <v>536</v>
      </c>
      <c r="B8" s="158">
        <v>12186</v>
      </c>
      <c r="C8" s="158">
        <v>14027</v>
      </c>
      <c r="D8" s="158">
        <v>9355</v>
      </c>
      <c r="E8" s="158">
        <v>16322</v>
      </c>
      <c r="F8" s="158">
        <v>43943</v>
      </c>
      <c r="G8" s="158">
        <v>4110</v>
      </c>
      <c r="H8" s="158">
        <v>11247</v>
      </c>
      <c r="I8" s="158">
        <v>9688</v>
      </c>
      <c r="J8" s="158">
        <v>7474</v>
      </c>
      <c r="K8" s="158">
        <v>11849</v>
      </c>
    </row>
    <row r="9" spans="1:11">
      <c r="A9" s="8" t="s">
        <v>537</v>
      </c>
      <c r="B9" s="158">
        <v>19346</v>
      </c>
      <c r="C9" s="158">
        <v>40992</v>
      </c>
      <c r="D9" s="158">
        <v>57722</v>
      </c>
      <c r="E9" s="158">
        <v>72413</v>
      </c>
      <c r="F9" s="158">
        <v>25907</v>
      </c>
      <c r="G9" s="158">
        <v>23535</v>
      </c>
      <c r="H9" s="158">
        <v>32259</v>
      </c>
      <c r="I9" s="158">
        <v>35986</v>
      </c>
      <c r="J9" s="158">
        <v>43433</v>
      </c>
      <c r="K9" s="158">
        <v>46450</v>
      </c>
    </row>
    <row r="10" spans="1:11">
      <c r="A10" s="8" t="s">
        <v>538</v>
      </c>
      <c r="B10" s="158">
        <v>35512</v>
      </c>
      <c r="C10" s="158">
        <v>50387</v>
      </c>
      <c r="D10" s="158">
        <v>18267</v>
      </c>
      <c r="E10" s="158">
        <v>22585</v>
      </c>
      <c r="F10" s="158">
        <v>28286</v>
      </c>
      <c r="G10" s="158">
        <v>16518</v>
      </c>
      <c r="H10" s="158">
        <v>41344</v>
      </c>
      <c r="I10" s="158">
        <v>18427</v>
      </c>
      <c r="J10" s="158">
        <v>22991</v>
      </c>
      <c r="K10" s="158">
        <v>11613</v>
      </c>
    </row>
    <row r="11" spans="1:11">
      <c r="A11" s="8" t="s">
        <v>539</v>
      </c>
      <c r="B11" s="158">
        <v>198441</v>
      </c>
      <c r="C11" s="158">
        <v>135677</v>
      </c>
      <c r="D11" s="158">
        <v>127973</v>
      </c>
      <c r="E11" s="158">
        <v>97004</v>
      </c>
      <c r="F11" s="158">
        <v>31138</v>
      </c>
      <c r="G11" s="158">
        <v>66901</v>
      </c>
      <c r="H11" s="158">
        <v>36778</v>
      </c>
      <c r="I11" s="158">
        <v>95760</v>
      </c>
      <c r="J11" s="158">
        <v>183335</v>
      </c>
      <c r="K11" s="158">
        <v>71066</v>
      </c>
    </row>
    <row r="12" spans="1:11">
      <c r="A12" s="8" t="s">
        <v>1839</v>
      </c>
      <c r="B12" s="158">
        <v>93646</v>
      </c>
      <c r="C12" s="158">
        <v>10509</v>
      </c>
      <c r="D12" s="158">
        <v>9020</v>
      </c>
      <c r="E12" s="158">
        <v>34336</v>
      </c>
      <c r="F12" s="158">
        <v>21947</v>
      </c>
      <c r="G12" s="158">
        <v>16351</v>
      </c>
      <c r="H12" s="158">
        <v>4999</v>
      </c>
      <c r="I12" s="158">
        <v>21734</v>
      </c>
      <c r="J12" s="158">
        <v>23050</v>
      </c>
      <c r="K12" s="158">
        <v>3153</v>
      </c>
    </row>
    <row r="13" spans="1:11">
      <c r="A13" s="8" t="s">
        <v>1840</v>
      </c>
      <c r="B13" s="158">
        <v>137490</v>
      </c>
      <c r="C13" s="158">
        <v>176652</v>
      </c>
      <c r="D13" s="158">
        <v>175833</v>
      </c>
      <c r="E13" s="158">
        <v>153494</v>
      </c>
      <c r="F13" s="158">
        <v>197050</v>
      </c>
      <c r="G13" s="158">
        <v>78072</v>
      </c>
      <c r="H13" s="158">
        <v>159312</v>
      </c>
      <c r="I13" s="158">
        <v>157241</v>
      </c>
      <c r="J13" s="158">
        <v>72489</v>
      </c>
      <c r="K13" s="158">
        <v>71286</v>
      </c>
    </row>
    <row r="14" spans="1:11">
      <c r="A14" s="8" t="s">
        <v>1841</v>
      </c>
      <c r="B14" s="158">
        <v>128647</v>
      </c>
      <c r="C14" s="158">
        <v>220718</v>
      </c>
      <c r="D14" s="158">
        <v>146743</v>
      </c>
      <c r="E14" s="158">
        <v>117522</v>
      </c>
      <c r="F14" s="158">
        <v>220301</v>
      </c>
      <c r="G14" s="158">
        <v>144241</v>
      </c>
      <c r="H14" s="158">
        <v>145057</v>
      </c>
      <c r="I14" s="158">
        <v>369034</v>
      </c>
      <c r="J14" s="158">
        <v>176897</v>
      </c>
      <c r="K14" s="158">
        <v>83070</v>
      </c>
    </row>
    <row r="15" spans="1:11">
      <c r="A15" s="8" t="s">
        <v>540</v>
      </c>
      <c r="B15" s="158">
        <v>193175</v>
      </c>
      <c r="C15" s="158">
        <v>211316</v>
      </c>
      <c r="D15" s="158">
        <v>285833</v>
      </c>
      <c r="E15" s="158">
        <v>153096</v>
      </c>
      <c r="F15" s="158">
        <v>159376</v>
      </c>
      <c r="G15" s="158">
        <v>87482</v>
      </c>
      <c r="H15" s="158">
        <v>156606</v>
      </c>
      <c r="I15" s="158">
        <v>118852</v>
      </c>
      <c r="J15" s="158">
        <v>82382</v>
      </c>
      <c r="K15" s="158">
        <v>45763</v>
      </c>
    </row>
    <row r="16" spans="1:11">
      <c r="A16" s="8" t="s">
        <v>1842</v>
      </c>
      <c r="B16" s="158">
        <v>12673</v>
      </c>
      <c r="C16" s="158">
        <v>9024</v>
      </c>
      <c r="D16" s="158">
        <v>17187</v>
      </c>
      <c r="E16" s="158">
        <v>10501</v>
      </c>
      <c r="F16" s="158">
        <v>10591</v>
      </c>
      <c r="G16" s="158">
        <v>9421</v>
      </c>
      <c r="H16" s="158">
        <v>21600</v>
      </c>
      <c r="I16" s="158">
        <v>10181</v>
      </c>
      <c r="J16" s="158">
        <v>9504</v>
      </c>
      <c r="K16" s="158">
        <v>19015</v>
      </c>
    </row>
    <row r="17" spans="1:20">
      <c r="A17" s="8" t="s">
        <v>541</v>
      </c>
      <c r="B17" s="158">
        <v>28827</v>
      </c>
      <c r="C17" s="158">
        <v>37411</v>
      </c>
      <c r="D17" s="158">
        <v>57344</v>
      </c>
      <c r="E17" s="158">
        <v>33958</v>
      </c>
      <c r="F17" s="158">
        <v>29697</v>
      </c>
      <c r="G17" s="158">
        <v>33364</v>
      </c>
      <c r="H17" s="158">
        <v>58977</v>
      </c>
      <c r="I17" s="158">
        <v>96685</v>
      </c>
      <c r="J17" s="158">
        <v>48232</v>
      </c>
      <c r="K17" s="158">
        <v>32503</v>
      </c>
    </row>
    <row r="18" spans="1:20">
      <c r="A18" s="8" t="s">
        <v>542</v>
      </c>
      <c r="B18" s="158">
        <v>43539</v>
      </c>
      <c r="C18" s="158">
        <v>32083</v>
      </c>
      <c r="D18" s="158">
        <v>16989</v>
      </c>
      <c r="E18" s="158">
        <v>22739</v>
      </c>
      <c r="F18" s="158">
        <v>20595</v>
      </c>
      <c r="G18" s="158">
        <v>22656</v>
      </c>
      <c r="H18" s="158">
        <v>40760</v>
      </c>
      <c r="I18" s="158">
        <v>19716</v>
      </c>
      <c r="J18" s="158">
        <v>26008</v>
      </c>
      <c r="K18" s="158">
        <v>17762</v>
      </c>
    </row>
    <row r="19" spans="1:20">
      <c r="A19" s="8" t="s">
        <v>1843</v>
      </c>
      <c r="B19" s="158">
        <v>20184</v>
      </c>
      <c r="C19" s="158">
        <v>27024</v>
      </c>
      <c r="D19" s="158">
        <v>15562</v>
      </c>
      <c r="E19" s="158">
        <v>15430</v>
      </c>
      <c r="F19" s="158">
        <v>18910</v>
      </c>
      <c r="G19" s="158">
        <v>15857</v>
      </c>
      <c r="H19" s="158">
        <v>15455</v>
      </c>
      <c r="I19" s="158">
        <v>18642</v>
      </c>
      <c r="J19" s="158">
        <v>13630</v>
      </c>
      <c r="K19" s="158">
        <v>6967</v>
      </c>
    </row>
    <row r="20" spans="1:20">
      <c r="A20" s="8" t="s">
        <v>1844</v>
      </c>
      <c r="B20" s="158">
        <v>43810</v>
      </c>
      <c r="C20" s="158">
        <v>65768</v>
      </c>
      <c r="D20" s="158">
        <v>35143</v>
      </c>
      <c r="E20" s="158">
        <v>26765</v>
      </c>
      <c r="F20" s="158">
        <v>31944</v>
      </c>
      <c r="G20" s="158">
        <v>49486</v>
      </c>
      <c r="H20" s="158">
        <v>35598</v>
      </c>
      <c r="I20" s="158">
        <v>52019</v>
      </c>
      <c r="J20" s="158">
        <v>30211</v>
      </c>
      <c r="K20" s="158">
        <v>49378</v>
      </c>
    </row>
    <row r="21" spans="1:20">
      <c r="A21" s="8" t="s">
        <v>543</v>
      </c>
      <c r="B21" s="158">
        <v>541067</v>
      </c>
      <c r="C21" s="158">
        <v>449322</v>
      </c>
      <c r="D21" s="158">
        <v>291132</v>
      </c>
      <c r="E21" s="158">
        <v>295613</v>
      </c>
      <c r="F21" s="158">
        <v>232381</v>
      </c>
      <c r="G21" s="158">
        <v>168607</v>
      </c>
      <c r="H21" s="158">
        <v>158864</v>
      </c>
      <c r="I21" s="158">
        <v>159945</v>
      </c>
      <c r="J21" s="158">
        <v>114881</v>
      </c>
      <c r="K21" s="158">
        <v>165749</v>
      </c>
    </row>
    <row r="22" spans="1:20">
      <c r="A22" s="8" t="s">
        <v>544</v>
      </c>
      <c r="B22" s="158">
        <v>56030</v>
      </c>
      <c r="C22" s="158">
        <v>48693</v>
      </c>
      <c r="D22" s="158">
        <v>62587</v>
      </c>
      <c r="E22" s="158">
        <v>64283</v>
      </c>
      <c r="F22" s="158">
        <v>49910</v>
      </c>
      <c r="G22" s="158">
        <v>38660</v>
      </c>
      <c r="H22" s="158">
        <v>48421</v>
      </c>
      <c r="I22" s="158">
        <v>56975</v>
      </c>
      <c r="J22" s="158">
        <v>97278</v>
      </c>
      <c r="K22" s="158">
        <v>44910</v>
      </c>
    </row>
    <row r="23" spans="1:20">
      <c r="A23" s="8" t="s">
        <v>545</v>
      </c>
      <c r="B23" s="158">
        <v>20257</v>
      </c>
      <c r="C23" s="158">
        <v>10849</v>
      </c>
      <c r="D23" s="158">
        <v>18024</v>
      </c>
      <c r="E23" s="158">
        <v>10402</v>
      </c>
      <c r="F23" s="158">
        <v>11177</v>
      </c>
      <c r="G23" s="158">
        <v>7230</v>
      </c>
      <c r="H23" s="158">
        <v>11116</v>
      </c>
      <c r="I23" s="158">
        <v>15608</v>
      </c>
      <c r="J23" s="158">
        <v>10034</v>
      </c>
      <c r="K23" s="158">
        <v>8501</v>
      </c>
    </row>
    <row r="24" spans="1:20">
      <c r="A24" s="8" t="s">
        <v>1845</v>
      </c>
      <c r="B24" s="408">
        <v>356150</v>
      </c>
      <c r="C24" s="408">
        <v>319789</v>
      </c>
      <c r="D24" s="408">
        <v>280095</v>
      </c>
      <c r="E24" s="408">
        <v>275465</v>
      </c>
      <c r="F24" s="408">
        <v>269622</v>
      </c>
      <c r="G24" s="408">
        <v>115755</v>
      </c>
      <c r="H24" s="408">
        <v>238159</v>
      </c>
      <c r="I24" s="408">
        <v>244876</v>
      </c>
      <c r="J24" s="158">
        <v>232243</v>
      </c>
      <c r="K24" s="158">
        <v>102053</v>
      </c>
    </row>
    <row r="25" spans="1:20">
      <c r="A25" s="8" t="s">
        <v>546</v>
      </c>
      <c r="B25" s="408">
        <v>8369</v>
      </c>
      <c r="C25" s="408">
        <v>38124</v>
      </c>
      <c r="D25" s="408">
        <v>13850</v>
      </c>
      <c r="E25" s="408">
        <v>5271</v>
      </c>
      <c r="F25" s="408">
        <v>3828</v>
      </c>
      <c r="G25" s="408">
        <v>520</v>
      </c>
      <c r="H25" s="408">
        <v>6979</v>
      </c>
      <c r="I25" s="408">
        <v>8998</v>
      </c>
      <c r="J25" s="158">
        <v>4463</v>
      </c>
      <c r="K25" s="158">
        <v>33090</v>
      </c>
    </row>
    <row r="26" spans="1:20">
      <c r="A26" s="178" t="s">
        <v>309</v>
      </c>
      <c r="B26" s="407">
        <v>259765</v>
      </c>
      <c r="C26" s="407">
        <v>357929</v>
      </c>
      <c r="D26" s="407">
        <v>416828</v>
      </c>
      <c r="E26" s="407">
        <v>326912</v>
      </c>
      <c r="F26" s="407">
        <v>177214</v>
      </c>
      <c r="G26" s="407">
        <v>143902</v>
      </c>
      <c r="H26" s="407">
        <v>260898</v>
      </c>
      <c r="I26" s="407">
        <v>206890</v>
      </c>
      <c r="J26" s="407">
        <v>349673</v>
      </c>
      <c r="K26" s="407">
        <v>116257</v>
      </c>
    </row>
    <row r="27" spans="1:20">
      <c r="A27" s="8"/>
    </row>
    <row r="28" spans="1:20">
      <c r="A28" s="984" t="s">
        <v>1846</v>
      </c>
    </row>
    <row r="29" spans="1:20">
      <c r="A29" s="179"/>
    </row>
    <row r="32" spans="1:20">
      <c r="B32" s="158"/>
      <c r="C32" s="158"/>
      <c r="D32" s="158"/>
      <c r="E32" s="158"/>
      <c r="F32" s="158"/>
      <c r="G32" s="158"/>
      <c r="H32" s="158"/>
      <c r="J32" s="158"/>
      <c r="K32" s="158"/>
      <c r="L32" s="158"/>
      <c r="M32" s="158"/>
      <c r="N32" s="158"/>
      <c r="O32" s="158"/>
      <c r="P32" s="158"/>
      <c r="Q32" s="158"/>
      <c r="R32" s="158"/>
      <c r="S32" s="158"/>
      <c r="T32" s="158"/>
    </row>
    <row r="33" spans="2:20">
      <c r="B33" s="158"/>
      <c r="C33" s="158"/>
      <c r="D33" s="158"/>
      <c r="E33" s="158"/>
      <c r="F33" s="158"/>
      <c r="G33" s="158"/>
      <c r="H33" s="158"/>
      <c r="J33" s="158"/>
      <c r="K33" s="158"/>
      <c r="L33" s="158"/>
      <c r="M33" s="158"/>
      <c r="N33" s="158"/>
      <c r="O33" s="158"/>
      <c r="P33" s="158"/>
      <c r="Q33" s="158"/>
      <c r="R33" s="158"/>
      <c r="S33" s="158"/>
      <c r="T33" s="158"/>
    </row>
    <row r="34" spans="2:20">
      <c r="B34" s="158"/>
      <c r="C34" s="158"/>
      <c r="D34" s="158"/>
      <c r="E34" s="158"/>
      <c r="F34" s="158"/>
      <c r="G34" s="158"/>
      <c r="H34" s="158"/>
      <c r="J34" s="158"/>
      <c r="K34" s="158"/>
      <c r="L34" s="158"/>
      <c r="M34" s="158"/>
      <c r="N34" s="158"/>
      <c r="O34" s="158"/>
      <c r="P34" s="158"/>
      <c r="Q34" s="158"/>
      <c r="R34" s="158"/>
      <c r="S34" s="158"/>
      <c r="T34" s="158"/>
    </row>
    <row r="35" spans="2:20">
      <c r="B35" s="158"/>
      <c r="C35" s="158"/>
      <c r="D35" s="158"/>
      <c r="E35" s="158"/>
      <c r="F35" s="158"/>
      <c r="G35" s="158"/>
      <c r="H35" s="158"/>
      <c r="J35" s="158"/>
      <c r="K35" s="158"/>
      <c r="L35" s="158"/>
      <c r="M35" s="158"/>
      <c r="N35" s="158"/>
      <c r="O35" s="158"/>
      <c r="P35" s="158"/>
      <c r="Q35" s="158"/>
      <c r="R35" s="158"/>
      <c r="S35" s="158"/>
      <c r="T35" s="158"/>
    </row>
    <row r="36" spans="2:20">
      <c r="B36" s="158"/>
      <c r="C36" s="158"/>
      <c r="D36" s="158"/>
      <c r="E36" s="158"/>
      <c r="F36" s="158"/>
      <c r="G36" s="158"/>
      <c r="H36" s="158"/>
      <c r="J36" s="158"/>
      <c r="K36" s="158"/>
      <c r="L36" s="158"/>
      <c r="M36" s="158"/>
      <c r="N36" s="158"/>
      <c r="O36" s="158"/>
      <c r="P36" s="158"/>
      <c r="Q36" s="158"/>
      <c r="R36" s="158"/>
      <c r="S36" s="158"/>
      <c r="T36" s="158"/>
    </row>
    <row r="37" spans="2:20">
      <c r="B37" s="158"/>
      <c r="C37" s="158"/>
      <c r="D37" s="158"/>
      <c r="E37" s="158"/>
      <c r="F37" s="158"/>
      <c r="G37" s="158"/>
      <c r="H37" s="158"/>
      <c r="J37" s="158"/>
      <c r="K37" s="158"/>
      <c r="L37" s="158"/>
      <c r="M37" s="158"/>
      <c r="N37" s="158"/>
      <c r="O37" s="158"/>
      <c r="P37" s="158"/>
      <c r="Q37" s="158"/>
      <c r="R37" s="158"/>
      <c r="S37" s="158"/>
      <c r="T37" s="158"/>
    </row>
    <row r="38" spans="2:20">
      <c r="B38" s="158"/>
      <c r="C38" s="158"/>
      <c r="D38" s="158"/>
      <c r="E38" s="158"/>
      <c r="F38" s="158"/>
      <c r="G38" s="158"/>
      <c r="H38" s="158"/>
      <c r="J38" s="158"/>
      <c r="K38" s="158"/>
      <c r="L38" s="158"/>
      <c r="M38" s="158"/>
      <c r="N38" s="158"/>
      <c r="O38" s="158"/>
      <c r="P38" s="158"/>
      <c r="Q38" s="158"/>
      <c r="R38" s="158"/>
      <c r="S38" s="158"/>
      <c r="T38" s="158"/>
    </row>
    <row r="39" spans="2:20">
      <c r="B39" s="158"/>
      <c r="C39" s="158"/>
      <c r="D39" s="158"/>
      <c r="E39" s="158"/>
      <c r="F39" s="158"/>
      <c r="G39" s="158"/>
      <c r="H39" s="158"/>
      <c r="J39" s="158"/>
      <c r="K39" s="158"/>
      <c r="L39" s="158"/>
      <c r="M39" s="158"/>
      <c r="N39" s="158"/>
      <c r="O39" s="158"/>
      <c r="P39" s="158"/>
      <c r="Q39" s="158"/>
      <c r="R39" s="158"/>
      <c r="S39" s="158"/>
      <c r="T39" s="158"/>
    </row>
    <row r="40" spans="2:20">
      <c r="B40" s="158"/>
      <c r="C40" s="158"/>
      <c r="D40" s="158"/>
      <c r="E40" s="158"/>
      <c r="F40" s="158"/>
      <c r="G40" s="158"/>
      <c r="H40" s="158"/>
      <c r="J40" s="158"/>
      <c r="K40" s="158"/>
      <c r="L40" s="158"/>
      <c r="M40" s="158"/>
      <c r="N40" s="158"/>
      <c r="O40" s="158"/>
      <c r="P40" s="158"/>
      <c r="Q40" s="158"/>
      <c r="R40" s="158"/>
      <c r="S40" s="158"/>
      <c r="T40" s="158"/>
    </row>
    <row r="41" spans="2:20">
      <c r="B41" s="158"/>
      <c r="C41" s="158"/>
      <c r="D41" s="158"/>
      <c r="E41" s="158"/>
      <c r="F41" s="158"/>
      <c r="G41" s="158"/>
      <c r="H41" s="158"/>
      <c r="J41" s="158"/>
      <c r="K41" s="158"/>
      <c r="L41" s="158"/>
      <c r="M41" s="158"/>
      <c r="N41" s="158"/>
      <c r="O41" s="158"/>
      <c r="P41" s="158"/>
      <c r="Q41" s="158"/>
      <c r="R41" s="158"/>
      <c r="S41" s="158"/>
      <c r="T41" s="158"/>
    </row>
    <row r="42" spans="2:20">
      <c r="B42" s="158"/>
      <c r="C42" s="158"/>
      <c r="D42" s="158"/>
      <c r="E42" s="158"/>
      <c r="F42" s="158"/>
      <c r="G42" s="158"/>
      <c r="H42" s="158"/>
      <c r="J42" s="158"/>
      <c r="K42" s="158"/>
      <c r="L42" s="158"/>
      <c r="M42" s="158"/>
      <c r="N42" s="158"/>
      <c r="O42" s="158"/>
      <c r="P42" s="158"/>
      <c r="Q42" s="158"/>
      <c r="R42" s="158"/>
      <c r="S42" s="158"/>
      <c r="T42" s="158"/>
    </row>
    <row r="43" spans="2:20">
      <c r="B43" s="158"/>
      <c r="C43" s="158"/>
      <c r="D43" s="158"/>
      <c r="E43" s="158"/>
      <c r="F43" s="158"/>
      <c r="G43" s="158"/>
      <c r="H43" s="158"/>
      <c r="J43" s="158"/>
      <c r="K43" s="158"/>
      <c r="L43" s="158"/>
      <c r="M43" s="158"/>
      <c r="N43" s="158"/>
      <c r="O43" s="158"/>
      <c r="P43" s="158"/>
      <c r="Q43" s="158"/>
      <c r="R43" s="158"/>
      <c r="S43" s="158"/>
      <c r="T43" s="158"/>
    </row>
    <row r="44" spans="2:20">
      <c r="B44" s="158"/>
      <c r="C44" s="158"/>
      <c r="D44" s="158"/>
      <c r="E44" s="158"/>
      <c r="F44" s="158"/>
      <c r="G44" s="158"/>
      <c r="H44" s="158"/>
      <c r="J44" s="158"/>
      <c r="K44" s="158"/>
      <c r="L44" s="158"/>
      <c r="M44" s="158"/>
      <c r="N44" s="158"/>
      <c r="O44" s="158"/>
      <c r="P44" s="158"/>
      <c r="Q44" s="158"/>
      <c r="R44" s="158"/>
      <c r="S44" s="158"/>
      <c r="T44" s="158"/>
    </row>
    <row r="45" spans="2:20">
      <c r="B45" s="158"/>
      <c r="C45" s="158"/>
      <c r="D45" s="158"/>
      <c r="E45" s="158"/>
      <c r="F45" s="158"/>
      <c r="G45" s="158"/>
      <c r="H45" s="158"/>
      <c r="J45" s="158"/>
      <c r="K45" s="158"/>
      <c r="L45" s="158"/>
      <c r="M45" s="158"/>
      <c r="N45" s="158"/>
      <c r="O45" s="158"/>
      <c r="P45" s="158"/>
      <c r="Q45" s="158"/>
      <c r="R45" s="158"/>
      <c r="S45" s="158"/>
      <c r="T45" s="158"/>
    </row>
    <row r="46" spans="2:20">
      <c r="B46" s="158"/>
      <c r="C46" s="158"/>
      <c r="D46" s="158"/>
      <c r="E46" s="158"/>
      <c r="F46" s="158"/>
      <c r="G46" s="158"/>
      <c r="H46" s="158"/>
      <c r="J46" s="158"/>
      <c r="K46" s="158"/>
      <c r="L46" s="158"/>
      <c r="M46" s="158"/>
      <c r="N46" s="158"/>
      <c r="O46" s="158"/>
      <c r="P46" s="158"/>
      <c r="Q46" s="158"/>
      <c r="R46" s="158"/>
      <c r="S46" s="158"/>
      <c r="T46" s="158"/>
    </row>
    <row r="47" spans="2:20">
      <c r="B47" s="158"/>
      <c r="C47" s="158"/>
      <c r="D47" s="158"/>
      <c r="E47" s="158"/>
      <c r="F47" s="158"/>
      <c r="G47" s="158"/>
      <c r="H47" s="158"/>
      <c r="J47" s="158"/>
      <c r="K47" s="158"/>
      <c r="L47" s="158"/>
      <c r="M47" s="158"/>
      <c r="N47" s="158"/>
      <c r="O47" s="158"/>
      <c r="P47" s="158"/>
      <c r="Q47" s="158"/>
      <c r="R47" s="158"/>
      <c r="S47" s="158"/>
      <c r="T47" s="158"/>
    </row>
    <row r="48" spans="2:20">
      <c r="B48" s="158"/>
      <c r="C48" s="158"/>
      <c r="D48" s="158"/>
      <c r="E48" s="158"/>
      <c r="F48" s="158"/>
      <c r="G48" s="158"/>
      <c r="H48" s="158"/>
      <c r="J48" s="158"/>
      <c r="K48" s="158"/>
      <c r="L48" s="158"/>
      <c r="M48" s="158"/>
      <c r="N48" s="158"/>
      <c r="O48" s="158"/>
      <c r="P48" s="158"/>
      <c r="Q48" s="158"/>
      <c r="R48" s="158"/>
      <c r="S48" s="158"/>
      <c r="T48" s="158"/>
    </row>
    <row r="49" spans="2:20">
      <c r="B49" s="158"/>
      <c r="C49" s="158"/>
      <c r="D49" s="158"/>
      <c r="E49" s="158"/>
      <c r="F49" s="158"/>
      <c r="G49" s="158"/>
      <c r="H49" s="158"/>
      <c r="J49" s="158"/>
      <c r="K49" s="158"/>
      <c r="L49" s="158"/>
      <c r="M49" s="158"/>
      <c r="N49" s="158"/>
      <c r="O49" s="158"/>
      <c r="P49" s="158"/>
      <c r="Q49" s="158"/>
      <c r="R49" s="158"/>
      <c r="S49" s="158"/>
      <c r="T49" s="158"/>
    </row>
    <row r="50" spans="2:20">
      <c r="B50" s="158"/>
      <c r="C50" s="158"/>
      <c r="D50" s="158"/>
      <c r="E50" s="158"/>
      <c r="F50" s="158"/>
      <c r="G50" s="158"/>
      <c r="H50" s="158"/>
      <c r="J50" s="158"/>
      <c r="K50" s="158"/>
      <c r="L50" s="158"/>
      <c r="M50" s="158"/>
      <c r="N50" s="158"/>
      <c r="O50" s="158"/>
      <c r="P50" s="158"/>
      <c r="Q50" s="158"/>
      <c r="R50" s="158"/>
      <c r="S50" s="158"/>
      <c r="T50" s="158"/>
    </row>
    <row r="51" spans="2:20">
      <c r="B51" s="158"/>
      <c r="C51" s="158"/>
      <c r="D51" s="158"/>
      <c r="E51" s="158"/>
      <c r="F51" s="158"/>
      <c r="G51" s="158"/>
      <c r="H51" s="158"/>
      <c r="J51" s="158"/>
      <c r="K51" s="158"/>
      <c r="L51" s="158"/>
      <c r="M51" s="158"/>
      <c r="N51" s="158"/>
      <c r="O51" s="158"/>
      <c r="P51" s="158"/>
      <c r="Q51" s="158"/>
      <c r="R51" s="158"/>
      <c r="S51" s="158"/>
      <c r="T51" s="158"/>
    </row>
    <row r="52" spans="2:20">
      <c r="B52" s="158"/>
      <c r="C52" s="158"/>
      <c r="D52" s="158"/>
      <c r="E52" s="158"/>
      <c r="F52" s="158"/>
      <c r="G52" s="158"/>
      <c r="H52" s="158"/>
      <c r="J52" s="158"/>
      <c r="K52" s="158"/>
      <c r="L52" s="158"/>
      <c r="M52" s="158"/>
      <c r="N52" s="158"/>
      <c r="O52" s="158"/>
      <c r="P52" s="158"/>
      <c r="Q52" s="158"/>
      <c r="R52" s="158"/>
      <c r="S52" s="158"/>
      <c r="T52" s="15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5"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29"/>
  <sheetViews>
    <sheetView showGridLines="0" zoomScaleNormal="100" zoomScaleSheetLayoutView="100" workbookViewId="0">
      <selection activeCell="K2" sqref="K2"/>
    </sheetView>
  </sheetViews>
  <sheetFormatPr baseColWidth="10" defaultColWidth="11.44140625" defaultRowHeight="13.2"/>
  <cols>
    <col min="1" max="1" width="17.6640625" style="4" customWidth="1"/>
    <col min="2" max="10" width="11.109375" style="4" customWidth="1"/>
    <col min="11" max="16384" width="11.44140625" style="4"/>
  </cols>
  <sheetData>
    <row r="2" spans="1:11" ht="14.4">
      <c r="A2" s="3" t="s">
        <v>1834</v>
      </c>
      <c r="K2" s="877" t="s">
        <v>1620</v>
      </c>
    </row>
    <row r="3" spans="1:11">
      <c r="A3" s="11" t="s">
        <v>549</v>
      </c>
    </row>
    <row r="4" spans="1:11">
      <c r="A4" s="8" t="s">
        <v>1490</v>
      </c>
      <c r="D4" s="158"/>
    </row>
    <row r="5" spans="1:11">
      <c r="A5" s="8" t="s">
        <v>550</v>
      </c>
    </row>
    <row r="6" spans="1:11">
      <c r="A6" s="1014" t="s">
        <v>535</v>
      </c>
      <c r="B6" s="281">
        <v>2015</v>
      </c>
      <c r="C6" s="281">
        <v>2016</v>
      </c>
      <c r="D6" s="281">
        <v>2017</v>
      </c>
      <c r="E6" s="281">
        <v>2018</v>
      </c>
      <c r="F6" s="281">
        <v>2019</v>
      </c>
      <c r="G6" s="281">
        <v>2020</v>
      </c>
      <c r="H6" s="281">
        <v>2021</v>
      </c>
      <c r="I6" s="281">
        <v>2022</v>
      </c>
      <c r="J6" s="281">
        <v>2023</v>
      </c>
      <c r="K6" s="281">
        <v>2024</v>
      </c>
    </row>
    <row r="7" spans="1:11">
      <c r="A7" s="982" t="s">
        <v>116</v>
      </c>
      <c r="B7" s="217">
        <f t="shared" ref="B7:J7" si="0">SUM(B8:B26)</f>
        <v>33296</v>
      </c>
      <c r="C7" s="217">
        <f t="shared" si="0"/>
        <v>30100</v>
      </c>
      <c r="D7" s="217">
        <f t="shared" si="0"/>
        <v>35638</v>
      </c>
      <c r="E7" s="217">
        <f t="shared" si="0"/>
        <v>26707</v>
      </c>
      <c r="F7" s="217">
        <f t="shared" si="0"/>
        <v>27594</v>
      </c>
      <c r="G7" s="217">
        <f t="shared" si="0"/>
        <v>23067</v>
      </c>
      <c r="H7" s="217">
        <f t="shared" si="0"/>
        <v>38626</v>
      </c>
      <c r="I7" s="217">
        <f t="shared" si="0"/>
        <v>45547</v>
      </c>
      <c r="J7" s="217">
        <f t="shared" si="0"/>
        <v>49822</v>
      </c>
      <c r="K7" s="217">
        <f>SUM(K8:K26)</f>
        <v>44746</v>
      </c>
    </row>
    <row r="8" spans="1:11">
      <c r="A8" s="179" t="s">
        <v>536</v>
      </c>
      <c r="B8" s="40">
        <v>112</v>
      </c>
      <c r="C8" s="40">
        <v>121</v>
      </c>
      <c r="D8" s="40">
        <v>97</v>
      </c>
      <c r="E8" s="40">
        <v>163</v>
      </c>
      <c r="F8" s="40">
        <v>713</v>
      </c>
      <c r="G8" s="40">
        <v>66</v>
      </c>
      <c r="H8" s="40">
        <v>147</v>
      </c>
      <c r="I8" s="40">
        <v>413</v>
      </c>
      <c r="J8" s="991">
        <v>101</v>
      </c>
      <c r="K8" s="991">
        <v>171</v>
      </c>
    </row>
    <row r="9" spans="1:11">
      <c r="A9" s="179" t="s">
        <v>537</v>
      </c>
      <c r="B9" s="40">
        <v>153</v>
      </c>
      <c r="C9" s="40">
        <v>364</v>
      </c>
      <c r="D9" s="40">
        <v>692</v>
      </c>
      <c r="E9" s="40">
        <v>736</v>
      </c>
      <c r="F9" s="40">
        <v>324</v>
      </c>
      <c r="G9" s="40">
        <v>308</v>
      </c>
      <c r="H9" s="40">
        <v>523</v>
      </c>
      <c r="I9" s="40">
        <v>533</v>
      </c>
      <c r="J9" s="991">
        <v>2905</v>
      </c>
      <c r="K9" s="991">
        <v>1418</v>
      </c>
    </row>
    <row r="10" spans="1:11">
      <c r="A10" s="179" t="s">
        <v>538</v>
      </c>
      <c r="B10" s="40">
        <v>5355</v>
      </c>
      <c r="C10" s="40">
        <v>3237</v>
      </c>
      <c r="D10" s="40">
        <v>9353</v>
      </c>
      <c r="E10" s="40">
        <v>3524</v>
      </c>
      <c r="F10" s="40">
        <v>2261</v>
      </c>
      <c r="G10" s="40">
        <v>1354</v>
      </c>
      <c r="H10" s="40">
        <v>2720</v>
      </c>
      <c r="I10" s="40">
        <v>939</v>
      </c>
      <c r="J10" s="991">
        <v>943</v>
      </c>
      <c r="K10" s="991">
        <v>6026</v>
      </c>
    </row>
    <row r="11" spans="1:11">
      <c r="A11" s="8" t="s">
        <v>539</v>
      </c>
      <c r="B11" s="40">
        <v>1100</v>
      </c>
      <c r="C11" s="40">
        <v>1147</v>
      </c>
      <c r="D11" s="40">
        <v>846</v>
      </c>
      <c r="E11" s="40">
        <v>751</v>
      </c>
      <c r="F11" s="40">
        <v>310</v>
      </c>
      <c r="G11" s="40">
        <v>985</v>
      </c>
      <c r="H11" s="40">
        <v>535</v>
      </c>
      <c r="I11" s="40">
        <v>1432</v>
      </c>
      <c r="J11" s="991">
        <v>3172</v>
      </c>
      <c r="K11" s="991">
        <v>1153</v>
      </c>
    </row>
    <row r="12" spans="1:11">
      <c r="A12" s="8" t="s">
        <v>1839</v>
      </c>
      <c r="B12" s="40">
        <v>2298</v>
      </c>
      <c r="C12" s="40">
        <v>1203</v>
      </c>
      <c r="D12" s="40">
        <v>341</v>
      </c>
      <c r="E12" s="40">
        <v>1702</v>
      </c>
      <c r="F12" s="40">
        <v>2052</v>
      </c>
      <c r="G12" s="40">
        <v>1044</v>
      </c>
      <c r="H12" s="40">
        <v>1968</v>
      </c>
      <c r="I12" s="40">
        <v>1551</v>
      </c>
      <c r="J12" s="991">
        <v>3417</v>
      </c>
      <c r="K12" s="991">
        <v>470</v>
      </c>
    </row>
    <row r="13" spans="1:11">
      <c r="A13" s="8" t="s">
        <v>1840</v>
      </c>
      <c r="B13" s="40">
        <v>1795</v>
      </c>
      <c r="C13" s="40">
        <v>2298</v>
      </c>
      <c r="D13" s="40">
        <v>2046</v>
      </c>
      <c r="E13" s="40">
        <v>1995</v>
      </c>
      <c r="F13" s="40">
        <v>2993</v>
      </c>
      <c r="G13" s="40">
        <v>1429</v>
      </c>
      <c r="H13" s="40">
        <v>2671</v>
      </c>
      <c r="I13" s="40">
        <v>2094</v>
      </c>
      <c r="J13" s="991">
        <v>1824</v>
      </c>
      <c r="K13" s="991">
        <v>1662</v>
      </c>
    </row>
    <row r="14" spans="1:11">
      <c r="A14" s="8" t="s">
        <v>1841</v>
      </c>
      <c r="B14" s="40">
        <v>1410</v>
      </c>
      <c r="C14" s="40">
        <v>2034</v>
      </c>
      <c r="D14" s="40">
        <v>2301</v>
      </c>
      <c r="E14" s="40">
        <v>1710</v>
      </c>
      <c r="F14" s="40">
        <v>3629</v>
      </c>
      <c r="G14" s="40">
        <v>4701</v>
      </c>
      <c r="H14" s="40">
        <v>4926</v>
      </c>
      <c r="I14" s="40">
        <v>10340</v>
      </c>
      <c r="J14" s="991">
        <v>9148</v>
      </c>
      <c r="K14" s="991">
        <v>5618</v>
      </c>
    </row>
    <row r="15" spans="1:11">
      <c r="A15" s="8" t="s">
        <v>540</v>
      </c>
      <c r="B15" s="40">
        <v>2720</v>
      </c>
      <c r="C15" s="40">
        <v>3273</v>
      </c>
      <c r="D15" s="40">
        <v>3325</v>
      </c>
      <c r="E15" s="40">
        <v>2358</v>
      </c>
      <c r="F15" s="40">
        <v>3615</v>
      </c>
      <c r="G15" s="40">
        <v>1278</v>
      </c>
      <c r="H15" s="40">
        <v>2966</v>
      </c>
      <c r="I15" s="40">
        <v>4713</v>
      </c>
      <c r="J15" s="991">
        <v>2999</v>
      </c>
      <c r="K15" s="991">
        <v>2646</v>
      </c>
    </row>
    <row r="16" spans="1:11">
      <c r="A16" s="8" t="s">
        <v>1842</v>
      </c>
      <c r="B16" s="40">
        <v>115</v>
      </c>
      <c r="C16" s="40">
        <v>100</v>
      </c>
      <c r="D16" s="40">
        <v>213</v>
      </c>
      <c r="E16" s="40">
        <v>134</v>
      </c>
      <c r="F16" s="40">
        <v>121</v>
      </c>
      <c r="G16" s="40">
        <v>603</v>
      </c>
      <c r="H16" s="40">
        <v>1314</v>
      </c>
      <c r="I16" s="40">
        <v>1438</v>
      </c>
      <c r="J16" s="991">
        <v>513</v>
      </c>
      <c r="K16" s="991">
        <v>558</v>
      </c>
    </row>
    <row r="17" spans="1:11">
      <c r="A17" s="8" t="s">
        <v>541</v>
      </c>
      <c r="B17" s="40">
        <v>234</v>
      </c>
      <c r="C17" s="40">
        <v>384</v>
      </c>
      <c r="D17" s="40">
        <v>721</v>
      </c>
      <c r="E17" s="40">
        <v>369</v>
      </c>
      <c r="F17" s="40">
        <v>347</v>
      </c>
      <c r="G17" s="40">
        <v>547</v>
      </c>
      <c r="H17" s="40">
        <v>3056</v>
      </c>
      <c r="I17" s="40">
        <v>2480</v>
      </c>
      <c r="J17" s="991">
        <v>2458</v>
      </c>
      <c r="K17" s="991">
        <v>2266</v>
      </c>
    </row>
    <row r="18" spans="1:11">
      <c r="A18" s="8" t="s">
        <v>542</v>
      </c>
      <c r="B18" s="40">
        <v>801</v>
      </c>
      <c r="C18" s="40">
        <v>672</v>
      </c>
      <c r="D18" s="40">
        <v>345</v>
      </c>
      <c r="E18" s="40">
        <v>545</v>
      </c>
      <c r="F18" s="40">
        <v>365</v>
      </c>
      <c r="G18" s="40">
        <v>722</v>
      </c>
      <c r="H18" s="40">
        <v>1312</v>
      </c>
      <c r="I18" s="40">
        <v>705</v>
      </c>
      <c r="J18" s="991">
        <v>913</v>
      </c>
      <c r="K18" s="991">
        <v>1405</v>
      </c>
    </row>
    <row r="19" spans="1:11">
      <c r="A19" s="8" t="s">
        <v>1843</v>
      </c>
      <c r="B19" s="40">
        <v>615</v>
      </c>
      <c r="C19" s="40">
        <v>1370</v>
      </c>
      <c r="D19" s="40">
        <v>1574</v>
      </c>
      <c r="E19" s="40">
        <v>1185</v>
      </c>
      <c r="F19" s="40">
        <v>1052</v>
      </c>
      <c r="G19" s="40">
        <v>502</v>
      </c>
      <c r="H19" s="40">
        <v>637</v>
      </c>
      <c r="I19" s="40">
        <v>775</v>
      </c>
      <c r="J19" s="991">
        <v>857</v>
      </c>
      <c r="K19" s="991">
        <v>375</v>
      </c>
    </row>
    <row r="20" spans="1:11">
      <c r="A20" s="8" t="s">
        <v>1844</v>
      </c>
      <c r="B20" s="40">
        <v>1013</v>
      </c>
      <c r="C20" s="40">
        <v>700</v>
      </c>
      <c r="D20" s="40">
        <v>547</v>
      </c>
      <c r="E20" s="40">
        <v>546</v>
      </c>
      <c r="F20" s="40">
        <v>531</v>
      </c>
      <c r="G20" s="40">
        <v>1179</v>
      </c>
      <c r="H20" s="40">
        <v>1078</v>
      </c>
      <c r="I20" s="40">
        <v>1295</v>
      </c>
      <c r="J20" s="991">
        <v>547</v>
      </c>
      <c r="K20" s="991">
        <v>1496</v>
      </c>
    </row>
    <row r="21" spans="1:11">
      <c r="A21" s="8" t="s">
        <v>543</v>
      </c>
      <c r="B21" s="40">
        <v>5765</v>
      </c>
      <c r="C21" s="40">
        <v>5049</v>
      </c>
      <c r="D21" s="40">
        <v>3284</v>
      </c>
      <c r="E21" s="40">
        <v>2834</v>
      </c>
      <c r="F21" s="40">
        <v>2833</v>
      </c>
      <c r="G21" s="40">
        <v>2720</v>
      </c>
      <c r="H21" s="40">
        <v>4932</v>
      </c>
      <c r="I21" s="40">
        <v>4612</v>
      </c>
      <c r="J21" s="991">
        <v>5742</v>
      </c>
      <c r="K21" s="991">
        <v>9396</v>
      </c>
    </row>
    <row r="22" spans="1:11">
      <c r="A22" s="8" t="s">
        <v>544</v>
      </c>
      <c r="B22" s="40">
        <v>590</v>
      </c>
      <c r="C22" s="40">
        <v>566</v>
      </c>
      <c r="D22" s="40">
        <v>913</v>
      </c>
      <c r="E22" s="40">
        <v>788</v>
      </c>
      <c r="F22" s="40">
        <v>654</v>
      </c>
      <c r="G22" s="40">
        <v>489</v>
      </c>
      <c r="H22" s="40">
        <v>776</v>
      </c>
      <c r="I22" s="40">
        <v>960</v>
      </c>
      <c r="J22" s="991">
        <v>1469</v>
      </c>
      <c r="K22" s="991">
        <v>1171</v>
      </c>
    </row>
    <row r="23" spans="1:11">
      <c r="A23" s="8" t="s">
        <v>545</v>
      </c>
      <c r="B23" s="40">
        <v>238</v>
      </c>
      <c r="C23" s="40">
        <v>72</v>
      </c>
      <c r="D23" s="40">
        <v>247</v>
      </c>
      <c r="E23" s="40">
        <v>116</v>
      </c>
      <c r="F23" s="40">
        <v>281</v>
      </c>
      <c r="G23" s="40">
        <v>212</v>
      </c>
      <c r="H23" s="40">
        <v>158</v>
      </c>
      <c r="I23" s="40">
        <v>195</v>
      </c>
      <c r="J23" s="991">
        <v>221</v>
      </c>
      <c r="K23" s="991">
        <v>146</v>
      </c>
    </row>
    <row r="24" spans="1:11">
      <c r="A24" s="8" t="s">
        <v>1845</v>
      </c>
      <c r="B24" s="40">
        <v>2789</v>
      </c>
      <c r="C24" s="40">
        <v>2424</v>
      </c>
      <c r="D24" s="40">
        <v>2997</v>
      </c>
      <c r="E24" s="40">
        <v>2147</v>
      </c>
      <c r="F24" s="40">
        <v>2322</v>
      </c>
      <c r="G24" s="40">
        <v>1814</v>
      </c>
      <c r="H24" s="40">
        <v>4296</v>
      </c>
      <c r="I24" s="40">
        <v>5198</v>
      </c>
      <c r="J24" s="991">
        <v>5383</v>
      </c>
      <c r="K24" s="991">
        <v>1635</v>
      </c>
    </row>
    <row r="25" spans="1:11">
      <c r="A25" s="8" t="s">
        <v>546</v>
      </c>
      <c r="B25" s="991">
        <v>3310</v>
      </c>
      <c r="C25" s="991">
        <v>1601</v>
      </c>
      <c r="D25" s="991">
        <v>969</v>
      </c>
      <c r="E25" s="991">
        <v>1298</v>
      </c>
      <c r="F25" s="991">
        <v>294</v>
      </c>
      <c r="G25" s="991">
        <v>348</v>
      </c>
      <c r="H25" s="991">
        <v>245</v>
      </c>
      <c r="I25" s="991">
        <v>1872</v>
      </c>
      <c r="J25" s="991">
        <v>1588</v>
      </c>
      <c r="K25" s="991">
        <v>2182</v>
      </c>
    </row>
    <row r="26" spans="1:11">
      <c r="A26" s="178" t="s">
        <v>309</v>
      </c>
      <c r="B26" s="411">
        <v>2883</v>
      </c>
      <c r="C26" s="411">
        <v>3485</v>
      </c>
      <c r="D26" s="411">
        <v>4827</v>
      </c>
      <c r="E26" s="411">
        <v>3806</v>
      </c>
      <c r="F26" s="411">
        <v>2897</v>
      </c>
      <c r="G26" s="411">
        <v>2766</v>
      </c>
      <c r="H26" s="411">
        <v>4366</v>
      </c>
      <c r="I26" s="411">
        <v>4002</v>
      </c>
      <c r="J26" s="411">
        <v>5622</v>
      </c>
      <c r="K26" s="411">
        <v>4952</v>
      </c>
    </row>
    <row r="27" spans="1:11">
      <c r="A27" s="8"/>
      <c r="B27" s="408"/>
      <c r="C27" s="408"/>
      <c r="D27" s="408"/>
      <c r="E27" s="408"/>
      <c r="F27" s="408"/>
      <c r="G27" s="408"/>
    </row>
    <row r="28" spans="1:11">
      <c r="A28" s="984" t="s">
        <v>1846</v>
      </c>
    </row>
    <row r="29" spans="1:11">
      <c r="A29" s="17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7"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29"/>
  <sheetViews>
    <sheetView showGridLines="0" zoomScaleNormal="100" zoomScaleSheetLayoutView="100" workbookViewId="0">
      <selection activeCell="K2" sqref="K2"/>
    </sheetView>
  </sheetViews>
  <sheetFormatPr baseColWidth="10" defaultColWidth="11.44140625" defaultRowHeight="13.2"/>
  <cols>
    <col min="1" max="1" width="18.33203125" style="4" customWidth="1"/>
    <col min="2" max="10" width="10.5546875" style="4" customWidth="1"/>
    <col min="11" max="16384" width="11.44140625" style="4"/>
  </cols>
  <sheetData>
    <row r="2" spans="1:11" ht="14.4">
      <c r="A2" s="3" t="s">
        <v>1838</v>
      </c>
      <c r="K2" s="877" t="s">
        <v>1620</v>
      </c>
    </row>
    <row r="3" spans="1:11">
      <c r="A3" s="11" t="s">
        <v>1483</v>
      </c>
    </row>
    <row r="4" spans="1:11">
      <c r="A4" s="8" t="str">
        <f>+'Construcción 7.10 '!A4</f>
        <v>2015-2024</v>
      </c>
    </row>
    <row r="5" spans="1:11">
      <c r="A5" s="8" t="s">
        <v>550</v>
      </c>
    </row>
    <row r="6" spans="1:11">
      <c r="A6" s="1014" t="s">
        <v>535</v>
      </c>
      <c r="B6" s="281">
        <v>2015</v>
      </c>
      <c r="C6" s="281">
        <v>2016</v>
      </c>
      <c r="D6" s="281">
        <v>2017</v>
      </c>
      <c r="E6" s="281">
        <v>2018</v>
      </c>
      <c r="F6" s="281">
        <v>2019</v>
      </c>
      <c r="G6" s="281">
        <v>2020</v>
      </c>
      <c r="H6" s="281">
        <v>2021</v>
      </c>
      <c r="I6" s="281">
        <v>2022</v>
      </c>
      <c r="J6" s="281">
        <v>2023</v>
      </c>
      <c r="K6" s="281">
        <v>2024</v>
      </c>
    </row>
    <row r="7" spans="1:11">
      <c r="A7" s="962" t="s">
        <v>116</v>
      </c>
      <c r="B7" s="992">
        <f t="shared" ref="B7:K7" si="0">SUM(B8:B26)</f>
        <v>5223</v>
      </c>
      <c r="C7" s="992">
        <f t="shared" si="0"/>
        <v>2223</v>
      </c>
      <c r="D7" s="992">
        <f t="shared" si="0"/>
        <v>8255</v>
      </c>
      <c r="E7" s="992">
        <f t="shared" si="0"/>
        <v>1931</v>
      </c>
      <c r="F7" s="992">
        <f t="shared" si="0"/>
        <v>733</v>
      </c>
      <c r="G7" s="992">
        <f t="shared" si="0"/>
        <v>757</v>
      </c>
      <c r="H7" s="992">
        <f t="shared" si="0"/>
        <v>272</v>
      </c>
      <c r="I7" s="992">
        <f t="shared" si="0"/>
        <v>615</v>
      </c>
      <c r="J7" s="992">
        <f t="shared" si="0"/>
        <v>223</v>
      </c>
      <c r="K7" s="992">
        <f t="shared" si="0"/>
        <v>208</v>
      </c>
    </row>
    <row r="8" spans="1:11">
      <c r="A8" s="8" t="s">
        <v>536</v>
      </c>
      <c r="B8" s="993">
        <v>0</v>
      </c>
      <c r="C8" s="993">
        <v>0</v>
      </c>
      <c r="D8" s="993">
        <v>0</v>
      </c>
      <c r="E8" s="993">
        <v>0</v>
      </c>
      <c r="F8" s="993">
        <v>1</v>
      </c>
      <c r="G8" s="15">
        <v>3</v>
      </c>
      <c r="H8" s="15">
        <v>0</v>
      </c>
      <c r="I8" s="15">
        <v>0</v>
      </c>
      <c r="J8" s="4">
        <v>0</v>
      </c>
      <c r="K8" s="4">
        <v>3</v>
      </c>
    </row>
    <row r="9" spans="1:11">
      <c r="A9" s="8" t="s">
        <v>537</v>
      </c>
      <c r="B9" s="993">
        <v>0</v>
      </c>
      <c r="C9" s="993">
        <v>0</v>
      </c>
      <c r="D9" s="993">
        <v>0</v>
      </c>
      <c r="E9" s="993">
        <v>0</v>
      </c>
      <c r="F9" s="993">
        <v>18</v>
      </c>
      <c r="G9" s="15">
        <v>20</v>
      </c>
      <c r="H9" s="15">
        <v>0</v>
      </c>
      <c r="I9" s="15">
        <v>0</v>
      </c>
      <c r="J9" s="4">
        <v>0</v>
      </c>
      <c r="K9" s="4">
        <v>0</v>
      </c>
    </row>
    <row r="10" spans="1:11">
      <c r="A10" s="8" t="s">
        <v>538</v>
      </c>
      <c r="B10" s="993">
        <v>1327</v>
      </c>
      <c r="C10" s="993">
        <v>296</v>
      </c>
      <c r="D10" s="993">
        <v>6121</v>
      </c>
      <c r="E10" s="993">
        <v>1630</v>
      </c>
      <c r="F10" s="993">
        <v>25</v>
      </c>
      <c r="G10" s="15">
        <v>24</v>
      </c>
      <c r="H10" s="15">
        <v>10</v>
      </c>
      <c r="I10" s="15">
        <v>23</v>
      </c>
      <c r="J10" s="4">
        <v>19</v>
      </c>
      <c r="K10" s="4">
        <v>19</v>
      </c>
    </row>
    <row r="11" spans="1:11">
      <c r="A11" s="8" t="s">
        <v>539</v>
      </c>
      <c r="B11" s="993">
        <v>8</v>
      </c>
      <c r="C11" s="993">
        <v>0</v>
      </c>
      <c r="D11" s="993">
        <v>6</v>
      </c>
      <c r="E11" s="993">
        <v>0</v>
      </c>
      <c r="F11" s="993">
        <v>1</v>
      </c>
      <c r="G11" s="15">
        <v>0</v>
      </c>
      <c r="H11" s="15">
        <v>0</v>
      </c>
      <c r="I11" s="15">
        <v>7</v>
      </c>
      <c r="J11" s="4">
        <v>5</v>
      </c>
      <c r="K11" s="4">
        <v>10</v>
      </c>
    </row>
    <row r="12" spans="1:11">
      <c r="A12" s="8" t="s">
        <v>1839</v>
      </c>
      <c r="B12" s="993">
        <v>489</v>
      </c>
      <c r="C12" s="993">
        <v>689</v>
      </c>
      <c r="D12" s="993">
        <v>73</v>
      </c>
      <c r="E12" s="993">
        <v>26</v>
      </c>
      <c r="F12" s="993">
        <v>50</v>
      </c>
      <c r="G12" s="15">
        <v>35</v>
      </c>
      <c r="H12" s="15">
        <v>12</v>
      </c>
      <c r="I12" s="15">
        <v>116</v>
      </c>
      <c r="J12" s="4">
        <v>32</v>
      </c>
      <c r="K12" s="4">
        <v>20</v>
      </c>
    </row>
    <row r="13" spans="1:11">
      <c r="A13" s="8" t="s">
        <v>1840</v>
      </c>
      <c r="B13" s="993">
        <v>9</v>
      </c>
      <c r="C13" s="993">
        <v>3</v>
      </c>
      <c r="D13" s="993">
        <v>9</v>
      </c>
      <c r="E13" s="993">
        <v>1</v>
      </c>
      <c r="F13" s="993">
        <v>11</v>
      </c>
      <c r="G13" s="15">
        <v>3</v>
      </c>
      <c r="H13" s="15">
        <v>77</v>
      </c>
      <c r="I13" s="15">
        <v>1</v>
      </c>
      <c r="J13" s="4">
        <v>6</v>
      </c>
      <c r="K13" s="4">
        <v>7</v>
      </c>
    </row>
    <row r="14" spans="1:11">
      <c r="A14" s="8" t="s">
        <v>1841</v>
      </c>
      <c r="B14" s="993">
        <v>5</v>
      </c>
      <c r="C14" s="993">
        <v>4</v>
      </c>
      <c r="D14" s="993">
        <v>1</v>
      </c>
      <c r="E14" s="993">
        <v>16</v>
      </c>
      <c r="F14" s="993">
        <v>0</v>
      </c>
      <c r="G14" s="15">
        <v>480</v>
      </c>
      <c r="H14" s="15">
        <v>47</v>
      </c>
      <c r="I14" s="15">
        <v>0</v>
      </c>
      <c r="J14" s="4">
        <v>0</v>
      </c>
      <c r="K14" s="4">
        <v>0</v>
      </c>
    </row>
    <row r="15" spans="1:11">
      <c r="A15" s="8" t="s">
        <v>540</v>
      </c>
      <c r="B15" s="993">
        <v>38</v>
      </c>
      <c r="C15" s="993">
        <v>37</v>
      </c>
      <c r="D15" s="993">
        <v>29</v>
      </c>
      <c r="E15" s="993">
        <v>6</v>
      </c>
      <c r="F15" s="993">
        <v>29</v>
      </c>
      <c r="G15" s="15">
        <v>12</v>
      </c>
      <c r="H15" s="15">
        <v>10</v>
      </c>
      <c r="I15" s="15">
        <v>6</v>
      </c>
      <c r="J15" s="4">
        <v>0</v>
      </c>
      <c r="K15" s="4">
        <v>1</v>
      </c>
    </row>
    <row r="16" spans="1:11">
      <c r="A16" s="8" t="s">
        <v>1842</v>
      </c>
      <c r="B16" s="993">
        <v>2</v>
      </c>
      <c r="C16" s="993">
        <v>0</v>
      </c>
      <c r="D16" s="993">
        <v>0</v>
      </c>
      <c r="E16" s="993">
        <v>0</v>
      </c>
      <c r="F16" s="993">
        <v>0</v>
      </c>
      <c r="G16" s="15">
        <v>0</v>
      </c>
      <c r="H16" s="15">
        <v>0</v>
      </c>
      <c r="I16" s="15">
        <v>10</v>
      </c>
      <c r="J16" s="4">
        <v>0</v>
      </c>
      <c r="K16" s="4">
        <v>12</v>
      </c>
    </row>
    <row r="17" spans="1:11">
      <c r="A17" s="8" t="s">
        <v>541</v>
      </c>
      <c r="B17" s="993">
        <v>5</v>
      </c>
      <c r="C17" s="993">
        <v>3</v>
      </c>
      <c r="D17" s="993">
        <v>1</v>
      </c>
      <c r="E17" s="993">
        <v>1</v>
      </c>
      <c r="F17" s="993">
        <v>3</v>
      </c>
      <c r="G17" s="15">
        <v>1</v>
      </c>
      <c r="H17" s="15">
        <v>8</v>
      </c>
      <c r="I17" s="15">
        <v>0</v>
      </c>
      <c r="J17" s="4">
        <v>6</v>
      </c>
      <c r="K17" s="4">
        <v>0</v>
      </c>
    </row>
    <row r="18" spans="1:11">
      <c r="A18" s="8" t="s">
        <v>542</v>
      </c>
      <c r="B18" s="993">
        <v>64</v>
      </c>
      <c r="C18" s="993">
        <v>22</v>
      </c>
      <c r="D18" s="993">
        <v>4</v>
      </c>
      <c r="E18" s="993">
        <v>7</v>
      </c>
      <c r="F18" s="993">
        <v>10</v>
      </c>
      <c r="G18" s="15">
        <v>8</v>
      </c>
      <c r="H18" s="15">
        <v>5</v>
      </c>
      <c r="I18" s="15">
        <v>4</v>
      </c>
      <c r="J18" s="4">
        <v>1</v>
      </c>
      <c r="K18" s="4">
        <v>3</v>
      </c>
    </row>
    <row r="19" spans="1:11">
      <c r="A19" s="8" t="s">
        <v>1843</v>
      </c>
      <c r="B19" s="993">
        <v>60</v>
      </c>
      <c r="C19" s="993">
        <v>589</v>
      </c>
      <c r="D19" s="993">
        <v>633</v>
      </c>
      <c r="E19" s="993">
        <v>8</v>
      </c>
      <c r="F19" s="993">
        <v>314</v>
      </c>
      <c r="G19" s="15">
        <v>51</v>
      </c>
      <c r="H19" s="15">
        <v>53</v>
      </c>
      <c r="I19" s="15">
        <v>311</v>
      </c>
      <c r="J19" s="4">
        <v>41</v>
      </c>
      <c r="K19" s="4">
        <v>25</v>
      </c>
    </row>
    <row r="20" spans="1:11">
      <c r="A20" s="8" t="s">
        <v>1844</v>
      </c>
      <c r="B20" s="993">
        <v>6</v>
      </c>
      <c r="C20" s="993">
        <v>0</v>
      </c>
      <c r="D20" s="993">
        <v>2</v>
      </c>
      <c r="E20" s="993">
        <v>2</v>
      </c>
      <c r="F20" s="993">
        <v>0</v>
      </c>
      <c r="G20" s="15">
        <v>0</v>
      </c>
      <c r="H20" s="15">
        <v>10</v>
      </c>
      <c r="I20" s="15">
        <v>0</v>
      </c>
      <c r="J20" s="4">
        <v>7</v>
      </c>
      <c r="K20" s="4">
        <v>0</v>
      </c>
    </row>
    <row r="21" spans="1:11">
      <c r="A21" s="8" t="s">
        <v>543</v>
      </c>
      <c r="B21" s="993">
        <v>46</v>
      </c>
      <c r="C21" s="993">
        <v>18</v>
      </c>
      <c r="D21" s="993">
        <v>19</v>
      </c>
      <c r="E21" s="993">
        <v>2</v>
      </c>
      <c r="F21" s="993">
        <v>17</v>
      </c>
      <c r="G21" s="15">
        <v>4</v>
      </c>
      <c r="H21" s="15">
        <v>5</v>
      </c>
      <c r="I21" s="15">
        <v>5</v>
      </c>
      <c r="J21" s="4">
        <v>75</v>
      </c>
      <c r="K21" s="4">
        <v>8</v>
      </c>
    </row>
    <row r="22" spans="1:11">
      <c r="A22" s="8" t="s">
        <v>544</v>
      </c>
      <c r="B22" s="993">
        <v>0</v>
      </c>
      <c r="C22" s="993">
        <v>1</v>
      </c>
      <c r="D22" s="993">
        <v>0</v>
      </c>
      <c r="E22" s="993">
        <v>0</v>
      </c>
      <c r="F22" s="993">
        <v>0</v>
      </c>
      <c r="G22" s="15">
        <v>0</v>
      </c>
      <c r="H22" s="15">
        <v>0</v>
      </c>
      <c r="I22" s="15">
        <v>0</v>
      </c>
      <c r="J22" s="4">
        <v>0</v>
      </c>
      <c r="K22" s="4">
        <v>0</v>
      </c>
    </row>
    <row r="23" spans="1:11">
      <c r="A23" s="8" t="s">
        <v>545</v>
      </c>
      <c r="B23" s="993">
        <v>20</v>
      </c>
      <c r="C23" s="993">
        <v>2</v>
      </c>
      <c r="D23" s="993">
        <v>2</v>
      </c>
      <c r="E23" s="993">
        <v>0</v>
      </c>
      <c r="F23" s="993">
        <v>1</v>
      </c>
      <c r="G23" s="15">
        <v>0</v>
      </c>
      <c r="H23" s="15">
        <v>6</v>
      </c>
      <c r="I23" s="15">
        <v>1</v>
      </c>
      <c r="J23" s="4">
        <v>1</v>
      </c>
      <c r="K23" s="4">
        <v>12</v>
      </c>
    </row>
    <row r="24" spans="1:11">
      <c r="A24" s="8" t="s">
        <v>1845</v>
      </c>
      <c r="B24" s="993">
        <v>7</v>
      </c>
      <c r="C24" s="993">
        <v>6</v>
      </c>
      <c r="D24" s="993">
        <v>651</v>
      </c>
      <c r="E24" s="993">
        <v>1</v>
      </c>
      <c r="F24" s="993">
        <v>7</v>
      </c>
      <c r="G24" s="15">
        <v>3</v>
      </c>
      <c r="H24" s="15">
        <v>2</v>
      </c>
      <c r="I24" s="15">
        <v>0</v>
      </c>
      <c r="J24" s="4">
        <v>0</v>
      </c>
      <c r="K24" s="4">
        <v>5</v>
      </c>
    </row>
    <row r="25" spans="1:11">
      <c r="A25" s="8" t="s">
        <v>546</v>
      </c>
      <c r="B25" s="993">
        <v>2983</v>
      </c>
      <c r="C25" s="993">
        <v>553</v>
      </c>
      <c r="D25" s="993">
        <v>622</v>
      </c>
      <c r="E25" s="993">
        <v>231</v>
      </c>
      <c r="F25" s="993">
        <v>238</v>
      </c>
      <c r="G25" s="15">
        <v>61</v>
      </c>
      <c r="H25" s="15">
        <v>27</v>
      </c>
      <c r="I25" s="15">
        <v>131</v>
      </c>
      <c r="J25" s="4">
        <v>30</v>
      </c>
      <c r="K25" s="4">
        <v>30</v>
      </c>
    </row>
    <row r="26" spans="1:11">
      <c r="A26" s="178" t="s">
        <v>309</v>
      </c>
      <c r="B26" s="994">
        <v>154</v>
      </c>
      <c r="C26" s="994">
        <v>0</v>
      </c>
      <c r="D26" s="994">
        <v>82</v>
      </c>
      <c r="E26" s="994">
        <v>0</v>
      </c>
      <c r="F26" s="994">
        <v>8</v>
      </c>
      <c r="G26" s="122">
        <v>52</v>
      </c>
      <c r="H26" s="122">
        <v>0</v>
      </c>
      <c r="I26" s="122">
        <v>0</v>
      </c>
      <c r="J26" s="178">
        <v>0</v>
      </c>
      <c r="K26" s="178">
        <v>53</v>
      </c>
    </row>
    <row r="28" spans="1:11">
      <c r="A28" s="984" t="s">
        <v>1846</v>
      </c>
    </row>
    <row r="29" spans="1:11">
      <c r="A29" s="17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3"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29"/>
  <sheetViews>
    <sheetView showGridLines="0" zoomScaleNormal="100" zoomScaleSheetLayoutView="85" workbookViewId="0">
      <selection activeCell="K2" sqref="K2"/>
    </sheetView>
  </sheetViews>
  <sheetFormatPr baseColWidth="10" defaultColWidth="11.44140625" defaultRowHeight="13.2"/>
  <cols>
    <col min="1" max="1" width="18" style="4" customWidth="1"/>
    <col min="2" max="10" width="11" style="4" customWidth="1"/>
    <col min="11" max="16384" width="11.44140625" style="4"/>
  </cols>
  <sheetData>
    <row r="2" spans="1:11" ht="14.4">
      <c r="A2" s="3" t="s">
        <v>1847</v>
      </c>
      <c r="K2" s="877" t="s">
        <v>1620</v>
      </c>
    </row>
    <row r="3" spans="1:11">
      <c r="A3" s="11" t="s">
        <v>1484</v>
      </c>
    </row>
    <row r="4" spans="1:11">
      <c r="A4" s="8" t="str">
        <f>+'Construcción 7.11 '!A4</f>
        <v>2015-2024</v>
      </c>
    </row>
    <row r="5" spans="1:11">
      <c r="A5" s="8" t="s">
        <v>550</v>
      </c>
    </row>
    <row r="6" spans="1:11">
      <c r="A6" s="1014" t="s">
        <v>535</v>
      </c>
      <c r="B6" s="281">
        <v>2015</v>
      </c>
      <c r="C6" s="281">
        <v>2016</v>
      </c>
      <c r="D6" s="281">
        <v>2017</v>
      </c>
      <c r="E6" s="281">
        <v>2018</v>
      </c>
      <c r="F6" s="281">
        <v>2019</v>
      </c>
      <c r="G6" s="281">
        <v>2020</v>
      </c>
      <c r="H6" s="281">
        <v>2021</v>
      </c>
      <c r="I6" s="281">
        <v>2022</v>
      </c>
      <c r="J6" s="281">
        <v>2023</v>
      </c>
      <c r="K6" s="281">
        <v>2024</v>
      </c>
    </row>
    <row r="7" spans="1:11">
      <c r="A7" s="962" t="s">
        <v>116</v>
      </c>
      <c r="B7" s="217">
        <f t="shared" ref="B7:K7" si="0">SUM(B8:B26)</f>
        <v>12979</v>
      </c>
      <c r="C7" s="217">
        <f t="shared" si="0"/>
        <v>8733</v>
      </c>
      <c r="D7" s="217">
        <f t="shared" si="0"/>
        <v>14620</v>
      </c>
      <c r="E7" s="217">
        <f t="shared" si="0"/>
        <v>8592</v>
      </c>
      <c r="F7" s="217">
        <f t="shared" si="0"/>
        <v>9491</v>
      </c>
      <c r="G7" s="217">
        <f t="shared" si="0"/>
        <v>9011</v>
      </c>
      <c r="H7" s="217">
        <f t="shared" si="0"/>
        <v>19084</v>
      </c>
      <c r="I7" s="217">
        <f t="shared" si="0"/>
        <v>23551</v>
      </c>
      <c r="J7" s="217">
        <f t="shared" si="0"/>
        <v>29820</v>
      </c>
      <c r="K7" s="217">
        <f t="shared" si="0"/>
        <v>29659</v>
      </c>
    </row>
    <row r="8" spans="1:11">
      <c r="A8" s="8" t="s">
        <v>536</v>
      </c>
      <c r="B8" s="993">
        <v>17</v>
      </c>
      <c r="C8" s="993">
        <v>0</v>
      </c>
      <c r="D8" s="993">
        <v>6</v>
      </c>
      <c r="E8" s="993">
        <v>0</v>
      </c>
      <c r="F8" s="993">
        <v>5</v>
      </c>
      <c r="G8" s="40">
        <v>11</v>
      </c>
      <c r="H8" s="40">
        <v>0</v>
      </c>
      <c r="I8" s="40">
        <v>298</v>
      </c>
      <c r="J8" s="40">
        <v>8</v>
      </c>
      <c r="K8" s="40">
        <v>12</v>
      </c>
    </row>
    <row r="9" spans="1:11">
      <c r="A9" s="8" t="s">
        <v>537</v>
      </c>
      <c r="B9" s="993">
        <v>0</v>
      </c>
      <c r="C9" s="993">
        <v>6</v>
      </c>
      <c r="D9" s="993">
        <v>105</v>
      </c>
      <c r="E9" s="993">
        <v>0</v>
      </c>
      <c r="F9" s="993">
        <v>26</v>
      </c>
      <c r="G9" s="40">
        <v>9</v>
      </c>
      <c r="H9" s="40">
        <v>44</v>
      </c>
      <c r="I9" s="40">
        <v>80</v>
      </c>
      <c r="J9" s="40">
        <v>2160</v>
      </c>
      <c r="K9" s="40">
        <v>585</v>
      </c>
    </row>
    <row r="10" spans="1:11">
      <c r="A10" s="8" t="s">
        <v>538</v>
      </c>
      <c r="B10" s="993">
        <v>5061</v>
      </c>
      <c r="C10" s="993">
        <v>2641</v>
      </c>
      <c r="D10" s="993">
        <v>9222</v>
      </c>
      <c r="E10" s="993">
        <v>3240</v>
      </c>
      <c r="F10" s="993">
        <v>1890</v>
      </c>
      <c r="G10" s="40">
        <v>1132</v>
      </c>
      <c r="H10" s="40">
        <v>2087</v>
      </c>
      <c r="I10" s="40">
        <v>782</v>
      </c>
      <c r="J10" s="40">
        <v>585</v>
      </c>
      <c r="K10" s="40">
        <v>5929</v>
      </c>
    </row>
    <row r="11" spans="1:11">
      <c r="A11" s="8" t="s">
        <v>539</v>
      </c>
      <c r="B11" s="993">
        <v>11</v>
      </c>
      <c r="C11" s="993">
        <v>4</v>
      </c>
      <c r="D11" s="993">
        <v>22</v>
      </c>
      <c r="E11" s="993">
        <v>0</v>
      </c>
      <c r="F11" s="993">
        <v>23</v>
      </c>
      <c r="G11" s="40">
        <v>2</v>
      </c>
      <c r="H11" s="40">
        <v>0</v>
      </c>
      <c r="I11" s="40">
        <v>13</v>
      </c>
      <c r="J11" s="40">
        <v>18</v>
      </c>
      <c r="K11" s="40">
        <v>126</v>
      </c>
    </row>
    <row r="12" spans="1:11">
      <c r="A12" s="8" t="s">
        <v>1839</v>
      </c>
      <c r="B12" s="993">
        <v>1005</v>
      </c>
      <c r="C12" s="993">
        <v>1141</v>
      </c>
      <c r="D12" s="993">
        <v>285</v>
      </c>
      <c r="E12" s="993">
        <v>1142</v>
      </c>
      <c r="F12" s="993">
        <v>1756</v>
      </c>
      <c r="G12" s="40">
        <v>819</v>
      </c>
      <c r="H12" s="40">
        <v>1935</v>
      </c>
      <c r="I12" s="40">
        <v>1245</v>
      </c>
      <c r="J12" s="40">
        <v>3019</v>
      </c>
      <c r="K12" s="40">
        <v>444</v>
      </c>
    </row>
    <row r="13" spans="1:11">
      <c r="A13" s="8" t="s">
        <v>1840</v>
      </c>
      <c r="B13" s="993">
        <v>279</v>
      </c>
      <c r="C13" s="993">
        <v>361</v>
      </c>
      <c r="D13" s="993">
        <v>162</v>
      </c>
      <c r="E13" s="993">
        <v>207</v>
      </c>
      <c r="F13" s="993">
        <v>434</v>
      </c>
      <c r="G13" s="40">
        <v>460</v>
      </c>
      <c r="H13" s="40">
        <v>661</v>
      </c>
      <c r="I13" s="40">
        <v>103</v>
      </c>
      <c r="J13" s="40">
        <v>902</v>
      </c>
      <c r="K13" s="40">
        <v>624</v>
      </c>
    </row>
    <row r="14" spans="1:11">
      <c r="A14" s="8" t="s">
        <v>1841</v>
      </c>
      <c r="B14" s="993">
        <v>126</v>
      </c>
      <c r="C14" s="993">
        <v>203</v>
      </c>
      <c r="D14" s="993">
        <v>345</v>
      </c>
      <c r="E14" s="993">
        <v>358</v>
      </c>
      <c r="F14" s="993">
        <v>980</v>
      </c>
      <c r="G14" s="40">
        <v>2675</v>
      </c>
      <c r="H14" s="40">
        <v>3097</v>
      </c>
      <c r="I14" s="40">
        <v>5619</v>
      </c>
      <c r="J14" s="40">
        <v>6971</v>
      </c>
      <c r="K14" s="40">
        <v>4452</v>
      </c>
    </row>
    <row r="15" spans="1:11">
      <c r="A15" s="8" t="s">
        <v>540</v>
      </c>
      <c r="B15" s="993">
        <v>454</v>
      </c>
      <c r="C15" s="993">
        <v>830</v>
      </c>
      <c r="D15" s="993">
        <v>184</v>
      </c>
      <c r="E15" s="993">
        <v>294</v>
      </c>
      <c r="F15" s="993">
        <v>1436</v>
      </c>
      <c r="G15" s="40">
        <v>251</v>
      </c>
      <c r="H15" s="40">
        <v>1004</v>
      </c>
      <c r="I15" s="40">
        <v>3366</v>
      </c>
      <c r="J15" s="40">
        <v>2213</v>
      </c>
      <c r="K15" s="40">
        <v>2098</v>
      </c>
    </row>
    <row r="16" spans="1:11">
      <c r="A16" s="8" t="s">
        <v>1842</v>
      </c>
      <c r="B16" s="993">
        <v>21</v>
      </c>
      <c r="C16" s="993">
        <v>6</v>
      </c>
      <c r="D16" s="993">
        <v>24</v>
      </c>
      <c r="E16" s="993">
        <v>22</v>
      </c>
      <c r="F16" s="993">
        <v>0</v>
      </c>
      <c r="G16" s="40">
        <v>487</v>
      </c>
      <c r="H16" s="40">
        <v>916</v>
      </c>
      <c r="I16" s="40">
        <v>1292</v>
      </c>
      <c r="J16" s="40">
        <v>386</v>
      </c>
      <c r="K16" s="40">
        <v>197</v>
      </c>
    </row>
    <row r="17" spans="1:11">
      <c r="A17" s="8" t="s">
        <v>541</v>
      </c>
      <c r="B17" s="993">
        <v>22</v>
      </c>
      <c r="C17" s="993">
        <v>35</v>
      </c>
      <c r="D17" s="993">
        <v>2</v>
      </c>
      <c r="E17" s="993">
        <v>1</v>
      </c>
      <c r="F17" s="993">
        <v>33</v>
      </c>
      <c r="G17" s="40">
        <v>22</v>
      </c>
      <c r="H17" s="40">
        <v>2132</v>
      </c>
      <c r="I17" s="40">
        <v>849</v>
      </c>
      <c r="J17" s="40">
        <v>1762</v>
      </c>
      <c r="K17" s="40">
        <v>1816</v>
      </c>
    </row>
    <row r="18" spans="1:11">
      <c r="A18" s="8" t="s">
        <v>542</v>
      </c>
      <c r="B18" s="993">
        <v>266</v>
      </c>
      <c r="C18" s="993">
        <v>328</v>
      </c>
      <c r="D18" s="993">
        <v>167</v>
      </c>
      <c r="E18" s="993">
        <v>226</v>
      </c>
      <c r="F18" s="993">
        <v>157</v>
      </c>
      <c r="G18" s="40">
        <v>394</v>
      </c>
      <c r="H18" s="40">
        <v>714</v>
      </c>
      <c r="I18" s="40">
        <v>459</v>
      </c>
      <c r="J18" s="40">
        <v>545</v>
      </c>
      <c r="K18" s="40">
        <v>1200</v>
      </c>
    </row>
    <row r="19" spans="1:11">
      <c r="A19" s="8" t="s">
        <v>1843</v>
      </c>
      <c r="B19" s="993">
        <v>409</v>
      </c>
      <c r="C19" s="993">
        <v>1028</v>
      </c>
      <c r="D19" s="993">
        <v>1434</v>
      </c>
      <c r="E19" s="993">
        <v>1018</v>
      </c>
      <c r="F19" s="993">
        <v>831</v>
      </c>
      <c r="G19" s="40">
        <v>246</v>
      </c>
      <c r="H19" s="40">
        <v>446</v>
      </c>
      <c r="I19" s="40">
        <v>630</v>
      </c>
      <c r="J19" s="40">
        <v>688</v>
      </c>
      <c r="K19" s="40">
        <v>294</v>
      </c>
    </row>
    <row r="20" spans="1:11">
      <c r="A20" s="8" t="s">
        <v>1844</v>
      </c>
      <c r="B20" s="993">
        <v>514</v>
      </c>
      <c r="C20" s="993">
        <v>1</v>
      </c>
      <c r="D20" s="993">
        <v>63</v>
      </c>
      <c r="E20" s="993">
        <v>28</v>
      </c>
      <c r="F20" s="993">
        <v>1</v>
      </c>
      <c r="G20" s="40">
        <v>0</v>
      </c>
      <c r="H20" s="40">
        <v>386</v>
      </c>
      <c r="I20" s="40">
        <v>408</v>
      </c>
      <c r="J20" s="40">
        <v>222</v>
      </c>
      <c r="K20" s="40">
        <v>501</v>
      </c>
    </row>
    <row r="21" spans="1:11">
      <c r="A21" s="8" t="s">
        <v>543</v>
      </c>
      <c r="B21" s="993">
        <v>566</v>
      </c>
      <c r="C21" s="993">
        <v>406</v>
      </c>
      <c r="D21" s="993">
        <v>314</v>
      </c>
      <c r="E21" s="993">
        <v>91</v>
      </c>
      <c r="F21" s="993">
        <v>459</v>
      </c>
      <c r="G21" s="40">
        <v>193</v>
      </c>
      <c r="H21" s="40">
        <v>2714</v>
      </c>
      <c r="I21" s="40">
        <v>2776</v>
      </c>
      <c r="J21" s="40">
        <v>4504</v>
      </c>
      <c r="K21" s="40">
        <v>6292</v>
      </c>
    </row>
    <row r="22" spans="1:11">
      <c r="A22" s="8" t="s">
        <v>544</v>
      </c>
      <c r="B22" s="993">
        <v>12</v>
      </c>
      <c r="C22" s="993">
        <v>54</v>
      </c>
      <c r="D22" s="993">
        <v>0</v>
      </c>
      <c r="E22" s="993">
        <v>0</v>
      </c>
      <c r="F22" s="993">
        <v>0</v>
      </c>
      <c r="G22" s="40">
        <v>0</v>
      </c>
      <c r="H22" s="40">
        <v>0</v>
      </c>
      <c r="I22" s="40">
        <v>131</v>
      </c>
      <c r="J22" s="40">
        <v>258</v>
      </c>
      <c r="K22" s="40">
        <v>343</v>
      </c>
    </row>
    <row r="23" spans="1:11">
      <c r="A23" s="8" t="s">
        <v>545</v>
      </c>
      <c r="B23" s="993">
        <v>63</v>
      </c>
      <c r="C23" s="993">
        <v>10</v>
      </c>
      <c r="D23" s="993">
        <v>53</v>
      </c>
      <c r="E23" s="993">
        <v>1</v>
      </c>
      <c r="F23" s="993">
        <v>160</v>
      </c>
      <c r="G23" s="40">
        <v>141</v>
      </c>
      <c r="H23" s="40">
        <v>16</v>
      </c>
      <c r="I23" s="40">
        <v>25</v>
      </c>
      <c r="J23" s="40">
        <v>114</v>
      </c>
      <c r="K23" s="40">
        <v>56</v>
      </c>
    </row>
    <row r="24" spans="1:11">
      <c r="A24" s="8" t="s">
        <v>1845</v>
      </c>
      <c r="B24" s="993">
        <v>27</v>
      </c>
      <c r="C24" s="993">
        <v>19</v>
      </c>
      <c r="D24" s="993">
        <v>662</v>
      </c>
      <c r="E24" s="993">
        <v>17</v>
      </c>
      <c r="F24" s="993">
        <v>17</v>
      </c>
      <c r="G24" s="40">
        <v>627</v>
      </c>
      <c r="H24" s="40">
        <v>1611</v>
      </c>
      <c r="I24" s="40">
        <v>2509</v>
      </c>
      <c r="J24" s="40">
        <v>2216</v>
      </c>
      <c r="K24" s="40">
        <v>58</v>
      </c>
    </row>
    <row r="25" spans="1:11">
      <c r="A25" s="8" t="s">
        <v>546</v>
      </c>
      <c r="B25" s="993">
        <v>3266</v>
      </c>
      <c r="C25" s="993">
        <v>997</v>
      </c>
      <c r="D25" s="993">
        <v>826</v>
      </c>
      <c r="E25" s="993">
        <v>1271</v>
      </c>
      <c r="F25" s="993">
        <v>263</v>
      </c>
      <c r="G25" s="40">
        <v>344</v>
      </c>
      <c r="H25" s="40">
        <v>191</v>
      </c>
      <c r="I25" s="40">
        <v>1777</v>
      </c>
      <c r="J25" s="40">
        <v>1551</v>
      </c>
      <c r="K25" s="40">
        <v>1658</v>
      </c>
    </row>
    <row r="26" spans="1:11">
      <c r="A26" s="178" t="s">
        <v>309</v>
      </c>
      <c r="B26" s="994">
        <v>860</v>
      </c>
      <c r="C26" s="994">
        <v>663</v>
      </c>
      <c r="D26" s="994">
        <v>744</v>
      </c>
      <c r="E26" s="994">
        <v>676</v>
      </c>
      <c r="F26" s="994">
        <v>1020</v>
      </c>
      <c r="G26" s="411">
        <v>1198</v>
      </c>
      <c r="H26" s="411">
        <v>1130</v>
      </c>
      <c r="I26" s="411">
        <v>1189</v>
      </c>
      <c r="J26" s="411">
        <v>1698</v>
      </c>
      <c r="K26" s="411">
        <v>2974</v>
      </c>
    </row>
    <row r="27" spans="1:11">
      <c r="A27" s="8"/>
    </row>
    <row r="28" spans="1:11">
      <c r="A28" s="984" t="s">
        <v>1846</v>
      </c>
    </row>
    <row r="29" spans="1:11">
      <c r="A29" s="17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29"/>
  <sheetViews>
    <sheetView showGridLines="0" zoomScaleNormal="100" zoomScaleSheetLayoutView="100" workbookViewId="0">
      <selection activeCell="K2" sqref="K2"/>
    </sheetView>
  </sheetViews>
  <sheetFormatPr baseColWidth="10" defaultColWidth="11.44140625" defaultRowHeight="13.2"/>
  <cols>
    <col min="1" max="1" width="17.6640625" style="4" customWidth="1"/>
    <col min="2" max="10" width="10.33203125" style="4" customWidth="1"/>
    <col min="11" max="16384" width="11.44140625" style="4"/>
  </cols>
  <sheetData>
    <row r="2" spans="1:11" ht="14.4">
      <c r="A2" s="3" t="s">
        <v>1848</v>
      </c>
      <c r="K2" s="877" t="s">
        <v>1620</v>
      </c>
    </row>
    <row r="3" spans="1:11">
      <c r="A3" s="11" t="s">
        <v>1485</v>
      </c>
    </row>
    <row r="4" spans="1:11">
      <c r="A4" s="8" t="s">
        <v>1490</v>
      </c>
    </row>
    <row r="5" spans="1:11">
      <c r="A5" s="8" t="s">
        <v>550</v>
      </c>
    </row>
    <row r="6" spans="1:11">
      <c r="A6" s="1014" t="s">
        <v>535</v>
      </c>
      <c r="B6" s="281">
        <v>2015</v>
      </c>
      <c r="C6" s="281">
        <v>2016</v>
      </c>
      <c r="D6" s="281">
        <v>2017</v>
      </c>
      <c r="E6" s="281">
        <v>2018</v>
      </c>
      <c r="F6" s="281">
        <v>2019</v>
      </c>
      <c r="G6" s="281">
        <v>2020</v>
      </c>
      <c r="H6" s="281">
        <v>2021</v>
      </c>
      <c r="I6" s="281">
        <v>2022</v>
      </c>
      <c r="J6" s="281">
        <v>2023</v>
      </c>
      <c r="K6" s="281">
        <v>2024</v>
      </c>
    </row>
    <row r="7" spans="1:11">
      <c r="A7" s="982" t="s">
        <v>116</v>
      </c>
      <c r="B7" s="185">
        <f t="shared" ref="B7:K7" si="0">SUM(B8:B26)</f>
        <v>20317</v>
      </c>
      <c r="C7" s="185">
        <f t="shared" si="0"/>
        <v>21367</v>
      </c>
      <c r="D7" s="185">
        <f t="shared" si="0"/>
        <v>21018</v>
      </c>
      <c r="E7" s="185">
        <f t="shared" si="0"/>
        <v>18115</v>
      </c>
      <c r="F7" s="185">
        <f t="shared" si="0"/>
        <v>18103</v>
      </c>
      <c r="G7" s="185">
        <f t="shared" si="0"/>
        <v>14056</v>
      </c>
      <c r="H7" s="185">
        <f t="shared" si="0"/>
        <v>19542</v>
      </c>
      <c r="I7" s="185">
        <f t="shared" si="0"/>
        <v>21996</v>
      </c>
      <c r="J7" s="185">
        <f t="shared" si="0"/>
        <v>20002</v>
      </c>
      <c r="K7" s="185">
        <f t="shared" si="0"/>
        <v>15087</v>
      </c>
    </row>
    <row r="8" spans="1:11">
      <c r="A8" s="8" t="s">
        <v>536</v>
      </c>
      <c r="B8" s="40">
        <v>95</v>
      </c>
      <c r="C8" s="40">
        <v>121</v>
      </c>
      <c r="D8" s="40">
        <v>91</v>
      </c>
      <c r="E8" s="40">
        <v>163</v>
      </c>
      <c r="F8" s="40">
        <v>708</v>
      </c>
      <c r="G8" s="40">
        <v>55</v>
      </c>
      <c r="H8" s="40">
        <v>147</v>
      </c>
      <c r="I8" s="40">
        <v>115</v>
      </c>
      <c r="J8" s="40">
        <v>93</v>
      </c>
      <c r="K8" s="40">
        <v>159</v>
      </c>
    </row>
    <row r="9" spans="1:11">
      <c r="A9" s="8" t="s">
        <v>537</v>
      </c>
      <c r="B9" s="40">
        <v>153</v>
      </c>
      <c r="C9" s="40">
        <v>358</v>
      </c>
      <c r="D9" s="40">
        <v>587</v>
      </c>
      <c r="E9" s="40">
        <v>736</v>
      </c>
      <c r="F9" s="40">
        <v>298</v>
      </c>
      <c r="G9" s="40">
        <v>299</v>
      </c>
      <c r="H9" s="40">
        <v>479</v>
      </c>
      <c r="I9" s="40">
        <v>453</v>
      </c>
      <c r="J9" s="40">
        <v>745</v>
      </c>
      <c r="K9" s="40">
        <v>833</v>
      </c>
    </row>
    <row r="10" spans="1:11">
      <c r="A10" s="8" t="s">
        <v>538</v>
      </c>
      <c r="B10" s="40">
        <v>294</v>
      </c>
      <c r="C10" s="40">
        <v>596</v>
      </c>
      <c r="D10" s="40">
        <v>131</v>
      </c>
      <c r="E10" s="40">
        <v>284</v>
      </c>
      <c r="F10" s="40">
        <v>371</v>
      </c>
      <c r="G10" s="40">
        <v>222</v>
      </c>
      <c r="H10" s="40">
        <v>633</v>
      </c>
      <c r="I10" s="40">
        <v>157</v>
      </c>
      <c r="J10" s="40">
        <v>358</v>
      </c>
      <c r="K10" s="40">
        <v>97</v>
      </c>
    </row>
    <row r="11" spans="1:11">
      <c r="A11" s="8" t="s">
        <v>539</v>
      </c>
      <c r="B11" s="40">
        <v>1089</v>
      </c>
      <c r="C11" s="40">
        <v>1143</v>
      </c>
      <c r="D11" s="40">
        <v>824</v>
      </c>
      <c r="E11" s="40">
        <v>751</v>
      </c>
      <c r="F11" s="40">
        <v>287</v>
      </c>
      <c r="G11" s="40">
        <v>983</v>
      </c>
      <c r="H11" s="40">
        <v>535</v>
      </c>
      <c r="I11" s="40">
        <v>1419</v>
      </c>
      <c r="J11" s="40">
        <v>3154</v>
      </c>
      <c r="K11" s="40">
        <v>1027</v>
      </c>
    </row>
    <row r="12" spans="1:11">
      <c r="A12" s="8" t="s">
        <v>1839</v>
      </c>
      <c r="B12" s="40">
        <v>1293</v>
      </c>
      <c r="C12" s="40">
        <v>62</v>
      </c>
      <c r="D12" s="40">
        <v>56</v>
      </c>
      <c r="E12" s="40">
        <v>560</v>
      </c>
      <c r="F12" s="40">
        <v>296</v>
      </c>
      <c r="G12" s="40">
        <v>225</v>
      </c>
      <c r="H12" s="40">
        <v>33</v>
      </c>
      <c r="I12" s="40">
        <v>306</v>
      </c>
      <c r="J12" s="40">
        <v>398</v>
      </c>
      <c r="K12" s="40">
        <v>26</v>
      </c>
    </row>
    <row r="13" spans="1:11">
      <c r="A13" s="8" t="s">
        <v>1840</v>
      </c>
      <c r="B13" s="40">
        <v>1516</v>
      </c>
      <c r="C13" s="40">
        <v>1937</v>
      </c>
      <c r="D13" s="40">
        <v>1884</v>
      </c>
      <c r="E13" s="40">
        <v>1788</v>
      </c>
      <c r="F13" s="40">
        <v>2559</v>
      </c>
      <c r="G13" s="40">
        <v>969</v>
      </c>
      <c r="H13" s="40">
        <v>2010</v>
      </c>
      <c r="I13" s="40">
        <v>1991</v>
      </c>
      <c r="J13" s="40">
        <v>922</v>
      </c>
      <c r="K13" s="40">
        <v>1038</v>
      </c>
    </row>
    <row r="14" spans="1:11">
      <c r="A14" s="8" t="s">
        <v>1841</v>
      </c>
      <c r="B14" s="40">
        <v>1284</v>
      </c>
      <c r="C14" s="40">
        <v>1831</v>
      </c>
      <c r="D14" s="40">
        <v>1956</v>
      </c>
      <c r="E14" s="40">
        <v>1352</v>
      </c>
      <c r="F14" s="40">
        <v>2649</v>
      </c>
      <c r="G14" s="40">
        <v>2026</v>
      </c>
      <c r="H14" s="40">
        <v>1829</v>
      </c>
      <c r="I14" s="40">
        <v>4721</v>
      </c>
      <c r="J14" s="40">
        <v>2177</v>
      </c>
      <c r="K14" s="40">
        <v>1166</v>
      </c>
    </row>
    <row r="15" spans="1:11">
      <c r="A15" s="8" t="s">
        <v>540</v>
      </c>
      <c r="B15" s="40">
        <v>2266</v>
      </c>
      <c r="C15" s="40">
        <v>2443</v>
      </c>
      <c r="D15" s="40">
        <v>3141</v>
      </c>
      <c r="E15" s="40">
        <v>2064</v>
      </c>
      <c r="F15" s="40">
        <v>2179</v>
      </c>
      <c r="G15" s="40">
        <v>1027</v>
      </c>
      <c r="H15" s="40">
        <v>1962</v>
      </c>
      <c r="I15" s="40">
        <v>1347</v>
      </c>
      <c r="J15" s="40">
        <v>786</v>
      </c>
      <c r="K15" s="40">
        <v>548</v>
      </c>
    </row>
    <row r="16" spans="1:11">
      <c r="A16" s="8" t="s">
        <v>1842</v>
      </c>
      <c r="B16" s="40">
        <v>94</v>
      </c>
      <c r="C16" s="40">
        <v>94</v>
      </c>
      <c r="D16" s="40">
        <v>189</v>
      </c>
      <c r="E16" s="40">
        <v>112</v>
      </c>
      <c r="F16" s="40">
        <v>121</v>
      </c>
      <c r="G16" s="40">
        <v>116</v>
      </c>
      <c r="H16" s="40">
        <v>398</v>
      </c>
      <c r="I16" s="40">
        <v>146</v>
      </c>
      <c r="J16" s="40">
        <v>127</v>
      </c>
      <c r="K16" s="40">
        <v>361</v>
      </c>
    </row>
    <row r="17" spans="1:11">
      <c r="A17" s="8" t="s">
        <v>541</v>
      </c>
      <c r="B17" s="40">
        <v>212</v>
      </c>
      <c r="C17" s="40">
        <v>349</v>
      </c>
      <c r="D17" s="40">
        <v>719</v>
      </c>
      <c r="E17" s="40">
        <v>368</v>
      </c>
      <c r="F17" s="40">
        <v>314</v>
      </c>
      <c r="G17" s="40">
        <v>525</v>
      </c>
      <c r="H17" s="40">
        <v>924</v>
      </c>
      <c r="I17" s="40">
        <v>1631</v>
      </c>
      <c r="J17" s="40">
        <v>696</v>
      </c>
      <c r="K17" s="40">
        <v>450</v>
      </c>
    </row>
    <row r="18" spans="1:11">
      <c r="A18" s="8" t="s">
        <v>542</v>
      </c>
      <c r="B18" s="40">
        <v>535</v>
      </c>
      <c r="C18" s="40">
        <v>344</v>
      </c>
      <c r="D18" s="40">
        <v>178</v>
      </c>
      <c r="E18" s="40">
        <v>319</v>
      </c>
      <c r="F18" s="40">
        <v>208</v>
      </c>
      <c r="G18" s="40">
        <v>328</v>
      </c>
      <c r="H18" s="40">
        <v>598</v>
      </c>
      <c r="I18" s="40">
        <v>246</v>
      </c>
      <c r="J18" s="40">
        <v>368</v>
      </c>
      <c r="K18" s="40">
        <v>205</v>
      </c>
    </row>
    <row r="19" spans="1:11">
      <c r="A19" s="8" t="s">
        <v>1843</v>
      </c>
      <c r="B19" s="40">
        <v>206</v>
      </c>
      <c r="C19" s="40">
        <v>342</v>
      </c>
      <c r="D19" s="40">
        <v>140</v>
      </c>
      <c r="E19" s="40">
        <v>167</v>
      </c>
      <c r="F19" s="40">
        <v>221</v>
      </c>
      <c r="G19" s="40">
        <v>256</v>
      </c>
      <c r="H19" s="40">
        <v>191</v>
      </c>
      <c r="I19" s="40">
        <v>145</v>
      </c>
      <c r="J19" s="40">
        <v>169</v>
      </c>
      <c r="K19" s="40">
        <v>81</v>
      </c>
    </row>
    <row r="20" spans="1:11">
      <c r="A20" s="8" t="s">
        <v>1844</v>
      </c>
      <c r="B20" s="40">
        <v>499</v>
      </c>
      <c r="C20" s="40">
        <v>699</v>
      </c>
      <c r="D20" s="40">
        <v>484</v>
      </c>
      <c r="E20" s="40">
        <v>518</v>
      </c>
      <c r="F20" s="40">
        <v>530</v>
      </c>
      <c r="G20" s="40">
        <v>1179</v>
      </c>
      <c r="H20" s="40">
        <v>692</v>
      </c>
      <c r="I20" s="40">
        <v>887</v>
      </c>
      <c r="J20" s="40">
        <v>325</v>
      </c>
      <c r="K20" s="40">
        <v>995</v>
      </c>
    </row>
    <row r="21" spans="1:11">
      <c r="A21" s="8" t="s">
        <v>543</v>
      </c>
      <c r="B21" s="40">
        <v>5199</v>
      </c>
      <c r="C21" s="40">
        <v>4643</v>
      </c>
      <c r="D21" s="40">
        <v>2970</v>
      </c>
      <c r="E21" s="40">
        <v>2743</v>
      </c>
      <c r="F21" s="40">
        <v>2374</v>
      </c>
      <c r="G21" s="40">
        <v>2527</v>
      </c>
      <c r="H21" s="40">
        <v>2218</v>
      </c>
      <c r="I21" s="40">
        <v>1836</v>
      </c>
      <c r="J21" s="40">
        <v>1238</v>
      </c>
      <c r="K21" s="40">
        <v>3104</v>
      </c>
    </row>
    <row r="22" spans="1:11">
      <c r="A22" s="8" t="s">
        <v>544</v>
      </c>
      <c r="B22" s="40">
        <v>578</v>
      </c>
      <c r="C22" s="40">
        <v>512</v>
      </c>
      <c r="D22" s="40">
        <v>913</v>
      </c>
      <c r="E22" s="40">
        <v>788</v>
      </c>
      <c r="F22" s="40">
        <v>654</v>
      </c>
      <c r="G22" s="40">
        <v>489</v>
      </c>
      <c r="H22" s="40">
        <v>776</v>
      </c>
      <c r="I22" s="40">
        <v>829</v>
      </c>
      <c r="J22" s="40">
        <v>1211</v>
      </c>
      <c r="K22" s="40">
        <v>828</v>
      </c>
    </row>
    <row r="23" spans="1:11">
      <c r="A23" s="8" t="s">
        <v>545</v>
      </c>
      <c r="B23" s="40">
        <v>175</v>
      </c>
      <c r="C23" s="40">
        <v>62</v>
      </c>
      <c r="D23" s="40">
        <v>194</v>
      </c>
      <c r="E23" s="40">
        <v>115</v>
      </c>
      <c r="F23" s="40">
        <v>121</v>
      </c>
      <c r="G23" s="40">
        <v>71</v>
      </c>
      <c r="H23" s="40">
        <v>142</v>
      </c>
      <c r="I23" s="40">
        <v>170</v>
      </c>
      <c r="J23" s="40">
        <v>107</v>
      </c>
      <c r="K23" s="40">
        <v>90</v>
      </c>
    </row>
    <row r="24" spans="1:11">
      <c r="A24" s="8" t="s">
        <v>1845</v>
      </c>
      <c r="B24" s="40">
        <v>2762</v>
      </c>
      <c r="C24" s="40">
        <v>2405</v>
      </c>
      <c r="D24" s="40">
        <v>2335</v>
      </c>
      <c r="E24" s="40">
        <v>2130</v>
      </c>
      <c r="F24" s="40">
        <v>2305</v>
      </c>
      <c r="G24" s="40">
        <v>1187</v>
      </c>
      <c r="H24" s="40">
        <v>2685</v>
      </c>
      <c r="I24" s="40">
        <v>2689</v>
      </c>
      <c r="J24" s="40">
        <v>3167</v>
      </c>
      <c r="K24" s="40">
        <v>1577</v>
      </c>
    </row>
    <row r="25" spans="1:11">
      <c r="A25" s="8" t="s">
        <v>546</v>
      </c>
      <c r="B25" s="40">
        <v>44</v>
      </c>
      <c r="C25" s="40">
        <v>604</v>
      </c>
      <c r="D25" s="40">
        <v>143</v>
      </c>
      <c r="E25" s="40">
        <v>27</v>
      </c>
      <c r="F25" s="40">
        <v>31</v>
      </c>
      <c r="G25" s="40">
        <v>4</v>
      </c>
      <c r="H25" s="40">
        <v>54</v>
      </c>
      <c r="I25" s="40">
        <v>95</v>
      </c>
      <c r="J25" s="40">
        <v>37</v>
      </c>
      <c r="K25" s="40">
        <v>524</v>
      </c>
    </row>
    <row r="26" spans="1:11">
      <c r="A26" s="178" t="s">
        <v>309</v>
      </c>
      <c r="B26" s="411">
        <v>2023</v>
      </c>
      <c r="C26" s="411">
        <v>2822</v>
      </c>
      <c r="D26" s="411">
        <v>4083</v>
      </c>
      <c r="E26" s="411">
        <v>3130</v>
      </c>
      <c r="F26" s="411">
        <v>1877</v>
      </c>
      <c r="G26" s="411">
        <v>1568</v>
      </c>
      <c r="H26" s="411">
        <v>3236</v>
      </c>
      <c r="I26" s="411">
        <v>2813</v>
      </c>
      <c r="J26" s="411">
        <v>3924</v>
      </c>
      <c r="K26" s="411">
        <v>1978</v>
      </c>
    </row>
    <row r="27" spans="1:11">
      <c r="A27" s="8"/>
      <c r="B27" s="408"/>
      <c r="C27" s="408"/>
    </row>
    <row r="28" spans="1:11">
      <c r="A28" s="984" t="s">
        <v>1846</v>
      </c>
    </row>
    <row r="29" spans="1:11">
      <c r="A29" s="17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6"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T50"/>
  <sheetViews>
    <sheetView showGridLines="0" zoomScaleNormal="100" zoomScaleSheetLayoutView="90" workbookViewId="0">
      <selection activeCell="K2" sqref="K2"/>
    </sheetView>
  </sheetViews>
  <sheetFormatPr baseColWidth="10" defaultColWidth="11.44140625" defaultRowHeight="13.2"/>
  <cols>
    <col min="1" max="1" width="17.6640625" style="4" customWidth="1"/>
    <col min="2" max="8" width="10.33203125" style="4" customWidth="1"/>
    <col min="9" max="16384" width="11.44140625" style="4"/>
  </cols>
  <sheetData>
    <row r="2" spans="1:11" ht="14.4">
      <c r="A2" s="3" t="s">
        <v>1849</v>
      </c>
      <c r="K2" s="877" t="s">
        <v>1620</v>
      </c>
    </row>
    <row r="3" spans="1:11">
      <c r="A3" s="11" t="s">
        <v>551</v>
      </c>
    </row>
    <row r="4" spans="1:11">
      <c r="A4" s="8" t="s">
        <v>1490</v>
      </c>
    </row>
    <row r="5" spans="1:11">
      <c r="A5" s="8" t="s">
        <v>552</v>
      </c>
    </row>
    <row r="6" spans="1:11">
      <c r="A6" s="1014" t="s">
        <v>535</v>
      </c>
      <c r="B6" s="281">
        <v>2015</v>
      </c>
      <c r="C6" s="281">
        <v>2016</v>
      </c>
      <c r="D6" s="281">
        <v>2017</v>
      </c>
      <c r="E6" s="281">
        <v>2018</v>
      </c>
      <c r="F6" s="281">
        <v>2019</v>
      </c>
      <c r="G6" s="281">
        <v>2020</v>
      </c>
      <c r="H6" s="281">
        <v>2021</v>
      </c>
      <c r="I6" s="281">
        <v>2022</v>
      </c>
      <c r="J6" s="281">
        <v>2023</v>
      </c>
      <c r="K6" s="281">
        <v>2024</v>
      </c>
    </row>
    <row r="7" spans="1:11">
      <c r="A7" s="982" t="s">
        <v>116</v>
      </c>
      <c r="B7" s="217">
        <f t="shared" ref="B7:J7" si="0">SUM(B8:B26)</f>
        <v>616810</v>
      </c>
      <c r="C7" s="217">
        <f t="shared" si="0"/>
        <v>495352</v>
      </c>
      <c r="D7" s="217">
        <f t="shared" si="0"/>
        <v>306117</v>
      </c>
      <c r="E7" s="217">
        <f t="shared" si="0"/>
        <v>119354</v>
      </c>
      <c r="F7" s="217">
        <f t="shared" si="0"/>
        <v>175767</v>
      </c>
      <c r="G7" s="217">
        <f t="shared" si="0"/>
        <v>26479</v>
      </c>
      <c r="H7" s="217">
        <f t="shared" si="0"/>
        <v>60027</v>
      </c>
      <c r="I7" s="217">
        <f t="shared" si="0"/>
        <v>19471</v>
      </c>
      <c r="J7" s="217">
        <f t="shared" si="0"/>
        <v>80293</v>
      </c>
      <c r="K7" s="217">
        <f>SUM(K8:K26)</f>
        <v>61802</v>
      </c>
    </row>
    <row r="8" spans="1:11">
      <c r="A8" s="179" t="s">
        <v>536</v>
      </c>
      <c r="B8" s="408">
        <v>0</v>
      </c>
      <c r="C8" s="408">
        <v>0</v>
      </c>
      <c r="D8" s="408">
        <v>0</v>
      </c>
      <c r="E8" s="408">
        <v>140</v>
      </c>
      <c r="F8" s="408">
        <v>0</v>
      </c>
      <c r="G8" s="408">
        <v>0</v>
      </c>
      <c r="H8" s="408">
        <v>0</v>
      </c>
      <c r="I8" s="408">
        <v>988</v>
      </c>
      <c r="J8" s="408">
        <v>80</v>
      </c>
      <c r="K8" s="408">
        <v>0</v>
      </c>
    </row>
    <row r="9" spans="1:11">
      <c r="A9" s="179" t="s">
        <v>537</v>
      </c>
      <c r="B9" s="408">
        <v>9296</v>
      </c>
      <c r="C9" s="408">
        <v>24298</v>
      </c>
      <c r="D9" s="408">
        <v>15816</v>
      </c>
      <c r="E9" s="408">
        <v>2780</v>
      </c>
      <c r="F9" s="408">
        <v>7605</v>
      </c>
      <c r="G9" s="408">
        <v>1158</v>
      </c>
      <c r="H9" s="408">
        <v>8120</v>
      </c>
      <c r="I9" s="408">
        <v>3555</v>
      </c>
      <c r="J9" s="408">
        <v>7670</v>
      </c>
      <c r="K9" s="408">
        <v>1218</v>
      </c>
    </row>
    <row r="10" spans="1:11">
      <c r="A10" s="179" t="s">
        <v>538</v>
      </c>
      <c r="B10" s="408">
        <v>0</v>
      </c>
      <c r="C10" s="408">
        <v>0</v>
      </c>
      <c r="D10" s="408">
        <v>0</v>
      </c>
      <c r="E10" s="408">
        <v>0</v>
      </c>
      <c r="F10" s="408">
        <v>0</v>
      </c>
      <c r="G10" s="408">
        <v>0</v>
      </c>
      <c r="H10" s="408">
        <v>0</v>
      </c>
      <c r="I10" s="408">
        <v>0</v>
      </c>
      <c r="J10" s="408">
        <v>0</v>
      </c>
      <c r="K10" s="408">
        <v>216</v>
      </c>
    </row>
    <row r="11" spans="1:11">
      <c r="A11" s="8" t="s">
        <v>539</v>
      </c>
      <c r="B11" s="408">
        <v>101597</v>
      </c>
      <c r="C11" s="408">
        <v>149971</v>
      </c>
      <c r="D11" s="408">
        <v>69049</v>
      </c>
      <c r="E11" s="408">
        <v>18506</v>
      </c>
      <c r="F11" s="408">
        <v>44897</v>
      </c>
      <c r="G11" s="408">
        <v>1710</v>
      </c>
      <c r="H11" s="408">
        <v>22120</v>
      </c>
      <c r="I11" s="408">
        <v>3524</v>
      </c>
      <c r="J11" s="408">
        <v>1767</v>
      </c>
      <c r="K11" s="408">
        <v>26501</v>
      </c>
    </row>
    <row r="12" spans="1:11">
      <c r="A12" s="8" t="s">
        <v>1839</v>
      </c>
      <c r="B12" s="408">
        <v>0</v>
      </c>
      <c r="C12" s="408">
        <v>0</v>
      </c>
      <c r="D12" s="408">
        <v>0</v>
      </c>
      <c r="E12" s="408">
        <v>0</v>
      </c>
      <c r="F12" s="408">
        <v>0</v>
      </c>
      <c r="G12" s="408">
        <v>0</v>
      </c>
      <c r="H12" s="408">
        <v>0</v>
      </c>
      <c r="I12" s="408">
        <v>0</v>
      </c>
      <c r="J12" s="408">
        <v>0</v>
      </c>
      <c r="K12" s="408">
        <v>0</v>
      </c>
    </row>
    <row r="13" spans="1:11">
      <c r="A13" s="8" t="s">
        <v>1840</v>
      </c>
      <c r="B13" s="408">
        <v>30856</v>
      </c>
      <c r="C13" s="408">
        <v>1340</v>
      </c>
      <c r="D13" s="408">
        <v>52117</v>
      </c>
      <c r="E13" s="408">
        <v>25342</v>
      </c>
      <c r="F13" s="408">
        <v>4963</v>
      </c>
      <c r="G13" s="408">
        <v>270</v>
      </c>
      <c r="H13" s="408">
        <v>0</v>
      </c>
      <c r="I13" s="408">
        <v>0</v>
      </c>
      <c r="J13" s="408">
        <v>0</v>
      </c>
      <c r="K13" s="408">
        <v>180</v>
      </c>
    </row>
    <row r="14" spans="1:11">
      <c r="A14" s="8" t="s">
        <v>1841</v>
      </c>
      <c r="B14" s="408">
        <v>201479</v>
      </c>
      <c r="C14" s="408">
        <v>36557</v>
      </c>
      <c r="D14" s="408">
        <v>3946</v>
      </c>
      <c r="E14" s="408">
        <v>21836</v>
      </c>
      <c r="F14" s="408">
        <v>8290</v>
      </c>
      <c r="G14" s="408">
        <v>6111</v>
      </c>
      <c r="H14" s="408">
        <v>0</v>
      </c>
      <c r="I14" s="408">
        <v>732</v>
      </c>
      <c r="J14" s="408">
        <v>140</v>
      </c>
      <c r="K14" s="408">
        <v>651</v>
      </c>
    </row>
    <row r="15" spans="1:11">
      <c r="A15" s="8" t="s">
        <v>540</v>
      </c>
      <c r="B15" s="408">
        <v>0</v>
      </c>
      <c r="C15" s="408">
        <v>0</v>
      </c>
      <c r="D15" s="408">
        <v>360</v>
      </c>
      <c r="E15" s="408">
        <v>0</v>
      </c>
      <c r="F15" s="408">
        <v>1580</v>
      </c>
      <c r="G15" s="408">
        <v>432</v>
      </c>
      <c r="H15" s="408">
        <v>0</v>
      </c>
      <c r="I15" s="408">
        <v>348</v>
      </c>
      <c r="J15" s="408">
        <v>1200</v>
      </c>
      <c r="K15" s="408">
        <v>0</v>
      </c>
    </row>
    <row r="16" spans="1:11">
      <c r="A16" s="8" t="s">
        <v>1842</v>
      </c>
      <c r="B16" s="408">
        <v>0</v>
      </c>
      <c r="C16" s="408">
        <v>0</v>
      </c>
      <c r="D16" s="408">
        <v>0</v>
      </c>
      <c r="E16" s="408">
        <v>0</v>
      </c>
      <c r="F16" s="408">
        <v>0</v>
      </c>
      <c r="G16" s="408">
        <v>0</v>
      </c>
      <c r="H16" s="408">
        <v>380</v>
      </c>
      <c r="I16" s="408">
        <v>0</v>
      </c>
      <c r="J16" s="408">
        <v>0</v>
      </c>
      <c r="K16" s="408">
        <v>0</v>
      </c>
    </row>
    <row r="17" spans="1:20">
      <c r="A17" s="8" t="s">
        <v>541</v>
      </c>
      <c r="B17" s="408">
        <v>2214</v>
      </c>
      <c r="C17" s="408">
        <v>0</v>
      </c>
      <c r="D17" s="408">
        <v>0</v>
      </c>
      <c r="E17" s="408">
        <v>634</v>
      </c>
      <c r="F17" s="408">
        <v>1239</v>
      </c>
      <c r="G17" s="408">
        <v>563</v>
      </c>
      <c r="H17" s="408">
        <v>0</v>
      </c>
      <c r="I17" s="408">
        <v>200</v>
      </c>
      <c r="J17" s="408">
        <v>0</v>
      </c>
      <c r="K17" s="408">
        <v>0</v>
      </c>
    </row>
    <row r="18" spans="1:20">
      <c r="A18" s="8" t="s">
        <v>542</v>
      </c>
      <c r="B18" s="408">
        <v>0</v>
      </c>
      <c r="C18" s="408">
        <v>0</v>
      </c>
      <c r="D18" s="408">
        <v>0</v>
      </c>
      <c r="E18" s="408">
        <v>0</v>
      </c>
      <c r="F18" s="408">
        <v>0</v>
      </c>
      <c r="G18" s="408">
        <v>0</v>
      </c>
      <c r="H18" s="408">
        <v>0</v>
      </c>
      <c r="I18" s="408">
        <v>0</v>
      </c>
      <c r="J18" s="408">
        <v>0</v>
      </c>
      <c r="K18" s="408">
        <v>0</v>
      </c>
    </row>
    <row r="19" spans="1:20">
      <c r="A19" s="8" t="s">
        <v>1843</v>
      </c>
      <c r="B19" s="408">
        <v>0</v>
      </c>
      <c r="C19" s="408">
        <v>0</v>
      </c>
      <c r="D19" s="408">
        <v>0</v>
      </c>
      <c r="E19" s="408">
        <v>0</v>
      </c>
      <c r="F19" s="408">
        <v>180</v>
      </c>
      <c r="G19" s="408">
        <v>0</v>
      </c>
      <c r="H19" s="408">
        <v>0</v>
      </c>
      <c r="I19" s="408">
        <v>0</v>
      </c>
      <c r="J19" s="408">
        <v>0</v>
      </c>
      <c r="K19" s="408">
        <v>0</v>
      </c>
    </row>
    <row r="20" spans="1:20">
      <c r="A20" s="8" t="s">
        <v>1844</v>
      </c>
      <c r="B20" s="408">
        <v>0</v>
      </c>
      <c r="C20" s="408">
        <v>22497</v>
      </c>
      <c r="D20" s="408">
        <v>5033</v>
      </c>
      <c r="E20" s="408">
        <v>1045</v>
      </c>
      <c r="F20" s="408">
        <v>0</v>
      </c>
      <c r="G20" s="408">
        <v>0</v>
      </c>
      <c r="H20" s="408">
        <v>0</v>
      </c>
      <c r="I20" s="408">
        <v>0</v>
      </c>
      <c r="J20" s="408">
        <v>0</v>
      </c>
      <c r="K20" s="408">
        <v>0</v>
      </c>
    </row>
    <row r="21" spans="1:20">
      <c r="A21" s="8" t="s">
        <v>543</v>
      </c>
      <c r="B21" s="408">
        <v>9728</v>
      </c>
      <c r="C21" s="408">
        <v>7904</v>
      </c>
      <c r="D21" s="408">
        <v>5786</v>
      </c>
      <c r="E21" s="408">
        <v>85</v>
      </c>
      <c r="F21" s="408">
        <v>0</v>
      </c>
      <c r="G21" s="408">
        <v>163</v>
      </c>
      <c r="H21" s="408">
        <v>182</v>
      </c>
      <c r="I21" s="408">
        <v>1108</v>
      </c>
      <c r="J21" s="408">
        <v>392</v>
      </c>
      <c r="K21" s="408">
        <v>0</v>
      </c>
    </row>
    <row r="22" spans="1:20">
      <c r="A22" s="8" t="s">
        <v>544</v>
      </c>
      <c r="B22" s="408">
        <v>350</v>
      </c>
      <c r="C22" s="408">
        <v>0</v>
      </c>
      <c r="D22" s="408">
        <v>2921</v>
      </c>
      <c r="E22" s="408">
        <v>3200</v>
      </c>
      <c r="F22" s="408">
        <v>558</v>
      </c>
      <c r="G22" s="408">
        <v>1070</v>
      </c>
      <c r="H22" s="408">
        <v>285</v>
      </c>
      <c r="I22" s="408">
        <v>612</v>
      </c>
      <c r="J22" s="408">
        <v>440</v>
      </c>
      <c r="K22" s="408">
        <v>23700</v>
      </c>
    </row>
    <row r="23" spans="1:20">
      <c r="A23" s="8" t="s">
        <v>545</v>
      </c>
      <c r="B23" s="408">
        <v>130</v>
      </c>
      <c r="C23" s="408">
        <v>0</v>
      </c>
      <c r="D23" s="408">
        <v>0</v>
      </c>
      <c r="E23" s="408">
        <v>0</v>
      </c>
      <c r="F23" s="408">
        <v>0</v>
      </c>
      <c r="G23" s="408">
        <v>0</v>
      </c>
      <c r="H23" s="408">
        <v>0</v>
      </c>
      <c r="I23" s="408">
        <v>0</v>
      </c>
      <c r="J23" s="408">
        <v>0</v>
      </c>
      <c r="K23" s="408">
        <v>0</v>
      </c>
    </row>
    <row r="24" spans="1:20">
      <c r="A24" s="8" t="s">
        <v>1845</v>
      </c>
      <c r="B24" s="408">
        <v>55647</v>
      </c>
      <c r="C24" s="408">
        <v>81962</v>
      </c>
      <c r="D24" s="408">
        <v>11246</v>
      </c>
      <c r="E24" s="408">
        <v>31246</v>
      </c>
      <c r="F24" s="408">
        <v>9487</v>
      </c>
      <c r="G24" s="408">
        <v>7420</v>
      </c>
      <c r="H24" s="408">
        <v>6489</v>
      </c>
      <c r="I24" s="408">
        <v>0</v>
      </c>
      <c r="J24" s="408">
        <v>5225</v>
      </c>
      <c r="K24" s="408">
        <v>160</v>
      </c>
    </row>
    <row r="25" spans="1:20">
      <c r="A25" s="8" t="s">
        <v>546</v>
      </c>
      <c r="B25" s="408">
        <v>0</v>
      </c>
      <c r="C25" s="408">
        <v>0</v>
      </c>
      <c r="D25" s="408">
        <v>0</v>
      </c>
      <c r="E25" s="408">
        <v>0</v>
      </c>
      <c r="F25" s="408">
        <v>0</v>
      </c>
      <c r="G25" s="408">
        <v>0</v>
      </c>
      <c r="H25" s="408">
        <v>0</v>
      </c>
      <c r="I25" s="408">
        <v>0</v>
      </c>
      <c r="J25" s="408">
        <v>0</v>
      </c>
      <c r="K25" s="408">
        <v>0</v>
      </c>
    </row>
    <row r="26" spans="1:20">
      <c r="A26" s="178" t="s">
        <v>309</v>
      </c>
      <c r="B26" s="407">
        <v>205513</v>
      </c>
      <c r="C26" s="407">
        <v>170823</v>
      </c>
      <c r="D26" s="407">
        <v>139843</v>
      </c>
      <c r="E26" s="407">
        <v>14540</v>
      </c>
      <c r="F26" s="407">
        <v>96968</v>
      </c>
      <c r="G26" s="407">
        <v>7582</v>
      </c>
      <c r="H26" s="407">
        <v>22451</v>
      </c>
      <c r="I26" s="407">
        <v>8404</v>
      </c>
      <c r="J26" s="407">
        <v>63379</v>
      </c>
      <c r="K26" s="407">
        <v>9176</v>
      </c>
    </row>
    <row r="27" spans="1:20">
      <c r="A27" s="8"/>
      <c r="B27" s="408"/>
      <c r="C27" s="408"/>
      <c r="D27" s="408"/>
      <c r="E27" s="408"/>
      <c r="F27" s="408"/>
      <c r="G27" s="408"/>
    </row>
    <row r="28" spans="1:20">
      <c r="A28" s="984" t="s">
        <v>1846</v>
      </c>
    </row>
    <row r="29" spans="1:20">
      <c r="A29" s="179"/>
    </row>
    <row r="30" spans="1:20">
      <c r="J30" s="158"/>
      <c r="K30" s="158"/>
      <c r="L30" s="158"/>
      <c r="M30" s="158"/>
      <c r="N30" s="158"/>
      <c r="O30" s="158"/>
      <c r="P30" s="158"/>
      <c r="Q30" s="158"/>
      <c r="R30" s="158"/>
      <c r="S30" s="158"/>
      <c r="T30" s="158"/>
    </row>
    <row r="31" spans="1:20">
      <c r="J31" s="158"/>
      <c r="K31" s="158"/>
      <c r="L31" s="158"/>
      <c r="M31" s="158"/>
      <c r="N31" s="158"/>
      <c r="O31" s="158"/>
      <c r="P31" s="158"/>
      <c r="Q31" s="158"/>
      <c r="R31" s="158"/>
      <c r="S31" s="158"/>
      <c r="T31" s="158"/>
    </row>
    <row r="32" spans="1:20">
      <c r="J32" s="158"/>
      <c r="K32" s="158"/>
      <c r="L32" s="158"/>
      <c r="M32" s="158"/>
      <c r="N32" s="158"/>
      <c r="O32" s="158"/>
      <c r="P32" s="158"/>
      <c r="Q32" s="158"/>
      <c r="R32" s="158"/>
      <c r="S32" s="158"/>
      <c r="T32" s="158"/>
    </row>
    <row r="33" spans="10:20">
      <c r="J33" s="158"/>
      <c r="K33" s="158"/>
      <c r="L33" s="158"/>
      <c r="M33" s="158"/>
      <c r="N33" s="158"/>
      <c r="O33" s="158"/>
      <c r="P33" s="158"/>
      <c r="Q33" s="158"/>
      <c r="R33" s="158"/>
      <c r="S33" s="158"/>
      <c r="T33" s="158"/>
    </row>
    <row r="34" spans="10:20">
      <c r="J34" s="158"/>
      <c r="K34" s="158"/>
      <c r="L34" s="158"/>
      <c r="M34" s="158"/>
      <c r="N34" s="158"/>
      <c r="O34" s="158"/>
      <c r="P34" s="158"/>
      <c r="Q34" s="158"/>
      <c r="R34" s="158"/>
      <c r="S34" s="158"/>
      <c r="T34" s="158"/>
    </row>
    <row r="35" spans="10:20">
      <c r="J35" s="158"/>
      <c r="K35" s="158"/>
      <c r="L35" s="158"/>
      <c r="M35" s="158"/>
      <c r="N35" s="158"/>
      <c r="O35" s="158"/>
      <c r="P35" s="158"/>
      <c r="Q35" s="158"/>
      <c r="R35" s="158"/>
      <c r="S35" s="158"/>
      <c r="T35" s="158"/>
    </row>
    <row r="36" spans="10:20">
      <c r="J36" s="158"/>
      <c r="K36" s="158"/>
      <c r="L36" s="158"/>
      <c r="M36" s="158"/>
      <c r="N36" s="158"/>
      <c r="O36" s="158"/>
      <c r="P36" s="158"/>
      <c r="Q36" s="158"/>
      <c r="R36" s="158"/>
      <c r="S36" s="158"/>
      <c r="T36" s="158"/>
    </row>
    <row r="37" spans="10:20">
      <c r="J37" s="158"/>
      <c r="K37" s="158"/>
      <c r="L37" s="158"/>
      <c r="M37" s="158"/>
      <c r="N37" s="158"/>
      <c r="O37" s="158"/>
      <c r="P37" s="158"/>
      <c r="Q37" s="158"/>
      <c r="R37" s="158"/>
      <c r="S37" s="158"/>
      <c r="T37" s="158"/>
    </row>
    <row r="38" spans="10:20">
      <c r="J38" s="158"/>
      <c r="K38" s="158"/>
      <c r="L38" s="158"/>
      <c r="M38" s="158"/>
      <c r="N38" s="158"/>
      <c r="O38" s="158"/>
      <c r="P38" s="158"/>
      <c r="Q38" s="158"/>
      <c r="R38" s="158"/>
      <c r="S38" s="158"/>
      <c r="T38" s="158"/>
    </row>
    <row r="39" spans="10:20">
      <c r="J39" s="158"/>
      <c r="K39" s="158"/>
      <c r="L39" s="158"/>
      <c r="M39" s="158"/>
      <c r="N39" s="158"/>
      <c r="O39" s="158"/>
      <c r="P39" s="158"/>
      <c r="Q39" s="158"/>
      <c r="R39" s="158"/>
      <c r="S39" s="158"/>
      <c r="T39" s="158"/>
    </row>
    <row r="40" spans="10:20">
      <c r="J40" s="158"/>
      <c r="K40" s="158"/>
      <c r="L40" s="158"/>
      <c r="M40" s="158"/>
      <c r="N40" s="158"/>
      <c r="O40" s="158"/>
      <c r="P40" s="158"/>
      <c r="Q40" s="158"/>
      <c r="R40" s="158"/>
      <c r="S40" s="158"/>
      <c r="T40" s="158"/>
    </row>
    <row r="41" spans="10:20">
      <c r="J41" s="158"/>
      <c r="K41" s="158"/>
      <c r="L41" s="158"/>
      <c r="M41" s="158"/>
      <c r="N41" s="158"/>
      <c r="O41" s="158"/>
      <c r="P41" s="158"/>
      <c r="Q41" s="158"/>
      <c r="R41" s="158"/>
      <c r="S41" s="158"/>
      <c r="T41" s="158"/>
    </row>
    <row r="42" spans="10:20">
      <c r="J42" s="158"/>
      <c r="K42" s="158"/>
      <c r="L42" s="158"/>
      <c r="M42" s="158"/>
      <c r="N42" s="158"/>
      <c r="O42" s="158"/>
      <c r="P42" s="158"/>
      <c r="Q42" s="158"/>
      <c r="R42" s="158"/>
      <c r="S42" s="158"/>
      <c r="T42" s="158"/>
    </row>
    <row r="43" spans="10:20">
      <c r="J43" s="158"/>
      <c r="K43" s="158"/>
      <c r="L43" s="158"/>
      <c r="M43" s="158"/>
      <c r="N43" s="158"/>
      <c r="O43" s="158"/>
      <c r="P43" s="158"/>
      <c r="Q43" s="158"/>
      <c r="R43" s="158"/>
      <c r="S43" s="158"/>
      <c r="T43" s="158"/>
    </row>
    <row r="44" spans="10:20">
      <c r="J44" s="158"/>
      <c r="K44" s="158"/>
      <c r="L44" s="158"/>
      <c r="M44" s="158"/>
      <c r="N44" s="158"/>
      <c r="O44" s="158"/>
      <c r="P44" s="158"/>
      <c r="Q44" s="158"/>
      <c r="R44" s="158"/>
      <c r="S44" s="158"/>
      <c r="T44" s="158"/>
    </row>
    <row r="45" spans="10:20">
      <c r="J45" s="158"/>
      <c r="K45" s="158"/>
      <c r="L45" s="158"/>
      <c r="M45" s="158"/>
      <c r="N45" s="158"/>
      <c r="O45" s="158"/>
      <c r="P45" s="158"/>
      <c r="Q45" s="158"/>
      <c r="R45" s="158"/>
      <c r="S45" s="158"/>
      <c r="T45" s="158"/>
    </row>
    <row r="46" spans="10:20">
      <c r="J46" s="158"/>
      <c r="K46" s="158"/>
      <c r="L46" s="158"/>
      <c r="M46" s="158"/>
      <c r="N46" s="158"/>
      <c r="O46" s="158"/>
      <c r="P46" s="158"/>
      <c r="Q46" s="158"/>
      <c r="R46" s="158"/>
      <c r="S46" s="158"/>
      <c r="T46" s="158"/>
    </row>
    <row r="47" spans="10:20">
      <c r="J47" s="158"/>
      <c r="K47" s="158"/>
      <c r="L47" s="158"/>
      <c r="M47" s="158"/>
      <c r="N47" s="158"/>
      <c r="O47" s="158"/>
      <c r="P47" s="158"/>
      <c r="Q47" s="158"/>
      <c r="R47" s="158"/>
      <c r="S47" s="158"/>
      <c r="T47" s="158"/>
    </row>
    <row r="48" spans="10:20">
      <c r="J48" s="158"/>
      <c r="K48" s="158"/>
      <c r="L48" s="158"/>
      <c r="M48" s="158"/>
      <c r="N48" s="158"/>
      <c r="O48" s="158"/>
      <c r="P48" s="158"/>
      <c r="Q48" s="158"/>
      <c r="R48" s="158"/>
      <c r="S48" s="158"/>
      <c r="T48" s="158"/>
    </row>
    <row r="49" spans="10:20">
      <c r="J49" s="158"/>
      <c r="K49" s="158"/>
      <c r="L49" s="158"/>
      <c r="M49" s="158"/>
      <c r="N49" s="158"/>
      <c r="O49" s="158"/>
      <c r="P49" s="158"/>
      <c r="Q49" s="158"/>
      <c r="R49" s="158"/>
      <c r="S49" s="158"/>
      <c r="T49" s="158"/>
    </row>
    <row r="50" spans="10:20">
      <c r="J50" s="158"/>
      <c r="K50" s="158"/>
      <c r="L50" s="158"/>
      <c r="M50" s="158"/>
      <c r="N50" s="158"/>
      <c r="O50" s="158"/>
      <c r="P50" s="158"/>
      <c r="Q50" s="158"/>
      <c r="R50" s="158"/>
      <c r="S50" s="158"/>
      <c r="T50" s="158"/>
    </row>
  </sheetData>
  <hyperlinks>
    <hyperlink ref="K2" location="'Tabla de Contenido'!A1" display="Inicio"/>
  </hyperlinks>
  <pageMargins left="0.7" right="0.7" top="0.75" bottom="0.75" header="0.3" footer="0.3"/>
  <pageSetup paperSize="9" scale="43"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U51"/>
  <sheetViews>
    <sheetView showGridLines="0" zoomScaleNormal="100" zoomScaleSheetLayoutView="90" workbookViewId="0">
      <selection activeCell="K2" sqref="K2"/>
    </sheetView>
  </sheetViews>
  <sheetFormatPr baseColWidth="10" defaultColWidth="11.44140625" defaultRowHeight="13.2"/>
  <cols>
    <col min="1" max="1" width="17.6640625" style="4" customWidth="1"/>
    <col min="2" max="10" width="11.109375" style="4" customWidth="1"/>
    <col min="11" max="16384" width="11.44140625" style="4"/>
  </cols>
  <sheetData>
    <row r="2" spans="1:11" ht="14.4">
      <c r="A2" s="3" t="s">
        <v>1850</v>
      </c>
      <c r="K2" s="877" t="s">
        <v>1620</v>
      </c>
    </row>
    <row r="3" spans="1:11">
      <c r="A3" s="11" t="s">
        <v>553</v>
      </c>
    </row>
    <row r="4" spans="1:11">
      <c r="A4" s="8" t="s">
        <v>1490</v>
      </c>
    </row>
    <row r="5" spans="1:11">
      <c r="A5" s="8" t="s">
        <v>13</v>
      </c>
    </row>
    <row r="6" spans="1:11">
      <c r="A6" s="1014" t="s">
        <v>535</v>
      </c>
      <c r="B6" s="281">
        <v>2015</v>
      </c>
      <c r="C6" s="281">
        <v>2016</v>
      </c>
      <c r="D6" s="281">
        <v>2017</v>
      </c>
      <c r="E6" s="281">
        <v>2018</v>
      </c>
      <c r="F6" s="281">
        <v>2019</v>
      </c>
      <c r="G6" s="281">
        <v>2020</v>
      </c>
      <c r="H6" s="281">
        <v>2021</v>
      </c>
      <c r="I6" s="281">
        <v>2022</v>
      </c>
      <c r="J6" s="281">
        <v>2023</v>
      </c>
      <c r="K6" s="281">
        <v>2024</v>
      </c>
    </row>
    <row r="7" spans="1:11">
      <c r="A7" s="982" t="s">
        <v>116</v>
      </c>
      <c r="B7" s="217">
        <f t="shared" ref="B7:J7" si="0">SUM(B8:B26)</f>
        <v>321347</v>
      </c>
      <c r="C7" s="217">
        <f t="shared" si="0"/>
        <v>617671</v>
      </c>
      <c r="D7" s="217">
        <f t="shared" si="0"/>
        <v>168741</v>
      </c>
      <c r="E7" s="217">
        <f t="shared" si="0"/>
        <v>425878</v>
      </c>
      <c r="F7" s="217">
        <f t="shared" si="0"/>
        <v>221303</v>
      </c>
      <c r="G7" s="217">
        <f t="shared" si="0"/>
        <v>55850</v>
      </c>
      <c r="H7" s="217">
        <f t="shared" si="0"/>
        <v>130394</v>
      </c>
      <c r="I7" s="217">
        <f t="shared" si="0"/>
        <v>91942</v>
      </c>
      <c r="J7" s="217">
        <f t="shared" si="0"/>
        <v>114593</v>
      </c>
      <c r="K7" s="217">
        <f>SUM(K8:K26)</f>
        <v>95978</v>
      </c>
    </row>
    <row r="8" spans="1:11">
      <c r="A8" s="179" t="s">
        <v>536</v>
      </c>
      <c r="B8" s="158">
        <v>2140</v>
      </c>
      <c r="C8" s="158">
        <v>2854</v>
      </c>
      <c r="D8" s="158">
        <v>4215</v>
      </c>
      <c r="E8" s="158">
        <v>2759</v>
      </c>
      <c r="F8" s="158">
        <v>4161</v>
      </c>
      <c r="G8" s="158">
        <v>1090</v>
      </c>
      <c r="H8" s="158">
        <v>350</v>
      </c>
      <c r="I8" s="158">
        <v>3868</v>
      </c>
      <c r="J8" s="158">
        <v>4015</v>
      </c>
      <c r="K8" s="158">
        <v>5976</v>
      </c>
    </row>
    <row r="9" spans="1:11">
      <c r="A9" s="179" t="s">
        <v>537</v>
      </c>
      <c r="B9" s="158">
        <v>2625</v>
      </c>
      <c r="C9" s="158">
        <v>4349</v>
      </c>
      <c r="D9" s="158">
        <v>8976</v>
      </c>
      <c r="E9" s="158">
        <v>9237</v>
      </c>
      <c r="F9" s="158">
        <v>5628</v>
      </c>
      <c r="G9" s="158">
        <v>3119</v>
      </c>
      <c r="H9" s="158">
        <v>2012</v>
      </c>
      <c r="I9" s="158">
        <v>3517</v>
      </c>
      <c r="J9" s="158">
        <v>4467</v>
      </c>
      <c r="K9" s="158">
        <v>6324</v>
      </c>
    </row>
    <row r="10" spans="1:11">
      <c r="A10" s="179" t="s">
        <v>538</v>
      </c>
      <c r="B10" s="158">
        <v>3201</v>
      </c>
      <c r="C10" s="158">
        <v>2055</v>
      </c>
      <c r="D10" s="158">
        <v>2337</v>
      </c>
      <c r="E10" s="158">
        <v>2171</v>
      </c>
      <c r="F10" s="158">
        <v>1864</v>
      </c>
      <c r="G10" s="158">
        <v>1590</v>
      </c>
      <c r="H10" s="158">
        <v>4074</v>
      </c>
      <c r="I10" s="158">
        <v>3523</v>
      </c>
      <c r="J10" s="158">
        <v>2515</v>
      </c>
      <c r="K10" s="158">
        <v>2460</v>
      </c>
    </row>
    <row r="11" spans="1:11">
      <c r="A11" s="8" t="s">
        <v>539</v>
      </c>
      <c r="B11" s="158">
        <v>4579</v>
      </c>
      <c r="C11" s="158">
        <v>10258</v>
      </c>
      <c r="D11" s="158">
        <v>5479</v>
      </c>
      <c r="E11" s="158">
        <v>7321</v>
      </c>
      <c r="F11" s="158">
        <v>8051</v>
      </c>
      <c r="G11" s="158">
        <v>5514</v>
      </c>
      <c r="H11" s="158">
        <v>3174</v>
      </c>
      <c r="I11" s="158">
        <v>5326</v>
      </c>
      <c r="J11" s="158">
        <v>7570</v>
      </c>
      <c r="K11" s="158">
        <v>6580</v>
      </c>
    </row>
    <row r="12" spans="1:11">
      <c r="A12" s="8" t="s">
        <v>1839</v>
      </c>
      <c r="B12" s="158">
        <v>2723</v>
      </c>
      <c r="C12" s="158">
        <v>4736</v>
      </c>
      <c r="D12" s="158">
        <v>930</v>
      </c>
      <c r="E12" s="158">
        <v>1870</v>
      </c>
      <c r="F12" s="158">
        <v>1906</v>
      </c>
      <c r="G12" s="158">
        <v>707</v>
      </c>
      <c r="H12" s="158">
        <v>2097</v>
      </c>
      <c r="I12" s="158">
        <v>2773</v>
      </c>
      <c r="J12" s="158">
        <v>1736</v>
      </c>
      <c r="K12" s="158">
        <v>6853</v>
      </c>
    </row>
    <row r="13" spans="1:11">
      <c r="A13" s="8" t="s">
        <v>1840</v>
      </c>
      <c r="B13" s="158">
        <v>4642</v>
      </c>
      <c r="C13" s="158">
        <v>6125</v>
      </c>
      <c r="D13" s="158">
        <v>5552</v>
      </c>
      <c r="E13" s="158">
        <v>3582</v>
      </c>
      <c r="F13" s="158">
        <v>3269</v>
      </c>
      <c r="G13" s="158">
        <v>2618</v>
      </c>
      <c r="H13" s="158">
        <v>5011</v>
      </c>
      <c r="I13" s="158">
        <v>3563</v>
      </c>
      <c r="J13" s="158">
        <v>6617</v>
      </c>
      <c r="K13" s="158">
        <v>2718</v>
      </c>
    </row>
    <row r="14" spans="1:11">
      <c r="A14" s="8" t="s">
        <v>1841</v>
      </c>
      <c r="B14" s="158">
        <v>4663</v>
      </c>
      <c r="C14" s="158">
        <v>8917</v>
      </c>
      <c r="D14" s="158">
        <v>2256</v>
      </c>
      <c r="E14" s="158">
        <v>2303</v>
      </c>
      <c r="F14" s="158">
        <v>16120</v>
      </c>
      <c r="G14" s="158">
        <v>4337</v>
      </c>
      <c r="H14" s="158">
        <v>6205</v>
      </c>
      <c r="I14" s="158">
        <v>3841</v>
      </c>
      <c r="J14" s="158">
        <v>5049</v>
      </c>
      <c r="K14" s="158">
        <v>3414</v>
      </c>
    </row>
    <row r="15" spans="1:11">
      <c r="A15" s="8" t="s">
        <v>540</v>
      </c>
      <c r="B15" s="158">
        <v>5455</v>
      </c>
      <c r="C15" s="158">
        <v>7632</v>
      </c>
      <c r="D15" s="158">
        <v>7301</v>
      </c>
      <c r="E15" s="158">
        <v>4019</v>
      </c>
      <c r="F15" s="158">
        <v>3714</v>
      </c>
      <c r="G15" s="158">
        <v>4018</v>
      </c>
      <c r="H15" s="158">
        <v>8562</v>
      </c>
      <c r="I15" s="158">
        <v>6853</v>
      </c>
      <c r="J15" s="158">
        <v>4430</v>
      </c>
      <c r="K15" s="158">
        <v>6912</v>
      </c>
    </row>
    <row r="16" spans="1:11">
      <c r="A16" s="8" t="s">
        <v>1842</v>
      </c>
      <c r="B16" s="158">
        <v>6141</v>
      </c>
      <c r="C16" s="158">
        <v>2743</v>
      </c>
      <c r="D16" s="158">
        <v>5364</v>
      </c>
      <c r="E16" s="158">
        <v>5826</v>
      </c>
      <c r="F16" s="158">
        <v>33848</v>
      </c>
      <c r="G16" s="158">
        <v>2289</v>
      </c>
      <c r="H16" s="158">
        <v>4551</v>
      </c>
      <c r="I16" s="158">
        <v>2128</v>
      </c>
      <c r="J16" s="158">
        <v>6674</v>
      </c>
      <c r="K16" s="158">
        <v>5346</v>
      </c>
    </row>
    <row r="17" spans="1:21">
      <c r="A17" s="8" t="s">
        <v>541</v>
      </c>
      <c r="B17" s="158">
        <v>1902</v>
      </c>
      <c r="C17" s="158">
        <v>3784</v>
      </c>
      <c r="D17" s="158">
        <v>3312</v>
      </c>
      <c r="E17" s="158">
        <v>4327</v>
      </c>
      <c r="F17" s="158">
        <v>2037</v>
      </c>
      <c r="G17" s="158">
        <v>1657</v>
      </c>
      <c r="H17" s="158">
        <v>3592</v>
      </c>
      <c r="I17" s="158">
        <v>2553</v>
      </c>
      <c r="J17" s="158">
        <v>3749</v>
      </c>
      <c r="K17" s="158">
        <v>4492</v>
      </c>
    </row>
    <row r="18" spans="1:21">
      <c r="A18" s="8" t="s">
        <v>542</v>
      </c>
      <c r="B18" s="158">
        <v>1489</v>
      </c>
      <c r="C18" s="158">
        <v>1984</v>
      </c>
      <c r="D18" s="158">
        <v>1840</v>
      </c>
      <c r="E18" s="158">
        <v>1329</v>
      </c>
      <c r="F18" s="158">
        <v>1618</v>
      </c>
      <c r="G18" s="158">
        <v>1085</v>
      </c>
      <c r="H18" s="158">
        <v>1856</v>
      </c>
      <c r="I18" s="158">
        <v>1457</v>
      </c>
      <c r="J18" s="158">
        <v>2047</v>
      </c>
      <c r="K18" s="158">
        <v>5138</v>
      </c>
    </row>
    <row r="19" spans="1:21">
      <c r="A19" s="8" t="s">
        <v>1843</v>
      </c>
      <c r="B19" s="158">
        <v>1388</v>
      </c>
      <c r="C19" s="158">
        <v>925</v>
      </c>
      <c r="D19" s="158">
        <v>2276</v>
      </c>
      <c r="E19" s="158">
        <v>2847</v>
      </c>
      <c r="F19" s="158">
        <v>580</v>
      </c>
      <c r="G19" s="158">
        <v>2394</v>
      </c>
      <c r="H19" s="158">
        <v>1032</v>
      </c>
      <c r="I19" s="158">
        <v>2099</v>
      </c>
      <c r="J19" s="158">
        <v>1610</v>
      </c>
      <c r="K19" s="158">
        <v>3720</v>
      </c>
    </row>
    <row r="20" spans="1:21">
      <c r="A20" s="8" t="s">
        <v>1844</v>
      </c>
      <c r="B20" s="158">
        <v>7278</v>
      </c>
      <c r="C20" s="158">
        <v>5480</v>
      </c>
      <c r="D20" s="158">
        <v>3273</v>
      </c>
      <c r="E20" s="158">
        <v>3127</v>
      </c>
      <c r="F20" s="158">
        <v>254</v>
      </c>
      <c r="G20" s="158">
        <v>2178</v>
      </c>
      <c r="H20" s="158">
        <v>1187</v>
      </c>
      <c r="I20" s="158">
        <v>4983</v>
      </c>
      <c r="J20" s="158">
        <v>2981</v>
      </c>
      <c r="K20" s="158">
        <v>1932</v>
      </c>
    </row>
    <row r="21" spans="1:21">
      <c r="A21" s="8" t="s">
        <v>543</v>
      </c>
      <c r="B21" s="158">
        <v>18366</v>
      </c>
      <c r="C21" s="158">
        <v>16069</v>
      </c>
      <c r="D21" s="158">
        <v>14305</v>
      </c>
      <c r="E21" s="158">
        <v>5777</v>
      </c>
      <c r="F21" s="158">
        <v>5416</v>
      </c>
      <c r="G21" s="158">
        <v>3476</v>
      </c>
      <c r="H21" s="158">
        <v>6497</v>
      </c>
      <c r="I21" s="158">
        <v>5431</v>
      </c>
      <c r="J21" s="158">
        <v>5068</v>
      </c>
      <c r="K21" s="158">
        <v>10651</v>
      </c>
    </row>
    <row r="22" spans="1:21">
      <c r="A22" s="8" t="s">
        <v>544</v>
      </c>
      <c r="B22" s="158">
        <v>3840</v>
      </c>
      <c r="C22" s="158">
        <v>450</v>
      </c>
      <c r="D22" s="158">
        <v>2682</v>
      </c>
      <c r="E22" s="158">
        <v>3472</v>
      </c>
      <c r="F22" s="158">
        <v>2996</v>
      </c>
      <c r="G22" s="158">
        <v>1742</v>
      </c>
      <c r="H22" s="158">
        <v>1184</v>
      </c>
      <c r="I22" s="158">
        <v>578</v>
      </c>
      <c r="J22" s="158">
        <v>2508</v>
      </c>
      <c r="K22" s="158">
        <v>2843</v>
      </c>
    </row>
    <row r="23" spans="1:21">
      <c r="A23" s="8" t="s">
        <v>545</v>
      </c>
      <c r="B23" s="158">
        <v>1796</v>
      </c>
      <c r="C23" s="158">
        <v>1801</v>
      </c>
      <c r="D23" s="158">
        <v>3413</v>
      </c>
      <c r="E23" s="158">
        <v>355</v>
      </c>
      <c r="F23" s="158">
        <v>950</v>
      </c>
      <c r="G23" s="158">
        <v>300</v>
      </c>
      <c r="H23" s="158">
        <v>140</v>
      </c>
      <c r="I23" s="158">
        <v>887</v>
      </c>
      <c r="J23" s="158">
        <v>1923</v>
      </c>
      <c r="K23" s="158">
        <v>935</v>
      </c>
    </row>
    <row r="24" spans="1:21">
      <c r="A24" s="8" t="s">
        <v>1845</v>
      </c>
      <c r="B24" s="158">
        <v>8767</v>
      </c>
      <c r="C24" s="158">
        <v>13132</v>
      </c>
      <c r="D24" s="158">
        <v>8768</v>
      </c>
      <c r="E24" s="158">
        <v>11684</v>
      </c>
      <c r="F24" s="158">
        <v>9513</v>
      </c>
      <c r="G24" s="158">
        <v>1832</v>
      </c>
      <c r="H24" s="158">
        <v>6903</v>
      </c>
      <c r="I24" s="158">
        <v>5449</v>
      </c>
      <c r="J24" s="158">
        <v>9181</v>
      </c>
      <c r="K24" s="158">
        <v>4482</v>
      </c>
    </row>
    <row r="25" spans="1:21">
      <c r="A25" s="8" t="s">
        <v>546</v>
      </c>
      <c r="B25" s="158">
        <v>1001</v>
      </c>
      <c r="C25" s="158">
        <v>1626</v>
      </c>
      <c r="D25" s="158">
        <v>971</v>
      </c>
      <c r="E25" s="158">
        <v>730</v>
      </c>
      <c r="F25" s="158">
        <v>1878</v>
      </c>
      <c r="G25" s="158">
        <v>478</v>
      </c>
      <c r="H25" s="158">
        <v>1885</v>
      </c>
      <c r="I25" s="158">
        <v>1503</v>
      </c>
      <c r="J25" s="158">
        <v>898</v>
      </c>
      <c r="K25" s="158">
        <v>427</v>
      </c>
    </row>
    <row r="26" spans="1:21">
      <c r="A26" s="178" t="s">
        <v>309</v>
      </c>
      <c r="B26" s="407">
        <v>239351</v>
      </c>
      <c r="C26" s="407">
        <v>522751</v>
      </c>
      <c r="D26" s="407">
        <v>85491</v>
      </c>
      <c r="E26" s="407">
        <v>353142</v>
      </c>
      <c r="F26" s="407">
        <v>117500</v>
      </c>
      <c r="G26" s="407">
        <v>15426</v>
      </c>
      <c r="H26" s="407">
        <v>70082</v>
      </c>
      <c r="I26" s="407">
        <v>31610</v>
      </c>
      <c r="J26" s="407">
        <v>41555</v>
      </c>
      <c r="K26" s="407">
        <v>14775</v>
      </c>
    </row>
    <row r="27" spans="1:21">
      <c r="A27" s="8"/>
      <c r="B27" s="408"/>
      <c r="C27" s="408"/>
      <c r="D27" s="408"/>
      <c r="E27" s="408"/>
      <c r="F27" s="408"/>
      <c r="G27" s="408"/>
    </row>
    <row r="28" spans="1:21">
      <c r="A28" s="984" t="s">
        <v>1846</v>
      </c>
    </row>
    <row r="29" spans="1:21">
      <c r="A29" s="179"/>
    </row>
    <row r="31" spans="1:21">
      <c r="K31" s="158"/>
      <c r="L31" s="158"/>
      <c r="M31" s="158"/>
      <c r="N31" s="158"/>
      <c r="O31" s="158"/>
      <c r="P31" s="158"/>
      <c r="Q31" s="158"/>
      <c r="R31" s="158"/>
      <c r="S31" s="158"/>
      <c r="T31" s="158"/>
      <c r="U31" s="158"/>
    </row>
    <row r="32" spans="1:21">
      <c r="K32" s="158"/>
      <c r="L32" s="158"/>
      <c r="M32" s="158"/>
      <c r="N32" s="158"/>
      <c r="O32" s="158"/>
      <c r="P32" s="158"/>
      <c r="Q32" s="158"/>
      <c r="R32" s="158"/>
      <c r="S32" s="158"/>
      <c r="T32" s="158"/>
      <c r="U32" s="158"/>
    </row>
    <row r="33" spans="11:21">
      <c r="K33" s="158"/>
      <c r="L33" s="158"/>
      <c r="M33" s="158"/>
      <c r="N33" s="158"/>
      <c r="O33" s="158"/>
      <c r="P33" s="158"/>
      <c r="Q33" s="158"/>
      <c r="R33" s="158"/>
      <c r="S33" s="158"/>
      <c r="T33" s="158"/>
      <c r="U33" s="158"/>
    </row>
    <row r="34" spans="11:21">
      <c r="K34" s="158"/>
      <c r="L34" s="158"/>
      <c r="M34" s="158"/>
      <c r="N34" s="158"/>
      <c r="O34" s="158"/>
      <c r="P34" s="158"/>
      <c r="Q34" s="158"/>
      <c r="R34" s="158"/>
      <c r="S34" s="158"/>
      <c r="T34" s="158"/>
      <c r="U34" s="158"/>
    </row>
    <row r="35" spans="11:21">
      <c r="K35" s="158"/>
      <c r="L35" s="158"/>
      <c r="M35" s="158"/>
      <c r="N35" s="158"/>
      <c r="O35" s="158"/>
      <c r="P35" s="158"/>
      <c r="Q35" s="158"/>
      <c r="R35" s="158"/>
      <c r="S35" s="158"/>
      <c r="T35" s="158"/>
      <c r="U35" s="158"/>
    </row>
    <row r="36" spans="11:21">
      <c r="K36" s="158"/>
      <c r="L36" s="158"/>
      <c r="M36" s="158"/>
      <c r="N36" s="158"/>
      <c r="O36" s="158"/>
      <c r="P36" s="158"/>
      <c r="Q36" s="158"/>
      <c r="R36" s="158"/>
      <c r="S36" s="158"/>
      <c r="T36" s="158"/>
      <c r="U36" s="158"/>
    </row>
    <row r="37" spans="11:21">
      <c r="K37" s="158"/>
      <c r="L37" s="158"/>
      <c r="M37" s="158"/>
      <c r="N37" s="158"/>
      <c r="O37" s="158"/>
      <c r="P37" s="158"/>
      <c r="Q37" s="158"/>
      <c r="R37" s="158"/>
      <c r="S37" s="158"/>
      <c r="T37" s="158"/>
      <c r="U37" s="158"/>
    </row>
    <row r="38" spans="11:21">
      <c r="K38" s="158"/>
      <c r="L38" s="158"/>
      <c r="M38" s="158"/>
      <c r="N38" s="158"/>
      <c r="O38" s="158"/>
      <c r="P38" s="158"/>
      <c r="Q38" s="158"/>
      <c r="R38" s="158"/>
      <c r="S38" s="158"/>
      <c r="T38" s="158"/>
      <c r="U38" s="158"/>
    </row>
    <row r="39" spans="11:21">
      <c r="K39" s="158"/>
      <c r="L39" s="158"/>
      <c r="M39" s="158"/>
      <c r="N39" s="158"/>
      <c r="O39" s="158"/>
      <c r="P39" s="158"/>
      <c r="Q39" s="158"/>
      <c r="R39" s="158"/>
      <c r="S39" s="158"/>
      <c r="T39" s="158"/>
      <c r="U39" s="158"/>
    </row>
    <row r="40" spans="11:21">
      <c r="K40" s="158"/>
      <c r="L40" s="158"/>
      <c r="M40" s="158"/>
      <c r="N40" s="158"/>
      <c r="O40" s="158"/>
      <c r="P40" s="158"/>
      <c r="Q40" s="158"/>
      <c r="R40" s="158"/>
      <c r="S40" s="158"/>
      <c r="T40" s="158"/>
      <c r="U40" s="158"/>
    </row>
    <row r="41" spans="11:21">
      <c r="K41" s="158"/>
      <c r="L41" s="158"/>
      <c r="M41" s="158"/>
      <c r="N41" s="158"/>
      <c r="O41" s="158"/>
      <c r="P41" s="158"/>
      <c r="Q41" s="158"/>
      <c r="R41" s="158"/>
      <c r="S41" s="158"/>
      <c r="T41" s="158"/>
      <c r="U41" s="158"/>
    </row>
    <row r="42" spans="11:21">
      <c r="K42" s="158"/>
      <c r="L42" s="158"/>
      <c r="M42" s="158"/>
      <c r="N42" s="158"/>
      <c r="O42" s="158"/>
      <c r="P42" s="158"/>
      <c r="Q42" s="158"/>
      <c r="R42" s="158"/>
      <c r="S42" s="158"/>
      <c r="T42" s="158"/>
      <c r="U42" s="158"/>
    </row>
    <row r="43" spans="11:21">
      <c r="K43" s="158"/>
      <c r="L43" s="158"/>
      <c r="M43" s="158"/>
      <c r="N43" s="158"/>
      <c r="O43" s="158"/>
      <c r="P43" s="158"/>
      <c r="Q43" s="158"/>
      <c r="R43" s="158"/>
      <c r="S43" s="158"/>
      <c r="T43" s="158"/>
      <c r="U43" s="158"/>
    </row>
    <row r="44" spans="11:21">
      <c r="K44" s="158"/>
      <c r="L44" s="158"/>
      <c r="M44" s="158"/>
      <c r="N44" s="158"/>
      <c r="O44" s="158"/>
      <c r="P44" s="158"/>
      <c r="Q44" s="158"/>
      <c r="R44" s="158"/>
      <c r="S44" s="158"/>
      <c r="T44" s="158"/>
      <c r="U44" s="158"/>
    </row>
    <row r="45" spans="11:21">
      <c r="K45" s="158"/>
      <c r="L45" s="158"/>
      <c r="M45" s="158"/>
      <c r="N45" s="158"/>
      <c r="O45" s="158"/>
      <c r="P45" s="158"/>
      <c r="Q45" s="158"/>
      <c r="R45" s="158"/>
      <c r="S45" s="158"/>
      <c r="T45" s="158"/>
      <c r="U45" s="158"/>
    </row>
    <row r="46" spans="11:21">
      <c r="K46" s="158"/>
      <c r="L46" s="158"/>
      <c r="M46" s="158"/>
      <c r="N46" s="158"/>
      <c r="O46" s="158"/>
      <c r="P46" s="158"/>
      <c r="Q46" s="158"/>
      <c r="R46" s="158"/>
      <c r="S46" s="158"/>
      <c r="T46" s="158"/>
      <c r="U46" s="158"/>
    </row>
    <row r="47" spans="11:21">
      <c r="K47" s="158"/>
      <c r="L47" s="158"/>
      <c r="M47" s="158"/>
      <c r="N47" s="158"/>
      <c r="O47" s="158"/>
      <c r="P47" s="158"/>
      <c r="Q47" s="158"/>
      <c r="R47" s="158"/>
      <c r="S47" s="158"/>
      <c r="T47" s="158"/>
      <c r="U47" s="158"/>
    </row>
    <row r="48" spans="11:21">
      <c r="K48" s="158"/>
      <c r="L48" s="158"/>
      <c r="M48" s="158"/>
      <c r="N48" s="158"/>
      <c r="O48" s="158"/>
      <c r="P48" s="158"/>
      <c r="Q48" s="158"/>
      <c r="R48" s="158"/>
      <c r="S48" s="158"/>
      <c r="T48" s="158"/>
      <c r="U48" s="158"/>
    </row>
    <row r="49" spans="11:21">
      <c r="K49" s="158"/>
      <c r="L49" s="158"/>
      <c r="M49" s="158"/>
      <c r="N49" s="158"/>
      <c r="O49" s="158"/>
      <c r="P49" s="158"/>
      <c r="Q49" s="158"/>
      <c r="R49" s="158"/>
      <c r="S49" s="158"/>
      <c r="T49" s="158"/>
      <c r="U49" s="158"/>
    </row>
    <row r="50" spans="11:21">
      <c r="K50" s="158"/>
      <c r="L50" s="158"/>
      <c r="M50" s="158"/>
      <c r="N50" s="158"/>
      <c r="O50" s="158"/>
      <c r="P50" s="158"/>
      <c r="Q50" s="158"/>
      <c r="R50" s="158"/>
      <c r="S50" s="158"/>
      <c r="T50" s="158"/>
      <c r="U50" s="158"/>
    </row>
    <row r="51" spans="11:21">
      <c r="K51" s="158"/>
      <c r="L51" s="158"/>
      <c r="M51" s="158"/>
      <c r="N51" s="158"/>
      <c r="O51" s="158"/>
      <c r="P51" s="158"/>
      <c r="Q51" s="158"/>
      <c r="R51" s="158"/>
      <c r="S51" s="158"/>
      <c r="T51" s="158"/>
      <c r="U51" s="158"/>
    </row>
  </sheetData>
  <hyperlinks>
    <hyperlink ref="K2" location="'Tabla de Contenido'!A1" display="Inicio"/>
  </hyperlinks>
  <pageMargins left="0.7" right="0.7" top="0.75" bottom="0.75" header="0.3" footer="0.3"/>
  <pageSetup paperSize="9" scale="50"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T50"/>
  <sheetViews>
    <sheetView showGridLines="0" zoomScaleNormal="100" zoomScaleSheetLayoutView="80" workbookViewId="0">
      <selection activeCell="K2" sqref="K2"/>
    </sheetView>
  </sheetViews>
  <sheetFormatPr baseColWidth="10" defaultColWidth="11.44140625" defaultRowHeight="13.2"/>
  <cols>
    <col min="1" max="1" width="17.6640625" style="4" customWidth="1"/>
    <col min="2" max="10" width="11.33203125" style="4" customWidth="1"/>
    <col min="11" max="16384" width="11.44140625" style="4"/>
  </cols>
  <sheetData>
    <row r="2" spans="1:11" ht="14.4">
      <c r="A2" s="3" t="s">
        <v>1851</v>
      </c>
      <c r="K2" s="877" t="s">
        <v>1620</v>
      </c>
    </row>
    <row r="3" spans="1:11">
      <c r="A3" s="11" t="s">
        <v>554</v>
      </c>
    </row>
    <row r="4" spans="1:11">
      <c r="A4" s="8" t="s">
        <v>1490</v>
      </c>
    </row>
    <row r="5" spans="1:11">
      <c r="A5" s="8" t="s">
        <v>13</v>
      </c>
    </row>
    <row r="6" spans="1:11">
      <c r="A6" s="1014" t="s">
        <v>535</v>
      </c>
      <c r="B6" s="281">
        <v>2015</v>
      </c>
      <c r="C6" s="281">
        <v>2016</v>
      </c>
      <c r="D6" s="281">
        <v>2017</v>
      </c>
      <c r="E6" s="281">
        <v>2018</v>
      </c>
      <c r="F6" s="281">
        <v>2019</v>
      </c>
      <c r="G6" s="281">
        <v>2020</v>
      </c>
      <c r="H6" s="281">
        <v>2021</v>
      </c>
      <c r="I6" s="281">
        <v>2022</v>
      </c>
      <c r="J6" s="281">
        <v>2023</v>
      </c>
      <c r="K6" s="281">
        <v>2024</v>
      </c>
    </row>
    <row r="7" spans="1:11">
      <c r="A7" s="982" t="s">
        <v>116</v>
      </c>
      <c r="B7" s="995">
        <f t="shared" ref="B7:K7" si="0">SUM(B8:B26)</f>
        <v>96368</v>
      </c>
      <c r="C7" s="995">
        <f t="shared" si="0"/>
        <v>90696</v>
      </c>
      <c r="D7" s="995">
        <f t="shared" si="0"/>
        <v>81959</v>
      </c>
      <c r="E7" s="995">
        <f t="shared" si="0"/>
        <v>66478</v>
      </c>
      <c r="F7" s="995">
        <f t="shared" si="0"/>
        <v>49524</v>
      </c>
      <c r="G7" s="995">
        <f t="shared" si="0"/>
        <v>22319</v>
      </c>
      <c r="H7" s="995">
        <f t="shared" si="0"/>
        <v>28560</v>
      </c>
      <c r="I7" s="995">
        <f t="shared" si="0"/>
        <v>62647</v>
      </c>
      <c r="J7" s="995">
        <f t="shared" si="0"/>
        <v>60174</v>
      </c>
      <c r="K7" s="995">
        <f t="shared" si="0"/>
        <v>70812</v>
      </c>
    </row>
    <row r="8" spans="1:11">
      <c r="A8" s="179" t="s">
        <v>536</v>
      </c>
      <c r="B8" s="408">
        <v>1295</v>
      </c>
      <c r="C8" s="408">
        <v>2654</v>
      </c>
      <c r="D8" s="408">
        <v>3450</v>
      </c>
      <c r="E8" s="408">
        <v>645</v>
      </c>
      <c r="F8" s="408">
        <v>209</v>
      </c>
      <c r="G8" s="408">
        <v>0</v>
      </c>
      <c r="H8" s="408">
        <v>120</v>
      </c>
      <c r="I8" s="408">
        <v>1200</v>
      </c>
      <c r="J8" s="4">
        <v>0</v>
      </c>
      <c r="K8" s="4">
        <v>1950</v>
      </c>
    </row>
    <row r="9" spans="1:11">
      <c r="A9" s="179" t="s">
        <v>537</v>
      </c>
      <c r="B9" s="408">
        <v>7921</v>
      </c>
      <c r="C9" s="408">
        <v>8344</v>
      </c>
      <c r="D9" s="408">
        <v>4975</v>
      </c>
      <c r="E9" s="408">
        <v>4946</v>
      </c>
      <c r="F9" s="408">
        <v>5289</v>
      </c>
      <c r="G9" s="408">
        <v>1591</v>
      </c>
      <c r="H9" s="408">
        <v>3269</v>
      </c>
      <c r="I9" s="408">
        <v>2870</v>
      </c>
      <c r="J9" s="408">
        <v>550</v>
      </c>
      <c r="K9" s="408">
        <v>236</v>
      </c>
    </row>
    <row r="10" spans="1:11">
      <c r="A10" s="179" t="s">
        <v>538</v>
      </c>
      <c r="B10" s="408">
        <v>1836</v>
      </c>
      <c r="C10" s="408">
        <v>1872</v>
      </c>
      <c r="D10" s="408">
        <v>2165</v>
      </c>
      <c r="E10" s="408">
        <v>8556</v>
      </c>
      <c r="F10" s="408">
        <v>1127</v>
      </c>
      <c r="G10" s="408">
        <v>1244</v>
      </c>
      <c r="H10" s="408">
        <v>1376</v>
      </c>
      <c r="I10" s="408">
        <v>1473</v>
      </c>
      <c r="J10" s="408">
        <v>973</v>
      </c>
      <c r="K10" s="408">
        <v>2446</v>
      </c>
    </row>
    <row r="11" spans="1:11">
      <c r="A11" s="8" t="s">
        <v>539</v>
      </c>
      <c r="B11" s="408">
        <v>0</v>
      </c>
      <c r="C11" s="408">
        <v>0</v>
      </c>
      <c r="D11" s="408">
        <v>0</v>
      </c>
      <c r="E11" s="408">
        <v>0</v>
      </c>
      <c r="F11" s="408">
        <v>619</v>
      </c>
      <c r="G11" s="408">
        <v>0</v>
      </c>
      <c r="H11" s="408">
        <v>0</v>
      </c>
      <c r="I11" s="408">
        <v>0</v>
      </c>
      <c r="J11" s="408">
        <v>0</v>
      </c>
      <c r="K11" s="408">
        <v>0</v>
      </c>
    </row>
    <row r="12" spans="1:11">
      <c r="A12" s="8" t="s">
        <v>1839</v>
      </c>
      <c r="B12" s="408">
        <v>847</v>
      </c>
      <c r="C12" s="408">
        <v>1732</v>
      </c>
      <c r="D12" s="408">
        <v>1856</v>
      </c>
      <c r="E12" s="408">
        <v>430</v>
      </c>
      <c r="F12" s="408">
        <v>1468</v>
      </c>
      <c r="G12" s="408">
        <v>350</v>
      </c>
      <c r="H12" s="408">
        <v>950</v>
      </c>
      <c r="I12" s="408">
        <v>1122</v>
      </c>
      <c r="J12" s="408">
        <v>1042</v>
      </c>
      <c r="K12" s="408">
        <v>949</v>
      </c>
    </row>
    <row r="13" spans="1:11">
      <c r="A13" s="8" t="s">
        <v>1840</v>
      </c>
      <c r="B13" s="408">
        <v>9284</v>
      </c>
      <c r="C13" s="408">
        <v>5670</v>
      </c>
      <c r="D13" s="408">
        <v>4839</v>
      </c>
      <c r="E13" s="408">
        <v>3646</v>
      </c>
      <c r="F13" s="408">
        <v>5010</v>
      </c>
      <c r="G13" s="408">
        <v>2174</v>
      </c>
      <c r="H13" s="408">
        <v>2869</v>
      </c>
      <c r="I13" s="408">
        <v>1898</v>
      </c>
      <c r="J13" s="408">
        <v>3000</v>
      </c>
      <c r="K13" s="408">
        <v>3249</v>
      </c>
    </row>
    <row r="14" spans="1:11">
      <c r="A14" s="8" t="s">
        <v>1841</v>
      </c>
      <c r="B14" s="408">
        <v>8653</v>
      </c>
      <c r="C14" s="408">
        <v>7126</v>
      </c>
      <c r="D14" s="408">
        <v>8546</v>
      </c>
      <c r="E14" s="408">
        <v>20045</v>
      </c>
      <c r="F14" s="408">
        <v>6384</v>
      </c>
      <c r="G14" s="408">
        <v>1840</v>
      </c>
      <c r="H14" s="408">
        <v>2796</v>
      </c>
      <c r="I14" s="408">
        <v>4474</v>
      </c>
      <c r="J14" s="408">
        <v>1762</v>
      </c>
      <c r="K14" s="408">
        <v>13921</v>
      </c>
    </row>
    <row r="15" spans="1:11">
      <c r="A15" s="8" t="s">
        <v>540</v>
      </c>
      <c r="B15" s="408">
        <v>3040</v>
      </c>
      <c r="C15" s="408">
        <v>7019</v>
      </c>
      <c r="D15" s="408">
        <v>6436</v>
      </c>
      <c r="E15" s="408">
        <v>2339</v>
      </c>
      <c r="F15" s="408">
        <v>5012</v>
      </c>
      <c r="G15" s="408">
        <v>1828</v>
      </c>
      <c r="H15" s="408">
        <v>3708</v>
      </c>
      <c r="I15" s="408">
        <v>4160</v>
      </c>
      <c r="J15" s="408">
        <v>3020</v>
      </c>
      <c r="K15" s="408">
        <v>3693</v>
      </c>
    </row>
    <row r="16" spans="1:11">
      <c r="A16" s="8" t="s">
        <v>1842</v>
      </c>
      <c r="B16" s="408">
        <v>10949</v>
      </c>
      <c r="C16" s="408">
        <v>6410</v>
      </c>
      <c r="D16" s="408">
        <v>4008</v>
      </c>
      <c r="E16" s="408">
        <v>1060</v>
      </c>
      <c r="F16" s="408">
        <v>3024</v>
      </c>
      <c r="G16" s="408">
        <v>1529</v>
      </c>
      <c r="H16" s="408">
        <v>0</v>
      </c>
      <c r="I16" s="408">
        <v>8589</v>
      </c>
      <c r="J16" s="408">
        <v>8959</v>
      </c>
      <c r="K16" s="408">
        <v>7137</v>
      </c>
    </row>
    <row r="17" spans="1:20">
      <c r="A17" s="8" t="s">
        <v>541</v>
      </c>
      <c r="B17" s="408">
        <v>9713</v>
      </c>
      <c r="C17" s="408">
        <v>5179</v>
      </c>
      <c r="D17" s="408">
        <v>10713</v>
      </c>
      <c r="E17" s="408">
        <v>4764</v>
      </c>
      <c r="F17" s="408">
        <v>6516</v>
      </c>
      <c r="G17" s="408">
        <v>4566</v>
      </c>
      <c r="H17" s="408">
        <v>3816</v>
      </c>
      <c r="I17" s="408">
        <v>8415</v>
      </c>
      <c r="J17" s="408">
        <v>3830</v>
      </c>
      <c r="K17" s="408">
        <v>2946</v>
      </c>
    </row>
    <row r="18" spans="1:20">
      <c r="A18" s="8" t="s">
        <v>542</v>
      </c>
      <c r="B18" s="408">
        <v>2316</v>
      </c>
      <c r="C18" s="408">
        <v>3915</v>
      </c>
      <c r="D18" s="408">
        <v>2411</v>
      </c>
      <c r="E18" s="408">
        <v>625</v>
      </c>
      <c r="F18" s="408">
        <v>271</v>
      </c>
      <c r="G18" s="408">
        <v>0</v>
      </c>
      <c r="H18" s="408">
        <v>222</v>
      </c>
      <c r="I18" s="408">
        <v>185</v>
      </c>
      <c r="J18" s="408">
        <v>870</v>
      </c>
      <c r="K18" s="408">
        <v>1281</v>
      </c>
    </row>
    <row r="19" spans="1:20">
      <c r="A19" s="8" t="s">
        <v>1843</v>
      </c>
      <c r="B19" s="408">
        <v>1315</v>
      </c>
      <c r="C19" s="408">
        <v>0</v>
      </c>
      <c r="D19" s="408">
        <v>1228</v>
      </c>
      <c r="E19" s="408">
        <v>640</v>
      </c>
      <c r="F19" s="408">
        <v>876</v>
      </c>
      <c r="G19" s="408">
        <v>422</v>
      </c>
      <c r="H19" s="408">
        <v>538</v>
      </c>
      <c r="I19" s="408">
        <v>1969</v>
      </c>
      <c r="J19" s="408">
        <v>356</v>
      </c>
      <c r="K19" s="408">
        <v>533</v>
      </c>
    </row>
    <row r="20" spans="1:20">
      <c r="A20" s="8" t="s">
        <v>1844</v>
      </c>
      <c r="B20" s="408">
        <v>0</v>
      </c>
      <c r="C20" s="408">
        <v>0</v>
      </c>
      <c r="D20" s="408">
        <v>0</v>
      </c>
      <c r="E20" s="408">
        <v>0</v>
      </c>
      <c r="F20" s="408">
        <v>0</v>
      </c>
      <c r="G20" s="408">
        <v>0</v>
      </c>
      <c r="H20" s="408">
        <v>0</v>
      </c>
      <c r="I20" s="408">
        <v>0</v>
      </c>
      <c r="J20" s="408">
        <v>0</v>
      </c>
      <c r="K20" s="408">
        <v>0</v>
      </c>
    </row>
    <row r="21" spans="1:20">
      <c r="A21" s="8" t="s">
        <v>543</v>
      </c>
      <c r="B21" s="408">
        <v>1712</v>
      </c>
      <c r="C21" s="408">
        <v>2902</v>
      </c>
      <c r="D21" s="408">
        <v>4187</v>
      </c>
      <c r="E21" s="408">
        <v>2872</v>
      </c>
      <c r="F21" s="408">
        <v>2412</v>
      </c>
      <c r="G21" s="408">
        <v>929</v>
      </c>
      <c r="H21" s="408">
        <v>2356</v>
      </c>
      <c r="I21" s="408">
        <v>2689</v>
      </c>
      <c r="J21" s="408">
        <v>3357</v>
      </c>
      <c r="K21" s="408">
        <v>2192</v>
      </c>
    </row>
    <row r="22" spans="1:20">
      <c r="A22" s="8" t="s">
        <v>544</v>
      </c>
      <c r="B22" s="408">
        <v>0</v>
      </c>
      <c r="C22" s="408">
        <v>0</v>
      </c>
      <c r="D22" s="408">
        <v>0</v>
      </c>
      <c r="E22" s="408">
        <v>0</v>
      </c>
      <c r="F22" s="408">
        <v>0</v>
      </c>
      <c r="G22" s="408">
        <v>0</v>
      </c>
      <c r="H22" s="408">
        <v>0</v>
      </c>
      <c r="I22" s="408">
        <v>0</v>
      </c>
      <c r="J22" s="408">
        <v>0</v>
      </c>
      <c r="K22" s="408">
        <v>0</v>
      </c>
    </row>
    <row r="23" spans="1:20">
      <c r="A23" s="8" t="s">
        <v>545</v>
      </c>
      <c r="B23" s="408">
        <v>2879</v>
      </c>
      <c r="C23" s="408">
        <v>2287</v>
      </c>
      <c r="D23" s="408">
        <v>990</v>
      </c>
      <c r="E23" s="408">
        <v>268</v>
      </c>
      <c r="F23" s="408">
        <v>375</v>
      </c>
      <c r="G23" s="408">
        <v>183</v>
      </c>
      <c r="H23" s="408">
        <v>167</v>
      </c>
      <c r="I23" s="408">
        <v>1500</v>
      </c>
      <c r="J23" s="408">
        <v>1499</v>
      </c>
      <c r="K23" s="408">
        <v>2564</v>
      </c>
    </row>
    <row r="24" spans="1:20">
      <c r="A24" s="8" t="s">
        <v>1845</v>
      </c>
      <c r="B24" s="408">
        <v>4150</v>
      </c>
      <c r="C24" s="408">
        <v>2327</v>
      </c>
      <c r="D24" s="408">
        <v>6400</v>
      </c>
      <c r="E24" s="408">
        <v>5154</v>
      </c>
      <c r="F24" s="408">
        <v>2580</v>
      </c>
      <c r="G24" s="408">
        <v>1964</v>
      </c>
      <c r="H24" s="408">
        <v>870</v>
      </c>
      <c r="I24" s="408">
        <v>1576</v>
      </c>
      <c r="J24" s="408">
        <v>3117</v>
      </c>
      <c r="K24" s="408">
        <v>1715</v>
      </c>
    </row>
    <row r="25" spans="1:20">
      <c r="A25" s="8" t="s">
        <v>546</v>
      </c>
      <c r="B25" s="408">
        <v>2080</v>
      </c>
      <c r="C25" s="408">
        <v>781</v>
      </c>
      <c r="D25" s="408">
        <v>674</v>
      </c>
      <c r="E25" s="408">
        <v>312</v>
      </c>
      <c r="F25" s="408">
        <v>520</v>
      </c>
      <c r="G25" s="408">
        <v>60</v>
      </c>
      <c r="H25" s="408">
        <v>2045</v>
      </c>
      <c r="I25" s="408">
        <v>808</v>
      </c>
      <c r="J25" s="408">
        <v>670</v>
      </c>
      <c r="K25" s="408">
        <v>260</v>
      </c>
    </row>
    <row r="26" spans="1:20">
      <c r="A26" s="178" t="s">
        <v>309</v>
      </c>
      <c r="B26" s="407">
        <v>28378</v>
      </c>
      <c r="C26" s="407">
        <v>32478</v>
      </c>
      <c r="D26" s="407">
        <v>19081</v>
      </c>
      <c r="E26" s="407">
        <v>10176</v>
      </c>
      <c r="F26" s="407">
        <v>7832</v>
      </c>
      <c r="G26" s="407">
        <v>3639</v>
      </c>
      <c r="H26" s="407">
        <v>3458</v>
      </c>
      <c r="I26" s="407">
        <v>19719</v>
      </c>
      <c r="J26" s="407">
        <v>27169</v>
      </c>
      <c r="K26" s="407">
        <v>25740</v>
      </c>
    </row>
    <row r="27" spans="1:20">
      <c r="A27" s="8"/>
      <c r="B27" s="408"/>
      <c r="C27" s="408"/>
      <c r="D27" s="408"/>
      <c r="E27" s="408"/>
      <c r="F27" s="408"/>
      <c r="G27" s="408"/>
    </row>
    <row r="28" spans="1:20">
      <c r="A28" s="984" t="s">
        <v>1846</v>
      </c>
    </row>
    <row r="29" spans="1:20">
      <c r="A29" s="179"/>
    </row>
    <row r="30" spans="1:20">
      <c r="J30" s="158"/>
      <c r="K30" s="158"/>
      <c r="L30" s="158"/>
      <c r="M30" s="158"/>
      <c r="N30" s="158"/>
      <c r="O30" s="158"/>
      <c r="P30" s="158"/>
      <c r="Q30" s="158"/>
      <c r="R30" s="158"/>
      <c r="S30" s="158"/>
      <c r="T30" s="158"/>
    </row>
    <row r="31" spans="1:20">
      <c r="J31" s="158"/>
      <c r="K31" s="158"/>
      <c r="L31" s="158"/>
      <c r="M31" s="158"/>
      <c r="N31" s="158"/>
      <c r="O31" s="158"/>
      <c r="P31" s="158"/>
      <c r="Q31" s="158"/>
      <c r="R31" s="158"/>
      <c r="S31" s="158"/>
      <c r="T31" s="158"/>
    </row>
    <row r="32" spans="1:20">
      <c r="J32" s="158"/>
      <c r="K32" s="158"/>
      <c r="L32" s="158"/>
      <c r="M32" s="158"/>
      <c r="N32" s="158"/>
      <c r="O32" s="158"/>
      <c r="P32" s="158"/>
      <c r="Q32" s="158"/>
      <c r="R32" s="158"/>
      <c r="S32" s="158"/>
      <c r="T32" s="158"/>
    </row>
    <row r="33" spans="10:20">
      <c r="J33" s="158"/>
      <c r="K33" s="158"/>
      <c r="L33" s="158"/>
      <c r="M33" s="158"/>
      <c r="N33" s="158"/>
      <c r="O33" s="158"/>
      <c r="P33" s="158"/>
      <c r="Q33" s="158"/>
      <c r="R33" s="158"/>
      <c r="S33" s="158"/>
      <c r="T33" s="158"/>
    </row>
    <row r="34" spans="10:20">
      <c r="J34" s="158"/>
      <c r="K34" s="158"/>
      <c r="L34" s="158"/>
      <c r="M34" s="158"/>
      <c r="N34" s="158"/>
      <c r="O34" s="158"/>
      <c r="P34" s="158"/>
      <c r="Q34" s="158"/>
      <c r="R34" s="158"/>
      <c r="S34" s="158"/>
      <c r="T34" s="158"/>
    </row>
    <row r="35" spans="10:20">
      <c r="J35" s="158"/>
      <c r="K35" s="158"/>
      <c r="L35" s="158"/>
      <c r="M35" s="158"/>
      <c r="N35" s="158"/>
      <c r="O35" s="158"/>
      <c r="P35" s="158"/>
      <c r="Q35" s="158"/>
      <c r="R35" s="158"/>
      <c r="S35" s="158"/>
      <c r="T35" s="158"/>
    </row>
    <row r="36" spans="10:20">
      <c r="J36" s="158"/>
      <c r="K36" s="158"/>
      <c r="L36" s="158"/>
      <c r="M36" s="158"/>
      <c r="N36" s="158"/>
      <c r="O36" s="158"/>
      <c r="P36" s="158"/>
      <c r="Q36" s="158"/>
      <c r="R36" s="158"/>
      <c r="S36" s="158"/>
      <c r="T36" s="158"/>
    </row>
    <row r="37" spans="10:20">
      <c r="J37" s="158"/>
      <c r="K37" s="158"/>
      <c r="L37" s="158"/>
      <c r="M37" s="158"/>
      <c r="N37" s="158"/>
      <c r="O37" s="158"/>
      <c r="P37" s="158"/>
      <c r="Q37" s="158"/>
      <c r="R37" s="158"/>
      <c r="S37" s="158"/>
      <c r="T37" s="158"/>
    </row>
    <row r="38" spans="10:20">
      <c r="J38" s="158"/>
      <c r="K38" s="158"/>
      <c r="L38" s="158"/>
      <c r="M38" s="158"/>
      <c r="N38" s="158"/>
      <c r="O38" s="158"/>
      <c r="P38" s="158"/>
      <c r="Q38" s="158"/>
      <c r="R38" s="158"/>
      <c r="S38" s="158"/>
      <c r="T38" s="158"/>
    </row>
    <row r="39" spans="10:20">
      <c r="J39" s="158"/>
      <c r="K39" s="158"/>
      <c r="L39" s="158"/>
      <c r="M39" s="158"/>
      <c r="N39" s="158"/>
      <c r="O39" s="158"/>
      <c r="P39" s="158"/>
      <c r="Q39" s="158"/>
      <c r="R39" s="158"/>
      <c r="S39" s="158"/>
      <c r="T39" s="158"/>
    </row>
    <row r="40" spans="10:20">
      <c r="J40" s="158"/>
      <c r="K40" s="158"/>
      <c r="L40" s="158"/>
      <c r="M40" s="158"/>
      <c r="N40" s="158"/>
      <c r="O40" s="158"/>
      <c r="P40" s="158"/>
      <c r="Q40" s="158"/>
      <c r="R40" s="158"/>
      <c r="S40" s="158"/>
      <c r="T40" s="158"/>
    </row>
    <row r="41" spans="10:20">
      <c r="J41" s="158"/>
      <c r="K41" s="158"/>
      <c r="L41" s="158"/>
      <c r="M41" s="158"/>
      <c r="N41" s="158"/>
      <c r="O41" s="158"/>
      <c r="P41" s="158"/>
      <c r="Q41" s="158"/>
      <c r="R41" s="158"/>
      <c r="S41" s="158"/>
      <c r="T41" s="158"/>
    </row>
    <row r="42" spans="10:20">
      <c r="J42" s="158"/>
      <c r="K42" s="158"/>
      <c r="L42" s="158"/>
      <c r="M42" s="158"/>
      <c r="N42" s="158"/>
      <c r="O42" s="158"/>
      <c r="P42" s="158"/>
      <c r="Q42" s="158"/>
      <c r="R42" s="158"/>
      <c r="S42" s="158"/>
      <c r="T42" s="158"/>
    </row>
    <row r="43" spans="10:20">
      <c r="J43" s="158"/>
      <c r="K43" s="158"/>
      <c r="L43" s="158"/>
      <c r="M43" s="158"/>
      <c r="N43" s="158"/>
      <c r="O43" s="158"/>
      <c r="P43" s="158"/>
      <c r="Q43" s="158"/>
      <c r="R43" s="158"/>
      <c r="S43" s="158"/>
      <c r="T43" s="158"/>
    </row>
    <row r="44" spans="10:20">
      <c r="J44" s="158"/>
      <c r="K44" s="158"/>
      <c r="L44" s="158"/>
      <c r="M44" s="158"/>
      <c r="N44" s="158"/>
      <c r="O44" s="158"/>
      <c r="P44" s="158"/>
      <c r="Q44" s="158"/>
      <c r="R44" s="158"/>
      <c r="S44" s="158"/>
      <c r="T44" s="158"/>
    </row>
    <row r="45" spans="10:20">
      <c r="J45" s="158"/>
      <c r="K45" s="158"/>
      <c r="L45" s="158"/>
      <c r="M45" s="158"/>
      <c r="N45" s="158"/>
      <c r="O45" s="158"/>
      <c r="P45" s="158"/>
      <c r="Q45" s="158"/>
      <c r="R45" s="158"/>
      <c r="S45" s="158"/>
      <c r="T45" s="158"/>
    </row>
    <row r="46" spans="10:20">
      <c r="J46" s="158"/>
      <c r="K46" s="158"/>
      <c r="L46" s="158"/>
      <c r="M46" s="158"/>
      <c r="N46" s="158"/>
      <c r="O46" s="158"/>
      <c r="P46" s="158"/>
      <c r="Q46" s="158"/>
      <c r="R46" s="158"/>
      <c r="S46" s="158"/>
      <c r="T46" s="158"/>
    </row>
    <row r="47" spans="10:20">
      <c r="J47" s="158"/>
      <c r="K47" s="158"/>
      <c r="L47" s="158"/>
      <c r="M47" s="158"/>
      <c r="N47" s="158"/>
      <c r="O47" s="158"/>
      <c r="P47" s="158"/>
      <c r="Q47" s="158"/>
      <c r="R47" s="158"/>
      <c r="S47" s="158"/>
      <c r="T47" s="158"/>
    </row>
    <row r="48" spans="10:20">
      <c r="J48" s="158"/>
      <c r="K48" s="158"/>
      <c r="L48" s="158"/>
      <c r="M48" s="158"/>
      <c r="N48" s="158"/>
      <c r="O48" s="158"/>
      <c r="P48" s="158"/>
      <c r="Q48" s="158"/>
      <c r="R48" s="158"/>
      <c r="S48" s="158"/>
      <c r="T48" s="158"/>
    </row>
    <row r="49" spans="10:20">
      <c r="J49" s="158"/>
      <c r="K49" s="158"/>
      <c r="L49" s="158"/>
      <c r="M49" s="158"/>
      <c r="N49" s="158"/>
      <c r="O49" s="158"/>
      <c r="P49" s="158"/>
      <c r="Q49" s="158"/>
      <c r="R49" s="158"/>
      <c r="S49" s="158"/>
      <c r="T49" s="158"/>
    </row>
    <row r="50" spans="10:20">
      <c r="J50" s="158"/>
      <c r="K50" s="158"/>
      <c r="L50" s="158"/>
      <c r="M50" s="158"/>
      <c r="N50" s="158"/>
      <c r="O50" s="158"/>
      <c r="P50" s="158"/>
      <c r="Q50" s="158"/>
      <c r="R50" s="158"/>
      <c r="S50" s="158"/>
      <c r="T50" s="158"/>
    </row>
  </sheetData>
  <hyperlinks>
    <hyperlink ref="K2" location="'Tabla de Contenido'!A1" display="Inicio"/>
  </hyperlinks>
  <pageMargins left="0.7" right="0.7" top="0.75" bottom="0.75" header="0.3" footer="0.3"/>
  <pageSetup paperSize="9" scale="50"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U51"/>
  <sheetViews>
    <sheetView showGridLines="0" zoomScaleNormal="100" zoomScaleSheetLayoutView="80" workbookViewId="0">
      <selection activeCell="K2" sqref="K2"/>
    </sheetView>
  </sheetViews>
  <sheetFormatPr baseColWidth="10" defaultColWidth="11.44140625" defaultRowHeight="13.2"/>
  <cols>
    <col min="1" max="1" width="17.6640625" style="4" customWidth="1"/>
    <col min="2" max="9" width="10.33203125" style="4" customWidth="1"/>
    <col min="10" max="16384" width="11.44140625" style="4"/>
  </cols>
  <sheetData>
    <row r="2" spans="1:11" ht="14.4">
      <c r="A2" s="3" t="s">
        <v>1852</v>
      </c>
      <c r="K2" s="877" t="s">
        <v>1620</v>
      </c>
    </row>
    <row r="3" spans="1:11">
      <c r="A3" s="11" t="s">
        <v>1488</v>
      </c>
    </row>
    <row r="4" spans="1:11">
      <c r="A4" s="8" t="s">
        <v>1490</v>
      </c>
    </row>
    <row r="5" spans="1:11">
      <c r="A5" s="8" t="s">
        <v>13</v>
      </c>
    </row>
    <row r="6" spans="1:11">
      <c r="A6" s="1014" t="s">
        <v>535</v>
      </c>
      <c r="B6" s="281">
        <v>2015</v>
      </c>
      <c r="C6" s="281">
        <v>2016</v>
      </c>
      <c r="D6" s="281">
        <v>2017</v>
      </c>
      <c r="E6" s="281">
        <v>2018</v>
      </c>
      <c r="F6" s="281">
        <v>2019</v>
      </c>
      <c r="G6" s="281">
        <v>2020</v>
      </c>
      <c r="H6" s="281">
        <v>2021</v>
      </c>
      <c r="I6" s="281">
        <v>2022</v>
      </c>
      <c r="J6" s="281">
        <v>2023</v>
      </c>
      <c r="K6" s="281">
        <v>2024</v>
      </c>
    </row>
    <row r="7" spans="1:11">
      <c r="A7" s="982" t="s">
        <v>116</v>
      </c>
      <c r="B7" s="995">
        <f t="shared" ref="B7:J7" si="0">SUM(B8:B26)</f>
        <v>369150</v>
      </c>
      <c r="C7" s="995">
        <f t="shared" si="0"/>
        <v>581000</v>
      </c>
      <c r="D7" s="995">
        <f t="shared" si="0"/>
        <v>450024</v>
      </c>
      <c r="E7" s="995">
        <f t="shared" si="0"/>
        <v>367715</v>
      </c>
      <c r="F7" s="995">
        <f t="shared" si="0"/>
        <v>378943</v>
      </c>
      <c r="G7" s="995">
        <f t="shared" si="0"/>
        <v>255395</v>
      </c>
      <c r="H7" s="995">
        <f t="shared" si="0"/>
        <v>514948</v>
      </c>
      <c r="I7" s="995">
        <f t="shared" si="0"/>
        <v>328911</v>
      </c>
      <c r="J7" s="995">
        <f t="shared" si="0"/>
        <v>515821</v>
      </c>
      <c r="K7" s="995">
        <f>SUM(K8:K26)</f>
        <v>481666</v>
      </c>
    </row>
    <row r="8" spans="1:11">
      <c r="A8" s="179" t="s">
        <v>536</v>
      </c>
      <c r="B8" s="408">
        <v>3060</v>
      </c>
      <c r="C8" s="408">
        <v>420</v>
      </c>
      <c r="D8" s="408">
        <v>8213</v>
      </c>
      <c r="E8" s="408">
        <v>1616</v>
      </c>
      <c r="F8" s="408">
        <v>5586</v>
      </c>
      <c r="G8" s="408">
        <v>0</v>
      </c>
      <c r="H8" s="408">
        <v>2826</v>
      </c>
      <c r="I8" s="408">
        <v>0</v>
      </c>
      <c r="J8" s="408">
        <v>260</v>
      </c>
      <c r="K8" s="408">
        <v>1634</v>
      </c>
    </row>
    <row r="9" spans="1:11">
      <c r="A9" s="179" t="s">
        <v>537</v>
      </c>
      <c r="B9" s="408">
        <v>8884</v>
      </c>
      <c r="C9" s="408">
        <v>13247</v>
      </c>
      <c r="D9" s="408">
        <v>9281</v>
      </c>
      <c r="E9" s="408">
        <v>8305</v>
      </c>
      <c r="F9" s="408">
        <v>7879</v>
      </c>
      <c r="G9" s="408">
        <v>8579</v>
      </c>
      <c r="H9" s="408">
        <v>61358</v>
      </c>
      <c r="I9" s="408">
        <v>11946</v>
      </c>
      <c r="J9" s="408">
        <v>22559</v>
      </c>
      <c r="K9" s="408">
        <v>29002</v>
      </c>
    </row>
    <row r="10" spans="1:11">
      <c r="A10" s="179" t="s">
        <v>538</v>
      </c>
      <c r="B10" s="408">
        <v>11039</v>
      </c>
      <c r="C10" s="408">
        <v>10079</v>
      </c>
      <c r="D10" s="408">
        <v>15877</v>
      </c>
      <c r="E10" s="408">
        <v>36824</v>
      </c>
      <c r="F10" s="408">
        <v>54590</v>
      </c>
      <c r="G10" s="408">
        <v>40815</v>
      </c>
      <c r="H10" s="408">
        <v>68031</v>
      </c>
      <c r="I10" s="408">
        <v>6533</v>
      </c>
      <c r="J10" s="408">
        <v>15251</v>
      </c>
      <c r="K10" s="408">
        <v>23177</v>
      </c>
    </row>
    <row r="11" spans="1:11">
      <c r="A11" s="8" t="s">
        <v>539</v>
      </c>
      <c r="B11" s="408">
        <v>18231</v>
      </c>
      <c r="C11" s="408">
        <v>29500</v>
      </c>
      <c r="D11" s="408">
        <v>35709</v>
      </c>
      <c r="E11" s="408">
        <v>57124</v>
      </c>
      <c r="F11" s="408">
        <v>31956</v>
      </c>
      <c r="G11" s="408">
        <v>12694</v>
      </c>
      <c r="H11" s="408">
        <v>23020</v>
      </c>
      <c r="I11" s="408">
        <v>10050</v>
      </c>
      <c r="J11" s="408">
        <v>79664</v>
      </c>
      <c r="K11" s="408">
        <v>24603</v>
      </c>
    </row>
    <row r="12" spans="1:11">
      <c r="A12" s="8" t="s">
        <v>1839</v>
      </c>
      <c r="B12" s="408">
        <v>34330</v>
      </c>
      <c r="C12" s="408">
        <v>4344</v>
      </c>
      <c r="D12" s="408">
        <v>24268</v>
      </c>
      <c r="E12" s="408">
        <v>10493</v>
      </c>
      <c r="F12" s="408">
        <v>23581</v>
      </c>
      <c r="G12" s="408">
        <v>7634</v>
      </c>
      <c r="H12" s="408">
        <v>15033</v>
      </c>
      <c r="I12" s="408">
        <v>48577</v>
      </c>
      <c r="J12" s="408">
        <v>16730</v>
      </c>
      <c r="K12" s="408">
        <v>12011</v>
      </c>
    </row>
    <row r="13" spans="1:11">
      <c r="A13" s="8" t="s">
        <v>1840</v>
      </c>
      <c r="B13" s="408">
        <v>16068</v>
      </c>
      <c r="C13" s="408">
        <v>24503</v>
      </c>
      <c r="D13" s="408">
        <v>13068</v>
      </c>
      <c r="E13" s="408">
        <v>37270</v>
      </c>
      <c r="F13" s="408">
        <v>24235</v>
      </c>
      <c r="G13" s="408">
        <v>11216</v>
      </c>
      <c r="H13" s="408">
        <v>45183</v>
      </c>
      <c r="I13" s="408">
        <v>33487</v>
      </c>
      <c r="J13" s="408">
        <v>33232</v>
      </c>
      <c r="K13" s="408">
        <v>21972</v>
      </c>
    </row>
    <row r="14" spans="1:11">
      <c r="A14" s="8" t="s">
        <v>1841</v>
      </c>
      <c r="B14" s="408">
        <v>42154</v>
      </c>
      <c r="C14" s="408">
        <v>37705</v>
      </c>
      <c r="D14" s="408">
        <v>14793</v>
      </c>
      <c r="E14" s="408">
        <v>10486</v>
      </c>
      <c r="F14" s="408">
        <v>39473</v>
      </c>
      <c r="G14" s="408">
        <v>21165</v>
      </c>
      <c r="H14" s="408">
        <v>29162</v>
      </c>
      <c r="I14" s="408">
        <v>37934</v>
      </c>
      <c r="J14" s="408">
        <v>70351</v>
      </c>
      <c r="K14" s="408">
        <v>38676</v>
      </c>
    </row>
    <row r="15" spans="1:11">
      <c r="A15" s="8" t="s">
        <v>540</v>
      </c>
      <c r="B15" s="408">
        <v>35435</v>
      </c>
      <c r="C15" s="408">
        <v>68851</v>
      </c>
      <c r="D15" s="408">
        <v>97541</v>
      </c>
      <c r="E15" s="408">
        <v>65009</v>
      </c>
      <c r="F15" s="408">
        <v>45762</v>
      </c>
      <c r="G15" s="408">
        <v>26133</v>
      </c>
      <c r="H15" s="408">
        <v>25189</v>
      </c>
      <c r="I15" s="408">
        <v>40103</v>
      </c>
      <c r="J15" s="408">
        <v>67662</v>
      </c>
      <c r="K15" s="408">
        <v>58691</v>
      </c>
    </row>
    <row r="16" spans="1:11">
      <c r="A16" s="8" t="s">
        <v>1842</v>
      </c>
      <c r="B16" s="408">
        <v>1275</v>
      </c>
      <c r="C16" s="408">
        <v>2771</v>
      </c>
      <c r="D16" s="408">
        <v>2679</v>
      </c>
      <c r="E16" s="408">
        <v>0</v>
      </c>
      <c r="F16" s="408">
        <v>11348</v>
      </c>
      <c r="G16" s="408">
        <v>1970</v>
      </c>
      <c r="H16" s="408">
        <v>1838</v>
      </c>
      <c r="I16" s="408">
        <v>18465</v>
      </c>
      <c r="J16" s="408">
        <v>15038</v>
      </c>
      <c r="K16" s="408">
        <v>4128</v>
      </c>
    </row>
    <row r="17" spans="1:21">
      <c r="A17" s="8" t="s">
        <v>541</v>
      </c>
      <c r="B17" s="408">
        <v>51043</v>
      </c>
      <c r="C17" s="408">
        <v>21852</v>
      </c>
      <c r="D17" s="408">
        <v>7562</v>
      </c>
      <c r="E17" s="408">
        <v>17306</v>
      </c>
      <c r="F17" s="408">
        <v>4117</v>
      </c>
      <c r="G17" s="408">
        <v>240</v>
      </c>
      <c r="H17" s="408">
        <v>2940</v>
      </c>
      <c r="I17" s="408">
        <v>3307</v>
      </c>
      <c r="J17" s="408">
        <v>36677</v>
      </c>
      <c r="K17" s="408">
        <v>15742</v>
      </c>
    </row>
    <row r="18" spans="1:21">
      <c r="A18" s="8" t="s">
        <v>542</v>
      </c>
      <c r="B18" s="408">
        <v>3952</v>
      </c>
      <c r="C18" s="408">
        <v>4201</v>
      </c>
      <c r="D18" s="408">
        <v>7851</v>
      </c>
      <c r="E18" s="408">
        <v>20030</v>
      </c>
      <c r="F18" s="408">
        <v>4088</v>
      </c>
      <c r="G18" s="408">
        <v>8305</v>
      </c>
      <c r="H18" s="408">
        <v>800</v>
      </c>
      <c r="I18" s="408">
        <v>5057</v>
      </c>
      <c r="J18" s="408">
        <v>11009</v>
      </c>
      <c r="K18" s="408">
        <v>8084</v>
      </c>
    </row>
    <row r="19" spans="1:21">
      <c r="A19" s="8" t="s">
        <v>1843</v>
      </c>
      <c r="B19" s="408">
        <v>630</v>
      </c>
      <c r="C19" s="408">
        <v>926</v>
      </c>
      <c r="D19" s="408">
        <v>11220</v>
      </c>
      <c r="E19" s="408">
        <v>11556</v>
      </c>
      <c r="F19" s="408">
        <v>17596</v>
      </c>
      <c r="G19" s="408">
        <v>11797</v>
      </c>
      <c r="H19" s="408">
        <v>2308</v>
      </c>
      <c r="I19" s="408">
        <v>3917</v>
      </c>
      <c r="J19" s="408">
        <v>4436</v>
      </c>
      <c r="K19" s="408">
        <v>840</v>
      </c>
    </row>
    <row r="20" spans="1:21">
      <c r="A20" s="8" t="s">
        <v>1844</v>
      </c>
      <c r="B20" s="408">
        <v>12094</v>
      </c>
      <c r="C20" s="408">
        <v>47567</v>
      </c>
      <c r="D20" s="408">
        <v>18300</v>
      </c>
      <c r="E20" s="408">
        <v>1186</v>
      </c>
      <c r="F20" s="408">
        <v>10302</v>
      </c>
      <c r="G20" s="408">
        <v>1077</v>
      </c>
      <c r="H20" s="408">
        <v>2131</v>
      </c>
      <c r="I20" s="408">
        <v>0</v>
      </c>
      <c r="J20" s="408">
        <v>1142</v>
      </c>
      <c r="K20" s="408">
        <v>47177</v>
      </c>
    </row>
    <row r="21" spans="1:21">
      <c r="A21" s="8" t="s">
        <v>543</v>
      </c>
      <c r="B21" s="408">
        <v>27665</v>
      </c>
      <c r="C21" s="408">
        <v>50979</v>
      </c>
      <c r="D21" s="408">
        <v>33742</v>
      </c>
      <c r="E21" s="408">
        <v>38772</v>
      </c>
      <c r="F21" s="408">
        <v>27724</v>
      </c>
      <c r="G21" s="408">
        <v>60314</v>
      </c>
      <c r="H21" s="408">
        <v>114478</v>
      </c>
      <c r="I21" s="408">
        <v>62175</v>
      </c>
      <c r="J21" s="408">
        <v>57109</v>
      </c>
      <c r="K21" s="408">
        <v>72850</v>
      </c>
    </row>
    <row r="22" spans="1:21">
      <c r="A22" s="8" t="s">
        <v>544</v>
      </c>
      <c r="B22" s="408">
        <v>10936</v>
      </c>
      <c r="C22" s="408">
        <v>85420</v>
      </c>
      <c r="D22" s="408">
        <v>18138</v>
      </c>
      <c r="E22" s="408">
        <v>6639</v>
      </c>
      <c r="F22" s="408">
        <v>9677</v>
      </c>
      <c r="G22" s="408">
        <v>5316</v>
      </c>
      <c r="H22" s="408">
        <v>46378</v>
      </c>
      <c r="I22" s="408">
        <v>0</v>
      </c>
      <c r="J22" s="408">
        <v>16391</v>
      </c>
      <c r="K22" s="408">
        <v>10228</v>
      </c>
    </row>
    <row r="23" spans="1:21">
      <c r="A23" s="8" t="s">
        <v>545</v>
      </c>
      <c r="B23" s="408">
        <v>10501</v>
      </c>
      <c r="C23" s="408">
        <v>710</v>
      </c>
      <c r="D23" s="408">
        <v>700</v>
      </c>
      <c r="E23" s="408">
        <v>17554</v>
      </c>
      <c r="F23" s="408">
        <v>20834</v>
      </c>
      <c r="G23" s="408">
        <v>1600</v>
      </c>
      <c r="H23" s="408">
        <v>3142</v>
      </c>
      <c r="I23" s="408">
        <v>642</v>
      </c>
      <c r="J23" s="408">
        <v>10518</v>
      </c>
      <c r="K23" s="408">
        <v>3483</v>
      </c>
    </row>
    <row r="24" spans="1:21">
      <c r="A24" s="8" t="s">
        <v>1845</v>
      </c>
      <c r="B24" s="408">
        <v>78244</v>
      </c>
      <c r="C24" s="408">
        <v>157350</v>
      </c>
      <c r="D24" s="408">
        <v>124035</v>
      </c>
      <c r="E24" s="408">
        <v>20136</v>
      </c>
      <c r="F24" s="408">
        <v>25174</v>
      </c>
      <c r="G24" s="408">
        <v>35702</v>
      </c>
      <c r="H24" s="408">
        <v>33931</v>
      </c>
      <c r="I24" s="408">
        <v>40155</v>
      </c>
      <c r="J24" s="408">
        <v>47776</v>
      </c>
      <c r="K24" s="408">
        <v>90367</v>
      </c>
    </row>
    <row r="25" spans="1:21">
      <c r="A25" s="8" t="s">
        <v>546</v>
      </c>
      <c r="B25" s="408">
        <v>3609</v>
      </c>
      <c r="C25" s="408">
        <v>5865</v>
      </c>
      <c r="D25" s="408">
        <v>7047</v>
      </c>
      <c r="E25" s="408">
        <v>7409</v>
      </c>
      <c r="F25" s="408">
        <v>14145</v>
      </c>
      <c r="G25" s="408">
        <v>838</v>
      </c>
      <c r="H25" s="408">
        <v>37200</v>
      </c>
      <c r="I25" s="408">
        <v>6563</v>
      </c>
      <c r="J25" s="408">
        <v>10016</v>
      </c>
      <c r="K25" s="408">
        <v>9505</v>
      </c>
    </row>
    <row r="26" spans="1:21">
      <c r="A26" s="178" t="s">
        <v>309</v>
      </c>
      <c r="B26" s="407">
        <v>0</v>
      </c>
      <c r="C26" s="407">
        <v>14710</v>
      </c>
      <c r="D26" s="407">
        <v>0</v>
      </c>
      <c r="E26" s="407">
        <v>0</v>
      </c>
      <c r="F26" s="407">
        <v>876</v>
      </c>
      <c r="G26" s="407">
        <v>0</v>
      </c>
      <c r="H26" s="407">
        <v>0</v>
      </c>
      <c r="I26" s="407">
        <v>0</v>
      </c>
      <c r="J26" s="407">
        <v>0</v>
      </c>
      <c r="K26" s="407">
        <v>9496</v>
      </c>
    </row>
    <row r="27" spans="1:21">
      <c r="A27" s="8"/>
      <c r="B27" s="408"/>
      <c r="C27" s="408"/>
      <c r="D27" s="408"/>
      <c r="E27" s="408"/>
      <c r="F27" s="408"/>
      <c r="G27" s="408"/>
    </row>
    <row r="28" spans="1:21">
      <c r="A28" s="984" t="s">
        <v>1846</v>
      </c>
    </row>
    <row r="31" spans="1:21">
      <c r="B31" s="158"/>
      <c r="C31" s="158"/>
      <c r="D31" s="158"/>
      <c r="E31" s="158"/>
      <c r="F31" s="158"/>
      <c r="G31" s="158"/>
      <c r="H31" s="158"/>
      <c r="I31" s="158"/>
      <c r="K31" s="158"/>
      <c r="L31" s="158"/>
      <c r="M31" s="158"/>
      <c r="N31" s="158"/>
      <c r="O31" s="158"/>
      <c r="P31" s="158"/>
      <c r="Q31" s="158"/>
      <c r="R31" s="158"/>
      <c r="S31" s="158"/>
      <c r="T31" s="158"/>
      <c r="U31" s="158"/>
    </row>
    <row r="32" spans="1:21">
      <c r="B32" s="158"/>
      <c r="C32" s="158"/>
      <c r="D32" s="158"/>
      <c r="E32" s="158"/>
      <c r="F32" s="158"/>
      <c r="G32" s="158"/>
      <c r="H32" s="158"/>
      <c r="I32" s="158"/>
      <c r="K32" s="158"/>
      <c r="L32" s="158"/>
      <c r="M32" s="158"/>
      <c r="N32" s="158"/>
      <c r="O32" s="158"/>
      <c r="P32" s="158"/>
      <c r="Q32" s="158"/>
      <c r="R32" s="158"/>
      <c r="S32" s="158"/>
      <c r="T32" s="158"/>
      <c r="U32" s="158"/>
    </row>
    <row r="33" spans="2:21">
      <c r="B33" s="158"/>
      <c r="C33" s="158"/>
      <c r="D33" s="158"/>
      <c r="E33" s="158"/>
      <c r="F33" s="158"/>
      <c r="G33" s="158"/>
      <c r="H33" s="158"/>
      <c r="I33" s="158"/>
      <c r="K33" s="158"/>
      <c r="L33" s="158"/>
      <c r="M33" s="158"/>
      <c r="N33" s="158"/>
      <c r="O33" s="158"/>
      <c r="P33" s="158"/>
      <c r="Q33" s="158"/>
      <c r="R33" s="158"/>
      <c r="S33" s="158"/>
      <c r="T33" s="158"/>
      <c r="U33" s="158"/>
    </row>
    <row r="34" spans="2:21">
      <c r="B34" s="158"/>
      <c r="C34" s="158"/>
      <c r="D34" s="158"/>
      <c r="E34" s="158"/>
      <c r="F34" s="158"/>
      <c r="G34" s="158"/>
      <c r="H34" s="158"/>
      <c r="I34" s="158"/>
      <c r="K34" s="158"/>
      <c r="L34" s="158"/>
      <c r="M34" s="158"/>
      <c r="N34" s="158"/>
      <c r="O34" s="158"/>
      <c r="P34" s="158"/>
      <c r="Q34" s="158"/>
      <c r="R34" s="158"/>
      <c r="S34" s="158"/>
      <c r="T34" s="158"/>
      <c r="U34" s="158"/>
    </row>
    <row r="35" spans="2:21">
      <c r="B35" s="158"/>
      <c r="C35" s="158"/>
      <c r="D35" s="158"/>
      <c r="E35" s="158"/>
      <c r="F35" s="158"/>
      <c r="G35" s="158"/>
      <c r="H35" s="158"/>
      <c r="I35" s="158"/>
      <c r="K35" s="158"/>
      <c r="L35" s="158"/>
      <c r="M35" s="158"/>
      <c r="N35" s="158"/>
      <c r="O35" s="158"/>
      <c r="P35" s="158"/>
      <c r="Q35" s="158"/>
      <c r="R35" s="158"/>
      <c r="S35" s="158"/>
      <c r="T35" s="158"/>
      <c r="U35" s="158"/>
    </row>
    <row r="36" spans="2:21">
      <c r="B36" s="158"/>
      <c r="C36" s="158"/>
      <c r="D36" s="158"/>
      <c r="E36" s="158"/>
      <c r="F36" s="158"/>
      <c r="G36" s="158"/>
      <c r="H36" s="158"/>
      <c r="I36" s="158"/>
      <c r="K36" s="158"/>
      <c r="L36" s="158"/>
      <c r="M36" s="158"/>
      <c r="N36" s="158"/>
      <c r="O36" s="158"/>
      <c r="P36" s="158"/>
      <c r="Q36" s="158"/>
      <c r="R36" s="158"/>
      <c r="S36" s="158"/>
      <c r="T36" s="158"/>
      <c r="U36" s="158"/>
    </row>
    <row r="37" spans="2:21">
      <c r="B37" s="158"/>
      <c r="C37" s="158"/>
      <c r="D37" s="158"/>
      <c r="E37" s="158"/>
      <c r="F37" s="158"/>
      <c r="G37" s="158"/>
      <c r="H37" s="158"/>
      <c r="I37" s="158"/>
      <c r="K37" s="158"/>
      <c r="L37" s="158"/>
      <c r="M37" s="158"/>
      <c r="N37" s="158"/>
      <c r="O37" s="158"/>
      <c r="P37" s="158"/>
      <c r="Q37" s="158"/>
      <c r="R37" s="158"/>
      <c r="S37" s="158"/>
      <c r="T37" s="158"/>
      <c r="U37" s="158"/>
    </row>
    <row r="38" spans="2:21">
      <c r="B38" s="158"/>
      <c r="C38" s="158"/>
      <c r="D38" s="158"/>
      <c r="E38" s="158"/>
      <c r="F38" s="158"/>
      <c r="G38" s="158"/>
      <c r="H38" s="158"/>
      <c r="I38" s="158"/>
      <c r="K38" s="158"/>
      <c r="L38" s="158"/>
      <c r="M38" s="158"/>
      <c r="N38" s="158"/>
      <c r="O38" s="158"/>
      <c r="P38" s="158"/>
      <c r="Q38" s="158"/>
      <c r="R38" s="158"/>
      <c r="S38" s="158"/>
      <c r="T38" s="158"/>
      <c r="U38" s="158"/>
    </row>
    <row r="39" spans="2:21">
      <c r="B39" s="158"/>
      <c r="C39" s="158"/>
      <c r="D39" s="158"/>
      <c r="E39" s="158"/>
      <c r="F39" s="158"/>
      <c r="G39" s="158"/>
      <c r="H39" s="158"/>
      <c r="I39" s="158"/>
      <c r="K39" s="158"/>
      <c r="L39" s="158"/>
      <c r="M39" s="158"/>
      <c r="N39" s="158"/>
      <c r="O39" s="158"/>
      <c r="P39" s="158"/>
      <c r="Q39" s="158"/>
      <c r="R39" s="158"/>
      <c r="S39" s="158"/>
      <c r="T39" s="158"/>
      <c r="U39" s="158"/>
    </row>
    <row r="40" spans="2:21">
      <c r="B40" s="158"/>
      <c r="C40" s="158"/>
      <c r="D40" s="158"/>
      <c r="E40" s="158"/>
      <c r="F40" s="158"/>
      <c r="G40" s="158"/>
      <c r="H40" s="158"/>
      <c r="I40" s="158"/>
      <c r="K40" s="158"/>
      <c r="L40" s="158"/>
      <c r="M40" s="158"/>
      <c r="N40" s="158"/>
      <c r="O40" s="158"/>
      <c r="P40" s="158"/>
      <c r="Q40" s="158"/>
      <c r="R40" s="158"/>
      <c r="S40" s="158"/>
      <c r="T40" s="158"/>
      <c r="U40" s="158"/>
    </row>
    <row r="41" spans="2:21">
      <c r="B41" s="158"/>
      <c r="C41" s="158"/>
      <c r="D41" s="158"/>
      <c r="E41" s="158"/>
      <c r="F41" s="158"/>
      <c r="G41" s="158"/>
      <c r="H41" s="158"/>
      <c r="I41" s="158"/>
      <c r="K41" s="158"/>
      <c r="L41" s="158"/>
      <c r="M41" s="158"/>
      <c r="N41" s="158"/>
      <c r="O41" s="158"/>
      <c r="P41" s="158"/>
      <c r="Q41" s="158"/>
      <c r="R41" s="158"/>
      <c r="S41" s="158"/>
      <c r="T41" s="158"/>
      <c r="U41" s="158"/>
    </row>
    <row r="42" spans="2:21">
      <c r="B42" s="158"/>
      <c r="C42" s="158"/>
      <c r="D42" s="158"/>
      <c r="E42" s="158"/>
      <c r="F42" s="158"/>
      <c r="G42" s="158"/>
      <c r="H42" s="158"/>
      <c r="I42" s="158"/>
      <c r="K42" s="158"/>
      <c r="L42" s="158"/>
      <c r="M42" s="158"/>
      <c r="N42" s="158"/>
      <c r="O42" s="158"/>
      <c r="P42" s="158"/>
      <c r="Q42" s="158"/>
      <c r="R42" s="158"/>
      <c r="S42" s="158"/>
      <c r="T42" s="158"/>
      <c r="U42" s="158"/>
    </row>
    <row r="43" spans="2:21">
      <c r="B43" s="158"/>
      <c r="C43" s="158"/>
      <c r="D43" s="158"/>
      <c r="E43" s="158"/>
      <c r="F43" s="158"/>
      <c r="G43" s="158"/>
      <c r="H43" s="158"/>
      <c r="I43" s="158"/>
      <c r="K43" s="158"/>
      <c r="L43" s="158"/>
      <c r="M43" s="158"/>
      <c r="N43" s="158"/>
      <c r="O43" s="158"/>
      <c r="P43" s="158"/>
      <c r="Q43" s="158"/>
      <c r="R43" s="158"/>
      <c r="S43" s="158"/>
      <c r="T43" s="158"/>
      <c r="U43" s="158"/>
    </row>
    <row r="44" spans="2:21">
      <c r="B44" s="158"/>
      <c r="C44" s="158"/>
      <c r="D44" s="158"/>
      <c r="E44" s="158"/>
      <c r="F44" s="158"/>
      <c r="G44" s="158"/>
      <c r="H44" s="158"/>
      <c r="I44" s="158"/>
      <c r="K44" s="158"/>
      <c r="L44" s="158"/>
      <c r="M44" s="158"/>
      <c r="N44" s="158"/>
      <c r="O44" s="158"/>
      <c r="P44" s="158"/>
      <c r="Q44" s="158"/>
      <c r="R44" s="158"/>
      <c r="S44" s="158"/>
      <c r="T44" s="158"/>
      <c r="U44" s="158"/>
    </row>
    <row r="45" spans="2:21">
      <c r="B45" s="158"/>
      <c r="C45" s="158"/>
      <c r="D45" s="158"/>
      <c r="E45" s="158"/>
      <c r="F45" s="158"/>
      <c r="G45" s="158"/>
      <c r="H45" s="158"/>
      <c r="I45" s="158"/>
      <c r="K45" s="158"/>
      <c r="L45" s="158"/>
      <c r="M45" s="158"/>
      <c r="N45" s="158"/>
      <c r="O45" s="158"/>
      <c r="P45" s="158"/>
      <c r="Q45" s="158"/>
      <c r="R45" s="158"/>
      <c r="S45" s="158"/>
      <c r="T45" s="158"/>
      <c r="U45" s="158"/>
    </row>
    <row r="46" spans="2:21">
      <c r="B46" s="158"/>
      <c r="C46" s="158"/>
      <c r="D46" s="158"/>
      <c r="E46" s="158"/>
      <c r="F46" s="158"/>
      <c r="G46" s="158"/>
      <c r="H46" s="158"/>
      <c r="I46" s="158"/>
      <c r="K46" s="158"/>
      <c r="L46" s="158"/>
      <c r="M46" s="158"/>
      <c r="N46" s="158"/>
      <c r="O46" s="158"/>
      <c r="P46" s="158"/>
      <c r="Q46" s="158"/>
      <c r="R46" s="158"/>
      <c r="S46" s="158"/>
      <c r="T46" s="158"/>
      <c r="U46" s="158"/>
    </row>
    <row r="47" spans="2:21">
      <c r="B47" s="158"/>
      <c r="C47" s="158"/>
      <c r="D47" s="158"/>
      <c r="E47" s="158"/>
      <c r="F47" s="158"/>
      <c r="G47" s="158"/>
      <c r="H47" s="158"/>
      <c r="I47" s="158"/>
      <c r="K47" s="158"/>
      <c r="L47" s="158"/>
      <c r="M47" s="158"/>
      <c r="N47" s="158"/>
      <c r="O47" s="158"/>
      <c r="P47" s="158"/>
      <c r="Q47" s="158"/>
      <c r="R47" s="158"/>
      <c r="S47" s="158"/>
      <c r="T47" s="158"/>
      <c r="U47" s="158"/>
    </row>
    <row r="48" spans="2:21">
      <c r="B48" s="158"/>
      <c r="C48" s="158"/>
      <c r="D48" s="158"/>
      <c r="E48" s="158"/>
      <c r="F48" s="158"/>
      <c r="G48" s="158"/>
      <c r="H48" s="158"/>
      <c r="I48" s="158"/>
      <c r="K48" s="158"/>
      <c r="L48" s="158"/>
      <c r="M48" s="158"/>
      <c r="N48" s="158"/>
      <c r="O48" s="158"/>
      <c r="P48" s="158"/>
      <c r="Q48" s="158"/>
      <c r="R48" s="158"/>
      <c r="S48" s="158"/>
      <c r="T48" s="158"/>
      <c r="U48" s="158"/>
    </row>
    <row r="49" spans="2:21">
      <c r="B49" s="158"/>
      <c r="C49" s="158"/>
      <c r="D49" s="158"/>
      <c r="E49" s="158"/>
      <c r="F49" s="158"/>
      <c r="G49" s="158"/>
      <c r="H49" s="158"/>
      <c r="I49" s="158"/>
      <c r="K49" s="158"/>
      <c r="L49" s="158"/>
      <c r="M49" s="158"/>
      <c r="N49" s="158"/>
      <c r="O49" s="158"/>
      <c r="P49" s="158"/>
      <c r="Q49" s="158"/>
      <c r="R49" s="158"/>
      <c r="S49" s="158"/>
      <c r="T49" s="158"/>
      <c r="U49" s="158"/>
    </row>
    <row r="50" spans="2:21">
      <c r="B50" s="158"/>
      <c r="C50" s="158"/>
      <c r="D50" s="158"/>
      <c r="E50" s="158"/>
      <c r="F50" s="158"/>
      <c r="G50" s="158"/>
      <c r="H50" s="158"/>
      <c r="I50" s="158"/>
      <c r="K50" s="158"/>
      <c r="L50" s="158"/>
      <c r="M50" s="158"/>
      <c r="N50" s="158"/>
      <c r="O50" s="158"/>
      <c r="P50" s="158"/>
      <c r="Q50" s="158"/>
      <c r="R50" s="158"/>
      <c r="S50" s="158"/>
      <c r="T50" s="158"/>
      <c r="U50" s="158"/>
    </row>
    <row r="51" spans="2:21">
      <c r="B51" s="158"/>
      <c r="C51" s="158"/>
      <c r="D51" s="158"/>
      <c r="E51" s="158"/>
      <c r="F51" s="158"/>
      <c r="G51" s="158"/>
      <c r="H51" s="158"/>
      <c r="I51" s="158"/>
      <c r="K51" s="158"/>
      <c r="L51" s="158"/>
      <c r="M51" s="158"/>
      <c r="N51" s="158"/>
      <c r="O51" s="158"/>
      <c r="P51" s="158"/>
      <c r="Q51" s="158"/>
      <c r="R51" s="158"/>
      <c r="S51" s="158"/>
      <c r="T51" s="158"/>
      <c r="U51" s="158"/>
    </row>
  </sheetData>
  <hyperlinks>
    <hyperlink ref="K2" location="'Tabla de Contenido'!A1" display="Inicio"/>
  </hyperlinks>
  <pageMargins left="0.7" right="0.7" top="0.75" bottom="0.75" header="0.3" footer="0.3"/>
  <pageSetup paperSize="9" scale="45"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Z39"/>
  <sheetViews>
    <sheetView zoomScaleNormal="100" zoomScaleSheetLayoutView="100" workbookViewId="0">
      <selection activeCell="A19" sqref="A19"/>
    </sheetView>
  </sheetViews>
  <sheetFormatPr baseColWidth="10" defaultColWidth="11.44140625" defaultRowHeight="13.2"/>
  <cols>
    <col min="1" max="1" width="12.33203125" style="4" customWidth="1"/>
    <col min="2" max="3" width="9.5546875" style="4" customWidth="1"/>
    <col min="4" max="4" width="9.6640625" style="4" customWidth="1"/>
    <col min="5" max="5" width="9.44140625" style="4" customWidth="1"/>
    <col min="6" max="6" width="10" style="4" customWidth="1"/>
    <col min="7" max="7" width="9.6640625" style="4" customWidth="1"/>
    <col min="8" max="8" width="10.6640625" style="4" customWidth="1"/>
    <col min="9" max="11" width="9.6640625" style="4" customWidth="1"/>
    <col min="12" max="12" width="13.33203125" style="4" customWidth="1"/>
    <col min="13" max="13" width="4.44140625" style="4" customWidth="1"/>
    <col min="14" max="23" width="9.6640625" style="4" customWidth="1"/>
    <col min="24" max="24" width="12.6640625" style="4" customWidth="1"/>
    <col min="25" max="25" width="3.44140625" style="4" customWidth="1"/>
    <col min="26" max="16384" width="11.44140625" style="4"/>
  </cols>
  <sheetData>
    <row r="2" spans="1:26" ht="14.4">
      <c r="A2" s="3" t="s">
        <v>1853</v>
      </c>
      <c r="K2" s="877" t="s">
        <v>1620</v>
      </c>
    </row>
    <row r="3" spans="1:26">
      <c r="A3" s="11" t="s">
        <v>1855</v>
      </c>
      <c r="B3" s="308"/>
      <c r="C3" s="308"/>
      <c r="D3" s="308"/>
      <c r="E3" s="308"/>
      <c r="F3" s="308"/>
      <c r="G3" s="308"/>
      <c r="H3" s="308"/>
      <c r="I3" s="308"/>
      <c r="J3" s="308"/>
      <c r="K3" s="308"/>
      <c r="L3" s="308"/>
      <c r="M3" s="308"/>
    </row>
    <row r="4" spans="1:26">
      <c r="A4" s="8" t="s">
        <v>1490</v>
      </c>
      <c r="B4" s="8"/>
      <c r="C4" s="8"/>
      <c r="D4" s="8"/>
      <c r="E4" s="8"/>
      <c r="F4" s="8"/>
      <c r="G4" s="8"/>
      <c r="H4" s="8"/>
      <c r="I4" s="8"/>
      <c r="J4" s="8"/>
      <c r="K4" s="8"/>
      <c r="L4" s="8"/>
      <c r="M4" s="8"/>
    </row>
    <row r="5" spans="1:26">
      <c r="A5" s="8" t="s">
        <v>1857</v>
      </c>
      <c r="B5" s="8"/>
      <c r="C5" s="8"/>
      <c r="D5" s="8"/>
      <c r="E5" s="8"/>
      <c r="F5" s="8"/>
      <c r="G5" s="8"/>
      <c r="H5" s="8"/>
      <c r="I5" s="8"/>
      <c r="J5" s="8"/>
      <c r="K5" s="8"/>
      <c r="L5" s="8"/>
      <c r="M5" s="8"/>
    </row>
    <row r="6" spans="1:26" ht="26.4">
      <c r="A6" s="996" t="s">
        <v>1859</v>
      </c>
      <c r="B6" s="281">
        <v>2015</v>
      </c>
      <c r="C6" s="281">
        <v>2016</v>
      </c>
      <c r="D6" s="281">
        <v>2017</v>
      </c>
      <c r="E6" s="281">
        <v>2018</v>
      </c>
      <c r="F6" s="281">
        <v>2019</v>
      </c>
      <c r="G6" s="281">
        <v>2020</v>
      </c>
      <c r="H6" s="281">
        <v>2021</v>
      </c>
      <c r="I6" s="281">
        <v>2022</v>
      </c>
      <c r="J6" s="281">
        <v>2023</v>
      </c>
      <c r="K6" s="281">
        <v>2024</v>
      </c>
      <c r="L6" s="997" t="s">
        <v>1860</v>
      </c>
      <c r="M6" s="998"/>
    </row>
    <row r="7" spans="1:26">
      <c r="A7" s="999" t="s">
        <v>116</v>
      </c>
      <c r="B7" s="217">
        <f t="shared" ref="B7:J7" si="0">SUM(B8:B19)</f>
        <v>1962795</v>
      </c>
      <c r="C7" s="217">
        <f t="shared" si="0"/>
        <v>1634369</v>
      </c>
      <c r="D7" s="217">
        <f t="shared" si="0"/>
        <v>1748810</v>
      </c>
      <c r="E7" s="217">
        <f t="shared" si="0"/>
        <v>1476695</v>
      </c>
      <c r="F7" s="217">
        <f t="shared" si="0"/>
        <v>1490683</v>
      </c>
      <c r="G7" s="217">
        <f t="shared" si="0"/>
        <v>979149</v>
      </c>
      <c r="H7" s="217">
        <f t="shared" si="0"/>
        <v>1653527</v>
      </c>
      <c r="I7" s="217">
        <f t="shared" si="0"/>
        <v>1607896</v>
      </c>
      <c r="J7" s="217">
        <f t="shared" si="0"/>
        <v>1488750</v>
      </c>
      <c r="K7" s="217">
        <f>SUM(K8:K19)</f>
        <v>1231789</v>
      </c>
      <c r="L7" s="1000">
        <v>100</v>
      </c>
      <c r="M7" s="1001"/>
      <c r="Z7" s="216"/>
    </row>
    <row r="8" spans="1:26">
      <c r="A8" s="268" t="s">
        <v>1861</v>
      </c>
      <c r="B8" s="158">
        <v>136216</v>
      </c>
      <c r="C8" s="158">
        <v>146844</v>
      </c>
      <c r="D8" s="158">
        <v>180927</v>
      </c>
      <c r="E8" s="158">
        <v>81389</v>
      </c>
      <c r="F8" s="158">
        <v>117284</v>
      </c>
      <c r="G8" s="158">
        <v>86154</v>
      </c>
      <c r="H8" s="158">
        <v>172363</v>
      </c>
      <c r="I8" s="158">
        <v>281774</v>
      </c>
      <c r="J8" s="158">
        <v>150956</v>
      </c>
      <c r="K8" s="158">
        <v>113053</v>
      </c>
      <c r="L8" s="1002">
        <f>K8/$K$7</f>
        <v>9.1779517433586436E-2</v>
      </c>
      <c r="M8" s="1001"/>
      <c r="Z8" s="216"/>
    </row>
    <row r="9" spans="1:26">
      <c r="A9" s="268" t="s">
        <v>1862</v>
      </c>
      <c r="B9" s="158">
        <v>154932</v>
      </c>
      <c r="C9" s="158">
        <v>83319</v>
      </c>
      <c r="D9" s="158">
        <v>133913</v>
      </c>
      <c r="E9" s="158">
        <v>147096</v>
      </c>
      <c r="F9" s="158">
        <v>117214</v>
      </c>
      <c r="G9" s="158">
        <v>115792</v>
      </c>
      <c r="H9" s="158">
        <v>153380</v>
      </c>
      <c r="I9" s="158">
        <v>211124</v>
      </c>
      <c r="J9" s="158">
        <v>260866</v>
      </c>
      <c r="K9" s="158">
        <v>150249</v>
      </c>
      <c r="L9" s="1002">
        <f t="shared" ref="L9:L19" si="1">K9/$K$7</f>
        <v>0.12197624755538489</v>
      </c>
      <c r="M9" s="1001"/>
      <c r="Z9" s="216"/>
    </row>
    <row r="10" spans="1:26">
      <c r="A10" s="268" t="s">
        <v>1863</v>
      </c>
      <c r="B10" s="158">
        <v>51483</v>
      </c>
      <c r="C10" s="158">
        <v>45492</v>
      </c>
      <c r="D10" s="158">
        <v>35800</v>
      </c>
      <c r="E10" s="158">
        <v>23333</v>
      </c>
      <c r="F10" s="158">
        <v>33298</v>
      </c>
      <c r="G10" s="158">
        <v>23138</v>
      </c>
      <c r="H10" s="158">
        <v>65198</v>
      </c>
      <c r="I10" s="158">
        <v>79841</v>
      </c>
      <c r="J10" s="158">
        <v>60061</v>
      </c>
      <c r="K10" s="158">
        <v>53849</v>
      </c>
      <c r="L10" s="1002">
        <f t="shared" si="1"/>
        <v>4.3716090986362109E-2</v>
      </c>
      <c r="M10" s="1001"/>
      <c r="Z10" s="216"/>
    </row>
    <row r="11" spans="1:26">
      <c r="A11" s="268" t="s">
        <v>1864</v>
      </c>
      <c r="B11" s="158">
        <v>114986</v>
      </c>
      <c r="C11" s="158">
        <v>70343</v>
      </c>
      <c r="D11" s="158">
        <v>21049</v>
      </c>
      <c r="E11" s="158">
        <v>39003</v>
      </c>
      <c r="F11" s="158">
        <v>27607</v>
      </c>
      <c r="G11" s="158">
        <v>9469</v>
      </c>
      <c r="H11" s="158">
        <v>8853</v>
      </c>
      <c r="I11" s="158">
        <v>4480</v>
      </c>
      <c r="J11" s="158">
        <v>6369</v>
      </c>
      <c r="K11" s="158">
        <v>1617</v>
      </c>
      <c r="L11" s="1002">
        <f t="shared" si="1"/>
        <v>1.3127248254368241E-3</v>
      </c>
      <c r="M11" s="1001"/>
      <c r="Z11" s="216"/>
    </row>
    <row r="12" spans="1:26">
      <c r="A12" s="268" t="s">
        <v>1865</v>
      </c>
      <c r="B12" s="158">
        <v>119801</v>
      </c>
      <c r="C12" s="158">
        <v>36483</v>
      </c>
      <c r="D12" s="158">
        <v>29315</v>
      </c>
      <c r="E12" s="158">
        <v>22380</v>
      </c>
      <c r="F12" s="158">
        <v>24694</v>
      </c>
      <c r="G12" s="158">
        <v>7535</v>
      </c>
      <c r="H12" s="158">
        <v>41875</v>
      </c>
      <c r="I12" s="158">
        <v>43030</v>
      </c>
      <c r="J12" s="158">
        <v>41942</v>
      </c>
      <c r="K12" s="158">
        <v>75757</v>
      </c>
      <c r="L12" s="1002">
        <f t="shared" si="1"/>
        <v>6.1501604576757872E-2</v>
      </c>
      <c r="M12" s="1001"/>
      <c r="Z12" s="216"/>
    </row>
    <row r="13" spans="1:26">
      <c r="A13" s="268" t="s">
        <v>1866</v>
      </c>
      <c r="B13" s="158">
        <v>196762</v>
      </c>
      <c r="C13" s="158">
        <v>180519</v>
      </c>
      <c r="D13" s="158">
        <v>157726</v>
      </c>
      <c r="E13" s="158">
        <v>107230</v>
      </c>
      <c r="F13" s="158">
        <v>160561</v>
      </c>
      <c r="G13" s="158">
        <v>76500</v>
      </c>
      <c r="H13" s="158">
        <v>130853</v>
      </c>
      <c r="I13" s="158">
        <v>140453</v>
      </c>
      <c r="J13" s="158">
        <v>101080</v>
      </c>
      <c r="K13" s="158">
        <v>102852</v>
      </c>
      <c r="L13" s="1002">
        <f t="shared" si="1"/>
        <v>8.3498066633165252E-2</v>
      </c>
      <c r="M13" s="1001"/>
      <c r="Z13" s="216"/>
    </row>
    <row r="14" spans="1:26">
      <c r="A14" s="268" t="s">
        <v>1867</v>
      </c>
      <c r="B14" s="158">
        <v>35393</v>
      </c>
      <c r="C14" s="158">
        <v>54773</v>
      </c>
      <c r="D14" s="158">
        <v>16408</v>
      </c>
      <c r="E14" s="158">
        <v>14510</v>
      </c>
      <c r="F14" s="158">
        <v>14244</v>
      </c>
      <c r="G14" s="158">
        <v>9398</v>
      </c>
      <c r="H14" s="158">
        <v>19702</v>
      </c>
      <c r="I14" s="158">
        <v>45191</v>
      </c>
      <c r="J14" s="158">
        <v>52797</v>
      </c>
      <c r="K14" s="158">
        <v>19857</v>
      </c>
      <c r="L14" s="1002">
        <f t="shared" si="1"/>
        <v>1.612045569492827E-2</v>
      </c>
      <c r="M14" s="1001"/>
      <c r="Z14" s="216"/>
    </row>
    <row r="15" spans="1:26">
      <c r="A15" s="268" t="s">
        <v>1868</v>
      </c>
      <c r="B15" s="158">
        <v>214856</v>
      </c>
      <c r="C15" s="158">
        <v>175619</v>
      </c>
      <c r="D15" s="158">
        <v>344698</v>
      </c>
      <c r="E15" s="158">
        <v>281530</v>
      </c>
      <c r="F15" s="158">
        <v>283345</v>
      </c>
      <c r="G15" s="158">
        <v>214452</v>
      </c>
      <c r="H15" s="158">
        <v>242434</v>
      </c>
      <c r="I15" s="158">
        <v>235796</v>
      </c>
      <c r="J15" s="158">
        <v>196267</v>
      </c>
      <c r="K15" s="158">
        <v>135075</v>
      </c>
      <c r="L15" s="1002">
        <f t="shared" si="1"/>
        <v>0.10965757934191651</v>
      </c>
      <c r="M15" s="1001"/>
      <c r="Z15" s="216"/>
    </row>
    <row r="16" spans="1:26">
      <c r="A16" s="268" t="s">
        <v>1869</v>
      </c>
      <c r="B16" s="158">
        <v>199677</v>
      </c>
      <c r="C16" s="158">
        <v>163528</v>
      </c>
      <c r="D16" s="158">
        <v>170004</v>
      </c>
      <c r="E16" s="158">
        <v>126384</v>
      </c>
      <c r="F16" s="158">
        <v>91447</v>
      </c>
      <c r="G16" s="158">
        <v>123268</v>
      </c>
      <c r="H16" s="158">
        <v>123225</v>
      </c>
      <c r="I16" s="158">
        <v>87962</v>
      </c>
      <c r="J16" s="158">
        <v>163947</v>
      </c>
      <c r="K16" s="158">
        <v>152517</v>
      </c>
      <c r="L16" s="1002">
        <f t="shared" si="1"/>
        <v>0.12381747198586771</v>
      </c>
      <c r="M16" s="1001"/>
      <c r="Z16" s="216"/>
    </row>
    <row r="17" spans="1:26">
      <c r="A17" s="268" t="s">
        <v>1870</v>
      </c>
      <c r="B17" s="158">
        <v>569281</v>
      </c>
      <c r="C17" s="158">
        <v>436845</v>
      </c>
      <c r="D17" s="158">
        <v>461582</v>
      </c>
      <c r="E17" s="158">
        <v>461000</v>
      </c>
      <c r="F17" s="158">
        <v>508469</v>
      </c>
      <c r="G17" s="158">
        <v>225404</v>
      </c>
      <c r="H17" s="158">
        <v>431108</v>
      </c>
      <c r="I17" s="158">
        <v>209957</v>
      </c>
      <c r="J17" s="158">
        <v>217227</v>
      </c>
      <c r="K17" s="158">
        <v>187884</v>
      </c>
      <c r="L17" s="1002">
        <f t="shared" si="1"/>
        <v>0.15252936988396551</v>
      </c>
      <c r="M17" s="1001"/>
      <c r="Z17" s="216"/>
    </row>
    <row r="18" spans="1:26">
      <c r="A18" s="268" t="s">
        <v>1871</v>
      </c>
      <c r="B18" s="158">
        <v>10048</v>
      </c>
      <c r="C18" s="158">
        <v>9168</v>
      </c>
      <c r="D18" s="158">
        <v>16976</v>
      </c>
      <c r="E18" s="158">
        <v>7245</v>
      </c>
      <c r="F18" s="158">
        <v>8500</v>
      </c>
      <c r="G18" s="158">
        <v>5543</v>
      </c>
      <c r="H18" s="158">
        <v>9022</v>
      </c>
      <c r="I18" s="158">
        <v>17255</v>
      </c>
      <c r="J18" s="158">
        <v>33622</v>
      </c>
      <c r="K18" s="158">
        <v>24092</v>
      </c>
      <c r="L18" s="1002">
        <f t="shared" si="1"/>
        <v>1.9558544523453285E-2</v>
      </c>
      <c r="M18" s="1001"/>
      <c r="Z18" s="216"/>
    </row>
    <row r="19" spans="1:26">
      <c r="A19" s="412" t="s">
        <v>1872</v>
      </c>
      <c r="B19" s="407">
        <v>159360</v>
      </c>
      <c r="C19" s="407">
        <v>231436</v>
      </c>
      <c r="D19" s="407">
        <v>180412</v>
      </c>
      <c r="E19" s="407">
        <v>165595</v>
      </c>
      <c r="F19" s="407">
        <v>104020</v>
      </c>
      <c r="G19" s="407">
        <v>82496</v>
      </c>
      <c r="H19" s="407">
        <v>255514</v>
      </c>
      <c r="I19" s="407">
        <v>251033</v>
      </c>
      <c r="J19" s="407">
        <v>203616</v>
      </c>
      <c r="K19" s="407">
        <v>214987</v>
      </c>
      <c r="L19" s="1003">
        <f t="shared" si="1"/>
        <v>0.1745323265591753</v>
      </c>
      <c r="M19" s="1001"/>
      <c r="Z19" s="216"/>
    </row>
    <row r="20" spans="1:26">
      <c r="B20" s="8"/>
      <c r="C20" s="8"/>
      <c r="D20" s="8"/>
      <c r="E20" s="8"/>
      <c r="F20" s="8"/>
      <c r="G20" s="8"/>
      <c r="H20" s="8"/>
      <c r="I20" s="8"/>
      <c r="J20" s="8"/>
      <c r="K20" s="8"/>
      <c r="L20" s="8"/>
      <c r="M20" s="8"/>
    </row>
    <row r="21" spans="1:26">
      <c r="A21" s="984" t="s">
        <v>1846</v>
      </c>
      <c r="B21" s="8"/>
      <c r="C21" s="8"/>
      <c r="D21" s="8"/>
      <c r="E21" s="8"/>
      <c r="F21" s="8"/>
      <c r="G21" s="8"/>
      <c r="H21" s="8"/>
      <c r="I21" s="8"/>
      <c r="J21" s="8"/>
      <c r="K21" s="8"/>
      <c r="L21" s="8"/>
      <c r="M21" s="8"/>
    </row>
    <row r="22" spans="1:26">
      <c r="N22" s="158"/>
      <c r="O22" s="158"/>
      <c r="P22" s="158"/>
      <c r="Q22" s="158"/>
      <c r="R22" s="158"/>
      <c r="S22" s="158"/>
      <c r="T22" s="158"/>
      <c r="U22" s="158"/>
      <c r="V22" s="158"/>
      <c r="W22" s="158"/>
    </row>
    <row r="27" spans="1:26">
      <c r="N27" s="158"/>
      <c r="O27" s="158"/>
      <c r="P27" s="158"/>
      <c r="Q27" s="158"/>
      <c r="R27" s="158"/>
      <c r="S27" s="158"/>
      <c r="T27" s="158"/>
      <c r="U27" s="158"/>
      <c r="V27" s="158"/>
      <c r="W27" s="158"/>
    </row>
    <row r="28" spans="1:26">
      <c r="N28" s="158"/>
      <c r="O28" s="158"/>
      <c r="P28" s="158"/>
      <c r="Q28" s="158"/>
      <c r="R28" s="158"/>
      <c r="S28" s="158"/>
      <c r="T28" s="158"/>
      <c r="U28" s="158"/>
      <c r="V28" s="158"/>
      <c r="W28" s="158"/>
    </row>
    <row r="29" spans="1:26">
      <c r="N29" s="158"/>
      <c r="O29" s="158"/>
      <c r="P29" s="158"/>
      <c r="Q29" s="158"/>
      <c r="R29" s="158"/>
      <c r="S29" s="158"/>
      <c r="T29" s="158"/>
      <c r="U29" s="158"/>
      <c r="V29" s="158"/>
      <c r="W29" s="158"/>
    </row>
    <row r="30" spans="1:26">
      <c r="N30" s="158"/>
      <c r="O30" s="158"/>
      <c r="P30" s="158"/>
      <c r="Q30" s="158"/>
      <c r="R30" s="158"/>
      <c r="S30" s="158"/>
      <c r="T30" s="158"/>
      <c r="U30" s="158"/>
      <c r="V30" s="158"/>
      <c r="W30" s="158"/>
    </row>
    <row r="31" spans="1:26">
      <c r="N31" s="158"/>
      <c r="O31" s="158"/>
      <c r="P31" s="158"/>
      <c r="Q31" s="158"/>
      <c r="R31" s="158"/>
      <c r="S31" s="158"/>
      <c r="T31" s="158"/>
      <c r="U31" s="158"/>
      <c r="V31" s="158"/>
      <c r="W31" s="158"/>
    </row>
    <row r="32" spans="1:26">
      <c r="N32" s="158"/>
      <c r="O32" s="158"/>
      <c r="P32" s="158"/>
      <c r="Q32" s="158"/>
      <c r="R32" s="158"/>
      <c r="S32" s="158"/>
      <c r="T32" s="158"/>
      <c r="U32" s="158"/>
      <c r="V32" s="158"/>
      <c r="W32" s="158"/>
    </row>
    <row r="33" spans="14:23">
      <c r="N33" s="158"/>
      <c r="O33" s="158"/>
      <c r="P33" s="158"/>
      <c r="Q33" s="158"/>
      <c r="R33" s="158"/>
      <c r="S33" s="158"/>
      <c r="T33" s="158"/>
      <c r="U33" s="158"/>
      <c r="V33" s="158"/>
      <c r="W33" s="158"/>
    </row>
    <row r="34" spans="14:23">
      <c r="N34" s="158"/>
      <c r="O34" s="158"/>
      <c r="P34" s="158"/>
      <c r="Q34" s="158"/>
      <c r="R34" s="158"/>
      <c r="S34" s="158"/>
      <c r="T34" s="158"/>
      <c r="U34" s="158"/>
      <c r="V34" s="158"/>
      <c r="W34" s="158"/>
    </row>
    <row r="35" spans="14:23">
      <c r="N35" s="158"/>
      <c r="O35" s="158"/>
      <c r="P35" s="158"/>
      <c r="Q35" s="158"/>
      <c r="R35" s="158"/>
      <c r="S35" s="158"/>
      <c r="T35" s="158"/>
      <c r="U35" s="158"/>
      <c r="V35" s="158"/>
      <c r="W35" s="158"/>
    </row>
    <row r="36" spans="14:23">
      <c r="N36" s="158"/>
      <c r="O36" s="158"/>
      <c r="P36" s="158"/>
      <c r="Q36" s="158"/>
      <c r="R36" s="158"/>
      <c r="S36" s="158"/>
      <c r="T36" s="158"/>
      <c r="U36" s="158"/>
      <c r="V36" s="158"/>
      <c r="W36" s="158"/>
    </row>
    <row r="37" spans="14:23">
      <c r="N37" s="158"/>
      <c r="O37" s="158"/>
      <c r="P37" s="158"/>
      <c r="Q37" s="158"/>
      <c r="R37" s="158"/>
      <c r="S37" s="158"/>
      <c r="T37" s="158"/>
      <c r="U37" s="158"/>
      <c r="V37" s="158"/>
      <c r="W37" s="158"/>
    </row>
    <row r="38" spans="14:23">
      <c r="N38" s="158"/>
      <c r="O38" s="158"/>
      <c r="P38" s="158"/>
      <c r="Q38" s="158"/>
      <c r="R38" s="158"/>
      <c r="S38" s="158"/>
      <c r="T38" s="158"/>
      <c r="U38" s="158"/>
      <c r="V38" s="158"/>
      <c r="W38" s="158"/>
    </row>
    <row r="39" spans="14:23">
      <c r="N39" s="158"/>
      <c r="O39" s="158"/>
      <c r="P39" s="158"/>
      <c r="Q39" s="158"/>
      <c r="R39" s="158"/>
      <c r="S39" s="158"/>
      <c r="T39" s="158"/>
      <c r="U39" s="158"/>
      <c r="V39" s="158"/>
      <c r="W39" s="15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8"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L21"/>
  <sheetViews>
    <sheetView workbookViewId="0">
      <selection activeCell="K2" sqref="K2"/>
    </sheetView>
  </sheetViews>
  <sheetFormatPr baseColWidth="10" defaultColWidth="10.88671875" defaultRowHeight="14.4"/>
  <cols>
    <col min="1" max="16384" width="10.88671875" style="2"/>
  </cols>
  <sheetData>
    <row r="2" spans="1:12">
      <c r="A2" s="3" t="s">
        <v>1854</v>
      </c>
      <c r="K2" s="1149" t="s">
        <v>1620</v>
      </c>
    </row>
    <row r="3" spans="1:12">
      <c r="A3" s="11" t="s">
        <v>1856</v>
      </c>
      <c r="B3" s="4"/>
      <c r="C3" s="4"/>
      <c r="D3" s="4"/>
      <c r="E3" s="4"/>
      <c r="F3" s="4"/>
      <c r="G3" s="4"/>
      <c r="H3" s="4"/>
      <c r="I3" s="4"/>
      <c r="J3" s="4"/>
      <c r="K3" s="4"/>
    </row>
    <row r="4" spans="1:12">
      <c r="A4" s="8" t="s">
        <v>1490</v>
      </c>
      <c r="B4" s="4"/>
      <c r="C4" s="4"/>
      <c r="D4" s="4"/>
      <c r="E4" s="4"/>
      <c r="F4" s="4"/>
      <c r="G4" s="4"/>
      <c r="H4" s="4"/>
      <c r="I4" s="4"/>
      <c r="J4" s="4"/>
      <c r="K4" s="4"/>
    </row>
    <row r="5" spans="1:12">
      <c r="A5" s="8" t="s">
        <v>1858</v>
      </c>
      <c r="B5" s="4"/>
      <c r="C5" s="4"/>
      <c r="D5" s="4"/>
      <c r="E5" s="4"/>
      <c r="F5" s="4"/>
      <c r="G5" s="4"/>
      <c r="H5" s="4"/>
      <c r="I5" s="4"/>
      <c r="J5" s="4"/>
      <c r="K5" s="4"/>
    </row>
    <row r="6" spans="1:12" ht="39.6">
      <c r="A6" s="996" t="s">
        <v>1859</v>
      </c>
      <c r="B6" s="281">
        <v>2015</v>
      </c>
      <c r="C6" s="281">
        <v>2016</v>
      </c>
      <c r="D6" s="281">
        <v>2017</v>
      </c>
      <c r="E6" s="281">
        <v>2018</v>
      </c>
      <c r="F6" s="281">
        <v>2019</v>
      </c>
      <c r="G6" s="281">
        <v>2020</v>
      </c>
      <c r="H6" s="281">
        <v>2021</v>
      </c>
      <c r="I6" s="281">
        <v>2022</v>
      </c>
      <c r="J6" s="281">
        <v>2023</v>
      </c>
      <c r="K6" s="281">
        <v>2024</v>
      </c>
      <c r="L6" s="997" t="s">
        <v>1860</v>
      </c>
    </row>
    <row r="7" spans="1:12">
      <c r="A7" s="999" t="s">
        <v>116</v>
      </c>
      <c r="B7" s="409">
        <f t="shared" ref="B7:K7" si="0">SUM(B8:B19)</f>
        <v>25640</v>
      </c>
      <c r="C7" s="409">
        <f t="shared" si="0"/>
        <v>20520</v>
      </c>
      <c r="D7" s="409">
        <f t="shared" si="0"/>
        <v>22092</v>
      </c>
      <c r="E7" s="409">
        <f t="shared" si="0"/>
        <v>19615</v>
      </c>
      <c r="F7" s="409">
        <f t="shared" si="0"/>
        <v>20471</v>
      </c>
      <c r="G7" s="409">
        <f t="shared" si="0"/>
        <v>13056</v>
      </c>
      <c r="H7" s="409">
        <f t="shared" si="0"/>
        <v>21316</v>
      </c>
      <c r="I7" s="409">
        <f t="shared" si="0"/>
        <v>20580</v>
      </c>
      <c r="J7" s="409">
        <f t="shared" si="0"/>
        <v>21408</v>
      </c>
      <c r="K7" s="409">
        <f t="shared" si="0"/>
        <v>17207</v>
      </c>
      <c r="L7" s="1000">
        <v>100</v>
      </c>
    </row>
    <row r="8" spans="1:12">
      <c r="A8" s="268" t="s">
        <v>1861</v>
      </c>
      <c r="B8" s="253">
        <v>1226</v>
      </c>
      <c r="C8" s="253">
        <v>1255</v>
      </c>
      <c r="D8" s="253">
        <v>1501</v>
      </c>
      <c r="E8" s="253">
        <v>626</v>
      </c>
      <c r="F8" s="253">
        <v>1490</v>
      </c>
      <c r="G8" s="253">
        <v>852</v>
      </c>
      <c r="H8" s="253">
        <v>2023</v>
      </c>
      <c r="I8" s="253">
        <v>3047</v>
      </c>
      <c r="J8" s="253">
        <v>1865</v>
      </c>
      <c r="K8" s="253">
        <v>1321</v>
      </c>
      <c r="L8" s="1002">
        <f t="shared" ref="L8:L19" si="1">K8/$K$7</f>
        <v>7.6771081536583949E-2</v>
      </c>
    </row>
    <row r="9" spans="1:12">
      <c r="A9" s="268" t="s">
        <v>1862</v>
      </c>
      <c r="B9" s="253">
        <v>1435</v>
      </c>
      <c r="C9" s="253">
        <v>646</v>
      </c>
      <c r="D9" s="253">
        <v>1100</v>
      </c>
      <c r="E9" s="253">
        <v>1908</v>
      </c>
      <c r="F9" s="253">
        <v>1265</v>
      </c>
      <c r="G9" s="253">
        <v>1716</v>
      </c>
      <c r="H9" s="253">
        <v>1829</v>
      </c>
      <c r="I9" s="253">
        <v>3070</v>
      </c>
      <c r="J9" s="253">
        <v>4063</v>
      </c>
      <c r="K9" s="253">
        <v>2341</v>
      </c>
      <c r="L9" s="1002">
        <f t="shared" si="1"/>
        <v>0.13604928226884408</v>
      </c>
    </row>
    <row r="10" spans="1:12">
      <c r="A10" s="268" t="s">
        <v>1863</v>
      </c>
      <c r="B10" s="253">
        <v>335</v>
      </c>
      <c r="C10" s="253">
        <v>280</v>
      </c>
      <c r="D10" s="253">
        <v>240</v>
      </c>
      <c r="E10" s="253">
        <v>166</v>
      </c>
      <c r="F10" s="253">
        <v>220</v>
      </c>
      <c r="G10" s="253">
        <v>165</v>
      </c>
      <c r="H10" s="253">
        <v>476</v>
      </c>
      <c r="I10" s="253">
        <v>489</v>
      </c>
      <c r="J10" s="253">
        <v>441</v>
      </c>
      <c r="K10" s="253">
        <v>406</v>
      </c>
      <c r="L10" s="1002">
        <f t="shared" si="1"/>
        <v>2.3595048526762363E-2</v>
      </c>
    </row>
    <row r="11" spans="1:12">
      <c r="A11" s="268" t="s">
        <v>1864</v>
      </c>
      <c r="B11" s="253">
        <v>1819</v>
      </c>
      <c r="C11" s="253">
        <v>978</v>
      </c>
      <c r="D11" s="253">
        <v>296</v>
      </c>
      <c r="E11" s="253">
        <v>578</v>
      </c>
      <c r="F11" s="253">
        <v>412</v>
      </c>
      <c r="G11" s="253">
        <v>137</v>
      </c>
      <c r="H11" s="253">
        <v>60</v>
      </c>
      <c r="I11" s="253">
        <v>29</v>
      </c>
      <c r="J11" s="253">
        <v>48</v>
      </c>
      <c r="K11" s="253">
        <v>13</v>
      </c>
      <c r="L11" s="1002">
        <f t="shared" si="1"/>
        <v>7.5550647992096243E-4</v>
      </c>
    </row>
    <row r="12" spans="1:12">
      <c r="A12" s="268" t="s">
        <v>1865</v>
      </c>
      <c r="B12" s="253">
        <v>1528</v>
      </c>
      <c r="C12" s="253">
        <v>364</v>
      </c>
      <c r="D12" s="253">
        <v>271</v>
      </c>
      <c r="E12" s="253">
        <v>274</v>
      </c>
      <c r="F12" s="253">
        <v>265</v>
      </c>
      <c r="G12" s="253">
        <v>70</v>
      </c>
      <c r="H12" s="253">
        <v>458</v>
      </c>
      <c r="I12" s="253">
        <v>536</v>
      </c>
      <c r="J12" s="253">
        <v>589</v>
      </c>
      <c r="K12" s="253">
        <v>1117</v>
      </c>
      <c r="L12" s="1002">
        <f t="shared" si="1"/>
        <v>6.4915441390131917E-2</v>
      </c>
    </row>
    <row r="13" spans="1:12">
      <c r="A13" s="268" t="s">
        <v>1866</v>
      </c>
      <c r="B13" s="253">
        <v>1525</v>
      </c>
      <c r="C13" s="253">
        <v>1502</v>
      </c>
      <c r="D13" s="253">
        <v>1431</v>
      </c>
      <c r="E13" s="253">
        <v>946</v>
      </c>
      <c r="F13" s="253">
        <v>1489</v>
      </c>
      <c r="G13" s="253">
        <v>557</v>
      </c>
      <c r="H13" s="253">
        <v>1133</v>
      </c>
      <c r="I13" s="253">
        <v>1230</v>
      </c>
      <c r="J13" s="253">
        <v>1007</v>
      </c>
      <c r="K13" s="253">
        <v>1087</v>
      </c>
      <c r="L13" s="1002">
        <f t="shared" si="1"/>
        <v>6.3171964898006625E-2</v>
      </c>
    </row>
    <row r="14" spans="1:12">
      <c r="A14" s="268" t="s">
        <v>1867</v>
      </c>
      <c r="B14" s="253">
        <v>313</v>
      </c>
      <c r="C14" s="253">
        <v>699</v>
      </c>
      <c r="D14" s="253">
        <v>152</v>
      </c>
      <c r="E14" s="253">
        <v>111</v>
      </c>
      <c r="F14" s="253">
        <v>100</v>
      </c>
      <c r="G14" s="253">
        <v>90</v>
      </c>
      <c r="H14" s="253">
        <v>261</v>
      </c>
      <c r="I14" s="253">
        <v>490</v>
      </c>
      <c r="J14" s="253">
        <v>652</v>
      </c>
      <c r="K14" s="253">
        <v>253</v>
      </c>
      <c r="L14" s="1002">
        <f t="shared" si="1"/>
        <v>1.4703318416923345E-2</v>
      </c>
    </row>
    <row r="15" spans="1:12">
      <c r="A15" s="268" t="s">
        <v>1868</v>
      </c>
      <c r="B15" s="253">
        <v>3335</v>
      </c>
      <c r="C15" s="253">
        <v>2561</v>
      </c>
      <c r="D15" s="253">
        <v>4821</v>
      </c>
      <c r="E15" s="253">
        <v>3835</v>
      </c>
      <c r="F15" s="253">
        <v>4051</v>
      </c>
      <c r="G15" s="253">
        <v>3041</v>
      </c>
      <c r="H15" s="253">
        <v>3375</v>
      </c>
      <c r="I15" s="253">
        <v>3506</v>
      </c>
      <c r="J15" s="253">
        <v>3090</v>
      </c>
      <c r="K15" s="253">
        <v>2128</v>
      </c>
      <c r="L15" s="1002">
        <f t="shared" si="1"/>
        <v>0.12367059917475447</v>
      </c>
    </row>
    <row r="16" spans="1:12">
      <c r="A16" s="268" t="s">
        <v>1869</v>
      </c>
      <c r="B16" s="253">
        <v>2233</v>
      </c>
      <c r="C16" s="253">
        <v>1935</v>
      </c>
      <c r="D16" s="253">
        <v>2216</v>
      </c>
      <c r="E16" s="253">
        <v>1516</v>
      </c>
      <c r="F16" s="253">
        <v>1173</v>
      </c>
      <c r="G16" s="253">
        <v>1574</v>
      </c>
      <c r="H16" s="253">
        <v>1423</v>
      </c>
      <c r="I16" s="253">
        <v>1384</v>
      </c>
      <c r="J16" s="253">
        <v>2618</v>
      </c>
      <c r="K16" s="253">
        <v>2303</v>
      </c>
      <c r="L16" s="1002">
        <f t="shared" si="1"/>
        <v>0.13384087871215203</v>
      </c>
    </row>
    <row r="17" spans="1:12">
      <c r="A17" s="268" t="s">
        <v>1870</v>
      </c>
      <c r="B17" s="253">
        <v>9934</v>
      </c>
      <c r="C17" s="253">
        <v>7292</v>
      </c>
      <c r="D17" s="253">
        <v>7808</v>
      </c>
      <c r="E17" s="253">
        <v>7512</v>
      </c>
      <c r="F17" s="253">
        <v>8656</v>
      </c>
      <c r="G17" s="253">
        <v>3801</v>
      </c>
      <c r="H17" s="253">
        <v>6886</v>
      </c>
      <c r="I17" s="253">
        <v>3393</v>
      </c>
      <c r="J17" s="253">
        <v>3730</v>
      </c>
      <c r="K17" s="253">
        <v>3081</v>
      </c>
      <c r="L17" s="1002">
        <f t="shared" si="1"/>
        <v>0.17905503574126808</v>
      </c>
    </row>
    <row r="18" spans="1:12">
      <c r="A18" s="268" t="s">
        <v>1871</v>
      </c>
      <c r="B18" s="253">
        <v>42</v>
      </c>
      <c r="C18" s="253">
        <v>39</v>
      </c>
      <c r="D18" s="253">
        <v>68</v>
      </c>
      <c r="E18" s="253">
        <v>24</v>
      </c>
      <c r="F18" s="253">
        <v>54</v>
      </c>
      <c r="G18" s="253">
        <v>17</v>
      </c>
      <c r="H18" s="253">
        <v>33</v>
      </c>
      <c r="I18" s="253">
        <v>57</v>
      </c>
      <c r="J18" s="253">
        <v>423</v>
      </c>
      <c r="K18" s="253">
        <v>300</v>
      </c>
      <c r="L18" s="1002">
        <f t="shared" si="1"/>
        <v>1.7434764921252979E-2</v>
      </c>
    </row>
    <row r="19" spans="1:12">
      <c r="A19" s="412" t="s">
        <v>1872</v>
      </c>
      <c r="B19" s="261">
        <v>1915</v>
      </c>
      <c r="C19" s="261">
        <v>2969</v>
      </c>
      <c r="D19" s="261">
        <v>2188</v>
      </c>
      <c r="E19" s="261">
        <v>2119</v>
      </c>
      <c r="F19" s="261">
        <v>1296</v>
      </c>
      <c r="G19" s="261">
        <v>1036</v>
      </c>
      <c r="H19" s="261">
        <v>3359</v>
      </c>
      <c r="I19" s="261">
        <v>3349</v>
      </c>
      <c r="J19" s="261">
        <v>2882</v>
      </c>
      <c r="K19" s="261">
        <v>2857</v>
      </c>
      <c r="L19" s="1003">
        <f t="shared" si="1"/>
        <v>0.1660370779333992</v>
      </c>
    </row>
    <row r="21" spans="1:12">
      <c r="A21" s="277" t="s">
        <v>1846</v>
      </c>
    </row>
  </sheetData>
  <hyperlinks>
    <hyperlink ref="K2" location="'Tabla de Contenido'!A1" display="Inicio"/>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K31"/>
  <sheetViews>
    <sheetView zoomScaleNormal="100" zoomScaleSheetLayoutView="100" workbookViewId="0">
      <selection activeCell="K2" sqref="K2"/>
    </sheetView>
  </sheetViews>
  <sheetFormatPr baseColWidth="10" defaultColWidth="11.44140625" defaultRowHeight="13.2"/>
  <cols>
    <col min="1" max="1" width="22.5546875" style="4" customWidth="1"/>
    <col min="2" max="7" width="12" style="4" customWidth="1"/>
    <col min="8" max="9" width="11.44140625" style="4" customWidth="1"/>
    <col min="10" max="16384" width="11.44140625" style="4"/>
  </cols>
  <sheetData>
    <row r="2" spans="1:11" ht="14.4">
      <c r="A2" s="3" t="s">
        <v>2052</v>
      </c>
      <c r="K2" s="877" t="s">
        <v>1620</v>
      </c>
    </row>
    <row r="3" spans="1:11">
      <c r="A3" s="13" t="s">
        <v>555</v>
      </c>
    </row>
    <row r="4" spans="1:11">
      <c r="A4" s="8" t="s">
        <v>1490</v>
      </c>
    </row>
    <row r="5" spans="1:11">
      <c r="A5" s="11" t="s">
        <v>556</v>
      </c>
    </row>
    <row r="6" spans="1:11">
      <c r="A6" s="1014" t="s">
        <v>96</v>
      </c>
      <c r="B6" s="281">
        <v>2015</v>
      </c>
      <c r="C6" s="281">
        <v>2016</v>
      </c>
      <c r="D6" s="281">
        <v>2017</v>
      </c>
      <c r="E6" s="281">
        <v>2018</v>
      </c>
      <c r="F6" s="281">
        <v>2019</v>
      </c>
      <c r="G6" s="281">
        <v>2020</v>
      </c>
      <c r="H6" s="281">
        <v>2021</v>
      </c>
      <c r="I6" s="281">
        <v>2022</v>
      </c>
      <c r="J6" s="281" t="s">
        <v>1110</v>
      </c>
      <c r="K6" s="281" t="s">
        <v>1494</v>
      </c>
    </row>
    <row r="7" spans="1:11">
      <c r="A7" s="999" t="s">
        <v>313</v>
      </c>
      <c r="B7" s="1005">
        <f>SUM(B8:B27)</f>
        <v>12806779.630000003</v>
      </c>
      <c r="C7" s="1005">
        <f t="shared" ref="C7:K7" si="0">SUM(C8:C27)</f>
        <v>12100937.105</v>
      </c>
      <c r="D7" s="1005">
        <f t="shared" si="0"/>
        <v>11983834.860399999</v>
      </c>
      <c r="E7" s="1005">
        <f t="shared" si="0"/>
        <v>12010090.565020634</v>
      </c>
      <c r="F7" s="1005">
        <f t="shared" si="0"/>
        <v>12515317.062000001</v>
      </c>
      <c r="G7" s="1005">
        <f t="shared" si="0"/>
        <v>11233970.489061339</v>
      </c>
      <c r="H7" s="1005">
        <f t="shared" si="0"/>
        <v>13041353.905064758</v>
      </c>
      <c r="I7" s="1005">
        <f t="shared" si="0"/>
        <v>13505398.151259841</v>
      </c>
      <c r="J7" s="1005">
        <f t="shared" si="0"/>
        <v>12893704.885839669</v>
      </c>
      <c r="K7" s="1005">
        <f t="shared" si="0"/>
        <v>12109588.51863</v>
      </c>
    </row>
    <row r="8" spans="1:11">
      <c r="A8" s="1006" t="s">
        <v>329</v>
      </c>
      <c r="B8" s="1004">
        <v>1883348.4</v>
      </c>
      <c r="C8" s="1004">
        <v>1950044.0220000001</v>
      </c>
      <c r="D8" s="1004">
        <v>2061136.2784999998</v>
      </c>
      <c r="E8" s="1004">
        <v>2088603.575</v>
      </c>
      <c r="F8" s="1004">
        <v>2256896.7555</v>
      </c>
      <c r="G8" s="1004">
        <v>2146572.2040775148</v>
      </c>
      <c r="H8" s="1004">
        <v>2464649.5307833231</v>
      </c>
      <c r="I8" s="1004">
        <v>2502886.4395100386</v>
      </c>
      <c r="J8" s="158">
        <v>2323473.3792692753</v>
      </c>
      <c r="K8" s="158">
        <v>2237641.2224999997</v>
      </c>
    </row>
    <row r="9" spans="1:11">
      <c r="A9" s="1006" t="s">
        <v>520</v>
      </c>
      <c r="B9" s="1004">
        <v>682696.27899999986</v>
      </c>
      <c r="C9" s="1004">
        <v>730625.6605</v>
      </c>
      <c r="D9" s="1004">
        <v>700261.47000000009</v>
      </c>
      <c r="E9" s="1004">
        <v>684213.10850000009</v>
      </c>
      <c r="F9" s="1004">
        <v>637540.9844999999</v>
      </c>
      <c r="G9" s="1004">
        <v>558132.93828000012</v>
      </c>
      <c r="H9" s="1004">
        <v>695107.33241572743</v>
      </c>
      <c r="I9" s="1004">
        <v>721737.64397521841</v>
      </c>
      <c r="J9" s="158">
        <v>720585.84733947495</v>
      </c>
      <c r="K9" s="158">
        <v>648226.17813000001</v>
      </c>
    </row>
    <row r="10" spans="1:11">
      <c r="A10" s="1006" t="s">
        <v>1873</v>
      </c>
      <c r="B10" s="1004">
        <v>1623316.04</v>
      </c>
      <c r="C10" s="1004">
        <v>1497659.9055000003</v>
      </c>
      <c r="D10" s="1004">
        <v>1461221.5355</v>
      </c>
      <c r="E10" s="1004">
        <v>1391621.7924999997</v>
      </c>
      <c r="F10" s="1004">
        <v>1406691.5660000001</v>
      </c>
      <c r="G10" s="1004">
        <v>1078604.2397605309</v>
      </c>
      <c r="H10" s="1004">
        <v>1264128.0700998129</v>
      </c>
      <c r="I10" s="1004">
        <v>1323016.1936550771</v>
      </c>
      <c r="J10" s="158">
        <v>1351024.4897946455</v>
      </c>
      <c r="K10" s="158">
        <v>1346979.6295000003</v>
      </c>
    </row>
    <row r="11" spans="1:11">
      <c r="A11" s="1006" t="s">
        <v>1784</v>
      </c>
      <c r="B11" s="1004">
        <v>665056.85850000009</v>
      </c>
      <c r="C11" s="1004">
        <v>604495.85100000002</v>
      </c>
      <c r="D11" s="1004">
        <v>590044.57149999985</v>
      </c>
      <c r="E11" s="1004">
        <v>585976.94699999993</v>
      </c>
      <c r="F11" s="1004">
        <v>664286.848</v>
      </c>
      <c r="G11" s="1004">
        <v>533873.03199990466</v>
      </c>
      <c r="H11" s="1004">
        <v>601324.23899174738</v>
      </c>
      <c r="I11" s="1004">
        <v>628791.43844366213</v>
      </c>
      <c r="J11" s="158">
        <v>573974.46300000011</v>
      </c>
      <c r="K11" s="158">
        <v>513104.03699999995</v>
      </c>
    </row>
    <row r="12" spans="1:11">
      <c r="A12" s="1006" t="s">
        <v>1790</v>
      </c>
      <c r="B12" s="1004">
        <v>368614.97450000001</v>
      </c>
      <c r="C12" s="1004">
        <v>337687.72399999999</v>
      </c>
      <c r="D12" s="1004">
        <v>316004.29349999997</v>
      </c>
      <c r="E12" s="1004">
        <v>331361.24657619052</v>
      </c>
      <c r="F12" s="1004">
        <v>365842.1495</v>
      </c>
      <c r="G12" s="1004">
        <v>338432.60741676547</v>
      </c>
      <c r="H12" s="1004">
        <v>365424.12418945384</v>
      </c>
      <c r="I12" s="1004">
        <v>382143.55076765851</v>
      </c>
      <c r="J12" s="158">
        <v>392746.87740794895</v>
      </c>
      <c r="K12" s="158">
        <v>367965.79450000002</v>
      </c>
    </row>
    <row r="13" spans="1:11">
      <c r="A13" s="1006" t="s">
        <v>1786</v>
      </c>
      <c r="B13" s="1004">
        <v>309752.5675</v>
      </c>
      <c r="C13" s="1004">
        <v>289902.05949999992</v>
      </c>
      <c r="D13" s="1004">
        <v>336409.27399999998</v>
      </c>
      <c r="E13" s="1004">
        <v>340434.05400000006</v>
      </c>
      <c r="F13" s="1004">
        <v>361348.16349999997</v>
      </c>
      <c r="G13" s="1004">
        <v>347967.69499648095</v>
      </c>
      <c r="H13" s="1004">
        <v>400092.41900679644</v>
      </c>
      <c r="I13" s="1004">
        <v>379396.81126235711</v>
      </c>
      <c r="J13" s="158">
        <v>334503.05100052536</v>
      </c>
      <c r="K13" s="158">
        <v>307043.13749999995</v>
      </c>
    </row>
    <row r="14" spans="1:11">
      <c r="A14" s="1006" t="s">
        <v>1874</v>
      </c>
      <c r="B14" s="1004">
        <v>190029.62400000001</v>
      </c>
      <c r="C14" s="1004">
        <v>151746.50899999999</v>
      </c>
      <c r="D14" s="1004">
        <v>107012.72149999999</v>
      </c>
      <c r="E14" s="1004">
        <v>94595.680000000008</v>
      </c>
      <c r="F14" s="1004">
        <v>127742.86399999999</v>
      </c>
      <c r="G14" s="1004">
        <v>145004.30699201202</v>
      </c>
      <c r="H14" s="1004">
        <v>166500.17705227304</v>
      </c>
      <c r="I14" s="1004">
        <v>154711.55396840733</v>
      </c>
      <c r="J14" s="158">
        <v>161920.66296549665</v>
      </c>
      <c r="K14" s="158">
        <v>158355.587</v>
      </c>
    </row>
    <row r="15" spans="1:11">
      <c r="A15" s="1006" t="s">
        <v>1875</v>
      </c>
      <c r="B15" s="1004">
        <v>364264.86599999998</v>
      </c>
      <c r="C15" s="1004">
        <v>273954.6925</v>
      </c>
      <c r="D15" s="1004">
        <v>257700.44590000002</v>
      </c>
      <c r="E15" s="1004">
        <v>287984.26999999996</v>
      </c>
      <c r="F15" s="1004">
        <v>309805.85950000002</v>
      </c>
      <c r="G15" s="1004">
        <v>252409.43450614164</v>
      </c>
      <c r="H15" s="1004">
        <v>301043.73249696364</v>
      </c>
      <c r="I15" s="1004">
        <v>321625.87752048665</v>
      </c>
      <c r="J15" s="158">
        <v>310494.07599733106</v>
      </c>
      <c r="K15" s="158">
        <v>290437.46049999999</v>
      </c>
    </row>
    <row r="16" spans="1:11">
      <c r="A16" s="1006" t="s">
        <v>331</v>
      </c>
      <c r="B16" s="1004">
        <v>1197190.5945000001</v>
      </c>
      <c r="C16" s="1004">
        <v>1073571.4714999998</v>
      </c>
      <c r="D16" s="1004">
        <v>1067435.2449999999</v>
      </c>
      <c r="E16" s="1004">
        <v>1018458.6744444445</v>
      </c>
      <c r="F16" s="1004">
        <v>1012184.1749999999</v>
      </c>
      <c r="G16" s="1004">
        <v>796225.78292307723</v>
      </c>
      <c r="H16" s="1004">
        <v>1014130.8156449749</v>
      </c>
      <c r="I16" s="1004">
        <v>1057424.0986050705</v>
      </c>
      <c r="J16" s="158">
        <v>1062253.05351316</v>
      </c>
      <c r="K16" s="158">
        <v>944021.87549999997</v>
      </c>
    </row>
    <row r="17" spans="1:11">
      <c r="A17" s="1006" t="s">
        <v>1876</v>
      </c>
      <c r="B17" s="1004">
        <v>319899.5465</v>
      </c>
      <c r="C17" s="1004">
        <v>272414.98100000003</v>
      </c>
      <c r="D17" s="1004">
        <v>285865.84399999998</v>
      </c>
      <c r="E17" s="1004">
        <v>265939.41350000002</v>
      </c>
      <c r="F17" s="1004">
        <v>287715.04599999997</v>
      </c>
      <c r="G17" s="1004">
        <v>282092.63500161743</v>
      </c>
      <c r="H17" s="1004">
        <v>342006.7389592987</v>
      </c>
      <c r="I17" s="1004">
        <v>368170.62525581144</v>
      </c>
      <c r="J17" s="158">
        <v>337118.55097093573</v>
      </c>
      <c r="K17" s="158">
        <v>306336.54200000002</v>
      </c>
    </row>
    <row r="18" spans="1:11">
      <c r="A18" s="179" t="s">
        <v>1877</v>
      </c>
      <c r="B18" s="1004">
        <v>357185.72350000002</v>
      </c>
      <c r="C18" s="1004">
        <v>326121.23</v>
      </c>
      <c r="D18" s="1004">
        <v>361774.02850000001</v>
      </c>
      <c r="E18" s="1004">
        <v>380686.86099999998</v>
      </c>
      <c r="F18" s="1004">
        <v>335749.7745</v>
      </c>
      <c r="G18" s="1004">
        <v>287038.6220064087</v>
      </c>
      <c r="H18" s="1004">
        <v>350329.45900497114</v>
      </c>
      <c r="I18" s="1004">
        <v>324807.9614804688</v>
      </c>
      <c r="J18" s="158">
        <v>312401.39900244138</v>
      </c>
      <c r="K18" s="158">
        <v>322975.44199999998</v>
      </c>
    </row>
    <row r="19" spans="1:11">
      <c r="A19" s="179" t="s">
        <v>1878</v>
      </c>
      <c r="B19" s="1004">
        <v>455220.8949999999</v>
      </c>
      <c r="C19" s="1004">
        <v>372898.68599999993</v>
      </c>
      <c r="D19" s="1004">
        <v>353688.8615</v>
      </c>
      <c r="E19" s="1004">
        <v>380963.70199999999</v>
      </c>
      <c r="F19" s="1004">
        <v>420586.05000000005</v>
      </c>
      <c r="G19" s="1004">
        <v>341418.15769116214</v>
      </c>
      <c r="H19" s="1004">
        <v>417379.25154111616</v>
      </c>
      <c r="I19" s="1004">
        <v>395066.5919861123</v>
      </c>
      <c r="J19" s="158">
        <v>388236.19582766294</v>
      </c>
      <c r="K19" s="158">
        <v>374015.73249999998</v>
      </c>
    </row>
    <row r="20" spans="1:11">
      <c r="A20" s="4" t="s">
        <v>1879</v>
      </c>
      <c r="B20" s="1004">
        <v>272752.54550000001</v>
      </c>
      <c r="C20" s="1004">
        <v>267747.69449999998</v>
      </c>
      <c r="D20" s="1004">
        <v>313555.90349999996</v>
      </c>
      <c r="E20" s="1004">
        <v>328242.42499999999</v>
      </c>
      <c r="F20" s="1004">
        <v>301500.90949999995</v>
      </c>
      <c r="G20" s="1004">
        <v>310023.278496643</v>
      </c>
      <c r="H20" s="1004">
        <v>318555.41500607546</v>
      </c>
      <c r="I20" s="1004">
        <v>321819.25781506364</v>
      </c>
      <c r="J20" s="158">
        <v>234127.53800067384</v>
      </c>
      <c r="K20" s="158">
        <v>230806.71449999997</v>
      </c>
    </row>
    <row r="21" spans="1:11">
      <c r="A21" s="4" t="s">
        <v>1880</v>
      </c>
      <c r="B21" s="1004">
        <v>343551.31800000055</v>
      </c>
      <c r="C21" s="1004">
        <v>341670.36300000059</v>
      </c>
      <c r="D21" s="1004">
        <v>318257.4414999999</v>
      </c>
      <c r="E21" s="1004">
        <v>344042.55700000015</v>
      </c>
      <c r="F21" s="1004">
        <v>359529.54400000052</v>
      </c>
      <c r="G21" s="1004">
        <v>375441.15724778769</v>
      </c>
      <c r="H21" s="1004">
        <v>490516.02470580168</v>
      </c>
      <c r="I21" s="1004">
        <v>452118.15256286663</v>
      </c>
      <c r="J21" s="158">
        <v>415831.17884680751</v>
      </c>
      <c r="K21" s="158">
        <v>366792.42699999944</v>
      </c>
    </row>
    <row r="22" spans="1:11">
      <c r="A22" s="4" t="s">
        <v>1881</v>
      </c>
      <c r="B22" s="1004">
        <v>153846.48750000002</v>
      </c>
      <c r="C22" s="1004">
        <v>159158.99549999999</v>
      </c>
      <c r="D22" s="1004">
        <v>133476.31150000004</v>
      </c>
      <c r="E22" s="1004">
        <v>139684.26800000001</v>
      </c>
      <c r="F22" s="1004">
        <v>123412.16350000002</v>
      </c>
      <c r="G22" s="1004">
        <v>110417.11637161257</v>
      </c>
      <c r="H22" s="1004">
        <v>129271.53332735652</v>
      </c>
      <c r="I22" s="1004">
        <v>133913.83703890536</v>
      </c>
      <c r="J22" s="158">
        <v>125804.42403747697</v>
      </c>
      <c r="K22" s="158">
        <v>111415.9375</v>
      </c>
    </row>
    <row r="23" spans="1:11">
      <c r="A23" s="4" t="s">
        <v>332</v>
      </c>
      <c r="B23" s="259">
        <v>735244.48900000006</v>
      </c>
      <c r="C23" s="259">
        <v>628654.55599999998</v>
      </c>
      <c r="D23" s="259">
        <v>582301.54450000008</v>
      </c>
      <c r="E23" s="259">
        <v>538349.65</v>
      </c>
      <c r="F23" s="259">
        <v>593570.61050000007</v>
      </c>
      <c r="G23" s="259">
        <v>540126.10837435443</v>
      </c>
      <c r="H23" s="259">
        <v>661959.35975081078</v>
      </c>
      <c r="I23" s="259">
        <v>659349.78653656016</v>
      </c>
      <c r="J23" s="259">
        <v>642152.39041908109</v>
      </c>
      <c r="K23" s="259">
        <v>569957.78050000011</v>
      </c>
    </row>
    <row r="24" spans="1:11">
      <c r="A24" s="4" t="s">
        <v>1882</v>
      </c>
      <c r="B24" s="259">
        <v>183369.88400000002</v>
      </c>
      <c r="C24" s="259">
        <v>149078.1465</v>
      </c>
      <c r="D24" s="259">
        <v>140711.48549999998</v>
      </c>
      <c r="E24" s="259">
        <v>146099.467</v>
      </c>
      <c r="F24" s="259">
        <v>165999.34299999999</v>
      </c>
      <c r="G24" s="259">
        <v>185478.08499755859</v>
      </c>
      <c r="H24" s="259">
        <v>201394.28249670137</v>
      </c>
      <c r="I24" s="259">
        <v>169079.11350579833</v>
      </c>
      <c r="J24" s="259">
        <v>182365.33850610172</v>
      </c>
      <c r="K24" s="259">
        <v>185119.25349999999</v>
      </c>
    </row>
    <row r="25" spans="1:11">
      <c r="A25" s="4" t="s">
        <v>1789</v>
      </c>
      <c r="B25" s="259">
        <v>344858.413</v>
      </c>
      <c r="C25" s="259">
        <v>356112.68650000001</v>
      </c>
      <c r="D25" s="259">
        <v>340138.65149999998</v>
      </c>
      <c r="E25" s="259">
        <v>331359.44300000009</v>
      </c>
      <c r="F25" s="259">
        <v>346101.99</v>
      </c>
      <c r="G25" s="259">
        <v>323393.25098606199</v>
      </c>
      <c r="H25" s="259">
        <v>372251.59152864316</v>
      </c>
      <c r="I25" s="259">
        <v>443293.77395681106</v>
      </c>
      <c r="J25" s="259">
        <v>418491.5029596099</v>
      </c>
      <c r="K25" s="259">
        <v>349529.86800000002</v>
      </c>
    </row>
    <row r="26" spans="1:11">
      <c r="A26" s="4" t="s">
        <v>330</v>
      </c>
      <c r="B26" s="259">
        <v>983558.72550000006</v>
      </c>
      <c r="C26" s="259">
        <v>1001231.6830000001</v>
      </c>
      <c r="D26" s="259">
        <v>982483.51049999997</v>
      </c>
      <c r="E26" s="259">
        <v>1033963.1784999999</v>
      </c>
      <c r="F26" s="259">
        <v>1091053.2985</v>
      </c>
      <c r="G26" s="259">
        <v>999771.10591083602</v>
      </c>
      <c r="H26" s="259">
        <v>1066073.2779106169</v>
      </c>
      <c r="I26" s="259">
        <v>1247508.5277858102</v>
      </c>
      <c r="J26" s="259">
        <v>1099638.3767476627</v>
      </c>
      <c r="K26" s="259">
        <v>1076433.5590000001</v>
      </c>
    </row>
    <row r="27" spans="1:11">
      <c r="A27" s="178" t="s">
        <v>1883</v>
      </c>
      <c r="B27" s="261">
        <v>1373021.3984999999</v>
      </c>
      <c r="C27" s="261">
        <v>1316160.1875</v>
      </c>
      <c r="D27" s="261">
        <v>1274355.4424999999</v>
      </c>
      <c r="E27" s="261">
        <v>1297510.2519999999</v>
      </c>
      <c r="F27" s="261">
        <v>1347758.9669999999</v>
      </c>
      <c r="G27" s="261">
        <v>1281548.7310248674</v>
      </c>
      <c r="H27" s="261">
        <v>1419216.5301522934</v>
      </c>
      <c r="I27" s="261">
        <v>1518536.9156276616</v>
      </c>
      <c r="J27" s="261">
        <v>1506562.0902333558</v>
      </c>
      <c r="K27" s="261">
        <v>1402430.34</v>
      </c>
    </row>
    <row r="29" spans="1:11">
      <c r="A29" s="277" t="s">
        <v>1884</v>
      </c>
    </row>
    <row r="30" spans="1:11">
      <c r="A30" s="277" t="s">
        <v>1885</v>
      </c>
    </row>
    <row r="31" spans="1:11">
      <c r="A31" s="277"/>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77"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K38"/>
  <sheetViews>
    <sheetView showGridLines="0" zoomScaleNormal="100" zoomScaleSheetLayoutView="100" workbookViewId="0">
      <selection activeCell="K2" sqref="K2"/>
    </sheetView>
  </sheetViews>
  <sheetFormatPr baseColWidth="10" defaultColWidth="11.44140625" defaultRowHeight="13.2"/>
  <cols>
    <col min="1" max="1" width="5.33203125" style="15" customWidth="1"/>
    <col min="2" max="2" width="67.33203125" style="15" bestFit="1" customWidth="1"/>
    <col min="3" max="7" width="8.33203125" style="15" customWidth="1"/>
    <col min="8" max="8" width="9.33203125" style="15" customWidth="1"/>
    <col min="9" max="16384" width="11.44140625" style="15"/>
  </cols>
  <sheetData>
    <row r="2" spans="1:11" ht="14.4">
      <c r="A2" s="279" t="s">
        <v>333</v>
      </c>
      <c r="K2" s="877" t="s">
        <v>1620</v>
      </c>
    </row>
    <row r="3" spans="1:11">
      <c r="A3" s="14" t="s">
        <v>334</v>
      </c>
      <c r="C3" s="179"/>
      <c r="D3" s="179"/>
      <c r="E3" s="179"/>
    </row>
    <row r="4" spans="1:11">
      <c r="A4" s="280" t="s">
        <v>1492</v>
      </c>
      <c r="C4" s="179"/>
      <c r="D4" s="179"/>
      <c r="E4" s="179"/>
    </row>
    <row r="5" spans="1:11">
      <c r="A5" s="280" t="s">
        <v>1</v>
      </c>
      <c r="C5" s="179"/>
      <c r="D5" s="179"/>
      <c r="E5" s="179"/>
    </row>
    <row r="6" spans="1:11">
      <c r="A6" s="1177" t="s">
        <v>335</v>
      </c>
      <c r="B6" s="1177"/>
      <c r="C6" s="281">
        <v>2019</v>
      </c>
      <c r="D6" s="281">
        <v>2020</v>
      </c>
      <c r="E6" s="281">
        <v>2021</v>
      </c>
      <c r="F6" s="281">
        <v>2022</v>
      </c>
      <c r="G6" s="281">
        <v>2023</v>
      </c>
      <c r="H6" s="281">
        <v>2024</v>
      </c>
    </row>
    <row r="7" spans="1:11">
      <c r="A7" s="283" t="s">
        <v>314</v>
      </c>
    </row>
    <row r="8" spans="1:11">
      <c r="B8" s="284" t="s">
        <v>336</v>
      </c>
      <c r="C8" s="285">
        <v>3.49</v>
      </c>
      <c r="D8" s="285">
        <v>1.17</v>
      </c>
      <c r="E8" s="285">
        <v>4.62</v>
      </c>
      <c r="F8" s="285">
        <v>12.35</v>
      </c>
      <c r="G8" s="285">
        <v>9.43</v>
      </c>
      <c r="H8" s="285">
        <v>5.69</v>
      </c>
    </row>
    <row r="9" spans="1:11">
      <c r="B9" s="287" t="s">
        <v>337</v>
      </c>
      <c r="C9" s="288">
        <v>5.37</v>
      </c>
      <c r="D9" s="288">
        <v>4.82</v>
      </c>
      <c r="E9" s="288">
        <v>16.78</v>
      </c>
      <c r="F9" s="288">
        <v>27.34</v>
      </c>
      <c r="G9" s="288">
        <v>5.76</v>
      </c>
      <c r="H9" s="288">
        <v>3.92</v>
      </c>
    </row>
    <row r="10" spans="1:11">
      <c r="B10" s="287" t="s">
        <v>338</v>
      </c>
      <c r="C10" s="288">
        <v>5.28</v>
      </c>
      <c r="D10" s="288">
        <v>2.85</v>
      </c>
      <c r="E10" s="288">
        <v>5.85</v>
      </c>
      <c r="F10" s="288">
        <v>7.77</v>
      </c>
      <c r="G10" s="288">
        <v>13.66</v>
      </c>
      <c r="H10" s="288">
        <v>5.12</v>
      </c>
    </row>
    <row r="11" spans="1:11">
      <c r="B11" s="287" t="s">
        <v>339</v>
      </c>
      <c r="C11" s="288">
        <v>0.63</v>
      </c>
      <c r="D11" s="288">
        <v>-6.31</v>
      </c>
      <c r="E11" s="288">
        <v>-4.5199999999999996</v>
      </c>
      <c r="F11" s="288">
        <v>11.11</v>
      </c>
      <c r="G11" s="288">
        <v>5.46</v>
      </c>
      <c r="H11" s="288">
        <v>0.79</v>
      </c>
    </row>
    <row r="12" spans="1:11">
      <c r="B12" s="287" t="s">
        <v>340</v>
      </c>
      <c r="C12" s="288">
        <v>2.9</v>
      </c>
      <c r="D12" s="288">
        <v>1.2</v>
      </c>
      <c r="E12" s="288">
        <v>3.17</v>
      </c>
      <c r="F12" s="288">
        <v>6.26</v>
      </c>
      <c r="G12" s="288">
        <v>9.23</v>
      </c>
      <c r="H12" s="288">
        <v>8.07</v>
      </c>
    </row>
    <row r="13" spans="1:11">
      <c r="B13" s="287" t="s">
        <v>341</v>
      </c>
      <c r="C13" s="288">
        <v>2.71</v>
      </c>
      <c r="D13" s="288">
        <v>-0.96</v>
      </c>
      <c r="E13" s="288">
        <v>4.09</v>
      </c>
      <c r="F13" s="288">
        <v>16.86</v>
      </c>
      <c r="G13" s="288">
        <v>8.83</v>
      </c>
      <c r="H13" s="288">
        <v>2.41</v>
      </c>
    </row>
    <row r="14" spans="1:11">
      <c r="B14" s="287" t="s">
        <v>90</v>
      </c>
      <c r="C14" s="288">
        <v>3.12</v>
      </c>
      <c r="D14" s="288">
        <v>5.03</v>
      </c>
      <c r="E14" s="288">
        <v>3.73</v>
      </c>
      <c r="F14" s="288">
        <v>9.24</v>
      </c>
      <c r="G14" s="288">
        <v>9.3800000000000008</v>
      </c>
      <c r="H14" s="288">
        <v>5.49</v>
      </c>
    </row>
    <row r="15" spans="1:11">
      <c r="B15" s="287" t="s">
        <v>342</v>
      </c>
      <c r="C15" s="288">
        <v>2.97</v>
      </c>
      <c r="D15" s="288">
        <v>1.24</v>
      </c>
      <c r="E15" s="288">
        <v>4.96</v>
      </c>
      <c r="F15" s="288">
        <v>11.62</v>
      </c>
      <c r="G15" s="288">
        <v>14.04</v>
      </c>
      <c r="H15" s="288">
        <v>4.5199999999999996</v>
      </c>
    </row>
    <row r="16" spans="1:11">
      <c r="B16" s="287" t="s">
        <v>343</v>
      </c>
      <c r="C16" s="288">
        <v>2.87</v>
      </c>
      <c r="D16" s="288">
        <v>-0.38</v>
      </c>
      <c r="E16" s="288">
        <v>-12.83</v>
      </c>
      <c r="F16" s="288">
        <v>0.56000000000000005</v>
      </c>
      <c r="G16" s="288">
        <v>0.33</v>
      </c>
      <c r="H16" s="288">
        <v>-0.77</v>
      </c>
    </row>
    <row r="17" spans="1:10">
      <c r="B17" s="287" t="s">
        <v>344</v>
      </c>
      <c r="C17" s="288">
        <v>3.34</v>
      </c>
      <c r="D17" s="288">
        <v>-0.77</v>
      </c>
      <c r="E17" s="288">
        <v>-0.61</v>
      </c>
      <c r="F17" s="288">
        <v>8.43</v>
      </c>
      <c r="G17" s="288">
        <v>6.1</v>
      </c>
      <c r="H17" s="288">
        <v>0.17</v>
      </c>
    </row>
    <row r="18" spans="1:10">
      <c r="B18" s="287" t="s">
        <v>89</v>
      </c>
      <c r="C18" s="288">
        <v>5.74</v>
      </c>
      <c r="D18" s="288">
        <v>-4.5199999999999996</v>
      </c>
      <c r="E18" s="288">
        <v>0.96</v>
      </c>
      <c r="F18" s="288">
        <v>5.67</v>
      </c>
      <c r="G18" s="288">
        <v>11.04</v>
      </c>
      <c r="H18" s="288">
        <v>11.42</v>
      </c>
    </row>
    <row r="19" spans="1:10">
      <c r="B19" s="287" t="s">
        <v>345</v>
      </c>
      <c r="C19" s="288">
        <v>4.1500000000000004</v>
      </c>
      <c r="D19" s="288">
        <v>3.25</v>
      </c>
      <c r="E19" s="288">
        <v>8.08</v>
      </c>
      <c r="F19" s="288">
        <v>19.18</v>
      </c>
      <c r="G19" s="288">
        <v>13.15</v>
      </c>
      <c r="H19" s="288">
        <v>7.7</v>
      </c>
    </row>
    <row r="20" spans="1:10" s="179" customFormat="1">
      <c r="B20" s="287" t="s">
        <v>346</v>
      </c>
      <c r="C20" s="288">
        <v>3.04</v>
      </c>
      <c r="D20" s="288">
        <v>2.79</v>
      </c>
      <c r="E20" s="288">
        <v>4.0599999999999996</v>
      </c>
      <c r="F20" s="288">
        <v>13.09</v>
      </c>
      <c r="G20" s="288">
        <v>9.93</v>
      </c>
      <c r="H20" s="288">
        <v>2.9</v>
      </c>
    </row>
    <row r="21" spans="1:10">
      <c r="A21" s="283" t="s">
        <v>313</v>
      </c>
      <c r="C21" s="290"/>
      <c r="D21" s="290"/>
      <c r="E21" s="290"/>
      <c r="F21" s="290"/>
      <c r="G21" s="290"/>
      <c r="H21" s="290"/>
    </row>
    <row r="22" spans="1:10">
      <c r="B22" s="284" t="s">
        <v>336</v>
      </c>
      <c r="C22" s="291">
        <v>3.8</v>
      </c>
      <c r="D22" s="291">
        <v>1.61</v>
      </c>
      <c r="E22" s="291">
        <v>5.62</v>
      </c>
      <c r="F22" s="291">
        <v>13.12</v>
      </c>
      <c r="G22" s="291">
        <v>9.2799999999999994</v>
      </c>
      <c r="H22" s="291">
        <v>5.2</v>
      </c>
    </row>
    <row r="23" spans="1:10">
      <c r="B23" s="287" t="s">
        <v>337</v>
      </c>
      <c r="C23" s="288">
        <v>5.8</v>
      </c>
      <c r="D23" s="288">
        <v>4.8</v>
      </c>
      <c r="E23" s="288">
        <v>17.23</v>
      </c>
      <c r="F23" s="288">
        <v>27.81</v>
      </c>
      <c r="G23" s="288">
        <v>5</v>
      </c>
      <c r="H23" s="288">
        <v>3.31</v>
      </c>
    </row>
    <row r="24" spans="1:10">
      <c r="B24" s="287" t="s">
        <v>338</v>
      </c>
      <c r="C24" s="288">
        <v>5.48</v>
      </c>
      <c r="D24" s="288">
        <v>2.61</v>
      </c>
      <c r="E24" s="288">
        <v>4.5999999999999996</v>
      </c>
      <c r="F24" s="288">
        <v>8.3699999999999992</v>
      </c>
      <c r="G24" s="288">
        <v>11.95</v>
      </c>
      <c r="H24" s="288">
        <v>5.57</v>
      </c>
      <c r="J24" s="293"/>
    </row>
    <row r="25" spans="1:10">
      <c r="B25" s="287" t="s">
        <v>339</v>
      </c>
      <c r="C25" s="288">
        <v>0.69</v>
      </c>
      <c r="D25" s="288">
        <v>-3.94</v>
      </c>
      <c r="E25" s="288">
        <v>-2.6</v>
      </c>
      <c r="F25" s="288">
        <v>11.22</v>
      </c>
      <c r="G25" s="288">
        <v>5.23</v>
      </c>
      <c r="H25" s="288">
        <v>2.06</v>
      </c>
      <c r="J25" s="293"/>
    </row>
    <row r="26" spans="1:10">
      <c r="B26" s="287" t="s">
        <v>340</v>
      </c>
      <c r="C26" s="288">
        <v>3.46</v>
      </c>
      <c r="D26" s="288">
        <v>1.81</v>
      </c>
      <c r="E26" s="288">
        <v>3.68</v>
      </c>
      <c r="F26" s="288">
        <v>6.94</v>
      </c>
      <c r="G26" s="288">
        <v>9.26</v>
      </c>
      <c r="H26" s="288">
        <v>6.96</v>
      </c>
      <c r="J26" s="293"/>
    </row>
    <row r="27" spans="1:10">
      <c r="B27" s="287" t="s">
        <v>341</v>
      </c>
      <c r="C27" s="288">
        <v>2.54</v>
      </c>
      <c r="D27" s="288">
        <v>-0.96</v>
      </c>
      <c r="E27" s="288">
        <v>4.34</v>
      </c>
      <c r="F27" s="288">
        <v>18.25</v>
      </c>
      <c r="G27" s="288">
        <v>8.94</v>
      </c>
      <c r="H27" s="288">
        <v>2.1800000000000002</v>
      </c>
      <c r="J27" s="293"/>
    </row>
    <row r="28" spans="1:10">
      <c r="B28" s="287" t="s">
        <v>90</v>
      </c>
      <c r="C28" s="288">
        <v>2.82</v>
      </c>
      <c r="D28" s="288">
        <v>4.96</v>
      </c>
      <c r="E28" s="288">
        <v>3.98</v>
      </c>
      <c r="F28" s="288">
        <v>9.5299999999999994</v>
      </c>
      <c r="G28" s="288">
        <v>9.49</v>
      </c>
      <c r="H28" s="288">
        <v>5.54</v>
      </c>
      <c r="J28" s="293"/>
    </row>
    <row r="29" spans="1:10">
      <c r="B29" s="287" t="s">
        <v>342</v>
      </c>
      <c r="C29" s="288">
        <v>3.41</v>
      </c>
      <c r="D29" s="288">
        <v>1.35</v>
      </c>
      <c r="E29" s="288">
        <v>5.69</v>
      </c>
      <c r="F29" s="288">
        <v>11.59</v>
      </c>
      <c r="G29" s="288">
        <v>15.42</v>
      </c>
      <c r="H29" s="288">
        <v>5.19</v>
      </c>
      <c r="J29" s="293"/>
    </row>
    <row r="30" spans="1:10">
      <c r="B30" s="287" t="s">
        <v>343</v>
      </c>
      <c r="C30" s="288">
        <v>2.73</v>
      </c>
      <c r="D30" s="288">
        <v>-0.1</v>
      </c>
      <c r="E30" s="288">
        <v>-12.1</v>
      </c>
      <c r="F30" s="288">
        <v>0.25</v>
      </c>
      <c r="G30" s="288">
        <v>0.12</v>
      </c>
      <c r="H30" s="288">
        <v>-0.93</v>
      </c>
      <c r="J30" s="293"/>
    </row>
    <row r="31" spans="1:10">
      <c r="B31" s="287" t="s">
        <v>344</v>
      </c>
      <c r="C31" s="288">
        <v>3.7</v>
      </c>
      <c r="D31" s="288">
        <v>0.68</v>
      </c>
      <c r="E31" s="288">
        <v>1.04</v>
      </c>
      <c r="F31" s="288">
        <v>8.36</v>
      </c>
      <c r="G31" s="288">
        <v>7.1</v>
      </c>
      <c r="H31" s="288">
        <v>-0.21</v>
      </c>
      <c r="J31" s="293"/>
    </row>
    <row r="32" spans="1:10">
      <c r="B32" s="287" t="s">
        <v>89</v>
      </c>
      <c r="C32" s="288">
        <v>5.75</v>
      </c>
      <c r="D32" s="288">
        <v>-7.02</v>
      </c>
      <c r="E32" s="288">
        <v>2.76</v>
      </c>
      <c r="F32" s="288">
        <v>5.98</v>
      </c>
      <c r="G32" s="288">
        <v>11.41</v>
      </c>
      <c r="H32" s="288">
        <v>10.62</v>
      </c>
      <c r="J32" s="293"/>
    </row>
    <row r="33" spans="1:10">
      <c r="A33" s="179"/>
      <c r="B33" s="296" t="s">
        <v>345</v>
      </c>
      <c r="C33" s="288">
        <v>4.2300000000000004</v>
      </c>
      <c r="D33" s="288">
        <v>3.43</v>
      </c>
      <c r="E33" s="288">
        <v>8.83</v>
      </c>
      <c r="F33" s="288">
        <v>18.54</v>
      </c>
      <c r="G33" s="288">
        <v>13.22</v>
      </c>
      <c r="H33" s="288">
        <v>7.87</v>
      </c>
      <c r="J33" s="293"/>
    </row>
    <row r="34" spans="1:10" ht="14.4" customHeight="1">
      <c r="A34" s="122"/>
      <c r="B34" s="294" t="s">
        <v>346</v>
      </c>
      <c r="C34" s="295">
        <v>2.95</v>
      </c>
      <c r="D34" s="295">
        <v>2.52</v>
      </c>
      <c r="E34" s="295">
        <v>4.1900000000000004</v>
      </c>
      <c r="F34" s="295">
        <v>13.09</v>
      </c>
      <c r="G34" s="295">
        <v>10.08</v>
      </c>
      <c r="H34" s="295">
        <v>3.33</v>
      </c>
      <c r="J34" s="293"/>
    </row>
    <row r="35" spans="1:10">
      <c r="A35" s="179"/>
      <c r="B35" s="296"/>
      <c r="C35" s="297"/>
      <c r="D35" s="297"/>
      <c r="E35" s="297"/>
      <c r="F35" s="280"/>
      <c r="G35" s="292"/>
      <c r="J35" s="293"/>
    </row>
    <row r="36" spans="1:10">
      <c r="A36" s="277" t="s">
        <v>347</v>
      </c>
      <c r="B36" s="96"/>
      <c r="C36" s="298"/>
      <c r="D36" s="259"/>
      <c r="E36" s="259"/>
    </row>
    <row r="37" spans="1:10">
      <c r="A37" s="277"/>
      <c r="B37" s="277"/>
      <c r="C37" s="96"/>
      <c r="D37" s="253"/>
      <c r="E37" s="253"/>
      <c r="G37" s="292"/>
      <c r="J37" s="293"/>
    </row>
    <row r="38" spans="1:10">
      <c r="C38" s="179"/>
      <c r="D38" s="179"/>
      <c r="E38" s="179"/>
    </row>
  </sheetData>
  <mergeCells count="1">
    <mergeCell ref="A6:B6"/>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K24"/>
  <sheetViews>
    <sheetView showGridLines="0" zoomScaleNormal="100" zoomScaleSheetLayoutView="100" workbookViewId="0">
      <selection activeCell="K2" sqref="K2"/>
    </sheetView>
  </sheetViews>
  <sheetFormatPr baseColWidth="10" defaultColWidth="11.44140625" defaultRowHeight="13.2"/>
  <cols>
    <col min="1" max="1" width="53.33203125" style="15" customWidth="1"/>
    <col min="2" max="3" width="7.6640625" style="15" customWidth="1"/>
    <col min="4" max="5" width="8.44140625" style="15" customWidth="1"/>
    <col min="6" max="7" width="7.6640625" style="15" customWidth="1"/>
    <col min="8" max="8" width="12.33203125" style="15" customWidth="1"/>
    <col min="9" max="16384" width="11.44140625" style="15"/>
  </cols>
  <sheetData>
    <row r="2" spans="1:11" ht="14.4">
      <c r="A2" s="9" t="s">
        <v>348</v>
      </c>
      <c r="K2" s="877" t="s">
        <v>1620</v>
      </c>
    </row>
    <row r="3" spans="1:11">
      <c r="A3" s="15" t="s">
        <v>349</v>
      </c>
      <c r="B3" s="179"/>
      <c r="C3" s="179"/>
      <c r="D3" s="179"/>
      <c r="E3" s="179"/>
      <c r="F3" s="179"/>
      <c r="G3" s="179"/>
      <c r="H3" s="179"/>
    </row>
    <row r="4" spans="1:11">
      <c r="A4" s="280" t="s">
        <v>1492</v>
      </c>
      <c r="B4" s="179"/>
      <c r="C4" s="179"/>
      <c r="D4" s="179"/>
      <c r="E4" s="179"/>
      <c r="F4" s="179"/>
      <c r="G4" s="179"/>
      <c r="H4" s="179"/>
    </row>
    <row r="5" spans="1:11">
      <c r="A5" s="280" t="s">
        <v>1</v>
      </c>
      <c r="B5" s="179"/>
      <c r="C5" s="179"/>
      <c r="D5" s="179"/>
      <c r="E5" s="179"/>
      <c r="F5" s="179"/>
      <c r="G5" s="179"/>
      <c r="H5" s="179"/>
    </row>
    <row r="6" spans="1:11">
      <c r="A6" s="709" t="s">
        <v>350</v>
      </c>
      <c r="B6" s="281">
        <v>2019</v>
      </c>
      <c r="C6" s="281">
        <v>2020</v>
      </c>
      <c r="D6" s="281">
        <v>2021</v>
      </c>
      <c r="E6" s="281">
        <v>2022</v>
      </c>
      <c r="F6" s="281">
        <v>2023</v>
      </c>
      <c r="G6" s="281">
        <v>2024</v>
      </c>
      <c r="H6" s="299" t="s">
        <v>351</v>
      </c>
    </row>
    <row r="7" spans="1:11" s="9" customFormat="1">
      <c r="A7" s="284" t="s">
        <v>337</v>
      </c>
      <c r="B7" s="286">
        <v>5.37</v>
      </c>
      <c r="C7" s="286">
        <v>4.82</v>
      </c>
      <c r="D7" s="286">
        <v>16.78</v>
      </c>
      <c r="E7" s="286">
        <v>27.34</v>
      </c>
      <c r="F7" s="286">
        <v>5.76</v>
      </c>
      <c r="G7" s="286">
        <v>3.92</v>
      </c>
      <c r="H7" s="285">
        <v>12.536659999999999</v>
      </c>
    </row>
    <row r="8" spans="1:11">
      <c r="A8" s="569" t="s">
        <v>352</v>
      </c>
      <c r="B8" s="302">
        <v>7.37</v>
      </c>
      <c r="C8" s="302">
        <v>3.61</v>
      </c>
      <c r="D8" s="302">
        <v>1.1200000000000001</v>
      </c>
      <c r="E8" s="302">
        <v>34.21</v>
      </c>
      <c r="F8" s="302">
        <v>8.43</v>
      </c>
      <c r="G8" s="302">
        <v>0.14000000000000001</v>
      </c>
      <c r="H8" s="288">
        <v>2.01301</v>
      </c>
      <c r="I8" s="303"/>
    </row>
    <row r="9" spans="1:11">
      <c r="A9" s="569" t="s">
        <v>353</v>
      </c>
      <c r="B9" s="302">
        <v>3.12</v>
      </c>
      <c r="C9" s="302">
        <v>3.68</v>
      </c>
      <c r="D9" s="302">
        <v>25.23</v>
      </c>
      <c r="E9" s="302">
        <v>18.7</v>
      </c>
      <c r="F9" s="302">
        <v>8.4</v>
      </c>
      <c r="G9" s="302">
        <v>1.5</v>
      </c>
      <c r="H9" s="288">
        <v>3.2494200000000002</v>
      </c>
      <c r="I9" s="303"/>
    </row>
    <row r="10" spans="1:11">
      <c r="A10" s="569" t="s">
        <v>354</v>
      </c>
      <c r="B10" s="302">
        <v>3.03</v>
      </c>
      <c r="C10" s="302">
        <v>7.61</v>
      </c>
      <c r="D10" s="302">
        <v>6.72</v>
      </c>
      <c r="E10" s="302">
        <v>21.83</v>
      </c>
      <c r="F10" s="302">
        <v>2.84</v>
      </c>
      <c r="G10" s="302">
        <v>2.29</v>
      </c>
      <c r="H10" s="288">
        <v>0.50314000000000003</v>
      </c>
      <c r="I10" s="303"/>
    </row>
    <row r="11" spans="1:11">
      <c r="A11" s="569" t="s">
        <v>355</v>
      </c>
      <c r="B11" s="302">
        <v>5.82</v>
      </c>
      <c r="C11" s="302">
        <v>4.5199999999999996</v>
      </c>
      <c r="D11" s="302">
        <v>12.56</v>
      </c>
      <c r="E11" s="302">
        <v>33.18</v>
      </c>
      <c r="F11" s="302">
        <v>9.5399999999999991</v>
      </c>
      <c r="G11" s="302">
        <v>-1.76</v>
      </c>
      <c r="H11" s="288">
        <v>2.1910500000000002</v>
      </c>
      <c r="I11" s="303"/>
    </row>
    <row r="12" spans="1:11">
      <c r="A12" s="569" t="s">
        <v>356</v>
      </c>
      <c r="B12" s="302">
        <v>3.39</v>
      </c>
      <c r="C12" s="302">
        <v>11.47</v>
      </c>
      <c r="D12" s="302">
        <v>44.96</v>
      </c>
      <c r="E12" s="302">
        <v>17.55</v>
      </c>
      <c r="F12" s="302">
        <v>-6.34</v>
      </c>
      <c r="G12" s="302">
        <v>-5.41</v>
      </c>
      <c r="H12" s="288">
        <v>0.43168000000000001</v>
      </c>
      <c r="I12" s="303"/>
    </row>
    <row r="13" spans="1:11">
      <c r="A13" s="569" t="s">
        <v>357</v>
      </c>
      <c r="B13" s="302">
        <v>17.850000000000001</v>
      </c>
      <c r="C13" s="302">
        <v>4.42</v>
      </c>
      <c r="D13" s="302">
        <v>24.46</v>
      </c>
      <c r="E13" s="302">
        <v>15.65</v>
      </c>
      <c r="F13" s="302">
        <v>8.57</v>
      </c>
      <c r="G13" s="302">
        <v>19.149999999999999</v>
      </c>
      <c r="H13" s="288">
        <v>0.90195000000000003</v>
      </c>
      <c r="I13" s="303"/>
    </row>
    <row r="14" spans="1:11">
      <c r="A14" s="569" t="s">
        <v>358</v>
      </c>
      <c r="B14" s="302">
        <v>2.23</v>
      </c>
      <c r="C14" s="302">
        <v>5.52</v>
      </c>
      <c r="D14" s="302">
        <v>26.61</v>
      </c>
      <c r="E14" s="302">
        <v>46.2</v>
      </c>
      <c r="F14" s="302">
        <v>-10.09</v>
      </c>
      <c r="G14" s="302">
        <v>5.14</v>
      </c>
      <c r="H14" s="288">
        <v>1.49759</v>
      </c>
      <c r="I14" s="303"/>
    </row>
    <row r="15" spans="1:11">
      <c r="A15" s="569" t="s">
        <v>359</v>
      </c>
      <c r="B15" s="302">
        <v>2.1</v>
      </c>
      <c r="C15" s="302">
        <v>10.64</v>
      </c>
      <c r="D15" s="302">
        <v>8.36</v>
      </c>
      <c r="E15" s="302">
        <v>22.69</v>
      </c>
      <c r="F15" s="302">
        <v>9.1</v>
      </c>
      <c r="G15" s="302">
        <v>14.02</v>
      </c>
      <c r="H15" s="288">
        <v>0.42548000000000002</v>
      </c>
      <c r="I15" s="303"/>
    </row>
    <row r="16" spans="1:11">
      <c r="A16" s="569" t="s">
        <v>360</v>
      </c>
      <c r="B16" s="302">
        <v>3.32</v>
      </c>
      <c r="C16" s="302">
        <v>6.06</v>
      </c>
      <c r="D16" s="302">
        <v>6.16</v>
      </c>
      <c r="E16" s="302">
        <v>21.59</v>
      </c>
      <c r="F16" s="302">
        <v>17.05</v>
      </c>
      <c r="G16" s="302">
        <v>3.59</v>
      </c>
      <c r="H16" s="288">
        <v>0.43791999999999998</v>
      </c>
      <c r="I16" s="303"/>
    </row>
    <row r="17" spans="1:9">
      <c r="A17" s="569" t="s">
        <v>361</v>
      </c>
      <c r="B17" s="302">
        <v>0.65</v>
      </c>
      <c r="C17" s="302">
        <v>3.6</v>
      </c>
      <c r="D17" s="302">
        <v>12.07</v>
      </c>
      <c r="E17" s="302">
        <v>36.28</v>
      </c>
      <c r="F17" s="302">
        <v>13.59</v>
      </c>
      <c r="G17" s="302">
        <v>32.130000000000003</v>
      </c>
      <c r="H17" s="288">
        <v>0.37661</v>
      </c>
      <c r="I17" s="303"/>
    </row>
    <row r="18" spans="1:9">
      <c r="A18" s="570" t="s">
        <v>362</v>
      </c>
      <c r="B18" s="304">
        <v>9.01</v>
      </c>
      <c r="C18" s="304">
        <v>3.91</v>
      </c>
      <c r="D18" s="304">
        <v>6.6</v>
      </c>
      <c r="E18" s="304">
        <v>20</v>
      </c>
      <c r="F18" s="304">
        <v>13.8</v>
      </c>
      <c r="G18" s="304">
        <v>5.64</v>
      </c>
      <c r="H18" s="295">
        <v>0.50880999999999998</v>
      </c>
      <c r="I18" s="305"/>
    </row>
    <row r="19" spans="1:9">
      <c r="A19" s="280"/>
      <c r="B19" s="297"/>
      <c r="C19" s="297"/>
      <c r="D19" s="297"/>
      <c r="E19" s="297"/>
      <c r="F19" s="297"/>
      <c r="G19" s="297"/>
      <c r="H19" s="297"/>
      <c r="I19" s="179"/>
    </row>
    <row r="20" spans="1:9">
      <c r="A20" s="277" t="s">
        <v>347</v>
      </c>
      <c r="B20" s="306"/>
      <c r="C20" s="306"/>
      <c r="D20" s="306"/>
      <c r="E20" s="306"/>
      <c r="F20" s="297"/>
      <c r="G20" s="297"/>
      <c r="H20" s="297"/>
    </row>
    <row r="21" spans="1:9" s="179" customFormat="1">
      <c r="A21" s="277"/>
      <c r="B21" s="277"/>
      <c r="C21" s="277"/>
      <c r="D21" s="307"/>
      <c r="E21" s="307"/>
      <c r="F21" s="253"/>
      <c r="G21" s="253"/>
      <c r="H21" s="253"/>
    </row>
    <row r="22" spans="1:9">
      <c r="A22" s="179"/>
      <c r="B22" s="259"/>
      <c r="C22" s="259"/>
      <c r="D22" s="259"/>
      <c r="E22" s="259"/>
      <c r="F22" s="259"/>
      <c r="G22" s="259"/>
      <c r="H22" s="259"/>
    </row>
    <row r="23" spans="1:9">
      <c r="A23" s="179"/>
      <c r="B23" s="179"/>
      <c r="C23" s="179"/>
      <c r="D23" s="179"/>
      <c r="E23" s="179"/>
      <c r="F23" s="179"/>
      <c r="G23" s="179"/>
      <c r="H23" s="179"/>
    </row>
    <row r="24" spans="1:9">
      <c r="D24" s="179"/>
      <c r="E24" s="179"/>
      <c r="F24" s="179"/>
      <c r="G24" s="179"/>
      <c r="H24" s="17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AD14"/>
  <sheetViews>
    <sheetView showGridLines="0" zoomScaleNormal="100" zoomScaleSheetLayoutView="100" workbookViewId="0">
      <selection activeCell="K2" sqref="K2"/>
    </sheetView>
  </sheetViews>
  <sheetFormatPr baseColWidth="10" defaultColWidth="11.44140625" defaultRowHeight="13.2"/>
  <cols>
    <col min="1" max="1" width="30.33203125" style="15" customWidth="1"/>
    <col min="2" max="3" width="6.6640625" style="15" customWidth="1"/>
    <col min="4" max="7" width="7.6640625" style="15" customWidth="1"/>
    <col min="8" max="8" width="12.5546875" style="15" bestFit="1" customWidth="1"/>
    <col min="9" max="11" width="6.6640625" style="15" customWidth="1"/>
    <col min="12" max="12" width="8.33203125" style="15" customWidth="1"/>
    <col min="13" max="13" width="6.6640625" style="15" customWidth="1"/>
    <col min="14" max="14" width="16.33203125" style="179" customWidth="1"/>
    <col min="15" max="28" width="11.44140625" style="179"/>
    <col min="29" max="16384" width="11.44140625" style="15"/>
  </cols>
  <sheetData>
    <row r="2" spans="1:30" ht="14.4">
      <c r="A2" s="9" t="s">
        <v>363</v>
      </c>
      <c r="K2" s="877" t="s">
        <v>1620</v>
      </c>
    </row>
    <row r="3" spans="1:30">
      <c r="A3" s="15" t="s">
        <v>364</v>
      </c>
      <c r="B3" s="179"/>
      <c r="C3" s="179"/>
      <c r="D3" s="179"/>
      <c r="E3" s="179"/>
      <c r="F3" s="179"/>
      <c r="G3" s="179"/>
      <c r="H3" s="179"/>
      <c r="I3" s="179"/>
      <c r="J3" s="179"/>
      <c r="K3" s="179"/>
      <c r="L3" s="179"/>
      <c r="M3" s="308"/>
    </row>
    <row r="4" spans="1:30">
      <c r="A4" s="280" t="s">
        <v>1492</v>
      </c>
      <c r="B4" s="179"/>
      <c r="C4" s="179"/>
      <c r="D4" s="179"/>
      <c r="E4" s="179"/>
      <c r="F4" s="179"/>
      <c r="G4" s="179"/>
      <c r="H4" s="179"/>
      <c r="I4" s="179"/>
      <c r="J4" s="179"/>
      <c r="K4" s="179"/>
      <c r="L4" s="179"/>
      <c r="M4" s="179"/>
    </row>
    <row r="5" spans="1:30">
      <c r="A5" s="280" t="s">
        <v>1</v>
      </c>
      <c r="B5" s="179"/>
      <c r="C5" s="179"/>
      <c r="D5" s="179"/>
      <c r="E5" s="179"/>
      <c r="F5" s="179"/>
      <c r="G5" s="179"/>
      <c r="H5" s="179"/>
      <c r="I5" s="179"/>
      <c r="J5" s="179"/>
      <c r="K5" s="179"/>
      <c r="L5" s="179"/>
      <c r="M5" s="179"/>
    </row>
    <row r="6" spans="1:30">
      <c r="A6" s="709" t="s">
        <v>350</v>
      </c>
      <c r="B6" s="281">
        <v>2019</v>
      </c>
      <c r="C6" s="281">
        <v>2020</v>
      </c>
      <c r="D6" s="281">
        <v>2021</v>
      </c>
      <c r="E6" s="281">
        <v>2022</v>
      </c>
      <c r="F6" s="281">
        <v>2023</v>
      </c>
      <c r="G6" s="281">
        <v>2024</v>
      </c>
      <c r="H6" s="299" t="s">
        <v>351</v>
      </c>
      <c r="I6" s="282"/>
      <c r="J6" s="282"/>
      <c r="K6" s="282"/>
      <c r="L6" s="282"/>
      <c r="M6" s="282"/>
      <c r="AA6" s="309"/>
    </row>
    <row r="7" spans="1:30">
      <c r="A7" s="284" t="s">
        <v>338</v>
      </c>
      <c r="B7" s="286">
        <v>5.28</v>
      </c>
      <c r="C7" s="286">
        <v>2.85</v>
      </c>
      <c r="D7" s="286">
        <v>5.85</v>
      </c>
      <c r="E7" s="286">
        <v>7.77</v>
      </c>
      <c r="F7" s="286">
        <v>13.66</v>
      </c>
      <c r="G7" s="286">
        <v>5.12</v>
      </c>
      <c r="H7" s="285">
        <v>1.2751699999999999</v>
      </c>
      <c r="I7" s="310"/>
      <c r="J7" s="310"/>
      <c r="K7" s="310"/>
      <c r="L7" s="310"/>
      <c r="M7" s="310"/>
    </row>
    <row r="8" spans="1:30">
      <c r="A8" s="569" t="s">
        <v>365</v>
      </c>
      <c r="B8" s="301">
        <v>6.9</v>
      </c>
      <c r="C8" s="301">
        <v>3.54</v>
      </c>
      <c r="D8" s="301">
        <v>6.94</v>
      </c>
      <c r="E8" s="301">
        <v>11.11</v>
      </c>
      <c r="F8" s="301">
        <v>9.08</v>
      </c>
      <c r="G8" s="301">
        <v>3.41</v>
      </c>
      <c r="H8" s="289">
        <v>0.32843</v>
      </c>
      <c r="I8" s="311"/>
      <c r="J8" s="312"/>
      <c r="K8" s="312"/>
      <c r="L8" s="311"/>
      <c r="M8" s="311"/>
      <c r="AC8" s="179"/>
      <c r="AD8" s="179"/>
    </row>
    <row r="9" spans="1:30">
      <c r="A9" s="569" t="s">
        <v>366</v>
      </c>
      <c r="B9" s="301">
        <v>10.33</v>
      </c>
      <c r="C9" s="301">
        <v>4.25</v>
      </c>
      <c r="D9" s="301">
        <v>1.58</v>
      </c>
      <c r="E9" s="301">
        <v>6.07</v>
      </c>
      <c r="F9" s="301">
        <v>10.51</v>
      </c>
      <c r="G9" s="301">
        <v>3.19</v>
      </c>
      <c r="H9" s="289">
        <v>8.9219999999999994E-2</v>
      </c>
      <c r="I9" s="311"/>
      <c r="J9" s="312"/>
      <c r="K9" s="312"/>
      <c r="L9" s="311"/>
      <c r="M9" s="311"/>
      <c r="AC9" s="179"/>
      <c r="AD9" s="179"/>
    </row>
    <row r="10" spans="1:30">
      <c r="A10" s="571" t="s">
        <v>367</v>
      </c>
      <c r="B10" s="301">
        <v>2.5099999999999998</v>
      </c>
      <c r="C10" s="301">
        <v>1.23</v>
      </c>
      <c r="D10" s="301">
        <v>5.64</v>
      </c>
      <c r="E10" s="301">
        <v>7.08</v>
      </c>
      <c r="F10" s="301">
        <v>16.52</v>
      </c>
      <c r="G10" s="301">
        <v>4.88</v>
      </c>
      <c r="H10" s="289">
        <v>0.73714000000000002</v>
      </c>
      <c r="I10" s="311"/>
      <c r="J10" s="313"/>
      <c r="K10" s="312"/>
      <c r="L10" s="311"/>
      <c r="M10" s="311"/>
      <c r="AC10" s="179"/>
      <c r="AD10" s="179"/>
    </row>
    <row r="11" spans="1:30">
      <c r="A11" s="570" t="s">
        <v>292</v>
      </c>
      <c r="B11" s="314">
        <v>14.03</v>
      </c>
      <c r="C11" s="314">
        <v>8.9700000000000006</v>
      </c>
      <c r="D11" s="314">
        <v>7.2</v>
      </c>
      <c r="E11" s="314">
        <v>4.25</v>
      </c>
      <c r="F11" s="314">
        <v>12.75</v>
      </c>
      <c r="G11" s="314">
        <v>11.89</v>
      </c>
      <c r="H11" s="315">
        <v>0.12038</v>
      </c>
      <c r="I11" s="311"/>
      <c r="J11" s="312"/>
      <c r="K11" s="312"/>
      <c r="L11" s="311"/>
      <c r="M11" s="311"/>
      <c r="AC11" s="179"/>
      <c r="AD11" s="179"/>
    </row>
    <row r="12" spans="1:30">
      <c r="A12" s="280"/>
      <c r="B12" s="311"/>
      <c r="C12" s="311"/>
      <c r="D12" s="311"/>
      <c r="E12" s="311"/>
      <c r="F12" s="311"/>
      <c r="G12" s="311"/>
      <c r="H12" s="311"/>
      <c r="I12" s="311"/>
      <c r="J12" s="311"/>
      <c r="K12" s="311"/>
      <c r="L12" s="311"/>
      <c r="M12" s="311"/>
      <c r="AC12" s="179"/>
      <c r="AD12" s="179"/>
    </row>
    <row r="13" spans="1:30" s="179" customFormat="1">
      <c r="A13" s="277" t="s">
        <v>347</v>
      </c>
      <c r="B13" s="316"/>
      <c r="C13" s="316"/>
      <c r="D13" s="316"/>
      <c r="E13" s="316"/>
      <c r="F13" s="316"/>
      <c r="G13" s="316"/>
      <c r="H13" s="181"/>
      <c r="I13" s="181"/>
      <c r="J13" s="181"/>
      <c r="K13" s="181"/>
      <c r="L13" s="181"/>
      <c r="M13" s="181"/>
      <c r="N13" s="317"/>
      <c r="O13" s="318"/>
      <c r="P13" s="318"/>
      <c r="Q13" s="318"/>
      <c r="R13" s="318"/>
      <c r="S13" s="318"/>
      <c r="T13" s="318"/>
      <c r="U13" s="318"/>
      <c r="V13" s="318"/>
      <c r="W13" s="318"/>
      <c r="X13" s="318"/>
      <c r="Y13" s="318"/>
      <c r="Z13" s="318"/>
      <c r="AA13" s="309"/>
    </row>
    <row r="14" spans="1:30">
      <c r="A14" s="277"/>
      <c r="B14" s="96"/>
      <c r="C14" s="96"/>
      <c r="D14" s="96"/>
      <c r="E14" s="96"/>
      <c r="F14" s="96"/>
      <c r="G14" s="96"/>
      <c r="N14" s="319"/>
      <c r="O14" s="320"/>
      <c r="P14" s="320"/>
      <c r="Q14" s="320"/>
      <c r="R14" s="320"/>
      <c r="S14" s="320"/>
      <c r="T14" s="320"/>
      <c r="U14" s="320"/>
      <c r="V14" s="320"/>
      <c r="W14" s="320"/>
      <c r="X14" s="320"/>
      <c r="Y14" s="320"/>
      <c r="Z14" s="320"/>
      <c r="AA14" s="309"/>
      <c r="AB14" s="15"/>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colBreaks count="1" manualBreakCount="1">
    <brk id="13" max="1048575" man="1"/>
  </col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M18"/>
  <sheetViews>
    <sheetView showGridLines="0" zoomScaleNormal="100" zoomScaleSheetLayoutView="100" workbookViewId="0">
      <selection activeCell="K2" sqref="K2"/>
    </sheetView>
  </sheetViews>
  <sheetFormatPr baseColWidth="10" defaultColWidth="11.44140625" defaultRowHeight="13.2"/>
  <cols>
    <col min="1" max="1" width="51.33203125" style="15" customWidth="1"/>
    <col min="2" max="3" width="7.6640625" style="15" customWidth="1"/>
    <col min="4" max="7" width="7.33203125" style="15" customWidth="1"/>
    <col min="8" max="8" width="12.5546875" style="15" bestFit="1" customWidth="1"/>
    <col min="9" max="13" width="7.6640625" style="15" customWidth="1"/>
    <col min="14" max="14" width="7.33203125" style="15" customWidth="1"/>
    <col min="15" max="16384" width="11.44140625" style="15"/>
  </cols>
  <sheetData>
    <row r="2" spans="1:13" ht="14.4">
      <c r="A2" s="9" t="s">
        <v>368</v>
      </c>
      <c r="K2" s="877" t="s">
        <v>1620</v>
      </c>
    </row>
    <row r="3" spans="1:13">
      <c r="A3" s="15" t="s">
        <v>369</v>
      </c>
      <c r="B3" s="179"/>
      <c r="C3" s="179"/>
      <c r="D3" s="179"/>
      <c r="E3" s="179"/>
      <c r="F3" s="179"/>
      <c r="G3" s="179"/>
      <c r="H3" s="179"/>
      <c r="I3" s="179"/>
      <c r="J3" s="179"/>
      <c r="K3" s="179"/>
      <c r="L3" s="179"/>
      <c r="M3" s="308"/>
    </row>
    <row r="4" spans="1:13">
      <c r="A4" s="280" t="s">
        <v>1492</v>
      </c>
      <c r="B4" s="179"/>
      <c r="C4" s="179"/>
      <c r="D4" s="179"/>
      <c r="E4" s="179"/>
      <c r="F4" s="179"/>
      <c r="G4" s="179"/>
      <c r="H4" s="179"/>
      <c r="I4" s="179"/>
      <c r="J4" s="179"/>
      <c r="K4" s="179"/>
      <c r="L4" s="179"/>
      <c r="M4" s="179"/>
    </row>
    <row r="5" spans="1:13">
      <c r="A5" s="280" t="s">
        <v>1</v>
      </c>
      <c r="B5" s="179"/>
      <c r="C5" s="179"/>
      <c r="D5" s="179"/>
      <c r="E5" s="179"/>
      <c r="F5" s="179"/>
      <c r="G5" s="179"/>
      <c r="H5" s="179"/>
      <c r="I5" s="179"/>
      <c r="J5" s="179"/>
      <c r="K5" s="179"/>
      <c r="L5" s="179"/>
      <c r="M5" s="179"/>
    </row>
    <row r="6" spans="1:13">
      <c r="A6" s="709" t="s">
        <v>350</v>
      </c>
      <c r="B6" s="281">
        <v>2019</v>
      </c>
      <c r="C6" s="281">
        <v>2020</v>
      </c>
      <c r="D6" s="281">
        <v>2021</v>
      </c>
      <c r="E6" s="281">
        <v>2022</v>
      </c>
      <c r="F6" s="281">
        <v>2023</v>
      </c>
      <c r="G6" s="281">
        <v>2024</v>
      </c>
      <c r="H6" s="299" t="s">
        <v>351</v>
      </c>
      <c r="I6" s="282"/>
      <c r="J6" s="282"/>
      <c r="K6" s="282"/>
      <c r="L6" s="282"/>
      <c r="M6" s="282"/>
    </row>
    <row r="7" spans="1:13">
      <c r="A7" s="284" t="s">
        <v>339</v>
      </c>
      <c r="B7" s="286">
        <v>0.63</v>
      </c>
      <c r="C7" s="286">
        <v>-6.31</v>
      </c>
      <c r="D7" s="286">
        <v>-4.5199999999999996</v>
      </c>
      <c r="E7" s="286">
        <v>11.11</v>
      </c>
      <c r="F7" s="286">
        <v>5.46</v>
      </c>
      <c r="G7" s="286">
        <v>0.79</v>
      </c>
      <c r="H7" s="286">
        <v>3.79434</v>
      </c>
      <c r="I7" s="310"/>
      <c r="J7" s="310"/>
      <c r="K7" s="310"/>
      <c r="L7" s="300"/>
      <c r="M7" s="300"/>
    </row>
    <row r="8" spans="1:13">
      <c r="A8" s="569" t="s">
        <v>287</v>
      </c>
      <c r="B8" s="301">
        <v>0.32</v>
      </c>
      <c r="C8" s="301">
        <v>-7.31</v>
      </c>
      <c r="D8" s="301">
        <v>-7.48</v>
      </c>
      <c r="E8" s="301">
        <v>12.42</v>
      </c>
      <c r="F8" s="301">
        <v>5.87</v>
      </c>
      <c r="G8" s="301">
        <v>1.26</v>
      </c>
      <c r="H8" s="301">
        <v>2.7000500000000001</v>
      </c>
      <c r="I8" s="311"/>
      <c r="J8" s="321"/>
      <c r="K8" s="311"/>
      <c r="L8" s="311"/>
      <c r="M8" s="321"/>
    </row>
    <row r="9" spans="1:13">
      <c r="A9" s="569" t="s">
        <v>370</v>
      </c>
      <c r="B9" s="301">
        <v>2.58</v>
      </c>
      <c r="C9" s="301">
        <v>-0.85</v>
      </c>
      <c r="D9" s="301">
        <v>5.69</v>
      </c>
      <c r="E9" s="301">
        <v>9.9</v>
      </c>
      <c r="F9" s="301">
        <v>-1.24</v>
      </c>
      <c r="G9" s="301">
        <v>0.01</v>
      </c>
      <c r="H9" s="301">
        <v>5.3530000000000001E-2</v>
      </c>
      <c r="I9" s="311"/>
      <c r="J9" s="311"/>
      <c r="K9" s="311"/>
      <c r="L9" s="321"/>
      <c r="M9" s="311"/>
    </row>
    <row r="10" spans="1:13" ht="15" customHeight="1">
      <c r="A10" s="572" t="s">
        <v>371</v>
      </c>
      <c r="B10" s="301">
        <v>3.56</v>
      </c>
      <c r="C10" s="301">
        <v>1.74</v>
      </c>
      <c r="D10" s="301">
        <v>2.66</v>
      </c>
      <c r="E10" s="301">
        <v>8.61</v>
      </c>
      <c r="F10" s="301">
        <v>9.76</v>
      </c>
      <c r="G10" s="301">
        <v>8.77</v>
      </c>
      <c r="H10" s="301">
        <v>0.17255000000000001</v>
      </c>
      <c r="I10" s="311"/>
      <c r="J10" s="311"/>
      <c r="K10" s="321"/>
      <c r="L10" s="311"/>
      <c r="M10" s="311"/>
    </row>
    <row r="11" spans="1:13">
      <c r="A11" s="570" t="s">
        <v>372</v>
      </c>
      <c r="B11" s="322">
        <v>0.91</v>
      </c>
      <c r="C11" s="322">
        <v>-5.2</v>
      </c>
      <c r="D11" s="322">
        <v>2.17</v>
      </c>
      <c r="E11" s="322">
        <v>8.18</v>
      </c>
      <c r="F11" s="322">
        <v>3.81</v>
      </c>
      <c r="G11" s="322">
        <v>-2.4</v>
      </c>
      <c r="H11" s="314">
        <v>0.86821000000000004</v>
      </c>
      <c r="I11" s="323"/>
      <c r="J11" s="323"/>
      <c r="K11" s="323"/>
      <c r="L11" s="323"/>
      <c r="M11" s="321"/>
    </row>
    <row r="12" spans="1:13">
      <c r="A12" s="179"/>
      <c r="B12" s="323"/>
      <c r="C12" s="323"/>
      <c r="D12" s="311"/>
      <c r="E12" s="311"/>
      <c r="F12" s="311"/>
      <c r="G12" s="311"/>
      <c r="H12" s="323"/>
      <c r="I12" s="323"/>
      <c r="J12" s="323"/>
      <c r="K12" s="323"/>
      <c r="L12" s="323"/>
      <c r="M12" s="321"/>
    </row>
    <row r="13" spans="1:13">
      <c r="A13" s="277" t="s">
        <v>347</v>
      </c>
      <c r="B13" s="298"/>
      <c r="C13" s="298"/>
      <c r="D13" s="298"/>
      <c r="E13" s="298"/>
      <c r="F13" s="298"/>
      <c r="G13" s="298"/>
      <c r="H13" s="259"/>
      <c r="I13" s="259"/>
      <c r="J13" s="259"/>
      <c r="K13" s="259"/>
      <c r="L13" s="259"/>
      <c r="M13" s="259"/>
    </row>
    <row r="14" spans="1:13">
      <c r="A14" s="277"/>
      <c r="B14" s="298"/>
      <c r="C14" s="298"/>
      <c r="D14" s="298"/>
      <c r="E14" s="298"/>
      <c r="F14" s="298"/>
      <c r="G14" s="298"/>
      <c r="H14" s="259"/>
      <c r="I14" s="259"/>
      <c r="J14" s="259"/>
      <c r="K14" s="259"/>
      <c r="L14" s="259"/>
      <c r="M14" s="259"/>
    </row>
    <row r="15" spans="1:13">
      <c r="A15" s="179"/>
      <c r="B15" s="179"/>
      <c r="C15" s="179"/>
      <c r="D15" s="179"/>
      <c r="E15" s="179"/>
      <c r="F15" s="179"/>
      <c r="G15" s="179"/>
      <c r="H15" s="179"/>
      <c r="I15" s="179"/>
      <c r="J15" s="179"/>
      <c r="K15" s="179"/>
      <c r="L15" s="179"/>
      <c r="M15" s="179"/>
    </row>
    <row r="16" spans="1:13">
      <c r="B16" s="179"/>
      <c r="C16" s="179"/>
      <c r="D16" s="179"/>
      <c r="E16" s="179"/>
      <c r="F16" s="179"/>
      <c r="G16" s="179"/>
      <c r="H16" s="179"/>
      <c r="I16" s="179"/>
      <c r="J16" s="179"/>
      <c r="K16" s="179"/>
      <c r="L16" s="179"/>
      <c r="M16" s="179"/>
    </row>
    <row r="18" spans="8:8">
      <c r="H18" s="324"/>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O21"/>
  <sheetViews>
    <sheetView showGridLines="0" zoomScaleNormal="100" zoomScaleSheetLayoutView="100" workbookViewId="0">
      <selection activeCell="K2" sqref="K2"/>
    </sheetView>
  </sheetViews>
  <sheetFormatPr baseColWidth="10" defaultColWidth="11.44140625" defaultRowHeight="13.2"/>
  <cols>
    <col min="1" max="1" width="53.33203125" style="15" customWidth="1"/>
    <col min="2" max="3" width="7.5546875" style="15" customWidth="1"/>
    <col min="4" max="7" width="8.33203125" style="15" customWidth="1"/>
    <col min="8" max="8" width="12.5546875" style="15" bestFit="1" customWidth="1"/>
    <col min="9" max="15" width="7.5546875" style="15" customWidth="1"/>
    <col min="16" max="16" width="9.33203125" style="15" customWidth="1"/>
    <col min="17" max="16384" width="11.44140625" style="15"/>
  </cols>
  <sheetData>
    <row r="2" spans="1:15" ht="14.4">
      <c r="A2" s="9" t="s">
        <v>373</v>
      </c>
      <c r="B2" s="323"/>
      <c r="C2" s="323"/>
      <c r="K2" s="877" t="s">
        <v>1620</v>
      </c>
    </row>
    <row r="3" spans="1:15">
      <c r="A3" s="15" t="s">
        <v>374</v>
      </c>
      <c r="B3" s="179"/>
      <c r="C3" s="179"/>
      <c r="D3" s="179"/>
      <c r="E3" s="179"/>
      <c r="F3" s="179"/>
      <c r="G3" s="179"/>
      <c r="H3" s="179"/>
      <c r="I3" s="179"/>
      <c r="J3" s="179"/>
      <c r="K3" s="179"/>
      <c r="L3" s="179"/>
      <c r="M3" s="308"/>
      <c r="N3" s="308"/>
      <c r="O3" s="308"/>
    </row>
    <row r="4" spans="1:15">
      <c r="A4" s="280" t="s">
        <v>1492</v>
      </c>
      <c r="B4" s="179"/>
      <c r="C4" s="179"/>
      <c r="D4" s="179"/>
      <c r="E4" s="179"/>
      <c r="F4" s="179"/>
      <c r="G4" s="179"/>
      <c r="H4" s="179"/>
      <c r="I4" s="179"/>
      <c r="J4" s="179"/>
      <c r="K4" s="179"/>
      <c r="L4" s="179"/>
      <c r="M4" s="179"/>
      <c r="N4" s="179"/>
      <c r="O4" s="179"/>
    </row>
    <row r="5" spans="1:15">
      <c r="A5" s="280" t="s">
        <v>1</v>
      </c>
      <c r="B5" s="179"/>
      <c r="C5" s="179"/>
      <c r="D5" s="179"/>
      <c r="E5" s="179"/>
      <c r="F5" s="179"/>
      <c r="G5" s="179"/>
      <c r="H5" s="179"/>
      <c r="I5" s="179"/>
      <c r="J5" s="179"/>
      <c r="K5" s="179"/>
      <c r="L5" s="179"/>
      <c r="M5" s="179"/>
      <c r="N5" s="179"/>
      <c r="O5" s="179"/>
    </row>
    <row r="6" spans="1:15">
      <c r="A6" s="709" t="s">
        <v>350</v>
      </c>
      <c r="B6" s="281">
        <v>2019</v>
      </c>
      <c r="C6" s="281">
        <v>2020</v>
      </c>
      <c r="D6" s="281">
        <v>2021</v>
      </c>
      <c r="E6" s="281">
        <v>2022</v>
      </c>
      <c r="F6" s="281">
        <v>2023</v>
      </c>
      <c r="G6" s="281">
        <v>2024</v>
      </c>
      <c r="H6" s="299" t="s">
        <v>351</v>
      </c>
      <c r="I6" s="282"/>
      <c r="J6" s="282"/>
      <c r="K6" s="282"/>
      <c r="L6" s="282"/>
      <c r="M6" s="282"/>
      <c r="N6" s="282"/>
      <c r="O6" s="282"/>
    </row>
    <row r="7" spans="1:15">
      <c r="A7" s="284" t="s">
        <v>340</v>
      </c>
      <c r="B7" s="326">
        <v>2.9</v>
      </c>
      <c r="C7" s="326">
        <v>1.2</v>
      </c>
      <c r="D7" s="326">
        <v>3.17</v>
      </c>
      <c r="E7" s="326">
        <v>6.26</v>
      </c>
      <c r="F7" s="326">
        <v>9.23</v>
      </c>
      <c r="G7" s="326">
        <v>8.07</v>
      </c>
      <c r="H7" s="327">
        <v>32.330170000000003</v>
      </c>
      <c r="I7" s="160"/>
      <c r="J7" s="160"/>
      <c r="K7" s="160"/>
      <c r="L7" s="160"/>
      <c r="M7" s="160"/>
      <c r="N7" s="160"/>
      <c r="O7" s="160"/>
    </row>
    <row r="8" spans="1:15">
      <c r="A8" s="569" t="s">
        <v>375</v>
      </c>
      <c r="B8" s="289">
        <v>2.56</v>
      </c>
      <c r="C8" s="328">
        <v>0.8</v>
      </c>
      <c r="D8" s="328">
        <v>1.73</v>
      </c>
      <c r="E8" s="328">
        <v>3.87</v>
      </c>
      <c r="F8" s="328">
        <v>8.41</v>
      </c>
      <c r="G8" s="328">
        <v>9.1</v>
      </c>
      <c r="H8" s="329">
        <v>11.01797</v>
      </c>
      <c r="I8" s="311"/>
      <c r="J8" s="311"/>
      <c r="K8" s="311"/>
      <c r="L8" s="311"/>
      <c r="M8" s="311"/>
      <c r="N8" s="311"/>
      <c r="O8" s="330"/>
    </row>
    <row r="9" spans="1:15">
      <c r="A9" s="569" t="s">
        <v>376</v>
      </c>
      <c r="B9" s="289">
        <v>2.62</v>
      </c>
      <c r="C9" s="328">
        <v>1.1299999999999999</v>
      </c>
      <c r="D9" s="328">
        <v>1.86</v>
      </c>
      <c r="E9" s="328">
        <v>3.82</v>
      </c>
      <c r="F9" s="328">
        <v>8.16</v>
      </c>
      <c r="G9" s="328">
        <v>8.91</v>
      </c>
      <c r="H9" s="329">
        <v>14.123900000000001</v>
      </c>
      <c r="I9" s="311"/>
      <c r="J9" s="311"/>
      <c r="K9" s="311"/>
      <c r="L9" s="311"/>
      <c r="M9" s="311"/>
      <c r="N9" s="311"/>
      <c r="O9" s="330"/>
    </row>
    <row r="10" spans="1:15">
      <c r="A10" s="569" t="s">
        <v>377</v>
      </c>
      <c r="B10" s="289">
        <v>1.41</v>
      </c>
      <c r="C10" s="328">
        <v>4.6100000000000003</v>
      </c>
      <c r="D10" s="328">
        <v>16.27</v>
      </c>
      <c r="E10" s="328">
        <v>18.510000000000002</v>
      </c>
      <c r="F10" s="328">
        <v>12.29</v>
      </c>
      <c r="G10" s="328">
        <v>3.64</v>
      </c>
      <c r="H10" s="329">
        <v>0.11941</v>
      </c>
      <c r="I10" s="311"/>
      <c r="J10" s="311"/>
      <c r="K10" s="311"/>
      <c r="L10" s="311"/>
      <c r="M10" s="311"/>
      <c r="N10" s="311"/>
      <c r="O10" s="330"/>
    </row>
    <row r="11" spans="1:15">
      <c r="A11" s="569" t="s">
        <v>378</v>
      </c>
      <c r="B11" s="289">
        <v>3.01</v>
      </c>
      <c r="C11" s="328">
        <v>0</v>
      </c>
      <c r="D11" s="328">
        <v>7.51</v>
      </c>
      <c r="E11" s="328">
        <v>8.17</v>
      </c>
      <c r="F11" s="328">
        <v>9.06</v>
      </c>
      <c r="G11" s="328">
        <v>7.15</v>
      </c>
      <c r="H11" s="329">
        <v>1.6033999999999999</v>
      </c>
      <c r="I11" s="311"/>
      <c r="J11" s="311"/>
      <c r="K11" s="311"/>
      <c r="L11" s="311"/>
      <c r="M11" s="311"/>
      <c r="N11" s="311"/>
      <c r="O11" s="330"/>
    </row>
    <row r="12" spans="1:15">
      <c r="A12" s="569" t="s">
        <v>379</v>
      </c>
      <c r="B12" s="331">
        <v>15.77</v>
      </c>
      <c r="C12" s="332">
        <v>8.75</v>
      </c>
      <c r="D12" s="332">
        <v>3.76</v>
      </c>
      <c r="E12" s="332">
        <v>4.0199999999999996</v>
      </c>
      <c r="F12" s="332">
        <v>23.01</v>
      </c>
      <c r="G12" s="332">
        <v>9.73</v>
      </c>
      <c r="H12" s="329">
        <v>0.21648999999999999</v>
      </c>
      <c r="I12" s="333"/>
      <c r="J12" s="333"/>
      <c r="K12" s="333"/>
      <c r="L12" s="333"/>
      <c r="M12" s="334"/>
      <c r="N12" s="334"/>
      <c r="O12" s="335"/>
    </row>
    <row r="13" spans="1:15">
      <c r="A13" s="569" t="s">
        <v>380</v>
      </c>
      <c r="B13" s="331">
        <v>2.89</v>
      </c>
      <c r="C13" s="332">
        <v>0</v>
      </c>
      <c r="D13" s="332">
        <v>5.75</v>
      </c>
      <c r="E13" s="332">
        <v>14.93</v>
      </c>
      <c r="F13" s="332">
        <v>6.67</v>
      </c>
      <c r="G13" s="332">
        <v>7.28</v>
      </c>
      <c r="H13" s="329">
        <v>0.32336999999999999</v>
      </c>
      <c r="I13" s="323"/>
      <c r="J13" s="323"/>
      <c r="K13" s="323"/>
      <c r="L13" s="323"/>
      <c r="M13" s="311"/>
      <c r="N13" s="311"/>
      <c r="O13" s="330"/>
    </row>
    <row r="14" spans="1:15">
      <c r="A14" s="569" t="s">
        <v>381</v>
      </c>
      <c r="B14" s="289">
        <v>6.21</v>
      </c>
      <c r="C14" s="328">
        <v>4.04</v>
      </c>
      <c r="D14" s="328">
        <v>3.33</v>
      </c>
      <c r="E14" s="328">
        <v>6.81</v>
      </c>
      <c r="F14" s="328">
        <v>13.32</v>
      </c>
      <c r="G14" s="328">
        <v>10.72</v>
      </c>
      <c r="H14" s="329">
        <v>1.82</v>
      </c>
      <c r="I14" s="311"/>
      <c r="J14" s="311"/>
      <c r="K14" s="311"/>
      <c r="L14" s="311"/>
      <c r="M14" s="311"/>
      <c r="N14" s="311"/>
      <c r="O14" s="330"/>
    </row>
    <row r="15" spans="1:15">
      <c r="A15" s="569" t="s">
        <v>382</v>
      </c>
      <c r="B15" s="289">
        <v>2.81</v>
      </c>
      <c r="C15" s="328">
        <v>0.91</v>
      </c>
      <c r="D15" s="328">
        <v>13.08</v>
      </c>
      <c r="E15" s="328">
        <v>18.489999999999998</v>
      </c>
      <c r="F15" s="328">
        <v>20.23</v>
      </c>
      <c r="G15" s="328">
        <v>1.38</v>
      </c>
      <c r="H15" s="336">
        <v>2.2245900000000001</v>
      </c>
      <c r="I15" s="321"/>
      <c r="J15" s="321"/>
      <c r="K15" s="311"/>
      <c r="L15" s="321"/>
      <c r="M15" s="321"/>
      <c r="N15" s="321"/>
      <c r="O15" s="330"/>
    </row>
    <row r="16" spans="1:15">
      <c r="A16" s="570" t="s">
        <v>383</v>
      </c>
      <c r="B16" s="315">
        <v>1.95</v>
      </c>
      <c r="C16" s="337">
        <v>2.16</v>
      </c>
      <c r="D16" s="337">
        <v>5.79</v>
      </c>
      <c r="E16" s="337">
        <v>30.32</v>
      </c>
      <c r="F16" s="337">
        <v>-6.44</v>
      </c>
      <c r="G16" s="337">
        <v>2.2799999999999998</v>
      </c>
      <c r="H16" s="338">
        <v>0.88102999999999998</v>
      </c>
      <c r="I16" s="311"/>
      <c r="J16" s="311"/>
      <c r="K16" s="311"/>
      <c r="L16" s="311"/>
      <c r="M16" s="311"/>
      <c r="N16" s="311"/>
      <c r="O16" s="330"/>
    </row>
    <row r="17" spans="1:15">
      <c r="A17" s="280"/>
      <c r="B17" s="311"/>
      <c r="C17" s="311"/>
      <c r="D17" s="330"/>
      <c r="E17" s="330"/>
      <c r="F17" s="330"/>
      <c r="G17" s="330"/>
      <c r="H17" s="311"/>
      <c r="I17" s="311"/>
      <c r="J17" s="311"/>
      <c r="K17" s="311"/>
      <c r="L17" s="311"/>
      <c r="M17" s="311"/>
      <c r="N17" s="311"/>
      <c r="O17" s="330"/>
    </row>
    <row r="18" spans="1:15">
      <c r="A18" s="277" t="s">
        <v>347</v>
      </c>
      <c r="B18" s="339"/>
      <c r="C18" s="339"/>
      <c r="D18" s="339"/>
      <c r="E18" s="339"/>
      <c r="F18" s="339"/>
      <c r="G18" s="339"/>
      <c r="H18" s="311"/>
      <c r="I18" s="311"/>
      <c r="J18" s="311"/>
      <c r="K18" s="311"/>
      <c r="L18" s="311"/>
      <c r="M18" s="311"/>
      <c r="N18" s="311"/>
      <c r="O18" s="330"/>
    </row>
    <row r="19" spans="1:15">
      <c r="A19" s="277"/>
      <c r="B19" s="298"/>
      <c r="C19" s="298"/>
      <c r="D19" s="298"/>
      <c r="E19" s="298"/>
      <c r="F19" s="298"/>
      <c r="G19" s="298"/>
      <c r="H19" s="259"/>
      <c r="I19" s="259"/>
      <c r="J19" s="259"/>
      <c r="K19" s="259"/>
      <c r="L19" s="259"/>
      <c r="M19" s="259"/>
      <c r="N19" s="259"/>
      <c r="O19" s="259"/>
    </row>
    <row r="20" spans="1:15">
      <c r="A20" s="179"/>
      <c r="B20" s="179"/>
      <c r="C20" s="179"/>
      <c r="D20" s="179"/>
      <c r="E20" s="179"/>
      <c r="F20" s="179"/>
      <c r="G20" s="179"/>
      <c r="H20" s="179"/>
      <c r="I20" s="179"/>
      <c r="J20" s="179"/>
      <c r="K20" s="179"/>
      <c r="L20" s="179"/>
      <c r="M20" s="179"/>
      <c r="N20" s="179"/>
      <c r="O20" s="179"/>
    </row>
    <row r="21" spans="1:15">
      <c r="B21" s="179"/>
      <c r="C21" s="179"/>
      <c r="D21" s="179"/>
      <c r="E21" s="179"/>
      <c r="F21" s="179"/>
      <c r="G21" s="179"/>
      <c r="H21" s="179"/>
      <c r="I21" s="179"/>
      <c r="J21" s="179"/>
      <c r="K21" s="179"/>
      <c r="L21" s="179"/>
      <c r="M21" s="179"/>
      <c r="N21" s="179"/>
      <c r="O21" s="17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Y38"/>
  <sheetViews>
    <sheetView showGridLines="0" zoomScaleNormal="100" zoomScaleSheetLayoutView="100" workbookViewId="0">
      <selection activeCell="K2" sqref="K2"/>
    </sheetView>
  </sheetViews>
  <sheetFormatPr baseColWidth="10" defaultColWidth="11.44140625" defaultRowHeight="13.2"/>
  <cols>
    <col min="1" max="1" width="80.44140625" style="15" customWidth="1"/>
    <col min="2" max="3" width="7.33203125" style="15" customWidth="1"/>
    <col min="4" max="7" width="7.5546875" style="15" customWidth="1"/>
    <col min="8" max="8" width="12.5546875" style="15" bestFit="1" customWidth="1"/>
    <col min="9" max="13" width="7.33203125" style="15" customWidth="1"/>
    <col min="14" max="14" width="1.6640625" style="15" customWidth="1"/>
    <col min="15" max="16384" width="11.44140625" style="15"/>
  </cols>
  <sheetData>
    <row r="2" spans="1:13" ht="14.4">
      <c r="A2" s="9" t="s">
        <v>384</v>
      </c>
      <c r="K2" s="877" t="s">
        <v>1620</v>
      </c>
    </row>
    <row r="3" spans="1:13">
      <c r="A3" s="15" t="s">
        <v>385</v>
      </c>
      <c r="B3" s="179"/>
      <c r="C3" s="179"/>
      <c r="D3" s="179"/>
      <c r="E3" s="179"/>
      <c r="F3" s="179"/>
      <c r="G3" s="179"/>
      <c r="H3" s="179"/>
      <c r="I3" s="179"/>
      <c r="J3" s="179"/>
      <c r="K3" s="179"/>
      <c r="L3" s="179"/>
      <c r="M3" s="308"/>
    </row>
    <row r="4" spans="1:13">
      <c r="A4" s="280" t="s">
        <v>1492</v>
      </c>
      <c r="B4" s="179"/>
      <c r="C4" s="179"/>
      <c r="D4" s="179"/>
      <c r="E4" s="179"/>
      <c r="F4" s="179"/>
      <c r="G4" s="179"/>
      <c r="H4" s="179"/>
      <c r="I4" s="179"/>
      <c r="J4" s="179"/>
      <c r="K4" s="179"/>
      <c r="L4" s="179"/>
      <c r="M4" s="179"/>
    </row>
    <row r="5" spans="1:13">
      <c r="A5" s="280" t="s">
        <v>1</v>
      </c>
      <c r="B5" s="179"/>
      <c r="C5" s="179"/>
      <c r="D5" s="179"/>
      <c r="E5" s="179"/>
      <c r="F5" s="179"/>
      <c r="G5" s="179"/>
      <c r="H5" s="179"/>
      <c r="I5" s="179"/>
      <c r="J5" s="179"/>
      <c r="K5" s="179"/>
      <c r="L5" s="179"/>
      <c r="M5" s="179"/>
    </row>
    <row r="6" spans="1:13">
      <c r="A6" s="709" t="s">
        <v>350</v>
      </c>
      <c r="B6" s="281">
        <v>2019</v>
      </c>
      <c r="C6" s="281">
        <v>2020</v>
      </c>
      <c r="D6" s="281">
        <v>2021</v>
      </c>
      <c r="E6" s="281">
        <v>2022</v>
      </c>
      <c r="F6" s="281">
        <v>2023</v>
      </c>
      <c r="G6" s="281">
        <v>2024</v>
      </c>
      <c r="H6" s="299" t="s">
        <v>351</v>
      </c>
      <c r="I6" s="282"/>
      <c r="J6" s="282"/>
      <c r="K6" s="282"/>
      <c r="L6" s="282"/>
      <c r="M6" s="282"/>
    </row>
    <row r="7" spans="1:13">
      <c r="A7" s="284" t="s">
        <v>341</v>
      </c>
      <c r="B7" s="326">
        <v>2.71</v>
      </c>
      <c r="C7" s="326">
        <v>-0.96</v>
      </c>
      <c r="D7" s="326">
        <v>4.09</v>
      </c>
      <c r="E7" s="326">
        <v>16.86</v>
      </c>
      <c r="F7" s="326">
        <v>8.83</v>
      </c>
      <c r="G7" s="326">
        <v>2.41</v>
      </c>
      <c r="H7" s="285">
        <v>4.1460800000000004</v>
      </c>
      <c r="I7" s="160"/>
      <c r="J7" s="160"/>
      <c r="K7" s="160"/>
      <c r="L7" s="160"/>
      <c r="M7" s="160"/>
    </row>
    <row r="8" spans="1:13">
      <c r="A8" s="569" t="s">
        <v>386</v>
      </c>
      <c r="B8" s="289">
        <v>1.27</v>
      </c>
      <c r="C8" s="289">
        <v>2.08</v>
      </c>
      <c r="D8" s="289">
        <v>7.8</v>
      </c>
      <c r="E8" s="289">
        <v>8.3699999999999992</v>
      </c>
      <c r="F8" s="289">
        <v>6.33</v>
      </c>
      <c r="G8" s="289">
        <v>1.44</v>
      </c>
      <c r="H8" s="289">
        <v>0.73489000000000004</v>
      </c>
      <c r="I8" s="311"/>
      <c r="J8" s="311"/>
      <c r="K8" s="311"/>
      <c r="L8" s="311"/>
      <c r="M8" s="311"/>
    </row>
    <row r="9" spans="1:13">
      <c r="A9" s="569" t="s">
        <v>387</v>
      </c>
      <c r="B9" s="289">
        <v>1.78</v>
      </c>
      <c r="C9" s="289">
        <v>1.68</v>
      </c>
      <c r="D9" s="289">
        <v>4.83</v>
      </c>
      <c r="E9" s="289">
        <v>6.4</v>
      </c>
      <c r="F9" s="289">
        <v>5.01</v>
      </c>
      <c r="G9" s="289">
        <v>1.23</v>
      </c>
      <c r="H9" s="289">
        <v>0.18079999999999999</v>
      </c>
      <c r="I9" s="311"/>
      <c r="J9" s="311"/>
      <c r="K9" s="311"/>
      <c r="L9" s="311"/>
      <c r="M9" s="311"/>
    </row>
    <row r="10" spans="1:13">
      <c r="A10" s="569" t="s">
        <v>388</v>
      </c>
      <c r="B10" s="289">
        <v>3.35</v>
      </c>
      <c r="C10" s="289">
        <v>-4.1399999999999997</v>
      </c>
      <c r="D10" s="289">
        <v>5.88</v>
      </c>
      <c r="E10" s="289">
        <v>13.77</v>
      </c>
      <c r="F10" s="289">
        <v>-1.54</v>
      </c>
      <c r="G10" s="289">
        <v>-8.35</v>
      </c>
      <c r="H10" s="289">
        <v>0.28948000000000002</v>
      </c>
      <c r="I10" s="311"/>
      <c r="J10" s="311"/>
      <c r="K10" s="311"/>
      <c r="L10" s="311"/>
      <c r="M10" s="311"/>
    </row>
    <row r="11" spans="1:13">
      <c r="A11" s="569" t="s">
        <v>389</v>
      </c>
      <c r="B11" s="289">
        <v>-0.22</v>
      </c>
      <c r="C11" s="289">
        <v>-0.12</v>
      </c>
      <c r="D11" s="289">
        <v>6.46</v>
      </c>
      <c r="E11" s="289">
        <v>13.47</v>
      </c>
      <c r="F11" s="289">
        <v>2.93</v>
      </c>
      <c r="G11" s="289">
        <v>-0.12</v>
      </c>
      <c r="H11" s="289">
        <v>2.0389999999999998E-2</v>
      </c>
      <c r="I11" s="311"/>
      <c r="J11" s="311"/>
      <c r="K11" s="311"/>
      <c r="L11" s="311"/>
      <c r="M11" s="311"/>
    </row>
    <row r="12" spans="1:13">
      <c r="A12" s="569" t="s">
        <v>390</v>
      </c>
      <c r="B12" s="289">
        <v>2.4700000000000002</v>
      </c>
      <c r="C12" s="289">
        <v>3.84</v>
      </c>
      <c r="D12" s="289">
        <v>4.3899999999999997</v>
      </c>
      <c r="E12" s="289">
        <v>6.34</v>
      </c>
      <c r="F12" s="289">
        <v>4.78</v>
      </c>
      <c r="G12" s="289">
        <v>5.3</v>
      </c>
      <c r="H12" s="289">
        <v>0.13181999999999999</v>
      </c>
      <c r="I12" s="311"/>
      <c r="J12" s="311"/>
      <c r="K12" s="311"/>
      <c r="L12" s="311"/>
      <c r="M12" s="311"/>
    </row>
    <row r="13" spans="1:13">
      <c r="A13" s="569" t="s">
        <v>391</v>
      </c>
      <c r="B13" s="289">
        <v>-2.62</v>
      </c>
      <c r="C13" s="289">
        <v>5.84</v>
      </c>
      <c r="D13" s="289">
        <v>2.27</v>
      </c>
      <c r="E13" s="289">
        <v>10.74</v>
      </c>
      <c r="F13" s="289">
        <v>-0.88</v>
      </c>
      <c r="G13" s="289">
        <v>-8.3699999999999992</v>
      </c>
      <c r="H13" s="288">
        <v>0.10682999999999999</v>
      </c>
      <c r="I13" s="321"/>
      <c r="J13" s="311"/>
      <c r="K13" s="321"/>
      <c r="L13" s="311"/>
      <c r="M13" s="311"/>
    </row>
    <row r="14" spans="1:13">
      <c r="A14" s="569" t="s">
        <v>392</v>
      </c>
      <c r="B14" s="289">
        <v>2.67</v>
      </c>
      <c r="C14" s="289">
        <v>-6.36</v>
      </c>
      <c r="D14" s="289">
        <v>3.38</v>
      </c>
      <c r="E14" s="289">
        <v>34.28</v>
      </c>
      <c r="F14" s="289">
        <v>9.83</v>
      </c>
      <c r="G14" s="289">
        <v>0.99</v>
      </c>
      <c r="H14" s="288">
        <v>1.48308</v>
      </c>
      <c r="I14" s="311"/>
      <c r="J14" s="311"/>
      <c r="K14" s="311"/>
      <c r="L14" s="311"/>
      <c r="M14" s="311"/>
    </row>
    <row r="15" spans="1:13">
      <c r="A15" s="570" t="s">
        <v>393</v>
      </c>
      <c r="B15" s="315">
        <v>4.1900000000000004</v>
      </c>
      <c r="C15" s="315">
        <v>3.09</v>
      </c>
      <c r="D15" s="315">
        <v>2.2799999999999998</v>
      </c>
      <c r="E15" s="315">
        <v>6.66</v>
      </c>
      <c r="F15" s="315">
        <v>13.51</v>
      </c>
      <c r="G15" s="315">
        <v>7.96</v>
      </c>
      <c r="H15" s="315">
        <v>1.19879</v>
      </c>
      <c r="I15" s="311"/>
      <c r="J15" s="311"/>
      <c r="K15" s="321"/>
      <c r="L15" s="321"/>
      <c r="M15" s="311"/>
    </row>
    <row r="16" spans="1:13">
      <c r="A16" s="280"/>
      <c r="B16" s="311"/>
      <c r="C16" s="311"/>
      <c r="D16" s="311"/>
      <c r="E16" s="311"/>
      <c r="F16" s="311"/>
      <c r="G16" s="311"/>
      <c r="H16" s="311"/>
      <c r="I16" s="311"/>
      <c r="J16" s="311"/>
      <c r="K16" s="321"/>
      <c r="L16" s="321"/>
      <c r="M16" s="311"/>
    </row>
    <row r="17" spans="1:25">
      <c r="A17" s="277" t="s">
        <v>347</v>
      </c>
      <c r="B17" s="259"/>
      <c r="C17" s="259"/>
      <c r="D17" s="259"/>
      <c r="E17" s="259"/>
      <c r="F17" s="259"/>
      <c r="G17" s="259"/>
      <c r="H17" s="259"/>
      <c r="I17" s="259"/>
      <c r="J17" s="259"/>
      <c r="K17" s="259"/>
      <c r="L17" s="259"/>
      <c r="M17" s="259"/>
    </row>
    <row r="18" spans="1:25">
      <c r="A18" s="277"/>
      <c r="B18" s="259"/>
      <c r="C18" s="259"/>
      <c r="D18" s="259"/>
      <c r="E18" s="259"/>
      <c r="F18" s="259"/>
      <c r="G18" s="259"/>
      <c r="H18" s="259"/>
      <c r="I18" s="259"/>
      <c r="J18" s="259"/>
      <c r="K18" s="259"/>
      <c r="L18" s="259"/>
      <c r="M18" s="179"/>
    </row>
    <row r="19" spans="1:25">
      <c r="A19" s="179"/>
      <c r="B19" s="179"/>
      <c r="C19" s="179"/>
      <c r="D19" s="179"/>
      <c r="E19" s="179"/>
      <c r="F19" s="179"/>
      <c r="G19" s="179"/>
      <c r="H19" s="179"/>
      <c r="I19" s="179"/>
      <c r="J19" s="179"/>
      <c r="K19" s="179"/>
      <c r="L19" s="179"/>
      <c r="M19" s="179"/>
    </row>
    <row r="20" spans="1:25">
      <c r="B20" s="179"/>
      <c r="C20" s="179"/>
      <c r="D20" s="179"/>
      <c r="E20" s="179"/>
      <c r="F20" s="179"/>
      <c r="G20" s="179"/>
      <c r="H20" s="179"/>
      <c r="I20" s="179"/>
      <c r="J20" s="179"/>
      <c r="K20" s="179"/>
      <c r="L20" s="179"/>
    </row>
    <row r="26" spans="1:25">
      <c r="N26" s="9"/>
      <c r="O26" s="9"/>
      <c r="P26" s="9"/>
      <c r="Q26" s="9"/>
      <c r="R26" s="9"/>
      <c r="S26" s="9"/>
      <c r="T26" s="9"/>
      <c r="U26" s="9"/>
      <c r="V26" s="9"/>
      <c r="W26" s="9"/>
      <c r="X26" s="9"/>
    </row>
    <row r="27" spans="1:25">
      <c r="L27" s="340"/>
      <c r="Y27" s="341"/>
    </row>
    <row r="28" spans="1:25">
      <c r="L28" s="340"/>
      <c r="Y28" s="341"/>
    </row>
    <row r="29" spans="1:25">
      <c r="L29" s="340"/>
      <c r="Y29" s="341"/>
    </row>
    <row r="30" spans="1:25">
      <c r="L30" s="340"/>
      <c r="Y30" s="341"/>
    </row>
    <row r="31" spans="1:25">
      <c r="L31" s="340"/>
      <c r="Y31" s="341"/>
    </row>
    <row r="32" spans="1:25">
      <c r="L32" s="340"/>
      <c r="Y32" s="341"/>
    </row>
    <row r="33" spans="12:25">
      <c r="L33" s="340"/>
      <c r="Y33" s="341"/>
    </row>
    <row r="34" spans="12:25">
      <c r="L34" s="340"/>
      <c r="Y34" s="341"/>
    </row>
    <row r="38" spans="12:25">
      <c r="N38" s="9"/>
      <c r="O38" s="9"/>
      <c r="P38" s="9"/>
      <c r="Q38" s="9"/>
      <c r="R38" s="9"/>
      <c r="S38" s="9"/>
      <c r="T38" s="9"/>
      <c r="U38" s="9"/>
      <c r="V38" s="9"/>
      <c r="W38" s="9"/>
      <c r="X38" s="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Y44"/>
  <sheetViews>
    <sheetView showGridLines="0" zoomScaleNormal="100" zoomScaleSheetLayoutView="100" workbookViewId="0">
      <selection activeCell="K2" sqref="K2"/>
    </sheetView>
  </sheetViews>
  <sheetFormatPr baseColWidth="10" defaultColWidth="11.44140625" defaultRowHeight="13.2"/>
  <cols>
    <col min="1" max="1" width="35.6640625" style="15" customWidth="1"/>
    <col min="2" max="3" width="8.33203125" style="15" customWidth="1"/>
    <col min="4" max="7" width="8.5546875" style="15" customWidth="1"/>
    <col min="8" max="8" width="12.5546875" style="15" bestFit="1" customWidth="1"/>
    <col min="9" max="10" width="8.33203125" style="15" customWidth="1"/>
    <col min="11" max="11" width="7.88671875" style="15" customWidth="1"/>
    <col min="12" max="16384" width="11.44140625" style="15"/>
  </cols>
  <sheetData>
    <row r="2" spans="1:11" ht="14.4">
      <c r="A2" s="9" t="s">
        <v>394</v>
      </c>
      <c r="K2" s="877" t="s">
        <v>1620</v>
      </c>
    </row>
    <row r="3" spans="1:11">
      <c r="A3" s="15" t="s">
        <v>395</v>
      </c>
      <c r="B3" s="179"/>
      <c r="C3" s="179"/>
      <c r="D3" s="179"/>
      <c r="E3" s="179"/>
      <c r="F3" s="179"/>
      <c r="G3" s="179"/>
      <c r="H3" s="179"/>
      <c r="I3" s="179"/>
      <c r="J3" s="179"/>
    </row>
    <row r="4" spans="1:11">
      <c r="A4" s="280" t="s">
        <v>1492</v>
      </c>
      <c r="B4" s="179"/>
      <c r="C4" s="179"/>
      <c r="D4" s="179"/>
      <c r="E4" s="179"/>
      <c r="F4" s="179"/>
      <c r="G4" s="179"/>
      <c r="H4" s="179"/>
      <c r="I4" s="179"/>
      <c r="J4" s="179"/>
    </row>
    <row r="5" spans="1:11">
      <c r="A5" s="280" t="s">
        <v>1</v>
      </c>
      <c r="B5" s="179"/>
      <c r="C5" s="179"/>
      <c r="D5" s="179"/>
      <c r="E5" s="179"/>
      <c r="F5" s="179"/>
      <c r="G5" s="179"/>
      <c r="H5" s="179"/>
      <c r="I5" s="179"/>
      <c r="J5" s="179"/>
    </row>
    <row r="6" spans="1:11">
      <c r="A6" s="709" t="s">
        <v>350</v>
      </c>
      <c r="B6" s="281">
        <v>2019</v>
      </c>
      <c r="C6" s="281">
        <v>2020</v>
      </c>
      <c r="D6" s="281">
        <v>2021</v>
      </c>
      <c r="E6" s="281">
        <v>2022</v>
      </c>
      <c r="F6" s="281">
        <v>2023</v>
      </c>
      <c r="G6" s="281">
        <v>2024</v>
      </c>
      <c r="H6" s="299" t="s">
        <v>351</v>
      </c>
      <c r="I6" s="282"/>
      <c r="J6" s="282"/>
    </row>
    <row r="7" spans="1:11">
      <c r="A7" s="284" t="s">
        <v>90</v>
      </c>
      <c r="B7" s="326">
        <v>3.12</v>
      </c>
      <c r="C7" s="326">
        <v>5.03</v>
      </c>
      <c r="D7" s="326">
        <v>3.73</v>
      </c>
      <c r="E7" s="326">
        <v>9.24</v>
      </c>
      <c r="F7" s="326">
        <v>9.3800000000000008</v>
      </c>
      <c r="G7" s="326">
        <v>5.49</v>
      </c>
      <c r="H7" s="285">
        <v>1.9558599999999999</v>
      </c>
      <c r="I7" s="160"/>
      <c r="J7" s="160"/>
    </row>
    <row r="8" spans="1:11">
      <c r="A8" s="569" t="s">
        <v>186</v>
      </c>
      <c r="B8" s="288">
        <v>3.71</v>
      </c>
      <c r="C8" s="288">
        <v>6.07</v>
      </c>
      <c r="D8" s="288">
        <v>4.3</v>
      </c>
      <c r="E8" s="288">
        <v>11.5</v>
      </c>
      <c r="F8" s="288">
        <v>9.2100000000000009</v>
      </c>
      <c r="G8" s="288">
        <v>4.95</v>
      </c>
      <c r="H8" s="288">
        <v>1.125</v>
      </c>
      <c r="I8" s="297"/>
      <c r="J8" s="297"/>
    </row>
    <row r="9" spans="1:11">
      <c r="A9" s="569" t="s">
        <v>396</v>
      </c>
      <c r="B9" s="288">
        <v>2.27</v>
      </c>
      <c r="C9" s="288">
        <v>7.01</v>
      </c>
      <c r="D9" s="288">
        <v>-11.67</v>
      </c>
      <c r="E9" s="288">
        <v>-1.25</v>
      </c>
      <c r="F9" s="288">
        <v>5.48</v>
      </c>
      <c r="G9" s="288">
        <v>1.88</v>
      </c>
      <c r="H9" s="288">
        <v>2.8840000000000001E-2</v>
      </c>
      <c r="I9" s="297"/>
      <c r="J9" s="297"/>
    </row>
    <row r="10" spans="1:11">
      <c r="A10" s="573" t="s">
        <v>397</v>
      </c>
      <c r="B10" s="288">
        <v>2.82</v>
      </c>
      <c r="C10" s="288">
        <v>2.5499999999999998</v>
      </c>
      <c r="D10" s="288">
        <v>6.12</v>
      </c>
      <c r="E10" s="288">
        <v>5.93</v>
      </c>
      <c r="F10" s="288">
        <v>8.89</v>
      </c>
      <c r="G10" s="288">
        <v>5.08</v>
      </c>
      <c r="H10" s="288">
        <v>0.1308</v>
      </c>
      <c r="I10" s="342"/>
      <c r="J10" s="342"/>
    </row>
    <row r="11" spans="1:11">
      <c r="A11" s="569" t="s">
        <v>398</v>
      </c>
      <c r="B11" s="288">
        <v>3.19</v>
      </c>
      <c r="C11" s="288">
        <v>4.08</v>
      </c>
      <c r="D11" s="288">
        <v>2.52</v>
      </c>
      <c r="E11" s="288">
        <v>5.59</v>
      </c>
      <c r="F11" s="288">
        <v>9.8800000000000008</v>
      </c>
      <c r="G11" s="288">
        <v>6.3</v>
      </c>
      <c r="H11" s="288">
        <v>0.25422</v>
      </c>
      <c r="I11" s="297"/>
      <c r="J11" s="297"/>
    </row>
    <row r="12" spans="1:11">
      <c r="A12" s="569" t="s">
        <v>399</v>
      </c>
      <c r="B12" s="288">
        <v>2.48</v>
      </c>
      <c r="C12" s="288">
        <v>4.6500000000000004</v>
      </c>
      <c r="D12" s="288">
        <v>2.2400000000000002</v>
      </c>
      <c r="E12" s="288">
        <v>5.92</v>
      </c>
      <c r="F12" s="288">
        <v>11.8</v>
      </c>
      <c r="G12" s="288">
        <v>7.8</v>
      </c>
      <c r="H12" s="288">
        <v>0.27659</v>
      </c>
      <c r="I12" s="297"/>
      <c r="J12" s="297"/>
    </row>
    <row r="13" spans="1:11">
      <c r="A13" s="569" t="s">
        <v>400</v>
      </c>
      <c r="B13" s="288">
        <v>0.78</v>
      </c>
      <c r="C13" s="288">
        <v>2.19</v>
      </c>
      <c r="D13" s="288">
        <v>5.04</v>
      </c>
      <c r="E13" s="288">
        <v>5.23</v>
      </c>
      <c r="F13" s="288">
        <v>7.44</v>
      </c>
      <c r="G13" s="288">
        <v>3.31</v>
      </c>
      <c r="H13" s="288">
        <v>9.554E-2</v>
      </c>
      <c r="I13" s="297"/>
      <c r="J13" s="297"/>
    </row>
    <row r="14" spans="1:11">
      <c r="A14" s="570" t="s">
        <v>401</v>
      </c>
      <c r="B14" s="295">
        <v>-1.6</v>
      </c>
      <c r="C14" s="295">
        <v>-1.93</v>
      </c>
      <c r="D14" s="295">
        <v>5.86</v>
      </c>
      <c r="E14" s="295">
        <v>15.74</v>
      </c>
      <c r="F14" s="295">
        <v>4.01</v>
      </c>
      <c r="G14" s="295">
        <v>8.8699999999999992</v>
      </c>
      <c r="H14" s="295">
        <v>4.4880000000000003E-2</v>
      </c>
      <c r="I14" s="297"/>
      <c r="J14" s="297"/>
    </row>
    <row r="15" spans="1:11" s="179" customFormat="1">
      <c r="A15" s="301"/>
      <c r="B15" s="343"/>
      <c r="C15" s="343"/>
      <c r="D15" s="344"/>
      <c r="E15" s="344"/>
      <c r="F15" s="344"/>
      <c r="G15" s="344"/>
      <c r="H15" s="344"/>
      <c r="I15" s="344"/>
      <c r="J15" s="344"/>
    </row>
    <row r="16" spans="1:11">
      <c r="A16" s="277" t="s">
        <v>347</v>
      </c>
      <c r="B16" s="345"/>
      <c r="C16" s="345"/>
      <c r="D16" s="345"/>
      <c r="E16" s="345"/>
      <c r="F16" s="345"/>
      <c r="G16" s="345"/>
      <c r="H16" s="345"/>
      <c r="I16" s="346"/>
      <c r="J16" s="346"/>
    </row>
    <row r="17" spans="1:25">
      <c r="A17" s="277"/>
      <c r="B17" s="345"/>
      <c r="C17" s="345"/>
      <c r="D17" s="345"/>
      <c r="E17" s="345"/>
      <c r="F17" s="345"/>
      <c r="G17" s="345"/>
      <c r="H17" s="345"/>
      <c r="I17" s="346"/>
      <c r="J17" s="346"/>
    </row>
    <row r="18" spans="1:25">
      <c r="B18" s="179"/>
      <c r="C18" s="179"/>
      <c r="D18" s="179"/>
      <c r="E18" s="179"/>
      <c r="F18" s="179"/>
      <c r="G18" s="179"/>
      <c r="H18" s="179"/>
      <c r="I18" s="179"/>
      <c r="J18" s="179"/>
    </row>
    <row r="19" spans="1:25">
      <c r="B19" s="9"/>
      <c r="C19" s="9"/>
      <c r="D19" s="9"/>
      <c r="E19" s="9"/>
      <c r="F19" s="9"/>
      <c r="G19" s="9"/>
      <c r="H19" s="9"/>
      <c r="I19" s="9"/>
      <c r="J19" s="9"/>
    </row>
    <row r="23" spans="1:25">
      <c r="M23" s="9"/>
      <c r="N23" s="9"/>
      <c r="O23" s="9"/>
      <c r="P23" s="9"/>
      <c r="Q23" s="9"/>
      <c r="R23" s="9"/>
      <c r="S23" s="9"/>
      <c r="T23" s="9"/>
      <c r="U23" s="9"/>
      <c r="V23" s="9"/>
      <c r="W23" s="9"/>
      <c r="X23" s="9"/>
    </row>
    <row r="24" spans="1:25">
      <c r="Y24" s="9"/>
    </row>
    <row r="25" spans="1:25">
      <c r="Y25" s="9"/>
    </row>
    <row r="26" spans="1:25">
      <c r="Y26" s="9"/>
    </row>
    <row r="27" spans="1:25">
      <c r="Y27" s="9"/>
    </row>
    <row r="28" spans="1:25">
      <c r="Y28" s="9"/>
    </row>
    <row r="29" spans="1:25">
      <c r="Y29" s="9"/>
    </row>
    <row r="30" spans="1:25">
      <c r="Y30" s="9"/>
    </row>
    <row r="31" spans="1:25">
      <c r="Y31" s="9"/>
    </row>
    <row r="32" spans="1:25">
      <c r="Y32" s="9"/>
    </row>
    <row r="33" spans="12:25">
      <c r="Y33" s="9"/>
    </row>
    <row r="34" spans="12:25">
      <c r="Y34" s="9"/>
    </row>
    <row r="35" spans="12:25">
      <c r="Y35" s="9"/>
    </row>
    <row r="36" spans="12:25">
      <c r="Y36" s="9"/>
    </row>
    <row r="37" spans="12:25">
      <c r="Y37" s="9"/>
    </row>
    <row r="38" spans="12:25">
      <c r="Y38" s="9"/>
    </row>
    <row r="39" spans="12:25">
      <c r="Y39" s="9"/>
    </row>
    <row r="40" spans="12:25">
      <c r="Y40" s="9"/>
    </row>
    <row r="41" spans="12:25">
      <c r="L41" s="9"/>
    </row>
    <row r="44" spans="12:25">
      <c r="M44" s="9"/>
      <c r="N44" s="9"/>
      <c r="O44" s="9"/>
      <c r="P44" s="9"/>
      <c r="Q44" s="9"/>
      <c r="R44" s="9"/>
      <c r="S44" s="9"/>
      <c r="T44" s="9"/>
      <c r="U44" s="9"/>
      <c r="V44" s="9"/>
      <c r="W44" s="9"/>
      <c r="X44" s="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V47"/>
  <sheetViews>
    <sheetView showGridLines="0" zoomScaleNormal="100" zoomScaleSheetLayoutView="100" workbookViewId="0">
      <selection activeCell="K2" sqref="K2"/>
    </sheetView>
  </sheetViews>
  <sheetFormatPr baseColWidth="10" defaultColWidth="11.44140625" defaultRowHeight="13.2"/>
  <cols>
    <col min="1" max="1" width="60.33203125" style="15" customWidth="1"/>
    <col min="2" max="3" width="8.33203125" style="15" customWidth="1"/>
    <col min="4" max="7" width="9.33203125" style="15" customWidth="1"/>
    <col min="8" max="8" width="12.5546875" style="15" bestFit="1" customWidth="1"/>
    <col min="9" max="16384" width="11.44140625" style="15"/>
  </cols>
  <sheetData>
    <row r="2" spans="1:11" ht="14.4">
      <c r="A2" s="9" t="s">
        <v>402</v>
      </c>
      <c r="K2" s="877" t="s">
        <v>1620</v>
      </c>
    </row>
    <row r="3" spans="1:11">
      <c r="A3" s="15" t="s">
        <v>403</v>
      </c>
      <c r="B3" s="179"/>
      <c r="C3" s="179"/>
      <c r="D3" s="179"/>
      <c r="E3" s="179"/>
      <c r="F3" s="179"/>
      <c r="G3" s="179"/>
      <c r="H3" s="179"/>
    </row>
    <row r="4" spans="1:11">
      <c r="A4" s="280" t="s">
        <v>1492</v>
      </c>
      <c r="B4" s="179"/>
      <c r="C4" s="179"/>
      <c r="D4" s="179"/>
      <c r="E4" s="179"/>
      <c r="F4" s="179"/>
      <c r="G4" s="179"/>
      <c r="H4" s="179"/>
    </row>
    <row r="5" spans="1:11">
      <c r="A5" s="280" t="s">
        <v>1</v>
      </c>
      <c r="B5" s="179"/>
      <c r="C5" s="179"/>
      <c r="D5" s="179"/>
      <c r="E5" s="179"/>
      <c r="F5" s="179"/>
      <c r="G5" s="179"/>
      <c r="H5" s="179"/>
    </row>
    <row r="6" spans="1:11">
      <c r="A6" s="709" t="s">
        <v>350</v>
      </c>
      <c r="B6" s="281">
        <v>2019</v>
      </c>
      <c r="C6" s="281">
        <v>2020</v>
      </c>
      <c r="D6" s="281">
        <v>2021</v>
      </c>
      <c r="E6" s="281">
        <v>2022</v>
      </c>
      <c r="F6" s="281">
        <v>2023</v>
      </c>
      <c r="G6" s="281">
        <v>2024</v>
      </c>
      <c r="H6" s="299" t="s">
        <v>351</v>
      </c>
    </row>
    <row r="7" spans="1:11">
      <c r="A7" s="284" t="s">
        <v>342</v>
      </c>
      <c r="B7" s="326">
        <v>2.97</v>
      </c>
      <c r="C7" s="326">
        <v>1.24</v>
      </c>
      <c r="D7" s="326">
        <v>4.96</v>
      </c>
      <c r="E7" s="326">
        <v>11.62</v>
      </c>
      <c r="F7" s="326">
        <v>14.04</v>
      </c>
      <c r="G7" s="326">
        <v>4.5199999999999996</v>
      </c>
      <c r="H7" s="285">
        <v>14.01385</v>
      </c>
    </row>
    <row r="8" spans="1:11">
      <c r="A8" s="569" t="s">
        <v>404</v>
      </c>
      <c r="B8" s="288">
        <v>3.29</v>
      </c>
      <c r="C8" s="288">
        <v>4.71</v>
      </c>
      <c r="D8" s="288">
        <v>7.79</v>
      </c>
      <c r="E8" s="288">
        <v>20.94</v>
      </c>
      <c r="F8" s="288">
        <v>3.13</v>
      </c>
      <c r="G8" s="288">
        <v>-2.71</v>
      </c>
      <c r="H8" s="288">
        <v>3.3117800000000002</v>
      </c>
    </row>
    <row r="9" spans="1:11">
      <c r="A9" s="569" t="s">
        <v>405</v>
      </c>
      <c r="B9" s="288">
        <v>6.13</v>
      </c>
      <c r="C9" s="288">
        <v>7.7</v>
      </c>
      <c r="D9" s="288">
        <v>12.73</v>
      </c>
      <c r="E9" s="288">
        <v>16.600000000000001</v>
      </c>
      <c r="F9" s="288">
        <v>4.24</v>
      </c>
      <c r="G9" s="288">
        <v>-1.02</v>
      </c>
      <c r="H9" s="288">
        <v>0.13056999999999999</v>
      </c>
    </row>
    <row r="10" spans="1:11">
      <c r="A10" s="569" t="s">
        <v>406</v>
      </c>
      <c r="B10" s="289">
        <v>2.39</v>
      </c>
      <c r="C10" s="289">
        <v>4.78</v>
      </c>
      <c r="D10" s="289">
        <v>6.99</v>
      </c>
      <c r="E10" s="289">
        <v>9.02</v>
      </c>
      <c r="F10" s="289">
        <v>-0.65</v>
      </c>
      <c r="G10" s="289">
        <v>-1.3</v>
      </c>
      <c r="H10" s="288">
        <v>5.8169999999999999E-2</v>
      </c>
    </row>
    <row r="11" spans="1:11">
      <c r="A11" s="569" t="s">
        <v>407</v>
      </c>
      <c r="B11" s="288">
        <v>6.67</v>
      </c>
      <c r="C11" s="288">
        <v>2.02</v>
      </c>
      <c r="D11" s="288">
        <v>7.72</v>
      </c>
      <c r="E11" s="288">
        <v>14.3</v>
      </c>
      <c r="F11" s="288">
        <v>4.88</v>
      </c>
      <c r="G11" s="288">
        <v>-1.84</v>
      </c>
      <c r="H11" s="288">
        <v>0.31297999999999998</v>
      </c>
    </row>
    <row r="12" spans="1:11">
      <c r="A12" s="569" t="s">
        <v>408</v>
      </c>
      <c r="B12" s="288">
        <v>1.62</v>
      </c>
      <c r="C12" s="288">
        <v>-11.82</v>
      </c>
      <c r="D12" s="288">
        <v>10.85</v>
      </c>
      <c r="E12" s="288">
        <v>10.66</v>
      </c>
      <c r="F12" s="288">
        <v>43.79</v>
      </c>
      <c r="G12" s="288">
        <v>6.55</v>
      </c>
      <c r="H12" s="288">
        <v>2.8128199999999999</v>
      </c>
    </row>
    <row r="13" spans="1:11">
      <c r="A13" s="569" t="s">
        <v>409</v>
      </c>
      <c r="B13" s="288">
        <v>3.07</v>
      </c>
      <c r="C13" s="288">
        <v>2.73</v>
      </c>
      <c r="D13" s="288">
        <v>5.05</v>
      </c>
      <c r="E13" s="288">
        <v>6.76</v>
      </c>
      <c r="F13" s="288">
        <v>9.44</v>
      </c>
      <c r="G13" s="288">
        <v>7.82</v>
      </c>
      <c r="H13" s="288">
        <v>0.66947000000000001</v>
      </c>
    </row>
    <row r="14" spans="1:11">
      <c r="A14" s="569" t="s">
        <v>410</v>
      </c>
      <c r="B14" s="288">
        <v>2.58</v>
      </c>
      <c r="C14" s="288">
        <v>3.61</v>
      </c>
      <c r="D14" s="288">
        <v>2.52</v>
      </c>
      <c r="E14" s="288">
        <v>5</v>
      </c>
      <c r="F14" s="288">
        <v>7.32</v>
      </c>
      <c r="G14" s="288">
        <v>9.7200000000000006</v>
      </c>
      <c r="H14" s="288">
        <v>0.75512000000000001</v>
      </c>
    </row>
    <row r="15" spans="1:11">
      <c r="A15" s="569" t="s">
        <v>411</v>
      </c>
      <c r="B15" s="288">
        <v>5.23</v>
      </c>
      <c r="C15" s="288">
        <v>-8.7899999999999991</v>
      </c>
      <c r="D15" s="288">
        <v>3.23</v>
      </c>
      <c r="E15" s="288">
        <v>27.14</v>
      </c>
      <c r="F15" s="288">
        <v>-9.49</v>
      </c>
      <c r="G15" s="288">
        <v>3.85</v>
      </c>
      <c r="H15" s="288">
        <v>0.45611000000000002</v>
      </c>
    </row>
    <row r="16" spans="1:11">
      <c r="A16" s="570" t="s">
        <v>412</v>
      </c>
      <c r="B16" s="295">
        <v>3.06</v>
      </c>
      <c r="C16" s="295">
        <v>5.84</v>
      </c>
      <c r="D16" s="295">
        <v>0.87</v>
      </c>
      <c r="E16" s="295">
        <v>6.2</v>
      </c>
      <c r="F16" s="295">
        <v>12.29</v>
      </c>
      <c r="G16" s="295">
        <v>7.68</v>
      </c>
      <c r="H16" s="295">
        <v>5.5068299999999999</v>
      </c>
    </row>
    <row r="17" spans="1:22">
      <c r="A17" s="280"/>
      <c r="B17" s="321"/>
      <c r="C17" s="321"/>
      <c r="D17" s="321"/>
      <c r="E17" s="321"/>
      <c r="F17" s="321"/>
      <c r="G17" s="321"/>
      <c r="H17" s="321"/>
    </row>
    <row r="18" spans="1:22">
      <c r="A18" s="277" t="s">
        <v>347</v>
      </c>
      <c r="B18" s="347"/>
      <c r="C18" s="321"/>
      <c r="D18" s="321"/>
      <c r="E18" s="321"/>
      <c r="F18" s="321"/>
      <c r="G18" s="321"/>
      <c r="H18" s="321"/>
    </row>
    <row r="19" spans="1:22">
      <c r="A19" s="277"/>
      <c r="B19" s="347"/>
      <c r="C19" s="321"/>
      <c r="D19" s="321"/>
      <c r="E19" s="321"/>
      <c r="F19" s="321"/>
      <c r="G19" s="321"/>
      <c r="H19" s="321"/>
    </row>
    <row r="20" spans="1:22">
      <c r="B20" s="259"/>
      <c r="C20" s="259"/>
      <c r="D20" s="259"/>
      <c r="E20" s="259"/>
      <c r="F20" s="259"/>
      <c r="G20" s="259"/>
      <c r="H20" s="259"/>
    </row>
    <row r="21" spans="1:22">
      <c r="A21" s="179"/>
      <c r="B21" s="259"/>
      <c r="C21" s="259"/>
      <c r="D21" s="259"/>
      <c r="E21" s="259"/>
      <c r="F21" s="259"/>
      <c r="G21" s="259"/>
      <c r="H21" s="259"/>
    </row>
    <row r="22" spans="1:22">
      <c r="A22" s="179"/>
      <c r="B22" s="179"/>
      <c r="C22" s="179"/>
      <c r="D22" s="179"/>
      <c r="E22" s="179"/>
      <c r="F22" s="179"/>
      <c r="G22" s="179"/>
      <c r="H22" s="179"/>
    </row>
    <row r="23" spans="1:22">
      <c r="B23" s="179"/>
      <c r="C23" s="179"/>
      <c r="D23" s="179"/>
      <c r="E23" s="179"/>
      <c r="F23" s="179"/>
      <c r="G23" s="179"/>
      <c r="H23" s="179"/>
    </row>
    <row r="24" spans="1:22">
      <c r="B24" s="9"/>
      <c r="C24" s="9"/>
      <c r="D24" s="9"/>
      <c r="E24" s="9"/>
      <c r="F24" s="9"/>
      <c r="G24" s="9"/>
      <c r="H24" s="9"/>
    </row>
    <row r="28" spans="1:22">
      <c r="J28" s="9"/>
      <c r="K28" s="9"/>
      <c r="L28" s="9"/>
      <c r="M28" s="9"/>
      <c r="N28" s="9"/>
      <c r="O28" s="9"/>
      <c r="P28" s="9"/>
      <c r="Q28" s="9"/>
      <c r="R28" s="9"/>
      <c r="S28" s="9"/>
      <c r="T28" s="9"/>
      <c r="U28" s="9"/>
    </row>
    <row r="29" spans="1:22">
      <c r="V29" s="9"/>
    </row>
    <row r="30" spans="1:22">
      <c r="V30" s="9"/>
    </row>
    <row r="31" spans="1:22">
      <c r="V31" s="9"/>
    </row>
    <row r="32" spans="1:22">
      <c r="V32" s="9"/>
    </row>
    <row r="33" spans="10:22">
      <c r="V33" s="9"/>
    </row>
    <row r="34" spans="10:22">
      <c r="V34" s="9"/>
    </row>
    <row r="35" spans="10:22">
      <c r="V35" s="9"/>
    </row>
    <row r="36" spans="10:22">
      <c r="V36" s="9"/>
    </row>
    <row r="37" spans="10:22">
      <c r="V37" s="9"/>
    </row>
    <row r="38" spans="10:22">
      <c r="V38" s="9"/>
    </row>
    <row r="39" spans="10:22">
      <c r="V39" s="9"/>
    </row>
    <row r="40" spans="10:22">
      <c r="V40" s="9"/>
    </row>
    <row r="41" spans="10:22">
      <c r="V41" s="9"/>
    </row>
    <row r="42" spans="10:22">
      <c r="V42" s="9"/>
    </row>
    <row r="43" spans="10:22">
      <c r="V43" s="9"/>
    </row>
    <row r="47" spans="10:22">
      <c r="J47" s="9"/>
      <c r="K47" s="9"/>
      <c r="L47" s="9"/>
      <c r="M47" s="9"/>
      <c r="N47" s="9"/>
      <c r="O47" s="9"/>
      <c r="P47" s="9"/>
      <c r="Q47" s="9"/>
      <c r="R47" s="9"/>
      <c r="S47" s="9"/>
      <c r="T47" s="9"/>
      <c r="U47" s="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AA29"/>
  <sheetViews>
    <sheetView showGridLines="0" zoomScaleNormal="100" zoomScaleSheetLayoutView="100" workbookViewId="0">
      <selection activeCell="K2" sqref="K2"/>
    </sheetView>
  </sheetViews>
  <sheetFormatPr baseColWidth="10" defaultColWidth="11.44140625" defaultRowHeight="13.2"/>
  <cols>
    <col min="1" max="1" width="35" style="15" customWidth="1"/>
    <col min="2" max="3" width="7.44140625" style="15" customWidth="1"/>
    <col min="4" max="7" width="9.33203125" style="15" customWidth="1"/>
    <col min="8" max="8" width="12.5546875" style="15" bestFit="1" customWidth="1"/>
    <col min="9" max="14" width="7.44140625" style="15" customWidth="1"/>
    <col min="15" max="15" width="1.6640625" style="15" customWidth="1"/>
    <col min="16" max="16384" width="11.44140625" style="15"/>
  </cols>
  <sheetData>
    <row r="2" spans="1:14" ht="14.4">
      <c r="A2" s="9" t="s">
        <v>413</v>
      </c>
      <c r="K2" s="877" t="s">
        <v>1620</v>
      </c>
    </row>
    <row r="3" spans="1:14">
      <c r="A3" s="15" t="s">
        <v>414</v>
      </c>
      <c r="B3" s="179"/>
      <c r="C3" s="179"/>
      <c r="D3" s="179"/>
      <c r="E3" s="179"/>
      <c r="F3" s="179"/>
      <c r="G3" s="179"/>
      <c r="H3" s="179"/>
      <c r="I3" s="179"/>
      <c r="J3" s="179"/>
      <c r="K3" s="179"/>
      <c r="L3" s="179"/>
      <c r="M3" s="308"/>
      <c r="N3" s="308"/>
    </row>
    <row r="4" spans="1:14">
      <c r="A4" s="280" t="s">
        <v>1492</v>
      </c>
      <c r="B4" s="179"/>
      <c r="C4" s="179"/>
      <c r="D4" s="179"/>
      <c r="E4" s="179"/>
      <c r="F4" s="179"/>
      <c r="G4" s="179"/>
      <c r="H4" s="179"/>
      <c r="I4" s="179"/>
      <c r="J4" s="179"/>
      <c r="K4" s="179"/>
      <c r="L4" s="179"/>
      <c r="M4" s="179"/>
      <c r="N4" s="179"/>
    </row>
    <row r="5" spans="1:14">
      <c r="A5" s="280" t="s">
        <v>1</v>
      </c>
      <c r="B5" s="179"/>
      <c r="C5" s="179"/>
      <c r="D5" s="179"/>
      <c r="E5" s="179"/>
      <c r="F5" s="179"/>
      <c r="G5" s="179"/>
      <c r="H5" s="179"/>
      <c r="I5" s="179"/>
      <c r="J5" s="179"/>
      <c r="K5" s="179"/>
      <c r="L5" s="179"/>
      <c r="M5" s="179"/>
      <c r="N5" s="179"/>
    </row>
    <row r="6" spans="1:14">
      <c r="A6" s="709" t="s">
        <v>350</v>
      </c>
      <c r="B6" s="281">
        <v>2019</v>
      </c>
      <c r="C6" s="281">
        <v>2020</v>
      </c>
      <c r="D6" s="281">
        <v>2021</v>
      </c>
      <c r="E6" s="281">
        <v>2022</v>
      </c>
      <c r="F6" s="281">
        <v>2023</v>
      </c>
      <c r="G6" s="281">
        <v>2024</v>
      </c>
      <c r="H6" s="299" t="s">
        <v>351</v>
      </c>
      <c r="I6" s="282"/>
      <c r="J6" s="282"/>
      <c r="K6" s="282"/>
      <c r="L6" s="282"/>
      <c r="M6" s="282"/>
      <c r="N6" s="282"/>
    </row>
    <row r="7" spans="1:14">
      <c r="A7" s="284" t="s">
        <v>343</v>
      </c>
      <c r="B7" s="326">
        <v>2.87</v>
      </c>
      <c r="C7" s="326">
        <v>-0.38</v>
      </c>
      <c r="D7" s="326">
        <v>-12.83</v>
      </c>
      <c r="E7" s="326">
        <v>0.56000000000000005</v>
      </c>
      <c r="F7" s="326">
        <v>0.33</v>
      </c>
      <c r="G7" s="326">
        <v>-0.77</v>
      </c>
      <c r="H7" s="326">
        <v>4.4496500000000001</v>
      </c>
      <c r="I7" s="160"/>
      <c r="J7" s="160"/>
      <c r="K7" s="160"/>
      <c r="L7" s="160"/>
      <c r="M7" s="160"/>
      <c r="N7" s="160"/>
    </row>
    <row r="8" spans="1:14">
      <c r="A8" s="569" t="s">
        <v>415</v>
      </c>
      <c r="B8" s="289">
        <v>-7.63</v>
      </c>
      <c r="C8" s="289">
        <v>-11.99</v>
      </c>
      <c r="D8" s="289">
        <v>-19.96</v>
      </c>
      <c r="E8" s="289">
        <v>8.43</v>
      </c>
      <c r="F8" s="289">
        <v>3.94</v>
      </c>
      <c r="G8" s="289">
        <v>-20.48</v>
      </c>
      <c r="H8" s="289">
        <v>0.40699000000000002</v>
      </c>
      <c r="I8" s="311"/>
      <c r="J8" s="321"/>
      <c r="K8" s="311"/>
      <c r="L8" s="311"/>
      <c r="M8" s="311"/>
      <c r="N8" s="311"/>
    </row>
    <row r="9" spans="1:14">
      <c r="A9" s="570" t="s">
        <v>416</v>
      </c>
      <c r="B9" s="295">
        <v>3.93</v>
      </c>
      <c r="C9" s="295">
        <v>0.65</v>
      </c>
      <c r="D9" s="295">
        <v>-12.27</v>
      </c>
      <c r="E9" s="295">
        <v>0</v>
      </c>
      <c r="F9" s="295">
        <v>0.05</v>
      </c>
      <c r="G9" s="295">
        <v>0.81</v>
      </c>
      <c r="H9" s="295">
        <v>4.0426599999999997</v>
      </c>
      <c r="I9" s="311"/>
      <c r="J9" s="311"/>
      <c r="K9" s="311"/>
      <c r="L9" s="321"/>
      <c r="M9" s="321"/>
      <c r="N9" s="321"/>
    </row>
    <row r="10" spans="1:14">
      <c r="A10" s="280"/>
      <c r="B10" s="311"/>
      <c r="C10" s="311"/>
      <c r="D10" s="311"/>
      <c r="E10" s="311"/>
      <c r="F10" s="311"/>
      <c r="G10" s="311"/>
      <c r="H10" s="311"/>
      <c r="I10" s="311"/>
      <c r="J10" s="311"/>
      <c r="K10" s="311"/>
      <c r="L10" s="311"/>
      <c r="M10" s="311"/>
      <c r="N10" s="311"/>
    </row>
    <row r="11" spans="1:14">
      <c r="A11" s="277" t="s">
        <v>347</v>
      </c>
      <c r="B11" s="298"/>
      <c r="C11" s="298"/>
      <c r="D11" s="298"/>
      <c r="E11" s="298"/>
      <c r="F11" s="298"/>
      <c r="G11" s="298"/>
      <c r="H11" s="298"/>
      <c r="I11" s="259"/>
      <c r="J11" s="259"/>
      <c r="K11" s="259"/>
      <c r="L11" s="259"/>
      <c r="M11" s="259"/>
      <c r="N11" s="259"/>
    </row>
    <row r="12" spans="1:14">
      <c r="A12" s="277"/>
      <c r="B12" s="298"/>
      <c r="C12" s="298"/>
      <c r="D12" s="298"/>
      <c r="E12" s="298"/>
      <c r="F12" s="298"/>
      <c r="G12" s="298"/>
      <c r="H12" s="298"/>
      <c r="I12" s="259"/>
      <c r="J12" s="259"/>
      <c r="K12" s="259"/>
      <c r="L12" s="259"/>
      <c r="M12" s="259"/>
      <c r="N12" s="259"/>
    </row>
    <row r="13" spans="1:14">
      <c r="A13" s="277"/>
      <c r="B13" s="277"/>
      <c r="C13" s="277"/>
      <c r="D13" s="277"/>
      <c r="E13" s="277"/>
      <c r="F13" s="277"/>
      <c r="G13" s="277"/>
      <c r="H13" s="277"/>
      <c r="I13" s="179"/>
      <c r="J13" s="179"/>
      <c r="K13" s="179"/>
      <c r="L13" s="179"/>
      <c r="M13" s="179"/>
      <c r="N13" s="179"/>
    </row>
    <row r="14" spans="1:14">
      <c r="B14" s="179"/>
      <c r="C14" s="179"/>
      <c r="D14" s="179"/>
      <c r="E14" s="179"/>
      <c r="F14" s="179"/>
      <c r="G14" s="179"/>
      <c r="H14" s="179"/>
      <c r="I14" s="179"/>
      <c r="J14" s="179"/>
      <c r="K14" s="179"/>
      <c r="L14" s="179"/>
      <c r="M14" s="179"/>
      <c r="N14" s="179"/>
    </row>
    <row r="21" spans="15:27">
      <c r="AA21" s="9"/>
    </row>
    <row r="22" spans="15:27">
      <c r="AA22" s="9"/>
    </row>
    <row r="23" spans="15:27">
      <c r="AA23" s="9"/>
    </row>
    <row r="24" spans="15:27">
      <c r="AA24" s="9"/>
    </row>
    <row r="29" spans="15:27">
      <c r="O29" s="348"/>
      <c r="P29" s="348"/>
      <c r="Q29" s="348"/>
      <c r="R29" s="348"/>
      <c r="S29" s="348"/>
      <c r="T29" s="348"/>
      <c r="U29" s="348"/>
      <c r="V29" s="348"/>
      <c r="W29" s="348"/>
      <c r="X29" s="348"/>
      <c r="Y29" s="348"/>
      <c r="Z29" s="34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V51"/>
  <sheetViews>
    <sheetView showGridLines="0" zoomScaleNormal="100" zoomScaleSheetLayoutView="100" workbookViewId="0">
      <selection activeCell="K2" sqref="K2"/>
    </sheetView>
  </sheetViews>
  <sheetFormatPr baseColWidth="10" defaultColWidth="11.44140625" defaultRowHeight="13.2"/>
  <cols>
    <col min="1" max="1" width="65.6640625" style="15" customWidth="1"/>
    <col min="2" max="3" width="7.6640625" style="15" customWidth="1"/>
    <col min="4" max="7" width="8.33203125" style="15" customWidth="1"/>
    <col min="8" max="8" width="12.5546875" style="15" bestFit="1" customWidth="1"/>
    <col min="9" max="9" width="7.6640625" style="15" customWidth="1"/>
    <col min="10" max="10" width="1.6640625" style="15" customWidth="1"/>
    <col min="11" max="16384" width="11.44140625" style="15"/>
  </cols>
  <sheetData>
    <row r="2" spans="1:11" ht="14.4">
      <c r="A2" s="9" t="s">
        <v>417</v>
      </c>
      <c r="K2" s="877" t="s">
        <v>1620</v>
      </c>
    </row>
    <row r="3" spans="1:11">
      <c r="A3" s="15" t="s">
        <v>418</v>
      </c>
      <c r="B3" s="179"/>
      <c r="C3" s="179"/>
      <c r="D3" s="179"/>
      <c r="E3" s="179"/>
      <c r="F3" s="179"/>
      <c r="G3" s="179"/>
      <c r="H3" s="179"/>
      <c r="I3" s="179"/>
    </row>
    <row r="4" spans="1:11">
      <c r="A4" s="280" t="s">
        <v>1492</v>
      </c>
      <c r="B4" s="179"/>
      <c r="C4" s="179"/>
      <c r="D4" s="179"/>
      <c r="E4" s="179"/>
      <c r="F4" s="179"/>
      <c r="G4" s="179"/>
      <c r="H4" s="179"/>
      <c r="I4" s="179"/>
    </row>
    <row r="5" spans="1:11">
      <c r="A5" s="280" t="s">
        <v>1</v>
      </c>
      <c r="B5" s="179"/>
      <c r="C5" s="179"/>
      <c r="D5" s="179"/>
      <c r="E5" s="179"/>
      <c r="F5" s="179"/>
      <c r="G5" s="179"/>
      <c r="H5" s="179"/>
      <c r="I5" s="179"/>
    </row>
    <row r="6" spans="1:11">
      <c r="A6" s="709" t="s">
        <v>350</v>
      </c>
      <c r="B6" s="281">
        <v>2019</v>
      </c>
      <c r="C6" s="281">
        <v>2020</v>
      </c>
      <c r="D6" s="281">
        <v>2021</v>
      </c>
      <c r="E6" s="281">
        <v>2022</v>
      </c>
      <c r="F6" s="281">
        <v>2023</v>
      </c>
      <c r="G6" s="281">
        <v>2024</v>
      </c>
      <c r="H6" s="299" t="s">
        <v>351</v>
      </c>
      <c r="I6" s="282"/>
    </row>
    <row r="7" spans="1:11">
      <c r="A7" s="284" t="s">
        <v>344</v>
      </c>
      <c r="B7" s="326">
        <v>3.34</v>
      </c>
      <c r="C7" s="326">
        <v>-0.77</v>
      </c>
      <c r="D7" s="326">
        <v>-0.61</v>
      </c>
      <c r="E7" s="326">
        <v>8.43</v>
      </c>
      <c r="F7" s="326">
        <v>6.1</v>
      </c>
      <c r="G7" s="326">
        <v>0.17</v>
      </c>
      <c r="H7" s="285">
        <v>3.9236800000000001</v>
      </c>
      <c r="I7" s="160"/>
    </row>
    <row r="8" spans="1:11">
      <c r="A8" s="569" t="s">
        <v>419</v>
      </c>
      <c r="B8" s="313">
        <v>-7.05</v>
      </c>
      <c r="C8" s="313">
        <v>-8.89</v>
      </c>
      <c r="D8" s="313">
        <v>5.58</v>
      </c>
      <c r="E8" s="313">
        <v>5.5</v>
      </c>
      <c r="F8" s="313">
        <v>-8.42</v>
      </c>
      <c r="G8" s="313">
        <v>-15.31</v>
      </c>
      <c r="H8" s="288">
        <v>0.25674000000000002</v>
      </c>
      <c r="I8" s="321"/>
    </row>
    <row r="9" spans="1:11">
      <c r="A9" s="569" t="s">
        <v>420</v>
      </c>
      <c r="B9" s="313">
        <v>-4.5999999999999996</v>
      </c>
      <c r="C9" s="313">
        <v>-1.73</v>
      </c>
      <c r="D9" s="313">
        <v>-15.15</v>
      </c>
      <c r="E9" s="313">
        <v>-1.24</v>
      </c>
      <c r="F9" s="313">
        <v>-4.58</v>
      </c>
      <c r="G9" s="313">
        <v>-17.36</v>
      </c>
      <c r="H9" s="288">
        <v>0.16528999999999999</v>
      </c>
      <c r="I9" s="321"/>
    </row>
    <row r="10" spans="1:11">
      <c r="A10" s="569" t="s">
        <v>421</v>
      </c>
      <c r="B10" s="313">
        <v>0.83</v>
      </c>
      <c r="C10" s="313">
        <v>1.86</v>
      </c>
      <c r="D10" s="313">
        <v>-1.18</v>
      </c>
      <c r="E10" s="313">
        <v>7.85</v>
      </c>
      <c r="F10" s="313">
        <v>8.0399999999999991</v>
      </c>
      <c r="G10" s="313">
        <v>3.39</v>
      </c>
      <c r="H10" s="288">
        <v>0.27939000000000003</v>
      </c>
      <c r="I10" s="321"/>
    </row>
    <row r="11" spans="1:11">
      <c r="A11" s="569" t="s">
        <v>422</v>
      </c>
      <c r="B11" s="313">
        <v>3.42</v>
      </c>
      <c r="C11" s="313">
        <v>8.9</v>
      </c>
      <c r="D11" s="313">
        <v>2.7</v>
      </c>
      <c r="E11" s="313">
        <v>9.2200000000000006</v>
      </c>
      <c r="F11" s="313">
        <v>2.9</v>
      </c>
      <c r="G11" s="313">
        <v>-2.13</v>
      </c>
      <c r="H11" s="288">
        <v>3.542E-2</v>
      </c>
      <c r="I11" s="321"/>
    </row>
    <row r="12" spans="1:11">
      <c r="A12" s="569" t="s">
        <v>423</v>
      </c>
      <c r="B12" s="313">
        <v>4.79</v>
      </c>
      <c r="C12" s="313">
        <v>6.23</v>
      </c>
      <c r="D12" s="313">
        <v>0.22</v>
      </c>
      <c r="E12" s="313">
        <v>17.61</v>
      </c>
      <c r="F12" s="313">
        <v>8.3000000000000007</v>
      </c>
      <c r="G12" s="313">
        <v>-3.78</v>
      </c>
      <c r="H12" s="288">
        <v>0.31018000000000001</v>
      </c>
      <c r="I12" s="321"/>
    </row>
    <row r="13" spans="1:11">
      <c r="A13" s="569" t="s">
        <v>424</v>
      </c>
      <c r="B13" s="313">
        <v>4.22</v>
      </c>
      <c r="C13" s="313">
        <v>6.01</v>
      </c>
      <c r="D13" s="313">
        <v>7.54</v>
      </c>
      <c r="E13" s="313">
        <v>6.42</v>
      </c>
      <c r="F13" s="313">
        <v>14.34</v>
      </c>
      <c r="G13" s="313">
        <v>9.23</v>
      </c>
      <c r="H13" s="288">
        <v>0.10648000000000001</v>
      </c>
      <c r="I13" s="321"/>
    </row>
    <row r="14" spans="1:11">
      <c r="A14" s="569" t="s">
        <v>425</v>
      </c>
      <c r="B14" s="313">
        <v>1.05</v>
      </c>
      <c r="C14" s="313">
        <v>-6.12</v>
      </c>
      <c r="D14" s="313">
        <v>0.64</v>
      </c>
      <c r="E14" s="313">
        <v>5.54</v>
      </c>
      <c r="F14" s="313">
        <v>9.81</v>
      </c>
      <c r="G14" s="313">
        <v>11.41</v>
      </c>
      <c r="H14" s="288">
        <v>0.60463999999999996</v>
      </c>
      <c r="I14" s="321"/>
    </row>
    <row r="15" spans="1:11">
      <c r="A15" s="569" t="s">
        <v>426</v>
      </c>
      <c r="B15" s="313">
        <v>7.61</v>
      </c>
      <c r="C15" s="313">
        <v>1.63</v>
      </c>
      <c r="D15" s="313">
        <v>0.93</v>
      </c>
      <c r="E15" s="313">
        <v>3.52</v>
      </c>
      <c r="F15" s="313">
        <v>5.65</v>
      </c>
      <c r="G15" s="313">
        <v>1.99</v>
      </c>
      <c r="H15" s="288">
        <v>0.98517999999999994</v>
      </c>
      <c r="I15" s="321"/>
    </row>
    <row r="16" spans="1:11">
      <c r="A16" s="569" t="s">
        <v>427</v>
      </c>
      <c r="B16" s="313">
        <v>3.01</v>
      </c>
      <c r="C16" s="313">
        <v>1.51</v>
      </c>
      <c r="D16" s="313">
        <v>-0.22</v>
      </c>
      <c r="E16" s="313">
        <v>4.9800000000000004</v>
      </c>
      <c r="F16" s="313">
        <v>9.86</v>
      </c>
      <c r="G16" s="313">
        <v>4.47</v>
      </c>
      <c r="H16" s="288">
        <v>0.26278000000000001</v>
      </c>
      <c r="I16" s="321"/>
    </row>
    <row r="17" spans="1:22">
      <c r="A17" s="569" t="s">
        <v>428</v>
      </c>
      <c r="B17" s="313">
        <v>0</v>
      </c>
      <c r="C17" s="313">
        <v>5.8</v>
      </c>
      <c r="D17" s="313">
        <v>1.76</v>
      </c>
      <c r="E17" s="313">
        <v>9.85</v>
      </c>
      <c r="F17" s="313">
        <v>7.85</v>
      </c>
      <c r="G17" s="313">
        <v>5.47</v>
      </c>
      <c r="H17" s="288">
        <v>4.4900000000000002E-2</v>
      </c>
      <c r="I17" s="321"/>
    </row>
    <row r="18" spans="1:22">
      <c r="A18" s="569" t="s">
        <v>429</v>
      </c>
      <c r="B18" s="313">
        <v>0.48</v>
      </c>
      <c r="C18" s="313">
        <v>-0.73</v>
      </c>
      <c r="D18" s="313">
        <v>1.23</v>
      </c>
      <c r="E18" s="313">
        <v>0.53</v>
      </c>
      <c r="F18" s="313">
        <v>2.7</v>
      </c>
      <c r="G18" s="313">
        <v>2.1</v>
      </c>
      <c r="H18" s="288">
        <v>5.0899999999999999E-3</v>
      </c>
      <c r="I18" s="321"/>
    </row>
    <row r="19" spans="1:22">
      <c r="A19" s="569" t="s">
        <v>430</v>
      </c>
      <c r="B19" s="313">
        <v>1.1100000000000001</v>
      </c>
      <c r="C19" s="313">
        <v>1.58</v>
      </c>
      <c r="D19" s="313">
        <v>6.81</v>
      </c>
      <c r="E19" s="313">
        <v>16.96</v>
      </c>
      <c r="F19" s="313">
        <v>12.05</v>
      </c>
      <c r="G19" s="313">
        <v>-2.2799999999999998</v>
      </c>
      <c r="H19" s="288">
        <v>0.29976999999999998</v>
      </c>
      <c r="I19" s="321"/>
    </row>
    <row r="20" spans="1:22">
      <c r="A20" s="570" t="s">
        <v>431</v>
      </c>
      <c r="B20" s="349">
        <v>7.28</v>
      </c>
      <c r="C20" s="349">
        <v>-5.58</v>
      </c>
      <c r="D20" s="349">
        <v>-9.64</v>
      </c>
      <c r="E20" s="349">
        <v>16.64</v>
      </c>
      <c r="F20" s="349">
        <v>1.56</v>
      </c>
      <c r="G20" s="349">
        <v>-8.41</v>
      </c>
      <c r="H20" s="295">
        <v>0.56781000000000004</v>
      </c>
      <c r="I20" s="321"/>
    </row>
    <row r="21" spans="1:22">
      <c r="A21" s="280"/>
      <c r="B21" s="321"/>
      <c r="C21" s="321"/>
      <c r="D21" s="321"/>
      <c r="E21" s="321"/>
      <c r="F21" s="321"/>
      <c r="G21" s="321"/>
      <c r="H21" s="321"/>
      <c r="I21" s="321"/>
    </row>
    <row r="22" spans="1:22">
      <c r="A22" s="277" t="s">
        <v>347</v>
      </c>
      <c r="B22" s="298"/>
      <c r="C22" s="259"/>
      <c r="D22" s="259"/>
      <c r="E22" s="259"/>
      <c r="F22" s="259"/>
      <c r="G22" s="259"/>
      <c r="H22" s="259"/>
      <c r="I22" s="259"/>
    </row>
    <row r="23" spans="1:22">
      <c r="A23" s="277"/>
      <c r="B23" s="298"/>
      <c r="C23" s="259"/>
      <c r="D23" s="259"/>
      <c r="E23" s="259"/>
      <c r="F23" s="259"/>
      <c r="G23" s="259"/>
      <c r="H23" s="259"/>
      <c r="I23" s="259"/>
    </row>
    <row r="24" spans="1:22">
      <c r="A24" s="179"/>
      <c r="B24" s="179"/>
      <c r="C24" s="179"/>
      <c r="D24" s="179"/>
      <c r="E24" s="179"/>
      <c r="F24" s="179"/>
      <c r="G24" s="179"/>
      <c r="H24" s="179"/>
      <c r="I24" s="179"/>
    </row>
    <row r="25" spans="1:22">
      <c r="B25" s="179"/>
      <c r="C25" s="179"/>
      <c r="D25" s="179"/>
      <c r="E25" s="179"/>
      <c r="F25" s="179"/>
      <c r="G25" s="179"/>
      <c r="H25" s="179"/>
      <c r="I25" s="179"/>
    </row>
    <row r="31" spans="1:22">
      <c r="V31" s="9"/>
    </row>
    <row r="32" spans="1:22">
      <c r="V32" s="9"/>
    </row>
    <row r="33" spans="22:22">
      <c r="V33" s="9"/>
    </row>
    <row r="34" spans="22:22">
      <c r="V34" s="9"/>
    </row>
    <row r="35" spans="22:22">
      <c r="V35" s="9"/>
    </row>
    <row r="36" spans="22:22">
      <c r="V36" s="9"/>
    </row>
    <row r="37" spans="22:22">
      <c r="V37" s="9"/>
    </row>
    <row r="38" spans="22:22">
      <c r="V38" s="9"/>
    </row>
    <row r="39" spans="22:22">
      <c r="V39" s="9"/>
    </row>
    <row r="40" spans="22:22">
      <c r="V40" s="9"/>
    </row>
    <row r="41" spans="22:22">
      <c r="V41" s="9"/>
    </row>
    <row r="42" spans="22:22">
      <c r="V42" s="9"/>
    </row>
    <row r="43" spans="22:22">
      <c r="V43" s="9"/>
    </row>
    <row r="44" spans="22:22">
      <c r="V44" s="9"/>
    </row>
    <row r="45" spans="22:22">
      <c r="V45" s="9"/>
    </row>
    <row r="46" spans="22:22">
      <c r="V46" s="9"/>
    </row>
    <row r="47" spans="22:22">
      <c r="V47" s="9"/>
    </row>
    <row r="51" spans="10:21">
      <c r="J51" s="9"/>
      <c r="K51" s="9"/>
      <c r="L51" s="9"/>
      <c r="M51" s="9"/>
      <c r="N51" s="9"/>
      <c r="O51" s="9"/>
      <c r="P51" s="9"/>
      <c r="Q51" s="9"/>
      <c r="R51" s="9"/>
      <c r="S51" s="9"/>
      <c r="T51" s="9"/>
      <c r="U51" s="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T42"/>
  <sheetViews>
    <sheetView showGridLines="0" zoomScaleNormal="100" zoomScaleSheetLayoutView="100" workbookViewId="0">
      <selection activeCell="K2" sqref="K2"/>
    </sheetView>
  </sheetViews>
  <sheetFormatPr baseColWidth="10" defaultColWidth="11.44140625" defaultRowHeight="13.2"/>
  <cols>
    <col min="1" max="1" width="39.6640625" style="15" customWidth="1"/>
    <col min="2" max="3" width="7.6640625" style="15" customWidth="1"/>
    <col min="4" max="7" width="9.6640625" style="15" customWidth="1"/>
    <col min="8" max="8" width="12.5546875" style="15" bestFit="1" customWidth="1"/>
    <col min="9" max="16384" width="11.44140625" style="15"/>
  </cols>
  <sheetData>
    <row r="2" spans="1:11" ht="14.4">
      <c r="A2" s="9" t="s">
        <v>432</v>
      </c>
      <c r="K2" s="877" t="s">
        <v>1620</v>
      </c>
    </row>
    <row r="3" spans="1:11">
      <c r="A3" s="15" t="s">
        <v>433</v>
      </c>
      <c r="B3" s="179"/>
      <c r="C3" s="179"/>
      <c r="D3" s="179"/>
      <c r="E3" s="179"/>
      <c r="F3" s="179"/>
      <c r="G3" s="179"/>
    </row>
    <row r="4" spans="1:11">
      <c r="A4" s="280" t="s">
        <v>1492</v>
      </c>
      <c r="B4" s="179"/>
      <c r="C4" s="179"/>
      <c r="D4" s="179"/>
      <c r="E4" s="179"/>
      <c r="F4" s="179"/>
      <c r="G4" s="179"/>
    </row>
    <row r="5" spans="1:11">
      <c r="A5" s="280" t="s">
        <v>1</v>
      </c>
      <c r="B5" s="179"/>
      <c r="C5" s="179"/>
      <c r="D5" s="179"/>
      <c r="E5" s="179"/>
      <c r="F5" s="179"/>
      <c r="G5" s="179"/>
    </row>
    <row r="6" spans="1:11">
      <c r="A6" s="709" t="s">
        <v>350</v>
      </c>
      <c r="B6" s="281">
        <v>2019</v>
      </c>
      <c r="C6" s="281">
        <v>2020</v>
      </c>
      <c r="D6" s="281">
        <v>2021</v>
      </c>
      <c r="E6" s="281">
        <v>2022</v>
      </c>
      <c r="F6" s="281">
        <v>2023</v>
      </c>
      <c r="G6" s="281">
        <v>2024</v>
      </c>
      <c r="H6" s="299" t="s">
        <v>351</v>
      </c>
    </row>
    <row r="7" spans="1:11">
      <c r="A7" s="284" t="s">
        <v>89</v>
      </c>
      <c r="B7" s="326">
        <v>5.74</v>
      </c>
      <c r="C7" s="326">
        <v>-4.5199999999999996</v>
      </c>
      <c r="D7" s="326">
        <v>0.96</v>
      </c>
      <c r="E7" s="326">
        <v>5.67</v>
      </c>
      <c r="F7" s="326">
        <v>11.04</v>
      </c>
      <c r="G7" s="326">
        <v>11.42</v>
      </c>
      <c r="H7" s="285">
        <v>6.3603100000000001</v>
      </c>
    </row>
    <row r="8" spans="1:11">
      <c r="A8" s="569" t="s">
        <v>434</v>
      </c>
      <c r="B8" s="288">
        <v>6.04</v>
      </c>
      <c r="C8" s="288">
        <v>0.93</v>
      </c>
      <c r="D8" s="288">
        <v>3.83</v>
      </c>
      <c r="E8" s="288">
        <v>5.65</v>
      </c>
      <c r="F8" s="288">
        <v>11.13</v>
      </c>
      <c r="G8" s="288">
        <v>12.49</v>
      </c>
      <c r="H8" s="288">
        <v>2.2258800000000001</v>
      </c>
    </row>
    <row r="9" spans="1:11">
      <c r="A9" s="569" t="s">
        <v>435</v>
      </c>
      <c r="B9" s="288">
        <v>6.96</v>
      </c>
      <c r="C9" s="288">
        <v>3.89</v>
      </c>
      <c r="D9" s="288">
        <v>3.38</v>
      </c>
      <c r="E9" s="288">
        <v>6.54</v>
      </c>
      <c r="F9" s="288">
        <v>13.08</v>
      </c>
      <c r="G9" s="288">
        <v>13.6</v>
      </c>
      <c r="H9" s="288">
        <v>1.3841300000000001</v>
      </c>
    </row>
    <row r="10" spans="1:11">
      <c r="A10" s="569" t="s">
        <v>436</v>
      </c>
      <c r="B10" s="288">
        <v>5.31</v>
      </c>
      <c r="C10" s="288">
        <v>-16.25</v>
      </c>
      <c r="D10" s="288">
        <v>-4.46</v>
      </c>
      <c r="E10" s="288">
        <v>5.19</v>
      </c>
      <c r="F10" s="288">
        <v>10</v>
      </c>
      <c r="G10" s="288">
        <v>8.8699999999999992</v>
      </c>
      <c r="H10" s="288">
        <v>2.2786300000000002</v>
      </c>
    </row>
    <row r="11" spans="1:11">
      <c r="A11" s="570" t="s">
        <v>437</v>
      </c>
      <c r="B11" s="295">
        <v>2.82</v>
      </c>
      <c r="C11" s="295">
        <v>1.34</v>
      </c>
      <c r="D11" s="295">
        <v>1.7</v>
      </c>
      <c r="E11" s="295">
        <v>4.84</v>
      </c>
      <c r="F11" s="295">
        <v>7.95</v>
      </c>
      <c r="G11" s="295">
        <v>8.52</v>
      </c>
      <c r="H11" s="295">
        <v>0.47166999999999998</v>
      </c>
    </row>
    <row r="12" spans="1:11">
      <c r="A12" s="280"/>
      <c r="B12" s="321"/>
      <c r="C12" s="321"/>
      <c r="D12" s="321"/>
      <c r="E12" s="321"/>
      <c r="F12" s="321"/>
      <c r="G12" s="321"/>
    </row>
    <row r="13" spans="1:11">
      <c r="A13" s="277" t="s">
        <v>347</v>
      </c>
      <c r="B13" s="298"/>
      <c r="C13" s="259"/>
      <c r="D13" s="259"/>
      <c r="E13" s="259"/>
      <c r="F13" s="259"/>
      <c r="G13" s="259"/>
    </row>
    <row r="14" spans="1:11">
      <c r="A14" s="277"/>
      <c r="B14" s="298"/>
      <c r="C14" s="259"/>
      <c r="D14" s="259"/>
      <c r="E14" s="259"/>
      <c r="F14" s="259"/>
      <c r="G14" s="259"/>
    </row>
    <row r="15" spans="1:11">
      <c r="A15" s="277"/>
      <c r="B15" s="277"/>
      <c r="C15" s="179"/>
      <c r="D15" s="179"/>
      <c r="E15" s="179"/>
      <c r="F15" s="179"/>
      <c r="G15" s="179"/>
    </row>
    <row r="16" spans="1:11">
      <c r="B16" s="179"/>
      <c r="C16" s="179"/>
      <c r="D16" s="179"/>
      <c r="E16" s="179"/>
      <c r="F16" s="179"/>
      <c r="G16" s="179"/>
    </row>
    <row r="22" spans="20:20">
      <c r="T22" s="9"/>
    </row>
    <row r="23" spans="20:20">
      <c r="T23" s="9"/>
    </row>
    <row r="24" spans="20:20">
      <c r="T24" s="9"/>
    </row>
    <row r="25" spans="20:20">
      <c r="T25" s="9"/>
    </row>
    <row r="26" spans="20:20">
      <c r="T26" s="9"/>
    </row>
    <row r="27" spans="20:20">
      <c r="T27" s="9"/>
    </row>
    <row r="28" spans="20:20">
      <c r="T28" s="9"/>
    </row>
    <row r="29" spans="20:20">
      <c r="T29" s="9"/>
    </row>
    <row r="30" spans="20:20">
      <c r="T30" s="9"/>
    </row>
    <row r="31" spans="20:20">
      <c r="T31" s="9"/>
    </row>
    <row r="32" spans="20:20">
      <c r="T32" s="9"/>
    </row>
    <row r="33" spans="8:20">
      <c r="T33" s="9"/>
    </row>
    <row r="34" spans="8:20">
      <c r="T34" s="9"/>
    </row>
    <row r="35" spans="8:20">
      <c r="T35" s="9"/>
    </row>
    <row r="36" spans="8:20">
      <c r="T36" s="9"/>
    </row>
    <row r="37" spans="8:20">
      <c r="T37" s="9"/>
    </row>
    <row r="38" spans="8:20">
      <c r="T38" s="9"/>
    </row>
    <row r="42" spans="8:20">
      <c r="H42" s="9"/>
      <c r="I42" s="9"/>
      <c r="J42" s="9"/>
      <c r="K42" s="9"/>
      <c r="L42" s="9"/>
      <c r="M42" s="9"/>
      <c r="N42" s="9"/>
      <c r="O42" s="9"/>
      <c r="P42" s="9"/>
      <c r="Q42" s="9"/>
      <c r="R42" s="9"/>
      <c r="S42" s="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V41"/>
  <sheetViews>
    <sheetView showGridLines="0" zoomScaleNormal="100" zoomScaleSheetLayoutView="100" workbookViewId="0">
      <selection activeCell="K2" sqref="K2"/>
    </sheetView>
  </sheetViews>
  <sheetFormatPr baseColWidth="10" defaultColWidth="11.44140625" defaultRowHeight="13.2"/>
  <cols>
    <col min="1" max="1" width="41.6640625" style="15" customWidth="1"/>
    <col min="2" max="7" width="8.6640625" style="15" customWidth="1"/>
    <col min="8" max="8" width="12.5546875" style="15" bestFit="1" customWidth="1"/>
    <col min="9" max="9" width="7.6640625" style="15" customWidth="1"/>
    <col min="10" max="10" width="1.6640625" style="15" customWidth="1"/>
    <col min="11" max="16384" width="11.44140625" style="15"/>
  </cols>
  <sheetData>
    <row r="2" spans="1:11" ht="14.4">
      <c r="A2" s="9" t="s">
        <v>438</v>
      </c>
      <c r="K2" s="877" t="s">
        <v>1620</v>
      </c>
    </row>
    <row r="3" spans="1:11">
      <c r="A3" s="15" t="s">
        <v>439</v>
      </c>
      <c r="B3" s="179"/>
      <c r="C3" s="179"/>
      <c r="D3" s="179"/>
      <c r="E3" s="179"/>
      <c r="F3" s="179"/>
      <c r="G3" s="179"/>
      <c r="H3" s="179"/>
      <c r="I3" s="179"/>
    </row>
    <row r="4" spans="1:11">
      <c r="A4" s="280" t="s">
        <v>1492</v>
      </c>
      <c r="B4" s="179"/>
      <c r="C4" s="179"/>
      <c r="D4" s="179"/>
      <c r="E4" s="179"/>
      <c r="F4" s="179"/>
      <c r="G4" s="179"/>
      <c r="H4" s="179"/>
      <c r="I4" s="179"/>
    </row>
    <row r="5" spans="1:11">
      <c r="A5" s="280" t="s">
        <v>1</v>
      </c>
      <c r="B5" s="179"/>
      <c r="C5" s="179"/>
      <c r="D5" s="179"/>
      <c r="E5" s="179"/>
      <c r="F5" s="179"/>
      <c r="G5" s="179"/>
      <c r="H5" s="179"/>
      <c r="I5" s="179"/>
    </row>
    <row r="6" spans="1:11">
      <c r="A6" s="709" t="s">
        <v>350</v>
      </c>
      <c r="B6" s="281">
        <v>2019</v>
      </c>
      <c r="C6" s="281">
        <v>2020</v>
      </c>
      <c r="D6" s="281">
        <v>2021</v>
      </c>
      <c r="E6" s="281">
        <v>2022</v>
      </c>
      <c r="F6" s="281">
        <v>2023</v>
      </c>
      <c r="G6" s="281">
        <v>2024</v>
      </c>
      <c r="H6" s="299" t="s">
        <v>351</v>
      </c>
      <c r="I6" s="282"/>
    </row>
    <row r="7" spans="1:11">
      <c r="A7" s="284" t="s">
        <v>345</v>
      </c>
      <c r="B7" s="326">
        <v>4.1500000000000004</v>
      </c>
      <c r="C7" s="326">
        <v>3.25</v>
      </c>
      <c r="D7" s="326">
        <v>8.08</v>
      </c>
      <c r="E7" s="326">
        <v>19.18</v>
      </c>
      <c r="F7" s="326">
        <v>13.15</v>
      </c>
      <c r="G7" s="326">
        <v>7.7</v>
      </c>
      <c r="H7" s="285">
        <v>10.102399999999999</v>
      </c>
      <c r="I7" s="160"/>
    </row>
    <row r="8" spans="1:11">
      <c r="A8" s="569" t="s">
        <v>440</v>
      </c>
      <c r="B8" s="288">
        <v>4.09</v>
      </c>
      <c r="C8" s="288">
        <v>3.77</v>
      </c>
      <c r="D8" s="288">
        <v>8.36</v>
      </c>
      <c r="E8" s="288">
        <v>19.63</v>
      </c>
      <c r="F8" s="288">
        <v>13.19</v>
      </c>
      <c r="G8" s="288">
        <v>7.74</v>
      </c>
      <c r="H8" s="288">
        <v>9.5140600000000006</v>
      </c>
      <c r="I8" s="321"/>
    </row>
    <row r="9" spans="1:11">
      <c r="A9" s="569" t="s">
        <v>441</v>
      </c>
      <c r="B9" s="288">
        <v>6.93</v>
      </c>
      <c r="C9" s="288">
        <v>5.48</v>
      </c>
      <c r="D9" s="288">
        <v>4.9000000000000004</v>
      </c>
      <c r="E9" s="288">
        <v>6.54</v>
      </c>
      <c r="F9" s="288">
        <v>13.15</v>
      </c>
      <c r="G9" s="288">
        <v>11.23</v>
      </c>
      <c r="H9" s="288">
        <v>0.16619</v>
      </c>
      <c r="I9" s="321"/>
    </row>
    <row r="10" spans="1:11">
      <c r="A10" s="570" t="s">
        <v>442</v>
      </c>
      <c r="B10" s="295">
        <v>4.32</v>
      </c>
      <c r="C10" s="295">
        <v>-9.33</v>
      </c>
      <c r="D10" s="295">
        <v>2.4</v>
      </c>
      <c r="E10" s="295">
        <v>12.97</v>
      </c>
      <c r="F10" s="295">
        <v>12.11</v>
      </c>
      <c r="G10" s="295">
        <v>4.97</v>
      </c>
      <c r="H10" s="295">
        <v>0.42215000000000003</v>
      </c>
      <c r="I10" s="321"/>
    </row>
    <row r="11" spans="1:11">
      <c r="A11" s="280"/>
      <c r="B11" s="321"/>
      <c r="C11" s="321"/>
      <c r="D11" s="321"/>
      <c r="E11" s="321"/>
      <c r="F11" s="321"/>
      <c r="G11" s="321"/>
      <c r="H11" s="321"/>
      <c r="I11" s="321"/>
    </row>
    <row r="12" spans="1:11">
      <c r="A12" s="277" t="s">
        <v>347</v>
      </c>
      <c r="B12" s="298"/>
      <c r="C12" s="298"/>
      <c r="D12" s="298"/>
      <c r="E12" s="298"/>
      <c r="F12" s="298"/>
      <c r="G12" s="298"/>
      <c r="H12" s="259"/>
      <c r="I12" s="259"/>
    </row>
    <row r="13" spans="1:11">
      <c r="A13" s="277"/>
      <c r="B13" s="298"/>
      <c r="C13" s="298"/>
      <c r="D13" s="298"/>
      <c r="E13" s="298"/>
      <c r="F13" s="298"/>
      <c r="G13" s="298"/>
      <c r="H13" s="259"/>
      <c r="I13" s="259"/>
    </row>
    <row r="14" spans="1:11">
      <c r="A14" s="277"/>
      <c r="B14" s="277"/>
      <c r="C14" s="277"/>
      <c r="D14" s="277"/>
      <c r="E14" s="277"/>
      <c r="F14" s="277"/>
      <c r="G14" s="277"/>
      <c r="H14" s="179"/>
      <c r="I14" s="179"/>
    </row>
    <row r="15" spans="1:11">
      <c r="B15" s="179"/>
      <c r="C15" s="179"/>
      <c r="D15" s="179"/>
      <c r="E15" s="179"/>
      <c r="F15" s="179"/>
      <c r="G15" s="179"/>
      <c r="H15" s="179"/>
      <c r="I15" s="179"/>
    </row>
    <row r="21" spans="22:22">
      <c r="V21" s="9"/>
    </row>
    <row r="22" spans="22:22">
      <c r="V22" s="9"/>
    </row>
    <row r="23" spans="22:22">
      <c r="V23" s="9"/>
    </row>
    <row r="24" spans="22:22">
      <c r="V24" s="9"/>
    </row>
    <row r="25" spans="22:22">
      <c r="V25" s="9"/>
    </row>
    <row r="26" spans="22:22">
      <c r="V26" s="9"/>
    </row>
    <row r="27" spans="22:22">
      <c r="V27" s="9"/>
    </row>
    <row r="28" spans="22:22">
      <c r="V28" s="9"/>
    </row>
    <row r="29" spans="22:22">
      <c r="V29" s="9"/>
    </row>
    <row r="30" spans="22:22">
      <c r="V30" s="9"/>
    </row>
    <row r="31" spans="22:22">
      <c r="V31" s="9"/>
    </row>
    <row r="32" spans="22:22">
      <c r="V32" s="9"/>
    </row>
    <row r="33" spans="10:22">
      <c r="V33" s="9"/>
    </row>
    <row r="34" spans="10:22">
      <c r="V34" s="9"/>
    </row>
    <row r="35" spans="10:22">
      <c r="V35" s="9"/>
    </row>
    <row r="36" spans="10:22">
      <c r="V36" s="9"/>
    </row>
    <row r="37" spans="10:22">
      <c r="V37" s="9"/>
    </row>
    <row r="41" spans="10:22">
      <c r="J41" s="9"/>
      <c r="K41" s="9"/>
      <c r="L41" s="9"/>
      <c r="M41" s="9"/>
      <c r="N41" s="9"/>
      <c r="O41" s="9"/>
      <c r="P41" s="9"/>
      <c r="Q41" s="9"/>
      <c r="R41" s="9"/>
      <c r="S41" s="9"/>
      <c r="T41" s="9"/>
      <c r="U41" s="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2:W48"/>
  <sheetViews>
    <sheetView showGridLines="0" zoomScaleNormal="100" zoomScaleSheetLayoutView="100" workbookViewId="0">
      <selection activeCell="K2" sqref="K2"/>
    </sheetView>
  </sheetViews>
  <sheetFormatPr baseColWidth="10" defaultColWidth="11.44140625" defaultRowHeight="13.2"/>
  <cols>
    <col min="1" max="1" width="56.33203125" style="15" customWidth="1"/>
    <col min="2" max="7" width="7.6640625" style="15" customWidth="1"/>
    <col min="8" max="8" width="11.44140625" style="15" customWidth="1"/>
    <col min="9" max="10" width="7.6640625" style="15" customWidth="1"/>
    <col min="11" max="11" width="7.88671875" style="15" customWidth="1"/>
    <col min="12" max="16384" width="11.44140625" style="15"/>
  </cols>
  <sheetData>
    <row r="2" spans="1:11" ht="14.4">
      <c r="A2" s="9" t="s">
        <v>443</v>
      </c>
      <c r="K2" s="877" t="s">
        <v>1620</v>
      </c>
    </row>
    <row r="3" spans="1:11">
      <c r="A3" s="15" t="s">
        <v>444</v>
      </c>
      <c r="B3" s="179"/>
      <c r="C3" s="179"/>
      <c r="D3" s="179"/>
      <c r="E3" s="179"/>
      <c r="F3" s="179"/>
      <c r="G3" s="179"/>
      <c r="H3" s="179"/>
      <c r="I3" s="179"/>
      <c r="J3" s="179"/>
    </row>
    <row r="4" spans="1:11">
      <c r="A4" s="280" t="s">
        <v>1492</v>
      </c>
      <c r="B4" s="179"/>
      <c r="C4" s="179"/>
      <c r="D4" s="179"/>
      <c r="E4" s="179"/>
      <c r="F4" s="179"/>
      <c r="G4" s="179"/>
      <c r="H4" s="179"/>
      <c r="I4" s="179"/>
      <c r="J4" s="179"/>
    </row>
    <row r="5" spans="1:11">
      <c r="A5" s="280" t="s">
        <v>1</v>
      </c>
      <c r="B5" s="179"/>
      <c r="C5" s="179"/>
      <c r="D5" s="179"/>
      <c r="E5" s="179"/>
      <c r="F5" s="179"/>
      <c r="G5" s="179"/>
      <c r="H5" s="179"/>
      <c r="I5" s="179"/>
      <c r="J5" s="179"/>
    </row>
    <row r="6" spans="1:11">
      <c r="A6" s="709" t="s">
        <v>350</v>
      </c>
      <c r="B6" s="281">
        <v>2019</v>
      </c>
      <c r="C6" s="281">
        <v>2020</v>
      </c>
      <c r="D6" s="281">
        <v>2021</v>
      </c>
      <c r="E6" s="281">
        <v>2022</v>
      </c>
      <c r="F6" s="281">
        <v>2023</v>
      </c>
      <c r="G6" s="281">
        <v>2024</v>
      </c>
      <c r="H6" s="299" t="s">
        <v>351</v>
      </c>
      <c r="I6" s="282"/>
      <c r="J6" s="282"/>
    </row>
    <row r="7" spans="1:11">
      <c r="A7" s="284" t="s">
        <v>346</v>
      </c>
      <c r="B7" s="326">
        <v>3.04</v>
      </c>
      <c r="C7" s="326">
        <v>2.79</v>
      </c>
      <c r="D7" s="326">
        <v>4.0599999999999996</v>
      </c>
      <c r="E7" s="326">
        <v>13.09</v>
      </c>
      <c r="F7" s="326">
        <v>9.93</v>
      </c>
      <c r="G7" s="326">
        <v>2.9</v>
      </c>
      <c r="H7" s="285">
        <v>5.1118199999999998</v>
      </c>
      <c r="I7" s="160"/>
      <c r="J7" s="160"/>
    </row>
    <row r="8" spans="1:11">
      <c r="A8" s="569" t="s">
        <v>445</v>
      </c>
      <c r="B8" s="288">
        <v>4.54</v>
      </c>
      <c r="C8" s="288">
        <v>2.73</v>
      </c>
      <c r="D8" s="288">
        <v>4.13</v>
      </c>
      <c r="E8" s="288">
        <v>8.99</v>
      </c>
      <c r="F8" s="288">
        <v>11.82</v>
      </c>
      <c r="G8" s="288">
        <v>6.45</v>
      </c>
      <c r="H8" s="288">
        <v>0.68815999999999999</v>
      </c>
      <c r="I8" s="321"/>
      <c r="J8" s="321"/>
    </row>
    <row r="9" spans="1:11">
      <c r="A9" s="569" t="s">
        <v>446</v>
      </c>
      <c r="B9" s="288">
        <v>-2.15</v>
      </c>
      <c r="C9" s="288">
        <v>1.04</v>
      </c>
      <c r="D9" s="288">
        <v>16.98</v>
      </c>
      <c r="E9" s="288">
        <v>5.94</v>
      </c>
      <c r="F9" s="288">
        <v>-0.64</v>
      </c>
      <c r="G9" s="288">
        <v>-4.5999999999999996</v>
      </c>
      <c r="H9" s="288">
        <v>2.5899999999999999E-2</v>
      </c>
      <c r="I9" s="321"/>
      <c r="J9" s="321"/>
    </row>
    <row r="10" spans="1:11">
      <c r="A10" s="569" t="s">
        <v>447</v>
      </c>
      <c r="B10" s="288">
        <v>2.4300000000000002</v>
      </c>
      <c r="C10" s="288">
        <v>1.58</v>
      </c>
      <c r="D10" s="288">
        <v>3.73</v>
      </c>
      <c r="E10" s="288">
        <v>15.71</v>
      </c>
      <c r="F10" s="288">
        <v>9.6199999999999992</v>
      </c>
      <c r="G10" s="288">
        <v>0.11</v>
      </c>
      <c r="H10" s="288">
        <v>2.8492500000000001</v>
      </c>
      <c r="I10" s="321"/>
      <c r="J10" s="321"/>
    </row>
    <row r="11" spans="1:11">
      <c r="A11" s="569" t="s">
        <v>448</v>
      </c>
      <c r="B11" s="288">
        <v>10.7</v>
      </c>
      <c r="C11" s="288">
        <v>18.52</v>
      </c>
      <c r="D11" s="288">
        <v>1.37</v>
      </c>
      <c r="E11" s="288">
        <v>17.96</v>
      </c>
      <c r="F11" s="288">
        <v>8.39</v>
      </c>
      <c r="G11" s="288">
        <v>7.08</v>
      </c>
      <c r="H11" s="288">
        <v>0.13547999999999999</v>
      </c>
      <c r="I11" s="321"/>
      <c r="J11" s="321"/>
    </row>
    <row r="12" spans="1:11">
      <c r="A12" s="569" t="s">
        <v>449</v>
      </c>
      <c r="B12" s="288">
        <v>-0.51</v>
      </c>
      <c r="C12" s="288">
        <v>2.02</v>
      </c>
      <c r="D12" s="288">
        <v>0.61</v>
      </c>
      <c r="E12" s="288">
        <v>7.55</v>
      </c>
      <c r="F12" s="288">
        <v>0.76</v>
      </c>
      <c r="G12" s="288">
        <v>0.78</v>
      </c>
      <c r="H12" s="288">
        <v>0.1333</v>
      </c>
      <c r="I12" s="321"/>
      <c r="J12" s="321"/>
    </row>
    <row r="13" spans="1:11">
      <c r="A13" s="569" t="s">
        <v>450</v>
      </c>
      <c r="B13" s="288">
        <v>6.03</v>
      </c>
      <c r="C13" s="288">
        <v>5.18</v>
      </c>
      <c r="D13" s="288">
        <v>1.47</v>
      </c>
      <c r="E13" s="288">
        <v>4.83</v>
      </c>
      <c r="F13" s="288">
        <v>9.16</v>
      </c>
      <c r="G13" s="288">
        <v>9.8800000000000008</v>
      </c>
      <c r="H13" s="288">
        <v>0.52146999999999999</v>
      </c>
      <c r="I13" s="321"/>
      <c r="J13" s="321"/>
    </row>
    <row r="14" spans="1:11">
      <c r="A14" s="569" t="s">
        <v>451</v>
      </c>
      <c r="B14" s="288">
        <v>6.71</v>
      </c>
      <c r="C14" s="288">
        <v>5.44</v>
      </c>
      <c r="D14" s="288">
        <v>4.55</v>
      </c>
      <c r="E14" s="288">
        <v>5.79</v>
      </c>
      <c r="F14" s="288">
        <v>12.55</v>
      </c>
      <c r="G14" s="288">
        <v>14.21</v>
      </c>
      <c r="H14" s="288">
        <v>0.19081000000000001</v>
      </c>
      <c r="I14" s="321"/>
      <c r="J14" s="321"/>
    </row>
    <row r="15" spans="1:11">
      <c r="A15" s="569" t="s">
        <v>452</v>
      </c>
      <c r="B15" s="288">
        <v>-5.54</v>
      </c>
      <c r="C15" s="288">
        <v>-1.77</v>
      </c>
      <c r="D15" s="288">
        <v>18.32</v>
      </c>
      <c r="E15" s="288">
        <v>29.15</v>
      </c>
      <c r="F15" s="288">
        <v>9.98</v>
      </c>
      <c r="G15" s="288">
        <v>-5.35</v>
      </c>
      <c r="H15" s="288">
        <v>0.22394</v>
      </c>
      <c r="I15" s="321"/>
      <c r="J15" s="321"/>
    </row>
    <row r="16" spans="1:11">
      <c r="A16" s="569" t="s">
        <v>453</v>
      </c>
      <c r="B16" s="288">
        <v>3.78</v>
      </c>
      <c r="C16" s="288">
        <v>3.38</v>
      </c>
      <c r="D16" s="288">
        <v>3.4</v>
      </c>
      <c r="E16" s="288">
        <v>4.38</v>
      </c>
      <c r="F16" s="288">
        <v>10.26</v>
      </c>
      <c r="G16" s="288">
        <v>6.87</v>
      </c>
      <c r="H16" s="288">
        <v>0.20107</v>
      </c>
      <c r="I16" s="321"/>
      <c r="J16" s="321"/>
    </row>
    <row r="17" spans="1:23">
      <c r="A17" s="570" t="s">
        <v>454</v>
      </c>
      <c r="B17" s="295">
        <v>1.58</v>
      </c>
      <c r="C17" s="295">
        <v>5.0999999999999996</v>
      </c>
      <c r="D17" s="295">
        <v>4.84</v>
      </c>
      <c r="E17" s="295">
        <v>11.39</v>
      </c>
      <c r="F17" s="295">
        <v>17.010000000000002</v>
      </c>
      <c r="G17" s="295">
        <v>9.02</v>
      </c>
      <c r="H17" s="295">
        <v>0.14244999999999999</v>
      </c>
      <c r="I17" s="321"/>
      <c r="J17" s="321"/>
    </row>
    <row r="18" spans="1:23">
      <c r="A18" s="280"/>
      <c r="B18" s="321"/>
      <c r="C18" s="321"/>
      <c r="D18" s="321"/>
      <c r="E18" s="321"/>
      <c r="F18" s="321"/>
      <c r="G18" s="321"/>
      <c r="H18" s="321"/>
      <c r="I18" s="321"/>
      <c r="J18" s="321"/>
    </row>
    <row r="19" spans="1:23">
      <c r="A19" s="277" t="s">
        <v>347</v>
      </c>
      <c r="B19" s="298"/>
      <c r="C19" s="298"/>
      <c r="D19" s="298"/>
      <c r="E19" s="298"/>
      <c r="F19" s="298"/>
      <c r="G19" s="298"/>
      <c r="H19" s="259"/>
      <c r="I19" s="259"/>
      <c r="J19" s="259"/>
    </row>
    <row r="20" spans="1:23">
      <c r="A20" s="277"/>
      <c r="B20" s="298"/>
      <c r="C20" s="298"/>
      <c r="D20" s="298"/>
      <c r="E20" s="298"/>
      <c r="F20" s="298"/>
      <c r="G20" s="298"/>
      <c r="H20" s="259"/>
      <c r="I20" s="259"/>
      <c r="J20" s="259"/>
    </row>
    <row r="21" spans="1:23">
      <c r="A21" s="277"/>
      <c r="B21" s="277"/>
      <c r="C21" s="277"/>
      <c r="D21" s="277"/>
      <c r="E21" s="277"/>
      <c r="F21" s="277"/>
      <c r="G21" s="277"/>
      <c r="H21" s="179"/>
      <c r="I21" s="179"/>
      <c r="J21" s="179"/>
    </row>
    <row r="22" spans="1:23">
      <c r="B22" s="179"/>
      <c r="C22" s="179"/>
      <c r="D22" s="179"/>
      <c r="E22" s="179"/>
      <c r="F22" s="179"/>
      <c r="G22" s="179"/>
      <c r="H22" s="179"/>
      <c r="I22" s="179"/>
      <c r="J22" s="179"/>
    </row>
    <row r="28" spans="1:23">
      <c r="W28" s="9"/>
    </row>
    <row r="29" spans="1:23">
      <c r="W29" s="9"/>
    </row>
    <row r="30" spans="1:23">
      <c r="W30" s="9"/>
    </row>
    <row r="31" spans="1:23">
      <c r="W31" s="9"/>
    </row>
    <row r="32" spans="1:23">
      <c r="W32" s="9"/>
    </row>
    <row r="33" spans="11:23">
      <c r="W33" s="9"/>
    </row>
    <row r="34" spans="11:23">
      <c r="W34" s="9"/>
    </row>
    <row r="35" spans="11:23">
      <c r="W35" s="9"/>
    </row>
    <row r="36" spans="11:23">
      <c r="W36" s="9"/>
    </row>
    <row r="37" spans="11:23">
      <c r="W37" s="9"/>
    </row>
    <row r="38" spans="11:23">
      <c r="W38" s="9"/>
    </row>
    <row r="39" spans="11:23">
      <c r="W39" s="9"/>
    </row>
    <row r="40" spans="11:23">
      <c r="W40" s="9"/>
    </row>
    <row r="41" spans="11:23">
      <c r="W41" s="9"/>
    </row>
    <row r="42" spans="11:23">
      <c r="W42" s="9"/>
    </row>
    <row r="43" spans="11:23">
      <c r="W43" s="9"/>
    </row>
    <row r="44" spans="11:23">
      <c r="W44" s="9"/>
    </row>
    <row r="48" spans="11:23">
      <c r="K48" s="9"/>
      <c r="L48" s="9"/>
      <c r="M48" s="9"/>
      <c r="N48" s="9"/>
      <c r="O48" s="9"/>
      <c r="P48" s="9"/>
      <c r="Q48" s="9"/>
      <c r="R48" s="9"/>
      <c r="S48" s="9"/>
      <c r="T48" s="9"/>
      <c r="U48" s="9"/>
      <c r="V48" s="9"/>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BN204"/>
  <sheetViews>
    <sheetView zoomScaleNormal="100" workbookViewId="0">
      <selection activeCell="K2" sqref="K2"/>
    </sheetView>
  </sheetViews>
  <sheetFormatPr baseColWidth="10" defaultColWidth="7" defaultRowHeight="14.4"/>
  <cols>
    <col min="1" max="1" width="18.88671875" style="622" customWidth="1"/>
    <col min="2" max="10" width="10" style="622" customWidth="1"/>
    <col min="11" max="11" width="10" style="4" customWidth="1"/>
    <col min="12" max="66" width="7" style="4"/>
    <col min="67" max="16384" width="7" style="622"/>
  </cols>
  <sheetData>
    <row r="1" spans="1:66" s="621" customFormat="1">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row>
    <row r="2" spans="1:66" s="4" customFormat="1" ht="13.8" customHeight="1">
      <c r="A2" s="3" t="s">
        <v>527</v>
      </c>
      <c r="K2" s="877" t="s">
        <v>1620</v>
      </c>
    </row>
    <row r="3" spans="1:66" s="4" customFormat="1" ht="13.8" customHeight="1">
      <c r="A3" s="4" t="s">
        <v>1315</v>
      </c>
    </row>
    <row r="4" spans="1:66" s="4" customFormat="1" ht="13.8" customHeight="1">
      <c r="A4" s="4" t="s">
        <v>1490</v>
      </c>
    </row>
    <row r="5" spans="1:66" s="4" customFormat="1" ht="13.8" customHeight="1">
      <c r="A5" s="4" t="s">
        <v>1316</v>
      </c>
    </row>
    <row r="6" spans="1:66">
      <c r="A6" s="580" t="s">
        <v>1317</v>
      </c>
      <c r="B6" s="579">
        <v>2015</v>
      </c>
      <c r="C6" s="579">
        <v>2016</v>
      </c>
      <c r="D6" s="579">
        <v>2017</v>
      </c>
      <c r="E6" s="579">
        <v>2018</v>
      </c>
      <c r="F6" s="579">
        <v>2019</v>
      </c>
      <c r="G6" s="579">
        <v>2020</v>
      </c>
      <c r="H6" s="579">
        <v>2021</v>
      </c>
      <c r="I6" s="579">
        <v>2022</v>
      </c>
      <c r="J6" s="579">
        <v>2023</v>
      </c>
      <c r="K6" s="579">
        <v>2024</v>
      </c>
    </row>
    <row r="7" spans="1:66">
      <c r="A7" s="3" t="s">
        <v>116</v>
      </c>
      <c r="B7" s="623">
        <v>1810813</v>
      </c>
      <c r="C7" s="623">
        <v>1944687.1</v>
      </c>
      <c r="D7" s="623">
        <v>2269230</v>
      </c>
      <c r="E7" s="623">
        <v>2426074</v>
      </c>
      <c r="F7" s="623">
        <v>2366323.7999999998</v>
      </c>
      <c r="G7" s="623">
        <v>2190638</v>
      </c>
      <c r="H7" s="623">
        <v>2333004.6495800004</v>
      </c>
      <c r="I7" s="623">
        <v>2363931.1194200004</v>
      </c>
      <c r="J7" s="623">
        <v>2371681.5239399979</v>
      </c>
      <c r="K7" s="623">
        <v>2433912.3493599999</v>
      </c>
    </row>
    <row r="8" spans="1:66">
      <c r="A8" s="4" t="s">
        <v>1318</v>
      </c>
      <c r="B8" s="163">
        <v>450004</v>
      </c>
      <c r="C8" s="163">
        <v>453797</v>
      </c>
      <c r="D8" s="163">
        <v>588259</v>
      </c>
      <c r="E8" s="163">
        <v>628113</v>
      </c>
      <c r="F8" s="624">
        <v>629375</v>
      </c>
      <c r="G8" s="163">
        <v>608799</v>
      </c>
      <c r="H8" s="163">
        <v>637716.52150000003</v>
      </c>
      <c r="I8" s="163">
        <v>644558.97899999935</v>
      </c>
      <c r="J8" s="163">
        <v>634495.46559999767</v>
      </c>
      <c r="K8" s="163">
        <v>649488.89627999999</v>
      </c>
    </row>
    <row r="9" spans="1:66">
      <c r="A9" s="4" t="s">
        <v>1319</v>
      </c>
      <c r="B9" s="258">
        <v>661985</v>
      </c>
      <c r="C9" s="258">
        <v>716460.1</v>
      </c>
      <c r="D9" s="258">
        <v>739189</v>
      </c>
      <c r="E9" s="258">
        <v>782140</v>
      </c>
      <c r="F9" s="258">
        <v>792296.8</v>
      </c>
      <c r="G9" s="258">
        <v>723137</v>
      </c>
      <c r="H9" s="258">
        <v>790805.25400000007</v>
      </c>
      <c r="I9" s="258">
        <v>816632.11730000051</v>
      </c>
      <c r="J9" s="258">
        <v>824642.72538000043</v>
      </c>
      <c r="K9" s="258">
        <v>839504.52419999987</v>
      </c>
    </row>
    <row r="10" spans="1:66">
      <c r="A10" s="4" t="s">
        <v>1320</v>
      </c>
      <c r="B10" s="253">
        <v>502195</v>
      </c>
      <c r="C10" s="253">
        <v>564712</v>
      </c>
      <c r="D10" s="253">
        <v>698766</v>
      </c>
      <c r="E10" s="253">
        <v>707305</v>
      </c>
      <c r="F10" s="253">
        <v>651500</v>
      </c>
      <c r="G10" s="253">
        <v>611156</v>
      </c>
      <c r="H10" s="253">
        <v>625903.55299999996</v>
      </c>
      <c r="I10" s="253">
        <v>631613.67899999965</v>
      </c>
      <c r="J10" s="253">
        <v>649004.93799999962</v>
      </c>
      <c r="K10" s="253">
        <v>664151.67200000002</v>
      </c>
      <c r="L10" s="3"/>
      <c r="BN10" s="12"/>
    </row>
    <row r="11" spans="1:66">
      <c r="A11" s="178" t="s">
        <v>1321</v>
      </c>
      <c r="B11" s="261">
        <v>196629</v>
      </c>
      <c r="C11" s="261">
        <v>209718</v>
      </c>
      <c r="D11" s="261">
        <v>243016</v>
      </c>
      <c r="E11" s="261">
        <v>308516</v>
      </c>
      <c r="F11" s="261">
        <v>293243</v>
      </c>
      <c r="G11" s="261">
        <v>247546</v>
      </c>
      <c r="H11" s="261">
        <v>278579.32107999997</v>
      </c>
      <c r="I11" s="261">
        <v>271126.34411999997</v>
      </c>
      <c r="J11" s="261">
        <v>263538.39495999995</v>
      </c>
      <c r="K11" s="261">
        <v>280767.25687999994</v>
      </c>
    </row>
    <row r="12" spans="1:66">
      <c r="A12" s="8"/>
      <c r="B12" s="253"/>
      <c r="C12" s="253"/>
      <c r="D12" s="253"/>
      <c r="E12" s="253"/>
      <c r="F12" s="253"/>
      <c r="G12" s="253"/>
      <c r="H12" s="253"/>
      <c r="I12" s="253"/>
      <c r="J12" s="253"/>
      <c r="K12" s="253"/>
    </row>
    <row r="13" spans="1:66" s="4" customFormat="1" ht="13.2">
      <c r="A13" s="90" t="s">
        <v>1322</v>
      </c>
    </row>
    <row r="14" spans="1:66" s="4" customFormat="1" ht="13.2">
      <c r="A14" s="90" t="s">
        <v>1323</v>
      </c>
    </row>
    <row r="15" spans="1:66" s="4" customFormat="1" ht="13.2"/>
    <row r="16" spans="1:66" s="4" customFormat="1" ht="13.2"/>
    <row r="17" s="4" customFormat="1" ht="13.2"/>
    <row r="18" s="4" customFormat="1" ht="13.2"/>
    <row r="19" s="4" customFormat="1" ht="13.2"/>
    <row r="20" s="4" customFormat="1" ht="13.2"/>
    <row r="21" s="4" customFormat="1" ht="13.2"/>
    <row r="22" s="4" customFormat="1" ht="13.2"/>
    <row r="23" s="4" customFormat="1" ht="13.2"/>
    <row r="24" s="4" customFormat="1" ht="13.2"/>
    <row r="25" s="4" customFormat="1" ht="13.2"/>
    <row r="26" s="4" customFormat="1" ht="13.2"/>
    <row r="27" s="4" customFormat="1" ht="13.2"/>
    <row r="28" s="4" customFormat="1" ht="13.2"/>
    <row r="29" s="4" customFormat="1" ht="13.2"/>
    <row r="30" s="4" customFormat="1" ht="13.2"/>
    <row r="31" s="4" customFormat="1" ht="13.2"/>
    <row r="32" s="4" customFormat="1" ht="13.2"/>
    <row r="33" s="4" customFormat="1" ht="13.2"/>
    <row r="34" s="4" customFormat="1" ht="13.2"/>
    <row r="35" s="4" customFormat="1" ht="13.2"/>
    <row r="36" s="4" customFormat="1" ht="13.2"/>
    <row r="37" s="4" customFormat="1" ht="13.2"/>
    <row r="38" s="4" customFormat="1" ht="13.2"/>
    <row r="39" s="4" customFormat="1" ht="13.2"/>
    <row r="40" s="4" customFormat="1" ht="13.2"/>
    <row r="41" s="4" customFormat="1" ht="13.2"/>
    <row r="42" s="4" customFormat="1" ht="13.2"/>
    <row r="43" s="4" customFormat="1" ht="13.2"/>
    <row r="44" s="4" customFormat="1" ht="13.2"/>
    <row r="45" s="4" customFormat="1" ht="13.2"/>
    <row r="46" s="4" customFormat="1" ht="13.2"/>
    <row r="47" s="4" customFormat="1" ht="13.2"/>
    <row r="48" s="4" customFormat="1" ht="13.2"/>
    <row r="49" s="4" customFormat="1" ht="13.2"/>
    <row r="50" s="4" customFormat="1" ht="13.2"/>
    <row r="51" s="4" customFormat="1" ht="13.2"/>
    <row r="52" s="4" customFormat="1" ht="13.2"/>
    <row r="53" s="4" customFormat="1" ht="13.2"/>
    <row r="54" s="4" customFormat="1" ht="13.2"/>
    <row r="55" s="4" customFormat="1" ht="13.2"/>
    <row r="56" s="4" customFormat="1" ht="13.2"/>
    <row r="57" s="4" customFormat="1" ht="13.2"/>
    <row r="58" s="4" customFormat="1" ht="13.2"/>
    <row r="59" s="4" customFormat="1" ht="13.2"/>
    <row r="60" s="4" customFormat="1" ht="13.2"/>
    <row r="61" s="4" customFormat="1" ht="13.2"/>
    <row r="62" s="4" customFormat="1" ht="13.2"/>
    <row r="63" s="4" customFormat="1" ht="13.2"/>
    <row r="64" s="4" customFormat="1" ht="13.2"/>
    <row r="65" s="4" customFormat="1" ht="13.2"/>
    <row r="66" s="4" customFormat="1" ht="13.2"/>
    <row r="67" s="4" customFormat="1" ht="13.2"/>
    <row r="68" s="4" customFormat="1" ht="13.2"/>
    <row r="69" s="4" customFormat="1" ht="13.2"/>
    <row r="70" s="4" customFormat="1" ht="13.2"/>
    <row r="71" s="4" customFormat="1" ht="13.2"/>
    <row r="72" s="4" customFormat="1" ht="13.2"/>
    <row r="73" s="4" customFormat="1" ht="13.2"/>
    <row r="74" s="4" customFormat="1" ht="13.2"/>
    <row r="75" s="4" customFormat="1" ht="13.2"/>
    <row r="76" s="4" customFormat="1" ht="13.2"/>
    <row r="77" s="4" customFormat="1" ht="13.2"/>
    <row r="78" s="4" customFormat="1" ht="13.2"/>
    <row r="79" s="4" customFormat="1" ht="13.2"/>
    <row r="80" s="4" customFormat="1" ht="13.2"/>
    <row r="81" s="4" customFormat="1" ht="13.2"/>
    <row r="82" s="4" customFormat="1" ht="13.2"/>
    <row r="83" s="4" customFormat="1" ht="13.2"/>
    <row r="84" s="4" customFormat="1" ht="13.2"/>
    <row r="85" s="4" customFormat="1" ht="13.2"/>
    <row r="86" s="4" customFormat="1" ht="13.2"/>
    <row r="87" s="4" customFormat="1" ht="13.2"/>
    <row r="88" s="4" customFormat="1" ht="13.2"/>
    <row r="89" s="4" customFormat="1" ht="13.2"/>
    <row r="90" s="4" customFormat="1" ht="13.2"/>
    <row r="91" s="4" customFormat="1" ht="13.2"/>
    <row r="92" s="4" customFormat="1" ht="13.2"/>
    <row r="93" s="4" customFormat="1" ht="13.2"/>
    <row r="94" s="4" customFormat="1" ht="13.2"/>
    <row r="95" s="4" customFormat="1" ht="13.2"/>
    <row r="96" s="4" customFormat="1" ht="13.2"/>
    <row r="97" s="4" customFormat="1" ht="13.2"/>
    <row r="98" s="4" customFormat="1" ht="13.2"/>
    <row r="99" s="4" customFormat="1" ht="13.2"/>
    <row r="100" s="4" customFormat="1" ht="13.2"/>
    <row r="101" s="4" customFormat="1" ht="13.2"/>
    <row r="102" s="4" customFormat="1" ht="13.2"/>
    <row r="103" s="4" customFormat="1" ht="13.2"/>
    <row r="104" s="4" customFormat="1" ht="13.2"/>
    <row r="105" s="4" customFormat="1" ht="13.2"/>
    <row r="106" s="4" customFormat="1" ht="13.2"/>
    <row r="107" s="4" customFormat="1" ht="13.2"/>
    <row r="108" s="4" customFormat="1" ht="13.2"/>
    <row r="109" s="4" customFormat="1" ht="13.2"/>
    <row r="110" s="4" customFormat="1" ht="13.2"/>
    <row r="111" s="4" customFormat="1" ht="13.2"/>
    <row r="112" s="4" customFormat="1" ht="13.2"/>
    <row r="113" s="4" customFormat="1" ht="13.2"/>
    <row r="114" s="4" customFormat="1" ht="13.2"/>
    <row r="115" s="4" customFormat="1" ht="13.2"/>
    <row r="116" s="4" customFormat="1" ht="13.2"/>
    <row r="117" s="4" customFormat="1" ht="13.2"/>
    <row r="118" s="4" customFormat="1" ht="13.2"/>
    <row r="119" s="4" customFormat="1" ht="13.2"/>
    <row r="120" s="4" customFormat="1" ht="13.2"/>
    <row r="121" s="4" customFormat="1" ht="13.2"/>
    <row r="122" s="4" customFormat="1" ht="13.2"/>
    <row r="123" s="4" customFormat="1" ht="13.2"/>
    <row r="124" s="4" customFormat="1" ht="13.2"/>
    <row r="125" s="4" customFormat="1" ht="13.2"/>
    <row r="126" s="4" customFormat="1" ht="13.2"/>
    <row r="127" s="4" customFormat="1" ht="13.2"/>
    <row r="128" s="4" customFormat="1" ht="13.2"/>
    <row r="129" s="4" customFormat="1" ht="13.2"/>
    <row r="130" s="4" customFormat="1" ht="13.2"/>
    <row r="131" s="4" customFormat="1" ht="13.2"/>
    <row r="132" s="4" customFormat="1" ht="13.2"/>
    <row r="133" s="4" customFormat="1" ht="13.2"/>
    <row r="134" s="4" customFormat="1" ht="13.2"/>
    <row r="135" s="4" customFormat="1" ht="13.2"/>
    <row r="136" s="4" customFormat="1" ht="13.2"/>
    <row r="137" s="4" customFormat="1" ht="13.2"/>
    <row r="138" s="4" customFormat="1" ht="13.2"/>
    <row r="139" s="4" customFormat="1" ht="13.2"/>
    <row r="140" s="4" customFormat="1" ht="13.2"/>
    <row r="141" s="4" customFormat="1" ht="13.2"/>
    <row r="142" s="4" customFormat="1" ht="13.2"/>
    <row r="143" s="4" customFormat="1" ht="13.2"/>
    <row r="144" s="4" customFormat="1" ht="13.2"/>
    <row r="145" s="4" customFormat="1" ht="13.2"/>
    <row r="146" s="4" customFormat="1" ht="13.2"/>
    <row r="147" s="4" customFormat="1" ht="13.2"/>
    <row r="148" s="4" customFormat="1" ht="13.2"/>
    <row r="149" s="4" customFormat="1" ht="13.2"/>
    <row r="150" s="4" customFormat="1" ht="13.2"/>
    <row r="151" s="4" customFormat="1" ht="13.2"/>
    <row r="152" s="4" customFormat="1" ht="13.2"/>
    <row r="153" s="4" customFormat="1" ht="13.2"/>
    <row r="154" s="4" customFormat="1" ht="13.2"/>
    <row r="155" s="4" customFormat="1" ht="13.2"/>
    <row r="156" s="4" customFormat="1" ht="13.2"/>
    <row r="157" s="4" customFormat="1" ht="13.2"/>
    <row r="158" s="4" customFormat="1" ht="13.2"/>
    <row r="159" s="4" customFormat="1" ht="13.2"/>
    <row r="160" s="4" customFormat="1" ht="13.2"/>
    <row r="161" s="4" customFormat="1" ht="13.2"/>
    <row r="162" s="4" customFormat="1" ht="13.2"/>
    <row r="163" s="4" customFormat="1" ht="13.2"/>
    <row r="164" s="4" customFormat="1" ht="13.2"/>
    <row r="165" s="4" customFormat="1" ht="13.2"/>
    <row r="166" s="4" customFormat="1" ht="13.2"/>
    <row r="167" s="4" customFormat="1" ht="13.2"/>
    <row r="168" s="4" customFormat="1" ht="13.2"/>
    <row r="169" s="4" customFormat="1" ht="13.2"/>
    <row r="170" s="4" customFormat="1" ht="13.2"/>
    <row r="171" s="4" customFormat="1" ht="13.2"/>
    <row r="172" s="4" customFormat="1" ht="13.2"/>
    <row r="173" s="4" customFormat="1" ht="13.2"/>
    <row r="174" s="4" customFormat="1" ht="13.2"/>
    <row r="175" s="4" customFormat="1" ht="13.2"/>
    <row r="176" s="4" customFormat="1" ht="13.2"/>
    <row r="177" s="4" customFormat="1" ht="13.2"/>
    <row r="178" s="4" customFormat="1" ht="13.2"/>
    <row r="179" s="4" customFormat="1" ht="13.2"/>
    <row r="180" s="4" customFormat="1" ht="13.2"/>
    <row r="181" s="4" customFormat="1" ht="13.2"/>
    <row r="182" s="4" customFormat="1" ht="13.2"/>
    <row r="183" s="4" customFormat="1" ht="13.2"/>
    <row r="184" s="4" customFormat="1" ht="13.2"/>
    <row r="185" s="4" customFormat="1" ht="13.2"/>
    <row r="186" s="4" customFormat="1" ht="13.2"/>
    <row r="187" s="4" customFormat="1" ht="13.2"/>
    <row r="188" s="4" customFormat="1" ht="13.2"/>
    <row r="189" s="4" customFormat="1" ht="13.2"/>
    <row r="190" s="4" customFormat="1" ht="13.2"/>
    <row r="191" s="4" customFormat="1" ht="13.2"/>
    <row r="192" s="4" customFormat="1" ht="13.2"/>
    <row r="193" s="4" customFormat="1" ht="13.2"/>
    <row r="194" s="4" customFormat="1" ht="13.2"/>
    <row r="195" s="4" customFormat="1" ht="13.2"/>
    <row r="196" s="4" customFormat="1" ht="13.2"/>
    <row r="197" s="4" customFormat="1" ht="13.2"/>
    <row r="198" s="4" customFormat="1" ht="13.2"/>
    <row r="199" s="4" customFormat="1" ht="13.2"/>
    <row r="200" s="4" customFormat="1" ht="13.2"/>
    <row r="201" s="4" customFormat="1" ht="13.2"/>
    <row r="202" s="4" customFormat="1" ht="13.2"/>
    <row r="203" s="4" customFormat="1" ht="13.2"/>
    <row r="204" s="4" customFormat="1" ht="13.2"/>
  </sheetData>
  <hyperlinks>
    <hyperlink ref="K2" location="'Tabla de Contenido'!A1" display="Inicio"/>
  </hyperlinks>
  <pageMargins left="0.7" right="0.7" top="0.75" bottom="0.75" header="0.3" footer="0.3"/>
  <pageSetup orientation="portrait" horizontalDpi="4294967295" verticalDpi="4294967295"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BI202"/>
  <sheetViews>
    <sheetView zoomScaleNormal="100" workbookViewId="0">
      <selection activeCell="K2" sqref="K2"/>
    </sheetView>
  </sheetViews>
  <sheetFormatPr baseColWidth="10" defaultColWidth="7" defaultRowHeight="14.4"/>
  <cols>
    <col min="1" max="1" width="18.6640625" style="622" customWidth="1"/>
    <col min="2" max="6" width="9.44140625" style="622" customWidth="1"/>
    <col min="7" max="7" width="7.77734375" style="4" customWidth="1"/>
    <col min="8" max="61" width="7" style="4"/>
    <col min="62" max="16384" width="7" style="622"/>
  </cols>
  <sheetData>
    <row r="1" spans="1:61" s="621" customFormat="1">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row>
    <row r="2" spans="1:61" s="4" customFormat="1" ht="13.8" customHeight="1">
      <c r="A2" s="3" t="s">
        <v>528</v>
      </c>
      <c r="K2" s="877" t="s">
        <v>1620</v>
      </c>
    </row>
    <row r="3" spans="1:61" s="4" customFormat="1" ht="13.8" customHeight="1">
      <c r="A3" s="4" t="s">
        <v>1399</v>
      </c>
    </row>
    <row r="4" spans="1:61" s="4" customFormat="1" ht="13.8" customHeight="1">
      <c r="A4" s="4" t="s">
        <v>1492</v>
      </c>
    </row>
    <row r="5" spans="1:61" s="4" customFormat="1" ht="13.8" customHeight="1">
      <c r="A5" s="4" t="s">
        <v>1325</v>
      </c>
    </row>
    <row r="6" spans="1:61" s="4" customFormat="1" ht="13.2">
      <c r="A6" s="155" t="s">
        <v>1326</v>
      </c>
      <c r="B6" s="579">
        <v>2019</v>
      </c>
      <c r="C6" s="579">
        <v>2020</v>
      </c>
      <c r="D6" s="579">
        <v>2021</v>
      </c>
      <c r="E6" s="579">
        <v>2022</v>
      </c>
      <c r="F6" s="579">
        <v>2023</v>
      </c>
      <c r="G6" s="579">
        <v>2024</v>
      </c>
    </row>
    <row r="7" spans="1:61">
      <c r="A7" s="3" t="s">
        <v>1327</v>
      </c>
      <c r="B7" s="625">
        <v>100.00000000000004</v>
      </c>
      <c r="C7" s="625">
        <v>104.82117532717564</v>
      </c>
      <c r="D7" s="625">
        <v>130.35108803615429</v>
      </c>
      <c r="E7" s="625">
        <v>190.29722693335</v>
      </c>
      <c r="F7" s="625">
        <v>157.35181725401438</v>
      </c>
      <c r="G7" s="625">
        <v>165.83108366377547</v>
      </c>
    </row>
    <row r="8" spans="1:61">
      <c r="A8" s="4" t="s">
        <v>1328</v>
      </c>
      <c r="B8" s="626">
        <v>100</v>
      </c>
      <c r="C8" s="626">
        <v>95.036931662197958</v>
      </c>
      <c r="D8" s="626">
        <v>106.17377151715301</v>
      </c>
      <c r="E8" s="626">
        <v>123.6677120860605</v>
      </c>
      <c r="F8" s="626">
        <v>133.59398263525</v>
      </c>
      <c r="G8" s="626">
        <v>146.92532824712177</v>
      </c>
    </row>
    <row r="9" spans="1:61">
      <c r="A9" s="4" t="s">
        <v>1329</v>
      </c>
      <c r="B9" s="627">
        <v>100</v>
      </c>
      <c r="C9" s="627">
        <v>89.640158323791326</v>
      </c>
      <c r="D9" s="627">
        <v>182.91690163437073</v>
      </c>
      <c r="E9" s="627">
        <v>259.57936593816464</v>
      </c>
      <c r="F9" s="627">
        <v>183.4439375579374</v>
      </c>
      <c r="G9" s="627">
        <v>197.96930432543681</v>
      </c>
    </row>
    <row r="10" spans="1:61">
      <c r="A10" s="178" t="s">
        <v>1330</v>
      </c>
      <c r="B10" s="628">
        <v>100</v>
      </c>
      <c r="C10" s="628">
        <v>124.68897115009293</v>
      </c>
      <c r="D10" s="628">
        <v>128.6066564436004</v>
      </c>
      <c r="E10" s="628">
        <v>228.1469646255396</v>
      </c>
      <c r="F10" s="628">
        <v>170.06414233180749</v>
      </c>
      <c r="G10" s="628">
        <v>169.52738947655496</v>
      </c>
      <c r="BI10" s="12"/>
    </row>
    <row r="11" spans="1:61">
      <c r="A11" s="8"/>
      <c r="B11" s="333"/>
      <c r="C11" s="333"/>
      <c r="D11" s="333"/>
      <c r="E11" s="333"/>
      <c r="F11" s="333"/>
      <c r="G11" s="333"/>
      <c r="BI11" s="12"/>
    </row>
    <row r="12" spans="1:61">
      <c r="A12" s="90" t="s">
        <v>1322</v>
      </c>
      <c r="B12" s="253"/>
      <c r="C12" s="253"/>
      <c r="D12" s="253"/>
      <c r="E12" s="253"/>
      <c r="F12" s="253"/>
    </row>
    <row r="13" spans="1:61" s="4" customFormat="1" ht="13.2"/>
    <row r="14" spans="1:61" s="4" customFormat="1" ht="13.2"/>
    <row r="15" spans="1:61" s="4" customFormat="1" ht="13.2">
      <c r="B15" s="263"/>
      <c r="C15" s="263"/>
      <c r="D15" s="263"/>
      <c r="E15" s="263"/>
      <c r="F15" s="263"/>
    </row>
    <row r="16" spans="1:61" s="4" customFormat="1" ht="13.2"/>
    <row r="17" spans="2:6" s="4" customFormat="1" ht="13.2"/>
    <row r="18" spans="2:6" s="4" customFormat="1" ht="13.2"/>
    <row r="19" spans="2:6" s="4" customFormat="1" ht="13.2"/>
    <row r="20" spans="2:6" s="4" customFormat="1" ht="13.2">
      <c r="C20" s="170"/>
      <c r="D20" s="170"/>
      <c r="E20" s="170"/>
      <c r="F20" s="170"/>
    </row>
    <row r="21" spans="2:6" s="4" customFormat="1" ht="13.2">
      <c r="C21" s="170"/>
      <c r="D21" s="170"/>
      <c r="E21" s="170"/>
      <c r="F21" s="170"/>
    </row>
    <row r="22" spans="2:6" s="4" customFormat="1" ht="13.2">
      <c r="C22" s="170"/>
      <c r="D22" s="170"/>
      <c r="E22" s="170"/>
      <c r="F22" s="170"/>
    </row>
    <row r="23" spans="2:6" s="4" customFormat="1" ht="13.2">
      <c r="C23" s="170"/>
      <c r="D23" s="170"/>
      <c r="E23" s="170"/>
      <c r="F23" s="170"/>
    </row>
    <row r="24" spans="2:6" s="4" customFormat="1" ht="13.2"/>
    <row r="25" spans="2:6" s="4" customFormat="1" ht="13.2">
      <c r="B25" s="263"/>
      <c r="C25" s="263"/>
      <c r="D25" s="263"/>
      <c r="E25" s="263"/>
      <c r="F25" s="263"/>
    </row>
    <row r="26" spans="2:6" s="4" customFormat="1" ht="13.2">
      <c r="B26" s="263"/>
      <c r="C26" s="263"/>
      <c r="D26" s="263"/>
      <c r="E26" s="263"/>
      <c r="F26" s="263"/>
    </row>
    <row r="27" spans="2:6" s="4" customFormat="1" ht="13.2">
      <c r="B27" s="263"/>
      <c r="C27" s="263"/>
      <c r="D27" s="263"/>
      <c r="E27" s="263"/>
      <c r="F27" s="263"/>
    </row>
    <row r="28" spans="2:6" s="4" customFormat="1" ht="13.2">
      <c r="B28" s="263"/>
      <c r="C28" s="263"/>
      <c r="D28" s="263"/>
      <c r="E28" s="263"/>
      <c r="F28" s="263"/>
    </row>
    <row r="29" spans="2:6" s="4" customFormat="1" ht="13.2">
      <c r="B29" s="263"/>
      <c r="C29" s="263"/>
      <c r="D29" s="263"/>
      <c r="E29" s="263"/>
      <c r="F29" s="263"/>
    </row>
    <row r="30" spans="2:6" s="4" customFormat="1" ht="13.2"/>
    <row r="31" spans="2:6" s="4" customFormat="1" ht="13.2"/>
    <row r="32" spans="2:6" s="4" customFormat="1" ht="13.2"/>
    <row r="33" s="4" customFormat="1" ht="13.2"/>
    <row r="34" s="4" customFormat="1" ht="13.2"/>
    <row r="35" s="4" customFormat="1" ht="13.2"/>
    <row r="36" s="4" customFormat="1" ht="13.2"/>
    <row r="37" s="4" customFormat="1" ht="13.2"/>
    <row r="38" s="4" customFormat="1" ht="13.2"/>
    <row r="39" s="4" customFormat="1" ht="13.2"/>
    <row r="40" s="4" customFormat="1" ht="13.2"/>
    <row r="41" s="4" customFormat="1" ht="13.2"/>
    <row r="42" s="4" customFormat="1" ht="13.2"/>
    <row r="43" s="4" customFormat="1" ht="13.2"/>
    <row r="44" s="4" customFormat="1" ht="13.2"/>
    <row r="45" s="4" customFormat="1" ht="13.2"/>
    <row r="46" s="4" customFormat="1" ht="13.2"/>
    <row r="47" s="4" customFormat="1" ht="13.2"/>
    <row r="48" s="4" customFormat="1" ht="13.2"/>
    <row r="49" s="4" customFormat="1" ht="13.2"/>
    <row r="50" s="4" customFormat="1" ht="13.2"/>
    <row r="51" s="4" customFormat="1" ht="13.2"/>
    <row r="52" s="4" customFormat="1" ht="13.2"/>
    <row r="53" s="4" customFormat="1" ht="13.2"/>
    <row r="54" s="4" customFormat="1" ht="13.2"/>
    <row r="55" s="4" customFormat="1" ht="13.2"/>
    <row r="56" s="4" customFormat="1" ht="13.2"/>
    <row r="57" s="4" customFormat="1" ht="13.2"/>
    <row r="58" s="4" customFormat="1" ht="13.2"/>
    <row r="59" s="4" customFormat="1" ht="13.2"/>
    <row r="60" s="4" customFormat="1" ht="13.2"/>
    <row r="61" s="4" customFormat="1" ht="13.2"/>
    <row r="62" s="4" customFormat="1" ht="13.2"/>
    <row r="63" s="4" customFormat="1" ht="13.2"/>
    <row r="64" s="4" customFormat="1" ht="13.2"/>
    <row r="65" s="4" customFormat="1" ht="13.2"/>
    <row r="66" s="4" customFormat="1" ht="13.2"/>
    <row r="67" s="4" customFormat="1" ht="13.2"/>
    <row r="68" s="4" customFormat="1" ht="13.2"/>
    <row r="69" s="4" customFormat="1" ht="13.2"/>
    <row r="70" s="4" customFormat="1" ht="13.2"/>
    <row r="71" s="4" customFormat="1" ht="13.2"/>
    <row r="72" s="4" customFormat="1" ht="13.2"/>
    <row r="73" s="4" customFormat="1" ht="13.2"/>
    <row r="74" s="4" customFormat="1" ht="13.2"/>
    <row r="75" s="4" customFormat="1" ht="13.2"/>
    <row r="76" s="4" customFormat="1" ht="13.2"/>
    <row r="77" s="4" customFormat="1" ht="13.2"/>
    <row r="78" s="4" customFormat="1" ht="13.2"/>
    <row r="79" s="4" customFormat="1" ht="13.2"/>
    <row r="80" s="4" customFormat="1" ht="13.2"/>
    <row r="81" s="4" customFormat="1" ht="13.2"/>
    <row r="82" s="4" customFormat="1" ht="13.2"/>
    <row r="83" s="4" customFormat="1" ht="13.2"/>
    <row r="84" s="4" customFormat="1" ht="13.2"/>
    <row r="85" s="4" customFormat="1" ht="13.2"/>
    <row r="86" s="4" customFormat="1" ht="13.2"/>
    <row r="87" s="4" customFormat="1" ht="13.2"/>
    <row r="88" s="4" customFormat="1" ht="13.2"/>
    <row r="89" s="4" customFormat="1" ht="13.2"/>
    <row r="90" s="4" customFormat="1" ht="13.2"/>
    <row r="91" s="4" customFormat="1" ht="13.2"/>
    <row r="92" s="4" customFormat="1" ht="13.2"/>
    <row r="93" s="4" customFormat="1" ht="13.2"/>
    <row r="94" s="4" customFormat="1" ht="13.2"/>
    <row r="95" s="4" customFormat="1" ht="13.2"/>
    <row r="96" s="4" customFormat="1" ht="13.2"/>
    <row r="97" s="4" customFormat="1" ht="13.2"/>
    <row r="98" s="4" customFormat="1" ht="13.2"/>
    <row r="99" s="4" customFormat="1" ht="13.2"/>
    <row r="100" s="4" customFormat="1" ht="13.2"/>
    <row r="101" s="4" customFormat="1" ht="13.2"/>
    <row r="102" s="4" customFormat="1" ht="13.2"/>
    <row r="103" s="4" customFormat="1" ht="13.2"/>
    <row r="104" s="4" customFormat="1" ht="13.2"/>
    <row r="105" s="4" customFormat="1" ht="13.2"/>
    <row r="106" s="4" customFormat="1" ht="13.2"/>
    <row r="107" s="4" customFormat="1" ht="13.2"/>
    <row r="108" s="4" customFormat="1" ht="13.2"/>
    <row r="109" s="4" customFormat="1" ht="13.2"/>
    <row r="110" s="4" customFormat="1" ht="13.2"/>
    <row r="111" s="4" customFormat="1" ht="13.2"/>
    <row r="112" s="4" customFormat="1" ht="13.2"/>
    <row r="113" s="4" customFormat="1" ht="13.2"/>
    <row r="114" s="4" customFormat="1" ht="13.2"/>
    <row r="115" s="4" customFormat="1" ht="13.2"/>
    <row r="116" s="4" customFormat="1" ht="13.2"/>
    <row r="117" s="4" customFormat="1" ht="13.2"/>
    <row r="118" s="4" customFormat="1" ht="13.2"/>
    <row r="119" s="4" customFormat="1" ht="13.2"/>
    <row r="120" s="4" customFormat="1" ht="13.2"/>
    <row r="121" s="4" customFormat="1" ht="13.2"/>
    <row r="122" s="4" customFormat="1" ht="13.2"/>
    <row r="123" s="4" customFormat="1" ht="13.2"/>
    <row r="124" s="4" customFormat="1" ht="13.2"/>
    <row r="125" s="4" customFormat="1" ht="13.2"/>
    <row r="126" s="4" customFormat="1" ht="13.2"/>
    <row r="127" s="4" customFormat="1" ht="13.2"/>
    <row r="128" s="4" customFormat="1" ht="13.2"/>
    <row r="129" s="4" customFormat="1" ht="13.2"/>
    <row r="130" s="4" customFormat="1" ht="13.2"/>
    <row r="131" s="4" customFormat="1" ht="13.2"/>
    <row r="132" s="4" customFormat="1" ht="13.2"/>
    <row r="133" s="4" customFormat="1" ht="13.2"/>
    <row r="134" s="4" customFormat="1" ht="13.2"/>
    <row r="135" s="4" customFormat="1" ht="13.2"/>
    <row r="136" s="4" customFormat="1" ht="13.2"/>
    <row r="137" s="4" customFormat="1" ht="13.2"/>
    <row r="138" s="4" customFormat="1" ht="13.2"/>
    <row r="139" s="4" customFormat="1" ht="13.2"/>
    <row r="140" s="4" customFormat="1" ht="13.2"/>
    <row r="141" s="4" customFormat="1" ht="13.2"/>
    <row r="142" s="4" customFormat="1" ht="13.2"/>
    <row r="143" s="4" customFormat="1" ht="13.2"/>
    <row r="144" s="4" customFormat="1" ht="13.2"/>
    <row r="145" s="4" customFormat="1" ht="13.2"/>
    <row r="146" s="4" customFormat="1" ht="13.2"/>
    <row r="147" s="4" customFormat="1" ht="13.2"/>
    <row r="148" s="4" customFormat="1" ht="13.2"/>
    <row r="149" s="4" customFormat="1" ht="13.2"/>
    <row r="150" s="4" customFormat="1" ht="13.2"/>
    <row r="151" s="4" customFormat="1" ht="13.2"/>
    <row r="152" s="4" customFormat="1" ht="13.2"/>
    <row r="153" s="4" customFormat="1" ht="13.2"/>
    <row r="154" s="4" customFormat="1" ht="13.2"/>
    <row r="155" s="4" customFormat="1" ht="13.2"/>
    <row r="156" s="4" customFormat="1" ht="13.2"/>
    <row r="157" s="4" customFormat="1" ht="13.2"/>
    <row r="158" s="4" customFormat="1" ht="13.2"/>
    <row r="159" s="4" customFormat="1" ht="13.2"/>
    <row r="160" s="4" customFormat="1" ht="13.2"/>
    <row r="161" s="4" customFormat="1" ht="13.2"/>
    <row r="162" s="4" customFormat="1" ht="13.2"/>
    <row r="163" s="4" customFormat="1" ht="13.2"/>
    <row r="164" s="4" customFormat="1" ht="13.2"/>
    <row r="165" s="4" customFormat="1" ht="13.2"/>
    <row r="166" s="4" customFormat="1" ht="13.2"/>
    <row r="167" s="4" customFormat="1" ht="13.2"/>
    <row r="168" s="4" customFormat="1" ht="13.2"/>
    <row r="169" s="4" customFormat="1" ht="13.2"/>
    <row r="170" s="4" customFormat="1" ht="13.2"/>
    <row r="171" s="4" customFormat="1" ht="13.2"/>
    <row r="172" s="4" customFormat="1" ht="13.2"/>
    <row r="173" s="4" customFormat="1" ht="13.2"/>
    <row r="174" s="4" customFormat="1" ht="13.2"/>
    <row r="175" s="4" customFormat="1" ht="13.2"/>
    <row r="176" s="4" customFormat="1" ht="13.2"/>
    <row r="177" s="4" customFormat="1" ht="13.2"/>
    <row r="178" s="4" customFormat="1" ht="13.2"/>
    <row r="179" s="4" customFormat="1" ht="13.2"/>
    <row r="180" s="4" customFormat="1" ht="13.2"/>
    <row r="181" s="4" customFormat="1" ht="13.2"/>
    <row r="182" s="4" customFormat="1" ht="13.2"/>
    <row r="183" s="4" customFormat="1" ht="13.2"/>
    <row r="184" s="4" customFormat="1" ht="13.2"/>
    <row r="185" s="4" customFormat="1" ht="13.2"/>
    <row r="186" s="4" customFormat="1" ht="13.2"/>
    <row r="187" s="4" customFormat="1" ht="13.2"/>
    <row r="188" s="4" customFormat="1" ht="13.2"/>
    <row r="189" s="4" customFormat="1" ht="13.2"/>
    <row r="190" s="4" customFormat="1" ht="13.2"/>
    <row r="191" s="4" customFormat="1" ht="13.2"/>
    <row r="192" s="4" customFormat="1" ht="13.2"/>
    <row r="193" s="4" customFormat="1" ht="13.2"/>
    <row r="194" s="4" customFormat="1" ht="13.2"/>
    <row r="195" s="4" customFormat="1" ht="13.2"/>
    <row r="196" s="4" customFormat="1" ht="13.2"/>
    <row r="197" s="4" customFormat="1" ht="13.2"/>
    <row r="198" s="4" customFormat="1" ht="13.2"/>
    <row r="199" s="4" customFormat="1" ht="13.2"/>
    <row r="200" s="4" customFormat="1" ht="13.2"/>
    <row r="201" s="4" customFormat="1" ht="13.2"/>
    <row r="202" s="4" customFormat="1" ht="13.2"/>
  </sheetData>
  <hyperlinks>
    <hyperlink ref="K2" location="'Tabla de Contenido'!A1" display="Inicio"/>
  </hyperlinks>
  <pageMargins left="0.7" right="0.7" top="0.75" bottom="0.75" header="0.3" footer="0.3"/>
  <pageSetup orientation="portrait" horizontalDpi="4294967295" verticalDpi="4294967295"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BM204"/>
  <sheetViews>
    <sheetView zoomScaleNormal="100" workbookViewId="0">
      <selection activeCell="K2" sqref="K2"/>
    </sheetView>
  </sheetViews>
  <sheetFormatPr baseColWidth="10" defaultColWidth="7" defaultRowHeight="14.4"/>
  <cols>
    <col min="1" max="1" width="16.44140625" style="622" customWidth="1"/>
    <col min="2" max="10" width="10.5546875" style="622" bestFit="1" customWidth="1"/>
    <col min="11" max="11" width="10.5546875" style="4" bestFit="1" customWidth="1"/>
    <col min="12" max="65" width="7" style="4"/>
    <col min="66" max="16384" width="7" style="622"/>
  </cols>
  <sheetData>
    <row r="1" spans="1:65" s="621" customFormat="1">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row>
    <row r="2" spans="1:65" s="4" customFormat="1" ht="13.8" customHeight="1">
      <c r="A2" s="3" t="s">
        <v>621</v>
      </c>
      <c r="K2" s="877" t="s">
        <v>1620</v>
      </c>
    </row>
    <row r="3" spans="1:65" s="4" customFormat="1" ht="13.8" customHeight="1">
      <c r="A3" s="4" t="s">
        <v>1331</v>
      </c>
    </row>
    <row r="4" spans="1:65" s="4" customFormat="1" ht="13.8" customHeight="1">
      <c r="A4" s="4" t="s">
        <v>1490</v>
      </c>
    </row>
    <row r="5" spans="1:65" s="4" customFormat="1" ht="13.8" customHeight="1">
      <c r="A5" s="4" t="s">
        <v>1332</v>
      </c>
    </row>
    <row r="6" spans="1:65" ht="13.8" customHeight="1">
      <c r="A6" s="580" t="s">
        <v>1333</v>
      </c>
      <c r="B6" s="579">
        <v>2015</v>
      </c>
      <c r="C6" s="579">
        <v>2016</v>
      </c>
      <c r="D6" s="579">
        <v>2017</v>
      </c>
      <c r="E6" s="579">
        <v>2018</v>
      </c>
      <c r="F6" s="579">
        <v>2019</v>
      </c>
      <c r="G6" s="579">
        <v>2020</v>
      </c>
      <c r="H6" s="579">
        <v>2021</v>
      </c>
      <c r="I6" s="579">
        <v>2022</v>
      </c>
      <c r="J6" s="579">
        <v>2023</v>
      </c>
      <c r="K6" s="579">
        <v>2024</v>
      </c>
    </row>
    <row r="7" spans="1:65">
      <c r="A7" s="3" t="s">
        <v>116</v>
      </c>
      <c r="B7" s="623">
        <v>1467705</v>
      </c>
      <c r="C7" s="623">
        <v>1467507</v>
      </c>
      <c r="D7" s="623">
        <v>1426545</v>
      </c>
      <c r="E7" s="623">
        <v>1345874</v>
      </c>
      <c r="F7" s="623">
        <v>1362198</v>
      </c>
      <c r="G7" s="623">
        <v>1344208</v>
      </c>
      <c r="H7" s="623">
        <v>1306623</v>
      </c>
      <c r="I7" s="623">
        <v>1393361</v>
      </c>
      <c r="J7" s="623">
        <v>1467632</v>
      </c>
      <c r="K7" s="623">
        <v>1545770</v>
      </c>
    </row>
    <row r="8" spans="1:65">
      <c r="A8" s="4" t="s">
        <v>1334</v>
      </c>
      <c r="B8" s="258">
        <v>659795</v>
      </c>
      <c r="C8" s="258">
        <v>586886</v>
      </c>
      <c r="D8" s="258">
        <v>541097</v>
      </c>
      <c r="E8" s="258">
        <v>544091</v>
      </c>
      <c r="F8" s="258">
        <v>528053</v>
      </c>
      <c r="G8" s="258">
        <v>492603</v>
      </c>
      <c r="H8" s="258">
        <v>481664</v>
      </c>
      <c r="I8" s="258">
        <v>486255</v>
      </c>
      <c r="J8" s="629">
        <v>519731</v>
      </c>
      <c r="K8" s="629">
        <v>552442</v>
      </c>
    </row>
    <row r="9" spans="1:65">
      <c r="A9" s="178" t="s">
        <v>1335</v>
      </c>
      <c r="B9" s="630">
        <v>807910</v>
      </c>
      <c r="C9" s="630">
        <v>880621</v>
      </c>
      <c r="D9" s="630">
        <v>885448</v>
      </c>
      <c r="E9" s="630">
        <v>801783</v>
      </c>
      <c r="F9" s="631">
        <v>834145</v>
      </c>
      <c r="G9" s="630">
        <v>851605</v>
      </c>
      <c r="H9" s="630">
        <v>824959</v>
      </c>
      <c r="I9" s="630">
        <v>907106</v>
      </c>
      <c r="J9" s="630">
        <v>947901</v>
      </c>
      <c r="K9" s="630">
        <v>993328</v>
      </c>
    </row>
    <row r="10" spans="1:65">
      <c r="A10" s="8"/>
      <c r="B10" s="168"/>
      <c r="C10" s="168"/>
      <c r="D10" s="168"/>
      <c r="E10" s="168"/>
      <c r="F10" s="168"/>
      <c r="G10" s="712"/>
      <c r="H10" s="168"/>
      <c r="I10" s="168"/>
      <c r="J10" s="168"/>
      <c r="K10" s="168"/>
    </row>
    <row r="11" spans="1:65" s="621" customFormat="1">
      <c r="A11" s="90" t="s">
        <v>1336</v>
      </c>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row>
    <row r="12" spans="1:65">
      <c r="A12" s="90" t="s">
        <v>1337</v>
      </c>
      <c r="B12" s="253"/>
      <c r="C12" s="253"/>
      <c r="D12" s="253"/>
      <c r="E12" s="253"/>
      <c r="F12" s="253"/>
      <c r="G12" s="253"/>
      <c r="H12" s="253"/>
      <c r="I12" s="253"/>
      <c r="J12" s="253"/>
    </row>
    <row r="13" spans="1:65" s="4" customFormat="1" ht="13.2"/>
    <row r="14" spans="1:65" s="4" customFormat="1" ht="13.2"/>
    <row r="15" spans="1:65" s="4" customFormat="1" ht="13.2"/>
    <row r="16" spans="1:65" s="4" customFormat="1" ht="13.2"/>
    <row r="17" spans="2:10" s="4" customFormat="1" ht="13.2">
      <c r="B17" s="263"/>
      <c r="C17" s="263"/>
      <c r="D17" s="263"/>
      <c r="E17" s="263"/>
      <c r="F17" s="263"/>
      <c r="G17" s="263"/>
      <c r="H17" s="263"/>
      <c r="I17" s="263"/>
      <c r="J17" s="263"/>
    </row>
    <row r="18" spans="2:10" s="4" customFormat="1" ht="13.2"/>
    <row r="19" spans="2:10" s="4" customFormat="1" ht="13.2"/>
    <row r="20" spans="2:10" s="4" customFormat="1" ht="13.2"/>
    <row r="21" spans="2:10" s="4" customFormat="1" ht="13.2"/>
    <row r="22" spans="2:10" s="4" customFormat="1" ht="13.2"/>
    <row r="23" spans="2:10" s="4" customFormat="1" ht="13.2"/>
    <row r="24" spans="2:10" s="4" customFormat="1" ht="13.2"/>
    <row r="25" spans="2:10" s="4" customFormat="1" ht="13.2"/>
    <row r="26" spans="2:10" s="4" customFormat="1" ht="13.2"/>
    <row r="27" spans="2:10" s="4" customFormat="1" ht="13.2"/>
    <row r="28" spans="2:10" s="4" customFormat="1" ht="13.2"/>
    <row r="29" spans="2:10" s="4" customFormat="1" ht="13.2"/>
    <row r="30" spans="2:10" s="4" customFormat="1" ht="13.2"/>
    <row r="31" spans="2:10" s="4" customFormat="1" ht="13.2"/>
    <row r="32" spans="2:10" s="4" customFormat="1" ht="13.2"/>
    <row r="33" s="4" customFormat="1" ht="13.2"/>
    <row r="34" s="4" customFormat="1" ht="13.2"/>
    <row r="35" s="4" customFormat="1" ht="13.2"/>
    <row r="36" s="4" customFormat="1" ht="13.2"/>
    <row r="37" s="4" customFormat="1" ht="13.2"/>
    <row r="38" s="4" customFormat="1" ht="13.2"/>
    <row r="39" s="4" customFormat="1" ht="13.2"/>
    <row r="40" s="4" customFormat="1" ht="13.2"/>
    <row r="41" s="4" customFormat="1" ht="13.2"/>
    <row r="42" s="4" customFormat="1" ht="13.2"/>
    <row r="43" s="4" customFormat="1" ht="13.2"/>
    <row r="44" s="4" customFormat="1" ht="13.2"/>
    <row r="45" s="4" customFormat="1" ht="13.2"/>
    <row r="46" s="4" customFormat="1" ht="13.2"/>
    <row r="47" s="4" customFormat="1" ht="13.2"/>
    <row r="48" s="4" customFormat="1" ht="13.2"/>
    <row r="49" s="4" customFormat="1" ht="13.2"/>
    <row r="50" s="4" customFormat="1" ht="13.2"/>
    <row r="51" s="4" customFormat="1" ht="13.2"/>
    <row r="52" s="4" customFormat="1" ht="13.2"/>
    <row r="53" s="4" customFormat="1" ht="13.2"/>
    <row r="54" s="4" customFormat="1" ht="13.2"/>
    <row r="55" s="4" customFormat="1" ht="13.2"/>
    <row r="56" s="4" customFormat="1" ht="13.2"/>
    <row r="57" s="4" customFormat="1" ht="13.2"/>
    <row r="58" s="4" customFormat="1" ht="13.2"/>
    <row r="59" s="4" customFormat="1" ht="13.2"/>
    <row r="60" s="4" customFormat="1" ht="13.2"/>
    <row r="61" s="4" customFormat="1" ht="13.2"/>
    <row r="62" s="4" customFormat="1" ht="13.2"/>
    <row r="63" s="4" customFormat="1" ht="13.2"/>
    <row r="64" s="4" customFormat="1" ht="13.2"/>
    <row r="65" s="4" customFormat="1" ht="13.2"/>
    <row r="66" s="4" customFormat="1" ht="13.2"/>
    <row r="67" s="4" customFormat="1" ht="13.2"/>
    <row r="68" s="4" customFormat="1" ht="13.2"/>
    <row r="69" s="4" customFormat="1" ht="13.2"/>
    <row r="70" s="4" customFormat="1" ht="13.2"/>
    <row r="71" s="4" customFormat="1" ht="13.2"/>
    <row r="72" s="4" customFormat="1" ht="13.2"/>
    <row r="73" s="4" customFormat="1" ht="13.2"/>
    <row r="74" s="4" customFormat="1" ht="13.2"/>
    <row r="75" s="4" customFormat="1" ht="13.2"/>
    <row r="76" s="4" customFormat="1" ht="13.2"/>
    <row r="77" s="4" customFormat="1" ht="13.2"/>
    <row r="78" s="4" customFormat="1" ht="13.2"/>
    <row r="79" s="4" customFormat="1" ht="13.2"/>
    <row r="80" s="4" customFormat="1" ht="13.2"/>
    <row r="81" s="4" customFormat="1" ht="13.2"/>
    <row r="82" s="4" customFormat="1" ht="13.2"/>
    <row r="83" s="4" customFormat="1" ht="13.2"/>
    <row r="84" s="4" customFormat="1" ht="13.2"/>
    <row r="85" s="4" customFormat="1" ht="13.2"/>
    <row r="86" s="4" customFormat="1" ht="13.2"/>
    <row r="87" s="4" customFormat="1" ht="13.2"/>
    <row r="88" s="4" customFormat="1" ht="13.2"/>
    <row r="89" s="4" customFormat="1" ht="13.2"/>
    <row r="90" s="4" customFormat="1" ht="13.2"/>
    <row r="91" s="4" customFormat="1" ht="13.2"/>
    <row r="92" s="4" customFormat="1" ht="13.2"/>
    <row r="93" s="4" customFormat="1" ht="13.2"/>
    <row r="94" s="4" customFormat="1" ht="13.2"/>
    <row r="95" s="4" customFormat="1" ht="13.2"/>
    <row r="96" s="4" customFormat="1" ht="13.2"/>
    <row r="97" s="4" customFormat="1" ht="13.2"/>
    <row r="98" s="4" customFormat="1" ht="13.2"/>
    <row r="99" s="4" customFormat="1" ht="13.2"/>
    <row r="100" s="4" customFormat="1" ht="13.2"/>
    <row r="101" s="4" customFormat="1" ht="13.2"/>
    <row r="102" s="4" customFormat="1" ht="13.2"/>
    <row r="103" s="4" customFormat="1" ht="13.2"/>
    <row r="104" s="4" customFormat="1" ht="13.2"/>
    <row r="105" s="4" customFormat="1" ht="13.2"/>
    <row r="106" s="4" customFormat="1" ht="13.2"/>
    <row r="107" s="4" customFormat="1" ht="13.2"/>
    <row r="108" s="4" customFormat="1" ht="13.2"/>
    <row r="109" s="4" customFormat="1" ht="13.2"/>
    <row r="110" s="4" customFormat="1" ht="13.2"/>
    <row r="111" s="4" customFormat="1" ht="13.2"/>
    <row r="112" s="4" customFormat="1" ht="13.2"/>
    <row r="113" s="4" customFormat="1" ht="13.2"/>
    <row r="114" s="4" customFormat="1" ht="13.2"/>
    <row r="115" s="4" customFormat="1" ht="13.2"/>
    <row r="116" s="4" customFormat="1" ht="13.2"/>
    <row r="117" s="4" customFormat="1" ht="13.2"/>
    <row r="118" s="4" customFormat="1" ht="13.2"/>
    <row r="119" s="4" customFormat="1" ht="13.2"/>
    <row r="120" s="4" customFormat="1" ht="13.2"/>
    <row r="121" s="4" customFormat="1" ht="13.2"/>
    <row r="122" s="4" customFormat="1" ht="13.2"/>
    <row r="123" s="4" customFormat="1" ht="13.2"/>
    <row r="124" s="4" customFormat="1" ht="13.2"/>
    <row r="125" s="4" customFormat="1" ht="13.2"/>
    <row r="126" s="4" customFormat="1" ht="13.2"/>
    <row r="127" s="4" customFormat="1" ht="13.2"/>
    <row r="128" s="4" customFormat="1" ht="13.2"/>
    <row r="129" s="4" customFormat="1" ht="13.2"/>
    <row r="130" s="4" customFormat="1" ht="13.2"/>
    <row r="131" s="4" customFormat="1" ht="13.2"/>
    <row r="132" s="4" customFormat="1" ht="13.2"/>
    <row r="133" s="4" customFormat="1" ht="13.2"/>
    <row r="134" s="4" customFormat="1" ht="13.2"/>
    <row r="135" s="4" customFormat="1" ht="13.2"/>
    <row r="136" s="4" customFormat="1" ht="13.2"/>
    <row r="137" s="4" customFormat="1" ht="13.2"/>
    <row r="138" s="4" customFormat="1" ht="13.2"/>
    <row r="139" s="4" customFormat="1" ht="13.2"/>
    <row r="140" s="4" customFormat="1" ht="13.2"/>
    <row r="141" s="4" customFormat="1" ht="13.2"/>
    <row r="142" s="4" customFormat="1" ht="13.2"/>
    <row r="143" s="4" customFormat="1" ht="13.2"/>
    <row r="144" s="4" customFormat="1" ht="13.2"/>
    <row r="145" s="4" customFormat="1" ht="13.2"/>
    <row r="146" s="4" customFormat="1" ht="13.2"/>
    <row r="147" s="4" customFormat="1" ht="13.2"/>
    <row r="148" s="4" customFormat="1" ht="13.2"/>
    <row r="149" s="4" customFormat="1" ht="13.2"/>
    <row r="150" s="4" customFormat="1" ht="13.2"/>
    <row r="151" s="4" customFormat="1" ht="13.2"/>
    <row r="152" s="4" customFormat="1" ht="13.2"/>
    <row r="153" s="4" customFormat="1" ht="13.2"/>
    <row r="154" s="4" customFormat="1" ht="13.2"/>
    <row r="155" s="4" customFormat="1" ht="13.2"/>
    <row r="156" s="4" customFormat="1" ht="13.2"/>
    <row r="157" s="4" customFormat="1" ht="13.2"/>
    <row r="158" s="4" customFormat="1" ht="13.2"/>
    <row r="159" s="4" customFormat="1" ht="13.2"/>
    <row r="160" s="4" customFormat="1" ht="13.2"/>
    <row r="161" s="4" customFormat="1" ht="13.2"/>
    <row r="162" s="4" customFormat="1" ht="13.2"/>
    <row r="163" s="4" customFormat="1" ht="13.2"/>
    <row r="164" s="4" customFormat="1" ht="13.2"/>
    <row r="165" s="4" customFormat="1" ht="13.2"/>
    <row r="166" s="4" customFormat="1" ht="13.2"/>
    <row r="167" s="4" customFormat="1" ht="13.2"/>
    <row r="168" s="4" customFormat="1" ht="13.2"/>
    <row r="169" s="4" customFormat="1" ht="13.2"/>
    <row r="170" s="4" customFormat="1" ht="13.2"/>
    <row r="171" s="4" customFormat="1" ht="13.2"/>
    <row r="172" s="4" customFormat="1" ht="13.2"/>
    <row r="173" s="4" customFormat="1" ht="13.2"/>
    <row r="174" s="4" customFormat="1" ht="13.2"/>
    <row r="175" s="4" customFormat="1" ht="13.2"/>
    <row r="176" s="4" customFormat="1" ht="13.2"/>
    <row r="177" s="4" customFormat="1" ht="13.2"/>
    <row r="178" s="4" customFormat="1" ht="13.2"/>
    <row r="179" s="4" customFormat="1" ht="13.2"/>
    <row r="180" s="4" customFormat="1" ht="13.2"/>
    <row r="181" s="4" customFormat="1" ht="13.2"/>
    <row r="182" s="4" customFormat="1" ht="13.2"/>
    <row r="183" s="4" customFormat="1" ht="13.2"/>
    <row r="184" s="4" customFormat="1" ht="13.2"/>
    <row r="185" s="4" customFormat="1" ht="13.2"/>
    <row r="186" s="4" customFormat="1" ht="13.2"/>
    <row r="187" s="4" customFormat="1" ht="13.2"/>
    <row r="188" s="4" customFormat="1" ht="13.2"/>
    <row r="189" s="4" customFormat="1" ht="13.2"/>
    <row r="190" s="4" customFormat="1" ht="13.2"/>
    <row r="191" s="4" customFormat="1" ht="13.2"/>
    <row r="192" s="4" customFormat="1" ht="13.2"/>
    <row r="193" s="4" customFormat="1" ht="13.2"/>
    <row r="194" s="4" customFormat="1" ht="13.2"/>
    <row r="195" s="4" customFormat="1" ht="13.2"/>
    <row r="196" s="4" customFormat="1" ht="13.2"/>
    <row r="197" s="4" customFormat="1" ht="13.2"/>
    <row r="198" s="4" customFormat="1" ht="13.2"/>
    <row r="199" s="4" customFormat="1" ht="13.2"/>
    <row r="200" s="4" customFormat="1" ht="13.2"/>
    <row r="201" s="4" customFormat="1" ht="13.2"/>
    <row r="202" s="4" customFormat="1" ht="13.2"/>
    <row r="203" s="4" customFormat="1" ht="13.2"/>
    <row r="204" s="4" customFormat="1" ht="13.2"/>
  </sheetData>
  <hyperlinks>
    <hyperlink ref="K2" location="'Tabla de Contenido'!A1" display="Inicio"/>
  </hyperlinks>
  <pageMargins left="0.7" right="0.7" top="0.75" bottom="0.75" header="0.3" footer="0.3"/>
  <pageSetup orientation="portrait" horizontalDpi="4294967295" verticalDpi="4294967295"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BM203"/>
  <sheetViews>
    <sheetView zoomScaleNormal="100" workbookViewId="0">
      <selection activeCell="K2" sqref="K2"/>
    </sheetView>
  </sheetViews>
  <sheetFormatPr baseColWidth="10" defaultColWidth="7" defaultRowHeight="14.4"/>
  <cols>
    <col min="1" max="1" width="15.109375" style="622" customWidth="1"/>
    <col min="2" max="10" width="9.33203125" style="622" bestFit="1" customWidth="1"/>
    <col min="11" max="11" width="9.33203125" style="4" bestFit="1" customWidth="1"/>
    <col min="12" max="65" width="7" style="4"/>
    <col min="66" max="16384" width="7" style="622"/>
  </cols>
  <sheetData>
    <row r="1" spans="1:65" s="621" customFormat="1">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row>
    <row r="2" spans="1:65" s="4" customFormat="1" ht="13.8" customHeight="1">
      <c r="A2" s="3" t="s">
        <v>622</v>
      </c>
      <c r="K2" s="877" t="s">
        <v>1620</v>
      </c>
    </row>
    <row r="3" spans="1:65" s="4" customFormat="1" ht="13.8" customHeight="1">
      <c r="A3" s="4" t="s">
        <v>1338</v>
      </c>
    </row>
    <row r="4" spans="1:65" s="4" customFormat="1" ht="13.8" customHeight="1">
      <c r="A4" s="4" t="s">
        <v>1490</v>
      </c>
    </row>
    <row r="5" spans="1:65" s="4" customFormat="1" ht="13.8" customHeight="1">
      <c r="A5" s="4" t="s">
        <v>1316</v>
      </c>
    </row>
    <row r="6" spans="1:65" ht="14.4" customHeight="1">
      <c r="A6" s="580" t="s">
        <v>1333</v>
      </c>
      <c r="B6" s="579">
        <v>2015</v>
      </c>
      <c r="C6" s="579">
        <v>2016</v>
      </c>
      <c r="D6" s="579">
        <v>2017</v>
      </c>
      <c r="E6" s="579">
        <v>2018</v>
      </c>
      <c r="F6" s="579">
        <v>2019</v>
      </c>
      <c r="G6" s="579">
        <v>2020</v>
      </c>
      <c r="H6" s="579">
        <v>2021</v>
      </c>
      <c r="I6" s="579">
        <v>2022</v>
      </c>
      <c r="J6" s="579">
        <v>2023</v>
      </c>
      <c r="K6" s="579">
        <v>2024</v>
      </c>
    </row>
    <row r="7" spans="1:65">
      <c r="A7" s="3" t="s">
        <v>116</v>
      </c>
      <c r="B7" s="623">
        <v>215576.67499999999</v>
      </c>
      <c r="C7" s="623">
        <v>220024.86199999999</v>
      </c>
      <c r="D7" s="623">
        <v>215535.95600000001</v>
      </c>
      <c r="E7" s="623">
        <v>210992.39600000001</v>
      </c>
      <c r="F7" s="623">
        <v>215448.24199999997</v>
      </c>
      <c r="G7" s="623">
        <v>209861.53200000001</v>
      </c>
      <c r="H7" s="623">
        <v>206686.36300000001</v>
      </c>
      <c r="I7" s="623">
        <v>219714.28579999998</v>
      </c>
      <c r="J7" s="623">
        <v>240070.902</v>
      </c>
      <c r="K7" s="623">
        <v>253959.57900000003</v>
      </c>
    </row>
    <row r="8" spans="1:65">
      <c r="A8" s="4" t="s">
        <v>1334</v>
      </c>
      <c r="B8" s="258">
        <v>152626.28899999999</v>
      </c>
      <c r="C8" s="258">
        <v>145202.992</v>
      </c>
      <c r="D8" s="258">
        <v>136702.45600000001</v>
      </c>
      <c r="E8" s="258">
        <v>136687.959</v>
      </c>
      <c r="F8" s="258">
        <v>135282.22399999999</v>
      </c>
      <c r="G8" s="258">
        <v>127739.818</v>
      </c>
      <c r="H8" s="258">
        <v>124842.28600000002</v>
      </c>
      <c r="I8" s="258">
        <v>127408.3138</v>
      </c>
      <c r="J8" s="258">
        <v>136850.79500000001</v>
      </c>
      <c r="K8" s="258">
        <v>147554.88500000001</v>
      </c>
    </row>
    <row r="9" spans="1:65">
      <c r="A9" s="178" t="s">
        <v>1339</v>
      </c>
      <c r="B9" s="630">
        <v>62950.385999999999</v>
      </c>
      <c r="C9" s="630">
        <v>74821.87</v>
      </c>
      <c r="D9" s="630">
        <v>78833.5</v>
      </c>
      <c r="E9" s="630">
        <v>74304.437000000005</v>
      </c>
      <c r="F9" s="630">
        <v>80166.017999999996</v>
      </c>
      <c r="G9" s="630">
        <v>82121.714000000007</v>
      </c>
      <c r="H9" s="630">
        <v>81844.07699999999</v>
      </c>
      <c r="I9" s="630">
        <v>92305.97199999998</v>
      </c>
      <c r="J9" s="630">
        <v>103220.10699999999</v>
      </c>
      <c r="K9" s="630">
        <v>106404.694</v>
      </c>
    </row>
    <row r="10" spans="1:65" s="621" customFormat="1">
      <c r="A10" s="90" t="s">
        <v>1336</v>
      </c>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row>
    <row r="11" spans="1:65">
      <c r="A11" s="90" t="s">
        <v>1337</v>
      </c>
      <c r="B11" s="253"/>
      <c r="C11" s="253"/>
      <c r="D11" s="253"/>
      <c r="E11" s="253"/>
      <c r="F11" s="253"/>
      <c r="G11" s="253"/>
      <c r="H11" s="253"/>
      <c r="I11" s="253"/>
      <c r="J11" s="253"/>
    </row>
    <row r="12" spans="1:65" s="4" customFormat="1" ht="13.2"/>
    <row r="13" spans="1:65" s="4" customFormat="1" ht="13.2"/>
    <row r="14" spans="1:65" s="4" customFormat="1" ht="13.2"/>
    <row r="15" spans="1:65" s="4" customFormat="1" ht="13.2"/>
    <row r="16" spans="1:65" s="4" customFormat="1" ht="13.2">
      <c r="B16" s="263"/>
      <c r="C16" s="263"/>
      <c r="D16" s="263"/>
      <c r="E16" s="263"/>
      <c r="F16" s="263"/>
      <c r="G16" s="263"/>
      <c r="H16" s="263"/>
      <c r="I16" s="263"/>
      <c r="J16" s="263"/>
    </row>
    <row r="17" s="4" customFormat="1" ht="13.2"/>
    <row r="18" s="4" customFormat="1" ht="13.2"/>
    <row r="19" s="4" customFormat="1" ht="13.2"/>
    <row r="20" s="4" customFormat="1" ht="13.2"/>
    <row r="21" s="4" customFormat="1" ht="13.2"/>
    <row r="22" s="4" customFormat="1" ht="13.2"/>
    <row r="23" s="4" customFormat="1" ht="13.2"/>
    <row r="24" s="4" customFormat="1" ht="13.2"/>
    <row r="25" s="4" customFormat="1" ht="13.2"/>
    <row r="26" s="4" customFormat="1" ht="13.2"/>
    <row r="27" s="4" customFormat="1" ht="13.2"/>
    <row r="28" s="4" customFormat="1" ht="13.2"/>
    <row r="29" s="4" customFormat="1" ht="13.2"/>
    <row r="30" s="4" customFormat="1" ht="13.2"/>
    <row r="31" s="4" customFormat="1" ht="13.2"/>
    <row r="32" s="4" customFormat="1" ht="13.2"/>
    <row r="33" s="4" customFormat="1" ht="13.2"/>
    <row r="34" s="4" customFormat="1" ht="13.2"/>
    <row r="35" s="4" customFormat="1" ht="13.2"/>
    <row r="36" s="4" customFormat="1" ht="13.2"/>
    <row r="37" s="4" customFormat="1" ht="13.2"/>
    <row r="38" s="4" customFormat="1" ht="13.2"/>
    <row r="39" s="4" customFormat="1" ht="13.2"/>
    <row r="40" s="4" customFormat="1" ht="13.2"/>
    <row r="41" s="4" customFormat="1" ht="13.2"/>
    <row r="42" s="4" customFormat="1" ht="13.2"/>
    <row r="43" s="4" customFormat="1" ht="13.2"/>
    <row r="44" s="4" customFormat="1" ht="13.2"/>
    <row r="45" s="4" customFormat="1" ht="13.2"/>
    <row r="46" s="4" customFormat="1" ht="13.2"/>
    <row r="47" s="4" customFormat="1" ht="13.2"/>
    <row r="48" s="4" customFormat="1" ht="13.2"/>
    <row r="49" s="4" customFormat="1" ht="13.2"/>
    <row r="50" s="4" customFormat="1" ht="13.2"/>
    <row r="51" s="4" customFormat="1" ht="13.2"/>
    <row r="52" s="4" customFormat="1" ht="13.2"/>
    <row r="53" s="4" customFormat="1" ht="13.2"/>
    <row r="54" s="4" customFormat="1" ht="13.2"/>
    <row r="55" s="4" customFormat="1" ht="13.2"/>
    <row r="56" s="4" customFormat="1" ht="13.2"/>
    <row r="57" s="4" customFormat="1" ht="13.2"/>
    <row r="58" s="4" customFormat="1" ht="13.2"/>
    <row r="59" s="4" customFormat="1" ht="13.2"/>
    <row r="60" s="4" customFormat="1" ht="13.2"/>
    <row r="61" s="4" customFormat="1" ht="13.2"/>
    <row r="62" s="4" customFormat="1" ht="13.2"/>
    <row r="63" s="4" customFormat="1" ht="13.2"/>
    <row r="64" s="4" customFormat="1" ht="13.2"/>
    <row r="65" s="4" customFormat="1" ht="13.2"/>
    <row r="66" s="4" customFormat="1" ht="13.2"/>
    <row r="67" s="4" customFormat="1" ht="13.2"/>
    <row r="68" s="4" customFormat="1" ht="13.2"/>
    <row r="69" s="4" customFormat="1" ht="13.2"/>
    <row r="70" s="4" customFormat="1" ht="13.2"/>
    <row r="71" s="4" customFormat="1" ht="13.2"/>
    <row r="72" s="4" customFormat="1" ht="13.2"/>
    <row r="73" s="4" customFormat="1" ht="13.2"/>
    <row r="74" s="4" customFormat="1" ht="13.2"/>
    <row r="75" s="4" customFormat="1" ht="13.2"/>
    <row r="76" s="4" customFormat="1" ht="13.2"/>
    <row r="77" s="4" customFormat="1" ht="13.2"/>
    <row r="78" s="4" customFormat="1" ht="13.2"/>
    <row r="79" s="4" customFormat="1" ht="13.2"/>
    <row r="80" s="4" customFormat="1" ht="13.2"/>
    <row r="81" s="4" customFormat="1" ht="13.2"/>
    <row r="82" s="4" customFormat="1" ht="13.2"/>
    <row r="83" s="4" customFormat="1" ht="13.2"/>
    <row r="84" s="4" customFormat="1" ht="13.2"/>
    <row r="85" s="4" customFormat="1" ht="13.2"/>
    <row r="86" s="4" customFormat="1" ht="13.2"/>
    <row r="87" s="4" customFormat="1" ht="13.2"/>
    <row r="88" s="4" customFormat="1" ht="13.2"/>
    <row r="89" s="4" customFormat="1" ht="13.2"/>
    <row r="90" s="4" customFormat="1" ht="13.2"/>
    <row r="91" s="4" customFormat="1" ht="13.2"/>
    <row r="92" s="4" customFormat="1" ht="13.2"/>
    <row r="93" s="4" customFormat="1" ht="13.2"/>
    <row r="94" s="4" customFormat="1" ht="13.2"/>
    <row r="95" s="4" customFormat="1" ht="13.2"/>
    <row r="96" s="4" customFormat="1" ht="13.2"/>
    <row r="97" s="4" customFormat="1" ht="13.2"/>
    <row r="98" s="4" customFormat="1" ht="13.2"/>
    <row r="99" s="4" customFormat="1" ht="13.2"/>
    <row r="100" s="4" customFormat="1" ht="13.2"/>
    <row r="101" s="4" customFormat="1" ht="13.2"/>
    <row r="102" s="4" customFormat="1" ht="13.2"/>
    <row r="103" s="4" customFormat="1" ht="13.2"/>
    <row r="104" s="4" customFormat="1" ht="13.2"/>
    <row r="105" s="4" customFormat="1" ht="13.2"/>
    <row r="106" s="4" customFormat="1" ht="13.2"/>
    <row r="107" s="4" customFormat="1" ht="13.2"/>
    <row r="108" s="4" customFormat="1" ht="13.2"/>
    <row r="109" s="4" customFormat="1" ht="13.2"/>
    <row r="110" s="4" customFormat="1" ht="13.2"/>
    <row r="111" s="4" customFormat="1" ht="13.2"/>
    <row r="112" s="4" customFormat="1" ht="13.2"/>
    <row r="113" s="4" customFormat="1" ht="13.2"/>
    <row r="114" s="4" customFormat="1" ht="13.2"/>
    <row r="115" s="4" customFormat="1" ht="13.2"/>
    <row r="116" s="4" customFormat="1" ht="13.2"/>
    <row r="117" s="4" customFormat="1" ht="13.2"/>
    <row r="118" s="4" customFormat="1" ht="13.2"/>
    <row r="119" s="4" customFormat="1" ht="13.2"/>
    <row r="120" s="4" customFormat="1" ht="13.2"/>
    <row r="121" s="4" customFormat="1" ht="13.2"/>
    <row r="122" s="4" customFormat="1" ht="13.2"/>
    <row r="123" s="4" customFormat="1" ht="13.2"/>
    <row r="124" s="4" customFormat="1" ht="13.2"/>
    <row r="125" s="4" customFormat="1" ht="13.2"/>
    <row r="126" s="4" customFormat="1" ht="13.2"/>
    <row r="127" s="4" customFormat="1" ht="13.2"/>
    <row r="128" s="4" customFormat="1" ht="13.2"/>
    <row r="129" s="4" customFormat="1" ht="13.2"/>
    <row r="130" s="4" customFormat="1" ht="13.2"/>
    <row r="131" s="4" customFormat="1" ht="13.2"/>
    <row r="132" s="4" customFormat="1" ht="13.2"/>
    <row r="133" s="4" customFormat="1" ht="13.2"/>
    <row r="134" s="4" customFormat="1" ht="13.2"/>
    <row r="135" s="4" customFormat="1" ht="13.2"/>
    <row r="136" s="4" customFormat="1" ht="13.2"/>
    <row r="137" s="4" customFormat="1" ht="13.2"/>
    <row r="138" s="4" customFormat="1" ht="13.2"/>
    <row r="139" s="4" customFormat="1" ht="13.2"/>
    <row r="140" s="4" customFormat="1" ht="13.2"/>
    <row r="141" s="4" customFormat="1" ht="13.2"/>
    <row r="142" s="4" customFormat="1" ht="13.2"/>
    <row r="143" s="4" customFormat="1" ht="13.2"/>
    <row r="144" s="4" customFormat="1" ht="13.2"/>
    <row r="145" s="4" customFormat="1" ht="13.2"/>
    <row r="146" s="4" customFormat="1" ht="13.2"/>
    <row r="147" s="4" customFormat="1" ht="13.2"/>
    <row r="148" s="4" customFormat="1" ht="13.2"/>
    <row r="149" s="4" customFormat="1" ht="13.2"/>
    <row r="150" s="4" customFormat="1" ht="13.2"/>
    <row r="151" s="4" customFormat="1" ht="13.2"/>
    <row r="152" s="4" customFormat="1" ht="13.2"/>
    <row r="153" s="4" customFormat="1" ht="13.2"/>
    <row r="154" s="4" customFormat="1" ht="13.2"/>
    <row r="155" s="4" customFormat="1" ht="13.2"/>
    <row r="156" s="4" customFormat="1" ht="13.2"/>
    <row r="157" s="4" customFormat="1" ht="13.2"/>
    <row r="158" s="4" customFormat="1" ht="13.2"/>
    <row r="159" s="4" customFormat="1" ht="13.2"/>
    <row r="160" s="4" customFormat="1" ht="13.2"/>
    <row r="161" s="4" customFormat="1" ht="13.2"/>
    <row r="162" s="4" customFormat="1" ht="13.2"/>
    <row r="163" s="4" customFormat="1" ht="13.2"/>
    <row r="164" s="4" customFormat="1" ht="13.2"/>
    <row r="165" s="4" customFormat="1" ht="13.2"/>
    <row r="166" s="4" customFormat="1" ht="13.2"/>
    <row r="167" s="4" customFormat="1" ht="13.2"/>
    <row r="168" s="4" customFormat="1" ht="13.2"/>
    <row r="169" s="4" customFormat="1" ht="13.2"/>
    <row r="170" s="4" customFormat="1" ht="13.2"/>
    <row r="171" s="4" customFormat="1" ht="13.2"/>
    <row r="172" s="4" customFormat="1" ht="13.2"/>
    <row r="173" s="4" customFormat="1" ht="13.2"/>
    <row r="174" s="4" customFormat="1" ht="13.2"/>
    <row r="175" s="4" customFormat="1" ht="13.2"/>
    <row r="176" s="4" customFormat="1" ht="13.2"/>
    <row r="177" s="4" customFormat="1" ht="13.2"/>
    <row r="178" s="4" customFormat="1" ht="13.2"/>
    <row r="179" s="4" customFormat="1" ht="13.2"/>
    <row r="180" s="4" customFormat="1" ht="13.2"/>
    <row r="181" s="4" customFormat="1" ht="13.2"/>
    <row r="182" s="4" customFormat="1" ht="13.2"/>
    <row r="183" s="4" customFormat="1" ht="13.2"/>
    <row r="184" s="4" customFormat="1" ht="13.2"/>
    <row r="185" s="4" customFormat="1" ht="13.2"/>
    <row r="186" s="4" customFormat="1" ht="13.2"/>
    <row r="187" s="4" customFormat="1" ht="13.2"/>
    <row r="188" s="4" customFormat="1" ht="13.2"/>
    <row r="189" s="4" customFormat="1" ht="13.2"/>
    <row r="190" s="4" customFormat="1" ht="13.2"/>
    <row r="191" s="4" customFormat="1" ht="13.2"/>
    <row r="192" s="4" customFormat="1" ht="13.2"/>
    <row r="193" s="4" customFormat="1" ht="13.2"/>
    <row r="194" s="4" customFormat="1" ht="13.2"/>
    <row r="195" s="4" customFormat="1" ht="13.2"/>
    <row r="196" s="4" customFormat="1" ht="13.2"/>
    <row r="197" s="4" customFormat="1" ht="13.2"/>
    <row r="198" s="4" customFormat="1" ht="13.2"/>
    <row r="199" s="4" customFormat="1" ht="13.2"/>
    <row r="200" s="4" customFormat="1" ht="13.2"/>
    <row r="201" s="4" customFormat="1" ht="13.2"/>
    <row r="202" s="4" customFormat="1" ht="13.2"/>
    <row r="203" s="4" customFormat="1" ht="13.2"/>
  </sheetData>
  <hyperlinks>
    <hyperlink ref="K2" location="'Tabla de Contenido'!A1" display="Inicio"/>
  </hyperlinks>
  <pageMargins left="0.7" right="0.7" top="0.75" bottom="0.75" header="0.3" footer="0.3"/>
  <pageSetup orientation="portrait" horizontalDpi="4294967295" verticalDpi="4294967295"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EH31"/>
  <sheetViews>
    <sheetView zoomScaleNormal="100" zoomScaleSheetLayoutView="100" workbookViewId="0">
      <selection activeCell="K2" sqref="K2"/>
    </sheetView>
  </sheetViews>
  <sheetFormatPr baseColWidth="10" defaultColWidth="11.44140625" defaultRowHeight="14.4"/>
  <cols>
    <col min="1" max="1" width="2.5546875" style="271" customWidth="1"/>
    <col min="2" max="2" width="27.44140625" style="271" customWidth="1"/>
    <col min="3" max="3" width="12.33203125" style="271" bestFit="1" customWidth="1"/>
    <col min="4" max="4" width="10.6640625" style="271" customWidth="1"/>
    <col min="5" max="7" width="10.44140625" style="271" customWidth="1"/>
    <col min="8" max="12" width="11.33203125" style="271" customWidth="1"/>
    <col min="13" max="20" width="13.33203125" style="271" bestFit="1" customWidth="1"/>
    <col min="21" max="21" width="14.33203125" style="271" bestFit="1" customWidth="1"/>
    <col min="22" max="32" width="13.33203125" style="271" bestFit="1" customWidth="1"/>
    <col min="33" max="34" width="14.33203125" style="271" bestFit="1" customWidth="1"/>
    <col min="35" max="35" width="13.33203125" style="271" bestFit="1" customWidth="1"/>
    <col min="36" max="40" width="14.33203125" style="271" bestFit="1" customWidth="1"/>
    <col min="41" max="41" width="15.33203125" style="271" bestFit="1" customWidth="1"/>
    <col min="42" max="43" width="14.33203125" style="271" bestFit="1" customWidth="1"/>
    <col min="44" max="47" width="15.33203125" style="271" bestFit="1" customWidth="1"/>
    <col min="48" max="48" width="14.33203125" style="271" bestFit="1" customWidth="1"/>
    <col min="49" max="59" width="15.33203125" style="271" bestFit="1" customWidth="1"/>
    <col min="60" max="60" width="16.6640625" style="271" bestFit="1" customWidth="1"/>
    <col min="61" max="72" width="15.33203125" style="271" bestFit="1" customWidth="1"/>
    <col min="73" max="73" width="16.6640625" style="271" bestFit="1" customWidth="1"/>
    <col min="74" max="85" width="15.33203125" style="271" bestFit="1" customWidth="1"/>
    <col min="86" max="86" width="16.6640625" style="271" bestFit="1" customWidth="1"/>
    <col min="87" max="98" width="15.33203125" style="271" bestFit="1" customWidth="1"/>
    <col min="99" max="99" width="16.6640625" style="271" bestFit="1" customWidth="1"/>
    <col min="100" max="111" width="15.33203125" style="271" bestFit="1" customWidth="1"/>
    <col min="112" max="112" width="16.6640625" style="271" bestFit="1" customWidth="1"/>
    <col min="113" max="124" width="15.33203125" style="271" bestFit="1" customWidth="1"/>
    <col min="125" max="125" width="16.6640625" style="271" bestFit="1" customWidth="1"/>
    <col min="126" max="137" width="15.33203125" style="271" bestFit="1" customWidth="1"/>
    <col min="138" max="138" width="16.6640625" style="271" bestFit="1" customWidth="1"/>
    <col min="139" max="16384" width="11.44140625" style="271"/>
  </cols>
  <sheetData>
    <row r="1" spans="1:138" s="272" customFormat="1">
      <c r="M1" s="745"/>
    </row>
    <row r="2" spans="1:138" s="272" customFormat="1">
      <c r="A2" s="3" t="s">
        <v>456</v>
      </c>
      <c r="B2" s="8"/>
      <c r="C2" s="8"/>
      <c r="D2" s="8"/>
      <c r="E2" s="8"/>
      <c r="F2" s="8"/>
      <c r="G2" s="8"/>
      <c r="H2" s="8"/>
      <c r="I2" s="8"/>
      <c r="J2" s="8"/>
      <c r="K2" s="877" t="s">
        <v>1620</v>
      </c>
    </row>
    <row r="3" spans="1:138" s="272" customFormat="1">
      <c r="A3" s="4" t="s">
        <v>457</v>
      </c>
      <c r="B3" s="8"/>
      <c r="C3" s="8"/>
      <c r="D3" s="8"/>
      <c r="E3" s="8"/>
      <c r="F3" s="8"/>
      <c r="G3" s="8"/>
      <c r="H3" s="8"/>
      <c r="I3" s="8"/>
      <c r="J3" s="8"/>
      <c r="K3" s="8"/>
    </row>
    <row r="4" spans="1:138" s="272" customFormat="1">
      <c r="A4" s="4" t="s">
        <v>1497</v>
      </c>
      <c r="B4" s="8"/>
      <c r="C4" s="8"/>
      <c r="D4" s="8"/>
      <c r="E4" s="8"/>
      <c r="F4" s="8"/>
      <c r="G4" s="8"/>
      <c r="H4" s="8"/>
      <c r="I4" s="8"/>
      <c r="J4" s="8"/>
      <c r="K4" s="8"/>
    </row>
    <row r="5" spans="1:138" s="272" customFormat="1">
      <c r="A5" s="15" t="s">
        <v>15</v>
      </c>
      <c r="B5" s="8"/>
      <c r="C5" s="8"/>
      <c r="D5" s="8"/>
      <c r="E5" s="8"/>
      <c r="F5" s="8"/>
      <c r="G5" s="8"/>
      <c r="H5" s="8"/>
      <c r="I5" s="8"/>
      <c r="J5" s="8"/>
      <c r="K5" s="8"/>
    </row>
    <row r="6" spans="1:138" ht="16.5" customHeight="1">
      <c r="A6" s="1177" t="s">
        <v>458</v>
      </c>
      <c r="B6" s="1177"/>
      <c r="C6" s="155">
        <v>2015</v>
      </c>
      <c r="D6" s="155">
        <v>2016</v>
      </c>
      <c r="E6" s="155">
        <v>2017</v>
      </c>
      <c r="F6" s="155">
        <v>2018</v>
      </c>
      <c r="G6" s="155">
        <v>2019</v>
      </c>
      <c r="H6" s="155">
        <v>2020</v>
      </c>
      <c r="I6" s="155">
        <v>2021</v>
      </c>
      <c r="J6" s="155">
        <v>2022</v>
      </c>
      <c r="K6" s="155">
        <v>2023</v>
      </c>
      <c r="L6" s="155" t="s">
        <v>1494</v>
      </c>
    </row>
    <row r="7" spans="1:138">
      <c r="A7" s="3" t="s">
        <v>459</v>
      </c>
      <c r="B7" s="4"/>
      <c r="C7" s="353"/>
      <c r="D7" s="353"/>
      <c r="E7" s="353"/>
      <c r="F7" s="353"/>
      <c r="G7" s="353"/>
      <c r="H7" s="353"/>
      <c r="I7" s="353"/>
      <c r="J7" s="353"/>
      <c r="K7" s="353"/>
      <c r="L7" s="353"/>
      <c r="N7" s="354"/>
      <c r="Q7" s="354"/>
    </row>
    <row r="8" spans="1:138">
      <c r="A8" s="4"/>
      <c r="B8" s="355" t="s">
        <v>172</v>
      </c>
      <c r="C8" s="745">
        <v>2713.9906185800101</v>
      </c>
      <c r="D8" s="745">
        <v>2448.5530348500019</v>
      </c>
      <c r="E8" s="745">
        <v>2472.2848244799943</v>
      </c>
      <c r="F8" s="745">
        <v>2599.0305966899859</v>
      </c>
      <c r="G8" s="745">
        <v>2465.4021895099968</v>
      </c>
      <c r="H8" s="745">
        <v>2322.2663687600093</v>
      </c>
      <c r="I8" s="745">
        <v>3344.8615939900069</v>
      </c>
      <c r="J8" s="745">
        <v>3976.1903198400037</v>
      </c>
      <c r="K8" s="745">
        <v>3966.3951787099909</v>
      </c>
      <c r="L8" s="745">
        <v>4926.4203694500075</v>
      </c>
      <c r="M8" s="356"/>
      <c r="N8" s="356"/>
      <c r="O8" s="356"/>
      <c r="P8" s="356"/>
      <c r="Q8" s="356"/>
      <c r="R8" s="356"/>
      <c r="S8" s="356"/>
      <c r="T8" s="356"/>
      <c r="U8" s="356"/>
      <c r="V8" s="356"/>
      <c r="W8" s="356"/>
      <c r="X8" s="356"/>
      <c r="Y8" s="356"/>
      <c r="Z8" s="357"/>
      <c r="AA8" s="357"/>
      <c r="AB8" s="357"/>
      <c r="AC8" s="357"/>
      <c r="AD8" s="357"/>
      <c r="AE8" s="357"/>
      <c r="AF8" s="357"/>
      <c r="AG8" s="357"/>
      <c r="AH8" s="357"/>
      <c r="AI8" s="357"/>
      <c r="AJ8" s="357"/>
      <c r="AK8" s="357"/>
      <c r="AL8" s="357"/>
      <c r="AM8" s="357"/>
      <c r="AN8" s="357"/>
      <c r="AO8" s="357"/>
      <c r="AP8" s="357"/>
      <c r="AQ8" s="357"/>
      <c r="AR8" s="357"/>
      <c r="AS8" s="357"/>
      <c r="AT8" s="357"/>
      <c r="AU8" s="357"/>
      <c r="AV8" s="357"/>
      <c r="AW8" s="357"/>
      <c r="AX8" s="357"/>
      <c r="AY8" s="357"/>
      <c r="AZ8" s="357"/>
      <c r="BA8" s="357"/>
      <c r="BB8" s="357"/>
      <c r="BC8" s="357"/>
      <c r="BD8" s="357"/>
      <c r="BE8" s="357"/>
      <c r="BF8" s="357"/>
      <c r="BG8" s="357"/>
      <c r="BH8" s="357"/>
      <c r="BI8" s="357"/>
      <c r="BJ8" s="357"/>
      <c r="BK8" s="357"/>
      <c r="BL8" s="357"/>
      <c r="BM8" s="357"/>
      <c r="BN8" s="357"/>
      <c r="BO8" s="357"/>
      <c r="BP8" s="357"/>
      <c r="BQ8" s="357"/>
      <c r="BR8" s="357"/>
      <c r="BS8" s="357"/>
      <c r="BT8" s="357"/>
      <c r="BU8" s="357"/>
      <c r="BV8" s="357"/>
      <c r="BW8" s="357"/>
      <c r="BX8" s="357"/>
      <c r="BY8" s="357"/>
      <c r="BZ8" s="357"/>
      <c r="CA8" s="357"/>
      <c r="CB8" s="357"/>
      <c r="CC8" s="357"/>
      <c r="CD8" s="357"/>
      <c r="CE8" s="357"/>
      <c r="CF8" s="357"/>
      <c r="CG8" s="357"/>
      <c r="CH8" s="357"/>
      <c r="CI8" s="357"/>
      <c r="CJ8" s="357"/>
      <c r="CK8" s="357"/>
      <c r="CL8" s="357"/>
      <c r="CM8" s="357"/>
      <c r="CN8" s="357"/>
      <c r="CO8" s="357"/>
      <c r="CP8" s="357"/>
      <c r="CQ8" s="357"/>
      <c r="CR8" s="357"/>
      <c r="CS8" s="357"/>
      <c r="CT8" s="357"/>
      <c r="CU8" s="357"/>
      <c r="CV8" s="357"/>
      <c r="CW8" s="357"/>
      <c r="CX8" s="357"/>
      <c r="CY8" s="357"/>
      <c r="CZ8" s="357"/>
      <c r="DA8" s="357"/>
      <c r="DB8" s="357"/>
      <c r="DC8" s="357"/>
      <c r="DD8" s="357"/>
      <c r="DE8" s="357"/>
      <c r="DF8" s="357"/>
      <c r="DG8" s="357"/>
      <c r="DH8" s="357"/>
      <c r="DI8" s="357"/>
      <c r="DJ8" s="357"/>
      <c r="DK8" s="357"/>
      <c r="DL8" s="357"/>
      <c r="DM8" s="357"/>
      <c r="DN8" s="357"/>
      <c r="DO8" s="357"/>
      <c r="DP8" s="357"/>
      <c r="DQ8" s="357"/>
      <c r="DR8" s="357"/>
      <c r="DS8" s="357"/>
      <c r="DT8" s="357"/>
      <c r="DU8" s="357"/>
      <c r="DV8" s="357"/>
      <c r="DW8" s="357"/>
      <c r="DX8" s="357"/>
      <c r="DY8" s="357"/>
      <c r="DZ8" s="357"/>
      <c r="EA8" s="357"/>
      <c r="EB8" s="357"/>
      <c r="EC8" s="357"/>
      <c r="ED8" s="357"/>
      <c r="EE8" s="357"/>
      <c r="EF8" s="357"/>
      <c r="EG8" s="357"/>
      <c r="EH8" s="357"/>
    </row>
    <row r="9" spans="1:138">
      <c r="A9" s="4"/>
      <c r="B9" s="358" t="s">
        <v>173</v>
      </c>
      <c r="C9" s="359">
        <v>7.5351953523913036</v>
      </c>
      <c r="D9" s="359">
        <v>7.7075256661745222</v>
      </c>
      <c r="E9" s="359">
        <v>6.5022721252921025</v>
      </c>
      <c r="F9" s="359">
        <v>6.2022298125943767</v>
      </c>
      <c r="G9" s="359">
        <v>6.2432366212825263</v>
      </c>
      <c r="H9" s="359">
        <v>7.4777193685505017</v>
      </c>
      <c r="I9" s="359">
        <v>8.0813299763681172</v>
      </c>
      <c r="J9" s="359">
        <v>6.9867875110774218</v>
      </c>
      <c r="K9" s="359">
        <v>7.9695897279790557</v>
      </c>
      <c r="L9" s="359">
        <v>9.9419228210811976</v>
      </c>
      <c r="M9" s="360"/>
      <c r="N9" s="356"/>
      <c r="O9" s="356"/>
      <c r="P9" s="356"/>
      <c r="Q9" s="356"/>
      <c r="R9" s="356"/>
      <c r="S9" s="356"/>
      <c r="T9" s="356"/>
      <c r="U9" s="356"/>
      <c r="V9" s="356"/>
      <c r="W9" s="356"/>
      <c r="X9" s="356"/>
      <c r="Y9" s="356"/>
      <c r="Z9" s="357"/>
      <c r="AA9" s="357"/>
      <c r="AB9" s="357"/>
      <c r="AC9" s="357"/>
      <c r="AD9" s="357"/>
      <c r="AE9" s="357"/>
      <c r="AF9" s="357"/>
      <c r="AG9" s="357"/>
      <c r="AH9" s="357"/>
      <c r="AI9" s="357"/>
      <c r="AJ9" s="357"/>
      <c r="AK9" s="357"/>
      <c r="AL9" s="357"/>
      <c r="AM9" s="357"/>
      <c r="AN9" s="357"/>
      <c r="AO9" s="357"/>
      <c r="AP9" s="357"/>
      <c r="AQ9" s="357"/>
      <c r="AR9" s="357"/>
      <c r="AS9" s="357"/>
      <c r="AT9" s="357"/>
      <c r="AU9" s="357"/>
      <c r="AV9" s="357"/>
      <c r="AW9" s="357"/>
      <c r="AX9" s="357"/>
      <c r="AY9" s="357"/>
      <c r="AZ9" s="357"/>
      <c r="BA9" s="357"/>
      <c r="BB9" s="357"/>
      <c r="BC9" s="357"/>
      <c r="BD9" s="357"/>
      <c r="BE9" s="357"/>
      <c r="BF9" s="357"/>
      <c r="BG9" s="357"/>
      <c r="BH9" s="357"/>
      <c r="BI9" s="357"/>
      <c r="BJ9" s="357"/>
      <c r="BK9" s="357"/>
      <c r="BL9" s="357"/>
      <c r="BM9" s="357"/>
      <c r="BN9" s="357"/>
      <c r="BO9" s="357"/>
      <c r="BP9" s="357"/>
      <c r="BQ9" s="357"/>
      <c r="BR9" s="357"/>
      <c r="BS9" s="357"/>
      <c r="BT9" s="357"/>
      <c r="BU9" s="357"/>
      <c r="BV9" s="357"/>
      <c r="BW9" s="357"/>
      <c r="BX9" s="357"/>
      <c r="BY9" s="357"/>
      <c r="BZ9" s="357"/>
      <c r="CA9" s="357"/>
      <c r="CB9" s="357"/>
      <c r="CC9" s="357"/>
      <c r="CD9" s="357"/>
      <c r="CE9" s="357"/>
      <c r="CF9" s="357"/>
      <c r="CG9" s="357"/>
      <c r="CH9" s="357"/>
      <c r="CI9" s="357"/>
      <c r="CJ9" s="357"/>
      <c r="CK9" s="357"/>
      <c r="CL9" s="357"/>
      <c r="CM9" s="357"/>
      <c r="CN9" s="357"/>
      <c r="CO9" s="357"/>
      <c r="CP9" s="357"/>
      <c r="CQ9" s="357"/>
      <c r="CR9" s="357"/>
      <c r="CS9" s="357"/>
      <c r="CT9" s="357"/>
      <c r="CU9" s="357"/>
      <c r="CV9" s="357"/>
      <c r="CW9" s="357"/>
      <c r="CX9" s="357"/>
      <c r="CY9" s="357"/>
      <c r="CZ9" s="357"/>
      <c r="DA9" s="357"/>
      <c r="DB9" s="357"/>
      <c r="DC9" s="357"/>
      <c r="DD9" s="357"/>
      <c r="DE9" s="357"/>
      <c r="DF9" s="357"/>
      <c r="DG9" s="357"/>
      <c r="DH9" s="357"/>
      <c r="DI9" s="357"/>
      <c r="DJ9" s="357"/>
      <c r="DK9" s="357"/>
      <c r="DL9" s="357"/>
      <c r="DM9" s="357"/>
      <c r="DN9" s="357"/>
      <c r="DO9" s="357"/>
      <c r="DP9" s="357"/>
      <c r="DQ9" s="357"/>
      <c r="DR9" s="357"/>
      <c r="DS9" s="357"/>
      <c r="DT9" s="357"/>
      <c r="DU9" s="357"/>
      <c r="DV9" s="357"/>
      <c r="DW9" s="357"/>
      <c r="DX9" s="357"/>
      <c r="DY9" s="357"/>
      <c r="DZ9" s="357"/>
      <c r="EA9" s="357"/>
      <c r="EB9" s="357"/>
      <c r="EC9" s="357"/>
      <c r="ED9" s="357"/>
      <c r="EE9" s="357"/>
      <c r="EF9" s="357"/>
      <c r="EG9" s="357"/>
      <c r="EH9" s="357"/>
    </row>
    <row r="10" spans="1:138">
      <c r="A10" s="4"/>
      <c r="B10" s="358" t="s">
        <v>174</v>
      </c>
      <c r="C10" s="359">
        <v>-12.578982404858753</v>
      </c>
      <c r="D10" s="359">
        <v>-9.7803427142606694</v>
      </c>
      <c r="E10" s="359">
        <v>0.9692168922714961</v>
      </c>
      <c r="F10" s="359">
        <v>5.1266654616403562</v>
      </c>
      <c r="G10" s="359">
        <v>-5.1414711065799867</v>
      </c>
      <c r="H10" s="359">
        <v>-5.8057797368321502</v>
      </c>
      <c r="I10" s="359">
        <v>44.034363972467958</v>
      </c>
      <c r="J10" s="359">
        <v>18.874584436747945</v>
      </c>
      <c r="K10" s="359">
        <v>-0.24634487642952729</v>
      </c>
      <c r="L10" s="359">
        <v>24.203972309492627</v>
      </c>
      <c r="M10" s="356"/>
      <c r="N10" s="356"/>
      <c r="O10" s="356"/>
      <c r="P10" s="356"/>
      <c r="Q10" s="356"/>
      <c r="R10" s="356"/>
      <c r="S10" s="356"/>
      <c r="T10" s="356"/>
      <c r="U10" s="356"/>
      <c r="V10" s="356"/>
      <c r="W10" s="356"/>
      <c r="X10" s="356"/>
      <c r="Y10" s="356"/>
      <c r="Z10" s="357"/>
      <c r="AA10" s="357"/>
      <c r="AB10" s="357"/>
      <c r="AC10" s="357"/>
      <c r="AD10" s="357"/>
      <c r="AE10" s="357"/>
      <c r="AF10" s="357"/>
      <c r="AG10" s="357"/>
      <c r="AH10" s="357"/>
      <c r="AI10" s="357"/>
      <c r="AJ10" s="357"/>
      <c r="AK10" s="357"/>
      <c r="AL10" s="357"/>
      <c r="AM10" s="357"/>
      <c r="AN10" s="357"/>
      <c r="AO10" s="357"/>
      <c r="AP10" s="357"/>
      <c r="AQ10" s="357"/>
      <c r="AR10" s="357"/>
      <c r="AS10" s="357"/>
      <c r="AT10" s="357"/>
      <c r="AU10" s="357"/>
      <c r="AV10" s="357"/>
      <c r="AW10" s="357"/>
      <c r="AX10" s="357"/>
      <c r="AY10" s="357"/>
      <c r="AZ10" s="357"/>
      <c r="BA10" s="357"/>
      <c r="BB10" s="357"/>
      <c r="BC10" s="357"/>
      <c r="BD10" s="357"/>
      <c r="BE10" s="357"/>
      <c r="BF10" s="357"/>
      <c r="BG10" s="357"/>
      <c r="BH10" s="357"/>
      <c r="BI10" s="357"/>
      <c r="BJ10" s="357"/>
      <c r="BK10" s="357"/>
      <c r="BL10" s="357"/>
      <c r="BM10" s="357"/>
      <c r="BN10" s="357"/>
      <c r="BO10" s="357"/>
      <c r="BP10" s="357"/>
      <c r="BQ10" s="357"/>
      <c r="BR10" s="357"/>
      <c r="BS10" s="357"/>
      <c r="BT10" s="357"/>
      <c r="BU10" s="357"/>
      <c r="BV10" s="357"/>
      <c r="BW10" s="357"/>
      <c r="BX10" s="357"/>
      <c r="BY10" s="357"/>
      <c r="BZ10" s="357"/>
      <c r="CA10" s="357"/>
      <c r="CB10" s="357"/>
      <c r="CC10" s="357"/>
      <c r="CD10" s="357"/>
      <c r="CE10" s="357"/>
      <c r="CF10" s="357"/>
      <c r="CG10" s="357"/>
      <c r="CH10" s="357"/>
      <c r="CI10" s="357"/>
      <c r="CJ10" s="357"/>
      <c r="CK10" s="357"/>
      <c r="CL10" s="357"/>
      <c r="CM10" s="357"/>
      <c r="CN10" s="357"/>
      <c r="CO10" s="357"/>
      <c r="CP10" s="357"/>
      <c r="CQ10" s="357"/>
      <c r="CR10" s="357"/>
      <c r="CS10" s="357"/>
      <c r="CT10" s="357"/>
      <c r="CU10" s="357"/>
      <c r="CV10" s="357"/>
      <c r="CW10" s="357"/>
      <c r="CX10" s="357"/>
      <c r="CY10" s="357"/>
      <c r="CZ10" s="357"/>
      <c r="DA10" s="357"/>
      <c r="DB10" s="357"/>
      <c r="DC10" s="357"/>
      <c r="DD10" s="357"/>
      <c r="DE10" s="357"/>
      <c r="DF10" s="357"/>
      <c r="DG10" s="357"/>
      <c r="DH10" s="357"/>
      <c r="DI10" s="357"/>
      <c r="DJ10" s="357"/>
      <c r="DK10" s="357"/>
      <c r="DL10" s="357"/>
      <c r="DM10" s="357"/>
      <c r="DN10" s="357"/>
      <c r="DO10" s="357"/>
      <c r="DP10" s="357"/>
      <c r="DQ10" s="357"/>
      <c r="DR10" s="357"/>
      <c r="DS10" s="357"/>
      <c r="DT10" s="357"/>
      <c r="DU10" s="357"/>
      <c r="DV10" s="357"/>
      <c r="DW10" s="357"/>
      <c r="DX10" s="357"/>
      <c r="DY10" s="357"/>
      <c r="DZ10" s="357"/>
      <c r="EA10" s="357"/>
      <c r="EB10" s="357"/>
      <c r="EC10" s="357"/>
      <c r="ED10" s="357"/>
      <c r="EE10" s="357"/>
      <c r="EF10" s="357"/>
      <c r="EG10" s="357"/>
      <c r="EH10" s="357"/>
    </row>
    <row r="11" spans="1:138">
      <c r="A11" s="4"/>
      <c r="B11" s="355"/>
      <c r="C11" s="361"/>
      <c r="D11" s="361"/>
      <c r="E11" s="361"/>
      <c r="F11" s="361"/>
      <c r="G11" s="361"/>
      <c r="H11" s="361"/>
      <c r="I11" s="361"/>
      <c r="J11" s="361"/>
      <c r="K11" s="361"/>
      <c r="L11" s="361"/>
      <c r="M11" s="356"/>
      <c r="N11" s="356"/>
      <c r="O11" s="356"/>
      <c r="P11" s="356"/>
      <c r="Q11" s="356"/>
      <c r="R11" s="356"/>
      <c r="S11" s="356"/>
      <c r="T11" s="356"/>
      <c r="U11" s="356"/>
      <c r="V11" s="356"/>
      <c r="W11" s="356"/>
      <c r="X11" s="356"/>
      <c r="Y11" s="356"/>
      <c r="Z11" s="357"/>
      <c r="AA11" s="357"/>
      <c r="AB11" s="357"/>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357"/>
      <c r="BL11" s="357"/>
      <c r="BM11" s="357"/>
      <c r="BN11" s="357"/>
      <c r="BO11" s="357"/>
      <c r="BP11" s="357"/>
      <c r="BQ11" s="357"/>
      <c r="BR11" s="357"/>
      <c r="BS11" s="357"/>
      <c r="BT11" s="357"/>
      <c r="BU11" s="357"/>
      <c r="BV11" s="357"/>
      <c r="BW11" s="357"/>
      <c r="BX11" s="357"/>
      <c r="BY11" s="357"/>
      <c r="BZ11" s="357"/>
      <c r="CA11" s="357"/>
      <c r="CB11" s="357"/>
      <c r="CC11" s="357"/>
      <c r="CD11" s="357"/>
      <c r="CE11" s="357"/>
      <c r="CF11" s="357"/>
      <c r="CG11" s="357"/>
      <c r="CH11" s="357"/>
      <c r="CI11" s="357"/>
      <c r="CJ11" s="357"/>
      <c r="CK11" s="357"/>
      <c r="CL11" s="357"/>
      <c r="CM11" s="357"/>
      <c r="CN11" s="357"/>
      <c r="CO11" s="357"/>
      <c r="CP11" s="357"/>
      <c r="CQ11" s="357"/>
      <c r="CR11" s="357"/>
      <c r="CS11" s="357"/>
      <c r="CT11" s="357"/>
      <c r="CU11" s="357"/>
      <c r="CV11" s="357"/>
      <c r="CW11" s="357"/>
      <c r="CX11" s="357"/>
      <c r="CY11" s="357"/>
      <c r="CZ11" s="357"/>
      <c r="DA11" s="357"/>
      <c r="DB11" s="357"/>
      <c r="DC11" s="357"/>
      <c r="DD11" s="357"/>
      <c r="DE11" s="357"/>
      <c r="DF11" s="357"/>
      <c r="DG11" s="357"/>
      <c r="DH11" s="357"/>
      <c r="DI11" s="357"/>
      <c r="DJ11" s="357"/>
      <c r="DK11" s="357"/>
      <c r="DL11" s="357"/>
      <c r="DM11" s="357"/>
      <c r="DN11" s="357"/>
      <c r="DO11" s="357"/>
      <c r="DP11" s="357"/>
      <c r="DQ11" s="357"/>
      <c r="DR11" s="357"/>
      <c r="DS11" s="357"/>
      <c r="DT11" s="357"/>
      <c r="DU11" s="357"/>
      <c r="DV11" s="357"/>
      <c r="DW11" s="357"/>
      <c r="DX11" s="357"/>
      <c r="DY11" s="357"/>
      <c r="DZ11" s="357"/>
      <c r="EA11" s="357"/>
      <c r="EB11" s="357"/>
      <c r="EC11" s="357"/>
      <c r="ED11" s="357"/>
      <c r="EE11" s="357"/>
      <c r="EF11" s="357"/>
      <c r="EG11" s="357"/>
      <c r="EH11" s="357"/>
    </row>
    <row r="12" spans="1:138">
      <c r="A12" s="4"/>
      <c r="B12" s="355" t="s">
        <v>460</v>
      </c>
      <c r="C12" s="745">
        <v>530.17314655999712</v>
      </c>
      <c r="D12" s="745">
        <v>509.29163261999679</v>
      </c>
      <c r="E12" s="745">
        <v>557.60122030000343</v>
      </c>
      <c r="F12" s="745">
        <v>620.51415306999979</v>
      </c>
      <c r="G12" s="745">
        <v>520.65122298000085</v>
      </c>
      <c r="H12" s="745">
        <v>535.45863640000221</v>
      </c>
      <c r="I12" s="745">
        <v>1022.394994000003</v>
      </c>
      <c r="J12" s="745">
        <v>981.69766603999824</v>
      </c>
      <c r="K12" s="745">
        <v>1174.6450164499938</v>
      </c>
      <c r="L12" s="745">
        <v>1442.8792492199991</v>
      </c>
      <c r="N12" s="354"/>
      <c r="Q12" s="354"/>
    </row>
    <row r="13" spans="1:138">
      <c r="A13" s="4"/>
      <c r="B13" s="358" t="s">
        <v>173</v>
      </c>
      <c r="C13" s="359">
        <v>0.40425690958247995</v>
      </c>
      <c r="D13" s="359">
        <v>0.37177382472776216</v>
      </c>
      <c r="E13" s="359">
        <v>0.36132805384328676</v>
      </c>
      <c r="F13" s="359">
        <v>0.4599765806588495</v>
      </c>
      <c r="G13" s="359">
        <v>0.42208318931071492</v>
      </c>
      <c r="H13" s="359">
        <v>0.46434949711868106</v>
      </c>
      <c r="I13" s="359">
        <v>1.0240867021801088</v>
      </c>
      <c r="J13" s="359">
        <v>0.96120827463145497</v>
      </c>
      <c r="K13" s="359">
        <v>1.1383151316291482</v>
      </c>
      <c r="L13" s="359">
        <v>1.3502555359944983</v>
      </c>
      <c r="N13" s="354"/>
      <c r="Q13" s="354"/>
    </row>
    <row r="14" spans="1:138">
      <c r="A14" s="4"/>
      <c r="B14" s="358" t="s">
        <v>174</v>
      </c>
      <c r="C14" s="359">
        <v>-23.457010841269966</v>
      </c>
      <c r="D14" s="359">
        <v>-3.9386215758925203</v>
      </c>
      <c r="E14" s="359">
        <v>9.4856433103923443</v>
      </c>
      <c r="F14" s="359">
        <v>11.282782476004559</v>
      </c>
      <c r="G14" s="359">
        <v>-16.09357813934237</v>
      </c>
      <c r="H14" s="359">
        <v>2.8440177928037214</v>
      </c>
      <c r="I14" s="359">
        <v>90.938183549297719</v>
      </c>
      <c r="J14" s="359">
        <v>-3.9805875614454145</v>
      </c>
      <c r="K14" s="359">
        <v>19.654457485705599</v>
      </c>
      <c r="L14" s="359">
        <v>22.835344211535613</v>
      </c>
      <c r="N14" s="354"/>
      <c r="Q14" s="354"/>
    </row>
    <row r="15" spans="1:138">
      <c r="A15" s="4"/>
      <c r="B15" s="355"/>
      <c r="C15" s="4"/>
      <c r="D15" s="4"/>
      <c r="E15" s="7"/>
      <c r="F15" s="7"/>
      <c r="G15" s="7"/>
      <c r="H15" s="7"/>
      <c r="I15" s="7"/>
      <c r="J15" s="7"/>
      <c r="K15" s="7"/>
      <c r="L15" s="7"/>
      <c r="N15" s="354"/>
      <c r="Q15" s="354"/>
    </row>
    <row r="16" spans="1:138">
      <c r="A16" s="3" t="s">
        <v>461</v>
      </c>
      <c r="B16" s="4"/>
      <c r="D16" s="361"/>
      <c r="E16" s="361"/>
      <c r="F16" s="361"/>
      <c r="G16" s="361"/>
      <c r="H16" s="361"/>
      <c r="I16" s="361"/>
      <c r="J16" s="361"/>
      <c r="K16" s="361"/>
      <c r="L16" s="361"/>
      <c r="M16" s="361"/>
      <c r="N16" s="354"/>
      <c r="Q16" s="354"/>
    </row>
    <row r="17" spans="1:138">
      <c r="A17" s="4"/>
      <c r="B17" s="355" t="s">
        <v>172</v>
      </c>
      <c r="C17" s="745">
        <v>36017.521665429973</v>
      </c>
      <c r="D17" s="745">
        <v>31768.340981280089</v>
      </c>
      <c r="E17" s="745">
        <v>38021.86031039006</v>
      </c>
      <c r="F17" s="745">
        <v>41904.777398159938</v>
      </c>
      <c r="G17" s="745">
        <v>39489.167863760027</v>
      </c>
      <c r="H17" s="745">
        <v>31055.810659689982</v>
      </c>
      <c r="I17" s="745">
        <v>41389.989070750002</v>
      </c>
      <c r="J17" s="745">
        <v>56910.136647720108</v>
      </c>
      <c r="K17" s="745">
        <v>49769.126317570146</v>
      </c>
      <c r="L17" s="745">
        <v>49551.987659810184</v>
      </c>
      <c r="M17" s="356"/>
      <c r="N17" s="356"/>
      <c r="O17" s="356"/>
      <c r="P17" s="356"/>
      <c r="Q17" s="356"/>
      <c r="R17" s="356"/>
      <c r="S17" s="356"/>
      <c r="T17" s="356"/>
      <c r="U17" s="356"/>
      <c r="V17" s="356"/>
      <c r="W17" s="356"/>
      <c r="X17" s="356"/>
      <c r="Y17" s="356"/>
      <c r="Z17" s="356"/>
      <c r="AA17" s="356"/>
      <c r="AB17" s="356"/>
      <c r="AC17" s="356"/>
      <c r="AD17" s="356"/>
      <c r="AE17" s="356"/>
      <c r="AF17" s="356"/>
      <c r="AG17" s="356"/>
      <c r="AH17" s="356"/>
      <c r="AI17" s="356"/>
      <c r="AJ17" s="356"/>
      <c r="AK17" s="356"/>
      <c r="AL17" s="356"/>
      <c r="AM17" s="356"/>
      <c r="AN17" s="356"/>
      <c r="AO17" s="356"/>
      <c r="AP17" s="356"/>
      <c r="AQ17" s="356"/>
      <c r="AR17" s="356"/>
      <c r="AS17" s="356"/>
      <c r="AT17" s="356"/>
      <c r="AU17" s="356"/>
      <c r="AV17" s="356"/>
      <c r="AW17" s="356"/>
      <c r="AX17" s="356"/>
      <c r="AY17" s="356"/>
      <c r="AZ17" s="356"/>
      <c r="BA17" s="356"/>
      <c r="BB17" s="356"/>
      <c r="BC17" s="356"/>
      <c r="BD17" s="356"/>
      <c r="BE17" s="356"/>
      <c r="BF17" s="356"/>
      <c r="BG17" s="356"/>
      <c r="BH17" s="356"/>
      <c r="BI17" s="356"/>
      <c r="BJ17" s="356"/>
      <c r="BK17" s="356"/>
      <c r="BL17" s="356"/>
      <c r="BM17" s="356"/>
      <c r="BN17" s="356"/>
      <c r="BO17" s="356"/>
      <c r="BP17" s="356"/>
      <c r="BQ17" s="356"/>
      <c r="BR17" s="356"/>
      <c r="BS17" s="356"/>
      <c r="BT17" s="356"/>
      <c r="BU17" s="356"/>
      <c r="BV17" s="356"/>
      <c r="BW17" s="356"/>
      <c r="BX17" s="356"/>
      <c r="BY17" s="356"/>
      <c r="BZ17" s="356"/>
      <c r="CA17" s="356"/>
      <c r="CB17" s="356"/>
      <c r="CC17" s="356"/>
      <c r="CD17" s="356"/>
      <c r="CE17" s="356"/>
      <c r="CF17" s="356"/>
      <c r="CG17" s="356"/>
      <c r="CH17" s="356"/>
      <c r="CI17" s="356"/>
      <c r="CJ17" s="356"/>
      <c r="CK17" s="356"/>
      <c r="CL17" s="356"/>
      <c r="CM17" s="356"/>
      <c r="CN17" s="356"/>
      <c r="CO17" s="356"/>
      <c r="CP17" s="356"/>
      <c r="CQ17" s="356"/>
      <c r="CR17" s="356"/>
      <c r="CS17" s="356"/>
      <c r="CT17" s="356"/>
      <c r="CU17" s="356"/>
      <c r="CV17" s="356"/>
      <c r="CW17" s="356"/>
      <c r="CX17" s="356"/>
      <c r="CY17" s="356"/>
      <c r="CZ17" s="356"/>
      <c r="DA17" s="356"/>
      <c r="DB17" s="356"/>
      <c r="DC17" s="356"/>
      <c r="DD17" s="356"/>
      <c r="DE17" s="356"/>
      <c r="DF17" s="356"/>
      <c r="DG17" s="356"/>
      <c r="DH17" s="356"/>
      <c r="DI17" s="356"/>
      <c r="DJ17" s="356"/>
      <c r="DK17" s="356"/>
      <c r="DL17" s="356"/>
      <c r="DM17" s="356"/>
      <c r="DN17" s="356"/>
      <c r="DO17" s="356"/>
      <c r="DP17" s="356"/>
      <c r="DQ17" s="356"/>
      <c r="DR17" s="356"/>
      <c r="DS17" s="356"/>
      <c r="DT17" s="356"/>
      <c r="DU17" s="356"/>
      <c r="DV17" s="356"/>
      <c r="DW17" s="356"/>
      <c r="DX17" s="356"/>
      <c r="DY17" s="356"/>
      <c r="DZ17" s="356"/>
      <c r="EA17" s="356"/>
      <c r="EB17" s="356"/>
      <c r="EC17" s="356"/>
      <c r="ED17" s="356"/>
      <c r="EE17" s="356"/>
      <c r="EF17" s="356"/>
      <c r="EG17" s="356"/>
      <c r="EH17" s="356"/>
    </row>
    <row r="18" spans="1:138">
      <c r="A18" s="4"/>
      <c r="B18" s="358" t="s">
        <v>174</v>
      </c>
      <c r="C18" s="359">
        <v>-34.342594726970802</v>
      </c>
      <c r="D18" s="359">
        <v>-11.797537664087244</v>
      </c>
      <c r="E18" s="359">
        <v>19.684752605730772</v>
      </c>
      <c r="F18" s="359">
        <v>10.212328003079874</v>
      </c>
      <c r="G18" s="359">
        <v>-5.7645206212358584</v>
      </c>
      <c r="H18" s="359">
        <v>-21.356127921372337</v>
      </c>
      <c r="I18" s="359">
        <v>33.276150876568941</v>
      </c>
      <c r="J18" s="359">
        <v>37.49734640045623</v>
      </c>
      <c r="K18" s="359">
        <v>-12.547870644475145</v>
      </c>
      <c r="L18" s="359">
        <v>-0.43629188178717637</v>
      </c>
      <c r="M18" s="356"/>
      <c r="N18" s="356"/>
      <c r="O18" s="356"/>
      <c r="P18" s="356"/>
      <c r="Q18" s="356"/>
      <c r="R18" s="356"/>
      <c r="S18" s="356"/>
      <c r="T18" s="356"/>
      <c r="U18" s="356"/>
      <c r="V18" s="356"/>
      <c r="W18" s="356"/>
      <c r="X18" s="356"/>
      <c r="Y18" s="356"/>
      <c r="Z18" s="356"/>
      <c r="AA18" s="356"/>
      <c r="AB18" s="356"/>
      <c r="AC18" s="356"/>
      <c r="AD18" s="356"/>
      <c r="AE18" s="356"/>
      <c r="AF18" s="356"/>
      <c r="AG18" s="356"/>
      <c r="AH18" s="356"/>
      <c r="AI18" s="356"/>
      <c r="AJ18" s="356"/>
      <c r="AK18" s="356"/>
      <c r="AL18" s="356"/>
      <c r="AM18" s="356"/>
      <c r="AN18" s="356"/>
      <c r="AO18" s="356"/>
      <c r="AP18" s="356"/>
      <c r="AQ18" s="356"/>
      <c r="AR18" s="356"/>
      <c r="AS18" s="356"/>
      <c r="AT18" s="356"/>
      <c r="AU18" s="356"/>
      <c r="AV18" s="356"/>
      <c r="AW18" s="356"/>
      <c r="AX18" s="356"/>
      <c r="AY18" s="356"/>
      <c r="AZ18" s="356"/>
      <c r="BA18" s="356"/>
      <c r="BB18" s="356"/>
      <c r="BC18" s="356"/>
      <c r="BD18" s="356"/>
      <c r="BE18" s="356"/>
      <c r="BF18" s="356"/>
      <c r="BG18" s="356"/>
      <c r="BH18" s="356"/>
      <c r="BI18" s="356"/>
      <c r="BJ18" s="356"/>
      <c r="BK18" s="356"/>
      <c r="BL18" s="356"/>
      <c r="BM18" s="356"/>
      <c r="BN18" s="356"/>
      <c r="BO18" s="356"/>
      <c r="BP18" s="356"/>
      <c r="BQ18" s="356"/>
      <c r="BR18" s="356"/>
      <c r="BS18" s="356"/>
      <c r="BT18" s="356"/>
      <c r="BU18" s="356"/>
      <c r="BV18" s="356"/>
      <c r="BW18" s="356"/>
      <c r="BX18" s="356"/>
      <c r="BY18" s="356"/>
      <c r="BZ18" s="356"/>
      <c r="CA18" s="356"/>
      <c r="CB18" s="356"/>
      <c r="CC18" s="356"/>
      <c r="CD18" s="356"/>
      <c r="CE18" s="356"/>
      <c r="CF18" s="356"/>
      <c r="CG18" s="356"/>
      <c r="CH18" s="356"/>
      <c r="CI18" s="356"/>
      <c r="CJ18" s="356"/>
      <c r="CK18" s="356"/>
      <c r="CL18" s="356"/>
      <c r="CM18" s="356"/>
      <c r="CN18" s="356"/>
      <c r="CO18" s="356"/>
      <c r="CP18" s="356"/>
      <c r="CQ18" s="356"/>
      <c r="CR18" s="356"/>
      <c r="CS18" s="356"/>
      <c r="CT18" s="356"/>
      <c r="CU18" s="356"/>
      <c r="CV18" s="356"/>
      <c r="CW18" s="356"/>
      <c r="CX18" s="356"/>
      <c r="CY18" s="356"/>
      <c r="CZ18" s="356"/>
      <c r="DA18" s="356"/>
      <c r="DB18" s="356"/>
      <c r="DC18" s="356"/>
      <c r="DD18" s="356"/>
      <c r="DE18" s="356"/>
      <c r="DF18" s="356"/>
      <c r="DG18" s="356"/>
      <c r="DH18" s="356"/>
      <c r="DI18" s="356"/>
      <c r="DJ18" s="356"/>
      <c r="DK18" s="356"/>
      <c r="DL18" s="356"/>
      <c r="DM18" s="356"/>
      <c r="DN18" s="356"/>
      <c r="DO18" s="356"/>
      <c r="DP18" s="356"/>
      <c r="DQ18" s="356"/>
      <c r="DR18" s="356"/>
      <c r="DS18" s="356"/>
      <c r="DT18" s="356"/>
      <c r="DU18" s="356"/>
      <c r="DV18" s="356"/>
      <c r="DW18" s="356"/>
      <c r="DX18" s="356"/>
      <c r="DY18" s="356"/>
      <c r="DZ18" s="356"/>
      <c r="EA18" s="356"/>
      <c r="EB18" s="356"/>
      <c r="EC18" s="356"/>
      <c r="ED18" s="356"/>
      <c r="EE18" s="356"/>
      <c r="EF18" s="356"/>
      <c r="EG18" s="356"/>
      <c r="EH18" s="356"/>
    </row>
    <row r="19" spans="1:138">
      <c r="A19" s="4"/>
      <c r="B19" s="355"/>
      <c r="C19" s="361"/>
      <c r="D19" s="361"/>
      <c r="E19" s="361"/>
      <c r="F19" s="361"/>
      <c r="G19" s="361"/>
      <c r="H19" s="361"/>
      <c r="I19" s="361"/>
      <c r="J19" s="361"/>
      <c r="K19" s="361"/>
      <c r="L19" s="361"/>
      <c r="M19" s="356"/>
      <c r="N19" s="356"/>
      <c r="O19" s="356"/>
      <c r="P19" s="356"/>
      <c r="Q19" s="356"/>
      <c r="R19" s="356"/>
      <c r="S19" s="356"/>
      <c r="T19" s="356"/>
      <c r="U19" s="356"/>
      <c r="V19" s="356"/>
      <c r="W19" s="356"/>
      <c r="X19" s="356"/>
      <c r="Y19" s="356"/>
      <c r="Z19" s="356"/>
      <c r="AA19" s="356"/>
      <c r="AB19" s="356"/>
      <c r="AC19" s="356"/>
      <c r="AD19" s="356"/>
      <c r="AE19" s="356"/>
      <c r="AF19" s="356"/>
      <c r="AG19" s="356"/>
      <c r="AH19" s="356"/>
      <c r="AI19" s="356"/>
      <c r="AJ19" s="356"/>
      <c r="AK19" s="356"/>
      <c r="AL19" s="356"/>
      <c r="AM19" s="356"/>
      <c r="AN19" s="356"/>
      <c r="AO19" s="356"/>
      <c r="AP19" s="356"/>
      <c r="AQ19" s="356"/>
      <c r="AR19" s="356"/>
      <c r="AS19" s="356"/>
      <c r="AT19" s="356"/>
      <c r="AU19" s="356"/>
      <c r="AV19" s="356"/>
      <c r="AW19" s="356"/>
      <c r="AX19" s="356"/>
      <c r="AY19" s="356"/>
      <c r="AZ19" s="356"/>
      <c r="BA19" s="356"/>
      <c r="BB19" s="356"/>
      <c r="BC19" s="356"/>
      <c r="BD19" s="356"/>
      <c r="BE19" s="356"/>
      <c r="BF19" s="356"/>
      <c r="BG19" s="356"/>
      <c r="BH19" s="356"/>
      <c r="BI19" s="356"/>
      <c r="BJ19" s="356"/>
      <c r="BK19" s="356"/>
      <c r="BL19" s="356"/>
      <c r="BM19" s="356"/>
      <c r="BN19" s="356"/>
      <c r="BO19" s="356"/>
      <c r="BP19" s="356"/>
      <c r="BQ19" s="356"/>
      <c r="BR19" s="356"/>
      <c r="BS19" s="356"/>
      <c r="BT19" s="356"/>
      <c r="BU19" s="356"/>
      <c r="BV19" s="356"/>
      <c r="BW19" s="356"/>
      <c r="BX19" s="356"/>
      <c r="BY19" s="356"/>
      <c r="BZ19" s="356"/>
      <c r="CA19" s="356"/>
      <c r="CB19" s="356"/>
      <c r="CC19" s="356"/>
      <c r="CD19" s="356"/>
      <c r="CE19" s="356"/>
      <c r="CF19" s="356"/>
      <c r="CG19" s="356"/>
      <c r="CH19" s="356"/>
      <c r="CI19" s="356"/>
      <c r="CJ19" s="356"/>
      <c r="CK19" s="356"/>
      <c r="CL19" s="356"/>
      <c r="CM19" s="356"/>
      <c r="CN19" s="356"/>
      <c r="CO19" s="356"/>
      <c r="CP19" s="356"/>
      <c r="CQ19" s="356"/>
      <c r="CR19" s="356"/>
      <c r="CS19" s="356"/>
      <c r="CT19" s="356"/>
      <c r="CU19" s="356"/>
      <c r="CV19" s="356"/>
      <c r="CW19" s="356"/>
      <c r="CX19" s="356"/>
      <c r="CY19" s="356"/>
      <c r="CZ19" s="356"/>
      <c r="DA19" s="356"/>
      <c r="DB19" s="356"/>
      <c r="DC19" s="356"/>
      <c r="DD19" s="356"/>
      <c r="DE19" s="356"/>
      <c r="DF19" s="356"/>
      <c r="DG19" s="356"/>
      <c r="DH19" s="356"/>
      <c r="DI19" s="356"/>
      <c r="DJ19" s="356"/>
      <c r="DK19" s="356"/>
      <c r="DL19" s="356"/>
      <c r="DM19" s="356"/>
      <c r="DN19" s="356"/>
      <c r="DO19" s="356"/>
      <c r="DP19" s="356"/>
      <c r="DQ19" s="356"/>
      <c r="DR19" s="356"/>
      <c r="DS19" s="356"/>
      <c r="DT19" s="356"/>
      <c r="DU19" s="356"/>
      <c r="DV19" s="356"/>
      <c r="DW19" s="356"/>
      <c r="DX19" s="356"/>
      <c r="DY19" s="356"/>
      <c r="DZ19" s="356"/>
      <c r="EA19" s="356"/>
      <c r="EB19" s="356"/>
      <c r="EC19" s="356"/>
      <c r="ED19" s="356"/>
      <c r="EE19" s="356"/>
      <c r="EF19" s="356"/>
      <c r="EG19" s="356"/>
      <c r="EH19" s="356"/>
    </row>
    <row r="20" spans="1:138">
      <c r="A20" s="4"/>
      <c r="B20" s="355" t="s">
        <v>460</v>
      </c>
      <c r="C20" s="745">
        <v>131147.57818427013</v>
      </c>
      <c r="D20" s="745">
        <v>136989.6422893501</v>
      </c>
      <c r="E20" s="745">
        <v>154319.93568421985</v>
      </c>
      <c r="F20" s="745">
        <v>134901.24914212013</v>
      </c>
      <c r="G20" s="745">
        <v>123352.75039744012</v>
      </c>
      <c r="H20" s="745">
        <v>115313.71084120001</v>
      </c>
      <c r="I20" s="745">
        <v>99834.808109850026</v>
      </c>
      <c r="J20" s="745">
        <v>102131.62869580989</v>
      </c>
      <c r="K20" s="745">
        <v>103191.54896666009</v>
      </c>
      <c r="L20" s="745">
        <v>106859.71734655996</v>
      </c>
      <c r="N20" s="354"/>
      <c r="Q20" s="354"/>
    </row>
    <row r="21" spans="1:138">
      <c r="A21" s="178"/>
      <c r="B21" s="371" t="s">
        <v>174</v>
      </c>
      <c r="C21" s="587">
        <v>-10.406724370597153</v>
      </c>
      <c r="D21" s="587">
        <v>4.4545726165614141</v>
      </c>
      <c r="E21" s="587">
        <v>12.650805641396335</v>
      </c>
      <c r="F21" s="587">
        <v>-12.583394657340696</v>
      </c>
      <c r="G21" s="587">
        <v>-8.5607055665685721</v>
      </c>
      <c r="H21" s="587">
        <v>-6.5171141546001117</v>
      </c>
      <c r="I21" s="587">
        <v>-13.42329773140869</v>
      </c>
      <c r="J21" s="587">
        <v>2.3006210253167847</v>
      </c>
      <c r="K21" s="587">
        <v>1.0377982652240547</v>
      </c>
      <c r="L21" s="587">
        <v>3.5547178200465046</v>
      </c>
      <c r="N21" s="354"/>
      <c r="Q21" s="354"/>
    </row>
    <row r="23" spans="1:138">
      <c r="A23" s="96" t="s">
        <v>462</v>
      </c>
      <c r="B23" s="363"/>
    </row>
    <row r="24" spans="1:138">
      <c r="A24" s="90" t="s">
        <v>177</v>
      </c>
      <c r="B24" s="363"/>
    </row>
    <row r="25" spans="1:138">
      <c r="A25" s="90" t="s">
        <v>178</v>
      </c>
      <c r="B25" s="90"/>
    </row>
    <row r="31" spans="1:138">
      <c r="B31" s="4"/>
    </row>
  </sheetData>
  <mergeCells count="1">
    <mergeCell ref="A6:B6"/>
  </mergeCells>
  <hyperlinks>
    <hyperlink ref="K2" location="'Tabla de Contenido'!A1" display="Inicio"/>
  </hyperlinks>
  <pageMargins left="0.7" right="0.7" top="0.75" bottom="0.75" header="0.3" footer="0.3"/>
  <pageSetup paperSize="9" scale="38" orientation="portrait"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N51"/>
  <sheetViews>
    <sheetView zoomScaleNormal="100" zoomScaleSheetLayoutView="100" workbookViewId="0">
      <selection activeCell="K2" sqref="K2"/>
    </sheetView>
  </sheetViews>
  <sheetFormatPr baseColWidth="10" defaultColWidth="11.44140625" defaultRowHeight="14.4"/>
  <cols>
    <col min="1" max="1" width="12.5546875" style="54" customWidth="1"/>
    <col min="2" max="2" width="52" style="54" customWidth="1"/>
    <col min="3" max="12" width="11.33203125" style="54" customWidth="1"/>
    <col min="13" max="16384" width="11.44140625" style="54"/>
  </cols>
  <sheetData>
    <row r="1" spans="1:14" s="364" customFormat="1"/>
    <row r="2" spans="1:14" s="364" customFormat="1">
      <c r="A2" s="9" t="s">
        <v>463</v>
      </c>
      <c r="B2" s="179"/>
      <c r="C2" s="179"/>
      <c r="D2" s="179"/>
      <c r="E2" s="179"/>
      <c r="F2" s="179"/>
      <c r="G2" s="179"/>
      <c r="H2" s="179"/>
      <c r="I2" s="179"/>
      <c r="J2" s="179"/>
      <c r="K2" s="877" t="s">
        <v>1620</v>
      </c>
    </row>
    <row r="3" spans="1:14" s="364" customFormat="1">
      <c r="A3" s="15" t="s">
        <v>464</v>
      </c>
      <c r="B3" s="179"/>
      <c r="C3" s="179"/>
      <c r="D3" s="179"/>
      <c r="E3" s="179"/>
      <c r="F3" s="179"/>
      <c r="G3" s="179"/>
      <c r="H3" s="179"/>
      <c r="I3" s="179"/>
      <c r="J3" s="179"/>
    </row>
    <row r="4" spans="1:14" s="364" customFormat="1">
      <c r="A4" s="4" t="s">
        <v>1497</v>
      </c>
      <c r="B4" s="179"/>
      <c r="C4" s="179"/>
      <c r="D4" s="179"/>
      <c r="E4" s="179"/>
      <c r="F4" s="179"/>
      <c r="G4" s="179"/>
      <c r="H4" s="179"/>
      <c r="I4" s="179"/>
      <c r="J4" s="179"/>
    </row>
    <row r="5" spans="1:14" s="364" customFormat="1">
      <c r="A5" s="15" t="s">
        <v>16</v>
      </c>
      <c r="B5" s="179"/>
      <c r="C5" s="179"/>
      <c r="D5" s="179"/>
      <c r="E5" s="179"/>
      <c r="F5" s="179"/>
      <c r="G5" s="179"/>
      <c r="H5" s="179"/>
      <c r="I5" s="179"/>
      <c r="J5" s="179"/>
    </row>
    <row r="6" spans="1:14" ht="21" customHeight="1">
      <c r="A6" s="709" t="s">
        <v>180</v>
      </c>
      <c r="B6" s="500" t="s">
        <v>181</v>
      </c>
      <c r="C6" s="155">
        <v>2015</v>
      </c>
      <c r="D6" s="155">
        <v>2016</v>
      </c>
      <c r="E6" s="155">
        <v>2017</v>
      </c>
      <c r="F6" s="155">
        <v>2018</v>
      </c>
      <c r="G6" s="155">
        <v>2019</v>
      </c>
      <c r="H6" s="155">
        <v>2020</v>
      </c>
      <c r="I6" s="155">
        <v>2021</v>
      </c>
      <c r="J6" s="155">
        <v>2022</v>
      </c>
      <c r="K6" s="155">
        <v>2023</v>
      </c>
      <c r="L6" s="155" t="s">
        <v>1494</v>
      </c>
    </row>
    <row r="7" spans="1:14" s="113" customFormat="1">
      <c r="A7" s="9"/>
      <c r="B7" s="365" t="s">
        <v>465</v>
      </c>
      <c r="C7" s="760">
        <v>2713.9906185800101</v>
      </c>
      <c r="D7" s="760">
        <v>2448.5530348500019</v>
      </c>
      <c r="E7" s="760">
        <v>2472.2848244799943</v>
      </c>
      <c r="F7" s="760">
        <v>2599.0305966899859</v>
      </c>
      <c r="G7" s="760">
        <v>2465.4021895099968</v>
      </c>
      <c r="H7" s="760">
        <v>2322.2663687600093</v>
      </c>
      <c r="I7" s="760">
        <v>3344.8615939900069</v>
      </c>
      <c r="J7" s="760">
        <v>3976.1903198400037</v>
      </c>
      <c r="K7" s="760">
        <v>3966.3951787099909</v>
      </c>
      <c r="L7" s="760">
        <v>4926.4203694500075</v>
      </c>
      <c r="M7" s="366"/>
      <c r="N7" s="54"/>
    </row>
    <row r="8" spans="1:14">
      <c r="A8" s="199">
        <v>6</v>
      </c>
      <c r="B8" s="367" t="s">
        <v>466</v>
      </c>
      <c r="C8" s="747">
        <v>538.85040557000002</v>
      </c>
      <c r="D8" s="747">
        <v>523.89479006000033</v>
      </c>
      <c r="E8" s="747">
        <v>611.98863887000005</v>
      </c>
      <c r="F8" s="747">
        <v>652.32291852000003</v>
      </c>
      <c r="G8" s="747">
        <v>488.00203325000007</v>
      </c>
      <c r="H8" s="747">
        <v>643.20816597999988</v>
      </c>
      <c r="I8" s="747">
        <v>800.52044752999996</v>
      </c>
      <c r="J8" s="747">
        <v>916.25725092000005</v>
      </c>
      <c r="K8" s="747">
        <v>919.95107561999987</v>
      </c>
      <c r="L8" s="747">
        <v>1044.49480795</v>
      </c>
      <c r="M8" s="369"/>
    </row>
    <row r="9" spans="1:14">
      <c r="A9" s="199">
        <v>9</v>
      </c>
      <c r="B9" s="367" t="s">
        <v>471</v>
      </c>
      <c r="C9" s="747">
        <v>168.73799915999996</v>
      </c>
      <c r="D9" s="747">
        <v>159.8632718799999</v>
      </c>
      <c r="E9" s="747">
        <v>82.1466542</v>
      </c>
      <c r="F9" s="747">
        <v>41.048966160000013</v>
      </c>
      <c r="G9" s="747">
        <v>20.60135733000001</v>
      </c>
      <c r="H9" s="747">
        <v>88.612028170000002</v>
      </c>
      <c r="I9" s="747">
        <v>365.81069148000006</v>
      </c>
      <c r="J9" s="747">
        <v>694.72601659999975</v>
      </c>
      <c r="K9" s="747">
        <v>586.12065631000007</v>
      </c>
      <c r="L9" s="747">
        <v>774.72661564000009</v>
      </c>
      <c r="M9" s="369"/>
    </row>
    <row r="10" spans="1:14">
      <c r="A10" s="199">
        <v>39</v>
      </c>
      <c r="B10" s="367" t="s">
        <v>189</v>
      </c>
      <c r="C10" s="747">
        <v>221.26243153999991</v>
      </c>
      <c r="D10" s="747">
        <v>209.11451672999993</v>
      </c>
      <c r="E10" s="747">
        <v>205.12617273999996</v>
      </c>
      <c r="F10" s="747">
        <v>212.33945037000015</v>
      </c>
      <c r="G10" s="747">
        <v>195.28292848000035</v>
      </c>
      <c r="H10" s="747">
        <v>152.98508732000002</v>
      </c>
      <c r="I10" s="747">
        <v>196.96406351000002</v>
      </c>
      <c r="J10" s="747">
        <v>237.69456169000006</v>
      </c>
      <c r="K10" s="747">
        <v>224.53120895999979</v>
      </c>
      <c r="L10" s="747">
        <v>234.5641212299999</v>
      </c>
      <c r="M10" s="369"/>
    </row>
    <row r="11" spans="1:14">
      <c r="A11" s="199">
        <v>30</v>
      </c>
      <c r="B11" s="367" t="s">
        <v>186</v>
      </c>
      <c r="C11" s="747">
        <v>237.65515858000006</v>
      </c>
      <c r="D11" s="747">
        <v>174.67836800000006</v>
      </c>
      <c r="E11" s="747">
        <v>156.90896896999999</v>
      </c>
      <c r="F11" s="747">
        <v>168.34616126000006</v>
      </c>
      <c r="G11" s="747">
        <v>161.46260171999998</v>
      </c>
      <c r="H11" s="747">
        <v>175.02850802999998</v>
      </c>
      <c r="I11" s="747">
        <v>195.14357599000007</v>
      </c>
      <c r="J11" s="747">
        <v>196.86151320999986</v>
      </c>
      <c r="K11" s="747">
        <v>177.29829508999995</v>
      </c>
      <c r="L11" s="747">
        <v>154.46269070999998</v>
      </c>
      <c r="M11" s="369"/>
    </row>
    <row r="12" spans="1:14">
      <c r="A12" s="199">
        <v>84</v>
      </c>
      <c r="B12" s="367" t="s">
        <v>184</v>
      </c>
      <c r="C12" s="747">
        <v>189.02107189000006</v>
      </c>
      <c r="D12" s="747">
        <v>172.75649658999961</v>
      </c>
      <c r="E12" s="747">
        <v>163.48150558000032</v>
      </c>
      <c r="F12" s="747">
        <v>142.11321272000004</v>
      </c>
      <c r="G12" s="747">
        <v>139.60406719000011</v>
      </c>
      <c r="H12" s="747">
        <v>100.64924922000004</v>
      </c>
      <c r="I12" s="747">
        <v>112.52339803999999</v>
      </c>
      <c r="J12" s="747">
        <v>132.87459156999995</v>
      </c>
      <c r="K12" s="747">
        <v>147.29240834999985</v>
      </c>
      <c r="L12" s="747">
        <v>188.89570218999967</v>
      </c>
      <c r="M12" s="369"/>
    </row>
    <row r="13" spans="1:14">
      <c r="A13" s="199">
        <v>85</v>
      </c>
      <c r="B13" s="367" t="s">
        <v>183</v>
      </c>
      <c r="C13" s="747">
        <v>128.5161713</v>
      </c>
      <c r="D13" s="747">
        <v>112.20854423000004</v>
      </c>
      <c r="E13" s="747">
        <v>123.97903993999991</v>
      </c>
      <c r="F13" s="747">
        <v>111.90682336999998</v>
      </c>
      <c r="G13" s="747">
        <v>118.50904240999998</v>
      </c>
      <c r="H13" s="747">
        <v>110.5483421599999</v>
      </c>
      <c r="I13" s="747">
        <v>132.53979730999987</v>
      </c>
      <c r="J13" s="747">
        <v>147.03993204000017</v>
      </c>
      <c r="K13" s="747">
        <v>193.32645038999971</v>
      </c>
      <c r="L13" s="747">
        <v>219.79096174999989</v>
      </c>
      <c r="M13" s="369"/>
    </row>
    <row r="14" spans="1:14">
      <c r="A14" s="199">
        <v>33</v>
      </c>
      <c r="B14" s="367" t="s">
        <v>195</v>
      </c>
      <c r="C14" s="747">
        <v>132.49658804000015</v>
      </c>
      <c r="D14" s="747">
        <v>127.16520358999992</v>
      </c>
      <c r="E14" s="747">
        <v>122.17559661000007</v>
      </c>
      <c r="F14" s="747">
        <v>112.05723599000004</v>
      </c>
      <c r="G14" s="747">
        <v>122.67906654999996</v>
      </c>
      <c r="H14" s="747">
        <v>101.03333526</v>
      </c>
      <c r="I14" s="747">
        <v>107.25594005999996</v>
      </c>
      <c r="J14" s="747">
        <v>116.97867455999994</v>
      </c>
      <c r="K14" s="747">
        <v>141.12034218000011</v>
      </c>
      <c r="L14" s="747">
        <v>178.91942746000004</v>
      </c>
      <c r="M14" s="369"/>
    </row>
    <row r="15" spans="1:14">
      <c r="A15" s="199">
        <v>27</v>
      </c>
      <c r="B15" s="367" t="s">
        <v>187</v>
      </c>
      <c r="C15" s="747">
        <v>10.202283879999998</v>
      </c>
      <c r="D15" s="747">
        <v>9.6111075199999991</v>
      </c>
      <c r="E15" s="747">
        <v>16.980353490000006</v>
      </c>
      <c r="F15" s="747">
        <v>18.881958709999999</v>
      </c>
      <c r="G15" s="747">
        <v>25.943656729999997</v>
      </c>
      <c r="H15" s="747">
        <v>41.766426950000003</v>
      </c>
      <c r="I15" s="747">
        <v>166.7977337799999</v>
      </c>
      <c r="J15" s="747">
        <v>129.74147132999997</v>
      </c>
      <c r="K15" s="747">
        <v>164.84788223999999</v>
      </c>
      <c r="L15" s="747">
        <v>615.22299570000018</v>
      </c>
      <c r="M15" s="369"/>
    </row>
    <row r="16" spans="1:14">
      <c r="A16" s="199">
        <v>87</v>
      </c>
      <c r="B16" s="367" t="s">
        <v>185</v>
      </c>
      <c r="C16" s="747">
        <v>71.058145929999995</v>
      </c>
      <c r="D16" s="747">
        <v>58.818788719999972</v>
      </c>
      <c r="E16" s="747">
        <v>83.655578290000008</v>
      </c>
      <c r="F16" s="747">
        <v>152.60380968999993</v>
      </c>
      <c r="G16" s="747">
        <v>182.78648698000003</v>
      </c>
      <c r="H16" s="747">
        <v>78.598072850000051</v>
      </c>
      <c r="I16" s="747">
        <v>75.511560260000039</v>
      </c>
      <c r="J16" s="747">
        <v>62.292372350000001</v>
      </c>
      <c r="K16" s="747">
        <v>108.90769415000003</v>
      </c>
      <c r="L16" s="747">
        <v>67.200336929999992</v>
      </c>
      <c r="M16" s="369"/>
    </row>
    <row r="17" spans="1:13">
      <c r="A17" s="199">
        <v>62</v>
      </c>
      <c r="B17" s="367" t="s">
        <v>205</v>
      </c>
      <c r="C17" s="747">
        <v>44.705165529999974</v>
      </c>
      <c r="D17" s="747">
        <v>35.815639979999979</v>
      </c>
      <c r="E17" s="747">
        <v>38.288128470000018</v>
      </c>
      <c r="F17" s="747">
        <v>47.747878980000031</v>
      </c>
      <c r="G17" s="747">
        <v>44.715127270000011</v>
      </c>
      <c r="H17" s="747">
        <v>37.092501710000029</v>
      </c>
      <c r="I17" s="747">
        <v>62.135370489999957</v>
      </c>
      <c r="J17" s="747">
        <v>63.109457710000001</v>
      </c>
      <c r="K17" s="747">
        <v>59.422802180000026</v>
      </c>
      <c r="L17" s="747">
        <v>52.05905817</v>
      </c>
      <c r="M17" s="369"/>
    </row>
    <row r="18" spans="1:13">
      <c r="A18" s="199">
        <v>21</v>
      </c>
      <c r="B18" s="367" t="s">
        <v>200</v>
      </c>
      <c r="C18" s="747">
        <v>20.471931969999993</v>
      </c>
      <c r="D18" s="747">
        <v>25.149022170000002</v>
      </c>
      <c r="E18" s="747">
        <v>34.096063189999988</v>
      </c>
      <c r="F18" s="747">
        <v>35.841132340000001</v>
      </c>
      <c r="G18" s="747">
        <v>33.452934290000002</v>
      </c>
      <c r="H18" s="747">
        <v>41.136160369999992</v>
      </c>
      <c r="I18" s="747">
        <v>66.48348587000001</v>
      </c>
      <c r="J18" s="747">
        <v>79.812245610000019</v>
      </c>
      <c r="K18" s="747">
        <v>71.564963520000035</v>
      </c>
      <c r="L18" s="747">
        <v>62.274079270000023</v>
      </c>
      <c r="M18" s="369"/>
    </row>
    <row r="19" spans="1:13">
      <c r="A19" s="199">
        <v>60</v>
      </c>
      <c r="B19" s="367" t="s">
        <v>468</v>
      </c>
      <c r="C19" s="747">
        <v>48.364131139999976</v>
      </c>
      <c r="D19" s="747">
        <v>39.671196050000013</v>
      </c>
      <c r="E19" s="747">
        <v>38.901380659999965</v>
      </c>
      <c r="F19" s="747">
        <v>49.134200289999988</v>
      </c>
      <c r="G19" s="747">
        <v>49.945637019999985</v>
      </c>
      <c r="H19" s="747">
        <v>31.445061710000001</v>
      </c>
      <c r="I19" s="747">
        <v>52.820240369999993</v>
      </c>
      <c r="J19" s="747">
        <v>53.554385099999983</v>
      </c>
      <c r="K19" s="747">
        <v>47.977086540000023</v>
      </c>
      <c r="L19" s="747">
        <v>51.495392789999997</v>
      </c>
      <c r="M19" s="369"/>
    </row>
    <row r="20" spans="1:13">
      <c r="A20" s="199">
        <v>88</v>
      </c>
      <c r="B20" s="367" t="s">
        <v>192</v>
      </c>
      <c r="C20" s="747">
        <v>30.244919260000003</v>
      </c>
      <c r="D20" s="747">
        <v>39.831188299999994</v>
      </c>
      <c r="E20" s="747">
        <v>48.03979171999999</v>
      </c>
      <c r="F20" s="747">
        <v>32.187006859999997</v>
      </c>
      <c r="G20" s="747">
        <v>59.431570469999997</v>
      </c>
      <c r="H20" s="747">
        <v>26.842785369999998</v>
      </c>
      <c r="I20" s="747">
        <v>61.310847200000005</v>
      </c>
      <c r="J20" s="747">
        <v>72.019196640000004</v>
      </c>
      <c r="K20" s="747">
        <v>39.78625670000001</v>
      </c>
      <c r="L20" s="747">
        <v>43.930868040000007</v>
      </c>
      <c r="M20" s="369"/>
    </row>
    <row r="21" spans="1:13">
      <c r="A21" s="199">
        <v>90</v>
      </c>
      <c r="B21" s="367" t="s">
        <v>188</v>
      </c>
      <c r="C21" s="747">
        <v>55.147344539999999</v>
      </c>
      <c r="D21" s="747">
        <v>42.224467159999932</v>
      </c>
      <c r="E21" s="747">
        <v>36.189572830000053</v>
      </c>
      <c r="F21" s="747">
        <v>37.6750015</v>
      </c>
      <c r="G21" s="747">
        <v>36.710336980000029</v>
      </c>
      <c r="H21" s="747">
        <v>41.348930659999958</v>
      </c>
      <c r="I21" s="747">
        <v>40.987100399999974</v>
      </c>
      <c r="J21" s="747">
        <v>49.718794399999979</v>
      </c>
      <c r="K21" s="747">
        <v>42.798580130000047</v>
      </c>
      <c r="L21" s="747">
        <v>59.224945199999993</v>
      </c>
      <c r="M21" s="369"/>
    </row>
    <row r="22" spans="1:13">
      <c r="A22" s="199">
        <v>71</v>
      </c>
      <c r="B22" s="367" t="s">
        <v>467</v>
      </c>
      <c r="C22" s="747">
        <v>21.246030570000006</v>
      </c>
      <c r="D22" s="747">
        <v>26.622289959999996</v>
      </c>
      <c r="E22" s="747">
        <v>21.58756107</v>
      </c>
      <c r="F22" s="747">
        <v>21.132631370000006</v>
      </c>
      <c r="G22" s="747">
        <v>61.199388889999994</v>
      </c>
      <c r="H22" s="747">
        <v>28.264332160000009</v>
      </c>
      <c r="I22" s="747">
        <v>68.467350060000015</v>
      </c>
      <c r="J22" s="747">
        <v>84.94995053000001</v>
      </c>
      <c r="K22" s="747">
        <v>64.367764379999997</v>
      </c>
      <c r="L22" s="747">
        <v>31.650463900000002</v>
      </c>
      <c r="M22" s="369"/>
    </row>
    <row r="23" spans="1:13">
      <c r="A23" s="199">
        <v>18</v>
      </c>
      <c r="B23" s="367" t="s">
        <v>470</v>
      </c>
      <c r="C23" s="747">
        <v>36.693543160000004</v>
      </c>
      <c r="D23" s="747">
        <v>32.996631240000006</v>
      </c>
      <c r="E23" s="747">
        <v>36.223393789999967</v>
      </c>
      <c r="F23" s="747">
        <v>37.087558340000001</v>
      </c>
      <c r="G23" s="747">
        <v>35.714953700000002</v>
      </c>
      <c r="H23" s="747">
        <v>32.09965966</v>
      </c>
      <c r="I23" s="747">
        <v>29.575699889999999</v>
      </c>
      <c r="J23" s="747">
        <v>40.521578529999978</v>
      </c>
      <c r="K23" s="747">
        <v>39.156584590000001</v>
      </c>
      <c r="L23" s="747">
        <v>70.159858949999972</v>
      </c>
      <c r="M23" s="369"/>
    </row>
    <row r="24" spans="1:13">
      <c r="A24" s="199">
        <v>42</v>
      </c>
      <c r="B24" s="367" t="s">
        <v>219</v>
      </c>
      <c r="C24" s="747">
        <v>49.06611063000009</v>
      </c>
      <c r="D24" s="747">
        <v>42.732503800000018</v>
      </c>
      <c r="E24" s="747">
        <v>35.198091990000016</v>
      </c>
      <c r="F24" s="747">
        <v>38.392184030000038</v>
      </c>
      <c r="G24" s="747">
        <v>44.64072591</v>
      </c>
      <c r="H24" s="747">
        <v>31.24934626000001</v>
      </c>
      <c r="I24" s="747">
        <v>36.447842410000014</v>
      </c>
      <c r="J24" s="747">
        <v>40.426770029999993</v>
      </c>
      <c r="K24" s="747">
        <v>36.739610009999979</v>
      </c>
      <c r="L24" s="747">
        <v>29.344136670000005</v>
      </c>
      <c r="M24" s="369"/>
    </row>
    <row r="25" spans="1:13">
      <c r="A25" s="199">
        <v>8</v>
      </c>
      <c r="B25" s="367" t="s">
        <v>208</v>
      </c>
      <c r="C25" s="747">
        <v>29.860039140000008</v>
      </c>
      <c r="D25" s="747">
        <v>35.406705269999989</v>
      </c>
      <c r="E25" s="747">
        <v>31.711048369999983</v>
      </c>
      <c r="F25" s="747">
        <v>37.283196879999998</v>
      </c>
      <c r="G25" s="747">
        <v>37.854492929999985</v>
      </c>
      <c r="H25" s="747">
        <v>31.84735078000001</v>
      </c>
      <c r="I25" s="747">
        <v>38.406698370000015</v>
      </c>
      <c r="J25" s="747">
        <v>38.89519789000002</v>
      </c>
      <c r="K25" s="747">
        <v>43.80250812000002</v>
      </c>
      <c r="L25" s="747">
        <v>45.078259599999988</v>
      </c>
      <c r="M25" s="369"/>
    </row>
    <row r="26" spans="1:13">
      <c r="A26" s="199">
        <v>49</v>
      </c>
      <c r="B26" s="367" t="s">
        <v>469</v>
      </c>
      <c r="C26" s="747">
        <v>44.378482179999956</v>
      </c>
      <c r="D26" s="747">
        <v>38.786736249999997</v>
      </c>
      <c r="E26" s="747">
        <v>32.148995639999988</v>
      </c>
      <c r="F26" s="747">
        <v>37.694537790000005</v>
      </c>
      <c r="G26" s="747">
        <v>39.759573859999996</v>
      </c>
      <c r="H26" s="747">
        <v>21.162424580000003</v>
      </c>
      <c r="I26" s="747">
        <v>32.259260219999994</v>
      </c>
      <c r="J26" s="747">
        <v>31.270518969999994</v>
      </c>
      <c r="K26" s="747">
        <v>35.018662630000009</v>
      </c>
      <c r="L26" s="747">
        <v>44.469078100000011</v>
      </c>
      <c r="M26" s="369"/>
    </row>
    <row r="27" spans="1:13">
      <c r="A27" s="199">
        <v>73</v>
      </c>
      <c r="B27" s="367" t="s">
        <v>197</v>
      </c>
      <c r="C27" s="747">
        <v>32.756865250000033</v>
      </c>
      <c r="D27" s="747">
        <v>27.847630849999959</v>
      </c>
      <c r="E27" s="747">
        <v>27.5335471</v>
      </c>
      <c r="F27" s="747">
        <v>28.514584379999988</v>
      </c>
      <c r="G27" s="747">
        <v>28.959752180000002</v>
      </c>
      <c r="H27" s="747">
        <v>23.181736300000008</v>
      </c>
      <c r="I27" s="747">
        <v>35.275789270000004</v>
      </c>
      <c r="J27" s="747">
        <v>34.500436820000026</v>
      </c>
      <c r="K27" s="747">
        <v>33.86658181</v>
      </c>
      <c r="L27" s="747">
        <v>43.439023930000026</v>
      </c>
    </row>
    <row r="28" spans="1:13">
      <c r="A28" s="199">
        <v>15</v>
      </c>
      <c r="B28" s="367" t="s">
        <v>209</v>
      </c>
      <c r="C28" s="747">
        <v>25.540449390000003</v>
      </c>
      <c r="D28" s="747">
        <v>24.572987739999999</v>
      </c>
      <c r="E28" s="747">
        <v>29.018355870000008</v>
      </c>
      <c r="F28" s="747">
        <v>25.64114605</v>
      </c>
      <c r="G28" s="747">
        <v>35.022153279999998</v>
      </c>
      <c r="H28" s="747">
        <v>38.626207710000003</v>
      </c>
      <c r="I28" s="747">
        <v>49.16201994</v>
      </c>
      <c r="J28" s="747">
        <v>48.528364210000014</v>
      </c>
      <c r="K28" s="747">
        <v>26.246334520000012</v>
      </c>
      <c r="L28" s="747">
        <v>13.266350709999999</v>
      </c>
      <c r="M28" s="369"/>
    </row>
    <row r="29" spans="1:13">
      <c r="A29" s="199">
        <v>38</v>
      </c>
      <c r="B29" s="367" t="s">
        <v>191</v>
      </c>
      <c r="C29" s="747">
        <v>33.398607439999992</v>
      </c>
      <c r="D29" s="747">
        <v>30.579909989999987</v>
      </c>
      <c r="E29" s="747">
        <v>27.853731130000007</v>
      </c>
      <c r="F29" s="747">
        <v>26.451022410000004</v>
      </c>
      <c r="G29" s="747">
        <v>26.484535699999991</v>
      </c>
      <c r="H29" s="747">
        <v>26.215905629999998</v>
      </c>
      <c r="I29" s="747">
        <v>38.016598559999984</v>
      </c>
      <c r="J29" s="747">
        <v>32.423532179999995</v>
      </c>
      <c r="K29" s="747">
        <v>28.678423160000008</v>
      </c>
      <c r="L29" s="747">
        <v>26.678651300000009</v>
      </c>
      <c r="M29" s="369"/>
    </row>
    <row r="30" spans="1:13">
      <c r="A30" s="199">
        <v>70</v>
      </c>
      <c r="B30" s="367" t="s">
        <v>226</v>
      </c>
      <c r="C30" s="747">
        <v>29.046383230000011</v>
      </c>
      <c r="D30" s="747">
        <v>22.298585729999989</v>
      </c>
      <c r="E30" s="747">
        <v>21.934402710000022</v>
      </c>
      <c r="F30" s="747">
        <v>25.187047059999998</v>
      </c>
      <c r="G30" s="747">
        <v>22.562261230000001</v>
      </c>
      <c r="H30" s="747">
        <v>21.012977710000001</v>
      </c>
      <c r="I30" s="747">
        <v>31.774139460000001</v>
      </c>
      <c r="J30" s="747">
        <v>37.711292999999991</v>
      </c>
      <c r="K30" s="747">
        <v>41.433676520000006</v>
      </c>
      <c r="L30" s="747">
        <v>39.526531280000007</v>
      </c>
      <c r="M30" s="369"/>
    </row>
    <row r="31" spans="1:13">
      <c r="A31" s="199">
        <v>94</v>
      </c>
      <c r="B31" s="367" t="s">
        <v>201</v>
      </c>
      <c r="C31" s="747">
        <v>32.403632939999994</v>
      </c>
      <c r="D31" s="747">
        <v>25.593119379999983</v>
      </c>
      <c r="E31" s="747">
        <v>21.943561919999993</v>
      </c>
      <c r="F31" s="747">
        <v>24.485163219999986</v>
      </c>
      <c r="G31" s="747">
        <v>24.424668929999989</v>
      </c>
      <c r="H31" s="747">
        <v>11.800023919999997</v>
      </c>
      <c r="I31" s="747">
        <v>18.470159850000009</v>
      </c>
      <c r="J31" s="747">
        <v>31.906201870000004</v>
      </c>
      <c r="K31" s="747">
        <v>36.559578080000009</v>
      </c>
      <c r="L31" s="747">
        <v>46.46891612999999</v>
      </c>
      <c r="M31" s="369"/>
    </row>
    <row r="32" spans="1:13">
      <c r="A32" s="199">
        <v>61</v>
      </c>
      <c r="B32" s="352" t="s">
        <v>211</v>
      </c>
      <c r="C32" s="747">
        <v>27.430864030000048</v>
      </c>
      <c r="D32" s="747">
        <v>22.36720650000003</v>
      </c>
      <c r="E32" s="747">
        <v>22.013268719999999</v>
      </c>
      <c r="F32" s="747">
        <v>23.650666510000022</v>
      </c>
      <c r="G32" s="747">
        <v>22.880359810000002</v>
      </c>
      <c r="H32" s="747">
        <v>20.934415990000026</v>
      </c>
      <c r="I32" s="747">
        <v>34.061468650000002</v>
      </c>
      <c r="J32" s="747">
        <v>31.259357080000012</v>
      </c>
      <c r="K32" s="747">
        <v>32.102126939999998</v>
      </c>
      <c r="L32" s="747">
        <v>28.509003189999987</v>
      </c>
      <c r="M32" s="369"/>
    </row>
    <row r="33" spans="1:13">
      <c r="A33" s="199">
        <v>48</v>
      </c>
      <c r="B33" s="367" t="s">
        <v>202</v>
      </c>
      <c r="C33" s="747">
        <v>17.076185290000009</v>
      </c>
      <c r="D33" s="747">
        <v>14.494051099999997</v>
      </c>
      <c r="E33" s="747">
        <v>15.056303919999994</v>
      </c>
      <c r="F33" s="747">
        <v>14.944721460000002</v>
      </c>
      <c r="G33" s="747">
        <v>22.817102170000009</v>
      </c>
      <c r="H33" s="747">
        <v>14.746592720000006</v>
      </c>
      <c r="I33" s="747">
        <v>18.795823929999983</v>
      </c>
      <c r="J33" s="747">
        <v>26.190598399999992</v>
      </c>
      <c r="K33" s="747">
        <v>59.619948469999947</v>
      </c>
      <c r="L33" s="747">
        <v>55.908387760000011</v>
      </c>
      <c r="M33" s="369"/>
    </row>
    <row r="34" spans="1:13">
      <c r="A34" s="199">
        <v>34</v>
      </c>
      <c r="B34" s="367" t="s">
        <v>218</v>
      </c>
      <c r="C34" s="747">
        <v>21.859211749999993</v>
      </c>
      <c r="D34" s="747">
        <v>19.714775179999997</v>
      </c>
      <c r="E34" s="747">
        <v>20.533902970000025</v>
      </c>
      <c r="F34" s="747">
        <v>21.760680579999992</v>
      </c>
      <c r="G34" s="747">
        <v>21.266721089999997</v>
      </c>
      <c r="H34" s="747">
        <v>20.987336110000005</v>
      </c>
      <c r="I34" s="747">
        <v>21.313603709999981</v>
      </c>
      <c r="J34" s="747">
        <v>25.915604490000003</v>
      </c>
      <c r="K34" s="747">
        <v>45.400858759999977</v>
      </c>
      <c r="L34" s="747">
        <v>39.910443649999976</v>
      </c>
      <c r="M34" s="369"/>
    </row>
    <row r="35" spans="1:13">
      <c r="A35" s="199">
        <v>54</v>
      </c>
      <c r="B35" s="367" t="s">
        <v>210</v>
      </c>
      <c r="C35" s="747">
        <v>28.302360439999998</v>
      </c>
      <c r="D35" s="747">
        <v>23.757896259999992</v>
      </c>
      <c r="E35" s="747">
        <v>22.668937540000009</v>
      </c>
      <c r="F35" s="747">
        <v>21.735189829999996</v>
      </c>
      <c r="G35" s="747">
        <v>22.668778960000008</v>
      </c>
      <c r="H35" s="747">
        <v>17.374633859999999</v>
      </c>
      <c r="I35" s="747">
        <v>23.488397729999996</v>
      </c>
      <c r="J35" s="747">
        <v>32.143729319999998</v>
      </c>
      <c r="K35" s="747">
        <v>29.557595549999984</v>
      </c>
      <c r="L35" s="747">
        <v>29.976340069999981</v>
      </c>
      <c r="M35" s="369"/>
    </row>
    <row r="36" spans="1:13">
      <c r="A36" s="199">
        <v>19</v>
      </c>
      <c r="B36" s="367" t="s">
        <v>1112</v>
      </c>
      <c r="C36" s="747">
        <v>11.128456709999998</v>
      </c>
      <c r="D36" s="747">
        <v>9.5292234199999974</v>
      </c>
      <c r="E36" s="747">
        <v>14.952086899999996</v>
      </c>
      <c r="F36" s="747">
        <v>16.257789809999995</v>
      </c>
      <c r="G36" s="747">
        <v>17.171631960000006</v>
      </c>
      <c r="H36" s="747">
        <v>24.615011970000015</v>
      </c>
      <c r="I36" s="747">
        <v>27.307110269999992</v>
      </c>
      <c r="J36" s="747">
        <v>30.41071710999999</v>
      </c>
      <c r="K36" s="747">
        <v>32.014781699999993</v>
      </c>
      <c r="L36" s="747">
        <v>34.76100094000001</v>
      </c>
      <c r="M36" s="369"/>
    </row>
    <row r="37" spans="1:13">
      <c r="A37" s="199">
        <v>76</v>
      </c>
      <c r="B37" s="367" t="s">
        <v>204</v>
      </c>
      <c r="C37" s="747">
        <v>12.114307029999997</v>
      </c>
      <c r="D37" s="747">
        <v>9.6732509899999979</v>
      </c>
      <c r="E37" s="747">
        <v>10.902771460000011</v>
      </c>
      <c r="F37" s="747">
        <v>9.2145726399999965</v>
      </c>
      <c r="G37" s="747">
        <v>9.8031673999999978</v>
      </c>
      <c r="H37" s="747">
        <v>21.331359069999994</v>
      </c>
      <c r="I37" s="747">
        <v>36.886813090000004</v>
      </c>
      <c r="J37" s="747">
        <v>32.21235918</v>
      </c>
      <c r="K37" s="747">
        <v>27.240822939999987</v>
      </c>
      <c r="L37" s="747">
        <v>27.924895039999996</v>
      </c>
    </row>
    <row r="38" spans="1:13">
      <c r="A38" s="199">
        <v>17</v>
      </c>
      <c r="B38" s="367" t="s">
        <v>225</v>
      </c>
      <c r="C38" s="747">
        <v>20.654573269999997</v>
      </c>
      <c r="D38" s="747">
        <v>17.751238690000001</v>
      </c>
      <c r="E38" s="747">
        <v>21.182657930000001</v>
      </c>
      <c r="F38" s="747">
        <v>14.690815299999999</v>
      </c>
      <c r="G38" s="747">
        <v>10.455405029999996</v>
      </c>
      <c r="H38" s="747">
        <v>13.755028659999997</v>
      </c>
      <c r="I38" s="747">
        <v>24.674611720000005</v>
      </c>
      <c r="J38" s="747">
        <v>24.485336350000001</v>
      </c>
      <c r="K38" s="747">
        <v>15.418542800000001</v>
      </c>
      <c r="L38" s="747">
        <v>20.158110989999997</v>
      </c>
      <c r="M38" s="369"/>
    </row>
    <row r="39" spans="1:13">
      <c r="A39" s="199">
        <v>40</v>
      </c>
      <c r="B39" s="367" t="s">
        <v>198</v>
      </c>
      <c r="C39" s="747">
        <v>17.92253144999999</v>
      </c>
      <c r="D39" s="747">
        <v>11.879053110000017</v>
      </c>
      <c r="E39" s="747">
        <v>11.833765870000004</v>
      </c>
      <c r="F39" s="747">
        <v>13.967565770000002</v>
      </c>
      <c r="G39" s="747">
        <v>12.723148959999991</v>
      </c>
      <c r="H39" s="747">
        <v>13.740842249999989</v>
      </c>
      <c r="I39" s="747">
        <v>20.173519320000008</v>
      </c>
      <c r="J39" s="747">
        <v>23.695759690000013</v>
      </c>
      <c r="K39" s="747">
        <v>18.83589821999999</v>
      </c>
      <c r="L39" s="747">
        <v>24.731278769999992</v>
      </c>
      <c r="M39" s="369"/>
    </row>
    <row r="40" spans="1:13">
      <c r="A40" s="199">
        <v>20</v>
      </c>
      <c r="B40" s="367" t="s">
        <v>229</v>
      </c>
      <c r="C40" s="747">
        <v>8.419235040000002</v>
      </c>
      <c r="D40" s="747">
        <v>8.8199301500000011</v>
      </c>
      <c r="E40" s="747">
        <v>9.417324369999994</v>
      </c>
      <c r="F40" s="747">
        <v>12.278902190000002</v>
      </c>
      <c r="G40" s="747">
        <v>14.011493360000005</v>
      </c>
      <c r="H40" s="747">
        <v>14.831935999999999</v>
      </c>
      <c r="I40" s="747">
        <v>19.961464069999998</v>
      </c>
      <c r="J40" s="747">
        <v>24.487533839999998</v>
      </c>
      <c r="K40" s="747">
        <v>28.059995289999996</v>
      </c>
      <c r="L40" s="747">
        <v>26.194204220000007</v>
      </c>
      <c r="M40" s="369"/>
    </row>
    <row r="41" spans="1:13">
      <c r="A41" s="199">
        <v>12</v>
      </c>
      <c r="B41" s="367" t="s">
        <v>216</v>
      </c>
      <c r="C41" s="747">
        <v>15.858672779999999</v>
      </c>
      <c r="D41" s="747">
        <v>15.139655189999999</v>
      </c>
      <c r="E41" s="747">
        <v>18.108807869999993</v>
      </c>
      <c r="F41" s="747">
        <v>17.427765839999999</v>
      </c>
      <c r="G41" s="747">
        <v>13.276630839999999</v>
      </c>
      <c r="H41" s="747">
        <v>11.255536169999999</v>
      </c>
      <c r="I41" s="747">
        <v>13.90605188</v>
      </c>
      <c r="J41" s="747">
        <v>17.686205530000002</v>
      </c>
      <c r="K41" s="747">
        <v>20.235085420000001</v>
      </c>
      <c r="L41" s="747">
        <v>18.998000170000001</v>
      </c>
      <c r="M41" s="369"/>
    </row>
    <row r="42" spans="1:13">
      <c r="A42" s="199">
        <v>32</v>
      </c>
      <c r="B42" s="367" t="s">
        <v>207</v>
      </c>
      <c r="C42" s="747">
        <v>13.450182640000005</v>
      </c>
      <c r="D42" s="747">
        <v>11.321776760000001</v>
      </c>
      <c r="E42" s="747">
        <v>10.942182769999993</v>
      </c>
      <c r="F42" s="747">
        <v>12.209188630000002</v>
      </c>
      <c r="G42" s="747">
        <v>11.490115639999992</v>
      </c>
      <c r="H42" s="747">
        <v>11.710228099999998</v>
      </c>
      <c r="I42" s="747">
        <v>19.309941600000005</v>
      </c>
      <c r="J42" s="747">
        <v>23.293080170000007</v>
      </c>
      <c r="K42" s="747">
        <v>18.422572550000002</v>
      </c>
      <c r="L42" s="747">
        <v>23.490092910000001</v>
      </c>
      <c r="M42" s="369"/>
    </row>
    <row r="43" spans="1:13">
      <c r="A43" s="199">
        <v>83</v>
      </c>
      <c r="B43" s="367" t="s">
        <v>472</v>
      </c>
      <c r="C43" s="747">
        <v>16.821861920000003</v>
      </c>
      <c r="D43" s="747">
        <v>15.337510240000007</v>
      </c>
      <c r="E43" s="747">
        <v>16.636856080000005</v>
      </c>
      <c r="F43" s="747">
        <v>15.373195060000002</v>
      </c>
      <c r="G43" s="747">
        <v>12.698816599999997</v>
      </c>
      <c r="H43" s="747">
        <v>9.5547927500000007</v>
      </c>
      <c r="I43" s="747">
        <v>15.126295679999995</v>
      </c>
      <c r="J43" s="747">
        <v>17.946636850000012</v>
      </c>
      <c r="K43" s="747">
        <v>18.902399400000014</v>
      </c>
      <c r="L43" s="747">
        <v>16.407521460000005</v>
      </c>
      <c r="M43" s="369"/>
    </row>
    <row r="44" spans="1:13">
      <c r="A44" s="199">
        <v>68</v>
      </c>
      <c r="B44" s="367" t="s">
        <v>228</v>
      </c>
      <c r="C44" s="747">
        <v>14.731140609999997</v>
      </c>
      <c r="D44" s="747">
        <v>16.693523160000002</v>
      </c>
      <c r="E44" s="747">
        <v>16.729232610000007</v>
      </c>
      <c r="F44" s="747">
        <v>18.744841709999999</v>
      </c>
      <c r="G44" s="747">
        <v>15.206480860000005</v>
      </c>
      <c r="H44" s="747">
        <v>12.31000981</v>
      </c>
      <c r="I44" s="747">
        <v>14.497501539999995</v>
      </c>
      <c r="J44" s="747">
        <v>12.847773589999997</v>
      </c>
      <c r="K44" s="747">
        <v>14.77828676</v>
      </c>
      <c r="L44" s="747">
        <v>14.314818520000001</v>
      </c>
      <c r="M44" s="369"/>
    </row>
    <row r="45" spans="1:13">
      <c r="A45" s="199">
        <v>3</v>
      </c>
      <c r="B45" s="367" t="s">
        <v>1511</v>
      </c>
      <c r="C45" s="747">
        <v>25.553813809999998</v>
      </c>
      <c r="D45" s="747">
        <v>21.99189436</v>
      </c>
      <c r="E45" s="747">
        <v>19.700569750000003</v>
      </c>
      <c r="F45" s="747">
        <v>16.639789880000002</v>
      </c>
      <c r="G45" s="747">
        <v>11.270842060000003</v>
      </c>
      <c r="H45" s="747">
        <v>10.522221639999998</v>
      </c>
      <c r="I45" s="747">
        <v>18.787429579999998</v>
      </c>
      <c r="J45" s="747">
        <v>9.9926140400000012</v>
      </c>
      <c r="K45" s="747">
        <v>7.9599910300000003</v>
      </c>
      <c r="L45" s="747">
        <v>7.3149314299999988</v>
      </c>
    </row>
    <row r="46" spans="1:13">
      <c r="A46" s="199">
        <v>29</v>
      </c>
      <c r="B46" s="367" t="s">
        <v>193</v>
      </c>
      <c r="C46" s="747">
        <v>11.203337439999997</v>
      </c>
      <c r="D46" s="747">
        <v>16.192556810000003</v>
      </c>
      <c r="E46" s="747">
        <v>12.675024700000007</v>
      </c>
      <c r="F46" s="747">
        <v>14.945477409999986</v>
      </c>
      <c r="G46" s="747">
        <v>5.9670823900000034</v>
      </c>
      <c r="H46" s="747">
        <v>5.8028363399999989</v>
      </c>
      <c r="I46" s="747">
        <v>16.639649139999992</v>
      </c>
      <c r="J46" s="747">
        <v>21.610944839999988</v>
      </c>
      <c r="K46" s="747">
        <v>11.204008399999992</v>
      </c>
      <c r="L46" s="747">
        <v>8.5756772100000003</v>
      </c>
      <c r="M46" s="369"/>
    </row>
    <row r="47" spans="1:13">
      <c r="A47" s="199">
        <v>96</v>
      </c>
      <c r="B47" s="367" t="s">
        <v>1111</v>
      </c>
      <c r="C47" s="747">
        <v>8.0421353900000057</v>
      </c>
      <c r="D47" s="747">
        <v>5.4571278200000028</v>
      </c>
      <c r="E47" s="747">
        <v>6.6778056300000026</v>
      </c>
      <c r="F47" s="747">
        <v>6.1460902799999992</v>
      </c>
      <c r="G47" s="747">
        <v>8.8960670299999975</v>
      </c>
      <c r="H47" s="747">
        <v>5.0053322599999994</v>
      </c>
      <c r="I47" s="747">
        <v>5.426936519999999</v>
      </c>
      <c r="J47" s="747">
        <v>10.210849099999999</v>
      </c>
      <c r="K47" s="747">
        <v>40.805453730000004</v>
      </c>
      <c r="L47" s="747">
        <v>23.609169009999988</v>
      </c>
      <c r="M47" s="369"/>
    </row>
    <row r="48" spans="1:13">
      <c r="A48" s="370"/>
      <c r="B48" s="371" t="s">
        <v>473</v>
      </c>
      <c r="C48" s="748">
        <v>212.2978567200098</v>
      </c>
      <c r="D48" s="748">
        <v>170.19266392000281</v>
      </c>
      <c r="E48" s="748">
        <v>175.14319023999406</v>
      </c>
      <c r="F48" s="748">
        <v>232.9685154999861</v>
      </c>
      <c r="G48" s="748">
        <v>197.04899206999698</v>
      </c>
      <c r="H48" s="748">
        <v>158.03363459000866</v>
      </c>
      <c r="I48" s="748">
        <v>199.84516524000583</v>
      </c>
      <c r="J48" s="748">
        <v>237.98691250000365</v>
      </c>
      <c r="K48" s="748">
        <v>235.02138456999091</v>
      </c>
      <c r="L48" s="748">
        <v>388.29322051000781</v>
      </c>
    </row>
    <row r="49" spans="1:10">
      <c r="C49" s="374"/>
      <c r="D49" s="374"/>
      <c r="E49" s="374"/>
      <c r="F49" s="374"/>
      <c r="G49" s="374"/>
      <c r="H49" s="374"/>
      <c r="I49" s="374"/>
      <c r="J49" s="374"/>
    </row>
    <row r="50" spans="1:10">
      <c r="A50" s="96" t="s">
        <v>462</v>
      </c>
      <c r="B50" s="363"/>
      <c r="C50" s="375"/>
      <c r="D50" s="375"/>
      <c r="E50" s="375"/>
      <c r="F50" s="375"/>
      <c r="G50" s="375"/>
      <c r="H50" s="375"/>
      <c r="I50" s="375"/>
      <c r="J50" s="375"/>
    </row>
    <row r="51" spans="1:10">
      <c r="A51" s="90" t="s">
        <v>178</v>
      </c>
      <c r="C51" s="375"/>
      <c r="D51" s="375"/>
      <c r="E51" s="375"/>
      <c r="F51" s="375"/>
      <c r="G51" s="375"/>
      <c r="H51" s="375"/>
      <c r="I51" s="375"/>
      <c r="J51" s="375"/>
    </row>
  </sheetData>
  <hyperlinks>
    <hyperlink ref="K2" location="'Tabla de Contenido'!A1" display="Inicio"/>
  </hyperlinks>
  <printOptions horizontalCentered="1"/>
  <pageMargins left="0.70866141732283472" right="0.70866141732283472" top="0.55118110236220474" bottom="0.35433070866141736" header="0.31496062992125984" footer="0.31496062992125984"/>
  <pageSetup scale="37"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P51"/>
  <sheetViews>
    <sheetView zoomScaleNormal="100" workbookViewId="0">
      <selection activeCell="K2" sqref="K2"/>
    </sheetView>
  </sheetViews>
  <sheetFormatPr baseColWidth="10" defaultColWidth="11.44140625" defaultRowHeight="14.4"/>
  <cols>
    <col min="1" max="1" width="10.6640625" style="54" customWidth="1"/>
    <col min="2" max="2" width="55.33203125" style="54" customWidth="1"/>
    <col min="3" max="12" width="9.5546875" style="54" customWidth="1"/>
    <col min="13" max="16384" width="11.44140625" style="54"/>
  </cols>
  <sheetData>
    <row r="1" spans="1:16" s="364" customFormat="1"/>
    <row r="2" spans="1:16" s="364" customFormat="1">
      <c r="A2" s="9" t="s">
        <v>474</v>
      </c>
      <c r="B2" s="179"/>
      <c r="C2" s="179"/>
      <c r="D2" s="179"/>
      <c r="E2" s="179"/>
      <c r="F2" s="179"/>
      <c r="G2" s="179"/>
      <c r="H2" s="179"/>
      <c r="I2" s="179"/>
      <c r="J2" s="179"/>
      <c r="K2" s="877" t="s">
        <v>1620</v>
      </c>
    </row>
    <row r="3" spans="1:16" s="364" customFormat="1">
      <c r="A3" s="15" t="s">
        <v>475</v>
      </c>
      <c r="B3" s="179"/>
      <c r="C3" s="179"/>
      <c r="D3" s="179"/>
      <c r="E3" s="179"/>
      <c r="F3" s="179"/>
      <c r="G3" s="179"/>
      <c r="H3" s="179"/>
      <c r="I3" s="179"/>
      <c r="J3" s="179"/>
      <c r="K3" s="179"/>
    </row>
    <row r="4" spans="1:16" s="364" customFormat="1">
      <c r="A4" s="4" t="s">
        <v>1497</v>
      </c>
      <c r="B4" s="179"/>
      <c r="C4" s="179"/>
      <c r="D4" s="179"/>
      <c r="E4" s="179"/>
      <c r="F4" s="179"/>
      <c r="G4" s="179"/>
      <c r="H4" s="179"/>
      <c r="I4" s="179"/>
      <c r="J4" s="179"/>
      <c r="K4" s="179"/>
    </row>
    <row r="5" spans="1:16" s="364" customFormat="1">
      <c r="A5" s="15" t="s">
        <v>1</v>
      </c>
      <c r="B5" s="179"/>
      <c r="C5" s="179"/>
      <c r="D5" s="179"/>
      <c r="E5" s="179"/>
      <c r="F5" s="179"/>
      <c r="G5" s="179"/>
      <c r="H5" s="179"/>
      <c r="I5" s="179"/>
      <c r="J5" s="179"/>
      <c r="K5" s="179"/>
    </row>
    <row r="6" spans="1:16" ht="21" customHeight="1">
      <c r="A6" s="709" t="s">
        <v>180</v>
      </c>
      <c r="B6" s="500" t="s">
        <v>181</v>
      </c>
      <c r="C6" s="155">
        <v>2015</v>
      </c>
      <c r="D6" s="155">
        <v>2016</v>
      </c>
      <c r="E6" s="155">
        <v>2017</v>
      </c>
      <c r="F6" s="155">
        <v>2018</v>
      </c>
      <c r="G6" s="155">
        <v>2019</v>
      </c>
      <c r="H6" s="155">
        <v>2020</v>
      </c>
      <c r="I6" s="155">
        <v>2021</v>
      </c>
      <c r="J6" s="155">
        <v>2022</v>
      </c>
      <c r="K6" s="155">
        <v>2023</v>
      </c>
      <c r="L6" s="155" t="s">
        <v>1494</v>
      </c>
    </row>
    <row r="7" spans="1:16" s="113" customFormat="1">
      <c r="A7" s="9"/>
      <c r="B7" s="365" t="s">
        <v>465</v>
      </c>
      <c r="C7" s="499">
        <v>100</v>
      </c>
      <c r="D7" s="499">
        <v>100</v>
      </c>
      <c r="E7" s="499">
        <v>100</v>
      </c>
      <c r="F7" s="499">
        <v>100</v>
      </c>
      <c r="G7" s="499">
        <v>100</v>
      </c>
      <c r="H7" s="499">
        <v>100</v>
      </c>
      <c r="I7" s="499">
        <v>100</v>
      </c>
      <c r="J7" s="499">
        <v>100</v>
      </c>
      <c r="K7" s="499">
        <v>100</v>
      </c>
      <c r="L7" s="499">
        <v>100</v>
      </c>
      <c r="M7" s="366"/>
      <c r="N7"/>
      <c r="P7" s="366"/>
    </row>
    <row r="8" spans="1:16">
      <c r="A8" s="199">
        <v>6</v>
      </c>
      <c r="B8" s="367" t="s">
        <v>466</v>
      </c>
      <c r="C8" s="368">
        <v>19.854541938392277</v>
      </c>
      <c r="D8" s="368">
        <v>21.396097311492134</v>
      </c>
      <c r="E8" s="368">
        <v>24.7539698019512</v>
      </c>
      <c r="F8" s="189">
        <v>25.098701006089367</v>
      </c>
      <c r="G8" s="189">
        <v>19.794013136128161</v>
      </c>
      <c r="H8" s="376">
        <v>27.697432759336969</v>
      </c>
      <c r="I8" s="376">
        <v>23.932842212914345</v>
      </c>
      <c r="J8" s="376">
        <v>23.043596438232587</v>
      </c>
      <c r="K8" s="376">
        <v>23.193631349642772</v>
      </c>
      <c r="L8" s="376">
        <v>21.201901778970779</v>
      </c>
      <c r="M8" s="369"/>
      <c r="P8" s="369"/>
    </row>
    <row r="9" spans="1:16">
      <c r="A9" s="199">
        <v>9</v>
      </c>
      <c r="B9" s="367" t="s">
        <v>471</v>
      </c>
      <c r="C9" s="368">
        <v>6.2173390727594171</v>
      </c>
      <c r="D9" s="368">
        <v>6.5288874533115067</v>
      </c>
      <c r="E9" s="368">
        <v>3.3227018742582883</v>
      </c>
      <c r="F9" s="189">
        <v>1.5793952642296021</v>
      </c>
      <c r="G9" s="189">
        <v>0.83561852170231776</v>
      </c>
      <c r="H9" s="376">
        <v>3.8157564249322111</v>
      </c>
      <c r="I9" s="376">
        <v>10.936497107601785</v>
      </c>
      <c r="J9" s="376">
        <v>17.472152002722911</v>
      </c>
      <c r="K9" s="376">
        <v>14.777162383013657</v>
      </c>
      <c r="L9" s="376">
        <v>15.725954294202701</v>
      </c>
      <c r="M9" s="369"/>
      <c r="P9" s="369"/>
    </row>
    <row r="10" spans="1:16">
      <c r="A10" s="199">
        <v>39</v>
      </c>
      <c r="B10" s="367" t="s">
        <v>189</v>
      </c>
      <c r="C10" s="368">
        <v>8.1526601464734192</v>
      </c>
      <c r="D10" s="368">
        <v>8.5403302993112522</v>
      </c>
      <c r="E10" s="368">
        <v>8.2970283483880145</v>
      </c>
      <c r="F10" s="189">
        <v>8.1699480814279983</v>
      </c>
      <c r="G10" s="189">
        <v>7.9209359556386696</v>
      </c>
      <c r="H10" s="376">
        <v>6.5877493373719869</v>
      </c>
      <c r="I10" s="376">
        <v>5.8885564611672381</v>
      </c>
      <c r="J10" s="376">
        <v>5.9779472955299724</v>
      </c>
      <c r="K10" s="376">
        <v>5.6608380870668853</v>
      </c>
      <c r="L10" s="376">
        <v>4.7613501008682082</v>
      </c>
      <c r="M10" s="369"/>
      <c r="P10" s="369"/>
    </row>
    <row r="11" spans="1:16">
      <c r="A11" s="199">
        <v>30</v>
      </c>
      <c r="B11" s="367" t="s">
        <v>186</v>
      </c>
      <c r="C11" s="368">
        <v>8.7566683890876469</v>
      </c>
      <c r="D11" s="368">
        <v>7.1339425984988241</v>
      </c>
      <c r="E11" s="368">
        <v>6.3467189304534637</v>
      </c>
      <c r="F11" s="189">
        <v>6.4772673886332273</v>
      </c>
      <c r="G11" s="189">
        <v>6.5491384086136053</v>
      </c>
      <c r="H11" s="376">
        <v>7.5369695046420411</v>
      </c>
      <c r="I11" s="376">
        <v>5.834130068061139</v>
      </c>
      <c r="J11" s="376">
        <v>4.9510083113406225</v>
      </c>
      <c r="K11" s="376">
        <v>4.4700108562471454</v>
      </c>
      <c r="L11" s="376">
        <v>3.1353940412365668</v>
      </c>
      <c r="M11" s="369"/>
      <c r="P11" s="369"/>
    </row>
    <row r="12" spans="1:16">
      <c r="A12" s="199">
        <v>84</v>
      </c>
      <c r="B12" s="367" t="s">
        <v>184</v>
      </c>
      <c r="C12" s="368">
        <v>6.9646914250904066</v>
      </c>
      <c r="D12" s="368">
        <v>7.0554525113883297</v>
      </c>
      <c r="E12" s="368">
        <v>6.6125676120018264</v>
      </c>
      <c r="F12" s="189">
        <v>5.46793150111389</v>
      </c>
      <c r="G12" s="189">
        <v>5.6625271034478422</v>
      </c>
      <c r="H12" s="376">
        <v>4.3340958028747769</v>
      </c>
      <c r="I12" s="376">
        <v>3.3640673874871299</v>
      </c>
      <c r="J12" s="376">
        <v>3.3417563265771104</v>
      </c>
      <c r="K12" s="376">
        <v>3.7135081532119156</v>
      </c>
      <c r="L12" s="376">
        <v>3.834339906545333</v>
      </c>
      <c r="M12" s="369"/>
      <c r="P12" s="369"/>
    </row>
    <row r="13" spans="1:16">
      <c r="A13" s="199">
        <v>85</v>
      </c>
      <c r="B13" s="367" t="s">
        <v>183</v>
      </c>
      <c r="C13" s="368">
        <v>4.7353211326589291</v>
      </c>
      <c r="D13" s="368">
        <v>4.5826470831118398</v>
      </c>
      <c r="E13" s="368">
        <v>5.0147555294757318</v>
      </c>
      <c r="F13" s="189">
        <v>4.3057139655269827</v>
      </c>
      <c r="G13" s="189">
        <v>4.8068847717521441</v>
      </c>
      <c r="H13" s="376">
        <v>4.7603644287811813</v>
      </c>
      <c r="I13" s="376">
        <v>3.9624897349458412</v>
      </c>
      <c r="J13" s="376">
        <v>3.6980104122862221</v>
      </c>
      <c r="K13" s="376">
        <v>4.8741096557321892</v>
      </c>
      <c r="L13" s="376">
        <v>4.4614739560793444</v>
      </c>
      <c r="M13" s="369"/>
      <c r="P13" s="369"/>
    </row>
    <row r="14" spans="1:16">
      <c r="A14" s="199">
        <v>33</v>
      </c>
      <c r="B14" s="367" t="s">
        <v>195</v>
      </c>
      <c r="C14" s="368">
        <v>4.8819840102956524</v>
      </c>
      <c r="D14" s="368">
        <v>5.193483734273701</v>
      </c>
      <c r="E14" s="368">
        <v>4.9418091071160362</v>
      </c>
      <c r="F14" s="189">
        <v>4.3115012240606685</v>
      </c>
      <c r="G14" s="189">
        <v>4.9760265108867552</v>
      </c>
      <c r="H14" s="376">
        <v>4.3506350786945891</v>
      </c>
      <c r="I14" s="376">
        <v>3.2065882861256707</v>
      </c>
      <c r="J14" s="376">
        <v>2.9419787573122758</v>
      </c>
      <c r="K14" s="376">
        <v>3.5578991961637398</v>
      </c>
      <c r="L14" s="376">
        <v>3.6318343552151</v>
      </c>
      <c r="M14" s="369"/>
      <c r="P14" s="369"/>
    </row>
    <row r="15" spans="1:16">
      <c r="A15" s="199">
        <v>27</v>
      </c>
      <c r="B15" s="367" t="s">
        <v>187</v>
      </c>
      <c r="C15" s="368">
        <v>0.37591448585544285</v>
      </c>
      <c r="D15" s="368">
        <v>0.39252192552932691</v>
      </c>
      <c r="E15" s="368">
        <v>0.68682836709850181</v>
      </c>
      <c r="F15" s="189">
        <v>0.72650005482995283</v>
      </c>
      <c r="G15" s="189">
        <v>1.0523093084117179</v>
      </c>
      <c r="H15" s="376">
        <v>1.7985200798606702</v>
      </c>
      <c r="I15" s="376">
        <v>4.9866856697359125</v>
      </c>
      <c r="J15" s="376">
        <v>3.2629592875026305</v>
      </c>
      <c r="K15" s="376">
        <v>4.1561134181696495</v>
      </c>
      <c r="L15" s="376">
        <v>12.488235870311744</v>
      </c>
      <c r="M15" s="369"/>
      <c r="P15" s="369"/>
    </row>
    <row r="16" spans="1:16">
      <c r="A16" s="199">
        <v>87</v>
      </c>
      <c r="B16" s="367" t="s">
        <v>185</v>
      </c>
      <c r="C16" s="368">
        <v>2.6182163432524463</v>
      </c>
      <c r="D16" s="368">
        <v>2.4021856125980627</v>
      </c>
      <c r="E16" s="368">
        <v>3.3837354604801901</v>
      </c>
      <c r="F16" s="189">
        <v>5.8715664942286407</v>
      </c>
      <c r="G16" s="189">
        <v>7.4140636265245297</v>
      </c>
      <c r="H16" s="376">
        <v>3.3845416661641639</v>
      </c>
      <c r="I16" s="376">
        <v>2.2575391578437203</v>
      </c>
      <c r="J16" s="376">
        <v>1.5666345757943136</v>
      </c>
      <c r="K16" s="376">
        <v>2.7457600476768573</v>
      </c>
      <c r="L16" s="376">
        <v>1.3640804456462234</v>
      </c>
      <c r="M16" s="369"/>
      <c r="P16" s="369"/>
    </row>
    <row r="17" spans="1:16">
      <c r="A17" s="199">
        <v>62</v>
      </c>
      <c r="B17" s="367" t="s">
        <v>205</v>
      </c>
      <c r="C17" s="368">
        <v>1.6472114982250829</v>
      </c>
      <c r="D17" s="368">
        <v>1.4627267398434782</v>
      </c>
      <c r="E17" s="368">
        <v>1.5486940699906337</v>
      </c>
      <c r="F17" s="189">
        <v>1.837141857460612</v>
      </c>
      <c r="G17" s="189">
        <v>1.8137051820695926</v>
      </c>
      <c r="H17" s="376">
        <v>1.5972543980734575</v>
      </c>
      <c r="I17" s="376">
        <v>1.8576365193000446</v>
      </c>
      <c r="J17" s="376">
        <v>1.5871840287700172</v>
      </c>
      <c r="K17" s="376">
        <v>1.4981563738015227</v>
      </c>
      <c r="L17" s="376">
        <v>1.0567319527345156</v>
      </c>
      <c r="M17" s="369"/>
      <c r="P17" s="369"/>
    </row>
    <row r="18" spans="1:16">
      <c r="A18" s="199">
        <v>21</v>
      </c>
      <c r="B18" s="367" t="s">
        <v>200</v>
      </c>
      <c r="C18" s="368">
        <v>0.75431108088026977</v>
      </c>
      <c r="D18" s="368">
        <v>1.0270973024499193</v>
      </c>
      <c r="E18" s="368">
        <v>1.3791316782107237</v>
      </c>
      <c r="F18" s="189">
        <v>1.3790192537804569</v>
      </c>
      <c r="G18" s="189">
        <v>1.3568956185866305</v>
      </c>
      <c r="H18" s="376">
        <v>1.7713799296833006</v>
      </c>
      <c r="I18" s="376">
        <v>1.9876303996989431</v>
      </c>
      <c r="J18" s="376">
        <v>2.0072541601381784</v>
      </c>
      <c r="K18" s="376">
        <v>1.8042822335034059</v>
      </c>
      <c r="L18" s="376">
        <v>1.2640837484388769</v>
      </c>
      <c r="M18" s="369"/>
      <c r="P18" s="369"/>
    </row>
    <row r="19" spans="1:16">
      <c r="A19" s="199">
        <v>60</v>
      </c>
      <c r="B19" s="367" t="s">
        <v>468</v>
      </c>
      <c r="C19" s="368">
        <v>1.7820301517956101</v>
      </c>
      <c r="D19" s="368">
        <v>1.6201893724728027</v>
      </c>
      <c r="E19" s="368">
        <v>1.5734991484317447</v>
      </c>
      <c r="F19" s="189">
        <v>1.8904817955038775</v>
      </c>
      <c r="G19" s="189">
        <v>2.0258616315225537</v>
      </c>
      <c r="H19" s="376">
        <v>1.3540678249924583</v>
      </c>
      <c r="I19" s="376">
        <v>1.5791457698849647</v>
      </c>
      <c r="J19" s="376">
        <v>1.3468768039794166</v>
      </c>
      <c r="K19" s="376">
        <v>1.2095891704770534</v>
      </c>
      <c r="L19" s="376">
        <v>1.0452902701794613</v>
      </c>
      <c r="M19" s="369"/>
      <c r="P19" s="369"/>
    </row>
    <row r="20" spans="1:16">
      <c r="A20" s="199">
        <v>88</v>
      </c>
      <c r="B20" s="367" t="s">
        <v>192</v>
      </c>
      <c r="C20" s="368">
        <v>1.1144076568630323</v>
      </c>
      <c r="D20" s="368">
        <v>1.6267235274501639</v>
      </c>
      <c r="E20" s="368">
        <v>1.9431333818952026</v>
      </c>
      <c r="F20" s="189">
        <v>1.2384235453400199</v>
      </c>
      <c r="G20" s="189">
        <v>2.410623740129481</v>
      </c>
      <c r="H20" s="376">
        <v>1.1558874438823699</v>
      </c>
      <c r="I20" s="376">
        <v>1.8329860736289461</v>
      </c>
      <c r="J20" s="376">
        <v>1.8112613040841052</v>
      </c>
      <c r="K20" s="376">
        <v>1.0030835281758255</v>
      </c>
      <c r="L20" s="376">
        <v>0.8917401428515227</v>
      </c>
      <c r="M20" s="369"/>
      <c r="P20" s="369"/>
    </row>
    <row r="21" spans="1:16">
      <c r="A21" s="199">
        <v>90</v>
      </c>
      <c r="B21" s="367" t="s">
        <v>188</v>
      </c>
      <c r="C21" s="368">
        <v>2.0319651867055351</v>
      </c>
      <c r="D21" s="368">
        <v>1.72446610545181</v>
      </c>
      <c r="E21" s="368">
        <v>1.4638108227522673</v>
      </c>
      <c r="F21" s="189">
        <v>1.4495789910277035</v>
      </c>
      <c r="G21" s="189">
        <v>1.4890202148841392</v>
      </c>
      <c r="H21" s="376">
        <v>1.7805421124915362</v>
      </c>
      <c r="I21" s="376">
        <v>1.2253750790061069</v>
      </c>
      <c r="J21" s="376">
        <v>1.2504128424617409</v>
      </c>
      <c r="K21" s="376">
        <v>1.0790296529131933</v>
      </c>
      <c r="L21" s="376">
        <v>1.2021902468426979</v>
      </c>
      <c r="M21" s="369"/>
      <c r="P21" s="369"/>
    </row>
    <row r="22" spans="1:16">
      <c r="A22" s="199">
        <v>71</v>
      </c>
      <c r="B22" s="367" t="s">
        <v>467</v>
      </c>
      <c r="C22" s="368">
        <v>0.78283360393913826</v>
      </c>
      <c r="D22" s="368">
        <v>1.0872662172755785</v>
      </c>
      <c r="E22" s="368">
        <v>0.87318260647984203</v>
      </c>
      <c r="F22" s="189">
        <v>0.81309667523397455</v>
      </c>
      <c r="G22" s="189">
        <v>2.4823288123291354</v>
      </c>
      <c r="H22" s="376">
        <v>1.2171012137204551</v>
      </c>
      <c r="I22" s="376">
        <v>2.0469412002882583</v>
      </c>
      <c r="J22" s="376">
        <v>2.1364659057219946</v>
      </c>
      <c r="K22" s="376">
        <v>1.6228278192122709</v>
      </c>
      <c r="L22" s="376">
        <v>0.64246372673092667</v>
      </c>
      <c r="M22" s="369"/>
      <c r="P22" s="369"/>
    </row>
    <row r="23" spans="1:16">
      <c r="A23" s="199">
        <v>18</v>
      </c>
      <c r="B23" s="367" t="s">
        <v>470</v>
      </c>
      <c r="C23" s="368">
        <v>1.3520143698653782</v>
      </c>
      <c r="D23" s="368">
        <v>1.3475971633190038</v>
      </c>
      <c r="E23" s="368">
        <v>1.4651788269427646</v>
      </c>
      <c r="F23" s="189">
        <v>1.4269765960906011</v>
      </c>
      <c r="G23" s="189">
        <v>1.4486461418734446</v>
      </c>
      <c r="H23" s="376">
        <v>1.3822557175962482</v>
      </c>
      <c r="I23" s="376">
        <v>0.8842129654375277</v>
      </c>
      <c r="J23" s="376">
        <v>1.019105607893299</v>
      </c>
      <c r="K23" s="376">
        <v>0.98720835483505909</v>
      </c>
      <c r="L23" s="376">
        <v>1.4241549378343594</v>
      </c>
      <c r="M23" s="369"/>
      <c r="P23" s="369"/>
    </row>
    <row r="24" spans="1:16">
      <c r="A24" s="199">
        <v>42</v>
      </c>
      <c r="B24" s="367" t="s">
        <v>219</v>
      </c>
      <c r="C24" s="368">
        <v>1.8078953661111778</v>
      </c>
      <c r="D24" s="368">
        <v>1.7452145488291537</v>
      </c>
      <c r="E24" s="368">
        <v>1.4237069953055823</v>
      </c>
      <c r="F24" s="189">
        <v>1.4771732229276053</v>
      </c>
      <c r="G24" s="189">
        <v>1.810687363706464</v>
      </c>
      <c r="H24" s="376">
        <v>1.3456400471702057</v>
      </c>
      <c r="I24" s="376">
        <v>1.089666683831968</v>
      </c>
      <c r="J24" s="376">
        <v>1.0167212024103189</v>
      </c>
      <c r="K24" s="376">
        <v>0.9262720519428671</v>
      </c>
      <c r="L24" s="376">
        <v>0.59564824902013036</v>
      </c>
      <c r="M24" s="369"/>
      <c r="P24" s="369"/>
    </row>
    <row r="25" spans="1:16">
      <c r="A25" s="199">
        <v>8</v>
      </c>
      <c r="B25" s="367" t="s">
        <v>208</v>
      </c>
      <c r="C25" s="368">
        <v>1.1002263211809888</v>
      </c>
      <c r="D25" s="368">
        <v>1.4460256635678304</v>
      </c>
      <c r="E25" s="368">
        <v>1.2826616114779532</v>
      </c>
      <c r="F25" s="189">
        <v>1.4345039618803366</v>
      </c>
      <c r="G25" s="189">
        <v>1.5354287057530209</v>
      </c>
      <c r="H25" s="376">
        <v>1.3713909484468454</v>
      </c>
      <c r="I25" s="376">
        <v>1.1482298232910009</v>
      </c>
      <c r="J25" s="376">
        <v>0.97820262012923742</v>
      </c>
      <c r="K25" s="376">
        <v>1.1043404942380481</v>
      </c>
      <c r="L25" s="376">
        <v>0.91503071641108424</v>
      </c>
      <c r="M25" s="369"/>
      <c r="P25" s="369"/>
    </row>
    <row r="26" spans="1:16">
      <c r="A26" s="199">
        <v>49</v>
      </c>
      <c r="B26" s="367" t="s">
        <v>469</v>
      </c>
      <c r="C26" s="368">
        <v>1.6351744871991956</v>
      </c>
      <c r="D26" s="368">
        <v>1.584067639048548</v>
      </c>
      <c r="E26" s="368">
        <v>1.3003758839462203</v>
      </c>
      <c r="F26" s="189">
        <v>1.4503306670574081</v>
      </c>
      <c r="G26" s="189">
        <v>1.6127013283744298</v>
      </c>
      <c r="H26" s="376">
        <v>0.91128325607625416</v>
      </c>
      <c r="I26" s="376">
        <v>0.96444230391962738</v>
      </c>
      <c r="J26" s="376">
        <v>0.78644422058897512</v>
      </c>
      <c r="K26" s="376">
        <v>0.88288385428577731</v>
      </c>
      <c r="L26" s="376">
        <v>0.90266511513642111</v>
      </c>
      <c r="M26" s="369"/>
      <c r="P26" s="369"/>
    </row>
    <row r="27" spans="1:16">
      <c r="A27" s="199">
        <v>73</v>
      </c>
      <c r="B27" s="367" t="s">
        <v>197</v>
      </c>
      <c r="C27" s="368">
        <v>1.2069630980205373</v>
      </c>
      <c r="D27" s="368">
        <v>1.1373096867271206</v>
      </c>
      <c r="E27" s="368">
        <v>1.1136883108033979</v>
      </c>
      <c r="F27" s="189">
        <v>1.0971238436482795</v>
      </c>
      <c r="G27" s="189">
        <v>1.1746461613127634</v>
      </c>
      <c r="H27" s="376">
        <v>0.99823761011438406</v>
      </c>
      <c r="I27" s="376">
        <v>1.0546262761180603</v>
      </c>
      <c r="J27" s="376">
        <v>0.86767569066936101</v>
      </c>
      <c r="K27" s="376">
        <v>0.85383781202090359</v>
      </c>
      <c r="L27" s="376">
        <v>0.88175633974267653</v>
      </c>
    </row>
    <row r="28" spans="1:16">
      <c r="A28" s="199">
        <v>15</v>
      </c>
      <c r="B28" s="367" t="s">
        <v>209</v>
      </c>
      <c r="C28" s="368">
        <v>0.94106623711776305</v>
      </c>
      <c r="D28" s="368">
        <v>1.0035717989463657</v>
      </c>
      <c r="E28" s="368">
        <v>1.1737464705792366</v>
      </c>
      <c r="F28" s="189">
        <v>0.986565763506419</v>
      </c>
      <c r="G28" s="189">
        <v>1.4205452331070054</v>
      </c>
      <c r="H28" s="376">
        <v>1.6632978985362794</v>
      </c>
      <c r="I28" s="376">
        <v>1.4697774050900498</v>
      </c>
      <c r="J28" s="376">
        <v>1.220473878422216</v>
      </c>
      <c r="K28" s="376">
        <v>0.66171758832502992</v>
      </c>
      <c r="L28" s="376">
        <v>0.26928986393991128</v>
      </c>
      <c r="M28" s="369"/>
      <c r="P28" s="369"/>
    </row>
    <row r="29" spans="1:16">
      <c r="A29" s="199">
        <v>38</v>
      </c>
      <c r="B29" s="367" t="s">
        <v>191</v>
      </c>
      <c r="C29" s="368">
        <v>1.2306088020847512</v>
      </c>
      <c r="D29" s="368">
        <v>1.2488971876352806</v>
      </c>
      <c r="E29" s="368">
        <v>1.1266392469912359</v>
      </c>
      <c r="F29" s="189">
        <v>1.0177264724658068</v>
      </c>
      <c r="G29" s="189">
        <v>1.0742480806048056</v>
      </c>
      <c r="H29" s="376">
        <v>1.1288931357171645</v>
      </c>
      <c r="I29" s="376">
        <v>1.1365671640437258</v>
      </c>
      <c r="J29" s="376">
        <v>0.81544215874718684</v>
      </c>
      <c r="K29" s="376">
        <v>0.72303494402005664</v>
      </c>
      <c r="L29" s="376">
        <v>0.54154232280787784</v>
      </c>
      <c r="M29" s="369"/>
      <c r="P29" s="369"/>
    </row>
    <row r="30" spans="1:16">
      <c r="A30" s="199">
        <v>70</v>
      </c>
      <c r="B30" s="367" t="s">
        <v>226</v>
      </c>
      <c r="C30" s="368">
        <v>1.070246265080953</v>
      </c>
      <c r="D30" s="368">
        <v>0.91068420461499189</v>
      </c>
      <c r="E30" s="368">
        <v>0.88721180071206285</v>
      </c>
      <c r="F30" s="189">
        <v>0.96909390339910362</v>
      </c>
      <c r="G30" s="189">
        <v>0.91515539841733862</v>
      </c>
      <c r="H30" s="376">
        <v>0.90484786726769983</v>
      </c>
      <c r="I30" s="376">
        <v>0.94993884102981296</v>
      </c>
      <c r="J30" s="376">
        <v>0.94842776543748142</v>
      </c>
      <c r="K30" s="376">
        <v>1.0446179629906587</v>
      </c>
      <c r="L30" s="376">
        <v>0.80233776892272812</v>
      </c>
      <c r="M30" s="369"/>
      <c r="P30" s="369"/>
    </row>
    <row r="31" spans="1:16">
      <c r="A31" s="199">
        <v>94</v>
      </c>
      <c r="B31" s="367" t="s">
        <v>201</v>
      </c>
      <c r="C31" s="368">
        <v>1.1939478610634968</v>
      </c>
      <c r="D31" s="368">
        <v>1.0452344309367927</v>
      </c>
      <c r="E31" s="368">
        <v>0.88758227622966024</v>
      </c>
      <c r="F31" s="189">
        <v>0.9420883021224622</v>
      </c>
      <c r="G31" s="189">
        <v>0.99069713793247005</v>
      </c>
      <c r="H31" s="376">
        <v>0.50812534163773404</v>
      </c>
      <c r="I31" s="376">
        <v>0.55219504099024286</v>
      </c>
      <c r="J31" s="376">
        <v>0.80243145582839859</v>
      </c>
      <c r="K31" s="376">
        <v>0.92173312120378403</v>
      </c>
      <c r="L31" s="376">
        <v>0.9432592561155686</v>
      </c>
      <c r="M31" s="369"/>
      <c r="P31" s="369"/>
    </row>
    <row r="32" spans="1:16">
      <c r="A32" s="199">
        <v>61</v>
      </c>
      <c r="B32" s="352" t="s">
        <v>211</v>
      </c>
      <c r="C32" s="368">
        <v>1.0107206650681857</v>
      </c>
      <c r="D32" s="368">
        <v>0.9134867075227654</v>
      </c>
      <c r="E32" s="368">
        <v>0.89040180573167327</v>
      </c>
      <c r="F32" s="189">
        <v>0.90998030343007497</v>
      </c>
      <c r="G32" s="189">
        <v>0.92805790095235996</v>
      </c>
      <c r="H32" s="376">
        <v>0.90146489100550975</v>
      </c>
      <c r="I32" s="376">
        <v>1.0183222143242368</v>
      </c>
      <c r="J32" s="376">
        <v>0.78616350238632049</v>
      </c>
      <c r="K32" s="376">
        <v>0.80935271181024182</v>
      </c>
      <c r="L32" s="376">
        <v>0.57869611303963431</v>
      </c>
      <c r="M32" s="369"/>
      <c r="P32" s="369"/>
    </row>
    <row r="33" spans="1:16">
      <c r="A33" s="199">
        <v>48</v>
      </c>
      <c r="B33" s="367" t="s">
        <v>202</v>
      </c>
      <c r="C33" s="368">
        <v>0.62919102126205795</v>
      </c>
      <c r="D33" s="368">
        <v>0.59194352312192822</v>
      </c>
      <c r="E33" s="368">
        <v>0.60900361361749034</v>
      </c>
      <c r="F33" s="189">
        <v>0.57501137074080466</v>
      </c>
      <c r="G33" s="189">
        <v>0.92549208673068273</v>
      </c>
      <c r="H33" s="376">
        <v>0.63500866732501726</v>
      </c>
      <c r="I33" s="376">
        <v>0.56193129078261461</v>
      </c>
      <c r="J33" s="376">
        <v>0.6586857341640997</v>
      </c>
      <c r="K33" s="376">
        <v>1.5031267885261606</v>
      </c>
      <c r="L33" s="376">
        <v>1.1348683946400964</v>
      </c>
      <c r="M33" s="369"/>
      <c r="P33" s="369"/>
    </row>
    <row r="34" spans="1:16">
      <c r="A34" s="199">
        <v>34</v>
      </c>
      <c r="B34" s="367" t="s">
        <v>218</v>
      </c>
      <c r="C34" s="368">
        <v>0.80542694585425556</v>
      </c>
      <c r="D34" s="368">
        <v>0.8051602272608207</v>
      </c>
      <c r="E34" s="368">
        <v>0.83056380748197189</v>
      </c>
      <c r="F34" s="189">
        <v>0.83726142384446967</v>
      </c>
      <c r="G34" s="189">
        <v>0.8626065629570483</v>
      </c>
      <c r="H34" s="376">
        <v>0.90374370452629604</v>
      </c>
      <c r="I34" s="376">
        <v>0.63720435393488084</v>
      </c>
      <c r="J34" s="376">
        <v>0.65176971938915673</v>
      </c>
      <c r="K34" s="376">
        <v>1.1446378062300364</v>
      </c>
      <c r="L34" s="376">
        <v>0.81013069646867408</v>
      </c>
      <c r="M34" s="369"/>
      <c r="P34" s="369"/>
    </row>
    <row r="35" spans="1:16">
      <c r="A35" s="199">
        <v>54</v>
      </c>
      <c r="B35" s="367" t="s">
        <v>210</v>
      </c>
      <c r="C35" s="368">
        <v>1.0428319186603565</v>
      </c>
      <c r="D35" s="368">
        <v>0.97028309870590157</v>
      </c>
      <c r="E35" s="368">
        <v>0.91692256958168483</v>
      </c>
      <c r="F35" s="189">
        <v>0.83628064470195174</v>
      </c>
      <c r="G35" s="189">
        <v>0.91947589956937092</v>
      </c>
      <c r="H35" s="376">
        <v>0.74817575165924266</v>
      </c>
      <c r="I35" s="376">
        <v>0.70222330790020038</v>
      </c>
      <c r="J35" s="376">
        <v>0.80840520031479324</v>
      </c>
      <c r="K35" s="376">
        <v>0.74520047091256136</v>
      </c>
      <c r="L35" s="376">
        <v>0.60848116526740048</v>
      </c>
      <c r="M35" s="369"/>
      <c r="P35" s="369"/>
    </row>
    <row r="36" spans="1:16">
      <c r="A36" s="199">
        <v>19</v>
      </c>
      <c r="B36" s="367" t="s">
        <v>1112</v>
      </c>
      <c r="C36" s="368">
        <v>0.41004035289637553</v>
      </c>
      <c r="D36" s="368">
        <v>0.38917774229806529</v>
      </c>
      <c r="E36" s="368">
        <v>0.60478820045117287</v>
      </c>
      <c r="F36" s="189">
        <v>0.62553283638542845</v>
      </c>
      <c r="G36" s="189">
        <v>0.69650428774109674</v>
      </c>
      <c r="H36" s="376">
        <v>1.0599564417385667</v>
      </c>
      <c r="I36" s="376">
        <v>0.81638984163245987</v>
      </c>
      <c r="J36" s="376">
        <v>0.76482046038539908</v>
      </c>
      <c r="K36" s="376">
        <v>0.80715058025086428</v>
      </c>
      <c r="L36" s="376">
        <v>0.70560362967727774</v>
      </c>
      <c r="M36" s="369"/>
      <c r="P36" s="369"/>
    </row>
    <row r="37" spans="1:16">
      <c r="A37" s="199">
        <v>76</v>
      </c>
      <c r="B37" s="367" t="s">
        <v>204</v>
      </c>
      <c r="C37" s="368">
        <v>0.44636510336717145</v>
      </c>
      <c r="D37" s="368">
        <v>0.39505989261092644</v>
      </c>
      <c r="E37" s="368">
        <v>0.44099981329187005</v>
      </c>
      <c r="F37" s="189">
        <v>0.3545388288900978</v>
      </c>
      <c r="G37" s="189">
        <v>0.39762954059631117</v>
      </c>
      <c r="H37" s="376">
        <v>0.9185578087405204</v>
      </c>
      <c r="I37" s="376">
        <v>1.1027904160900897</v>
      </c>
      <c r="J37" s="376">
        <v>0.81013122081380096</v>
      </c>
      <c r="K37" s="376">
        <v>0.68679044100844355</v>
      </c>
      <c r="L37" s="376">
        <v>0.56683946853519462</v>
      </c>
    </row>
    <row r="38" spans="1:16">
      <c r="A38" s="199">
        <v>17</v>
      </c>
      <c r="B38" s="367" t="s">
        <v>225</v>
      </c>
      <c r="C38" s="368">
        <v>0.76104070252117151</v>
      </c>
      <c r="D38" s="368">
        <v>0.72496851966645026</v>
      </c>
      <c r="E38" s="368">
        <v>0.85680491666066172</v>
      </c>
      <c r="F38" s="189">
        <v>0.56524210675740383</v>
      </c>
      <c r="G38" s="189">
        <v>0.42408516851678579</v>
      </c>
      <c r="H38" s="376">
        <v>0.59231054822296691</v>
      </c>
      <c r="I38" s="376">
        <v>0.73768707692823365</v>
      </c>
      <c r="J38" s="376">
        <v>0.61579890247771785</v>
      </c>
      <c r="K38" s="376">
        <v>0.38872936521203227</v>
      </c>
      <c r="L38" s="376">
        <v>0.40918373744566333</v>
      </c>
      <c r="M38" s="369"/>
      <c r="P38" s="369"/>
    </row>
    <row r="39" spans="1:16">
      <c r="A39" s="199">
        <v>40</v>
      </c>
      <c r="B39" s="367" t="s">
        <v>198</v>
      </c>
      <c r="C39" s="368">
        <v>0.6603755859472078</v>
      </c>
      <c r="D39" s="368">
        <v>0.48514583678305856</v>
      </c>
      <c r="E39" s="368">
        <v>0.47865706057913643</v>
      </c>
      <c r="F39" s="189">
        <v>0.53741444166869345</v>
      </c>
      <c r="G39" s="189">
        <v>0.51606788596747122</v>
      </c>
      <c r="H39" s="376">
        <v>0.59169966179792766</v>
      </c>
      <c r="I39" s="376">
        <v>0.60311970325610664</v>
      </c>
      <c r="J39" s="376">
        <v>0.59594128509808098</v>
      </c>
      <c r="K39" s="376">
        <v>0.47488707935869562</v>
      </c>
      <c r="L39" s="376">
        <v>0.50201316402808371</v>
      </c>
      <c r="M39" s="369"/>
      <c r="P39" s="369"/>
    </row>
    <row r="40" spans="1:16">
      <c r="A40" s="199">
        <v>20</v>
      </c>
      <c r="B40" s="367" t="s">
        <v>229</v>
      </c>
      <c r="C40" s="368">
        <v>0.31021607010583696</v>
      </c>
      <c r="D40" s="368">
        <v>0.36020988822650962</v>
      </c>
      <c r="E40" s="368">
        <v>0.38091583448443395</v>
      </c>
      <c r="F40" s="189">
        <v>0.4724416174876081</v>
      </c>
      <c r="G40" s="189">
        <v>0.56832485261906962</v>
      </c>
      <c r="H40" s="376">
        <v>0.63868366693522838</v>
      </c>
      <c r="I40" s="376">
        <v>0.59677997157988338</v>
      </c>
      <c r="J40" s="376">
        <v>0.61585416869545972</v>
      </c>
      <c r="K40" s="376">
        <v>0.70744325831714217</v>
      </c>
      <c r="L40" s="376">
        <v>0.53170866989826859</v>
      </c>
      <c r="M40" s="369"/>
      <c r="P40" s="369"/>
    </row>
    <row r="41" spans="1:16">
      <c r="A41" s="199">
        <v>12</v>
      </c>
      <c r="B41" s="367" t="s">
        <v>216</v>
      </c>
      <c r="C41" s="368">
        <v>0.58433041998860824</v>
      </c>
      <c r="D41" s="368">
        <v>0.61831028262483412</v>
      </c>
      <c r="E41" s="368">
        <v>0.73247255699225078</v>
      </c>
      <c r="F41" s="189">
        <v>0.67054869851071608</v>
      </c>
      <c r="G41" s="189">
        <v>0.53851784899399124</v>
      </c>
      <c r="H41" s="376">
        <v>0.48467894645565457</v>
      </c>
      <c r="I41" s="376">
        <v>0.41574371582328451</v>
      </c>
      <c r="J41" s="376">
        <v>0.44480279129877437</v>
      </c>
      <c r="K41" s="376">
        <v>0.51016312062433355</v>
      </c>
      <c r="L41" s="376">
        <v>0.38563497926022428</v>
      </c>
      <c r="M41" s="369"/>
      <c r="P41" s="369"/>
    </row>
    <row r="42" spans="1:16">
      <c r="A42" s="199">
        <v>32</v>
      </c>
      <c r="B42" s="367" t="s">
        <v>207</v>
      </c>
      <c r="C42" s="368">
        <v>0.49558692457961734</v>
      </c>
      <c r="D42" s="368">
        <v>0.46238642164814581</v>
      </c>
      <c r="E42" s="368">
        <v>0.44259393827333415</v>
      </c>
      <c r="F42" s="189">
        <v>0.46975932663313397</v>
      </c>
      <c r="G42" s="189">
        <v>0.46605441046856838</v>
      </c>
      <c r="H42" s="376">
        <v>0.50425860950019952</v>
      </c>
      <c r="I42" s="376">
        <v>0.57730166278616124</v>
      </c>
      <c r="J42" s="376">
        <v>0.5858140153345901</v>
      </c>
      <c r="K42" s="376">
        <v>0.46446639126844796</v>
      </c>
      <c r="L42" s="376">
        <v>0.47681868676225991</v>
      </c>
      <c r="M42" s="369"/>
      <c r="P42" s="369"/>
    </row>
    <row r="43" spans="1:16">
      <c r="A43" s="199">
        <v>83</v>
      </c>
      <c r="B43" s="367" t="s">
        <v>472</v>
      </c>
      <c r="C43" s="368">
        <v>0.61982019410226952</v>
      </c>
      <c r="D43" s="368">
        <v>0.62639077127196396</v>
      </c>
      <c r="E43" s="368">
        <v>0.67293444166568883</v>
      </c>
      <c r="F43" s="189">
        <v>0.59149727131256724</v>
      </c>
      <c r="G43" s="189">
        <v>0.5150809330028181</v>
      </c>
      <c r="H43" s="376">
        <v>0.4114425837851603</v>
      </c>
      <c r="I43" s="376">
        <v>0.45222486057954314</v>
      </c>
      <c r="J43" s="376">
        <v>0.45135256128087342</v>
      </c>
      <c r="K43" s="376">
        <v>0.47656369444629393</v>
      </c>
      <c r="L43" s="376">
        <v>0.33305159181598148</v>
      </c>
      <c r="M43" s="369"/>
      <c r="P43" s="369"/>
    </row>
    <row r="44" spans="1:16">
      <c r="A44" s="199">
        <v>68</v>
      </c>
      <c r="B44" s="367" t="s">
        <v>228</v>
      </c>
      <c r="C44" s="368">
        <v>0.54278524432437036</v>
      </c>
      <c r="D44" s="368">
        <v>0.68177094481527722</v>
      </c>
      <c r="E44" s="368">
        <v>0.67667092579103361</v>
      </c>
      <c r="F44" s="189">
        <v>0.72122435703037224</v>
      </c>
      <c r="G44" s="189">
        <v>0.61679513893115834</v>
      </c>
      <c r="H44" s="376">
        <v>0.53008603903491991</v>
      </c>
      <c r="I44" s="376">
        <v>0.43342605165035442</v>
      </c>
      <c r="J44" s="376">
        <v>0.32311767185522883</v>
      </c>
      <c r="K44" s="376">
        <v>0.37258735184340386</v>
      </c>
      <c r="L44" s="376">
        <v>0.29057241255273003</v>
      </c>
      <c r="M44" s="369"/>
      <c r="P44" s="369"/>
    </row>
    <row r="45" spans="1:16">
      <c r="A45" s="199">
        <v>3</v>
      </c>
      <c r="B45" s="367" t="s">
        <v>1511</v>
      </c>
      <c r="C45" s="368">
        <v>0.94155866402257626</v>
      </c>
      <c r="D45" s="368">
        <v>0.89815879202907367</v>
      </c>
      <c r="E45" s="368">
        <v>0.79685680043535045</v>
      </c>
      <c r="F45" s="189">
        <v>0.64023062680338305</v>
      </c>
      <c r="G45" s="189">
        <v>0.45716038169983547</v>
      </c>
      <c r="H45" s="376">
        <v>0.45310140910400443</v>
      </c>
      <c r="I45" s="376">
        <v>0.56168032823112757</v>
      </c>
      <c r="J45" s="376">
        <v>0.25131126118736913</v>
      </c>
      <c r="K45" s="376">
        <v>0.20068577817777766</v>
      </c>
      <c r="L45" s="376">
        <v>0.14848370381386369</v>
      </c>
    </row>
    <row r="46" spans="1:16">
      <c r="A46" s="199">
        <v>29</v>
      </c>
      <c r="B46" s="367" t="s">
        <v>193</v>
      </c>
      <c r="C46" s="368">
        <v>0.41279941659716229</v>
      </c>
      <c r="D46" s="368">
        <v>0.66131125524066736</v>
      </c>
      <c r="E46" s="368">
        <v>0.51268464597989816</v>
      </c>
      <c r="F46" s="189">
        <v>0.57504045658538638</v>
      </c>
      <c r="G46" s="189">
        <v>0.24203281782539393</v>
      </c>
      <c r="H46" s="376">
        <v>0.24987815429194132</v>
      </c>
      <c r="I46" s="376">
        <v>0.49746898854941696</v>
      </c>
      <c r="J46" s="376">
        <v>0.54350881375491056</v>
      </c>
      <c r="K46" s="376">
        <v>0.28247332641332834</v>
      </c>
      <c r="L46" s="376">
        <v>0.17407522230908204</v>
      </c>
      <c r="M46" s="369"/>
      <c r="P46" s="369"/>
    </row>
    <row r="47" spans="1:16">
      <c r="A47" s="199">
        <v>96</v>
      </c>
      <c r="B47" s="367" t="s">
        <v>1111</v>
      </c>
      <c r="C47" s="368">
        <v>0.29632141448623506</v>
      </c>
      <c r="D47" s="368">
        <v>0.22287153850985733</v>
      </c>
      <c r="E47" s="368">
        <v>0.27010664644615018</v>
      </c>
      <c r="F47" s="189">
        <v>0.23647625725635538</v>
      </c>
      <c r="G47" s="189">
        <v>0.3608363401254262</v>
      </c>
      <c r="H47" s="376">
        <v>0.21553652618552249</v>
      </c>
      <c r="I47" s="376">
        <v>0.16224696799864696</v>
      </c>
      <c r="J47" s="376">
        <v>0.25679980782234962</v>
      </c>
      <c r="K47" s="376">
        <v>1.028779329629766</v>
      </c>
      <c r="L47" s="376">
        <v>0.4792357785057581</v>
      </c>
      <c r="M47" s="369"/>
      <c r="P47" s="369"/>
    </row>
    <row r="48" spans="1:16">
      <c r="A48" s="370"/>
      <c r="B48" s="371" t="s">
        <v>473</v>
      </c>
      <c r="C48" s="372">
        <v>7.8223504262179944</v>
      </c>
      <c r="D48" s="372">
        <v>6.9507444395799576</v>
      </c>
      <c r="E48" s="372">
        <v>7.0842642605644208</v>
      </c>
      <c r="F48" s="203">
        <v>8.9636696003765728</v>
      </c>
      <c r="G48" s="203">
        <v>7.9925698495936208</v>
      </c>
      <c r="H48" s="377">
        <v>6.8051467616263084</v>
      </c>
      <c r="I48" s="377">
        <v>5.9746916165106612</v>
      </c>
      <c r="J48" s="377">
        <v>5.9852998311604937</v>
      </c>
      <c r="K48" s="377">
        <v>5.9253143971001903</v>
      </c>
      <c r="L48" s="377">
        <v>7.8818531791950477</v>
      </c>
    </row>
    <row r="50" spans="1:1">
      <c r="A50" s="96" t="s">
        <v>462</v>
      </c>
    </row>
    <row r="51" spans="1:1">
      <c r="A51" s="90" t="s">
        <v>178</v>
      </c>
    </row>
  </sheetData>
  <hyperlinks>
    <hyperlink ref="K2" location="'Tabla de Contenido'!A1" display="Inicio"/>
  </hyperlinks>
  <pageMargins left="0.7" right="0.7" top="0.75" bottom="0.75" header="0.3" footer="0.3"/>
  <pageSetup orientation="portrait"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U51"/>
  <sheetViews>
    <sheetView zoomScaleNormal="100" zoomScaleSheetLayoutView="100" workbookViewId="0">
      <selection activeCell="K2" sqref="K2"/>
    </sheetView>
  </sheetViews>
  <sheetFormatPr baseColWidth="10" defaultColWidth="11.44140625" defaultRowHeight="14.4"/>
  <cols>
    <col min="1" max="1" width="10.44140625" style="271" customWidth="1"/>
    <col min="2" max="2" width="53.5546875" style="271" customWidth="1"/>
    <col min="3" max="12" width="9.6640625" style="271" customWidth="1"/>
    <col min="13" max="13" width="11.44140625" style="271"/>
    <col min="14" max="14" width="15.33203125" style="271" bestFit="1" customWidth="1"/>
    <col min="15" max="16384" width="11.44140625" style="271"/>
  </cols>
  <sheetData>
    <row r="1" spans="1:21" s="272" customFormat="1"/>
    <row r="2" spans="1:21" s="272" customFormat="1">
      <c r="A2" s="3" t="s">
        <v>476</v>
      </c>
      <c r="B2" s="8"/>
      <c r="C2" s="8"/>
      <c r="D2" s="8"/>
      <c r="E2" s="8"/>
      <c r="F2" s="8"/>
      <c r="G2" s="8"/>
      <c r="H2" s="8"/>
      <c r="I2" s="8"/>
      <c r="J2" s="8"/>
      <c r="K2" s="877" t="s">
        <v>1620</v>
      </c>
    </row>
    <row r="3" spans="1:21" s="272" customFormat="1">
      <c r="A3" s="4" t="s">
        <v>464</v>
      </c>
      <c r="B3" s="8"/>
      <c r="C3" s="8"/>
      <c r="D3" s="8"/>
      <c r="E3" s="8"/>
      <c r="F3" s="8"/>
      <c r="G3" s="8"/>
      <c r="H3" s="8"/>
      <c r="I3" s="8"/>
      <c r="J3" s="8"/>
      <c r="K3" s="8"/>
    </row>
    <row r="4" spans="1:21" s="272" customFormat="1">
      <c r="A4" s="4" t="s">
        <v>1497</v>
      </c>
      <c r="B4" s="8"/>
      <c r="C4" s="8"/>
      <c r="D4" s="8"/>
      <c r="E4" s="8"/>
      <c r="F4" s="8"/>
      <c r="G4" s="8"/>
      <c r="H4" s="8"/>
      <c r="I4" s="8"/>
      <c r="J4" s="8"/>
      <c r="K4" s="8"/>
    </row>
    <row r="5" spans="1:21" s="272" customFormat="1">
      <c r="A5" s="16" t="s">
        <v>17</v>
      </c>
      <c r="B5" s="8"/>
      <c r="C5" s="8"/>
      <c r="D5" s="8"/>
      <c r="E5" s="8"/>
      <c r="F5" s="8"/>
      <c r="G5" s="8"/>
      <c r="H5" s="8"/>
      <c r="I5" s="8"/>
      <c r="J5" s="8"/>
      <c r="K5" s="8"/>
    </row>
    <row r="6" spans="1:21" ht="21" customHeight="1">
      <c r="A6" s="709" t="s">
        <v>180</v>
      </c>
      <c r="B6" s="709" t="s">
        <v>181</v>
      </c>
      <c r="C6" s="155">
        <v>2015</v>
      </c>
      <c r="D6" s="155">
        <v>2016</v>
      </c>
      <c r="E6" s="155">
        <v>2017</v>
      </c>
      <c r="F6" s="155">
        <v>2018</v>
      </c>
      <c r="G6" s="155">
        <v>2019</v>
      </c>
      <c r="H6" s="155">
        <v>2020</v>
      </c>
      <c r="I6" s="155">
        <v>2021</v>
      </c>
      <c r="J6" s="155">
        <v>2022</v>
      </c>
      <c r="K6" s="155">
        <v>2023</v>
      </c>
      <c r="L6" s="155" t="s">
        <v>1494</v>
      </c>
    </row>
    <row r="7" spans="1:21" s="763" customFormat="1">
      <c r="A7" s="761"/>
      <c r="B7" s="761" t="s">
        <v>465</v>
      </c>
      <c r="C7" s="758">
        <v>530.17314655999712</v>
      </c>
      <c r="D7" s="758">
        <v>509.29163261999679</v>
      </c>
      <c r="E7" s="758">
        <v>557.60122030000343</v>
      </c>
      <c r="F7" s="758">
        <v>620.51415306999979</v>
      </c>
      <c r="G7" s="758">
        <v>520.65122298000085</v>
      </c>
      <c r="H7" s="758">
        <v>535.45863640000221</v>
      </c>
      <c r="I7" s="758">
        <v>1022.394994000003</v>
      </c>
      <c r="J7" s="758">
        <v>981.69766603999824</v>
      </c>
      <c r="K7" s="758">
        <v>1174.6450164499938</v>
      </c>
      <c r="L7" s="758">
        <v>1442.8792492199991</v>
      </c>
      <c r="M7" s="357"/>
      <c r="N7" s="762"/>
      <c r="O7" s="357"/>
      <c r="P7" s="357"/>
      <c r="Q7" s="357"/>
      <c r="R7" s="357"/>
      <c r="S7" s="357"/>
      <c r="T7" s="357"/>
      <c r="U7" s="357"/>
    </row>
    <row r="8" spans="1:21">
      <c r="A8" s="199">
        <v>27</v>
      </c>
      <c r="B8" s="352" t="s">
        <v>187</v>
      </c>
      <c r="C8" s="745">
        <v>17.24784665</v>
      </c>
      <c r="D8" s="745">
        <v>13.07754158</v>
      </c>
      <c r="E8" s="745">
        <v>51.582709109999989</v>
      </c>
      <c r="F8" s="745">
        <v>62.731293050000012</v>
      </c>
      <c r="G8" s="745">
        <v>59.610474129999993</v>
      </c>
      <c r="H8" s="745">
        <v>74.755457190000016</v>
      </c>
      <c r="I8" s="745">
        <v>418.38412294</v>
      </c>
      <c r="J8" s="745">
        <v>329.78130168000007</v>
      </c>
      <c r="K8" s="745">
        <v>491.42353718000004</v>
      </c>
      <c r="L8" s="745">
        <v>675.55498203000002</v>
      </c>
      <c r="M8" s="378"/>
      <c r="N8" s="378"/>
      <c r="O8" s="378"/>
      <c r="P8" s="378"/>
      <c r="Q8" s="378"/>
      <c r="R8" s="378"/>
      <c r="S8" s="378"/>
      <c r="T8" s="378"/>
      <c r="U8" s="378"/>
    </row>
    <row r="9" spans="1:21">
      <c r="A9" s="199">
        <v>6</v>
      </c>
      <c r="B9" s="352" t="s">
        <v>466</v>
      </c>
      <c r="C9" s="745">
        <v>91.140064600000002</v>
      </c>
      <c r="D9" s="745">
        <v>93.87540242999998</v>
      </c>
      <c r="E9" s="745">
        <v>102.68956308</v>
      </c>
      <c r="F9" s="745">
        <v>112.35404737999997</v>
      </c>
      <c r="G9" s="745">
        <v>82.448875200000018</v>
      </c>
      <c r="H9" s="745">
        <v>105.68989816999998</v>
      </c>
      <c r="I9" s="745">
        <v>122.43389496</v>
      </c>
      <c r="J9" s="745">
        <v>119.13656834</v>
      </c>
      <c r="K9" s="745">
        <v>113.11906956999999</v>
      </c>
      <c r="L9" s="745">
        <v>124.70665558999998</v>
      </c>
      <c r="M9" s="378"/>
      <c r="N9" s="378"/>
      <c r="O9" s="378"/>
      <c r="P9" s="378"/>
      <c r="Q9" s="378"/>
      <c r="R9" s="378"/>
      <c r="S9" s="378"/>
      <c r="T9" s="378"/>
      <c r="U9" s="378"/>
    </row>
    <row r="10" spans="1:21">
      <c r="A10" s="199">
        <v>9</v>
      </c>
      <c r="B10" s="352" t="s">
        <v>471</v>
      </c>
      <c r="C10" s="745">
        <v>45.73367241000004</v>
      </c>
      <c r="D10" s="745">
        <v>47.608825109999998</v>
      </c>
      <c r="E10" s="745">
        <v>21.363881909999996</v>
      </c>
      <c r="F10" s="745">
        <v>10.654171579999998</v>
      </c>
      <c r="G10" s="745">
        <v>4.8853983399999983</v>
      </c>
      <c r="H10" s="745">
        <v>24.554518040000005</v>
      </c>
      <c r="I10" s="745">
        <v>80.237652230000037</v>
      </c>
      <c r="J10" s="745">
        <v>111.40534566000001</v>
      </c>
      <c r="K10" s="745">
        <v>122.73787618</v>
      </c>
      <c r="L10" s="745">
        <v>150.64864494999998</v>
      </c>
      <c r="M10" s="378"/>
      <c r="N10" s="378"/>
      <c r="O10" s="378"/>
      <c r="P10" s="378"/>
      <c r="Q10" s="378"/>
      <c r="R10" s="378"/>
      <c r="S10" s="378"/>
      <c r="T10" s="378"/>
      <c r="U10" s="378"/>
    </row>
    <row r="11" spans="1:21">
      <c r="A11" s="199">
        <v>39</v>
      </c>
      <c r="B11" s="352" t="s">
        <v>189</v>
      </c>
      <c r="C11" s="745">
        <v>45.325427480000023</v>
      </c>
      <c r="D11" s="745">
        <v>48.31485549000007</v>
      </c>
      <c r="E11" s="745">
        <v>48.400014789999915</v>
      </c>
      <c r="F11" s="745">
        <v>48.839914459999974</v>
      </c>
      <c r="G11" s="745">
        <v>44.471909189999998</v>
      </c>
      <c r="H11" s="745">
        <v>35.707669750000015</v>
      </c>
      <c r="I11" s="745">
        <v>41.126777709999942</v>
      </c>
      <c r="J11" s="745">
        <v>48.159779849999957</v>
      </c>
      <c r="K11" s="745">
        <v>51.623582320000011</v>
      </c>
      <c r="L11" s="745">
        <v>51.507854480000056</v>
      </c>
      <c r="M11" s="378"/>
      <c r="N11" s="378"/>
      <c r="O11" s="378"/>
      <c r="P11" s="378"/>
      <c r="Q11" s="378"/>
      <c r="R11" s="378"/>
      <c r="S11" s="378"/>
      <c r="T11" s="378"/>
      <c r="U11" s="378"/>
    </row>
    <row r="12" spans="1:21">
      <c r="A12" s="199">
        <v>69</v>
      </c>
      <c r="B12" s="352" t="s">
        <v>222</v>
      </c>
      <c r="C12" s="745">
        <v>17.836277879999997</v>
      </c>
      <c r="D12" s="745">
        <v>12.488114810000004</v>
      </c>
      <c r="E12" s="745">
        <v>19.592059219999999</v>
      </c>
      <c r="F12" s="745">
        <v>28.770847289999999</v>
      </c>
      <c r="G12" s="745">
        <v>20.924117890000002</v>
      </c>
      <c r="H12" s="745">
        <v>20.721902439999997</v>
      </c>
      <c r="I12" s="745">
        <v>29.905610520000003</v>
      </c>
      <c r="J12" s="745">
        <v>46.486163599999983</v>
      </c>
      <c r="K12" s="745">
        <v>55.261099460000004</v>
      </c>
      <c r="L12" s="745">
        <v>49.420103009999991</v>
      </c>
      <c r="M12" s="378"/>
      <c r="N12" s="378"/>
      <c r="O12" s="378"/>
      <c r="P12" s="378"/>
      <c r="Q12" s="378"/>
      <c r="R12" s="378"/>
      <c r="S12" s="378"/>
      <c r="T12" s="378"/>
      <c r="U12" s="378"/>
    </row>
    <row r="13" spans="1:21">
      <c r="A13" s="199">
        <v>15</v>
      </c>
      <c r="B13" s="352" t="s">
        <v>209</v>
      </c>
      <c r="C13" s="745">
        <v>25.657175670000001</v>
      </c>
      <c r="D13" s="745">
        <v>24.939498390000001</v>
      </c>
      <c r="E13" s="745">
        <v>34.905139129999988</v>
      </c>
      <c r="F13" s="745">
        <v>34.924478110000003</v>
      </c>
      <c r="G13" s="745">
        <v>43.954393780000011</v>
      </c>
      <c r="H13" s="745">
        <v>43.001130669999995</v>
      </c>
      <c r="I13" s="745">
        <v>37.983703470000009</v>
      </c>
      <c r="J13" s="745">
        <v>29.688235489999997</v>
      </c>
      <c r="K13" s="745">
        <v>17.463758260000002</v>
      </c>
      <c r="L13" s="745">
        <v>8.7431903500000026</v>
      </c>
      <c r="M13" s="378"/>
      <c r="N13" s="378"/>
      <c r="O13" s="378"/>
      <c r="P13" s="378"/>
      <c r="Q13" s="378"/>
      <c r="R13" s="378"/>
      <c r="S13" s="378"/>
      <c r="T13" s="378"/>
      <c r="U13" s="378"/>
    </row>
    <row r="14" spans="1:21">
      <c r="A14" s="199">
        <v>33</v>
      </c>
      <c r="B14" s="352" t="s">
        <v>195</v>
      </c>
      <c r="C14" s="745">
        <v>18.646688659999988</v>
      </c>
      <c r="D14" s="745">
        <v>20.823264169999995</v>
      </c>
      <c r="E14" s="745">
        <v>18.655378820000003</v>
      </c>
      <c r="F14" s="745">
        <v>14.973325009999995</v>
      </c>
      <c r="G14" s="745">
        <v>20.853524620000002</v>
      </c>
      <c r="H14" s="745">
        <v>15.202527620000009</v>
      </c>
      <c r="I14" s="745">
        <v>15.591549950000008</v>
      </c>
      <c r="J14" s="745">
        <v>15.264159579999994</v>
      </c>
      <c r="K14" s="745">
        <v>16.620704069999999</v>
      </c>
      <c r="L14" s="745">
        <v>19.551277060000007</v>
      </c>
      <c r="M14" s="378"/>
      <c r="N14" s="378"/>
      <c r="O14" s="378"/>
      <c r="P14" s="378"/>
      <c r="Q14" s="378"/>
      <c r="R14" s="378"/>
      <c r="S14" s="378"/>
      <c r="T14" s="378"/>
      <c r="U14" s="378"/>
    </row>
    <row r="15" spans="1:21">
      <c r="A15" s="199">
        <v>34</v>
      </c>
      <c r="B15" s="352" t="s">
        <v>218</v>
      </c>
      <c r="C15" s="745">
        <v>11.142997670000007</v>
      </c>
      <c r="D15" s="745">
        <v>11.090336909999996</v>
      </c>
      <c r="E15" s="745">
        <v>12.846223670000004</v>
      </c>
      <c r="F15" s="745">
        <v>13.773760450000001</v>
      </c>
      <c r="G15" s="745">
        <v>13.660618749999996</v>
      </c>
      <c r="H15" s="745">
        <v>13.820645420000002</v>
      </c>
      <c r="I15" s="745">
        <v>13.372857540000002</v>
      </c>
      <c r="J15" s="745">
        <v>16.46767225</v>
      </c>
      <c r="K15" s="745">
        <v>30.202901400000023</v>
      </c>
      <c r="L15" s="745">
        <v>25.937791169999997</v>
      </c>
      <c r="M15" s="378"/>
      <c r="N15" s="378"/>
      <c r="O15" s="378"/>
      <c r="P15" s="378"/>
      <c r="Q15" s="378"/>
      <c r="R15" s="378"/>
      <c r="S15" s="378"/>
      <c r="T15" s="378"/>
      <c r="U15" s="378"/>
    </row>
    <row r="16" spans="1:21">
      <c r="A16" s="199">
        <v>11</v>
      </c>
      <c r="B16" s="352" t="s">
        <v>227</v>
      </c>
      <c r="C16" s="745">
        <v>0.17565843</v>
      </c>
      <c r="D16" s="745">
        <v>0.40538636999999994</v>
      </c>
      <c r="E16" s="745">
        <v>7.7529045100000005</v>
      </c>
      <c r="F16" s="745">
        <v>25.902673729999997</v>
      </c>
      <c r="G16" s="745">
        <v>3.9547176200000007</v>
      </c>
      <c r="H16" s="745">
        <v>8.9289297300000001</v>
      </c>
      <c r="I16" s="745">
        <v>23.952164320000001</v>
      </c>
      <c r="J16" s="745">
        <v>16.161004750000007</v>
      </c>
      <c r="K16" s="745">
        <v>21.039941080000002</v>
      </c>
      <c r="L16" s="745">
        <v>23.628888929999995</v>
      </c>
      <c r="M16" s="378"/>
      <c r="N16" s="378"/>
      <c r="O16" s="378"/>
      <c r="P16" s="378"/>
      <c r="Q16" s="378"/>
      <c r="R16" s="378"/>
      <c r="S16" s="378"/>
      <c r="T16" s="378"/>
      <c r="U16" s="378"/>
    </row>
    <row r="17" spans="1:21">
      <c r="A17" s="199">
        <v>48</v>
      </c>
      <c r="B17" s="352" t="s">
        <v>202</v>
      </c>
      <c r="C17" s="745">
        <v>3.9137328899999986</v>
      </c>
      <c r="D17" s="745">
        <v>4.3163480099999978</v>
      </c>
      <c r="E17" s="745">
        <v>4.3403447599999962</v>
      </c>
      <c r="F17" s="745">
        <v>5.3478310899999943</v>
      </c>
      <c r="G17" s="745">
        <v>11.516287679999998</v>
      </c>
      <c r="H17" s="745">
        <v>6.5294318299999992</v>
      </c>
      <c r="I17" s="745">
        <v>8.2597755299999971</v>
      </c>
      <c r="J17" s="745">
        <v>9.4427864599999936</v>
      </c>
      <c r="K17" s="745">
        <v>22.822428879999997</v>
      </c>
      <c r="L17" s="745">
        <v>31.832202040000002</v>
      </c>
      <c r="M17" s="378"/>
      <c r="N17" s="378"/>
      <c r="O17" s="378"/>
      <c r="P17" s="378"/>
      <c r="Q17" s="378"/>
      <c r="R17" s="378"/>
      <c r="S17" s="378"/>
      <c r="T17" s="378"/>
      <c r="U17" s="378"/>
    </row>
    <row r="18" spans="1:21">
      <c r="A18" s="199">
        <v>84</v>
      </c>
      <c r="B18" s="352" t="s">
        <v>184</v>
      </c>
      <c r="C18" s="745">
        <v>13.233701609999988</v>
      </c>
      <c r="D18" s="745">
        <v>12.775733799999973</v>
      </c>
      <c r="E18" s="745">
        <v>12.525678340000004</v>
      </c>
      <c r="F18" s="745">
        <v>12.343043119999995</v>
      </c>
      <c r="G18" s="745">
        <v>9.5314286800000065</v>
      </c>
      <c r="H18" s="745">
        <v>7.6032263800000006</v>
      </c>
      <c r="I18" s="745">
        <v>8.9312657500000157</v>
      </c>
      <c r="J18" s="745">
        <v>9.6816705699999765</v>
      </c>
      <c r="K18" s="745">
        <v>9.8854027300000045</v>
      </c>
      <c r="L18" s="745">
        <v>11.522208509999968</v>
      </c>
      <c r="M18" s="378"/>
      <c r="N18" s="378"/>
      <c r="O18" s="378"/>
      <c r="P18" s="378"/>
      <c r="Q18" s="378"/>
      <c r="R18" s="378"/>
      <c r="S18" s="378"/>
      <c r="T18" s="378"/>
      <c r="U18" s="378"/>
    </row>
    <row r="19" spans="1:21">
      <c r="A19" s="199">
        <v>87</v>
      </c>
      <c r="B19" s="352" t="s">
        <v>185</v>
      </c>
      <c r="C19" s="745">
        <v>8.3551607600000022</v>
      </c>
      <c r="D19" s="745">
        <v>7.0915841600000009</v>
      </c>
      <c r="E19" s="745">
        <v>10.022121919999979</v>
      </c>
      <c r="F19" s="745">
        <v>16.147208210000002</v>
      </c>
      <c r="G19" s="745">
        <v>19.774935640000013</v>
      </c>
      <c r="H19" s="745">
        <v>7.2018766999999997</v>
      </c>
      <c r="I19" s="745">
        <v>9.9913642599999974</v>
      </c>
      <c r="J19" s="745">
        <v>8.3139574799999991</v>
      </c>
      <c r="K19" s="745">
        <v>12.900665540000002</v>
      </c>
      <c r="L19" s="745">
        <v>7.3523006399999966</v>
      </c>
      <c r="M19" s="378"/>
      <c r="N19" s="378"/>
      <c r="O19" s="378"/>
      <c r="P19" s="378"/>
      <c r="Q19" s="378"/>
      <c r="R19" s="378"/>
      <c r="S19" s="378"/>
      <c r="T19" s="378"/>
      <c r="U19" s="378"/>
    </row>
    <row r="20" spans="1:21">
      <c r="A20" s="199">
        <v>8</v>
      </c>
      <c r="B20" s="352" t="s">
        <v>208</v>
      </c>
      <c r="C20" s="745">
        <v>7.2321346300000009</v>
      </c>
      <c r="D20" s="745">
        <v>9.8546137500000039</v>
      </c>
      <c r="E20" s="745">
        <v>9.2031135000000006</v>
      </c>
      <c r="F20" s="745">
        <v>10.983661459999992</v>
      </c>
      <c r="G20" s="745">
        <v>11.510733400000001</v>
      </c>
      <c r="H20" s="745">
        <v>9.8768080999999945</v>
      </c>
      <c r="I20" s="745">
        <v>10.837583089999995</v>
      </c>
      <c r="J20" s="745">
        <v>10.720946099999994</v>
      </c>
      <c r="K20" s="745">
        <v>12.51835969</v>
      </c>
      <c r="L20" s="745">
        <v>11.276019539999997</v>
      </c>
      <c r="M20" s="378"/>
      <c r="N20" s="378"/>
      <c r="O20" s="378"/>
      <c r="P20" s="378"/>
      <c r="Q20" s="378"/>
      <c r="R20" s="378"/>
      <c r="S20" s="378"/>
      <c r="T20" s="378"/>
      <c r="U20" s="378"/>
    </row>
    <row r="21" spans="1:21">
      <c r="A21" s="199">
        <v>68</v>
      </c>
      <c r="B21" s="352" t="s">
        <v>228</v>
      </c>
      <c r="C21" s="745">
        <v>8.1898121300000017</v>
      </c>
      <c r="D21" s="745">
        <v>14.14403592</v>
      </c>
      <c r="E21" s="745">
        <v>15.329177810000006</v>
      </c>
      <c r="F21" s="745">
        <v>13.278168410000001</v>
      </c>
      <c r="G21" s="745">
        <v>11.93509141</v>
      </c>
      <c r="H21" s="745">
        <v>9.4661686699999983</v>
      </c>
      <c r="I21" s="745">
        <v>10.46066729</v>
      </c>
      <c r="J21" s="745">
        <v>9.1689081199999993</v>
      </c>
      <c r="K21" s="745">
        <v>5.0916051999999992</v>
      </c>
      <c r="L21" s="745">
        <v>5.1195711000000026</v>
      </c>
      <c r="M21" s="378"/>
      <c r="N21" s="378"/>
      <c r="O21" s="378"/>
      <c r="P21" s="378"/>
      <c r="Q21" s="378"/>
      <c r="R21" s="378"/>
      <c r="S21" s="378"/>
      <c r="T21" s="378"/>
      <c r="U21" s="378"/>
    </row>
    <row r="22" spans="1:21">
      <c r="A22" s="199">
        <v>25</v>
      </c>
      <c r="B22" s="352" t="s">
        <v>1113</v>
      </c>
      <c r="C22" s="745">
        <v>16.850733139999996</v>
      </c>
      <c r="D22" s="745">
        <v>13.205029480000004</v>
      </c>
      <c r="E22" s="745">
        <v>11.642566180000003</v>
      </c>
      <c r="F22" s="745">
        <v>13.403210139999999</v>
      </c>
      <c r="G22" s="745">
        <v>13.678638150000001</v>
      </c>
      <c r="H22" s="745">
        <v>13.179305790000001</v>
      </c>
      <c r="I22" s="745">
        <v>4.5016240500000011</v>
      </c>
      <c r="J22" s="745">
        <v>3.6669960800000001</v>
      </c>
      <c r="K22" s="745">
        <v>5.0891706599999988</v>
      </c>
      <c r="L22" s="745">
        <v>6.5437145099999992</v>
      </c>
      <c r="M22" s="378"/>
      <c r="N22" s="378"/>
      <c r="O22" s="378"/>
      <c r="P22" s="378"/>
      <c r="Q22" s="378"/>
      <c r="R22" s="378"/>
      <c r="S22" s="378"/>
      <c r="T22" s="378"/>
      <c r="U22" s="378"/>
    </row>
    <row r="23" spans="1:21">
      <c r="A23" s="199">
        <v>38</v>
      </c>
      <c r="B23" s="352" t="s">
        <v>191</v>
      </c>
      <c r="C23" s="745">
        <v>16.779888829999994</v>
      </c>
      <c r="D23" s="745">
        <v>13.707874239999997</v>
      </c>
      <c r="E23" s="745">
        <v>10.795341200000005</v>
      </c>
      <c r="F23" s="745">
        <v>8.4674760500000019</v>
      </c>
      <c r="G23" s="745">
        <v>8.0158869899999967</v>
      </c>
      <c r="H23" s="745">
        <v>6.4920947300000016</v>
      </c>
      <c r="I23" s="745">
        <v>8.7171723999999973</v>
      </c>
      <c r="J23" s="745">
        <v>7.6583738200000022</v>
      </c>
      <c r="K23" s="745">
        <v>7.5806649300000002</v>
      </c>
      <c r="L23" s="745">
        <v>8.3550677399999991</v>
      </c>
      <c r="M23" s="378"/>
      <c r="N23" s="378"/>
      <c r="O23" s="378"/>
      <c r="P23" s="378"/>
      <c r="Q23" s="378"/>
      <c r="R23" s="378"/>
      <c r="S23" s="378"/>
      <c r="T23" s="378"/>
      <c r="U23" s="378"/>
    </row>
    <row r="24" spans="1:21">
      <c r="A24" s="199">
        <v>44</v>
      </c>
      <c r="B24" s="352" t="s">
        <v>223</v>
      </c>
      <c r="C24" s="745">
        <v>8.9492215300000009</v>
      </c>
      <c r="D24" s="745">
        <v>11.37134543</v>
      </c>
      <c r="E24" s="745">
        <v>19.034523279999998</v>
      </c>
      <c r="F24" s="745">
        <v>37.249875030000005</v>
      </c>
      <c r="G24" s="745">
        <v>2.9313499300000001</v>
      </c>
      <c r="H24" s="745">
        <v>2.8910398899999996</v>
      </c>
      <c r="I24" s="745">
        <v>3.9559969699999997</v>
      </c>
      <c r="J24" s="745">
        <v>4.895074280000002</v>
      </c>
      <c r="K24" s="745">
        <v>1.2288480999999998</v>
      </c>
      <c r="L24" s="745">
        <v>2.1069639500000008</v>
      </c>
      <c r="M24" s="378"/>
      <c r="N24" s="378"/>
      <c r="O24" s="378"/>
      <c r="P24" s="378"/>
      <c r="Q24" s="378"/>
      <c r="R24" s="378"/>
      <c r="S24" s="378"/>
      <c r="T24" s="378"/>
      <c r="U24" s="378"/>
    </row>
    <row r="25" spans="1:21">
      <c r="A25" s="199">
        <v>73</v>
      </c>
      <c r="B25" s="352" t="s">
        <v>197</v>
      </c>
      <c r="C25" s="745">
        <v>9.5924548799999894</v>
      </c>
      <c r="D25" s="745">
        <v>6.8303151300000007</v>
      </c>
      <c r="E25" s="745">
        <v>7.8419663999999907</v>
      </c>
      <c r="F25" s="745">
        <v>7.3563644899999892</v>
      </c>
      <c r="G25" s="745">
        <v>9.4477883499999962</v>
      </c>
      <c r="H25" s="745">
        <v>7.2349018699999998</v>
      </c>
      <c r="I25" s="745">
        <v>10.728193069999996</v>
      </c>
      <c r="J25" s="745">
        <v>9.8448987699999932</v>
      </c>
      <c r="K25" s="745">
        <v>8.4902193100000005</v>
      </c>
      <c r="L25" s="745">
        <v>8.3779956800000033</v>
      </c>
      <c r="M25" s="378"/>
      <c r="N25" s="378"/>
      <c r="O25" s="378"/>
      <c r="P25" s="378"/>
      <c r="Q25" s="378"/>
      <c r="R25" s="378"/>
      <c r="S25" s="378"/>
      <c r="T25" s="378"/>
      <c r="U25" s="378"/>
    </row>
    <row r="26" spans="1:21">
      <c r="A26" s="199">
        <v>20</v>
      </c>
      <c r="B26" s="352" t="s">
        <v>229</v>
      </c>
      <c r="C26" s="745">
        <v>3.471763279999998</v>
      </c>
      <c r="D26" s="745">
        <v>3.59848334</v>
      </c>
      <c r="E26" s="745">
        <v>4.5393920200000011</v>
      </c>
      <c r="F26" s="745">
        <v>6.0766782799999985</v>
      </c>
      <c r="G26" s="745">
        <v>6.8692766999999986</v>
      </c>
      <c r="H26" s="745">
        <v>7.2921779200000021</v>
      </c>
      <c r="I26" s="745">
        <v>10.088375970000001</v>
      </c>
      <c r="J26" s="745">
        <v>12.462784210000001</v>
      </c>
      <c r="K26" s="745">
        <v>12.36819399</v>
      </c>
      <c r="L26" s="745">
        <v>11.135926920000003</v>
      </c>
      <c r="M26" s="378"/>
      <c r="N26" s="378"/>
      <c r="O26" s="378"/>
      <c r="P26" s="378"/>
      <c r="Q26" s="378"/>
      <c r="R26" s="378"/>
      <c r="S26" s="378"/>
      <c r="T26" s="378"/>
      <c r="U26" s="378"/>
    </row>
    <row r="27" spans="1:21">
      <c r="A27" s="199">
        <v>18</v>
      </c>
      <c r="B27" s="352" t="s">
        <v>470</v>
      </c>
      <c r="C27" s="745">
        <v>8.7679523899999996</v>
      </c>
      <c r="D27" s="745">
        <v>6.6013754999999987</v>
      </c>
      <c r="E27" s="745">
        <v>8.1977197299999993</v>
      </c>
      <c r="F27" s="745">
        <v>8.1244322700000016</v>
      </c>
      <c r="G27" s="745">
        <v>8.4465248000000006</v>
      </c>
      <c r="H27" s="745">
        <v>7.0823875599999999</v>
      </c>
      <c r="I27" s="745">
        <v>5.9750825399999981</v>
      </c>
      <c r="J27" s="745">
        <v>8.6645043400000006</v>
      </c>
      <c r="K27" s="745">
        <v>7.1541916100000016</v>
      </c>
      <c r="L27" s="745">
        <v>8.2475630200000012</v>
      </c>
      <c r="M27" s="378"/>
      <c r="N27" s="378"/>
      <c r="O27" s="378"/>
      <c r="P27" s="378"/>
      <c r="Q27" s="378"/>
      <c r="R27" s="378"/>
      <c r="S27" s="378"/>
      <c r="T27" s="378"/>
      <c r="U27" s="378"/>
    </row>
    <row r="28" spans="1:21">
      <c r="A28" s="199">
        <v>17</v>
      </c>
      <c r="B28" s="352" t="s">
        <v>225</v>
      </c>
      <c r="C28" s="745">
        <v>11.095651279999998</v>
      </c>
      <c r="D28" s="745">
        <v>8.8686155100000015</v>
      </c>
      <c r="E28" s="745">
        <v>11.332613809999998</v>
      </c>
      <c r="F28" s="745">
        <v>8.2678109600000038</v>
      </c>
      <c r="G28" s="745">
        <v>5.9469757399999974</v>
      </c>
      <c r="H28" s="745">
        <v>6.5213144499999984</v>
      </c>
      <c r="I28" s="745">
        <v>8.8680469500000019</v>
      </c>
      <c r="J28" s="745">
        <v>7.357279549999995</v>
      </c>
      <c r="K28" s="745">
        <v>4.3444173100000016</v>
      </c>
      <c r="L28" s="745">
        <v>4.4785770100000013</v>
      </c>
      <c r="M28" s="378"/>
      <c r="N28" s="378"/>
      <c r="O28" s="378"/>
      <c r="P28" s="378"/>
      <c r="Q28" s="378"/>
      <c r="R28" s="378"/>
      <c r="S28" s="378"/>
      <c r="T28" s="378"/>
      <c r="U28" s="378"/>
    </row>
    <row r="29" spans="1:21">
      <c r="A29" s="199">
        <v>19</v>
      </c>
      <c r="B29" s="352" t="s">
        <v>1112</v>
      </c>
      <c r="C29" s="745">
        <v>4.1343541999999989</v>
      </c>
      <c r="D29" s="745">
        <v>3.3958292899999973</v>
      </c>
      <c r="E29" s="745">
        <v>5.6686127299999995</v>
      </c>
      <c r="F29" s="745">
        <v>5.629095200000001</v>
      </c>
      <c r="G29" s="745">
        <v>6.916660600000001</v>
      </c>
      <c r="H29" s="745">
        <v>10.170781130000004</v>
      </c>
      <c r="I29" s="745">
        <v>12.927057230000001</v>
      </c>
      <c r="J29" s="745">
        <v>9.3331526400000051</v>
      </c>
      <c r="K29" s="745">
        <v>9.0271026600000042</v>
      </c>
      <c r="L29" s="745">
        <v>9.4875875900000004</v>
      </c>
      <c r="M29" s="378"/>
      <c r="N29" s="378"/>
      <c r="O29" s="378"/>
      <c r="P29" s="378"/>
      <c r="Q29" s="378"/>
      <c r="R29" s="378"/>
      <c r="S29" s="378"/>
      <c r="T29" s="378"/>
      <c r="U29" s="378"/>
    </row>
    <row r="30" spans="1:21">
      <c r="A30" s="199">
        <v>21</v>
      </c>
      <c r="B30" s="352" t="s">
        <v>200</v>
      </c>
      <c r="C30" s="745">
        <v>2.8089345599999995</v>
      </c>
      <c r="D30" s="745">
        <v>3.6453192400000001</v>
      </c>
      <c r="E30" s="745">
        <v>3.7164768500000003</v>
      </c>
      <c r="F30" s="745">
        <v>5.4359975899999995</v>
      </c>
      <c r="G30" s="745">
        <v>8.4011361399999966</v>
      </c>
      <c r="H30" s="745">
        <v>9.8088053999999971</v>
      </c>
      <c r="I30" s="745">
        <v>10.690687460000003</v>
      </c>
      <c r="J30" s="745">
        <v>12.042593490000002</v>
      </c>
      <c r="K30" s="745">
        <v>10.873333220000001</v>
      </c>
      <c r="L30" s="745">
        <v>8.251484839999998</v>
      </c>
      <c r="M30" s="378"/>
      <c r="N30" s="378"/>
      <c r="O30" s="378"/>
      <c r="P30" s="378"/>
      <c r="Q30" s="378"/>
      <c r="R30" s="378"/>
      <c r="S30" s="378"/>
      <c r="T30" s="378"/>
      <c r="U30" s="378"/>
    </row>
    <row r="31" spans="1:21">
      <c r="A31" s="199">
        <v>22</v>
      </c>
      <c r="B31" s="352" t="s">
        <v>199</v>
      </c>
      <c r="C31" s="745">
        <v>3.7713447399999991</v>
      </c>
      <c r="D31" s="745">
        <v>1.86086212</v>
      </c>
      <c r="E31" s="745">
        <v>2.6866807799999997</v>
      </c>
      <c r="F31" s="745">
        <v>10.025455449999999</v>
      </c>
      <c r="G31" s="745">
        <v>7.7592358600000013</v>
      </c>
      <c r="H31" s="745">
        <v>4.0184365300000007</v>
      </c>
      <c r="I31" s="745">
        <v>5.4464583399999995</v>
      </c>
      <c r="J31" s="745">
        <v>14.106878579999998</v>
      </c>
      <c r="K31" s="745">
        <v>12.242102730000001</v>
      </c>
      <c r="L31" s="745">
        <v>10.91691674</v>
      </c>
      <c r="M31" s="378"/>
      <c r="N31" s="378"/>
      <c r="O31" s="378"/>
      <c r="P31" s="378"/>
      <c r="Q31" s="378"/>
      <c r="R31" s="378"/>
      <c r="S31" s="378"/>
      <c r="T31" s="378"/>
      <c r="U31" s="378"/>
    </row>
    <row r="32" spans="1:21">
      <c r="A32" s="199">
        <v>30</v>
      </c>
      <c r="B32" s="352" t="s">
        <v>186</v>
      </c>
      <c r="C32" s="745">
        <v>13.263279340000008</v>
      </c>
      <c r="D32" s="745">
        <v>9.2929321000000087</v>
      </c>
      <c r="E32" s="745">
        <v>5.5701805499999963</v>
      </c>
      <c r="F32" s="745">
        <v>5.6673082299999997</v>
      </c>
      <c r="G32" s="745">
        <v>5.403174299999999</v>
      </c>
      <c r="H32" s="745">
        <v>6.3803059800000002</v>
      </c>
      <c r="I32" s="745">
        <v>5.904832289999999</v>
      </c>
      <c r="J32" s="745">
        <v>6.356101730000006</v>
      </c>
      <c r="K32" s="745">
        <v>5.9247154299999938</v>
      </c>
      <c r="L32" s="745">
        <v>4.6263919000000007</v>
      </c>
      <c r="M32" s="378"/>
      <c r="N32" s="378"/>
      <c r="O32" s="378"/>
      <c r="P32" s="378"/>
      <c r="Q32" s="378"/>
      <c r="R32" s="378"/>
      <c r="S32" s="378"/>
      <c r="T32" s="378"/>
      <c r="U32" s="378"/>
    </row>
    <row r="33" spans="1:21">
      <c r="A33" s="199">
        <v>72</v>
      </c>
      <c r="B33" s="352" t="s">
        <v>194</v>
      </c>
      <c r="C33" s="745">
        <v>9.5337323299999994</v>
      </c>
      <c r="D33" s="745">
        <v>3.4995203899999998</v>
      </c>
      <c r="E33" s="745">
        <v>2.3314642999999995</v>
      </c>
      <c r="F33" s="745">
        <v>2.1967677599999997</v>
      </c>
      <c r="G33" s="745">
        <v>1.9507890399999996</v>
      </c>
      <c r="H33" s="745">
        <v>8.2681046200000008</v>
      </c>
      <c r="I33" s="745">
        <v>5.2940905100000011</v>
      </c>
      <c r="J33" s="745">
        <v>8.4078241499999997</v>
      </c>
      <c r="K33" s="745">
        <v>1.8202803699999996</v>
      </c>
      <c r="L33" s="745">
        <v>22.092445329999997</v>
      </c>
      <c r="M33" s="378"/>
      <c r="N33" s="378"/>
      <c r="O33" s="378"/>
      <c r="P33" s="378"/>
      <c r="Q33" s="378"/>
      <c r="R33" s="378"/>
      <c r="S33" s="378"/>
      <c r="T33" s="378"/>
      <c r="U33" s="378"/>
    </row>
    <row r="34" spans="1:21">
      <c r="A34" s="199">
        <v>85</v>
      </c>
      <c r="B34" s="352" t="s">
        <v>183</v>
      </c>
      <c r="C34" s="745">
        <v>5.6967997300000013</v>
      </c>
      <c r="D34" s="745">
        <v>4.9690354599999944</v>
      </c>
      <c r="E34" s="745">
        <v>5.9048360800000008</v>
      </c>
      <c r="F34" s="745">
        <v>4.7719087199999999</v>
      </c>
      <c r="G34" s="745">
        <v>5.6086587999999944</v>
      </c>
      <c r="H34" s="745">
        <v>5.0508788999999865</v>
      </c>
      <c r="I34" s="745">
        <v>6.9639588699999964</v>
      </c>
      <c r="J34" s="745">
        <v>7.1959769100000024</v>
      </c>
      <c r="K34" s="745">
        <v>8.4683571000000128</v>
      </c>
      <c r="L34" s="745">
        <v>9.9112390099999796</v>
      </c>
      <c r="M34" s="378"/>
      <c r="N34" s="378"/>
      <c r="O34" s="378"/>
      <c r="P34" s="378"/>
      <c r="Q34" s="378"/>
      <c r="R34" s="378"/>
      <c r="S34" s="378"/>
      <c r="T34" s="378"/>
      <c r="U34" s="378"/>
    </row>
    <row r="35" spans="1:21">
      <c r="A35" s="199">
        <v>60</v>
      </c>
      <c r="B35" s="352" t="s">
        <v>468</v>
      </c>
      <c r="C35" s="745">
        <v>5.4782774399999976</v>
      </c>
      <c r="D35" s="745">
        <v>6.1345463200000028</v>
      </c>
      <c r="E35" s="745">
        <v>6.1680955600000011</v>
      </c>
      <c r="F35" s="745">
        <v>6.4379877800000003</v>
      </c>
      <c r="G35" s="745">
        <v>6.3147234799999987</v>
      </c>
      <c r="H35" s="745">
        <v>4.922729229999999</v>
      </c>
      <c r="I35" s="745">
        <v>6.4581527999999988</v>
      </c>
      <c r="J35" s="745">
        <v>6.5142992999999985</v>
      </c>
      <c r="K35" s="745">
        <v>6.6718214199999997</v>
      </c>
      <c r="L35" s="745">
        <v>7.151094030000003</v>
      </c>
      <c r="M35" s="378"/>
      <c r="N35" s="378"/>
      <c r="O35" s="378"/>
      <c r="P35" s="378"/>
      <c r="Q35" s="378"/>
      <c r="R35" s="378"/>
      <c r="S35" s="378"/>
      <c r="T35" s="378"/>
      <c r="U35" s="378"/>
    </row>
    <row r="36" spans="1:21">
      <c r="A36" s="199">
        <v>29</v>
      </c>
      <c r="B36" s="352" t="s">
        <v>193</v>
      </c>
      <c r="C36" s="745">
        <v>4.6939180900000004</v>
      </c>
      <c r="D36" s="745">
        <v>16.783727329999998</v>
      </c>
      <c r="E36" s="745">
        <v>9.8391071400000065</v>
      </c>
      <c r="F36" s="745">
        <v>10.252855069999999</v>
      </c>
      <c r="G36" s="745">
        <v>2.2122166299999999</v>
      </c>
      <c r="H36" s="745">
        <v>2.0401928299999996</v>
      </c>
      <c r="I36" s="745">
        <v>5.1216257500000006</v>
      </c>
      <c r="J36" s="745">
        <v>5.8912123100000011</v>
      </c>
      <c r="K36" s="745">
        <v>2.5181469600000006</v>
      </c>
      <c r="L36" s="745">
        <v>2.8784761199999997</v>
      </c>
      <c r="M36" s="378"/>
      <c r="N36" s="378"/>
      <c r="O36" s="378"/>
      <c r="P36" s="378"/>
      <c r="Q36" s="378"/>
      <c r="R36" s="378"/>
      <c r="S36" s="378"/>
      <c r="T36" s="378"/>
      <c r="U36" s="378"/>
    </row>
    <row r="37" spans="1:21">
      <c r="A37" s="199">
        <v>31</v>
      </c>
      <c r="B37" s="352" t="s">
        <v>203</v>
      </c>
      <c r="C37" s="745">
        <v>0.7519433499999999</v>
      </c>
      <c r="D37" s="745">
        <v>0.74581434000000002</v>
      </c>
      <c r="E37" s="745">
        <v>0.86676264000000014</v>
      </c>
      <c r="F37" s="745">
        <v>0.42857929</v>
      </c>
      <c r="G37" s="745">
        <v>1.8337529100000001</v>
      </c>
      <c r="H37" s="745">
        <v>1.0015959299999999</v>
      </c>
      <c r="I37" s="745">
        <v>3.4103943500000002</v>
      </c>
      <c r="J37" s="745">
        <v>1.82378591</v>
      </c>
      <c r="K37" s="745">
        <v>9.2817108899999994</v>
      </c>
      <c r="L37" s="745">
        <v>30.943414130000004</v>
      </c>
      <c r="M37" s="378"/>
      <c r="N37" s="378"/>
      <c r="O37" s="378"/>
      <c r="P37" s="378"/>
      <c r="Q37" s="378"/>
      <c r="R37" s="378"/>
      <c r="S37" s="378"/>
      <c r="T37" s="378"/>
      <c r="U37" s="378"/>
    </row>
    <row r="38" spans="1:21">
      <c r="A38" s="199">
        <v>94</v>
      </c>
      <c r="B38" s="352" t="s">
        <v>201</v>
      </c>
      <c r="C38" s="745">
        <v>4.5547288500000001</v>
      </c>
      <c r="D38" s="745">
        <v>5.1849142300000013</v>
      </c>
      <c r="E38" s="745">
        <v>6.3754241599999961</v>
      </c>
      <c r="F38" s="745">
        <v>5.3920940000000002</v>
      </c>
      <c r="G38" s="745">
        <v>4.6886102899999997</v>
      </c>
      <c r="H38" s="745">
        <v>3.212382530000002</v>
      </c>
      <c r="I38" s="745">
        <v>2.7122803000000011</v>
      </c>
      <c r="J38" s="745">
        <v>3.4349881199999985</v>
      </c>
      <c r="K38" s="745">
        <v>3.7372176699999997</v>
      </c>
      <c r="L38" s="745">
        <v>4.4520975800000047</v>
      </c>
      <c r="M38" s="378"/>
      <c r="N38" s="378"/>
      <c r="O38" s="378"/>
      <c r="P38" s="378"/>
      <c r="Q38" s="378"/>
      <c r="R38" s="378"/>
      <c r="S38" s="378"/>
      <c r="T38" s="378"/>
      <c r="U38" s="378"/>
    </row>
    <row r="39" spans="1:21">
      <c r="A39" s="199">
        <v>49</v>
      </c>
      <c r="B39" s="352" t="s">
        <v>469</v>
      </c>
      <c r="C39" s="745">
        <v>4.381237969999999</v>
      </c>
      <c r="D39" s="745">
        <v>3.8283554699999987</v>
      </c>
      <c r="E39" s="745">
        <v>3.5421287100000001</v>
      </c>
      <c r="F39" s="745">
        <v>4.0165789099999989</v>
      </c>
      <c r="G39" s="745">
        <v>4.1558562999999999</v>
      </c>
      <c r="H39" s="745">
        <v>2.6782211499999988</v>
      </c>
      <c r="I39" s="745">
        <v>4.3492831600000024</v>
      </c>
      <c r="J39" s="745">
        <v>3.996156389999999</v>
      </c>
      <c r="K39" s="745">
        <v>5.1909922999999987</v>
      </c>
      <c r="L39" s="745">
        <v>6.813848590000001</v>
      </c>
      <c r="M39" s="378"/>
      <c r="N39" s="378"/>
      <c r="O39" s="378"/>
      <c r="P39" s="378"/>
      <c r="Q39" s="378"/>
      <c r="R39" s="378"/>
      <c r="S39" s="378"/>
      <c r="T39" s="378"/>
      <c r="U39" s="378"/>
    </row>
    <row r="40" spans="1:21">
      <c r="A40" s="199">
        <v>41</v>
      </c>
      <c r="B40" s="352" t="s">
        <v>1512</v>
      </c>
      <c r="C40" s="745">
        <v>12.148179829999998</v>
      </c>
      <c r="D40" s="745">
        <v>9.5064205900000029</v>
      </c>
      <c r="E40" s="745">
        <v>7.0181089000000014</v>
      </c>
      <c r="F40" s="745">
        <v>5.3172158800000009</v>
      </c>
      <c r="G40" s="745">
        <v>2.4232054199999999</v>
      </c>
      <c r="H40" s="745">
        <v>1.4271160700000001</v>
      </c>
      <c r="I40" s="745">
        <v>1.1231371599999997</v>
      </c>
      <c r="J40" s="745">
        <v>1.2859254599999999</v>
      </c>
      <c r="K40" s="745">
        <v>1.34987675</v>
      </c>
      <c r="L40" s="745">
        <v>0.83699398000000025</v>
      </c>
      <c r="M40" s="378"/>
      <c r="N40" s="378"/>
      <c r="O40" s="378"/>
      <c r="P40" s="378"/>
      <c r="Q40" s="378"/>
      <c r="R40" s="378"/>
      <c r="S40" s="378"/>
      <c r="T40" s="378"/>
      <c r="U40" s="378"/>
    </row>
    <row r="41" spans="1:21">
      <c r="A41" s="199">
        <v>83</v>
      </c>
      <c r="B41" s="352" t="s">
        <v>472</v>
      </c>
      <c r="C41" s="745">
        <v>4.9164797999999976</v>
      </c>
      <c r="D41" s="745">
        <v>4.4912815400000046</v>
      </c>
      <c r="E41" s="745">
        <v>3.9958697399999989</v>
      </c>
      <c r="F41" s="745">
        <v>3.645654550000001</v>
      </c>
      <c r="G41" s="745">
        <v>3.5107495700000002</v>
      </c>
      <c r="H41" s="745">
        <v>2.6654593700000002</v>
      </c>
      <c r="I41" s="745">
        <v>4.3576810600000018</v>
      </c>
      <c r="J41" s="745">
        <v>5.2289977399999996</v>
      </c>
      <c r="K41" s="745">
        <v>4.2056411300000001</v>
      </c>
      <c r="L41" s="745">
        <v>3.564990180000001</v>
      </c>
      <c r="M41" s="378"/>
      <c r="N41" s="378"/>
      <c r="O41" s="378"/>
      <c r="P41" s="378"/>
      <c r="Q41" s="378"/>
      <c r="R41" s="378"/>
      <c r="S41" s="378"/>
      <c r="T41" s="378"/>
      <c r="U41" s="378"/>
    </row>
    <row r="42" spans="1:21">
      <c r="A42" s="199">
        <v>32</v>
      </c>
      <c r="B42" s="352" t="s">
        <v>207</v>
      </c>
      <c r="C42" s="745">
        <v>3.2084995899999984</v>
      </c>
      <c r="D42" s="745">
        <v>2.8400567499999991</v>
      </c>
      <c r="E42" s="745">
        <v>2.9255643300000003</v>
      </c>
      <c r="F42" s="745">
        <v>2.8230254999999995</v>
      </c>
      <c r="G42" s="745">
        <v>3.1752390499999992</v>
      </c>
      <c r="H42" s="745">
        <v>3.5333183599999987</v>
      </c>
      <c r="I42" s="745">
        <v>5.2784982100000031</v>
      </c>
      <c r="J42" s="745">
        <v>5.3304660200000002</v>
      </c>
      <c r="K42" s="745">
        <v>4.2596277699999989</v>
      </c>
      <c r="L42" s="745">
        <v>6.2121056499999998</v>
      </c>
      <c r="M42" s="378"/>
      <c r="N42" s="378"/>
      <c r="O42" s="378"/>
      <c r="P42" s="378"/>
      <c r="Q42" s="378"/>
      <c r="R42" s="378"/>
      <c r="S42" s="378"/>
      <c r="T42" s="378"/>
      <c r="U42" s="378"/>
    </row>
    <row r="43" spans="1:21">
      <c r="A43" s="199">
        <v>42</v>
      </c>
      <c r="B43" s="352" t="s">
        <v>219</v>
      </c>
      <c r="C43" s="745">
        <v>5.1516502199999978</v>
      </c>
      <c r="D43" s="745">
        <v>4.7789340099999906</v>
      </c>
      <c r="E43" s="745">
        <v>3.6739107099999972</v>
      </c>
      <c r="F43" s="745">
        <v>4.052138300000002</v>
      </c>
      <c r="G43" s="745">
        <v>4.2112481599999985</v>
      </c>
      <c r="H43" s="745">
        <v>3.3785472099999998</v>
      </c>
      <c r="I43" s="745">
        <v>3.9133249900000013</v>
      </c>
      <c r="J43" s="745">
        <v>3.7828676300000001</v>
      </c>
      <c r="K43" s="745">
        <v>3.2221663600000001</v>
      </c>
      <c r="L43" s="745">
        <v>2.706785959999999</v>
      </c>
      <c r="M43" s="378"/>
      <c r="N43" s="378"/>
      <c r="O43" s="378"/>
      <c r="P43" s="378"/>
      <c r="Q43" s="378"/>
      <c r="R43" s="378"/>
      <c r="S43" s="378"/>
      <c r="T43" s="378"/>
      <c r="U43" s="378"/>
    </row>
    <row r="44" spans="1:21">
      <c r="A44" s="199">
        <v>70</v>
      </c>
      <c r="B44" s="352" t="s">
        <v>226</v>
      </c>
      <c r="C44" s="745">
        <v>10.622244140000003</v>
      </c>
      <c r="D44" s="745">
        <v>2.3259081699999995</v>
      </c>
      <c r="E44" s="745">
        <v>1.7029809600000003</v>
      </c>
      <c r="F44" s="745">
        <v>1.9902252800000009</v>
      </c>
      <c r="G44" s="745">
        <v>1.7000898299999996</v>
      </c>
      <c r="H44" s="745">
        <v>2.0839325299999998</v>
      </c>
      <c r="I44" s="745">
        <v>7.2630372899999989</v>
      </c>
      <c r="J44" s="745">
        <v>5.010518929999999</v>
      </c>
      <c r="K44" s="745">
        <v>2.7912296599999999</v>
      </c>
      <c r="L44" s="745">
        <v>2.1887083200000008</v>
      </c>
      <c r="M44" s="378"/>
      <c r="N44" s="378"/>
      <c r="O44" s="378"/>
      <c r="P44" s="378"/>
      <c r="Q44" s="378"/>
      <c r="R44" s="378"/>
      <c r="S44" s="378"/>
      <c r="T44" s="378"/>
      <c r="U44" s="378"/>
    </row>
    <row r="45" spans="1:21">
      <c r="A45" s="199">
        <v>76</v>
      </c>
      <c r="B45" s="367" t="s">
        <v>204</v>
      </c>
      <c r="C45" s="745">
        <v>3.9540330300000006</v>
      </c>
      <c r="D45" s="745">
        <v>2.4057603200000002</v>
      </c>
      <c r="E45" s="745">
        <v>3.5825184999999999</v>
      </c>
      <c r="F45" s="745">
        <v>2.7862966899999995</v>
      </c>
      <c r="G45" s="745">
        <v>2.7556093200000014</v>
      </c>
      <c r="H45" s="745">
        <v>4.1946307200000001</v>
      </c>
      <c r="I45" s="745">
        <v>5.9726341300000021</v>
      </c>
      <c r="J45" s="745">
        <v>4.1785549899999985</v>
      </c>
      <c r="K45" s="745">
        <v>4.3650001500000002</v>
      </c>
      <c r="L45" s="745">
        <v>2.9642241500000002</v>
      </c>
      <c r="M45" s="378"/>
      <c r="N45" s="378"/>
      <c r="O45" s="378"/>
      <c r="P45" s="378"/>
      <c r="Q45" s="378"/>
      <c r="R45" s="378"/>
      <c r="S45" s="378"/>
      <c r="T45" s="378"/>
      <c r="U45" s="378"/>
    </row>
    <row r="46" spans="1:21">
      <c r="A46" s="199">
        <v>54</v>
      </c>
      <c r="B46" s="352" t="s">
        <v>210</v>
      </c>
      <c r="C46" s="745">
        <v>3.8493834100000006</v>
      </c>
      <c r="D46" s="745">
        <v>3.7517050599999981</v>
      </c>
      <c r="E46" s="745">
        <v>4.3063665400000035</v>
      </c>
      <c r="F46" s="745">
        <v>3.1082713099999992</v>
      </c>
      <c r="G46" s="745">
        <v>3.5637173</v>
      </c>
      <c r="H46" s="745">
        <v>2.6316892799999994</v>
      </c>
      <c r="I46" s="745">
        <v>3.863997480000001</v>
      </c>
      <c r="J46" s="745">
        <v>4.5990887799999962</v>
      </c>
      <c r="K46" s="745">
        <v>3.2867977499999994</v>
      </c>
      <c r="L46" s="745">
        <v>3.8628926600000004</v>
      </c>
      <c r="M46" s="378"/>
      <c r="N46" s="378"/>
      <c r="O46" s="378"/>
      <c r="P46" s="378"/>
      <c r="Q46" s="378"/>
      <c r="R46" s="378"/>
      <c r="S46" s="378"/>
      <c r="T46" s="378"/>
      <c r="U46" s="378"/>
    </row>
    <row r="47" spans="1:21">
      <c r="A47" s="199">
        <v>12</v>
      </c>
      <c r="B47" s="352" t="s">
        <v>216</v>
      </c>
      <c r="C47" s="745">
        <v>3.0762056700000002</v>
      </c>
      <c r="D47" s="745">
        <v>3.3577004199999996</v>
      </c>
      <c r="E47" s="745">
        <v>4.0336411400000003</v>
      </c>
      <c r="F47" s="745">
        <v>3.9858740300000002</v>
      </c>
      <c r="G47" s="745">
        <v>2.8050548600000003</v>
      </c>
      <c r="H47" s="745">
        <v>2.26448581</v>
      </c>
      <c r="I47" s="745">
        <v>2.7401650800000001</v>
      </c>
      <c r="J47" s="745">
        <v>3.4828098699999996</v>
      </c>
      <c r="K47" s="745">
        <v>3.8971344000000001</v>
      </c>
      <c r="L47" s="745">
        <v>4.0171832699999994</v>
      </c>
      <c r="M47" s="378"/>
      <c r="N47" s="378"/>
      <c r="O47" s="378"/>
      <c r="P47" s="378"/>
      <c r="Q47" s="378"/>
      <c r="R47" s="378"/>
      <c r="S47" s="378"/>
      <c r="T47" s="378"/>
      <c r="U47" s="378"/>
    </row>
    <row r="48" spans="1:21">
      <c r="A48" s="178"/>
      <c r="B48" s="379" t="s">
        <v>473</v>
      </c>
      <c r="C48" s="748">
        <v>34.839903469997012</v>
      </c>
      <c r="D48" s="748">
        <v>31.504429939996726</v>
      </c>
      <c r="E48" s="748">
        <v>31.100056790003578</v>
      </c>
      <c r="F48" s="748">
        <v>32.58055295999975</v>
      </c>
      <c r="G48" s="748">
        <v>26.892548130000876</v>
      </c>
      <c r="H48" s="748">
        <v>21.973609900001975</v>
      </c>
      <c r="I48" s="748">
        <v>34.300216030003298</v>
      </c>
      <c r="J48" s="748">
        <v>35.267056109998634</v>
      </c>
      <c r="K48" s="748">
        <v>42.545124259993372</v>
      </c>
      <c r="L48" s="748">
        <v>52.952870959999018</v>
      </c>
      <c r="M48" s="745"/>
      <c r="N48" s="378"/>
      <c r="O48" s="378"/>
      <c r="P48" s="378"/>
      <c r="Q48" s="378"/>
      <c r="R48" s="378"/>
      <c r="S48" s="378"/>
      <c r="T48" s="378"/>
      <c r="U48" s="378"/>
    </row>
    <row r="49" spans="1:11">
      <c r="C49" s="374"/>
      <c r="D49" s="374"/>
      <c r="E49" s="374"/>
      <c r="F49" s="374"/>
      <c r="G49" s="374"/>
      <c r="H49" s="374"/>
      <c r="I49" s="374"/>
      <c r="J49" s="374"/>
      <c r="K49" s="374"/>
    </row>
    <row r="50" spans="1:11">
      <c r="A50" s="96" t="s">
        <v>462</v>
      </c>
      <c r="C50" s="375"/>
      <c r="D50" s="375"/>
      <c r="E50" s="375"/>
      <c r="F50" s="375"/>
      <c r="G50" s="375"/>
      <c r="H50" s="375"/>
      <c r="I50" s="375"/>
      <c r="J50" s="375"/>
      <c r="K50" s="375"/>
    </row>
    <row r="51" spans="1:11">
      <c r="A51" s="90" t="s">
        <v>178</v>
      </c>
      <c r="C51" s="375"/>
      <c r="D51" s="375"/>
      <c r="E51" s="375"/>
      <c r="F51" s="375"/>
      <c r="G51" s="375"/>
      <c r="H51" s="375"/>
      <c r="I51" s="375"/>
      <c r="J51" s="375"/>
      <c r="K51" s="375"/>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3"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L51"/>
  <sheetViews>
    <sheetView zoomScaleNormal="100" zoomScaleSheetLayoutView="100" workbookViewId="0">
      <selection activeCell="K2" sqref="K2"/>
    </sheetView>
  </sheetViews>
  <sheetFormatPr baseColWidth="10" defaultColWidth="11.44140625" defaultRowHeight="14.4"/>
  <cols>
    <col min="1" max="1" width="24.44140625" style="271" customWidth="1"/>
    <col min="2" max="11" width="10.5546875" style="271" customWidth="1"/>
    <col min="12" max="16384" width="11.44140625" style="271"/>
  </cols>
  <sheetData>
    <row r="1" spans="1:12" s="272" customFormat="1"/>
    <row r="2" spans="1:12" s="272" customFormat="1">
      <c r="A2" s="234" t="s">
        <v>623</v>
      </c>
      <c r="B2" s="8"/>
      <c r="C2" s="8"/>
      <c r="D2" s="8"/>
      <c r="E2" s="8"/>
      <c r="F2" s="8"/>
      <c r="G2" s="8"/>
      <c r="H2" s="8"/>
      <c r="I2" s="8"/>
      <c r="J2" s="8"/>
      <c r="K2" s="877" t="s">
        <v>1620</v>
      </c>
    </row>
    <row r="3" spans="1:12" s="272" customFormat="1">
      <c r="A3" s="10" t="s">
        <v>477</v>
      </c>
      <c r="B3" s="8"/>
      <c r="C3" s="8"/>
      <c r="D3" s="8"/>
      <c r="E3" s="8"/>
      <c r="F3" s="8"/>
      <c r="G3" s="8"/>
      <c r="H3" s="8"/>
      <c r="I3" s="8"/>
      <c r="J3" s="8"/>
    </row>
    <row r="4" spans="1:12" s="272" customFormat="1">
      <c r="A4" s="4" t="s">
        <v>1497</v>
      </c>
      <c r="B4" s="8"/>
      <c r="C4" s="8"/>
      <c r="D4" s="8"/>
      <c r="E4" s="8"/>
      <c r="F4" s="8"/>
      <c r="G4" s="8"/>
      <c r="H4" s="8"/>
      <c r="I4" s="8"/>
      <c r="J4" s="8"/>
    </row>
    <row r="5" spans="1:12" s="272" customFormat="1">
      <c r="A5" s="15" t="s">
        <v>16</v>
      </c>
      <c r="B5" s="8"/>
      <c r="C5" s="8"/>
      <c r="D5" s="8"/>
      <c r="E5" s="8"/>
      <c r="F5" s="8"/>
      <c r="G5" s="8"/>
      <c r="H5" s="8"/>
      <c r="I5" s="8"/>
      <c r="J5" s="8"/>
    </row>
    <row r="6" spans="1:12" ht="21" customHeight="1">
      <c r="A6" s="711" t="s">
        <v>478</v>
      </c>
      <c r="B6" s="155">
        <v>2015</v>
      </c>
      <c r="C6" s="155">
        <v>2016</v>
      </c>
      <c r="D6" s="155">
        <v>2017</v>
      </c>
      <c r="E6" s="155">
        <v>2018</v>
      </c>
      <c r="F6" s="155">
        <v>2019</v>
      </c>
      <c r="G6" s="155">
        <v>2020</v>
      </c>
      <c r="H6" s="155">
        <v>2021</v>
      </c>
      <c r="I6" s="155">
        <v>2022</v>
      </c>
      <c r="J6" s="155">
        <v>2023</v>
      </c>
      <c r="K6" s="155" t="s">
        <v>1494</v>
      </c>
    </row>
    <row r="7" spans="1:12" s="763" customFormat="1">
      <c r="A7" s="764" t="s">
        <v>116</v>
      </c>
      <c r="B7" s="758">
        <v>2713.9906185800101</v>
      </c>
      <c r="C7" s="758">
        <v>2448.5530348500019</v>
      </c>
      <c r="D7" s="758">
        <v>2472.2848244799943</v>
      </c>
      <c r="E7" s="758">
        <v>2599.0305966899859</v>
      </c>
      <c r="F7" s="758">
        <v>2465.4021895099968</v>
      </c>
      <c r="G7" s="758">
        <v>2322.2663687600093</v>
      </c>
      <c r="H7" s="758">
        <v>3344.8615939900069</v>
      </c>
      <c r="I7" s="758">
        <v>3976.1903198400037</v>
      </c>
      <c r="J7" s="758">
        <v>3966.3951787099909</v>
      </c>
      <c r="K7" s="758">
        <v>4926.4203694500075</v>
      </c>
    </row>
    <row r="8" spans="1:12">
      <c r="A8" s="251" t="s">
        <v>233</v>
      </c>
      <c r="B8" s="745">
        <v>847.54115581000053</v>
      </c>
      <c r="C8" s="745">
        <v>821.99797502000069</v>
      </c>
      <c r="D8" s="745">
        <v>889.94313469999929</v>
      </c>
      <c r="E8" s="745">
        <v>894.88287539000009</v>
      </c>
      <c r="F8" s="745">
        <v>766.90115701000013</v>
      </c>
      <c r="G8" s="745">
        <v>867.14070042000003</v>
      </c>
      <c r="H8" s="745">
        <v>1301.1788523700002</v>
      </c>
      <c r="I8" s="745">
        <v>1577.9490697999997</v>
      </c>
      <c r="J8" s="745">
        <v>1487.9705225599992</v>
      </c>
      <c r="K8" s="745">
        <v>1846.204853459998</v>
      </c>
      <c r="L8" s="354"/>
    </row>
    <row r="9" spans="1:12">
      <c r="A9" s="251" t="s">
        <v>249</v>
      </c>
      <c r="B9" s="745">
        <v>344.10392354000027</v>
      </c>
      <c r="C9" s="745">
        <v>283.29705479999978</v>
      </c>
      <c r="D9" s="745">
        <v>344.05520369999988</v>
      </c>
      <c r="E9" s="745">
        <v>427.20684942000003</v>
      </c>
      <c r="F9" s="745">
        <v>452.04647636000055</v>
      </c>
      <c r="G9" s="745">
        <v>286.18010019000025</v>
      </c>
      <c r="H9" s="745">
        <v>376.09551273</v>
      </c>
      <c r="I9" s="745">
        <v>418.434145</v>
      </c>
      <c r="J9" s="745">
        <v>411.48664924000008</v>
      </c>
      <c r="K9" s="745">
        <v>356.04329959999939</v>
      </c>
      <c r="L9" s="354"/>
    </row>
    <row r="10" spans="1:12">
      <c r="A10" s="251" t="s">
        <v>234</v>
      </c>
      <c r="B10" s="745">
        <v>154.74556524999997</v>
      </c>
      <c r="C10" s="745">
        <v>149.37611545000004</v>
      </c>
      <c r="D10" s="745">
        <v>132.35471892000007</v>
      </c>
      <c r="E10" s="745">
        <v>163.4845970099999</v>
      </c>
      <c r="F10" s="745">
        <v>152.51778010000012</v>
      </c>
      <c r="G10" s="745">
        <v>118.42366528999996</v>
      </c>
      <c r="H10" s="745">
        <v>257.94189371999983</v>
      </c>
      <c r="I10" s="745">
        <v>193.47495614999991</v>
      </c>
      <c r="J10" s="745">
        <v>202.61460887999979</v>
      </c>
      <c r="K10" s="745">
        <v>228.03032761</v>
      </c>
      <c r="L10" s="354"/>
    </row>
    <row r="11" spans="1:12">
      <c r="A11" s="251" t="s">
        <v>250</v>
      </c>
      <c r="B11" s="745">
        <v>163.4770796799998</v>
      </c>
      <c r="C11" s="745">
        <v>155.4789508100001</v>
      </c>
      <c r="D11" s="745">
        <v>149.32548087999987</v>
      </c>
      <c r="E11" s="745">
        <v>162.9543014900002</v>
      </c>
      <c r="F11" s="745">
        <v>167.52149010000011</v>
      </c>
      <c r="G11" s="745">
        <v>152.39155625999999</v>
      </c>
      <c r="H11" s="745">
        <v>191.91924732000004</v>
      </c>
      <c r="I11" s="745">
        <v>187.4343501699999</v>
      </c>
      <c r="J11" s="745">
        <v>195.72225752</v>
      </c>
      <c r="K11" s="745">
        <v>220.32144756000008</v>
      </c>
      <c r="L11" s="354"/>
    </row>
    <row r="12" spans="1:12">
      <c r="A12" s="251" t="s">
        <v>272</v>
      </c>
      <c r="B12" s="745">
        <v>220.77776509999947</v>
      </c>
      <c r="C12" s="745">
        <v>91.107059449999994</v>
      </c>
      <c r="D12" s="745">
        <v>50.452978880000011</v>
      </c>
      <c r="E12" s="745">
        <v>29.968929989999996</v>
      </c>
      <c r="F12" s="745">
        <v>38.696526679999977</v>
      </c>
      <c r="G12" s="745">
        <v>41.665896260000018</v>
      </c>
      <c r="H12" s="745">
        <v>82.520200269999918</v>
      </c>
      <c r="I12" s="745">
        <v>131.77835864000011</v>
      </c>
      <c r="J12" s="745">
        <v>127.63890231999994</v>
      </c>
      <c r="K12" s="745">
        <v>204.33752337999977</v>
      </c>
      <c r="L12" s="354"/>
    </row>
    <row r="13" spans="1:12">
      <c r="A13" s="251" t="s">
        <v>274</v>
      </c>
      <c r="B13" s="745">
        <v>106.1808400000001</v>
      </c>
      <c r="C13" s="745">
        <v>111.53908908999982</v>
      </c>
      <c r="D13" s="745">
        <v>98.404096679999952</v>
      </c>
      <c r="E13" s="745">
        <v>89.987101609999968</v>
      </c>
      <c r="F13" s="745">
        <v>88.053832970000045</v>
      </c>
      <c r="G13" s="745">
        <v>93.105746619999991</v>
      </c>
      <c r="H13" s="745">
        <v>82.914375580000069</v>
      </c>
      <c r="I13" s="745">
        <v>87.243161089999987</v>
      </c>
      <c r="J13" s="745">
        <v>92.02452764000013</v>
      </c>
      <c r="K13" s="745">
        <v>122.43126346999996</v>
      </c>
      <c r="L13" s="354"/>
    </row>
    <row r="14" spans="1:12">
      <c r="A14" s="251" t="s">
        <v>246</v>
      </c>
      <c r="B14" s="745">
        <v>71.742343829999996</v>
      </c>
      <c r="C14" s="745">
        <v>69.710711760000009</v>
      </c>
      <c r="D14" s="745">
        <v>74.121326010000018</v>
      </c>
      <c r="E14" s="745">
        <v>75.66768493999993</v>
      </c>
      <c r="F14" s="745">
        <v>67.997138270000008</v>
      </c>
      <c r="G14" s="745">
        <v>59.738395550000028</v>
      </c>
      <c r="H14" s="745">
        <v>91.851102719999943</v>
      </c>
      <c r="I14" s="745">
        <v>91.819467169999882</v>
      </c>
      <c r="J14" s="745">
        <v>106.60429189000007</v>
      </c>
      <c r="K14" s="745">
        <v>120.98284717</v>
      </c>
      <c r="L14" s="354"/>
    </row>
    <row r="15" spans="1:12">
      <c r="A15" s="251" t="s">
        <v>241</v>
      </c>
      <c r="B15" s="745">
        <v>35.332511340000011</v>
      </c>
      <c r="C15" s="745">
        <v>34.698069490000002</v>
      </c>
      <c r="D15" s="745">
        <v>39.995656170000025</v>
      </c>
      <c r="E15" s="745">
        <v>40.064608569999969</v>
      </c>
      <c r="F15" s="745">
        <v>33.3201672</v>
      </c>
      <c r="G15" s="745">
        <v>27.664424060000009</v>
      </c>
      <c r="H15" s="745">
        <v>42.146732839999999</v>
      </c>
      <c r="I15" s="745">
        <v>58.274601650000029</v>
      </c>
      <c r="J15" s="745">
        <v>48.028808579999989</v>
      </c>
      <c r="K15" s="745">
        <v>206.90184552999992</v>
      </c>
      <c r="L15" s="354"/>
    </row>
    <row r="16" spans="1:12">
      <c r="A16" s="251" t="s">
        <v>244</v>
      </c>
      <c r="B16" s="745">
        <v>38.092312549999981</v>
      </c>
      <c r="C16" s="745">
        <v>42.92206589000007</v>
      </c>
      <c r="D16" s="745">
        <v>38.33512060999999</v>
      </c>
      <c r="E16" s="745">
        <v>30.391402899999996</v>
      </c>
      <c r="F16" s="745">
        <v>21.4217102</v>
      </c>
      <c r="G16" s="745">
        <v>46.03930368000001</v>
      </c>
      <c r="H16" s="745">
        <v>76.774156330000011</v>
      </c>
      <c r="I16" s="745">
        <v>84.465411030000013</v>
      </c>
      <c r="J16" s="745">
        <v>69.235734909999977</v>
      </c>
      <c r="K16" s="745">
        <v>110.66260433999999</v>
      </c>
      <c r="L16" s="354"/>
    </row>
    <row r="17" spans="1:12">
      <c r="A17" s="251" t="s">
        <v>479</v>
      </c>
      <c r="B17" s="745">
        <v>40.172069629999982</v>
      </c>
      <c r="C17" s="745">
        <v>41.389007690000014</v>
      </c>
      <c r="D17" s="745">
        <v>46.69027207000002</v>
      </c>
      <c r="E17" s="745">
        <v>49.738198489999988</v>
      </c>
      <c r="F17" s="745">
        <v>50.521625919999991</v>
      </c>
      <c r="G17" s="745">
        <v>39.82365137</v>
      </c>
      <c r="H17" s="745">
        <v>51.731888280000064</v>
      </c>
      <c r="I17" s="745">
        <v>62.351165439999995</v>
      </c>
      <c r="J17" s="745">
        <v>84.587828219999935</v>
      </c>
      <c r="K17" s="745">
        <v>81.908635590000031</v>
      </c>
      <c r="L17" s="354"/>
    </row>
    <row r="18" spans="1:12">
      <c r="A18" s="251" t="s">
        <v>255</v>
      </c>
      <c r="B18" s="745">
        <v>44.905531739999965</v>
      </c>
      <c r="C18" s="745">
        <v>43.829508719999986</v>
      </c>
      <c r="D18" s="745">
        <v>45.910096039999956</v>
      </c>
      <c r="E18" s="745">
        <v>46.26402362000001</v>
      </c>
      <c r="F18" s="745">
        <v>59.299126189999988</v>
      </c>
      <c r="G18" s="745">
        <v>46.350699710000008</v>
      </c>
      <c r="H18" s="745">
        <v>49.506903689999994</v>
      </c>
      <c r="I18" s="745">
        <v>56.321522859999966</v>
      </c>
      <c r="J18" s="745">
        <v>57.441292429999997</v>
      </c>
      <c r="K18" s="745">
        <v>92.996166479999985</v>
      </c>
      <c r="L18" s="354"/>
    </row>
    <row r="19" spans="1:12">
      <c r="A19" s="251" t="s">
        <v>235</v>
      </c>
      <c r="B19" s="745">
        <v>41.794614099999961</v>
      </c>
      <c r="C19" s="745">
        <v>32.277669009999997</v>
      </c>
      <c r="D19" s="745">
        <v>37.580804989999997</v>
      </c>
      <c r="E19" s="745">
        <v>41.464003620000014</v>
      </c>
      <c r="F19" s="745">
        <v>35.862534799999992</v>
      </c>
      <c r="G19" s="745">
        <v>51.865905179999984</v>
      </c>
      <c r="H19" s="745">
        <v>51.558248609999964</v>
      </c>
      <c r="I19" s="745">
        <v>76.590144410000036</v>
      </c>
      <c r="J19" s="745">
        <v>72.770785989999951</v>
      </c>
      <c r="K19" s="745">
        <v>87.628081190000046</v>
      </c>
      <c r="L19" s="354"/>
    </row>
    <row r="20" spans="1:12">
      <c r="A20" s="251" t="s">
        <v>239</v>
      </c>
      <c r="B20" s="745">
        <v>39.019944489999993</v>
      </c>
      <c r="C20" s="745">
        <v>43.914884529999995</v>
      </c>
      <c r="D20" s="745">
        <v>32.962442699999997</v>
      </c>
      <c r="E20" s="745">
        <v>32.153037990000001</v>
      </c>
      <c r="F20" s="745">
        <v>32.735592269999998</v>
      </c>
      <c r="G20" s="745">
        <v>34.604029179999998</v>
      </c>
      <c r="H20" s="745">
        <v>67.562913190000003</v>
      </c>
      <c r="I20" s="745">
        <v>107.54770788000006</v>
      </c>
      <c r="J20" s="745">
        <v>74.259774339999993</v>
      </c>
      <c r="K20" s="745">
        <v>63.401621610000007</v>
      </c>
      <c r="L20" s="354"/>
    </row>
    <row r="21" spans="1:12">
      <c r="A21" s="251" t="s">
        <v>273</v>
      </c>
      <c r="B21" s="745">
        <v>40.88786397999997</v>
      </c>
      <c r="C21" s="745">
        <v>42.026066349999994</v>
      </c>
      <c r="D21" s="745">
        <v>44.089162189999968</v>
      </c>
      <c r="E21" s="745">
        <v>52.264179259999999</v>
      </c>
      <c r="F21" s="745">
        <v>56.988501910000068</v>
      </c>
      <c r="G21" s="745">
        <v>37.986210790000023</v>
      </c>
      <c r="H21" s="745">
        <v>47.695455229999929</v>
      </c>
      <c r="I21" s="745">
        <v>57.962736079999956</v>
      </c>
      <c r="J21" s="745">
        <v>63.797282330000016</v>
      </c>
      <c r="K21" s="745">
        <v>75.403334539999975</v>
      </c>
      <c r="L21" s="354"/>
    </row>
    <row r="22" spans="1:12">
      <c r="A22" s="251" t="s">
        <v>480</v>
      </c>
      <c r="B22" s="745">
        <v>47.739655749999947</v>
      </c>
      <c r="C22" s="745">
        <v>40.613617270000013</v>
      </c>
      <c r="D22" s="745">
        <v>41.209229419999993</v>
      </c>
      <c r="E22" s="745">
        <v>44.763751720000052</v>
      </c>
      <c r="F22" s="745">
        <v>40.01533830999999</v>
      </c>
      <c r="G22" s="745">
        <v>32.852252540000009</v>
      </c>
      <c r="H22" s="745">
        <v>47.260206589999989</v>
      </c>
      <c r="I22" s="745">
        <v>53.920257460000002</v>
      </c>
      <c r="J22" s="745">
        <v>58.204321569999991</v>
      </c>
      <c r="K22" s="745">
        <v>92.115338979999876</v>
      </c>
      <c r="L22" s="354"/>
    </row>
    <row r="23" spans="1:12">
      <c r="A23" s="251" t="s">
        <v>236</v>
      </c>
      <c r="B23" s="745">
        <v>29.470790279999992</v>
      </c>
      <c r="C23" s="745">
        <v>28.858046190000014</v>
      </c>
      <c r="D23" s="745">
        <v>19.377834759999999</v>
      </c>
      <c r="E23" s="745">
        <v>20.564170849999989</v>
      </c>
      <c r="F23" s="745">
        <v>17.507413679999988</v>
      </c>
      <c r="G23" s="745">
        <v>32.247887449999986</v>
      </c>
      <c r="H23" s="745">
        <v>36.379403270000012</v>
      </c>
      <c r="I23" s="745">
        <v>71.866712780000015</v>
      </c>
      <c r="J23" s="745">
        <v>62.664128469999973</v>
      </c>
      <c r="K23" s="745">
        <v>82.623975079999937</v>
      </c>
      <c r="L23" s="354"/>
    </row>
    <row r="24" spans="1:12">
      <c r="A24" s="251" t="s">
        <v>240</v>
      </c>
      <c r="B24" s="745">
        <v>32.780737770000002</v>
      </c>
      <c r="C24" s="745">
        <v>30.556531219999993</v>
      </c>
      <c r="D24" s="745">
        <v>27.011889999999987</v>
      </c>
      <c r="E24" s="745">
        <v>27.970582160000006</v>
      </c>
      <c r="F24" s="745">
        <v>24.212237650000009</v>
      </c>
      <c r="G24" s="745">
        <v>24.819818439999992</v>
      </c>
      <c r="H24" s="745">
        <v>30.564457739999977</v>
      </c>
      <c r="I24" s="745">
        <v>51.498473110000027</v>
      </c>
      <c r="J24" s="745">
        <v>97.052698730000031</v>
      </c>
      <c r="K24" s="745">
        <v>54.728351850000017</v>
      </c>
      <c r="L24" s="354"/>
    </row>
    <row r="25" spans="1:12">
      <c r="A25" s="251" t="s">
        <v>232</v>
      </c>
      <c r="B25" s="745">
        <v>17.366483370000001</v>
      </c>
      <c r="C25" s="745">
        <v>9.3243683100000023</v>
      </c>
      <c r="D25" s="745">
        <v>16.801503030000003</v>
      </c>
      <c r="E25" s="745">
        <v>14.160958619999999</v>
      </c>
      <c r="F25" s="745">
        <v>10.824812950000004</v>
      </c>
      <c r="G25" s="745">
        <v>15.098076499999996</v>
      </c>
      <c r="H25" s="745">
        <v>21.365318000000009</v>
      </c>
      <c r="I25" s="745">
        <v>38.74147385000002</v>
      </c>
      <c r="J25" s="745">
        <v>76.031948610000057</v>
      </c>
      <c r="K25" s="745">
        <v>136.79663574999992</v>
      </c>
      <c r="L25" s="354"/>
    </row>
    <row r="26" spans="1:12">
      <c r="A26" s="251" t="s">
        <v>245</v>
      </c>
      <c r="B26" s="745">
        <v>32.630602689999982</v>
      </c>
      <c r="C26" s="745">
        <v>29.769917029999995</v>
      </c>
      <c r="D26" s="745">
        <v>25.914235359999974</v>
      </c>
      <c r="E26" s="745">
        <v>26.689918929999994</v>
      </c>
      <c r="F26" s="745">
        <v>20.477310730000006</v>
      </c>
      <c r="G26" s="745">
        <v>19.560006029999997</v>
      </c>
      <c r="H26" s="745">
        <v>38.36435194000002</v>
      </c>
      <c r="I26" s="745">
        <v>41.956456799999984</v>
      </c>
      <c r="J26" s="745">
        <v>35.672651800000011</v>
      </c>
      <c r="K26" s="745">
        <v>53.704716110000021</v>
      </c>
      <c r="L26" s="354"/>
    </row>
    <row r="27" spans="1:12">
      <c r="A27" s="251" t="s">
        <v>259</v>
      </c>
      <c r="B27" s="745">
        <v>27.430868379999986</v>
      </c>
      <c r="C27" s="745">
        <v>40.208556359999989</v>
      </c>
      <c r="D27" s="745">
        <v>32.753502200000014</v>
      </c>
      <c r="E27" s="745">
        <v>28.952346549999991</v>
      </c>
      <c r="F27" s="745">
        <v>27.659744169999957</v>
      </c>
      <c r="G27" s="745">
        <v>22.920476590000025</v>
      </c>
      <c r="H27" s="745">
        <v>23.689896149999971</v>
      </c>
      <c r="I27" s="745">
        <v>25.591415029999997</v>
      </c>
      <c r="J27" s="745">
        <v>24.200135090000003</v>
      </c>
      <c r="K27" s="745">
        <v>27.567647219999987</v>
      </c>
      <c r="L27" s="354"/>
    </row>
    <row r="28" spans="1:12">
      <c r="A28" s="251" t="s">
        <v>481</v>
      </c>
      <c r="B28" s="745">
        <v>18.370273910000016</v>
      </c>
      <c r="C28" s="745">
        <v>20.597771040000001</v>
      </c>
      <c r="D28" s="745">
        <v>24.062619239999979</v>
      </c>
      <c r="E28" s="745">
        <v>23.899218470000005</v>
      </c>
      <c r="F28" s="745">
        <v>22.483129819999995</v>
      </c>
      <c r="G28" s="745">
        <v>21.379955460000019</v>
      </c>
      <c r="H28" s="745">
        <v>22.621029330000006</v>
      </c>
      <c r="I28" s="745">
        <v>35.108812710000002</v>
      </c>
      <c r="J28" s="745">
        <v>35.78196661999997</v>
      </c>
      <c r="K28" s="745">
        <v>40.783182639999985</v>
      </c>
      <c r="L28" s="354"/>
    </row>
    <row r="29" spans="1:12">
      <c r="A29" s="251" t="s">
        <v>254</v>
      </c>
      <c r="B29" s="745">
        <v>26.018019580000001</v>
      </c>
      <c r="C29" s="745">
        <v>13.921709349999999</v>
      </c>
      <c r="D29" s="745">
        <v>6.4433192400000001</v>
      </c>
      <c r="E29" s="745">
        <v>6.1161817499999973</v>
      </c>
      <c r="F29" s="745">
        <v>7.1580734499999998</v>
      </c>
      <c r="G29" s="745">
        <v>7.6368659299999999</v>
      </c>
      <c r="H29" s="745">
        <v>32.612189820000005</v>
      </c>
      <c r="I29" s="745">
        <v>33.293610059999985</v>
      </c>
      <c r="J29" s="745">
        <v>51.621329820000014</v>
      </c>
      <c r="K29" s="745">
        <v>60.314760289999974</v>
      </c>
      <c r="L29" s="354"/>
    </row>
    <row r="30" spans="1:12">
      <c r="A30" s="251" t="s">
        <v>482</v>
      </c>
      <c r="B30" s="745">
        <v>19.459125030000003</v>
      </c>
      <c r="C30" s="745">
        <v>20.65472934999999</v>
      </c>
      <c r="D30" s="745">
        <v>24.751515890000011</v>
      </c>
      <c r="E30" s="745">
        <v>22.201501330000024</v>
      </c>
      <c r="F30" s="745">
        <v>26.62202499</v>
      </c>
      <c r="G30" s="745">
        <v>17.624195310000008</v>
      </c>
      <c r="H30" s="745">
        <v>20.328197720000002</v>
      </c>
      <c r="I30" s="745">
        <v>20.359978649999977</v>
      </c>
      <c r="J30" s="745">
        <v>23.866769279999982</v>
      </c>
      <c r="K30" s="745">
        <v>24.957986399999982</v>
      </c>
      <c r="L30" s="354"/>
    </row>
    <row r="31" spans="1:12">
      <c r="A31" s="251" t="s">
        <v>247</v>
      </c>
      <c r="B31" s="745">
        <v>2.6716829100000004</v>
      </c>
      <c r="C31" s="745">
        <v>5.711352409999999</v>
      </c>
      <c r="D31" s="745">
        <v>2.4602311600000002</v>
      </c>
      <c r="E31" s="745">
        <v>3.5283672700000004</v>
      </c>
      <c r="F31" s="745">
        <v>3.7262384100000001</v>
      </c>
      <c r="G31" s="745">
        <v>13.582185329999998</v>
      </c>
      <c r="H31" s="745">
        <v>31.336902209999995</v>
      </c>
      <c r="I31" s="745">
        <v>35.515946159999991</v>
      </c>
      <c r="J31" s="745">
        <v>45.268813600000001</v>
      </c>
      <c r="K31" s="745">
        <v>41.95152104000001</v>
      </c>
      <c r="L31" s="354"/>
    </row>
    <row r="32" spans="1:12">
      <c r="A32" s="251" t="s">
        <v>242</v>
      </c>
      <c r="B32" s="745">
        <v>21.341601520000008</v>
      </c>
      <c r="C32" s="745">
        <v>19.160707389999999</v>
      </c>
      <c r="D32" s="745">
        <v>12.893891620000002</v>
      </c>
      <c r="E32" s="745">
        <v>10.178329720000002</v>
      </c>
      <c r="F32" s="745">
        <v>10.59778672</v>
      </c>
      <c r="G32" s="745">
        <v>14.332690280000003</v>
      </c>
      <c r="H32" s="745">
        <v>13.194570420000002</v>
      </c>
      <c r="I32" s="745">
        <v>27.144886380000003</v>
      </c>
      <c r="J32" s="745">
        <v>25.438330990000001</v>
      </c>
      <c r="K32" s="745">
        <v>17.308845949999998</v>
      </c>
      <c r="L32" s="354"/>
    </row>
    <row r="33" spans="1:12">
      <c r="A33" s="251" t="s">
        <v>264</v>
      </c>
      <c r="B33" s="745">
        <v>25.951551550000019</v>
      </c>
      <c r="C33" s="745">
        <v>20.136867150000015</v>
      </c>
      <c r="D33" s="745">
        <v>17.101961420000006</v>
      </c>
      <c r="E33" s="745">
        <v>14.713155109999999</v>
      </c>
      <c r="F33" s="745">
        <v>13.947071750000001</v>
      </c>
      <c r="G33" s="745">
        <v>15.042230540000004</v>
      </c>
      <c r="H33" s="745">
        <v>18.356671500000001</v>
      </c>
      <c r="I33" s="745">
        <v>11.33649142</v>
      </c>
      <c r="J33" s="745">
        <v>7.8574594599999994</v>
      </c>
      <c r="K33" s="745">
        <v>9.2528250900000018</v>
      </c>
      <c r="L33" s="354"/>
    </row>
    <row r="34" spans="1:12">
      <c r="A34" s="251" t="s">
        <v>483</v>
      </c>
      <c r="B34" s="745">
        <v>12.752350569999999</v>
      </c>
      <c r="C34" s="745">
        <v>17.208974949999995</v>
      </c>
      <c r="D34" s="745">
        <v>13.422067580000006</v>
      </c>
      <c r="E34" s="745">
        <v>12.754186309999996</v>
      </c>
      <c r="F34" s="745">
        <v>9.152475609999998</v>
      </c>
      <c r="G34" s="745">
        <v>13.200410770000005</v>
      </c>
      <c r="H34" s="745">
        <v>17.537627230000005</v>
      </c>
      <c r="I34" s="745">
        <v>15.586662089999999</v>
      </c>
      <c r="J34" s="745">
        <v>11.813842259999999</v>
      </c>
      <c r="K34" s="745">
        <v>15.58347189</v>
      </c>
      <c r="L34" s="354"/>
    </row>
    <row r="35" spans="1:12">
      <c r="A35" s="251" t="s">
        <v>262</v>
      </c>
      <c r="B35" s="745">
        <v>10.708845329999999</v>
      </c>
      <c r="C35" s="745">
        <v>8.5014278100000062</v>
      </c>
      <c r="D35" s="745">
        <v>9.2869538999999985</v>
      </c>
      <c r="E35" s="745">
        <v>12.164833420000015</v>
      </c>
      <c r="F35" s="745">
        <v>9.0024846400000023</v>
      </c>
      <c r="G35" s="745">
        <v>15.318505889999994</v>
      </c>
      <c r="H35" s="745">
        <v>13.067393100000006</v>
      </c>
      <c r="I35" s="745">
        <v>17.864454540000001</v>
      </c>
      <c r="J35" s="745">
        <v>14.366849019999993</v>
      </c>
      <c r="K35" s="745">
        <v>19.958947519999999</v>
      </c>
      <c r="L35" s="354"/>
    </row>
    <row r="36" spans="1:12">
      <c r="A36" s="4" t="s">
        <v>237</v>
      </c>
      <c r="B36" s="745">
        <v>10.124601280000004</v>
      </c>
      <c r="C36" s="745">
        <v>10.524440089999995</v>
      </c>
      <c r="D36" s="745">
        <v>11.29354537</v>
      </c>
      <c r="E36" s="745">
        <v>11.14689312</v>
      </c>
      <c r="F36" s="745">
        <v>6.7797870600000003</v>
      </c>
      <c r="G36" s="745">
        <v>6.5995057899999994</v>
      </c>
      <c r="H36" s="745">
        <v>9.5468509399999952</v>
      </c>
      <c r="I36" s="745">
        <v>13.896160180000004</v>
      </c>
      <c r="J36" s="745">
        <v>14.169672489999993</v>
      </c>
      <c r="K36" s="745">
        <v>33.550041480000004</v>
      </c>
      <c r="L36" s="354"/>
    </row>
    <row r="37" spans="1:12">
      <c r="A37" s="251" t="s">
        <v>256</v>
      </c>
      <c r="B37" s="745">
        <v>3.8709109700000006</v>
      </c>
      <c r="C37" s="745">
        <v>2.6313334499999996</v>
      </c>
      <c r="D37" s="745">
        <v>2.2629593799999999</v>
      </c>
      <c r="E37" s="745">
        <v>2.12088206</v>
      </c>
      <c r="F37" s="745">
        <v>6.3261088700000014</v>
      </c>
      <c r="G37" s="745">
        <v>4.7500088499999995</v>
      </c>
      <c r="H37" s="745">
        <v>19.372446499999999</v>
      </c>
      <c r="I37" s="745">
        <v>43.955607950000022</v>
      </c>
      <c r="J37" s="745">
        <v>12.283352150000001</v>
      </c>
      <c r="K37" s="745">
        <v>16.464810250000003</v>
      </c>
      <c r="L37" s="354"/>
    </row>
    <row r="38" spans="1:12">
      <c r="A38" s="251" t="s">
        <v>487</v>
      </c>
      <c r="B38" s="745">
        <v>10.423150629999995</v>
      </c>
      <c r="C38" s="745">
        <v>8.4750010700000011</v>
      </c>
      <c r="D38" s="745">
        <v>7.0201806500000021</v>
      </c>
      <c r="E38" s="745">
        <v>26.441205470000007</v>
      </c>
      <c r="F38" s="745">
        <v>16.11832046</v>
      </c>
      <c r="G38" s="745">
        <v>4.5078175100000006</v>
      </c>
      <c r="H38" s="745">
        <v>5.5117939399999996</v>
      </c>
      <c r="I38" s="745">
        <v>7.2243185099999998</v>
      </c>
      <c r="J38" s="745">
        <v>9.7703252599999999</v>
      </c>
      <c r="K38" s="745">
        <v>14.560035660000004</v>
      </c>
      <c r="L38" s="354"/>
    </row>
    <row r="39" spans="1:12">
      <c r="A39" s="251" t="s">
        <v>484</v>
      </c>
      <c r="B39" s="745">
        <v>4.8542818299999988</v>
      </c>
      <c r="C39" s="745">
        <v>5.0198877500000032</v>
      </c>
      <c r="D39" s="745">
        <v>8.2775046799999981</v>
      </c>
      <c r="E39" s="745">
        <v>6.1206084200000017</v>
      </c>
      <c r="F39" s="745">
        <v>11.013345210000004</v>
      </c>
      <c r="G39" s="745">
        <v>12.47196815</v>
      </c>
      <c r="H39" s="745">
        <v>12.681453119999995</v>
      </c>
      <c r="I39" s="745">
        <v>11.169491059999997</v>
      </c>
      <c r="J39" s="745">
        <v>12.894902690000004</v>
      </c>
      <c r="K39" s="745">
        <v>17.856659270000002</v>
      </c>
      <c r="L39" s="354"/>
    </row>
    <row r="40" spans="1:12">
      <c r="A40" s="4" t="s">
        <v>267</v>
      </c>
      <c r="B40" s="745">
        <v>3.4003942399999993</v>
      </c>
      <c r="C40" s="745">
        <v>4.3169651199999999</v>
      </c>
      <c r="D40" s="745">
        <v>4.3462326200000003</v>
      </c>
      <c r="E40" s="745">
        <v>6.8413174100000003</v>
      </c>
      <c r="F40" s="745">
        <v>7.0770216300000008</v>
      </c>
      <c r="G40" s="745">
        <v>7.4620842400000003</v>
      </c>
      <c r="H40" s="745">
        <v>11.750716710000001</v>
      </c>
      <c r="I40" s="745">
        <v>15.939485900000003</v>
      </c>
      <c r="J40" s="745">
        <v>18.373008000000002</v>
      </c>
      <c r="K40" s="745">
        <v>19.204868379999994</v>
      </c>
      <c r="L40" s="354"/>
    </row>
    <row r="41" spans="1:12">
      <c r="A41" s="251" t="s">
        <v>271</v>
      </c>
      <c r="B41" s="745">
        <v>14.791227760000007</v>
      </c>
      <c r="C41" s="745">
        <v>10.772125909999998</v>
      </c>
      <c r="D41" s="745">
        <v>7.5563969400000008</v>
      </c>
      <c r="E41" s="745">
        <v>5.6234522799999986</v>
      </c>
      <c r="F41" s="745">
        <v>7.5339072099999989</v>
      </c>
      <c r="G41" s="745">
        <v>7.2771731999999982</v>
      </c>
      <c r="H41" s="745">
        <v>8.0019221599999995</v>
      </c>
      <c r="I41" s="745">
        <v>14.761817499999998</v>
      </c>
      <c r="J41" s="745">
        <v>8.8625234499999994</v>
      </c>
      <c r="K41" s="745">
        <v>13.013200379999997</v>
      </c>
    </row>
    <row r="42" spans="1:12">
      <c r="A42" s="251" t="s">
        <v>1513</v>
      </c>
      <c r="B42" s="745">
        <v>15.375946819999998</v>
      </c>
      <c r="C42" s="745">
        <v>7.2110958799999993</v>
      </c>
      <c r="D42" s="745">
        <v>9.0311025800000024</v>
      </c>
      <c r="E42" s="745">
        <v>7.8720258999999979</v>
      </c>
      <c r="F42" s="745">
        <v>9.1262973600000024</v>
      </c>
      <c r="G42" s="745">
        <v>9.1367866599999985</v>
      </c>
      <c r="H42" s="745">
        <v>9.2220962900000032</v>
      </c>
      <c r="I42" s="745">
        <v>9.8974646899999978</v>
      </c>
      <c r="J42" s="745">
        <v>7.6267581999999985</v>
      </c>
      <c r="K42" s="745">
        <v>11.645099630000001</v>
      </c>
      <c r="L42" s="354"/>
    </row>
    <row r="43" spans="1:12">
      <c r="A43" s="251" t="s">
        <v>485</v>
      </c>
      <c r="B43" s="745">
        <v>6.2217578799999993</v>
      </c>
      <c r="C43" s="745">
        <v>6.5695884199999988</v>
      </c>
      <c r="D43" s="745">
        <v>6.2420447999999986</v>
      </c>
      <c r="E43" s="745">
        <v>5.508706909999999</v>
      </c>
      <c r="F43" s="745">
        <v>5.1716860000000002</v>
      </c>
      <c r="G43" s="745">
        <v>7.6430076400000031</v>
      </c>
      <c r="H43" s="745">
        <v>12.597641090000003</v>
      </c>
      <c r="I43" s="745">
        <v>16.225168989999993</v>
      </c>
      <c r="J43" s="745">
        <v>15.332145929999996</v>
      </c>
      <c r="K43" s="745">
        <v>14.579453249999997</v>
      </c>
      <c r="L43" s="354"/>
    </row>
    <row r="44" spans="1:12">
      <c r="A44" s="251" t="s">
        <v>266</v>
      </c>
      <c r="B44" s="745">
        <v>8.8021321299999986</v>
      </c>
      <c r="C44" s="745">
        <v>9.9192572499999994</v>
      </c>
      <c r="D44" s="745">
        <v>8.0528506799999988</v>
      </c>
      <c r="E44" s="745">
        <v>5.881312450000002</v>
      </c>
      <c r="F44" s="745">
        <v>3.6471171299999985</v>
      </c>
      <c r="G44" s="745">
        <v>4.1215552199999994</v>
      </c>
      <c r="H44" s="745">
        <v>8.8413482000000005</v>
      </c>
      <c r="I44" s="745">
        <v>8.4678403600000003</v>
      </c>
      <c r="J44" s="745">
        <v>13.813441649999994</v>
      </c>
      <c r="K44" s="745">
        <v>11.016754570000002</v>
      </c>
    </row>
    <row r="45" spans="1:12">
      <c r="A45" s="251" t="s">
        <v>243</v>
      </c>
      <c r="B45" s="745">
        <v>3.4382607799999994</v>
      </c>
      <c r="C45" s="745">
        <v>6.3720526699999995</v>
      </c>
      <c r="D45" s="745">
        <v>6.3810762800000003</v>
      </c>
      <c r="E45" s="745">
        <v>4.2036361799999993</v>
      </c>
      <c r="F45" s="745">
        <v>1.1743328599999998</v>
      </c>
      <c r="G45" s="745">
        <v>1.0822438299999999</v>
      </c>
      <c r="H45" s="745">
        <v>2.6564839800000009</v>
      </c>
      <c r="I45" s="745">
        <v>8.4870052400000002</v>
      </c>
      <c r="J45" s="745">
        <v>6.0742089999999997</v>
      </c>
      <c r="K45" s="745">
        <v>40.743331840000018</v>
      </c>
      <c r="L45" s="354"/>
    </row>
    <row r="46" spans="1:12">
      <c r="A46" s="269" t="s">
        <v>486</v>
      </c>
      <c r="B46" s="745">
        <v>6.3687282899999982</v>
      </c>
      <c r="C46" s="745">
        <v>6.3611094199999973</v>
      </c>
      <c r="D46" s="745">
        <v>7.7483701700000029</v>
      </c>
      <c r="E46" s="745">
        <v>7.5105164099999993</v>
      </c>
      <c r="F46" s="745">
        <v>5.6978748500000007</v>
      </c>
      <c r="G46" s="745">
        <v>5.7251791700000005</v>
      </c>
      <c r="H46" s="745">
        <v>5.37367624</v>
      </c>
      <c r="I46" s="745">
        <v>5.0205635099999988</v>
      </c>
      <c r="J46" s="745">
        <v>9.8071178300000046</v>
      </c>
      <c r="K46" s="745">
        <v>10.356450090000006</v>
      </c>
      <c r="L46" s="354"/>
    </row>
    <row r="47" spans="1:12">
      <c r="A47" s="269" t="s">
        <v>1115</v>
      </c>
      <c r="B47" s="745">
        <v>1.35940069</v>
      </c>
      <c r="C47" s="745">
        <v>1.8898550300000003</v>
      </c>
      <c r="D47" s="745">
        <v>0.90115248000000026</v>
      </c>
      <c r="E47" s="745">
        <v>1.10404323</v>
      </c>
      <c r="F47" s="745">
        <v>3.3930872799999996</v>
      </c>
      <c r="G47" s="745">
        <v>3.1844607199999984</v>
      </c>
      <c r="H47" s="745">
        <v>6.6747162000000033</v>
      </c>
      <c r="I47" s="745">
        <v>19.382373300000001</v>
      </c>
      <c r="J47" s="745">
        <v>9.784855109999997</v>
      </c>
      <c r="K47" s="745">
        <v>18.249610630000003</v>
      </c>
    </row>
    <row r="48" spans="1:12">
      <c r="A48" s="250" t="s">
        <v>488</v>
      </c>
      <c r="B48" s="750">
        <v>111.49371560001055</v>
      </c>
      <c r="C48" s="750">
        <v>99.701518900000337</v>
      </c>
      <c r="D48" s="750">
        <v>95.460158489994683</v>
      </c>
      <c r="E48" s="750">
        <v>103.50670033998313</v>
      </c>
      <c r="F48" s="750">
        <v>115.07350072999452</v>
      </c>
      <c r="G48" s="750">
        <v>79.708736160007447</v>
      </c>
      <c r="H48" s="750">
        <v>94.554750720007632</v>
      </c>
      <c r="I48" s="750">
        <v>130.33059424000385</v>
      </c>
      <c r="J48" s="750">
        <v>163.57835477999151</v>
      </c>
      <c r="K48" s="750">
        <v>210.27799668001171</v>
      </c>
      <c r="L48" s="354"/>
    </row>
    <row r="50" spans="1:1">
      <c r="A50" s="96" t="s">
        <v>462</v>
      </c>
    </row>
    <row r="51" spans="1:1">
      <c r="A51" s="90" t="s">
        <v>178</v>
      </c>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1"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N51"/>
  <sheetViews>
    <sheetView zoomScaleNormal="100" workbookViewId="0">
      <selection activeCell="K2" sqref="K2"/>
    </sheetView>
  </sheetViews>
  <sheetFormatPr baseColWidth="10" defaultColWidth="11.44140625" defaultRowHeight="14.4"/>
  <cols>
    <col min="1" max="1" width="21.6640625" style="271" customWidth="1"/>
    <col min="2" max="11" width="9.6640625" style="271" customWidth="1"/>
    <col min="12" max="16384" width="11.44140625" style="271"/>
  </cols>
  <sheetData>
    <row r="1" spans="1:14" s="272" customFormat="1"/>
    <row r="2" spans="1:14" s="272" customFormat="1">
      <c r="A2" s="234" t="s">
        <v>624</v>
      </c>
      <c r="B2" s="8"/>
      <c r="C2" s="8"/>
      <c r="D2" s="8"/>
      <c r="E2" s="8"/>
      <c r="F2" s="8"/>
      <c r="G2" s="8"/>
      <c r="H2" s="8"/>
      <c r="I2" s="8"/>
      <c r="J2" s="8"/>
      <c r="K2" s="877" t="s">
        <v>1620</v>
      </c>
    </row>
    <row r="3" spans="1:14" s="272" customFormat="1">
      <c r="A3" s="15" t="s">
        <v>489</v>
      </c>
      <c r="B3" s="8"/>
      <c r="C3" s="8"/>
      <c r="D3" s="8"/>
      <c r="E3" s="8"/>
      <c r="F3" s="8"/>
      <c r="G3" s="8"/>
      <c r="H3" s="8"/>
      <c r="I3" s="8"/>
      <c r="J3" s="8"/>
    </row>
    <row r="4" spans="1:14" s="272" customFormat="1">
      <c r="A4" s="4" t="s">
        <v>1497</v>
      </c>
      <c r="B4" s="8"/>
      <c r="C4" s="8"/>
      <c r="D4" s="8"/>
      <c r="E4" s="8"/>
      <c r="F4" s="8"/>
      <c r="G4" s="8"/>
      <c r="H4" s="8"/>
      <c r="I4" s="8"/>
      <c r="J4" s="8"/>
    </row>
    <row r="5" spans="1:14" s="272" customFormat="1">
      <c r="A5" s="15" t="s">
        <v>1</v>
      </c>
      <c r="B5" s="8"/>
      <c r="C5" s="8"/>
      <c r="D5" s="8"/>
      <c r="E5" s="8"/>
      <c r="F5" s="8"/>
      <c r="G5" s="8"/>
      <c r="H5" s="8"/>
      <c r="I5" s="8"/>
      <c r="J5" s="8"/>
    </row>
    <row r="6" spans="1:14" ht="21" customHeight="1">
      <c r="A6" s="711" t="s">
        <v>478</v>
      </c>
      <c r="B6" s="155">
        <v>2015</v>
      </c>
      <c r="C6" s="155">
        <v>2016</v>
      </c>
      <c r="D6" s="155">
        <v>2017</v>
      </c>
      <c r="E6" s="155">
        <v>2018</v>
      </c>
      <c r="F6" s="155">
        <v>2019</v>
      </c>
      <c r="G6" s="155">
        <v>2020</v>
      </c>
      <c r="H6" s="155">
        <v>2021</v>
      </c>
      <c r="I6" s="155">
        <v>2022</v>
      </c>
      <c r="J6" s="155">
        <v>2023</v>
      </c>
      <c r="K6" s="155" t="s">
        <v>1494</v>
      </c>
    </row>
    <row r="7" spans="1:14">
      <c r="A7" s="749" t="s">
        <v>116</v>
      </c>
      <c r="B7" s="353">
        <v>100</v>
      </c>
      <c r="C7" s="353">
        <v>100</v>
      </c>
      <c r="D7" s="353">
        <v>100</v>
      </c>
      <c r="E7" s="353">
        <v>100</v>
      </c>
      <c r="F7" s="353">
        <v>100</v>
      </c>
      <c r="G7" s="353">
        <v>100</v>
      </c>
      <c r="H7" s="353">
        <v>100</v>
      </c>
      <c r="I7" s="353">
        <v>100</v>
      </c>
      <c r="J7" s="353">
        <v>100</v>
      </c>
      <c r="K7" s="353">
        <v>100</v>
      </c>
      <c r="N7" s="354"/>
    </row>
    <row r="8" spans="1:14">
      <c r="A8" s="251" t="s">
        <v>233</v>
      </c>
      <c r="B8" s="380">
        <v>31.228595633592992</v>
      </c>
      <c r="C8" s="380">
        <v>33.57076458302469</v>
      </c>
      <c r="D8" s="380">
        <v>35.996788310472468</v>
      </c>
      <c r="E8" s="380">
        <v>34.431409792931433</v>
      </c>
      <c r="F8" s="216">
        <v>31.106533460263663</v>
      </c>
      <c r="G8" s="381">
        <v>37.340277243174995</v>
      </c>
      <c r="H8" s="381">
        <v>38.900827905941973</v>
      </c>
      <c r="I8" s="381">
        <v>39.684948226107402</v>
      </c>
      <c r="J8" s="381">
        <v>37.514429488691</v>
      </c>
      <c r="K8" s="381">
        <v>37.475585009123186</v>
      </c>
      <c r="N8" s="354"/>
    </row>
    <row r="9" spans="1:14">
      <c r="A9" s="251" t="s">
        <v>249</v>
      </c>
      <c r="B9" s="380">
        <v>12.678891414887767</v>
      </c>
      <c r="C9" s="380">
        <v>11.569978300157771</v>
      </c>
      <c r="D9" s="380">
        <v>13.916487303293074</v>
      </c>
      <c r="E9" s="380">
        <v>16.437161223268106</v>
      </c>
      <c r="F9" s="216">
        <v>18.335607808065006</v>
      </c>
      <c r="G9" s="381">
        <v>12.323310712319714</v>
      </c>
      <c r="H9" s="381">
        <v>11.24397832800503</v>
      </c>
      <c r="I9" s="381">
        <v>10.523493880867282</v>
      </c>
      <c r="J9" s="381">
        <v>10.374323049016759</v>
      </c>
      <c r="K9" s="381">
        <v>7.2272212458342961</v>
      </c>
      <c r="N9" s="354"/>
    </row>
    <row r="10" spans="1:14">
      <c r="A10" s="251" t="s">
        <v>234</v>
      </c>
      <c r="B10" s="380">
        <v>5.701772297612604</v>
      </c>
      <c r="C10" s="380">
        <v>6.1005872988636654</v>
      </c>
      <c r="D10" s="380">
        <v>5.3535384600291263</v>
      </c>
      <c r="E10" s="380">
        <v>6.290214406025342</v>
      </c>
      <c r="F10" s="216">
        <v>6.186324517311852</v>
      </c>
      <c r="G10" s="381">
        <v>5.0994867291314705</v>
      </c>
      <c r="H10" s="381">
        <v>7.7115864579708067</v>
      </c>
      <c r="I10" s="381">
        <v>4.8658374118718006</v>
      </c>
      <c r="J10" s="381">
        <v>5.1082809390136736</v>
      </c>
      <c r="K10" s="381">
        <v>4.6287224903517039</v>
      </c>
      <c r="N10" s="354"/>
    </row>
    <row r="11" spans="1:14">
      <c r="A11" s="251" t="s">
        <v>250</v>
      </c>
      <c r="B11" s="380">
        <v>6.02349464883312</v>
      </c>
      <c r="C11" s="380">
        <v>6.3498298218206548</v>
      </c>
      <c r="D11" s="380">
        <v>6.0399788649516992</v>
      </c>
      <c r="E11" s="380">
        <v>6.2698108170612468</v>
      </c>
      <c r="F11" s="216">
        <v>6.7948949998010395</v>
      </c>
      <c r="G11" s="381">
        <v>6.5621910694667873</v>
      </c>
      <c r="H11" s="381">
        <v>5.7377335930681683</v>
      </c>
      <c r="I11" s="381">
        <v>4.7139179740657386</v>
      </c>
      <c r="J11" s="381">
        <v>4.9345122889055055</v>
      </c>
      <c r="K11" s="381">
        <v>4.4722421360196893</v>
      </c>
      <c r="N11" s="354"/>
    </row>
    <row r="12" spans="1:14">
      <c r="A12" s="251" t="s">
        <v>272</v>
      </c>
      <c r="B12" s="380">
        <v>8.1348020729531054</v>
      </c>
      <c r="C12" s="380">
        <v>3.7208530161806848</v>
      </c>
      <c r="D12" s="380">
        <v>2.0407429750984289</v>
      </c>
      <c r="E12" s="380">
        <v>1.1530810767740536</v>
      </c>
      <c r="F12" s="216">
        <v>1.5695827173614614</v>
      </c>
      <c r="G12" s="381">
        <v>1.7941910893816984</v>
      </c>
      <c r="H12" s="381">
        <v>2.4670736875412387</v>
      </c>
      <c r="I12" s="381">
        <v>3.3141863955169701</v>
      </c>
      <c r="J12" s="381">
        <v>3.218007701429098</v>
      </c>
      <c r="K12" s="381">
        <v>4.1477890244029725</v>
      </c>
      <c r="N12" s="354"/>
    </row>
    <row r="13" spans="1:14">
      <c r="A13" s="251" t="s">
        <v>274</v>
      </c>
      <c r="B13" s="380">
        <v>3.91235103294333</v>
      </c>
      <c r="C13" s="380">
        <v>4.5553062360698542</v>
      </c>
      <c r="D13" s="380">
        <v>3.9802896375702863</v>
      </c>
      <c r="E13" s="380">
        <v>3.4623332916743528</v>
      </c>
      <c r="F13" s="216">
        <v>3.5715808700364988</v>
      </c>
      <c r="G13" s="381">
        <v>4.0092621532350083</v>
      </c>
      <c r="H13" s="381">
        <v>2.4788581903950604</v>
      </c>
      <c r="I13" s="381">
        <v>2.194139466983827</v>
      </c>
      <c r="J13" s="381">
        <v>2.3201048683689076</v>
      </c>
      <c r="K13" s="381">
        <v>2.4851972484773639</v>
      </c>
      <c r="N13" s="354"/>
    </row>
    <row r="14" spans="1:14">
      <c r="A14" s="251" t="s">
        <v>246</v>
      </c>
      <c r="B14" s="380">
        <v>2.6434263751263956</v>
      </c>
      <c r="C14" s="380">
        <v>2.8470166162551784</v>
      </c>
      <c r="D14" s="380">
        <v>2.9980900774889583</v>
      </c>
      <c r="E14" s="380">
        <v>2.9113810755582121</v>
      </c>
      <c r="F14" s="216">
        <v>2.7580545908217338</v>
      </c>
      <c r="G14" s="381">
        <v>2.5724178911438904</v>
      </c>
      <c r="H14" s="381">
        <v>2.7460359760486508</v>
      </c>
      <c r="I14" s="381">
        <v>2.3092321992699425</v>
      </c>
      <c r="J14" s="381">
        <v>2.6876871084910778</v>
      </c>
      <c r="K14" s="381">
        <v>2.45579625969894</v>
      </c>
      <c r="N14" s="354"/>
    </row>
    <row r="15" spans="1:14">
      <c r="A15" s="251" t="s">
        <v>241</v>
      </c>
      <c r="B15" s="380">
        <v>1.3018656401430884</v>
      </c>
      <c r="C15" s="380">
        <v>1.4170846616816533</v>
      </c>
      <c r="D15" s="380">
        <v>1.6177608572431568</v>
      </c>
      <c r="E15" s="380">
        <v>1.5415212356878192</v>
      </c>
      <c r="F15" s="216">
        <v>1.3515104083939524</v>
      </c>
      <c r="G15" s="381">
        <v>1.1912683416576206</v>
      </c>
      <c r="H15" s="381">
        <v>1.2600441499800341</v>
      </c>
      <c r="I15" s="381">
        <v>1.4655888416413858</v>
      </c>
      <c r="J15" s="381">
        <v>1.2108931767010827</v>
      </c>
      <c r="K15" s="381">
        <v>4.19984146730659</v>
      </c>
      <c r="N15" s="354"/>
    </row>
    <row r="16" spans="1:14">
      <c r="A16" s="251" t="s">
        <v>244</v>
      </c>
      <c r="B16" s="380">
        <v>1.4035535822865262</v>
      </c>
      <c r="C16" s="380">
        <v>1.7529563492844447</v>
      </c>
      <c r="D16" s="380">
        <v>1.5505948275220744</v>
      </c>
      <c r="E16" s="380">
        <v>1.1693360954928804</v>
      </c>
      <c r="F16" s="216">
        <v>0.86889312791020124</v>
      </c>
      <c r="G16" s="381">
        <v>1.9825160584219725</v>
      </c>
      <c r="H16" s="381">
        <v>2.2952864916128841</v>
      </c>
      <c r="I16" s="381">
        <v>2.1242798818895263</v>
      </c>
      <c r="J16" s="381">
        <v>1.7455581652990473</v>
      </c>
      <c r="K16" s="381">
        <v>2.2463085981506388</v>
      </c>
      <c r="N16" s="354"/>
    </row>
    <row r="17" spans="1:14">
      <c r="A17" s="251" t="s">
        <v>479</v>
      </c>
      <c r="B17" s="380">
        <v>1.4801845428271396</v>
      </c>
      <c r="C17" s="380">
        <v>1.690345567398972</v>
      </c>
      <c r="D17" s="380">
        <v>1.888547452448994</v>
      </c>
      <c r="E17" s="380">
        <v>1.9137211602412232</v>
      </c>
      <c r="F17" s="216">
        <v>2.0492245092895476</v>
      </c>
      <c r="G17" s="381">
        <v>1.7148614778098914</v>
      </c>
      <c r="H17" s="381">
        <v>1.5466077392544757</v>
      </c>
      <c r="I17" s="381">
        <v>1.568113204463234</v>
      </c>
      <c r="J17" s="381">
        <v>2.1326122186219183</v>
      </c>
      <c r="K17" s="381">
        <v>1.6626399991753935</v>
      </c>
      <c r="N17" s="354"/>
    </row>
    <row r="18" spans="1:14">
      <c r="A18" s="251" t="s">
        <v>255</v>
      </c>
      <c r="B18" s="380">
        <v>1.6545942138700185</v>
      </c>
      <c r="C18" s="380">
        <v>1.7900167199231189</v>
      </c>
      <c r="D18" s="380">
        <v>1.8569905694282782</v>
      </c>
      <c r="E18" s="380">
        <v>1.7800492106141379</v>
      </c>
      <c r="F18" s="216">
        <v>2.4052516235408148</v>
      </c>
      <c r="G18" s="381">
        <v>1.9959252019288938</v>
      </c>
      <c r="H18" s="381">
        <v>1.4800882577309984</v>
      </c>
      <c r="I18" s="381">
        <v>1.4164694928955579</v>
      </c>
      <c r="J18" s="381">
        <v>1.4481989272859568</v>
      </c>
      <c r="K18" s="381">
        <v>1.8877026219015534</v>
      </c>
      <c r="N18" s="354"/>
    </row>
    <row r="19" spans="1:14">
      <c r="A19" s="251" t="s">
        <v>235</v>
      </c>
      <c r="B19" s="380">
        <v>1.5399689967192063</v>
      </c>
      <c r="C19" s="380">
        <v>1.3182344246007858</v>
      </c>
      <c r="D19" s="380">
        <v>1.5200839570701374</v>
      </c>
      <c r="E19" s="380">
        <v>1.5953641974360284</v>
      </c>
      <c r="F19" s="216">
        <v>1.454632228063679</v>
      </c>
      <c r="G19" s="381">
        <v>2.2334175733550392</v>
      </c>
      <c r="H19" s="381">
        <v>1.5414165029321092</v>
      </c>
      <c r="I19" s="381">
        <v>1.9262192764727095</v>
      </c>
      <c r="J19" s="381">
        <v>1.834683200015071</v>
      </c>
      <c r="K19" s="381">
        <v>1.7787373918272218</v>
      </c>
      <c r="N19" s="354"/>
    </row>
    <row r="20" spans="1:14">
      <c r="A20" s="251" t="s">
        <v>239</v>
      </c>
      <c r="B20" s="380">
        <v>1.4377332118567034</v>
      </c>
      <c r="C20" s="380">
        <v>1.7935035061509383</v>
      </c>
      <c r="D20" s="380">
        <v>1.3332785273611474</v>
      </c>
      <c r="E20" s="380">
        <v>1.2371165630350307</v>
      </c>
      <c r="F20" s="216">
        <v>1.3277992698021519</v>
      </c>
      <c r="G20" s="381">
        <v>1.4900973310170731</v>
      </c>
      <c r="H20" s="381">
        <v>2.0199016100216509</v>
      </c>
      <c r="I20" s="381">
        <v>2.7047927596264465</v>
      </c>
      <c r="J20" s="381">
        <v>1.8722232907753746</v>
      </c>
      <c r="K20" s="381">
        <v>1.2869714083509738</v>
      </c>
      <c r="N20" s="354"/>
    </row>
    <row r="21" spans="1:14">
      <c r="A21" s="251" t="s">
        <v>273</v>
      </c>
      <c r="B21" s="380">
        <v>1.5065587810098235</v>
      </c>
      <c r="C21" s="380">
        <v>1.7163633277224279</v>
      </c>
      <c r="D21" s="380">
        <v>1.7833366832752946</v>
      </c>
      <c r="E21" s="380">
        <v>2.0109105035762727</v>
      </c>
      <c r="F21" s="216">
        <v>2.3115296219204962</v>
      </c>
      <c r="G21" s="381">
        <v>1.6357387464678752</v>
      </c>
      <c r="H21" s="381">
        <v>1.4259321018154638</v>
      </c>
      <c r="I21" s="381">
        <v>1.4577455156203967</v>
      </c>
      <c r="J21" s="381">
        <v>1.6084449343937812</v>
      </c>
      <c r="K21" s="381">
        <v>1.5305907511992953</v>
      </c>
      <c r="N21" s="354"/>
    </row>
    <row r="22" spans="1:14">
      <c r="A22" s="251" t="s">
        <v>480</v>
      </c>
      <c r="B22" s="380">
        <v>1.7590206621634477</v>
      </c>
      <c r="C22" s="380">
        <v>1.6586782761880425</v>
      </c>
      <c r="D22" s="380">
        <v>1.6668479704262107</v>
      </c>
      <c r="E22" s="380">
        <v>1.72232492287737</v>
      </c>
      <c r="F22" s="216">
        <v>1.6230754754847163</v>
      </c>
      <c r="G22" s="381">
        <v>1.4146634073481288</v>
      </c>
      <c r="H22" s="381">
        <v>1.4129196459105022</v>
      </c>
      <c r="I22" s="381">
        <v>1.3560783846526159</v>
      </c>
      <c r="J22" s="381">
        <v>1.467436272674425</v>
      </c>
      <c r="K22" s="381">
        <v>1.869822956060158</v>
      </c>
      <c r="N22" s="354"/>
    </row>
    <row r="23" spans="1:14">
      <c r="A23" s="251" t="s">
        <v>236</v>
      </c>
      <c r="B23" s="380">
        <v>1.0858840144193069</v>
      </c>
      <c r="C23" s="380">
        <v>1.1785755006841359</v>
      </c>
      <c r="D23" s="380">
        <v>0.78380268196144509</v>
      </c>
      <c r="E23" s="380">
        <v>0.7912246541533462</v>
      </c>
      <c r="F23" s="216">
        <v>0.71012404201196955</v>
      </c>
      <c r="G23" s="381">
        <v>1.388638611134819</v>
      </c>
      <c r="H23" s="381">
        <v>1.087620586016651</v>
      </c>
      <c r="I23" s="381">
        <v>1.8074263805081603</v>
      </c>
      <c r="J23" s="381">
        <v>1.5798760750405236</v>
      </c>
      <c r="K23" s="381">
        <v>1.6771604711683221</v>
      </c>
      <c r="N23" s="354"/>
    </row>
    <row r="24" spans="1:14">
      <c r="A24" s="251" t="s">
        <v>240</v>
      </c>
      <c r="B24" s="380">
        <v>1.207842707545955</v>
      </c>
      <c r="C24" s="380">
        <v>1.2479423882224336</v>
      </c>
      <c r="D24" s="380">
        <v>1.0925881084790263</v>
      </c>
      <c r="E24" s="380">
        <v>1.0761928772836358</v>
      </c>
      <c r="F24" s="216">
        <v>0.98208064197477796</v>
      </c>
      <c r="G24" s="381">
        <v>1.0687756914488973</v>
      </c>
      <c r="H24" s="381">
        <v>0.91377346658880287</v>
      </c>
      <c r="I24" s="381">
        <v>1.2951712309402799</v>
      </c>
      <c r="J24" s="381">
        <v>2.446874160470438</v>
      </c>
      <c r="K24" s="381">
        <v>1.1109151827437327</v>
      </c>
      <c r="N24" s="354"/>
    </row>
    <row r="25" spans="1:14">
      <c r="A25" s="251" t="s">
        <v>232</v>
      </c>
      <c r="B25" s="380">
        <v>0.63988737658519745</v>
      </c>
      <c r="C25" s="380">
        <v>0.38081136807278559</v>
      </c>
      <c r="D25" s="380">
        <v>0.6795941496560346</v>
      </c>
      <c r="E25" s="380">
        <v>0.54485540255027354</v>
      </c>
      <c r="F25" s="216">
        <v>0.43906884629446419</v>
      </c>
      <c r="G25" s="381">
        <v>0.65014404476182985</v>
      </c>
      <c r="H25" s="381">
        <v>0.63875043554534106</v>
      </c>
      <c r="I25" s="381">
        <v>0.97433650639637703</v>
      </c>
      <c r="J25" s="381">
        <v>1.9169030110289789</v>
      </c>
      <c r="K25" s="381">
        <v>2.7767958373652162</v>
      </c>
      <c r="N25" s="354"/>
    </row>
    <row r="26" spans="1:14">
      <c r="A26" s="251" t="s">
        <v>245</v>
      </c>
      <c r="B26" s="380">
        <v>1.2023108137003315</v>
      </c>
      <c r="C26" s="380">
        <v>1.2158167132297257</v>
      </c>
      <c r="D26" s="380">
        <v>1.0481897192185623</v>
      </c>
      <c r="E26" s="380">
        <v>1.0269182272802455</v>
      </c>
      <c r="F26" s="216">
        <v>0.83058702621132618</v>
      </c>
      <c r="G26" s="381">
        <v>0.84228089822633923</v>
      </c>
      <c r="H26" s="381">
        <v>1.1469638088742584</v>
      </c>
      <c r="I26" s="381">
        <v>1.0551923681985185</v>
      </c>
      <c r="J26" s="381">
        <v>0.89937210471302542</v>
      </c>
      <c r="K26" s="381">
        <v>1.090136693227332</v>
      </c>
      <c r="N26" s="354"/>
    </row>
    <row r="27" spans="1:14">
      <c r="A27" s="251" t="s">
        <v>259</v>
      </c>
      <c r="B27" s="380">
        <v>1.0107208253487669</v>
      </c>
      <c r="C27" s="380">
        <v>1.6421354076352757</v>
      </c>
      <c r="D27" s="380">
        <v>1.3248272155247804</v>
      </c>
      <c r="E27" s="380">
        <v>1.1139671301627792</v>
      </c>
      <c r="F27" s="216">
        <v>1.1219161030881286</v>
      </c>
      <c r="G27" s="381">
        <v>0.98698740585209332</v>
      </c>
      <c r="H27" s="381">
        <v>0.70824742621834014</v>
      </c>
      <c r="I27" s="381">
        <v>0.64361645121226896</v>
      </c>
      <c r="J27" s="381">
        <v>0.61012919791493714</v>
      </c>
      <c r="K27" s="381">
        <v>0.55958779707379458</v>
      </c>
      <c r="N27" s="354"/>
    </row>
    <row r="28" spans="1:14">
      <c r="A28" s="251" t="s">
        <v>481</v>
      </c>
      <c r="B28" s="380">
        <v>0.67687315439622064</v>
      </c>
      <c r="C28" s="380">
        <v>0.84122217272136068</v>
      </c>
      <c r="D28" s="380">
        <v>0.97329478390747981</v>
      </c>
      <c r="E28" s="380">
        <v>0.9195435598348487</v>
      </c>
      <c r="F28" s="216">
        <v>0.91194572291949483</v>
      </c>
      <c r="G28" s="381">
        <v>0.92065043647064482</v>
      </c>
      <c r="H28" s="381">
        <v>0.67629193897424955</v>
      </c>
      <c r="I28" s="381">
        <v>0.88297616275603064</v>
      </c>
      <c r="J28" s="381">
        <v>0.9021281291401102</v>
      </c>
      <c r="K28" s="381">
        <v>0.82784617595581034</v>
      </c>
      <c r="N28" s="354"/>
    </row>
    <row r="29" spans="1:14">
      <c r="A29" s="251" t="s">
        <v>254</v>
      </c>
      <c r="B29" s="380">
        <v>0.95866284142179214</v>
      </c>
      <c r="C29" s="380">
        <v>0.56856883031952954</v>
      </c>
      <c r="D29" s="380">
        <v>0.26062204387616422</v>
      </c>
      <c r="E29" s="380">
        <v>0.2353255001225959</v>
      </c>
      <c r="F29" s="216">
        <v>0.29034100320251116</v>
      </c>
      <c r="G29" s="381">
        <v>0.32885400368941137</v>
      </c>
      <c r="H29" s="381">
        <v>0.97499370014583142</v>
      </c>
      <c r="I29" s="381">
        <v>0.83732435778727188</v>
      </c>
      <c r="J29" s="381">
        <v>1.3014671381480718</v>
      </c>
      <c r="K29" s="381">
        <v>1.2243120920826656</v>
      </c>
      <c r="N29" s="354"/>
    </row>
    <row r="30" spans="1:14">
      <c r="A30" s="251" t="s">
        <v>482</v>
      </c>
      <c r="B30" s="380">
        <v>0.71699308379264892</v>
      </c>
      <c r="C30" s="380">
        <v>0.84354837555173867</v>
      </c>
      <c r="D30" s="380">
        <v>1.0011595607802226</v>
      </c>
      <c r="E30" s="380">
        <v>0.85422239192854843</v>
      </c>
      <c r="F30" s="216">
        <v>1.0798248295257324</v>
      </c>
      <c r="G30" s="381">
        <v>0.75892221267496429</v>
      </c>
      <c r="H30" s="381">
        <v>0.60774406201217346</v>
      </c>
      <c r="I30" s="381">
        <v>0.51204738738006972</v>
      </c>
      <c r="J30" s="381">
        <v>0.60172444258976443</v>
      </c>
      <c r="K30" s="381">
        <v>0.50661503745743741</v>
      </c>
      <c r="N30" s="354"/>
    </row>
    <row r="31" spans="1:14">
      <c r="A31" s="251" t="s">
        <v>247</v>
      </c>
      <c r="B31" s="380">
        <v>9.8441125467038426E-2</v>
      </c>
      <c r="C31" s="380">
        <v>0.23325418435749243</v>
      </c>
      <c r="D31" s="380">
        <v>9.9512448389415267E-2</v>
      </c>
      <c r="E31" s="380">
        <v>0.13575705012836622</v>
      </c>
      <c r="F31" s="216">
        <v>0.15114119821320499</v>
      </c>
      <c r="G31" s="381">
        <v>0.58486767550495522</v>
      </c>
      <c r="H31" s="381">
        <v>0.93686693244066155</v>
      </c>
      <c r="I31" s="381">
        <v>0.89321544752991366</v>
      </c>
      <c r="J31" s="381">
        <v>1.1413087087989802</v>
      </c>
      <c r="K31" s="381">
        <v>0.8515619434377163</v>
      </c>
      <c r="N31" s="354"/>
    </row>
    <row r="32" spans="1:14">
      <c r="A32" s="251" t="s">
        <v>242</v>
      </c>
      <c r="B32" s="380">
        <v>0.78635502178582217</v>
      </c>
      <c r="C32" s="380">
        <v>0.78253185114994983</v>
      </c>
      <c r="D32" s="380">
        <v>0.52153746576153603</v>
      </c>
      <c r="E32" s="380">
        <v>0.39162023459680267</v>
      </c>
      <c r="F32" s="216">
        <v>0.42986035970489378</v>
      </c>
      <c r="G32" s="381">
        <v>0.61718545610480702</v>
      </c>
      <c r="H32" s="381">
        <v>0.39447283689429158</v>
      </c>
      <c r="I32" s="381">
        <v>0.68268579208985836</v>
      </c>
      <c r="J32" s="381">
        <v>0.64134635717950383</v>
      </c>
      <c r="K32" s="381">
        <v>0.35134732020305415</v>
      </c>
      <c r="N32" s="354"/>
    </row>
    <row r="33" spans="1:14">
      <c r="A33" s="251" t="s">
        <v>264</v>
      </c>
      <c r="B33" s="380">
        <v>0.95621375300030176</v>
      </c>
      <c r="C33" s="380">
        <v>0.82239865191376571</v>
      </c>
      <c r="D33" s="380">
        <v>0.69174721499158698</v>
      </c>
      <c r="E33" s="380">
        <v>0.5661016506976887</v>
      </c>
      <c r="F33" s="216">
        <v>0.56571182622223626</v>
      </c>
      <c r="G33" s="381">
        <v>0.64773924052613785</v>
      </c>
      <c r="H33" s="381">
        <v>0.54880212481685253</v>
      </c>
      <c r="I33" s="381">
        <v>0.28510937626487065</v>
      </c>
      <c r="J33" s="381">
        <v>0.19810077175808583</v>
      </c>
      <c r="K33" s="381">
        <v>0.18782045371887338</v>
      </c>
      <c r="N33" s="354"/>
    </row>
    <row r="34" spans="1:14">
      <c r="A34" s="251" t="s">
        <v>483</v>
      </c>
      <c r="B34" s="380">
        <v>0.4698745265623715</v>
      </c>
      <c r="C34" s="380">
        <v>0.70282222623183721</v>
      </c>
      <c r="D34" s="380">
        <v>0.5429013456337145</v>
      </c>
      <c r="E34" s="380">
        <v>0.49072859420136034</v>
      </c>
      <c r="F34" s="216">
        <v>0.37123661400735064</v>
      </c>
      <c r="G34" s="381">
        <v>0.5684279352091921</v>
      </c>
      <c r="H34" s="381">
        <v>0.52431548323288868</v>
      </c>
      <c r="I34" s="381">
        <v>0.39199990031229648</v>
      </c>
      <c r="J34" s="381">
        <v>0.29784834157251749</v>
      </c>
      <c r="K34" s="381">
        <v>0.31632444495880002</v>
      </c>
      <c r="N34" s="354"/>
    </row>
    <row r="35" spans="1:14">
      <c r="A35" s="251" t="s">
        <v>262</v>
      </c>
      <c r="B35" s="380">
        <v>0.39457930534789343</v>
      </c>
      <c r="C35" s="380">
        <v>0.34720211034844106</v>
      </c>
      <c r="D35" s="380">
        <v>0.37564255574611477</v>
      </c>
      <c r="E35" s="380">
        <v>0.46805272071412418</v>
      </c>
      <c r="F35" s="216">
        <v>0.36515278027676545</v>
      </c>
      <c r="G35" s="381">
        <v>0.65963603900354539</v>
      </c>
      <c r="H35" s="381">
        <v>0.39067066701591741</v>
      </c>
      <c r="I35" s="381">
        <v>0.44928570070858276</v>
      </c>
      <c r="J35" s="381">
        <v>0.36221426188483291</v>
      </c>
      <c r="K35" s="381">
        <v>0.40514097505301283</v>
      </c>
      <c r="N35" s="354"/>
    </row>
    <row r="36" spans="1:14">
      <c r="A36" s="4" t="s">
        <v>237</v>
      </c>
      <c r="B36" s="380">
        <v>0.37305218414120045</v>
      </c>
      <c r="C36" s="380">
        <v>0.42982283578124425</v>
      </c>
      <c r="D36" s="380">
        <v>0.45680599816711726</v>
      </c>
      <c r="E36" s="380">
        <v>0.42888656771475508</v>
      </c>
      <c r="F36" s="216">
        <v>0.27499720284370704</v>
      </c>
      <c r="G36" s="381">
        <v>0.28418384207681796</v>
      </c>
      <c r="H36" s="381">
        <v>0.2854184148352692</v>
      </c>
      <c r="I36" s="381">
        <v>0.34948428174230767</v>
      </c>
      <c r="J36" s="381">
        <v>0.35724308475507127</v>
      </c>
      <c r="K36" s="381">
        <v>0.68102270947181831</v>
      </c>
      <c r="N36" s="354"/>
    </row>
    <row r="37" spans="1:14">
      <c r="A37" s="251" t="s">
        <v>256</v>
      </c>
      <c r="B37" s="380">
        <v>0.14262801586341903</v>
      </c>
      <c r="C37" s="380">
        <v>0.10746483382424243</v>
      </c>
      <c r="D37" s="380">
        <v>9.1533117769955055E-2</v>
      </c>
      <c r="E37" s="380">
        <v>8.1602812321681192E-2</v>
      </c>
      <c r="F37" s="216">
        <v>0.25659541055479179</v>
      </c>
      <c r="G37" s="381">
        <v>0.20454194720721466</v>
      </c>
      <c r="H37" s="381">
        <v>0.5791703469826105</v>
      </c>
      <c r="I37" s="381">
        <v>1.1054704230497883</v>
      </c>
      <c r="J37" s="381">
        <v>0.30968553551930678</v>
      </c>
      <c r="K37" s="381">
        <v>0.33421448060142211</v>
      </c>
      <c r="N37" s="354"/>
    </row>
    <row r="38" spans="1:14">
      <c r="A38" s="251" t="s">
        <v>487</v>
      </c>
      <c r="B38" s="380">
        <v>0.3840525666759122</v>
      </c>
      <c r="C38" s="380">
        <v>0.34612283047890685</v>
      </c>
      <c r="D38" s="380">
        <v>0.28395517298362194</v>
      </c>
      <c r="E38" s="380">
        <v>1.0173487570201902</v>
      </c>
      <c r="F38" s="216">
        <v>0.6537805688897983</v>
      </c>
      <c r="G38" s="381">
        <v>0.19411285331608974</v>
      </c>
      <c r="H38" s="381">
        <v>0.16478391661716293</v>
      </c>
      <c r="I38" s="381">
        <v>0.18168945470122003</v>
      </c>
      <c r="J38" s="381">
        <v>0.24632758007682048</v>
      </c>
      <c r="K38" s="381">
        <v>0.29555000523890546</v>
      </c>
      <c r="N38" s="354"/>
    </row>
    <row r="39" spans="1:14">
      <c r="A39" s="251" t="s">
        <v>484</v>
      </c>
      <c r="B39" s="382">
        <v>0.17886140787545585</v>
      </c>
      <c r="C39" s="382">
        <v>0.20501445868447449</v>
      </c>
      <c r="D39" s="382">
        <v>0.33481193582705582</v>
      </c>
      <c r="E39" s="382">
        <v>0.23549582016444698</v>
      </c>
      <c r="F39" s="216">
        <v>0.4467159661356887</v>
      </c>
      <c r="G39" s="381">
        <v>0.53706018903677688</v>
      </c>
      <c r="H39" s="381">
        <v>0.37913237255573817</v>
      </c>
      <c r="I39" s="381">
        <v>0.28090936704582697</v>
      </c>
      <c r="J39" s="381">
        <v>0.32510383128778086</v>
      </c>
      <c r="K39" s="381">
        <v>0.36246722631981859</v>
      </c>
      <c r="N39" s="354"/>
    </row>
    <row r="40" spans="1:14">
      <c r="A40" s="4" t="s">
        <v>267</v>
      </c>
      <c r="B40" s="380">
        <v>0.12529130413056194</v>
      </c>
      <c r="C40" s="380">
        <v>0.17630678439703296</v>
      </c>
      <c r="D40" s="380">
        <v>0.17579821616686747</v>
      </c>
      <c r="E40" s="380">
        <v>0.26322573573057623</v>
      </c>
      <c r="F40" s="216">
        <v>0.28705343331452837</v>
      </c>
      <c r="G40" s="381">
        <v>0.32132766251032746</v>
      </c>
      <c r="H40" s="381">
        <v>0.35130651537610702</v>
      </c>
      <c r="I40" s="381">
        <v>0.40087331384684288</v>
      </c>
      <c r="J40" s="381">
        <v>0.46321677927148802</v>
      </c>
      <c r="K40" s="381">
        <v>0.38983413796951422</v>
      </c>
      <c r="N40" s="354"/>
    </row>
    <row r="41" spans="1:14">
      <c r="A41" s="251" t="s">
        <v>271</v>
      </c>
      <c r="B41" s="380">
        <v>0.54499922213212881</v>
      </c>
      <c r="C41" s="380">
        <v>0.43993843534044169</v>
      </c>
      <c r="D41" s="380">
        <v>0.30564427145199052</v>
      </c>
      <c r="E41" s="380">
        <v>0.21636729814423064</v>
      </c>
      <c r="F41" s="216">
        <v>0.30558532161835134</v>
      </c>
      <c r="G41" s="381">
        <v>0.31336513751804007</v>
      </c>
      <c r="H41" s="381">
        <v>0.23923029205087956</v>
      </c>
      <c r="I41" s="381">
        <v>0.37125530501754234</v>
      </c>
      <c r="J41" s="381">
        <v>0.22344025369863421</v>
      </c>
      <c r="K41" s="381">
        <v>0.2641512376957959</v>
      </c>
      <c r="N41" s="354"/>
    </row>
    <row r="42" spans="1:14">
      <c r="A42" s="251" t="s">
        <v>1513</v>
      </c>
      <c r="B42" s="380">
        <v>0.56654384561008042</v>
      </c>
      <c r="C42" s="380">
        <v>0.29450437778415328</v>
      </c>
      <c r="D42" s="380">
        <v>0.36529377564332827</v>
      </c>
      <c r="E42" s="380">
        <v>0.30288315612849936</v>
      </c>
      <c r="F42" s="216">
        <v>0.37017478928311776</v>
      </c>
      <c r="G42" s="381">
        <v>0.39344266372331138</v>
      </c>
      <c r="H42" s="381">
        <v>0.2757093539107901</v>
      </c>
      <c r="I42" s="381">
        <v>0.2489182834286025</v>
      </c>
      <c r="J42" s="381">
        <v>0.19228437551904459</v>
      </c>
      <c r="K42" s="381">
        <v>0.2363805513271714</v>
      </c>
      <c r="N42" s="354"/>
    </row>
    <row r="43" spans="1:14">
      <c r="A43" s="251" t="s">
        <v>485</v>
      </c>
      <c r="B43" s="380">
        <v>0.22924758241262055</v>
      </c>
      <c r="C43" s="380">
        <v>0.26830492648089405</v>
      </c>
      <c r="D43" s="380">
        <v>0.25248081200809513</v>
      </c>
      <c r="E43" s="380">
        <v>0.21195236858756691</v>
      </c>
      <c r="F43" s="216">
        <v>0.20977047972152088</v>
      </c>
      <c r="G43" s="381">
        <v>0.32911847421194157</v>
      </c>
      <c r="H43" s="381">
        <v>0.37662667754729345</v>
      </c>
      <c r="I43" s="381">
        <v>0.40805815830900344</v>
      </c>
      <c r="J43" s="381">
        <v>0.38655114377651445</v>
      </c>
      <c r="K43" s="381">
        <v>0.29594415735228186</v>
      </c>
      <c r="N43" s="354"/>
    </row>
    <row r="44" spans="1:14">
      <c r="A44" s="251" t="s">
        <v>266</v>
      </c>
      <c r="B44" s="380">
        <v>0.32432433884408091</v>
      </c>
      <c r="C44" s="380">
        <v>0.40510689818926676</v>
      </c>
      <c r="D44" s="380">
        <v>0.32572503783797596</v>
      </c>
      <c r="E44" s="380">
        <v>0.2262886961581056</v>
      </c>
      <c r="F44" s="216">
        <v>0.14793193360166804</v>
      </c>
      <c r="G44" s="381">
        <v>0.17747986516295861</v>
      </c>
      <c r="H44" s="381">
        <v>0.26432627932605618</v>
      </c>
      <c r="I44" s="381">
        <v>0.212963658146543</v>
      </c>
      <c r="J44" s="381">
        <v>0.34826186064729447</v>
      </c>
      <c r="K44" s="381">
        <v>0.2236259544215454</v>
      </c>
      <c r="N44" s="354"/>
    </row>
    <row r="45" spans="1:14">
      <c r="A45" s="251" t="s">
        <v>243</v>
      </c>
      <c r="B45" s="380">
        <v>0.12668653887237591</v>
      </c>
      <c r="C45" s="380">
        <v>0.26023747818843346</v>
      </c>
      <c r="D45" s="380">
        <v>0.25810441486417968</v>
      </c>
      <c r="E45" s="380">
        <v>0.16173861844310605</v>
      </c>
      <c r="F45" s="216">
        <v>4.7632506574247856E-2</v>
      </c>
      <c r="G45" s="381">
        <v>4.6602915348503783E-2</v>
      </c>
      <c r="H45" s="381">
        <v>7.9419847588705267E-2</v>
      </c>
      <c r="I45" s="381">
        <v>0.21344564915950764</v>
      </c>
      <c r="J45" s="381">
        <v>0.15314180071123279</v>
      </c>
      <c r="K45" s="381">
        <v>0.82703725594875832</v>
      </c>
      <c r="N45" s="354"/>
    </row>
    <row r="46" spans="1:14">
      <c r="A46" s="269" t="s">
        <v>486</v>
      </c>
      <c r="B46" s="380">
        <v>0.23466287047566092</v>
      </c>
      <c r="C46" s="380">
        <v>0.25979055096879611</v>
      </c>
      <c r="D46" s="380">
        <v>0.31340928412767932</v>
      </c>
      <c r="E46" s="380">
        <v>0.28897375889168336</v>
      </c>
      <c r="F46" s="216">
        <v>0.23111340106063846</v>
      </c>
      <c r="G46" s="381">
        <v>0.24653412920314566</v>
      </c>
      <c r="H46" s="381">
        <v>0.16065466653852986</v>
      </c>
      <c r="I46" s="381">
        <v>0.12626567407875031</v>
      </c>
      <c r="J46" s="381">
        <v>0.24725518734594717</v>
      </c>
      <c r="K46" s="381">
        <v>0.2102226223775584</v>
      </c>
      <c r="N46" s="354"/>
    </row>
    <row r="47" spans="1:14">
      <c r="A47" s="269" t="s">
        <v>1115</v>
      </c>
      <c r="B47" s="380">
        <v>5.0088628925005402E-2</v>
      </c>
      <c r="C47" s="380">
        <v>7.7182523845793383E-2</v>
      </c>
      <c r="D47" s="380">
        <v>3.6450188549353058E-2</v>
      </c>
      <c r="E47" s="380">
        <v>4.2479039354367823E-2</v>
      </c>
      <c r="F47" s="383">
        <v>0.13762814418017458</v>
      </c>
      <c r="G47" s="384">
        <v>0.13712728060994847</v>
      </c>
      <c r="H47" s="381">
        <v>0.19955134203439162</v>
      </c>
      <c r="I47" s="381">
        <v>0.48746090455700125</v>
      </c>
      <c r="J47" s="381">
        <v>0.24669390388837581</v>
      </c>
      <c r="K47" s="381">
        <v>0.37044363374206768</v>
      </c>
      <c r="N47" s="354"/>
    </row>
    <row r="48" spans="1:14">
      <c r="A48" s="178" t="s">
        <v>488</v>
      </c>
      <c r="B48" s="373">
        <v>4.1081098378425338</v>
      </c>
      <c r="C48" s="373">
        <v>4.071854580274973</v>
      </c>
      <c r="D48" s="373">
        <v>3.861212006997377</v>
      </c>
      <c r="E48" s="373">
        <v>3.9825118054326936</v>
      </c>
      <c r="F48" s="373">
        <v>4.6675346205021242</v>
      </c>
      <c r="G48" s="373">
        <v>3.4323683636072673</v>
      </c>
      <c r="H48" s="373">
        <v>2.826865867631156</v>
      </c>
      <c r="I48" s="373">
        <v>3.2777755528877179</v>
      </c>
      <c r="J48" s="373">
        <v>4.1241063335800163</v>
      </c>
      <c r="K48" s="373">
        <v>4.2683729952075709</v>
      </c>
      <c r="N48" s="354"/>
    </row>
    <row r="49" spans="1:14">
      <c r="K49" s="354"/>
      <c r="N49" s="354"/>
    </row>
    <row r="50" spans="1:14">
      <c r="A50" s="96" t="s">
        <v>462</v>
      </c>
    </row>
    <row r="51" spans="1:14">
      <c r="A51" s="90" t="s">
        <v>178</v>
      </c>
    </row>
  </sheetData>
  <hyperlinks>
    <hyperlink ref="K2" location="'Tabla de Contenido'!A1" display="Inicio"/>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S51"/>
  <sheetViews>
    <sheetView zoomScaleNormal="100" zoomScaleSheetLayoutView="100" workbookViewId="0">
      <selection activeCell="K2" sqref="K2"/>
    </sheetView>
  </sheetViews>
  <sheetFormatPr baseColWidth="10" defaultColWidth="11.44140625" defaultRowHeight="14.4"/>
  <cols>
    <col min="1" max="1" width="25.33203125" style="271" customWidth="1"/>
    <col min="2" max="11" width="9.6640625" style="271" customWidth="1"/>
    <col min="12" max="12" width="13.33203125" style="271" bestFit="1" customWidth="1"/>
    <col min="13" max="13" width="17.44140625" style="271" customWidth="1"/>
    <col min="14" max="16384" width="11.44140625" style="271"/>
  </cols>
  <sheetData>
    <row r="1" spans="1:19" s="272" customFormat="1"/>
    <row r="2" spans="1:19" s="272" customFormat="1">
      <c r="A2" s="3" t="s">
        <v>625</v>
      </c>
      <c r="B2" s="8"/>
      <c r="C2" s="8"/>
      <c r="D2" s="8"/>
      <c r="E2" s="8"/>
      <c r="F2" s="8"/>
      <c r="G2" s="8"/>
      <c r="H2" s="8"/>
      <c r="I2" s="8"/>
      <c r="J2" s="8"/>
      <c r="K2" s="877" t="s">
        <v>1620</v>
      </c>
    </row>
    <row r="3" spans="1:19" s="272" customFormat="1">
      <c r="A3" s="4" t="s">
        <v>477</v>
      </c>
      <c r="B3" s="8"/>
      <c r="C3" s="8"/>
      <c r="D3" s="8"/>
      <c r="E3" s="8"/>
      <c r="F3" s="8"/>
      <c r="G3" s="8"/>
      <c r="H3" s="8"/>
      <c r="I3" s="8"/>
      <c r="J3" s="8"/>
    </row>
    <row r="4" spans="1:19" s="272" customFormat="1">
      <c r="A4" s="4" t="s">
        <v>1497</v>
      </c>
      <c r="B4" s="8"/>
      <c r="C4" s="8"/>
      <c r="D4" s="8"/>
      <c r="E4" s="8"/>
      <c r="F4" s="8"/>
      <c r="G4" s="8"/>
      <c r="H4" s="8"/>
      <c r="I4" s="8"/>
      <c r="J4" s="8"/>
    </row>
    <row r="5" spans="1:19" s="272" customFormat="1">
      <c r="A5" s="16" t="s">
        <v>17</v>
      </c>
      <c r="B5" s="8"/>
      <c r="C5" s="8"/>
      <c r="D5" s="8"/>
      <c r="E5" s="8"/>
      <c r="F5" s="8"/>
      <c r="G5" s="8"/>
      <c r="H5" s="8"/>
      <c r="I5" s="8"/>
      <c r="J5" s="8"/>
    </row>
    <row r="6" spans="1:19">
      <c r="A6" s="227" t="s">
        <v>490</v>
      </c>
      <c r="B6" s="155">
        <v>2015</v>
      </c>
      <c r="C6" s="155">
        <v>2016</v>
      </c>
      <c r="D6" s="155">
        <v>2017</v>
      </c>
      <c r="E6" s="155">
        <v>2018</v>
      </c>
      <c r="F6" s="155">
        <v>2019</v>
      </c>
      <c r="G6" s="155">
        <v>2020</v>
      </c>
      <c r="H6" s="155">
        <v>2021</v>
      </c>
      <c r="I6" s="155">
        <v>2022</v>
      </c>
      <c r="J6" s="155">
        <v>2023</v>
      </c>
      <c r="K6" s="155" t="s">
        <v>1494</v>
      </c>
    </row>
    <row r="7" spans="1:19" s="763" customFormat="1">
      <c r="A7" s="764" t="s">
        <v>116</v>
      </c>
      <c r="B7" s="758">
        <v>530.17314655999712</v>
      </c>
      <c r="C7" s="758">
        <v>509.29163261999679</v>
      </c>
      <c r="D7" s="758">
        <v>557.60122030000343</v>
      </c>
      <c r="E7" s="758">
        <v>620.51415306999979</v>
      </c>
      <c r="F7" s="758">
        <v>520.65122298000085</v>
      </c>
      <c r="G7" s="758">
        <v>535.45863640000221</v>
      </c>
      <c r="H7" s="758">
        <v>1022.394994000003</v>
      </c>
      <c r="I7" s="758">
        <v>981.69766603999824</v>
      </c>
      <c r="J7" s="758">
        <v>1174.6450164499938</v>
      </c>
      <c r="K7" s="758">
        <v>1442.8792492199991</v>
      </c>
      <c r="L7" s="357"/>
      <c r="M7" s="357"/>
      <c r="N7" s="357"/>
      <c r="O7" s="357"/>
      <c r="P7" s="357"/>
      <c r="Q7" s="357"/>
      <c r="R7" s="357"/>
      <c r="S7" s="357"/>
    </row>
    <row r="8" spans="1:19">
      <c r="A8" s="355" t="s">
        <v>233</v>
      </c>
      <c r="B8" s="765">
        <v>130.12531435</v>
      </c>
      <c r="C8" s="765">
        <v>140.9863742399998</v>
      </c>
      <c r="D8" s="765">
        <v>125.86924442999995</v>
      </c>
      <c r="E8" s="765">
        <v>132.59486653000002</v>
      </c>
      <c r="F8" s="765">
        <v>104.00839236999998</v>
      </c>
      <c r="G8" s="765">
        <v>147.25883747999995</v>
      </c>
      <c r="H8" s="765">
        <v>200.20508023000002</v>
      </c>
      <c r="I8" s="765">
        <v>213.18802450000013</v>
      </c>
      <c r="J8" s="765">
        <v>221.42657946999995</v>
      </c>
      <c r="K8" s="765">
        <v>378.59772323999999</v>
      </c>
      <c r="L8" s="385"/>
      <c r="M8" s="385"/>
      <c r="N8" s="385"/>
      <c r="O8" s="385"/>
      <c r="P8" s="385"/>
      <c r="Q8" s="385"/>
      <c r="R8" s="385"/>
      <c r="S8" s="385"/>
    </row>
    <row r="9" spans="1:19">
      <c r="A9" s="355" t="s">
        <v>249</v>
      </c>
      <c r="B9" s="765">
        <v>90.660624319999982</v>
      </c>
      <c r="C9" s="765">
        <v>81.000388579999992</v>
      </c>
      <c r="D9" s="765">
        <v>98.834332659999788</v>
      </c>
      <c r="E9" s="765">
        <v>124.73798929999994</v>
      </c>
      <c r="F9" s="765">
        <v>127.41358461000003</v>
      </c>
      <c r="G9" s="765">
        <v>103.14114337999985</v>
      </c>
      <c r="H9" s="765">
        <v>103.34292341999986</v>
      </c>
      <c r="I9" s="765">
        <v>95.061634559999959</v>
      </c>
      <c r="J9" s="765">
        <v>99.65697663999984</v>
      </c>
      <c r="K9" s="765">
        <v>96.678931520000006</v>
      </c>
      <c r="L9" s="385"/>
      <c r="M9" s="385"/>
      <c r="N9" s="385"/>
      <c r="O9" s="385"/>
      <c r="P9" s="385"/>
      <c r="Q9" s="385"/>
      <c r="R9" s="385"/>
    </row>
    <row r="10" spans="1:19">
      <c r="A10" s="355" t="s">
        <v>234</v>
      </c>
      <c r="B10" s="765">
        <v>28.004420400000004</v>
      </c>
      <c r="C10" s="765">
        <v>23.791632599999982</v>
      </c>
      <c r="D10" s="765">
        <v>20.641295699999979</v>
      </c>
      <c r="E10" s="765">
        <v>26.041433810000015</v>
      </c>
      <c r="F10" s="765">
        <v>21.397578169999996</v>
      </c>
      <c r="G10" s="765">
        <v>20.097452620000002</v>
      </c>
      <c r="H10" s="765">
        <v>261.81204040000023</v>
      </c>
      <c r="I10" s="765">
        <v>33.063434290000025</v>
      </c>
      <c r="J10" s="765">
        <v>74.603195070000098</v>
      </c>
      <c r="K10" s="765">
        <v>63.803504929999988</v>
      </c>
      <c r="L10" s="385"/>
      <c r="M10" s="385"/>
      <c r="N10" s="385"/>
      <c r="O10" s="385"/>
      <c r="P10" s="385"/>
      <c r="Q10" s="385"/>
      <c r="R10" s="385"/>
    </row>
    <row r="11" spans="1:19">
      <c r="A11" s="355" t="s">
        <v>250</v>
      </c>
      <c r="B11" s="765">
        <v>27.802309409999957</v>
      </c>
      <c r="C11" s="765">
        <v>32.459173420000049</v>
      </c>
      <c r="D11" s="765">
        <v>38.088153619999936</v>
      </c>
      <c r="E11" s="765">
        <v>46.290105120000078</v>
      </c>
      <c r="F11" s="765">
        <v>33.1961406</v>
      </c>
      <c r="G11" s="765">
        <v>38.981184060000018</v>
      </c>
      <c r="H11" s="765">
        <v>40.975222990000027</v>
      </c>
      <c r="I11" s="765">
        <v>38.480453530000034</v>
      </c>
      <c r="J11" s="765">
        <v>41.704658779999988</v>
      </c>
      <c r="K11" s="765">
        <v>60.620282230000022</v>
      </c>
      <c r="L11" s="385"/>
      <c r="M11" s="385"/>
      <c r="N11" s="385"/>
      <c r="O11" s="385"/>
      <c r="P11" s="385"/>
      <c r="Q11" s="385"/>
      <c r="R11" s="385"/>
    </row>
    <row r="12" spans="1:19">
      <c r="A12" s="355" t="s">
        <v>235</v>
      </c>
      <c r="B12" s="765">
        <v>8.426637100000006</v>
      </c>
      <c r="C12" s="765">
        <v>6.1626078099999946</v>
      </c>
      <c r="D12" s="765">
        <v>9.1384637100000035</v>
      </c>
      <c r="E12" s="765">
        <v>10.484410569999996</v>
      </c>
      <c r="F12" s="765">
        <v>10.594965910000004</v>
      </c>
      <c r="G12" s="765">
        <v>36.888542170000008</v>
      </c>
      <c r="H12" s="765">
        <v>48.778485330000024</v>
      </c>
      <c r="I12" s="765">
        <v>86.239001399999992</v>
      </c>
      <c r="J12" s="765">
        <v>112.47985140999995</v>
      </c>
      <c r="K12" s="765">
        <v>67.518300190000048</v>
      </c>
      <c r="L12" s="385"/>
      <c r="M12" s="385"/>
      <c r="N12" s="385"/>
      <c r="O12" s="385"/>
      <c r="P12" s="385"/>
      <c r="Q12" s="385"/>
      <c r="R12" s="385"/>
    </row>
    <row r="13" spans="1:19">
      <c r="A13" s="355" t="s">
        <v>240</v>
      </c>
      <c r="B13" s="765">
        <v>11.737956430000004</v>
      </c>
      <c r="C13" s="765">
        <v>5.3610553599999964</v>
      </c>
      <c r="D13" s="765">
        <v>5.6436511600000001</v>
      </c>
      <c r="E13" s="765">
        <v>5.5208809999999984</v>
      </c>
      <c r="F13" s="765">
        <v>5.4952152799999938</v>
      </c>
      <c r="G13" s="765">
        <v>9.0133126799999985</v>
      </c>
      <c r="H13" s="765">
        <v>27.158813700000014</v>
      </c>
      <c r="I13" s="765">
        <v>39.012740070000014</v>
      </c>
      <c r="J13" s="765">
        <v>173.42488544999989</v>
      </c>
      <c r="K13" s="765">
        <v>15.863229600000007</v>
      </c>
      <c r="L13" s="385"/>
      <c r="M13" s="385"/>
      <c r="N13" s="385"/>
      <c r="O13" s="385"/>
      <c r="P13" s="385"/>
      <c r="Q13" s="385"/>
      <c r="R13" s="385"/>
    </row>
    <row r="14" spans="1:19">
      <c r="A14" s="355" t="s">
        <v>272</v>
      </c>
      <c r="B14" s="765">
        <v>29.077043930000006</v>
      </c>
      <c r="C14" s="765">
        <v>12.641166809999987</v>
      </c>
      <c r="D14" s="765">
        <v>13.862494020000003</v>
      </c>
      <c r="E14" s="765">
        <v>10.082508009999998</v>
      </c>
      <c r="F14" s="765">
        <v>16.621279039999987</v>
      </c>
      <c r="G14" s="765">
        <v>19.531589619999977</v>
      </c>
      <c r="H14" s="765">
        <v>33.653697360000002</v>
      </c>
      <c r="I14" s="765">
        <v>45.966509999999971</v>
      </c>
      <c r="J14" s="765">
        <v>33.265481369999989</v>
      </c>
      <c r="K14" s="765">
        <v>75.409888879999926</v>
      </c>
      <c r="M14" s="385"/>
      <c r="N14" s="385"/>
    </row>
    <row r="15" spans="1:19">
      <c r="A15" s="355" t="s">
        <v>246</v>
      </c>
      <c r="B15" s="765">
        <v>32.788678799999985</v>
      </c>
      <c r="C15" s="765">
        <v>31.012424939999971</v>
      </c>
      <c r="D15" s="765">
        <v>27.195301210000057</v>
      </c>
      <c r="E15" s="765">
        <v>29.998200479999976</v>
      </c>
      <c r="F15" s="765">
        <v>20.490312519999982</v>
      </c>
      <c r="G15" s="765">
        <v>14.735324959999994</v>
      </c>
      <c r="H15" s="765">
        <v>24.030089589999967</v>
      </c>
      <c r="I15" s="765">
        <v>22.419336140000009</v>
      </c>
      <c r="J15" s="765">
        <v>29.931828940000006</v>
      </c>
      <c r="K15" s="765">
        <v>55.532955699999931</v>
      </c>
      <c r="L15" s="385"/>
      <c r="M15" s="385"/>
      <c r="N15" s="385"/>
      <c r="O15" s="385"/>
      <c r="P15" s="385"/>
      <c r="Q15" s="385"/>
      <c r="R15" s="385"/>
    </row>
    <row r="16" spans="1:19">
      <c r="A16" s="355" t="s">
        <v>241</v>
      </c>
      <c r="B16" s="765">
        <v>8.4985490399999968</v>
      </c>
      <c r="C16" s="765">
        <v>7.9907229099999979</v>
      </c>
      <c r="D16" s="765">
        <v>9.8015867099999934</v>
      </c>
      <c r="E16" s="765">
        <v>11.216820829999998</v>
      </c>
      <c r="F16" s="765">
        <v>6.3662016699999961</v>
      </c>
      <c r="G16" s="765">
        <v>6.1142825999999939</v>
      </c>
      <c r="H16" s="765">
        <v>10.962334849999998</v>
      </c>
      <c r="I16" s="765">
        <v>11.467842900000004</v>
      </c>
      <c r="J16" s="765">
        <v>9.7931014699999963</v>
      </c>
      <c r="K16" s="765">
        <v>187.29352576000002</v>
      </c>
      <c r="L16" s="385"/>
      <c r="M16" s="385"/>
      <c r="N16" s="385"/>
      <c r="O16" s="385"/>
      <c r="P16" s="385"/>
      <c r="Q16" s="385"/>
      <c r="R16" s="385"/>
    </row>
    <row r="17" spans="1:18">
      <c r="A17" s="355" t="s">
        <v>274</v>
      </c>
      <c r="B17" s="765">
        <v>20.432822830000006</v>
      </c>
      <c r="C17" s="765">
        <v>20.38389488000001</v>
      </c>
      <c r="D17" s="765">
        <v>20.304480579999957</v>
      </c>
      <c r="E17" s="765">
        <v>14.053680869999987</v>
      </c>
      <c r="F17" s="765">
        <v>16.613227580000007</v>
      </c>
      <c r="G17" s="765">
        <v>11.549503399999994</v>
      </c>
      <c r="H17" s="765">
        <v>14.749530960000031</v>
      </c>
      <c r="I17" s="765">
        <v>15.083587500000005</v>
      </c>
      <c r="J17" s="765">
        <v>17.17885252</v>
      </c>
      <c r="K17" s="765">
        <v>41.213157569999922</v>
      </c>
      <c r="L17" s="385"/>
      <c r="M17" s="385"/>
      <c r="N17" s="385"/>
      <c r="O17" s="385"/>
      <c r="P17" s="385"/>
      <c r="Q17" s="385"/>
      <c r="R17" s="385"/>
    </row>
    <row r="18" spans="1:18">
      <c r="A18" s="355" t="s">
        <v>255</v>
      </c>
      <c r="B18" s="765">
        <v>8.1430732399999961</v>
      </c>
      <c r="C18" s="765">
        <v>10.03435817000001</v>
      </c>
      <c r="D18" s="765">
        <v>14.401575370000002</v>
      </c>
      <c r="E18" s="765">
        <v>15.761284989999998</v>
      </c>
      <c r="F18" s="765">
        <v>35.908689249999995</v>
      </c>
      <c r="G18" s="765">
        <v>14.266237220000002</v>
      </c>
      <c r="H18" s="765">
        <v>13.055143390000001</v>
      </c>
      <c r="I18" s="765">
        <v>11.40988917</v>
      </c>
      <c r="J18" s="765">
        <v>11.915617600000003</v>
      </c>
      <c r="K18" s="765">
        <v>29.538085200000008</v>
      </c>
      <c r="L18" s="385"/>
      <c r="M18" s="385"/>
      <c r="N18" s="385"/>
      <c r="O18" s="385"/>
      <c r="P18" s="385"/>
      <c r="Q18" s="385"/>
      <c r="R18" s="385"/>
    </row>
    <row r="19" spans="1:18">
      <c r="A19" s="355" t="s">
        <v>254</v>
      </c>
      <c r="B19" s="765">
        <v>6.4639192700000008</v>
      </c>
      <c r="C19" s="765">
        <v>3.6042721900000001</v>
      </c>
      <c r="D19" s="765">
        <v>12.145089970000001</v>
      </c>
      <c r="E19" s="765">
        <v>1.4289695199999999</v>
      </c>
      <c r="F19" s="765">
        <v>2.1563104999999987</v>
      </c>
      <c r="G19" s="765">
        <v>1.6797603599999988</v>
      </c>
      <c r="H19" s="765">
        <v>62.656113509999997</v>
      </c>
      <c r="I19" s="765">
        <v>9.2357722799999884</v>
      </c>
      <c r="J19" s="765">
        <v>30.34939572</v>
      </c>
      <c r="K19" s="765">
        <v>31.500634689999988</v>
      </c>
      <c r="L19" s="385"/>
      <c r="M19" s="385"/>
      <c r="N19" s="385"/>
      <c r="O19" s="385"/>
      <c r="P19" s="385"/>
      <c r="Q19" s="385"/>
      <c r="R19" s="385"/>
    </row>
    <row r="20" spans="1:18">
      <c r="A20" s="355" t="s">
        <v>244</v>
      </c>
      <c r="B20" s="765">
        <v>7.2828320199999999</v>
      </c>
      <c r="C20" s="765">
        <v>10.586215830000006</v>
      </c>
      <c r="D20" s="765">
        <v>7.2792673799999994</v>
      </c>
      <c r="E20" s="765">
        <v>37.612138780000016</v>
      </c>
      <c r="F20" s="765">
        <v>4.4010323399999987</v>
      </c>
      <c r="G20" s="765">
        <v>9.0518496100000014</v>
      </c>
      <c r="H20" s="765">
        <v>14.684414270000003</v>
      </c>
      <c r="I20" s="765">
        <v>14.063619420000002</v>
      </c>
      <c r="J20" s="765">
        <v>13.726910050000003</v>
      </c>
      <c r="K20" s="765">
        <v>30.171892109999987</v>
      </c>
      <c r="L20" s="385"/>
      <c r="M20" s="385"/>
      <c r="N20" s="385"/>
      <c r="O20" s="385"/>
      <c r="P20" s="385"/>
      <c r="Q20" s="385"/>
      <c r="R20" s="385"/>
    </row>
    <row r="21" spans="1:18">
      <c r="A21" s="355" t="s">
        <v>245</v>
      </c>
      <c r="B21" s="765">
        <v>6.3528576800000049</v>
      </c>
      <c r="C21" s="765">
        <v>6.7350219499999984</v>
      </c>
      <c r="D21" s="765">
        <v>5.7652719499999998</v>
      </c>
      <c r="E21" s="765">
        <v>4.9829939099999985</v>
      </c>
      <c r="F21" s="765">
        <v>3.7512336899999998</v>
      </c>
      <c r="G21" s="765">
        <v>3.7604591299999992</v>
      </c>
      <c r="H21" s="765">
        <v>15.400111469999999</v>
      </c>
      <c r="I21" s="765">
        <v>33.704930309999995</v>
      </c>
      <c r="J21" s="765">
        <v>26.648492890000014</v>
      </c>
      <c r="K21" s="765">
        <v>19.465929179999996</v>
      </c>
      <c r="L21" s="385"/>
      <c r="M21" s="385"/>
      <c r="N21" s="385"/>
      <c r="O21" s="385"/>
      <c r="P21" s="385"/>
      <c r="Q21" s="385"/>
      <c r="R21" s="385"/>
    </row>
    <row r="22" spans="1:18">
      <c r="A22" s="355" t="s">
        <v>273</v>
      </c>
      <c r="B22" s="765">
        <v>4.5983003500000015</v>
      </c>
      <c r="C22" s="765">
        <v>6.6075013299999945</v>
      </c>
      <c r="D22" s="765">
        <v>24.872351939999987</v>
      </c>
      <c r="E22" s="765">
        <v>19.908797440000001</v>
      </c>
      <c r="F22" s="765">
        <v>8.591287279999996</v>
      </c>
      <c r="G22" s="765">
        <v>6.7029549500000023</v>
      </c>
      <c r="H22" s="765">
        <v>9.8137751999999985</v>
      </c>
      <c r="I22" s="765">
        <v>10.014239359999994</v>
      </c>
      <c r="J22" s="765">
        <v>13.896916439999998</v>
      </c>
      <c r="K22" s="765">
        <v>18.002586730000008</v>
      </c>
      <c r="L22" s="385"/>
      <c r="M22" s="385"/>
      <c r="N22" s="385"/>
      <c r="O22" s="385"/>
      <c r="P22" s="385"/>
      <c r="Q22" s="385"/>
      <c r="R22" s="385"/>
    </row>
    <row r="23" spans="1:18">
      <c r="A23" s="355" t="s">
        <v>243</v>
      </c>
      <c r="B23" s="765">
        <v>9.2106099900000036</v>
      </c>
      <c r="C23" s="765">
        <v>14.305438329999999</v>
      </c>
      <c r="D23" s="765">
        <v>24.582766189999997</v>
      </c>
      <c r="E23" s="765">
        <v>16.720013600000005</v>
      </c>
      <c r="F23" s="765">
        <v>0.73331443000000007</v>
      </c>
      <c r="G23" s="765">
        <v>1.0400449700000001</v>
      </c>
      <c r="H23" s="765">
        <v>13.8579445</v>
      </c>
      <c r="I23" s="765">
        <v>32.372743719999995</v>
      </c>
      <c r="J23" s="765">
        <v>0.69978973</v>
      </c>
      <c r="K23" s="765">
        <v>7.3989391299999996</v>
      </c>
      <c r="L23" s="385"/>
      <c r="M23" s="385"/>
      <c r="N23" s="385"/>
      <c r="O23" s="385"/>
      <c r="P23" s="385"/>
      <c r="Q23" s="385"/>
      <c r="R23" s="385"/>
    </row>
    <row r="24" spans="1:18">
      <c r="A24" s="355" t="s">
        <v>256</v>
      </c>
      <c r="B24" s="765">
        <v>0.69092085000000014</v>
      </c>
      <c r="C24" s="765">
        <v>0.37975509000000002</v>
      </c>
      <c r="D24" s="765">
        <v>0.39453618000000001</v>
      </c>
      <c r="E24" s="765">
        <v>0.65362295999999998</v>
      </c>
      <c r="F24" s="765">
        <v>1.1043983600000002</v>
      </c>
      <c r="G24" s="765">
        <v>1.5910049400000001</v>
      </c>
      <c r="H24" s="765">
        <v>21.279870219999999</v>
      </c>
      <c r="I24" s="765">
        <v>68.373378979999984</v>
      </c>
      <c r="J24" s="765">
        <v>13.179145130000002</v>
      </c>
      <c r="K24" s="765">
        <v>3.39119613</v>
      </c>
      <c r="L24" s="385"/>
      <c r="M24" s="385"/>
      <c r="N24" s="385"/>
      <c r="O24" s="385"/>
      <c r="P24" s="385"/>
      <c r="Q24" s="385"/>
      <c r="R24" s="385"/>
    </row>
    <row r="25" spans="1:18">
      <c r="A25" s="355" t="s">
        <v>232</v>
      </c>
      <c r="B25" s="765">
        <v>9.9979142800000016</v>
      </c>
      <c r="C25" s="765">
        <v>3.8766700299999997</v>
      </c>
      <c r="D25" s="765">
        <v>11.114570939999998</v>
      </c>
      <c r="E25" s="765">
        <v>10.961869520000011</v>
      </c>
      <c r="F25" s="765">
        <v>6.583893449999997</v>
      </c>
      <c r="G25" s="765">
        <v>10.418523660000011</v>
      </c>
      <c r="H25" s="765">
        <v>4.4726515600000045</v>
      </c>
      <c r="I25" s="765">
        <v>7.378437079999995</v>
      </c>
      <c r="J25" s="765">
        <v>17.520698879999987</v>
      </c>
      <c r="K25" s="765">
        <v>27.953086339999984</v>
      </c>
      <c r="L25" s="385"/>
      <c r="M25" s="385"/>
      <c r="N25" s="385"/>
      <c r="O25" s="385"/>
      <c r="P25" s="385"/>
      <c r="Q25" s="385"/>
      <c r="R25" s="385"/>
    </row>
    <row r="26" spans="1:18">
      <c r="A26" s="355" t="s">
        <v>480</v>
      </c>
      <c r="B26" s="765">
        <v>9.9410947400000111</v>
      </c>
      <c r="C26" s="765">
        <v>6.4296122499999973</v>
      </c>
      <c r="D26" s="765">
        <v>7.2445543200000069</v>
      </c>
      <c r="E26" s="765">
        <v>11.481911670000011</v>
      </c>
      <c r="F26" s="765">
        <v>6.1163581700000043</v>
      </c>
      <c r="G26" s="765">
        <v>5.2607030099999994</v>
      </c>
      <c r="H26" s="765">
        <v>8.3953154999999953</v>
      </c>
      <c r="I26" s="765">
        <v>8.1461552700000013</v>
      </c>
      <c r="J26" s="765">
        <v>8.8531633999999926</v>
      </c>
      <c r="K26" s="765">
        <v>34.409421819999984</v>
      </c>
      <c r="L26" s="385"/>
      <c r="M26" s="385"/>
      <c r="N26" s="385"/>
      <c r="O26" s="385"/>
      <c r="P26" s="385"/>
      <c r="Q26" s="385"/>
      <c r="R26" s="385"/>
    </row>
    <row r="27" spans="1:18">
      <c r="A27" s="355" t="s">
        <v>479</v>
      </c>
      <c r="B27" s="765">
        <v>5.683412170000004</v>
      </c>
      <c r="C27" s="765">
        <v>6.0244136999999949</v>
      </c>
      <c r="D27" s="765">
        <v>8.0939053599999973</v>
      </c>
      <c r="E27" s="765">
        <v>7.8506932600000079</v>
      </c>
      <c r="F27" s="765">
        <v>7.7798336299999962</v>
      </c>
      <c r="G27" s="765">
        <v>6.193750360000001</v>
      </c>
      <c r="H27" s="765">
        <v>9.3865486600000008</v>
      </c>
      <c r="I27" s="765">
        <v>12.566012610000003</v>
      </c>
      <c r="J27" s="765">
        <v>11.441062340000007</v>
      </c>
      <c r="K27" s="765">
        <v>26.907348880000026</v>
      </c>
      <c r="L27" s="385"/>
      <c r="M27" s="385"/>
      <c r="N27" s="385"/>
      <c r="O27" s="385"/>
      <c r="P27" s="385"/>
      <c r="Q27" s="385"/>
      <c r="R27" s="385"/>
    </row>
    <row r="28" spans="1:18">
      <c r="A28" s="355" t="s">
        <v>239</v>
      </c>
      <c r="B28" s="765">
        <v>6.7003506699999997</v>
      </c>
      <c r="C28" s="765">
        <v>8.3498805099999984</v>
      </c>
      <c r="D28" s="765">
        <v>5.0656279</v>
      </c>
      <c r="E28" s="765">
        <v>5.0408954900000014</v>
      </c>
      <c r="F28" s="765">
        <v>5.2205159399999994</v>
      </c>
      <c r="G28" s="765">
        <v>6.4340160100000015</v>
      </c>
      <c r="H28" s="765">
        <v>10.57079124</v>
      </c>
      <c r="I28" s="765">
        <v>15.144476690000001</v>
      </c>
      <c r="J28" s="765">
        <v>11.879120869999999</v>
      </c>
      <c r="K28" s="765">
        <v>10.056324909999999</v>
      </c>
      <c r="L28" s="385"/>
      <c r="M28" s="385"/>
      <c r="N28" s="385"/>
      <c r="O28" s="385"/>
      <c r="P28" s="385"/>
      <c r="Q28" s="385"/>
      <c r="R28" s="385"/>
    </row>
    <row r="29" spans="1:18">
      <c r="A29" s="355" t="s">
        <v>1114</v>
      </c>
      <c r="B29" s="765">
        <v>5.4356000000000005E-3</v>
      </c>
      <c r="C29" s="765">
        <v>5.1254600000000001E-3</v>
      </c>
      <c r="D29" s="765">
        <v>2.3129299999999998E-2</v>
      </c>
      <c r="E29" s="765">
        <v>1.9058809999999999E-2</v>
      </c>
      <c r="F29" s="765">
        <v>3.0288319999999997E-2</v>
      </c>
      <c r="G29" s="765">
        <v>1.4198599999999999E-2</v>
      </c>
      <c r="H29" s="765">
        <v>0.11802885</v>
      </c>
      <c r="I29" s="765">
        <v>1.7579150000000002E-2</v>
      </c>
      <c r="J29" s="765">
        <v>74.571605240000011</v>
      </c>
      <c r="K29" s="765">
        <v>1.2442360000000001E-2</v>
      </c>
      <c r="L29" s="385"/>
      <c r="M29" s="385"/>
      <c r="N29" s="385"/>
      <c r="O29" s="385"/>
      <c r="P29" s="385"/>
      <c r="Q29" s="385"/>
      <c r="R29" s="385"/>
    </row>
    <row r="30" spans="1:18">
      <c r="A30" s="355" t="s">
        <v>267</v>
      </c>
      <c r="B30" s="765">
        <v>0.68031509999999995</v>
      </c>
      <c r="C30" s="765">
        <v>0.93600203000000004</v>
      </c>
      <c r="D30" s="765">
        <v>1.0435429600000001</v>
      </c>
      <c r="E30" s="765">
        <v>1.5674960200000001</v>
      </c>
      <c r="F30" s="765">
        <v>1.6961941999999999</v>
      </c>
      <c r="G30" s="765">
        <v>1.77573476</v>
      </c>
      <c r="H30" s="765">
        <v>2.4775967300000001</v>
      </c>
      <c r="I30" s="765">
        <v>27.589537849999999</v>
      </c>
      <c r="J30" s="765">
        <v>30.110969720000003</v>
      </c>
      <c r="K30" s="765">
        <v>3.5497098599999997</v>
      </c>
      <c r="L30" s="385"/>
      <c r="M30" s="385"/>
      <c r="N30" s="385"/>
      <c r="O30" s="385"/>
      <c r="P30" s="385"/>
      <c r="Q30" s="385"/>
      <c r="R30" s="385"/>
    </row>
    <row r="31" spans="1:18">
      <c r="A31" s="355" t="s">
        <v>236</v>
      </c>
      <c r="B31" s="765">
        <v>8.7511384200000055</v>
      </c>
      <c r="C31" s="765">
        <v>6.2717153100000003</v>
      </c>
      <c r="D31" s="765">
        <v>2.1635706900000011</v>
      </c>
      <c r="E31" s="765">
        <v>2.7998381899999991</v>
      </c>
      <c r="F31" s="765">
        <v>2.1576788400000013</v>
      </c>
      <c r="G31" s="765">
        <v>6.8295292699999983</v>
      </c>
      <c r="H31" s="765">
        <v>6.7314318600000105</v>
      </c>
      <c r="I31" s="765">
        <v>11.133778260000001</v>
      </c>
      <c r="J31" s="765">
        <v>10.751486070000002</v>
      </c>
      <c r="K31" s="765">
        <v>13.472034710000006</v>
      </c>
      <c r="L31" s="385"/>
      <c r="M31" s="385"/>
      <c r="N31" s="385"/>
      <c r="O31" s="385"/>
      <c r="P31" s="385"/>
      <c r="Q31" s="385"/>
      <c r="R31" s="385"/>
    </row>
    <row r="32" spans="1:18">
      <c r="A32" s="355" t="s">
        <v>259</v>
      </c>
      <c r="B32" s="765">
        <v>3.2244957800000003</v>
      </c>
      <c r="C32" s="765">
        <v>4.4747749499999996</v>
      </c>
      <c r="D32" s="765">
        <v>8.3582253799999986</v>
      </c>
      <c r="E32" s="765">
        <v>5.790720019999994</v>
      </c>
      <c r="F32" s="765">
        <v>6.2502999399999997</v>
      </c>
      <c r="G32" s="765">
        <v>6.0947927099999974</v>
      </c>
      <c r="H32" s="765">
        <v>5.1027839299999975</v>
      </c>
      <c r="I32" s="765">
        <v>4.8328563199999994</v>
      </c>
      <c r="J32" s="765">
        <v>6.8369003599999978</v>
      </c>
      <c r="K32" s="765">
        <v>10.886596469999986</v>
      </c>
      <c r="L32" s="385"/>
      <c r="M32" s="385"/>
      <c r="N32" s="385"/>
      <c r="O32" s="385"/>
      <c r="P32" s="385"/>
      <c r="Q32" s="385"/>
      <c r="R32" s="385"/>
    </row>
    <row r="33" spans="1:18">
      <c r="A33" s="355" t="s">
        <v>237</v>
      </c>
      <c r="B33" s="765">
        <v>2.1131169300000008</v>
      </c>
      <c r="C33" s="765">
        <v>3.5086377799999995</v>
      </c>
      <c r="D33" s="765">
        <v>2.4385198300000006</v>
      </c>
      <c r="E33" s="765">
        <v>1.9398718200000002</v>
      </c>
      <c r="F33" s="765">
        <v>1.1283042300000001</v>
      </c>
      <c r="G33" s="765">
        <v>1.0960799500000002</v>
      </c>
      <c r="H33" s="765">
        <v>1.6647113100000008</v>
      </c>
      <c r="I33" s="765">
        <v>1.8388059900000002</v>
      </c>
      <c r="J33" s="765">
        <v>2.3570159899999985</v>
      </c>
      <c r="K33" s="765">
        <v>22.16687696000001</v>
      </c>
      <c r="L33" s="385"/>
      <c r="M33" s="385"/>
      <c r="N33" s="385"/>
      <c r="O33" s="385"/>
      <c r="P33" s="385"/>
      <c r="Q33" s="385"/>
      <c r="R33" s="385"/>
    </row>
    <row r="34" spans="1:18">
      <c r="A34" s="355" t="s">
        <v>262</v>
      </c>
      <c r="B34" s="765">
        <v>2.0982963800000007</v>
      </c>
      <c r="C34" s="765">
        <v>2.1323313000000015</v>
      </c>
      <c r="D34" s="765">
        <v>3.2911027799999983</v>
      </c>
      <c r="E34" s="765">
        <v>3.7735995299999963</v>
      </c>
      <c r="F34" s="765">
        <v>2.8375753300000013</v>
      </c>
      <c r="G34" s="765">
        <v>3.6909995599999954</v>
      </c>
      <c r="H34" s="765">
        <v>4.1154407700000002</v>
      </c>
      <c r="I34" s="765">
        <v>3.8659984400000007</v>
      </c>
      <c r="J34" s="765">
        <v>4.489761989999999</v>
      </c>
      <c r="K34" s="765">
        <v>8.5941761399999983</v>
      </c>
      <c r="L34" s="385"/>
      <c r="M34" s="385"/>
      <c r="N34" s="385"/>
      <c r="O34" s="385"/>
      <c r="P34" s="385"/>
      <c r="Q34" s="385"/>
      <c r="R34" s="385"/>
    </row>
    <row r="35" spans="1:18">
      <c r="A35" s="355" t="s">
        <v>247</v>
      </c>
      <c r="B35" s="765">
        <v>0.71835414999999991</v>
      </c>
      <c r="C35" s="765">
        <v>1.3411262000000002</v>
      </c>
      <c r="D35" s="765">
        <v>0.70787845999999999</v>
      </c>
      <c r="E35" s="765">
        <v>0.74884391999999989</v>
      </c>
      <c r="F35" s="765">
        <v>0.46073297999999996</v>
      </c>
      <c r="G35" s="765">
        <v>1.8906702100000004</v>
      </c>
      <c r="H35" s="765">
        <v>5.5585873799999996</v>
      </c>
      <c r="I35" s="765">
        <v>5.6682997000000004</v>
      </c>
      <c r="J35" s="765">
        <v>9.4786871400000017</v>
      </c>
      <c r="K35" s="765">
        <v>9.5469963300000025</v>
      </c>
      <c r="L35" s="385"/>
      <c r="M35" s="385"/>
      <c r="N35" s="385"/>
      <c r="O35" s="385"/>
      <c r="P35" s="385"/>
      <c r="Q35" s="385"/>
      <c r="R35" s="385"/>
    </row>
    <row r="36" spans="1:18">
      <c r="A36" s="355" t="s">
        <v>242</v>
      </c>
      <c r="B36" s="765">
        <v>4.8696168000000011</v>
      </c>
      <c r="C36" s="765">
        <v>5.6286431800000001</v>
      </c>
      <c r="D36" s="765">
        <v>3.5666586200000001</v>
      </c>
      <c r="E36" s="765">
        <v>2.6442438500000005</v>
      </c>
      <c r="F36" s="765">
        <v>1.5927638500000005</v>
      </c>
      <c r="G36" s="765">
        <v>2.7212540100000004</v>
      </c>
      <c r="H36" s="765">
        <v>2.5463496899999996</v>
      </c>
      <c r="I36" s="765">
        <v>4.2623082500000011</v>
      </c>
      <c r="J36" s="765">
        <v>4.4576622300000031</v>
      </c>
      <c r="K36" s="765">
        <v>3.1039775099999987</v>
      </c>
      <c r="L36" s="385"/>
      <c r="M36" s="385"/>
      <c r="N36" s="385"/>
      <c r="O36" s="385"/>
      <c r="P36" s="385"/>
      <c r="Q36" s="385"/>
      <c r="R36" s="385"/>
    </row>
    <row r="37" spans="1:18">
      <c r="A37" s="355" t="s">
        <v>481</v>
      </c>
      <c r="B37" s="765">
        <v>1.6504240800000005</v>
      </c>
      <c r="C37" s="765">
        <v>2.0097736999999989</v>
      </c>
      <c r="D37" s="765">
        <v>1.8044807299999992</v>
      </c>
      <c r="E37" s="765">
        <v>2.1139775500000018</v>
      </c>
      <c r="F37" s="765">
        <v>2.17401161</v>
      </c>
      <c r="G37" s="765">
        <v>2.4054301799999993</v>
      </c>
      <c r="H37" s="765">
        <v>2.9909700299999979</v>
      </c>
      <c r="I37" s="765">
        <v>3.3486846000000021</v>
      </c>
      <c r="J37" s="765">
        <v>4.1277957400000043</v>
      </c>
      <c r="K37" s="765">
        <v>12.279739999999983</v>
      </c>
      <c r="L37" s="385"/>
      <c r="M37" s="385"/>
      <c r="N37" s="385"/>
      <c r="O37" s="385"/>
      <c r="P37" s="385"/>
      <c r="Q37" s="385"/>
      <c r="R37" s="385"/>
    </row>
    <row r="38" spans="1:18">
      <c r="A38" s="355" t="s">
        <v>271</v>
      </c>
      <c r="B38" s="765">
        <v>3.7456371400000008</v>
      </c>
      <c r="C38" s="765">
        <v>6.0118217099999987</v>
      </c>
      <c r="D38" s="765">
        <v>5.1320816999999996</v>
      </c>
      <c r="E38" s="765">
        <v>1.4417712499999999</v>
      </c>
      <c r="F38" s="765">
        <v>2.3617171299999988</v>
      </c>
      <c r="G38" s="765">
        <v>2.1419221800000003</v>
      </c>
      <c r="H38" s="765">
        <v>1.9757093900000007</v>
      </c>
      <c r="I38" s="765">
        <v>3.4229838299999988</v>
      </c>
      <c r="J38" s="765">
        <v>1.5970953400000001</v>
      </c>
      <c r="K38" s="765">
        <v>2.0423764999999992</v>
      </c>
      <c r="L38" s="385"/>
      <c r="M38" s="385"/>
      <c r="N38" s="385"/>
      <c r="O38" s="385"/>
      <c r="P38" s="385"/>
      <c r="Q38" s="385"/>
      <c r="R38" s="385"/>
    </row>
    <row r="39" spans="1:18">
      <c r="A39" s="355" t="s">
        <v>482</v>
      </c>
      <c r="B39" s="765">
        <v>1.6283347500000003</v>
      </c>
      <c r="C39" s="765">
        <v>2.2650605600000002</v>
      </c>
      <c r="D39" s="765">
        <v>2.8602672500000001</v>
      </c>
      <c r="E39" s="765">
        <v>2.2129790799999998</v>
      </c>
      <c r="F39" s="765">
        <v>2.1521961899999988</v>
      </c>
      <c r="G39" s="765">
        <v>1.7315566800000013</v>
      </c>
      <c r="H39" s="765">
        <v>2.7234502799999989</v>
      </c>
      <c r="I39" s="765">
        <v>2.7828766899999979</v>
      </c>
      <c r="J39" s="765">
        <v>6.2227661900000006</v>
      </c>
      <c r="K39" s="765">
        <v>4.6882917300000022</v>
      </c>
      <c r="L39" s="385"/>
      <c r="M39" s="385"/>
      <c r="N39" s="385"/>
      <c r="O39" s="385"/>
      <c r="P39" s="385"/>
      <c r="Q39" s="385"/>
      <c r="R39" s="385"/>
    </row>
    <row r="40" spans="1:18">
      <c r="A40" s="355" t="s">
        <v>264</v>
      </c>
      <c r="B40" s="765">
        <v>4.900928979999998</v>
      </c>
      <c r="C40" s="765">
        <v>3.5507494599999996</v>
      </c>
      <c r="D40" s="765">
        <v>3.2603569000000006</v>
      </c>
      <c r="E40" s="765">
        <v>2.94163263</v>
      </c>
      <c r="F40" s="765">
        <v>2.7238204299999995</v>
      </c>
      <c r="G40" s="765">
        <v>3.0557779900000002</v>
      </c>
      <c r="H40" s="765">
        <v>3.4571171999999999</v>
      </c>
      <c r="I40" s="765">
        <v>2.0319701499999998</v>
      </c>
      <c r="J40" s="765">
        <v>1.3515871999999998</v>
      </c>
      <c r="K40" s="765">
        <v>1.24374596</v>
      </c>
      <c r="L40" s="385"/>
      <c r="M40" s="385"/>
      <c r="N40" s="385"/>
      <c r="O40" s="385"/>
      <c r="P40" s="385"/>
      <c r="Q40" s="385"/>
      <c r="R40" s="385"/>
    </row>
    <row r="41" spans="1:18">
      <c r="A41" s="355" t="s">
        <v>1428</v>
      </c>
      <c r="B41" s="765">
        <v>0.21266275000000001</v>
      </c>
      <c r="C41" s="765">
        <v>0.21102597000000003</v>
      </c>
      <c r="D41" s="765">
        <v>0.18217536000000001</v>
      </c>
      <c r="E41" s="765">
        <v>0.25297068</v>
      </c>
      <c r="F41" s="765">
        <v>0.59803821999999995</v>
      </c>
      <c r="G41" s="765">
        <v>5.9355529999999997E-2</v>
      </c>
      <c r="H41" s="765">
        <v>0.21085625</v>
      </c>
      <c r="I41" s="765">
        <v>21.163454999999999</v>
      </c>
      <c r="J41" s="765">
        <v>1.6876579999999999E-2</v>
      </c>
      <c r="K41" s="765">
        <v>1.6989000000000001E-2</v>
      </c>
      <c r="L41" s="385"/>
      <c r="M41" s="385"/>
      <c r="N41" s="385"/>
      <c r="O41" s="385"/>
      <c r="P41" s="385"/>
      <c r="Q41" s="385"/>
      <c r="R41" s="385"/>
    </row>
    <row r="42" spans="1:18">
      <c r="A42" s="355" t="s">
        <v>486</v>
      </c>
      <c r="B42" s="765">
        <v>1.45240346</v>
      </c>
      <c r="C42" s="765">
        <v>2.0394639999999988</v>
      </c>
      <c r="D42" s="765">
        <v>2.2026766999999996</v>
      </c>
      <c r="E42" s="765">
        <v>2.4195845299999998</v>
      </c>
      <c r="F42" s="765">
        <v>1.9537620099999995</v>
      </c>
      <c r="G42" s="765">
        <v>2.3420017200000016</v>
      </c>
      <c r="H42" s="765">
        <v>1.3992265500000003</v>
      </c>
      <c r="I42" s="765">
        <v>1.3285794999999998</v>
      </c>
      <c r="J42" s="765">
        <v>3.3155733600000019</v>
      </c>
      <c r="K42" s="765">
        <v>4.3747658299999985</v>
      </c>
      <c r="L42" s="385"/>
      <c r="M42" s="385"/>
      <c r="N42" s="385"/>
      <c r="O42" s="385"/>
      <c r="P42" s="385"/>
      <c r="Q42" s="385"/>
      <c r="R42" s="385"/>
    </row>
    <row r="43" spans="1:18">
      <c r="A43" s="355" t="s">
        <v>1117</v>
      </c>
      <c r="B43" s="765">
        <v>1.7224539099999998</v>
      </c>
      <c r="C43" s="765">
        <v>2.3669878400000002</v>
      </c>
      <c r="D43" s="765">
        <v>1.17097432</v>
      </c>
      <c r="E43" s="765">
        <v>1.7626614400000007</v>
      </c>
      <c r="F43" s="765">
        <v>2.0194293799999992</v>
      </c>
      <c r="G43" s="765">
        <v>2.1915131099999989</v>
      </c>
      <c r="H43" s="765">
        <v>1.5775414499999996</v>
      </c>
      <c r="I43" s="765">
        <v>1.8834996299999982</v>
      </c>
      <c r="J43" s="765">
        <v>2.3564619000000002</v>
      </c>
      <c r="K43" s="765">
        <v>5.3020300199999983</v>
      </c>
      <c r="L43" s="385"/>
      <c r="M43" s="385"/>
      <c r="N43" s="385"/>
      <c r="O43" s="385"/>
      <c r="P43" s="385"/>
      <c r="Q43" s="385"/>
      <c r="R43" s="385"/>
    </row>
    <row r="44" spans="1:18">
      <c r="A44" s="355" t="s">
        <v>238</v>
      </c>
      <c r="B44" s="765">
        <v>0.43229173999999998</v>
      </c>
      <c r="C44" s="765">
        <v>0.26483401000000001</v>
      </c>
      <c r="D44" s="765">
        <v>3.4443617</v>
      </c>
      <c r="E44" s="765">
        <v>10.960378269999998</v>
      </c>
      <c r="F44" s="765">
        <v>1.2028267499999998</v>
      </c>
      <c r="G44" s="765">
        <v>0.77809889000000032</v>
      </c>
      <c r="H44" s="765">
        <v>1.2594985600000002</v>
      </c>
      <c r="I44" s="765">
        <v>1.1924297300000004</v>
      </c>
      <c r="J44" s="765">
        <v>0.79042825999999988</v>
      </c>
      <c r="K44" s="765">
        <v>1.5241582</v>
      </c>
      <c r="L44" s="385"/>
      <c r="M44" s="385"/>
      <c r="N44" s="385"/>
      <c r="O44" s="385"/>
      <c r="P44" s="385"/>
      <c r="Q44" s="385"/>
      <c r="R44" s="385"/>
    </row>
    <row r="45" spans="1:18">
      <c r="A45" s="352" t="s">
        <v>268</v>
      </c>
      <c r="B45" s="765">
        <v>1.3149193000000001</v>
      </c>
      <c r="C45" s="765">
        <v>1.91943025</v>
      </c>
      <c r="D45" s="765">
        <v>1.4964061499999999</v>
      </c>
      <c r="E45" s="765">
        <v>6.7350902499999998</v>
      </c>
      <c r="F45" s="765">
        <v>1.6688650000000003E-2</v>
      </c>
      <c r="G45" s="765">
        <v>0.69751565000000004</v>
      </c>
      <c r="H45" s="765">
        <v>1.4666748999999999</v>
      </c>
      <c r="I45" s="765">
        <v>0.16259475000000001</v>
      </c>
      <c r="J45" s="765">
        <v>2.2800077799999996</v>
      </c>
      <c r="K45" s="765">
        <v>3.5341830600000002</v>
      </c>
      <c r="L45" s="385"/>
      <c r="M45" s="385"/>
      <c r="N45" s="385"/>
      <c r="O45" s="385"/>
      <c r="P45" s="385"/>
      <c r="Q45" s="385"/>
      <c r="R45" s="385"/>
    </row>
    <row r="46" spans="1:18">
      <c r="A46" s="355" t="s">
        <v>485</v>
      </c>
      <c r="B46" s="765">
        <v>1.32516532</v>
      </c>
      <c r="C46" s="765">
        <v>1.4369349699999998</v>
      </c>
      <c r="D46" s="765">
        <v>1.1828884000000004</v>
      </c>
      <c r="E46" s="765">
        <v>1.00072242</v>
      </c>
      <c r="F46" s="765">
        <v>1.0906430199999999</v>
      </c>
      <c r="G46" s="765">
        <v>1.59739297</v>
      </c>
      <c r="H46" s="765">
        <v>2.7392741100000011</v>
      </c>
      <c r="I46" s="765">
        <v>2.5308599000000003</v>
      </c>
      <c r="J46" s="765">
        <v>2.7518187499999978</v>
      </c>
      <c r="K46" s="765">
        <v>2.703592919999998</v>
      </c>
      <c r="L46" s="385"/>
      <c r="M46" s="385"/>
      <c r="N46" s="385"/>
      <c r="O46" s="385"/>
      <c r="P46" s="385"/>
      <c r="Q46" s="385"/>
      <c r="R46" s="385"/>
    </row>
    <row r="47" spans="1:18">
      <c r="A47" s="355" t="s">
        <v>1115</v>
      </c>
      <c r="B47" s="765">
        <v>0.29314158999999995</v>
      </c>
      <c r="C47" s="765">
        <v>0.35536879000000005</v>
      </c>
      <c r="D47" s="765">
        <v>7.6408440000000008E-2</v>
      </c>
      <c r="E47" s="765">
        <v>0.1218443</v>
      </c>
      <c r="F47" s="765">
        <v>6.5274953600000005</v>
      </c>
      <c r="G47" s="765">
        <v>0.55013597000000014</v>
      </c>
      <c r="H47" s="765">
        <v>1.5039285000000002</v>
      </c>
      <c r="I47" s="765">
        <v>3.117982870000001</v>
      </c>
      <c r="J47" s="765">
        <v>2.0691094100000003</v>
      </c>
      <c r="K47" s="765">
        <v>3.5016266999999996</v>
      </c>
      <c r="L47" s="385"/>
      <c r="M47" s="385"/>
      <c r="N47" s="385"/>
      <c r="O47" s="385"/>
      <c r="P47" s="385"/>
      <c r="Q47" s="385"/>
      <c r="R47" s="385"/>
    </row>
    <row r="48" spans="1:18">
      <c r="A48" s="178" t="s">
        <v>488</v>
      </c>
      <c r="B48" s="411">
        <v>26.414372509997293</v>
      </c>
      <c r="C48" s="411">
        <v>23.839244219997113</v>
      </c>
      <c r="D48" s="411">
        <v>22.856993330003775</v>
      </c>
      <c r="E48" s="411">
        <v>25.84278084999994</v>
      </c>
      <c r="F48" s="411">
        <v>37.132991750000997</v>
      </c>
      <c r="G48" s="411">
        <v>20.084199270002387</v>
      </c>
      <c r="H48" s="411">
        <v>23.534917910002832</v>
      </c>
      <c r="I48" s="411">
        <v>57.130365649997771</v>
      </c>
      <c r="J48" s="411">
        <v>31.13568302999397</v>
      </c>
      <c r="K48" s="411">
        <v>49.007994219998864</v>
      </c>
      <c r="M48" s="386"/>
      <c r="N48" s="385"/>
    </row>
    <row r="49" spans="1:18">
      <c r="K49" s="385"/>
      <c r="L49" s="385"/>
      <c r="M49" s="385"/>
      <c r="N49" s="385"/>
      <c r="O49" s="385"/>
      <c r="P49" s="385"/>
      <c r="Q49" s="385"/>
      <c r="R49" s="385"/>
    </row>
    <row r="50" spans="1:18">
      <c r="A50" s="96" t="s">
        <v>462</v>
      </c>
    </row>
    <row r="51" spans="1:18">
      <c r="A51" s="90" t="s">
        <v>178</v>
      </c>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8"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EK31"/>
  <sheetViews>
    <sheetView zoomScaleNormal="100" zoomScaleSheetLayoutView="100" workbookViewId="0">
      <selection activeCell="K2" sqref="K2"/>
    </sheetView>
  </sheetViews>
  <sheetFormatPr baseColWidth="10" defaultColWidth="11.44140625" defaultRowHeight="14.4"/>
  <cols>
    <col min="1" max="1" width="2.5546875" style="271" customWidth="1"/>
    <col min="2" max="2" width="27.5546875" style="271" customWidth="1"/>
    <col min="3" max="11" width="9.6640625" style="271" customWidth="1"/>
    <col min="12" max="12" width="9.6640625" style="2" customWidth="1"/>
    <col min="13" max="23" width="13.33203125" style="271" bestFit="1" customWidth="1"/>
    <col min="24" max="24" width="14.33203125" style="271" bestFit="1" customWidth="1"/>
    <col min="25" max="35" width="13.33203125" style="271" bestFit="1" customWidth="1"/>
    <col min="36" max="37" width="14.33203125" style="271" bestFit="1" customWidth="1"/>
    <col min="38" max="38" width="13.33203125" style="271" bestFit="1" customWidth="1"/>
    <col min="39" max="43" width="14.33203125" style="271" bestFit="1" customWidth="1"/>
    <col min="44" max="44" width="15.33203125" style="271" bestFit="1" customWidth="1"/>
    <col min="45" max="46" width="14.33203125" style="271" bestFit="1" customWidth="1"/>
    <col min="47" max="50" width="15.33203125" style="271" bestFit="1" customWidth="1"/>
    <col min="51" max="51" width="14.33203125" style="271" bestFit="1" customWidth="1"/>
    <col min="52" max="62" width="15.33203125" style="271" bestFit="1" customWidth="1"/>
    <col min="63" max="63" width="16.6640625" style="271" bestFit="1" customWidth="1"/>
    <col min="64" max="75" width="15.33203125" style="271" bestFit="1" customWidth="1"/>
    <col min="76" max="76" width="16.6640625" style="271" bestFit="1" customWidth="1"/>
    <col min="77" max="88" width="15.33203125" style="271" bestFit="1" customWidth="1"/>
    <col min="89" max="89" width="16.6640625" style="271" bestFit="1" customWidth="1"/>
    <col min="90" max="101" width="15.33203125" style="271" bestFit="1" customWidth="1"/>
    <col min="102" max="102" width="16.6640625" style="271" bestFit="1" customWidth="1"/>
    <col min="103" max="114" width="15.33203125" style="271" bestFit="1" customWidth="1"/>
    <col min="115" max="115" width="16.6640625" style="271" bestFit="1" customWidth="1"/>
    <col min="116" max="127" width="15.33203125" style="271" bestFit="1" customWidth="1"/>
    <col min="128" max="128" width="16.6640625" style="271" bestFit="1" customWidth="1"/>
    <col min="129" max="140" width="15.33203125" style="271" bestFit="1" customWidth="1"/>
    <col min="141" max="141" width="16.6640625" style="271" bestFit="1" customWidth="1"/>
    <col min="142" max="16384" width="11.44140625" style="271"/>
  </cols>
  <sheetData>
    <row r="1" spans="1:141" s="272" customFormat="1"/>
    <row r="2" spans="1:141" s="272" customFormat="1">
      <c r="A2" s="3" t="s">
        <v>626</v>
      </c>
      <c r="B2" s="8"/>
      <c r="C2" s="8"/>
      <c r="D2" s="8"/>
      <c r="E2" s="8"/>
      <c r="F2" s="8"/>
      <c r="G2" s="8"/>
      <c r="H2" s="8"/>
      <c r="I2" s="8"/>
      <c r="J2" s="8"/>
      <c r="K2" s="877" t="s">
        <v>1620</v>
      </c>
    </row>
    <row r="3" spans="1:141" s="272" customFormat="1">
      <c r="A3" s="4" t="s">
        <v>491</v>
      </c>
      <c r="B3" s="8"/>
      <c r="C3" s="8"/>
      <c r="D3" s="8"/>
      <c r="E3" s="8"/>
      <c r="F3" s="8"/>
      <c r="G3" s="8"/>
      <c r="H3" s="8"/>
      <c r="I3" s="8"/>
      <c r="J3" s="8"/>
      <c r="K3" s="8"/>
    </row>
    <row r="4" spans="1:141" s="272" customFormat="1">
      <c r="A4" s="4" t="s">
        <v>1497</v>
      </c>
      <c r="B4" s="8"/>
      <c r="C4" s="8"/>
      <c r="D4" s="8"/>
      <c r="E4" s="8"/>
      <c r="F4" s="8"/>
      <c r="G4" s="8"/>
      <c r="H4" s="8"/>
      <c r="I4" s="8"/>
      <c r="J4" s="8"/>
      <c r="K4" s="8"/>
      <c r="L4" s="745"/>
      <c r="O4" s="353"/>
    </row>
    <row r="5" spans="1:141" s="272" customFormat="1">
      <c r="A5" s="15" t="s">
        <v>16</v>
      </c>
      <c r="B5" s="8"/>
      <c r="C5" s="8"/>
      <c r="D5" s="8"/>
      <c r="E5" s="8"/>
      <c r="F5" s="8"/>
      <c r="G5" s="8"/>
      <c r="H5" s="8"/>
      <c r="I5" s="8"/>
      <c r="J5" s="8"/>
      <c r="K5" s="8"/>
      <c r="O5" s="359"/>
    </row>
    <row r="6" spans="1:141" ht="16.5" customHeight="1">
      <c r="A6" s="1177" t="s">
        <v>458</v>
      </c>
      <c r="B6" s="1177"/>
      <c r="C6" s="155">
        <v>2015</v>
      </c>
      <c r="D6" s="155">
        <v>2016</v>
      </c>
      <c r="E6" s="155">
        <v>2017</v>
      </c>
      <c r="F6" s="155">
        <v>2018</v>
      </c>
      <c r="G6" s="155">
        <v>2019</v>
      </c>
      <c r="H6" s="155">
        <v>2020</v>
      </c>
      <c r="I6" s="155">
        <v>2021</v>
      </c>
      <c r="J6" s="155">
        <v>2022</v>
      </c>
      <c r="K6" s="155">
        <v>2023</v>
      </c>
      <c r="L6" s="155" t="s">
        <v>1494</v>
      </c>
      <c r="O6" s="359"/>
    </row>
    <row r="7" spans="1:141">
      <c r="A7" s="4"/>
      <c r="B7" s="387" t="s">
        <v>492</v>
      </c>
      <c r="C7" s="766">
        <v>2713.9906185800101</v>
      </c>
      <c r="D7" s="766">
        <v>2448.5530348500019</v>
      </c>
      <c r="E7" s="766">
        <v>2472.2848244799943</v>
      </c>
      <c r="F7" s="766">
        <v>2599.0305966899859</v>
      </c>
      <c r="G7" s="766">
        <v>2465.4021895099968</v>
      </c>
      <c r="H7" s="766">
        <v>2322.2663687600093</v>
      </c>
      <c r="I7" s="766">
        <v>3344.8615939900069</v>
      </c>
      <c r="J7" s="766">
        <v>3976.1903198400037</v>
      </c>
      <c r="K7" s="766">
        <v>3966.3951787099909</v>
      </c>
      <c r="L7" s="766">
        <v>4926.4203694500075</v>
      </c>
      <c r="N7" s="354"/>
      <c r="O7" s="353"/>
      <c r="Q7" s="354"/>
      <c r="T7" s="354"/>
    </row>
    <row r="8" spans="1:141">
      <c r="A8" s="4"/>
      <c r="B8" s="388" t="s">
        <v>493</v>
      </c>
      <c r="C8" s="767">
        <v>530.17314655999712</v>
      </c>
      <c r="D8" s="767">
        <v>509.29163261999679</v>
      </c>
      <c r="E8" s="767">
        <v>557.60122030000343</v>
      </c>
      <c r="F8" s="767">
        <v>620.51415306999979</v>
      </c>
      <c r="G8" s="767">
        <v>520.65122298000085</v>
      </c>
      <c r="H8" s="767">
        <v>535.45863640000221</v>
      </c>
      <c r="I8" s="767">
        <v>1022.394994000003</v>
      </c>
      <c r="J8" s="767">
        <v>981.69766603999824</v>
      </c>
      <c r="K8" s="767">
        <v>1174.6450164499938</v>
      </c>
      <c r="L8" s="767">
        <v>1442.8792492199991</v>
      </c>
      <c r="N8" s="354"/>
      <c r="O8" s="362"/>
      <c r="Q8" s="354"/>
      <c r="T8" s="354"/>
    </row>
    <row r="9" spans="1:141">
      <c r="A9" s="4"/>
      <c r="B9" s="4"/>
      <c r="C9" s="389"/>
      <c r="D9" s="389"/>
      <c r="E9" s="389"/>
      <c r="F9" s="389"/>
      <c r="G9" s="389"/>
      <c r="H9" s="389"/>
      <c r="I9" s="389"/>
      <c r="J9" s="389"/>
      <c r="K9" s="389"/>
      <c r="L9" s="389"/>
      <c r="N9" s="354"/>
      <c r="O9" s="359"/>
      <c r="Q9" s="354"/>
      <c r="T9" s="354"/>
    </row>
    <row r="10" spans="1:141">
      <c r="A10" s="3" t="s">
        <v>494</v>
      </c>
      <c r="B10" s="4"/>
      <c r="C10" s="389"/>
      <c r="D10" s="389"/>
      <c r="E10" s="389"/>
      <c r="F10" s="389"/>
      <c r="G10" s="389"/>
      <c r="H10" s="389"/>
      <c r="I10" s="389"/>
      <c r="J10" s="389"/>
      <c r="K10" s="389"/>
      <c r="L10" s="389"/>
      <c r="N10" s="354"/>
      <c r="Q10" s="354"/>
      <c r="T10" s="354"/>
    </row>
    <row r="11" spans="1:141">
      <c r="A11" s="4"/>
      <c r="B11" s="355" t="s">
        <v>495</v>
      </c>
      <c r="C11" s="745">
        <v>172.21715747999983</v>
      </c>
      <c r="D11" s="745">
        <v>163.21784586000001</v>
      </c>
      <c r="E11" s="745">
        <v>86.935026010000044</v>
      </c>
      <c r="F11" s="745">
        <v>48.872977650000003</v>
      </c>
      <c r="G11" s="745">
        <v>39.623735859999982</v>
      </c>
      <c r="H11" s="745">
        <v>140.36535730999995</v>
      </c>
      <c r="I11" s="745">
        <v>525.30858169999999</v>
      </c>
      <c r="J11" s="745">
        <v>810.84976350000011</v>
      </c>
      <c r="K11" s="745">
        <v>739.75644335000004</v>
      </c>
      <c r="L11" s="745">
        <v>1423.9681909500002</v>
      </c>
      <c r="M11" s="356"/>
      <c r="N11" s="356"/>
      <c r="O11" s="356"/>
      <c r="P11" s="356"/>
      <c r="Q11" s="356"/>
      <c r="R11" s="356"/>
      <c r="S11" s="356"/>
      <c r="T11" s="356"/>
      <c r="U11" s="356"/>
      <c r="V11" s="356"/>
      <c r="W11" s="356"/>
      <c r="X11" s="356"/>
      <c r="Y11" s="356"/>
      <c r="Z11" s="356"/>
      <c r="AA11" s="356"/>
      <c r="AB11" s="356"/>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357"/>
      <c r="BL11" s="357"/>
      <c r="BM11" s="357"/>
      <c r="BN11" s="357"/>
      <c r="BO11" s="357"/>
      <c r="BP11" s="357"/>
      <c r="BQ11" s="357"/>
      <c r="BR11" s="357"/>
      <c r="BS11" s="357"/>
      <c r="BT11" s="357"/>
      <c r="BU11" s="357"/>
      <c r="BV11" s="357"/>
      <c r="BW11" s="357"/>
      <c r="BX11" s="357"/>
      <c r="BY11" s="357"/>
      <c r="BZ11" s="357"/>
      <c r="CA11" s="357"/>
      <c r="CB11" s="357"/>
      <c r="CC11" s="357"/>
      <c r="CD11" s="357"/>
      <c r="CE11" s="357"/>
      <c r="CF11" s="357"/>
      <c r="CG11" s="357"/>
      <c r="CH11" s="357"/>
      <c r="CI11" s="357"/>
      <c r="CJ11" s="357"/>
      <c r="CK11" s="357"/>
      <c r="CL11" s="357"/>
      <c r="CM11" s="357"/>
      <c r="CN11" s="357"/>
      <c r="CO11" s="357"/>
      <c r="CP11" s="357"/>
      <c r="CQ11" s="357"/>
      <c r="CR11" s="357"/>
      <c r="CS11" s="357"/>
      <c r="CT11" s="357"/>
      <c r="CU11" s="357"/>
      <c r="CV11" s="357"/>
      <c r="CW11" s="357"/>
      <c r="CX11" s="357"/>
      <c r="CY11" s="357"/>
      <c r="CZ11" s="357"/>
      <c r="DA11" s="357"/>
      <c r="DB11" s="357"/>
      <c r="DC11" s="357"/>
      <c r="DD11" s="357"/>
      <c r="DE11" s="357"/>
      <c r="DF11" s="357"/>
      <c r="DG11" s="357"/>
      <c r="DH11" s="357"/>
      <c r="DI11" s="357"/>
      <c r="DJ11" s="357"/>
      <c r="DK11" s="357"/>
      <c r="DL11" s="357"/>
      <c r="DM11" s="357"/>
      <c r="DN11" s="357"/>
      <c r="DO11" s="357"/>
      <c r="DP11" s="357"/>
      <c r="DQ11" s="357"/>
      <c r="DR11" s="357"/>
      <c r="DS11" s="357"/>
      <c r="DT11" s="357"/>
      <c r="DU11" s="357"/>
      <c r="DV11" s="357"/>
      <c r="DW11" s="357"/>
      <c r="DX11" s="357"/>
      <c r="DY11" s="357"/>
      <c r="DZ11" s="357"/>
      <c r="EA11" s="357"/>
      <c r="EB11" s="357"/>
      <c r="EC11" s="357"/>
      <c r="ED11" s="357"/>
      <c r="EE11" s="357"/>
      <c r="EF11" s="357"/>
      <c r="EG11" s="357"/>
      <c r="EH11" s="357"/>
      <c r="EI11" s="357"/>
      <c r="EJ11" s="357"/>
      <c r="EK11" s="357"/>
    </row>
    <row r="12" spans="1:141">
      <c r="A12" s="4"/>
      <c r="B12" s="355" t="s">
        <v>496</v>
      </c>
      <c r="C12" s="751">
        <v>6.3455325269365064</v>
      </c>
      <c r="D12" s="751">
        <v>6.6658897535375923</v>
      </c>
      <c r="E12" s="751">
        <v>3.5163839194088586</v>
      </c>
      <c r="F12" s="751">
        <v>1.8804310234840071</v>
      </c>
      <c r="G12" s="751">
        <v>1.6071915579776164</v>
      </c>
      <c r="H12" s="751">
        <v>6.044326318386509</v>
      </c>
      <c r="I12" s="751">
        <v>15.704942250640983</v>
      </c>
      <c r="J12" s="751">
        <v>20.392629584507102</v>
      </c>
      <c r="K12" s="751">
        <v>18.650598591908192</v>
      </c>
      <c r="L12" s="751">
        <v>28.904723595663722</v>
      </c>
      <c r="M12" s="356"/>
      <c r="N12" s="356"/>
      <c r="O12" s="356"/>
      <c r="P12" s="356"/>
      <c r="Q12" s="356"/>
      <c r="R12" s="356"/>
      <c r="S12" s="356"/>
      <c r="T12" s="356"/>
      <c r="U12" s="356"/>
      <c r="V12" s="356"/>
      <c r="W12" s="356"/>
      <c r="X12" s="356"/>
      <c r="Y12" s="356"/>
      <c r="Z12" s="356"/>
      <c r="AA12" s="356"/>
      <c r="AB12" s="356"/>
      <c r="AC12" s="357"/>
      <c r="AD12" s="357"/>
      <c r="AE12" s="357"/>
      <c r="AF12" s="357"/>
      <c r="AG12" s="357"/>
      <c r="AH12" s="357"/>
      <c r="AI12" s="357"/>
      <c r="AJ12" s="357"/>
      <c r="AK12" s="357"/>
      <c r="AL12" s="357"/>
      <c r="AM12" s="357"/>
      <c r="AN12" s="357"/>
      <c r="AO12" s="357"/>
      <c r="AP12" s="357"/>
      <c r="AQ12" s="357"/>
      <c r="AR12" s="357"/>
      <c r="AS12" s="357"/>
      <c r="AT12" s="357"/>
      <c r="AU12" s="357"/>
      <c r="AV12" s="357"/>
      <c r="AW12" s="357"/>
      <c r="AX12" s="357"/>
      <c r="AY12" s="357"/>
      <c r="AZ12" s="357"/>
      <c r="BA12" s="357"/>
      <c r="BB12" s="357"/>
      <c r="BC12" s="357"/>
      <c r="BD12" s="357"/>
      <c r="BE12" s="357"/>
      <c r="BF12" s="357"/>
      <c r="BG12" s="357"/>
      <c r="BH12" s="357"/>
      <c r="BI12" s="357"/>
      <c r="BJ12" s="357"/>
      <c r="BK12" s="357"/>
      <c r="BL12" s="357"/>
      <c r="BM12" s="357"/>
      <c r="BN12" s="357"/>
      <c r="BO12" s="357"/>
      <c r="BP12" s="357"/>
      <c r="BQ12" s="357"/>
      <c r="BR12" s="357"/>
      <c r="BS12" s="357"/>
      <c r="BT12" s="357"/>
      <c r="BU12" s="357"/>
      <c r="BV12" s="357"/>
      <c r="BW12" s="357"/>
      <c r="BX12" s="357"/>
      <c r="BY12" s="357"/>
      <c r="BZ12" s="357"/>
      <c r="CA12" s="357"/>
      <c r="CB12" s="357"/>
      <c r="CC12" s="357"/>
      <c r="CD12" s="357"/>
      <c r="CE12" s="357"/>
      <c r="CF12" s="357"/>
      <c r="CG12" s="357"/>
      <c r="CH12" s="357"/>
      <c r="CI12" s="357"/>
      <c r="CJ12" s="357"/>
      <c r="CK12" s="357"/>
      <c r="CL12" s="357"/>
      <c r="CM12" s="357"/>
      <c r="CN12" s="357"/>
      <c r="CO12" s="357"/>
      <c r="CP12" s="357"/>
      <c r="CQ12" s="357"/>
      <c r="CR12" s="357"/>
      <c r="CS12" s="357"/>
      <c r="CT12" s="357"/>
      <c r="CU12" s="357"/>
      <c r="CV12" s="357"/>
      <c r="CW12" s="357"/>
      <c r="CX12" s="357"/>
      <c r="CY12" s="357"/>
      <c r="CZ12" s="357"/>
      <c r="DA12" s="357"/>
      <c r="DB12" s="357"/>
      <c r="DC12" s="357"/>
      <c r="DD12" s="357"/>
      <c r="DE12" s="357"/>
      <c r="DF12" s="357"/>
      <c r="DG12" s="357"/>
      <c r="DH12" s="357"/>
      <c r="DI12" s="357"/>
      <c r="DJ12" s="357"/>
      <c r="DK12" s="357"/>
      <c r="DL12" s="357"/>
      <c r="DM12" s="357"/>
      <c r="DN12" s="357"/>
      <c r="DO12" s="357"/>
      <c r="DP12" s="357"/>
      <c r="DQ12" s="357"/>
      <c r="DR12" s="357"/>
      <c r="DS12" s="357"/>
      <c r="DT12" s="357"/>
      <c r="DU12" s="357"/>
      <c r="DV12" s="357"/>
      <c r="DW12" s="357"/>
      <c r="DX12" s="357"/>
      <c r="DY12" s="357"/>
      <c r="DZ12" s="357"/>
      <c r="EA12" s="357"/>
      <c r="EB12" s="357"/>
      <c r="EC12" s="357"/>
      <c r="ED12" s="357"/>
      <c r="EE12" s="357"/>
      <c r="EF12" s="357"/>
      <c r="EG12" s="357"/>
      <c r="EH12" s="357"/>
      <c r="EI12" s="357"/>
      <c r="EJ12" s="357"/>
      <c r="EK12" s="357"/>
    </row>
    <row r="13" spans="1:141">
      <c r="A13" s="4"/>
      <c r="B13" s="355" t="s">
        <v>174</v>
      </c>
      <c r="C13" s="355">
        <v>-34.489844671107129</v>
      </c>
      <c r="D13" s="355">
        <v>-5.2255604213215179</v>
      </c>
      <c r="E13" s="355">
        <v>-46.736813274347156</v>
      </c>
      <c r="F13" s="355">
        <v>-43.782178607298981</v>
      </c>
      <c r="G13" s="355">
        <v>-18.925062958589798</v>
      </c>
      <c r="H13" s="355">
        <v>254.24564156682226</v>
      </c>
      <c r="I13" s="355">
        <v>274.24375342118395</v>
      </c>
      <c r="J13" s="355">
        <v>54.356846955732905</v>
      </c>
      <c r="K13" s="355">
        <v>-8.7677549344194912</v>
      </c>
      <c r="L13" s="355">
        <v>92.491488752911067</v>
      </c>
      <c r="M13" s="356"/>
      <c r="N13" s="356"/>
      <c r="O13" s="356"/>
      <c r="P13" s="356"/>
      <c r="Q13" s="356"/>
      <c r="R13" s="356"/>
      <c r="S13" s="356"/>
      <c r="T13" s="356"/>
      <c r="U13" s="356"/>
      <c r="V13" s="356"/>
      <c r="W13" s="356"/>
      <c r="X13" s="356"/>
      <c r="Y13" s="356"/>
      <c r="Z13" s="356"/>
      <c r="AA13" s="356"/>
      <c r="AB13" s="356"/>
      <c r="AC13" s="357"/>
      <c r="AD13" s="357"/>
      <c r="AE13" s="357"/>
      <c r="AF13" s="357"/>
      <c r="AG13" s="357"/>
      <c r="AH13" s="357"/>
      <c r="AI13" s="357"/>
      <c r="AJ13" s="357"/>
      <c r="AK13" s="357"/>
      <c r="AL13" s="357"/>
      <c r="AM13" s="357"/>
      <c r="AN13" s="357"/>
      <c r="AO13" s="357"/>
      <c r="AP13" s="357"/>
      <c r="AQ13" s="357"/>
      <c r="AR13" s="357"/>
      <c r="AS13" s="357"/>
      <c r="AT13" s="357"/>
      <c r="AU13" s="357"/>
      <c r="AV13" s="357"/>
      <c r="AW13" s="357"/>
      <c r="AX13" s="357"/>
      <c r="AY13" s="357"/>
      <c r="AZ13" s="357"/>
      <c r="BA13" s="357"/>
      <c r="BB13" s="357"/>
      <c r="BC13" s="357"/>
      <c r="BD13" s="357"/>
      <c r="BE13" s="357"/>
      <c r="BF13" s="357"/>
      <c r="BG13" s="357"/>
      <c r="BH13" s="357"/>
      <c r="BI13" s="357"/>
      <c r="BJ13" s="357"/>
      <c r="BK13" s="357"/>
      <c r="BL13" s="357"/>
      <c r="BM13" s="357"/>
      <c r="BN13" s="357"/>
      <c r="BO13" s="357"/>
      <c r="BP13" s="357"/>
      <c r="BQ13" s="357"/>
      <c r="BR13" s="357"/>
      <c r="BS13" s="357"/>
      <c r="BT13" s="357"/>
      <c r="BU13" s="357"/>
      <c r="BV13" s="357"/>
      <c r="BW13" s="357"/>
      <c r="BX13" s="357"/>
      <c r="BY13" s="357"/>
      <c r="BZ13" s="357"/>
      <c r="CA13" s="357"/>
      <c r="CB13" s="357"/>
      <c r="CC13" s="357"/>
      <c r="CD13" s="357"/>
      <c r="CE13" s="357"/>
      <c r="CF13" s="357"/>
      <c r="CG13" s="357"/>
      <c r="CH13" s="357"/>
      <c r="CI13" s="357"/>
      <c r="CJ13" s="357"/>
      <c r="CK13" s="357"/>
      <c r="CL13" s="357"/>
      <c r="CM13" s="357"/>
      <c r="CN13" s="357"/>
      <c r="CO13" s="357"/>
      <c r="CP13" s="357"/>
      <c r="CQ13" s="357"/>
      <c r="CR13" s="357"/>
      <c r="CS13" s="357"/>
      <c r="CT13" s="357"/>
      <c r="CU13" s="357"/>
      <c r="CV13" s="357"/>
      <c r="CW13" s="357"/>
      <c r="CX13" s="357"/>
      <c r="CY13" s="357"/>
      <c r="CZ13" s="357"/>
      <c r="DA13" s="357"/>
      <c r="DB13" s="357"/>
      <c r="DC13" s="357"/>
      <c r="DD13" s="357"/>
      <c r="DE13" s="357"/>
      <c r="DF13" s="357"/>
      <c r="DG13" s="357"/>
      <c r="DH13" s="357"/>
      <c r="DI13" s="357"/>
      <c r="DJ13" s="357"/>
      <c r="DK13" s="357"/>
      <c r="DL13" s="357"/>
      <c r="DM13" s="357"/>
      <c r="DN13" s="357"/>
      <c r="DO13" s="357"/>
      <c r="DP13" s="357"/>
      <c r="DQ13" s="357"/>
      <c r="DR13" s="357"/>
      <c r="DS13" s="357"/>
      <c r="DT13" s="357"/>
      <c r="DU13" s="357"/>
      <c r="DV13" s="357"/>
      <c r="DW13" s="357"/>
      <c r="DX13" s="357"/>
      <c r="DY13" s="357"/>
      <c r="DZ13" s="357"/>
      <c r="EA13" s="357"/>
      <c r="EB13" s="357"/>
      <c r="EC13" s="357"/>
      <c r="ED13" s="357"/>
      <c r="EE13" s="357"/>
      <c r="EF13" s="357"/>
      <c r="EG13" s="357"/>
      <c r="EH13" s="357"/>
      <c r="EI13" s="357"/>
      <c r="EJ13" s="357"/>
      <c r="EK13" s="357"/>
    </row>
    <row r="14" spans="1:141">
      <c r="A14" s="4"/>
      <c r="B14" s="355"/>
      <c r="C14" s="361"/>
      <c r="D14" s="361"/>
      <c r="E14" s="361"/>
      <c r="F14" s="361"/>
      <c r="G14" s="361"/>
      <c r="H14" s="361"/>
      <c r="I14" s="361"/>
      <c r="J14" s="361"/>
      <c r="K14" s="361"/>
      <c r="L14" s="361"/>
      <c r="M14" s="356"/>
      <c r="N14" s="356"/>
      <c r="O14" s="356"/>
      <c r="P14" s="356"/>
      <c r="Q14" s="356"/>
      <c r="R14" s="356"/>
      <c r="S14" s="356"/>
      <c r="T14" s="356"/>
      <c r="U14" s="356"/>
      <c r="V14" s="356"/>
      <c r="W14" s="356"/>
      <c r="X14" s="356"/>
      <c r="Y14" s="356"/>
      <c r="Z14" s="356"/>
      <c r="AA14" s="356"/>
      <c r="AB14" s="356"/>
      <c r="AC14" s="357"/>
      <c r="AD14" s="357"/>
      <c r="AE14" s="357"/>
      <c r="AF14" s="357"/>
      <c r="AG14" s="357"/>
      <c r="AH14" s="357"/>
      <c r="AI14" s="357"/>
      <c r="AJ14" s="357"/>
      <c r="AK14" s="357"/>
      <c r="AL14" s="357"/>
      <c r="AM14" s="357"/>
      <c r="AN14" s="357"/>
      <c r="AO14" s="357"/>
      <c r="AP14" s="357"/>
      <c r="AQ14" s="357"/>
      <c r="AR14" s="357"/>
      <c r="AS14" s="357"/>
      <c r="AT14" s="357"/>
      <c r="AU14" s="357"/>
      <c r="AV14" s="357"/>
      <c r="AW14" s="357"/>
      <c r="AX14" s="357"/>
      <c r="AY14" s="357"/>
      <c r="AZ14" s="357"/>
      <c r="BA14" s="357"/>
      <c r="BB14" s="357"/>
      <c r="BC14" s="357"/>
      <c r="BD14" s="357"/>
      <c r="BE14" s="357"/>
      <c r="BF14" s="357"/>
      <c r="BG14" s="357"/>
      <c r="BH14" s="357"/>
      <c r="BI14" s="357"/>
      <c r="BJ14" s="357"/>
      <c r="BK14" s="357"/>
      <c r="BL14" s="357"/>
      <c r="BM14" s="357"/>
      <c r="BN14" s="357"/>
      <c r="BO14" s="357"/>
      <c r="BP14" s="357"/>
      <c r="BQ14" s="357"/>
      <c r="BR14" s="357"/>
      <c r="BS14" s="357"/>
      <c r="BT14" s="357"/>
      <c r="BU14" s="357"/>
      <c r="BV14" s="357"/>
      <c r="BW14" s="357"/>
      <c r="BX14" s="357"/>
      <c r="BY14" s="357"/>
      <c r="BZ14" s="357"/>
      <c r="CA14" s="357"/>
      <c r="CB14" s="357"/>
      <c r="CC14" s="357"/>
      <c r="CD14" s="357"/>
      <c r="CE14" s="357"/>
      <c r="CF14" s="357"/>
      <c r="CG14" s="357"/>
      <c r="CH14" s="357"/>
      <c r="CI14" s="357"/>
      <c r="CJ14" s="357"/>
      <c r="CK14" s="357"/>
      <c r="CL14" s="357"/>
      <c r="CM14" s="357"/>
      <c r="CN14" s="357"/>
      <c r="CO14" s="357"/>
      <c r="CP14" s="357"/>
      <c r="CQ14" s="357"/>
      <c r="CR14" s="357"/>
      <c r="CS14" s="357"/>
      <c r="CT14" s="357"/>
      <c r="CU14" s="357"/>
      <c r="CV14" s="357"/>
      <c r="CW14" s="357"/>
      <c r="CX14" s="357"/>
      <c r="CY14" s="357"/>
      <c r="CZ14" s="357"/>
      <c r="DA14" s="357"/>
      <c r="DB14" s="357"/>
      <c r="DC14" s="357"/>
      <c r="DD14" s="357"/>
      <c r="DE14" s="357"/>
      <c r="DF14" s="357"/>
      <c r="DG14" s="357"/>
      <c r="DH14" s="357"/>
      <c r="DI14" s="357"/>
      <c r="DJ14" s="357"/>
      <c r="DK14" s="357"/>
      <c r="DL14" s="357"/>
      <c r="DM14" s="357"/>
      <c r="DN14" s="357"/>
      <c r="DO14" s="357"/>
      <c r="DP14" s="357"/>
      <c r="DQ14" s="357"/>
      <c r="DR14" s="357"/>
      <c r="DS14" s="357"/>
      <c r="DT14" s="357"/>
      <c r="DU14" s="357"/>
      <c r="DV14" s="357"/>
      <c r="DW14" s="357"/>
      <c r="DX14" s="357"/>
      <c r="DY14" s="357"/>
      <c r="DZ14" s="357"/>
      <c r="EA14" s="357"/>
      <c r="EB14" s="357"/>
      <c r="EC14" s="357"/>
      <c r="ED14" s="357"/>
      <c r="EE14" s="357"/>
      <c r="EF14" s="357"/>
      <c r="EG14" s="357"/>
      <c r="EH14" s="357"/>
      <c r="EI14" s="357"/>
      <c r="EJ14" s="357"/>
      <c r="EK14" s="357"/>
    </row>
    <row r="15" spans="1:141">
      <c r="A15" s="4"/>
      <c r="B15" s="355" t="s">
        <v>497</v>
      </c>
      <c r="C15" s="745">
        <v>59.19617063999997</v>
      </c>
      <c r="D15" s="745">
        <v>58.649734760000001</v>
      </c>
      <c r="E15" s="745">
        <v>60.707383019999995</v>
      </c>
      <c r="F15" s="745">
        <v>71.955507130000001</v>
      </c>
      <c r="G15" s="745">
        <v>63.611919809999996</v>
      </c>
      <c r="H15" s="745">
        <v>102.85920147</v>
      </c>
      <c r="I15" s="745">
        <v>497.37959663999999</v>
      </c>
      <c r="J15" s="745">
        <v>439.39334148000006</v>
      </c>
      <c r="K15" s="745">
        <v>612.32089924000013</v>
      </c>
      <c r="L15" s="745">
        <v>838.9276264099999</v>
      </c>
      <c r="N15" s="354"/>
      <c r="Q15" s="354"/>
      <c r="T15" s="354"/>
    </row>
    <row r="16" spans="1:141">
      <c r="A16" s="4"/>
      <c r="B16" s="355" t="s">
        <v>496</v>
      </c>
      <c r="C16" s="751">
        <v>11.16544114391524</v>
      </c>
      <c r="D16" s="751">
        <v>11.515943126393548</v>
      </c>
      <c r="E16" s="751">
        <v>10.887239986192624</v>
      </c>
      <c r="F16" s="751">
        <v>11.596110543812649</v>
      </c>
      <c r="G16" s="751">
        <v>12.217760566451881</v>
      </c>
      <c r="H16" s="751">
        <v>19.209551303821229</v>
      </c>
      <c r="I16" s="751">
        <v>48.648477306609209</v>
      </c>
      <c r="J16" s="751">
        <v>44.758519519806768</v>
      </c>
      <c r="K16" s="751">
        <v>52.128165587468565</v>
      </c>
      <c r="L16" s="751">
        <v>58.142608043154873</v>
      </c>
      <c r="N16" s="354"/>
      <c r="Q16" s="354"/>
      <c r="T16" s="354"/>
    </row>
    <row r="17" spans="1:141">
      <c r="A17" s="4"/>
      <c r="B17" s="355" t="s">
        <v>174</v>
      </c>
      <c r="C17" s="355">
        <v>-63.370963247787707</v>
      </c>
      <c r="D17" s="355">
        <v>-0.92309329149533603</v>
      </c>
      <c r="E17" s="355">
        <v>3.5083675457699526</v>
      </c>
      <c r="F17" s="355">
        <v>18.528428587169255</v>
      </c>
      <c r="G17" s="355">
        <v>-11.595481225538274</v>
      </c>
      <c r="H17" s="355">
        <v>61.697999018464159</v>
      </c>
      <c r="I17" s="355">
        <v>383.55381874616842</v>
      </c>
      <c r="J17" s="355">
        <v>-11.658350192030497</v>
      </c>
      <c r="K17" s="355">
        <v>39.355980492906781</v>
      </c>
      <c r="L17" s="355">
        <v>37.007838120707518</v>
      </c>
      <c r="N17" s="354"/>
      <c r="Q17" s="354"/>
      <c r="T17" s="354"/>
    </row>
    <row r="18" spans="1:141">
      <c r="A18" s="4"/>
      <c r="B18" s="355"/>
      <c r="C18" s="361"/>
      <c r="D18" s="361"/>
      <c r="E18" s="7"/>
      <c r="F18" s="7"/>
      <c r="G18" s="7"/>
      <c r="H18" s="7"/>
      <c r="I18" s="7"/>
      <c r="J18" s="7"/>
      <c r="K18" s="7"/>
      <c r="L18" s="7"/>
      <c r="N18" s="354"/>
      <c r="Q18" s="354"/>
      <c r="T18" s="354"/>
    </row>
    <row r="19" spans="1:141">
      <c r="A19" s="3" t="s">
        <v>498</v>
      </c>
      <c r="B19" s="4"/>
      <c r="C19" s="389"/>
      <c r="D19" s="389"/>
      <c r="E19" s="389"/>
      <c r="F19" s="389"/>
      <c r="G19" s="389"/>
      <c r="H19" s="389"/>
      <c r="I19" s="389"/>
      <c r="J19" s="389"/>
      <c r="K19" s="389"/>
      <c r="L19" s="389"/>
      <c r="N19" s="354"/>
      <c r="Q19" s="354"/>
      <c r="T19" s="354"/>
    </row>
    <row r="20" spans="1:141">
      <c r="A20" s="4"/>
      <c r="B20" s="355" t="s">
        <v>499</v>
      </c>
      <c r="C20" s="745">
        <v>2541.7734611000155</v>
      </c>
      <c r="D20" s="745">
        <v>2285.33518899001</v>
      </c>
      <c r="E20" s="745">
        <v>2385.3497984699889</v>
      </c>
      <c r="F20" s="745">
        <v>2550.1576190399846</v>
      </c>
      <c r="G20" s="745">
        <v>2425.7784536499971</v>
      </c>
      <c r="H20" s="745">
        <v>2181.901011449997</v>
      </c>
      <c r="I20" s="745">
        <v>2819.5530122900041</v>
      </c>
      <c r="J20" s="745">
        <v>3165.3405563400106</v>
      </c>
      <c r="K20" s="745">
        <v>3226.6387353599994</v>
      </c>
      <c r="L20" s="745">
        <v>3502.4521785000043</v>
      </c>
      <c r="M20" s="356"/>
      <c r="N20" s="356"/>
      <c r="O20" s="356"/>
      <c r="P20" s="356"/>
      <c r="Q20" s="356"/>
      <c r="R20" s="356"/>
      <c r="S20" s="356"/>
      <c r="T20" s="356"/>
      <c r="U20" s="356"/>
      <c r="V20" s="356"/>
      <c r="W20" s="356"/>
      <c r="X20" s="356"/>
      <c r="Y20" s="356"/>
      <c r="Z20" s="356"/>
      <c r="AA20" s="356"/>
      <c r="AB20" s="356"/>
      <c r="AC20" s="356"/>
      <c r="AD20" s="356"/>
      <c r="AE20" s="356"/>
      <c r="AF20" s="356"/>
      <c r="AG20" s="356"/>
      <c r="AH20" s="356"/>
      <c r="AI20" s="356"/>
      <c r="AJ20" s="356"/>
      <c r="AK20" s="356"/>
      <c r="AL20" s="356"/>
      <c r="AM20" s="356"/>
      <c r="AN20" s="356"/>
      <c r="AO20" s="356"/>
      <c r="AP20" s="356"/>
      <c r="AQ20" s="356"/>
      <c r="AR20" s="356"/>
      <c r="AS20" s="356"/>
      <c r="AT20" s="356"/>
      <c r="AU20" s="356"/>
      <c r="AV20" s="356"/>
      <c r="AW20" s="356"/>
      <c r="AX20" s="356"/>
      <c r="AY20" s="356"/>
      <c r="AZ20" s="356"/>
      <c r="BA20" s="356"/>
      <c r="BB20" s="356"/>
      <c r="BC20" s="356"/>
      <c r="BD20" s="356"/>
      <c r="BE20" s="356"/>
      <c r="BF20" s="356"/>
      <c r="BG20" s="356"/>
      <c r="BH20" s="356"/>
      <c r="BI20" s="356"/>
      <c r="BJ20" s="356"/>
      <c r="BK20" s="356"/>
      <c r="BL20" s="356"/>
      <c r="BM20" s="356"/>
      <c r="BN20" s="356"/>
      <c r="BO20" s="356"/>
      <c r="BP20" s="356"/>
      <c r="BQ20" s="356"/>
      <c r="BR20" s="356"/>
      <c r="BS20" s="356"/>
      <c r="BT20" s="356"/>
      <c r="BU20" s="356"/>
      <c r="BV20" s="356"/>
      <c r="BW20" s="356"/>
      <c r="BX20" s="356"/>
      <c r="BY20" s="356"/>
      <c r="BZ20" s="356"/>
      <c r="CA20" s="356"/>
      <c r="CB20" s="356"/>
      <c r="CC20" s="356"/>
      <c r="CD20" s="356"/>
      <c r="CE20" s="356"/>
      <c r="CF20" s="356"/>
      <c r="CG20" s="356"/>
      <c r="CH20" s="356"/>
      <c r="CI20" s="356"/>
      <c r="CJ20" s="356"/>
      <c r="CK20" s="356"/>
      <c r="CL20" s="356"/>
      <c r="CM20" s="356"/>
      <c r="CN20" s="356"/>
      <c r="CO20" s="356"/>
      <c r="CP20" s="356"/>
      <c r="CQ20" s="356"/>
      <c r="CR20" s="356"/>
      <c r="CS20" s="356"/>
      <c r="CT20" s="356"/>
      <c r="CU20" s="356"/>
      <c r="CV20" s="356"/>
      <c r="CW20" s="356"/>
      <c r="CX20" s="356"/>
      <c r="CY20" s="356"/>
      <c r="CZ20" s="356"/>
      <c r="DA20" s="356"/>
      <c r="DB20" s="356"/>
      <c r="DC20" s="356"/>
      <c r="DD20" s="356"/>
      <c r="DE20" s="356"/>
      <c r="DF20" s="356"/>
      <c r="DG20" s="356"/>
      <c r="DH20" s="356"/>
      <c r="DI20" s="356"/>
      <c r="DJ20" s="356"/>
      <c r="DK20" s="356"/>
      <c r="DL20" s="356"/>
      <c r="DM20" s="356"/>
      <c r="DN20" s="356"/>
      <c r="DO20" s="356"/>
      <c r="DP20" s="356"/>
      <c r="DQ20" s="356"/>
      <c r="DR20" s="356"/>
      <c r="DS20" s="356"/>
      <c r="DT20" s="356"/>
      <c r="DU20" s="356"/>
      <c r="DV20" s="356"/>
      <c r="DW20" s="356"/>
      <c r="DX20" s="356"/>
      <c r="DY20" s="356"/>
      <c r="DZ20" s="356"/>
      <c r="EA20" s="356"/>
      <c r="EB20" s="356"/>
      <c r="EC20" s="356"/>
      <c r="ED20" s="356"/>
      <c r="EE20" s="356"/>
      <c r="EF20" s="356"/>
      <c r="EG20" s="356"/>
      <c r="EH20" s="356"/>
      <c r="EI20" s="356"/>
      <c r="EJ20" s="356"/>
      <c r="EK20" s="356"/>
    </row>
    <row r="21" spans="1:141">
      <c r="A21" s="4"/>
      <c r="B21" s="355" t="s">
        <v>496</v>
      </c>
      <c r="C21" s="751">
        <v>93.65446747306369</v>
      </c>
      <c r="D21" s="751">
        <v>93.334110246462743</v>
      </c>
      <c r="E21" s="751">
        <v>96.48361608059092</v>
      </c>
      <c r="F21" s="751">
        <v>98.11956897651595</v>
      </c>
      <c r="G21" s="751">
        <v>98.3928084420224</v>
      </c>
      <c r="H21" s="751">
        <v>93.955673681612964</v>
      </c>
      <c r="I21" s="751">
        <v>84.295057749358932</v>
      </c>
      <c r="J21" s="751">
        <v>79.607370415493079</v>
      </c>
      <c r="K21" s="751">
        <v>81.349401408092021</v>
      </c>
      <c r="L21" s="751">
        <v>71.095276404336218</v>
      </c>
      <c r="M21" s="356"/>
      <c r="N21" s="356"/>
      <c r="O21" s="356"/>
      <c r="P21" s="356"/>
      <c r="Q21" s="356"/>
      <c r="R21" s="356"/>
      <c r="S21" s="356"/>
      <c r="T21" s="356"/>
      <c r="U21" s="356"/>
      <c r="V21" s="356"/>
      <c r="W21" s="356"/>
      <c r="X21" s="356"/>
      <c r="Y21" s="356"/>
      <c r="Z21" s="356"/>
      <c r="AA21" s="356"/>
      <c r="AB21" s="356"/>
      <c r="AC21" s="356"/>
      <c r="AD21" s="356"/>
      <c r="AE21" s="356"/>
      <c r="AF21" s="356"/>
      <c r="AG21" s="356"/>
      <c r="AH21" s="356"/>
      <c r="AI21" s="356"/>
      <c r="AJ21" s="356"/>
      <c r="AK21" s="356"/>
      <c r="AL21" s="356"/>
      <c r="AM21" s="356"/>
      <c r="AN21" s="356"/>
      <c r="AO21" s="356"/>
      <c r="AP21" s="356"/>
      <c r="AQ21" s="356"/>
      <c r="AR21" s="356"/>
      <c r="AS21" s="356"/>
      <c r="AT21" s="356"/>
      <c r="AU21" s="356"/>
      <c r="AV21" s="356"/>
      <c r="AW21" s="356"/>
      <c r="AX21" s="356"/>
      <c r="AY21" s="356"/>
      <c r="AZ21" s="356"/>
      <c r="BA21" s="356"/>
      <c r="BB21" s="356"/>
      <c r="BC21" s="356"/>
      <c r="BD21" s="356"/>
      <c r="BE21" s="356"/>
      <c r="BF21" s="356"/>
      <c r="BG21" s="356"/>
      <c r="BH21" s="356"/>
      <c r="BI21" s="356"/>
      <c r="BJ21" s="356"/>
      <c r="BK21" s="356"/>
      <c r="BL21" s="356"/>
      <c r="BM21" s="356"/>
      <c r="BN21" s="356"/>
      <c r="BO21" s="356"/>
      <c r="BP21" s="356"/>
      <c r="BQ21" s="356"/>
      <c r="BR21" s="356"/>
      <c r="BS21" s="356"/>
      <c r="BT21" s="356"/>
      <c r="BU21" s="356"/>
      <c r="BV21" s="356"/>
      <c r="BW21" s="356"/>
      <c r="BX21" s="356"/>
      <c r="BY21" s="356"/>
      <c r="BZ21" s="356"/>
      <c r="CA21" s="356"/>
      <c r="CB21" s="356"/>
      <c r="CC21" s="356"/>
      <c r="CD21" s="356"/>
      <c r="CE21" s="356"/>
      <c r="CF21" s="356"/>
      <c r="CG21" s="356"/>
      <c r="CH21" s="356"/>
      <c r="CI21" s="356"/>
      <c r="CJ21" s="356"/>
      <c r="CK21" s="356"/>
      <c r="CL21" s="356"/>
      <c r="CM21" s="356"/>
      <c r="CN21" s="356"/>
      <c r="CO21" s="356"/>
      <c r="CP21" s="356"/>
      <c r="CQ21" s="356"/>
      <c r="CR21" s="356"/>
      <c r="CS21" s="356"/>
      <c r="CT21" s="356"/>
      <c r="CU21" s="356"/>
      <c r="CV21" s="356"/>
      <c r="CW21" s="356"/>
      <c r="CX21" s="356"/>
      <c r="CY21" s="356"/>
      <c r="CZ21" s="356"/>
      <c r="DA21" s="356"/>
      <c r="DB21" s="356"/>
      <c r="DC21" s="356"/>
      <c r="DD21" s="356"/>
      <c r="DE21" s="356"/>
      <c r="DF21" s="356"/>
      <c r="DG21" s="356"/>
      <c r="DH21" s="356"/>
      <c r="DI21" s="356"/>
      <c r="DJ21" s="356"/>
      <c r="DK21" s="356"/>
      <c r="DL21" s="356"/>
      <c r="DM21" s="356"/>
      <c r="DN21" s="356"/>
      <c r="DO21" s="356"/>
      <c r="DP21" s="356"/>
      <c r="DQ21" s="356"/>
      <c r="DR21" s="356"/>
      <c r="DS21" s="356"/>
      <c r="DT21" s="356"/>
      <c r="DU21" s="356"/>
      <c r="DV21" s="356"/>
      <c r="DW21" s="356"/>
      <c r="DX21" s="356"/>
      <c r="DY21" s="356"/>
      <c r="DZ21" s="356"/>
      <c r="EA21" s="356"/>
      <c r="EB21" s="356"/>
      <c r="EC21" s="356"/>
      <c r="ED21" s="356"/>
      <c r="EE21" s="356"/>
      <c r="EF21" s="356"/>
      <c r="EG21" s="356"/>
      <c r="EH21" s="356"/>
      <c r="EI21" s="356"/>
      <c r="EJ21" s="356"/>
      <c r="EK21" s="356"/>
    </row>
    <row r="22" spans="1:141">
      <c r="A22" s="4"/>
      <c r="B22" s="355" t="s">
        <v>174</v>
      </c>
      <c r="C22" s="355">
        <v>-10.551947128763551</v>
      </c>
      <c r="D22" s="355">
        <v>-10.088950728088308</v>
      </c>
      <c r="E22" s="355">
        <v>4.3763650059656989</v>
      </c>
      <c r="F22" s="355">
        <v>6.909167815794004</v>
      </c>
      <c r="G22" s="355">
        <v>-4.8773128555406942</v>
      </c>
      <c r="H22" s="355">
        <v>-10.053574424038803</v>
      </c>
      <c r="I22" s="355">
        <v>29.224607234415778</v>
      </c>
      <c r="J22" s="355">
        <v>12.263913554480844</v>
      </c>
      <c r="K22" s="355">
        <v>1.9365429383960464</v>
      </c>
      <c r="L22" s="355">
        <v>8.5480112823734586</v>
      </c>
      <c r="M22" s="356"/>
      <c r="N22" s="356"/>
      <c r="O22" s="356"/>
      <c r="P22" s="356"/>
      <c r="Q22" s="356"/>
      <c r="R22" s="356"/>
      <c r="S22" s="356"/>
      <c r="T22" s="356"/>
      <c r="U22" s="356"/>
      <c r="V22" s="356"/>
      <c r="W22" s="356"/>
      <c r="X22" s="356"/>
      <c r="Y22" s="356"/>
      <c r="Z22" s="356"/>
      <c r="AA22" s="356"/>
      <c r="AB22" s="356"/>
      <c r="AC22" s="356"/>
      <c r="AD22" s="356"/>
      <c r="AE22" s="356"/>
      <c r="AF22" s="356"/>
      <c r="AG22" s="356"/>
      <c r="AH22" s="356"/>
      <c r="AI22" s="356"/>
      <c r="AJ22" s="356"/>
      <c r="AK22" s="356"/>
      <c r="AL22" s="356"/>
      <c r="AM22" s="356"/>
      <c r="AN22" s="356"/>
      <c r="AO22" s="356"/>
      <c r="AP22" s="356"/>
      <c r="AQ22" s="356"/>
      <c r="AR22" s="356"/>
      <c r="AS22" s="356"/>
      <c r="AT22" s="356"/>
      <c r="AU22" s="356"/>
      <c r="AV22" s="356"/>
      <c r="AW22" s="356"/>
      <c r="AX22" s="356"/>
      <c r="AY22" s="356"/>
      <c r="AZ22" s="356"/>
      <c r="BA22" s="356"/>
      <c r="BB22" s="356"/>
      <c r="BC22" s="356"/>
      <c r="BD22" s="356"/>
      <c r="BE22" s="356"/>
      <c r="BF22" s="356"/>
      <c r="BG22" s="356"/>
      <c r="BH22" s="356"/>
      <c r="BI22" s="356"/>
      <c r="BJ22" s="356"/>
      <c r="BK22" s="356"/>
      <c r="BL22" s="356"/>
      <c r="BM22" s="356"/>
      <c r="BN22" s="356"/>
      <c r="BO22" s="356"/>
      <c r="BP22" s="356"/>
      <c r="BQ22" s="356"/>
      <c r="BR22" s="356"/>
      <c r="BS22" s="356"/>
      <c r="BT22" s="356"/>
      <c r="BU22" s="356"/>
      <c r="BV22" s="356"/>
      <c r="BW22" s="356"/>
      <c r="BX22" s="356"/>
      <c r="BY22" s="356"/>
      <c r="BZ22" s="356"/>
      <c r="CA22" s="356"/>
      <c r="CB22" s="356"/>
      <c r="CC22" s="356"/>
      <c r="CD22" s="356"/>
      <c r="CE22" s="356"/>
      <c r="CF22" s="356"/>
      <c r="CG22" s="356"/>
      <c r="CH22" s="356"/>
      <c r="CI22" s="356"/>
      <c r="CJ22" s="356"/>
      <c r="CK22" s="356"/>
      <c r="CL22" s="356"/>
      <c r="CM22" s="356"/>
      <c r="CN22" s="356"/>
      <c r="CO22" s="356"/>
      <c r="CP22" s="356"/>
      <c r="CQ22" s="356"/>
      <c r="CR22" s="356"/>
      <c r="CS22" s="356"/>
      <c r="CT22" s="356"/>
      <c r="CU22" s="356"/>
      <c r="CV22" s="356"/>
      <c r="CW22" s="356"/>
      <c r="CX22" s="356"/>
      <c r="CY22" s="356"/>
      <c r="CZ22" s="356"/>
      <c r="DA22" s="356"/>
      <c r="DB22" s="356"/>
      <c r="DC22" s="356"/>
      <c r="DD22" s="356"/>
      <c r="DE22" s="356"/>
      <c r="DF22" s="356"/>
      <c r="DG22" s="356"/>
      <c r="DH22" s="356"/>
      <c r="DI22" s="356"/>
      <c r="DJ22" s="356"/>
      <c r="DK22" s="356"/>
      <c r="DL22" s="356"/>
      <c r="DM22" s="356"/>
      <c r="DN22" s="356"/>
      <c r="DO22" s="356"/>
      <c r="DP22" s="356"/>
      <c r="DQ22" s="356"/>
      <c r="DR22" s="356"/>
      <c r="DS22" s="356"/>
      <c r="DT22" s="356"/>
      <c r="DU22" s="356"/>
      <c r="DV22" s="356"/>
      <c r="DW22" s="356"/>
      <c r="DX22" s="356"/>
      <c r="DY22" s="356"/>
      <c r="DZ22" s="356"/>
      <c r="EA22" s="356"/>
      <c r="EB22" s="356"/>
      <c r="EC22" s="356"/>
      <c r="ED22" s="356"/>
      <c r="EE22" s="356"/>
      <c r="EF22" s="356"/>
      <c r="EG22" s="356"/>
      <c r="EH22" s="356"/>
      <c r="EI22" s="356"/>
      <c r="EJ22" s="356"/>
      <c r="EK22" s="356"/>
    </row>
    <row r="23" spans="1:141">
      <c r="A23" s="4"/>
      <c r="B23" s="355"/>
      <c r="C23" s="361"/>
      <c r="D23" s="361"/>
      <c r="E23" s="361"/>
      <c r="F23" s="361"/>
      <c r="G23" s="361"/>
      <c r="H23" s="361"/>
      <c r="I23" s="361"/>
      <c r="J23" s="361"/>
      <c r="K23" s="361"/>
      <c r="L23" s="361"/>
      <c r="M23" s="356"/>
      <c r="N23" s="356"/>
      <c r="O23" s="356"/>
      <c r="P23" s="356"/>
      <c r="Q23" s="356"/>
      <c r="R23" s="356"/>
      <c r="S23" s="356"/>
      <c r="T23" s="356"/>
      <c r="U23" s="356"/>
      <c r="V23" s="356"/>
      <c r="W23" s="356"/>
      <c r="X23" s="356"/>
      <c r="Y23" s="356"/>
      <c r="Z23" s="356"/>
      <c r="AA23" s="356"/>
      <c r="AB23" s="356"/>
      <c r="AC23" s="356"/>
      <c r="AD23" s="356"/>
      <c r="AE23" s="356"/>
      <c r="AF23" s="356"/>
      <c r="AG23" s="356"/>
      <c r="AH23" s="356"/>
      <c r="AI23" s="356"/>
      <c r="AJ23" s="356"/>
      <c r="AK23" s="356"/>
      <c r="AL23" s="356"/>
      <c r="AM23" s="356"/>
      <c r="AN23" s="356"/>
      <c r="AO23" s="356"/>
      <c r="AP23" s="356"/>
      <c r="AQ23" s="356"/>
      <c r="AR23" s="356"/>
      <c r="AS23" s="356"/>
      <c r="AT23" s="356"/>
      <c r="AU23" s="356"/>
      <c r="AV23" s="356"/>
      <c r="AW23" s="356"/>
      <c r="AX23" s="356"/>
      <c r="AY23" s="356"/>
      <c r="AZ23" s="356"/>
      <c r="BA23" s="356"/>
      <c r="BB23" s="356"/>
      <c r="BC23" s="356"/>
      <c r="BD23" s="356"/>
      <c r="BE23" s="356"/>
      <c r="BF23" s="356"/>
      <c r="BG23" s="356"/>
      <c r="BH23" s="356"/>
      <c r="BI23" s="356"/>
      <c r="BJ23" s="356"/>
      <c r="BK23" s="356"/>
      <c r="BL23" s="356"/>
      <c r="BM23" s="356"/>
      <c r="BN23" s="356"/>
      <c r="BO23" s="356"/>
      <c r="BP23" s="356"/>
      <c r="BQ23" s="356"/>
      <c r="BR23" s="356"/>
      <c r="BS23" s="356"/>
      <c r="BT23" s="356"/>
      <c r="BU23" s="356"/>
      <c r="BV23" s="356"/>
      <c r="BW23" s="356"/>
      <c r="BX23" s="356"/>
      <c r="BY23" s="356"/>
      <c r="BZ23" s="356"/>
      <c r="CA23" s="356"/>
      <c r="CB23" s="356"/>
      <c r="CC23" s="356"/>
      <c r="CD23" s="356"/>
      <c r="CE23" s="356"/>
      <c r="CF23" s="356"/>
      <c r="CG23" s="356"/>
      <c r="CH23" s="356"/>
      <c r="CI23" s="356"/>
      <c r="CJ23" s="356"/>
      <c r="CK23" s="356"/>
      <c r="CL23" s="356"/>
      <c r="CM23" s="356"/>
      <c r="CN23" s="356"/>
      <c r="CO23" s="356"/>
      <c r="CP23" s="356"/>
      <c r="CQ23" s="356"/>
      <c r="CR23" s="356"/>
      <c r="CS23" s="356"/>
      <c r="CT23" s="356"/>
      <c r="CU23" s="356"/>
      <c r="CV23" s="356"/>
      <c r="CW23" s="356"/>
      <c r="CX23" s="356"/>
      <c r="CY23" s="356"/>
      <c r="CZ23" s="356"/>
      <c r="DA23" s="356"/>
      <c r="DB23" s="356"/>
      <c r="DC23" s="356"/>
      <c r="DD23" s="356"/>
      <c r="DE23" s="356"/>
      <c r="DF23" s="356"/>
      <c r="DG23" s="356"/>
      <c r="DH23" s="356"/>
      <c r="DI23" s="356"/>
      <c r="DJ23" s="356"/>
      <c r="DK23" s="356"/>
      <c r="DL23" s="356"/>
      <c r="DM23" s="356"/>
      <c r="DN23" s="356"/>
      <c r="DO23" s="356"/>
      <c r="DP23" s="356"/>
      <c r="DQ23" s="356"/>
      <c r="DR23" s="356"/>
      <c r="DS23" s="356"/>
      <c r="DT23" s="356"/>
      <c r="DU23" s="356"/>
      <c r="DV23" s="356"/>
      <c r="DW23" s="356"/>
      <c r="DX23" s="356"/>
      <c r="DY23" s="356"/>
      <c r="DZ23" s="356"/>
      <c r="EA23" s="356"/>
      <c r="EB23" s="356"/>
      <c r="EC23" s="356"/>
      <c r="ED23" s="356"/>
      <c r="EE23" s="356"/>
      <c r="EF23" s="356"/>
      <c r="EG23" s="356"/>
      <c r="EH23" s="356"/>
      <c r="EI23" s="356"/>
      <c r="EJ23" s="356"/>
      <c r="EK23" s="356"/>
    </row>
    <row r="24" spans="1:141">
      <c r="A24" s="4"/>
      <c r="B24" s="355" t="s">
        <v>500</v>
      </c>
      <c r="C24" s="745">
        <v>470.97697591999736</v>
      </c>
      <c r="D24" s="745">
        <v>450.64189785999838</v>
      </c>
      <c r="E24" s="745">
        <v>496.89383728000115</v>
      </c>
      <c r="F24" s="745">
        <v>548.55864594000082</v>
      </c>
      <c r="G24" s="745">
        <v>457.03930316999822</v>
      </c>
      <c r="H24" s="745">
        <v>432.59943493000117</v>
      </c>
      <c r="I24" s="745">
        <v>525.01539736000166</v>
      </c>
      <c r="J24" s="745">
        <v>542.30432455999778</v>
      </c>
      <c r="K24" s="745">
        <v>562.32411721000017</v>
      </c>
      <c r="L24" s="745">
        <v>603.95162281000012</v>
      </c>
      <c r="N24" s="354"/>
      <c r="Q24" s="354"/>
      <c r="T24" s="354"/>
    </row>
    <row r="25" spans="1:141">
      <c r="A25" s="4"/>
      <c r="B25" s="355" t="s">
        <v>496</v>
      </c>
      <c r="C25" s="751">
        <v>88.834558856084797</v>
      </c>
      <c r="D25" s="751">
        <v>88.484056873606761</v>
      </c>
      <c r="E25" s="751">
        <v>89.112760013806962</v>
      </c>
      <c r="F25" s="751">
        <v>88.403889456187514</v>
      </c>
      <c r="G25" s="751">
        <v>87.782239433547616</v>
      </c>
      <c r="H25" s="751">
        <v>80.790448696178572</v>
      </c>
      <c r="I25" s="751">
        <v>51.351522693390663</v>
      </c>
      <c r="J25" s="751">
        <v>55.241480480193196</v>
      </c>
      <c r="K25" s="751">
        <v>47.871834412531989</v>
      </c>
      <c r="L25" s="751">
        <v>41.857391956845184</v>
      </c>
      <c r="N25" s="354"/>
      <c r="Q25" s="354"/>
      <c r="T25" s="354"/>
    </row>
    <row r="26" spans="1:141">
      <c r="A26" s="178"/>
      <c r="B26" s="379" t="s">
        <v>174</v>
      </c>
      <c r="C26" s="379">
        <v>-11.310051544281274</v>
      </c>
      <c r="D26" s="379">
        <v>-4.3176374004858413</v>
      </c>
      <c r="E26" s="379">
        <v>10.26356839868714</v>
      </c>
      <c r="F26" s="379">
        <v>10.397554725736402</v>
      </c>
      <c r="G26" s="379">
        <v>-16.683602281607758</v>
      </c>
      <c r="H26" s="379">
        <v>-5.3474325009870149</v>
      </c>
      <c r="I26" s="379">
        <v>21.362941087741905</v>
      </c>
      <c r="J26" s="379">
        <v>3.293032411417296</v>
      </c>
      <c r="K26" s="379">
        <v>3.6916158959723555</v>
      </c>
      <c r="L26" s="379">
        <v>7.4027601388567454</v>
      </c>
      <c r="N26" s="354"/>
      <c r="Q26" s="354"/>
      <c r="T26" s="354"/>
    </row>
    <row r="28" spans="1:141">
      <c r="A28" s="96" t="s">
        <v>462</v>
      </c>
      <c r="B28" s="363"/>
    </row>
    <row r="29" spans="1:141">
      <c r="A29" s="90" t="s">
        <v>177</v>
      </c>
      <c r="B29" s="363"/>
    </row>
    <row r="30" spans="1:141">
      <c r="A30" s="90" t="s">
        <v>178</v>
      </c>
    </row>
    <row r="31" spans="1:141">
      <c r="B31" s="4"/>
    </row>
  </sheetData>
  <mergeCells count="1">
    <mergeCell ref="A6:B6"/>
  </mergeCells>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8"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O47"/>
  <sheetViews>
    <sheetView showGridLines="0" zoomScaleNormal="100" zoomScaleSheetLayoutView="100" workbookViewId="0">
      <selection activeCell="K2" sqref="K2"/>
    </sheetView>
  </sheetViews>
  <sheetFormatPr baseColWidth="10" defaultColWidth="11.44140625" defaultRowHeight="14.4"/>
  <cols>
    <col min="1" max="1" width="36.5546875" style="271" customWidth="1"/>
    <col min="2" max="8" width="10.33203125" style="271" customWidth="1"/>
    <col min="9" max="10" width="10.33203125" style="273" customWidth="1"/>
    <col min="11" max="11" width="10.33203125" style="271" customWidth="1"/>
    <col min="12" max="16384" width="11.44140625" style="271"/>
  </cols>
  <sheetData>
    <row r="1" spans="1:15" s="272" customFormat="1">
      <c r="I1" s="390"/>
      <c r="J1" s="390"/>
    </row>
    <row r="2" spans="1:15" s="272" customFormat="1">
      <c r="A2" s="3" t="s">
        <v>627</v>
      </c>
      <c r="B2" s="8"/>
      <c r="C2" s="8"/>
      <c r="D2" s="8"/>
      <c r="E2" s="8"/>
      <c r="F2" s="8"/>
      <c r="G2" s="8"/>
      <c r="H2" s="8"/>
      <c r="I2" s="175"/>
      <c r="J2" s="175"/>
      <c r="K2" s="877" t="s">
        <v>1620</v>
      </c>
    </row>
    <row r="3" spans="1:15" s="272" customFormat="1">
      <c r="A3" s="4" t="s">
        <v>501</v>
      </c>
      <c r="B3" s="8"/>
      <c r="C3" s="8"/>
      <c r="D3" s="8"/>
      <c r="E3" s="8"/>
      <c r="F3" s="8"/>
      <c r="G3" s="8"/>
      <c r="H3" s="8"/>
      <c r="I3" s="175"/>
      <c r="J3" s="175"/>
    </row>
    <row r="4" spans="1:15" s="272" customFormat="1">
      <c r="A4" s="4" t="s">
        <v>1497</v>
      </c>
      <c r="B4" s="8"/>
      <c r="C4" s="8"/>
      <c r="D4" s="8"/>
      <c r="E4" s="8"/>
      <c r="F4" s="8"/>
      <c r="G4" s="8"/>
      <c r="H4" s="8"/>
      <c r="I4" s="175"/>
      <c r="J4" s="175"/>
    </row>
    <row r="5" spans="1:15" s="272" customFormat="1">
      <c r="A5" s="15" t="s">
        <v>16</v>
      </c>
      <c r="B5" s="8"/>
      <c r="C5" s="8"/>
      <c r="D5" s="8"/>
      <c r="E5" s="8"/>
      <c r="F5" s="8"/>
      <c r="G5" s="8"/>
      <c r="H5" s="8"/>
      <c r="I5" s="175"/>
      <c r="J5" s="175"/>
    </row>
    <row r="6" spans="1:15" ht="19.5" customHeight="1">
      <c r="A6" s="391" t="s">
        <v>502</v>
      </c>
      <c r="B6" s="155">
        <v>2015</v>
      </c>
      <c r="C6" s="155">
        <v>2016</v>
      </c>
      <c r="D6" s="155">
        <v>2017</v>
      </c>
      <c r="E6" s="155">
        <v>2018</v>
      </c>
      <c r="F6" s="155">
        <v>2019</v>
      </c>
      <c r="G6" s="155">
        <v>2020</v>
      </c>
      <c r="H6" s="155">
        <v>2021</v>
      </c>
      <c r="I6" s="155">
        <v>2022</v>
      </c>
      <c r="J6" s="155">
        <v>2023</v>
      </c>
      <c r="K6" s="155" t="s">
        <v>1494</v>
      </c>
    </row>
    <row r="7" spans="1:15" s="763" customFormat="1">
      <c r="A7" s="764" t="s">
        <v>116</v>
      </c>
      <c r="B7" s="758">
        <v>2713.9906185800101</v>
      </c>
      <c r="C7" s="758">
        <v>2448.5530348500019</v>
      </c>
      <c r="D7" s="758">
        <v>2472.2848244799943</v>
      </c>
      <c r="E7" s="758">
        <v>2599.0305966899859</v>
      </c>
      <c r="F7" s="758">
        <v>2465.4021895099968</v>
      </c>
      <c r="G7" s="758">
        <v>2322.2663687600093</v>
      </c>
      <c r="H7" s="758">
        <v>3344.8615939900069</v>
      </c>
      <c r="I7" s="758">
        <v>3976.1903198400037</v>
      </c>
      <c r="J7" s="758">
        <v>3966.3951787099909</v>
      </c>
      <c r="K7" s="758">
        <v>4926.4203694500075</v>
      </c>
    </row>
    <row r="8" spans="1:15">
      <c r="A8" s="355" t="s">
        <v>281</v>
      </c>
      <c r="B8" s="745">
        <v>601.67662722999967</v>
      </c>
      <c r="C8" s="745">
        <v>584.58352427000045</v>
      </c>
      <c r="D8" s="745">
        <v>671.22691803000043</v>
      </c>
      <c r="E8" s="745">
        <v>713.8874103200003</v>
      </c>
      <c r="F8" s="745">
        <v>546.91168161999963</v>
      </c>
      <c r="G8" s="745">
        <v>688.95674949999966</v>
      </c>
      <c r="H8" s="745">
        <v>854.80442255000025</v>
      </c>
      <c r="I8" s="745">
        <v>981.34304394000014</v>
      </c>
      <c r="J8" s="745">
        <v>990.04851865999956</v>
      </c>
      <c r="K8" s="745">
        <v>1115.7431536199995</v>
      </c>
      <c r="L8" s="354"/>
      <c r="O8" s="354"/>
    </row>
    <row r="9" spans="1:15">
      <c r="A9" s="355" t="s">
        <v>1118</v>
      </c>
      <c r="B9" s="745">
        <v>309.81795779000009</v>
      </c>
      <c r="C9" s="745">
        <v>299.09240127999988</v>
      </c>
      <c r="D9" s="745">
        <v>243.59672518000053</v>
      </c>
      <c r="E9" s="745">
        <v>206.03161483999997</v>
      </c>
      <c r="F9" s="745">
        <v>181.98469619000002</v>
      </c>
      <c r="G9" s="745">
        <v>273.37510813999995</v>
      </c>
      <c r="H9" s="745">
        <v>639.40752448000001</v>
      </c>
      <c r="I9" s="745">
        <v>997.9766633999991</v>
      </c>
      <c r="J9" s="745">
        <v>857.83631404999983</v>
      </c>
      <c r="K9" s="745">
        <v>1066.5352044999991</v>
      </c>
      <c r="L9" s="354"/>
      <c r="O9" s="354"/>
    </row>
    <row r="10" spans="1:15">
      <c r="A10" s="355" t="s">
        <v>1119</v>
      </c>
      <c r="B10" s="745">
        <v>250.52178058000004</v>
      </c>
      <c r="C10" s="745">
        <v>235.17037350999976</v>
      </c>
      <c r="D10" s="745">
        <v>226.98071683999942</v>
      </c>
      <c r="E10" s="745">
        <v>214.7934731500001</v>
      </c>
      <c r="F10" s="745">
        <v>214.12928227000029</v>
      </c>
      <c r="G10" s="745">
        <v>190.2623823400001</v>
      </c>
      <c r="H10" s="745">
        <v>235.46381012000006</v>
      </c>
      <c r="I10" s="745">
        <v>260.7842643799998</v>
      </c>
      <c r="J10" s="745">
        <v>280.80438411000023</v>
      </c>
      <c r="K10" s="745">
        <v>334.79757159000019</v>
      </c>
      <c r="L10" s="354"/>
      <c r="O10" s="354"/>
    </row>
    <row r="11" spans="1:15">
      <c r="A11" s="355" t="s">
        <v>1120</v>
      </c>
      <c r="B11" s="745">
        <v>220.59714312999981</v>
      </c>
      <c r="C11" s="745">
        <v>208.41466841000005</v>
      </c>
      <c r="D11" s="745">
        <v>205.07933867000008</v>
      </c>
      <c r="E11" s="745">
        <v>219.16873177000019</v>
      </c>
      <c r="F11" s="745">
        <v>201.70112908000019</v>
      </c>
      <c r="G11" s="745">
        <v>161.62818771999991</v>
      </c>
      <c r="H11" s="745">
        <v>203.98084309999993</v>
      </c>
      <c r="I11" s="745">
        <v>240.36064108999989</v>
      </c>
      <c r="J11" s="745">
        <v>227.64402884999993</v>
      </c>
      <c r="K11" s="745">
        <v>241.06838569000013</v>
      </c>
      <c r="L11" s="354"/>
      <c r="O11" s="354"/>
    </row>
    <row r="12" spans="1:15">
      <c r="A12" s="355" t="s">
        <v>186</v>
      </c>
      <c r="B12" s="745">
        <v>240.80267155000013</v>
      </c>
      <c r="C12" s="745">
        <v>178.01176085000009</v>
      </c>
      <c r="D12" s="745">
        <v>159.35608199000004</v>
      </c>
      <c r="E12" s="745">
        <v>169.26665893000006</v>
      </c>
      <c r="F12" s="745">
        <v>162.69157175000004</v>
      </c>
      <c r="G12" s="745">
        <v>175.51489721999994</v>
      </c>
      <c r="H12" s="745">
        <v>196.37386145000005</v>
      </c>
      <c r="I12" s="745">
        <v>199.40890068999997</v>
      </c>
      <c r="J12" s="745">
        <v>179.99684594999997</v>
      </c>
      <c r="K12" s="745">
        <v>154.66729677000001</v>
      </c>
      <c r="L12" s="354"/>
      <c r="O12" s="354"/>
    </row>
    <row r="13" spans="1:15">
      <c r="A13" s="355" t="s">
        <v>279</v>
      </c>
      <c r="B13" s="745">
        <v>158.42530105000014</v>
      </c>
      <c r="C13" s="745">
        <v>146.5349423199998</v>
      </c>
      <c r="D13" s="745">
        <v>138.10470469000001</v>
      </c>
      <c r="E13" s="745">
        <v>113.04390623000005</v>
      </c>
      <c r="F13" s="745">
        <v>95.82074895999996</v>
      </c>
      <c r="G13" s="745">
        <v>80.537111259999989</v>
      </c>
      <c r="H13" s="745">
        <v>90.299933029999991</v>
      </c>
      <c r="I13" s="745">
        <v>105.11167563999992</v>
      </c>
      <c r="J13" s="745">
        <v>108.53082637000007</v>
      </c>
      <c r="K13" s="745">
        <v>149.37485538000013</v>
      </c>
      <c r="L13" s="354"/>
      <c r="O13" s="354"/>
    </row>
    <row r="14" spans="1:15">
      <c r="A14" s="355" t="s">
        <v>1121</v>
      </c>
      <c r="B14" s="745">
        <v>8.9129556399999981</v>
      </c>
      <c r="C14" s="745">
        <v>9.3118145500000011</v>
      </c>
      <c r="D14" s="745">
        <v>15.089618330000006</v>
      </c>
      <c r="E14" s="745">
        <v>15.327012860000002</v>
      </c>
      <c r="F14" s="745">
        <v>24.689409259999998</v>
      </c>
      <c r="G14" s="745">
        <v>40.155669530000004</v>
      </c>
      <c r="H14" s="745">
        <v>164.51307876999991</v>
      </c>
      <c r="I14" s="745">
        <v>126.96194667999995</v>
      </c>
      <c r="J14" s="745">
        <v>163.68009834999998</v>
      </c>
      <c r="K14" s="745">
        <v>614.53677357000004</v>
      </c>
      <c r="L14" s="354"/>
      <c r="O14" s="354"/>
    </row>
    <row r="15" spans="1:15">
      <c r="A15" s="355" t="s">
        <v>283</v>
      </c>
      <c r="B15" s="745">
        <v>142.9958648100002</v>
      </c>
      <c r="C15" s="745">
        <v>115.91450780000001</v>
      </c>
      <c r="D15" s="745">
        <v>110.64431288999994</v>
      </c>
      <c r="E15" s="745">
        <v>124.18985632999993</v>
      </c>
      <c r="F15" s="745">
        <v>110.4523641700001</v>
      </c>
      <c r="G15" s="745">
        <v>83.896911819999929</v>
      </c>
      <c r="H15" s="745">
        <v>115.60978006999994</v>
      </c>
      <c r="I15" s="745">
        <v>125.85459478000014</v>
      </c>
      <c r="J15" s="745">
        <v>114.96064972000005</v>
      </c>
      <c r="K15" s="745">
        <v>121.02786460000006</v>
      </c>
      <c r="L15" s="354"/>
      <c r="O15" s="354"/>
    </row>
    <row r="16" spans="1:15">
      <c r="A16" s="355" t="s">
        <v>277</v>
      </c>
      <c r="B16" s="745">
        <v>116.54324419999992</v>
      </c>
      <c r="C16" s="745">
        <v>102.21159547999991</v>
      </c>
      <c r="D16" s="745">
        <v>99.433133739999917</v>
      </c>
      <c r="E16" s="745">
        <v>90.347225579999943</v>
      </c>
      <c r="F16" s="745">
        <v>83.949901309999944</v>
      </c>
      <c r="G16" s="745">
        <v>79.96617811000003</v>
      </c>
      <c r="H16" s="745">
        <v>88.602088200000011</v>
      </c>
      <c r="I16" s="745">
        <v>115.32610166999993</v>
      </c>
      <c r="J16" s="745">
        <v>123.86636576000014</v>
      </c>
      <c r="K16" s="745">
        <v>139.34453738999991</v>
      </c>
      <c r="L16" s="354"/>
      <c r="O16" s="354"/>
    </row>
    <row r="17" spans="1:15">
      <c r="A17" s="355" t="s">
        <v>278</v>
      </c>
      <c r="B17" s="745">
        <v>69.990316980000003</v>
      </c>
      <c r="C17" s="745">
        <v>59.586022999999976</v>
      </c>
      <c r="D17" s="745">
        <v>85.222968440000002</v>
      </c>
      <c r="E17" s="745">
        <v>153.50072615999994</v>
      </c>
      <c r="F17" s="745">
        <v>183.94599206000009</v>
      </c>
      <c r="G17" s="745">
        <v>55.563949639999954</v>
      </c>
      <c r="H17" s="745">
        <v>81.523489270000042</v>
      </c>
      <c r="I17" s="745">
        <v>68.594931520000046</v>
      </c>
      <c r="J17" s="745">
        <v>126.79278457000001</v>
      </c>
      <c r="K17" s="745">
        <v>77.108183039999957</v>
      </c>
      <c r="L17" s="354"/>
      <c r="O17" s="354"/>
    </row>
    <row r="18" spans="1:15">
      <c r="A18" s="355" t="s">
        <v>280</v>
      </c>
      <c r="B18" s="745">
        <v>72.917231349999824</v>
      </c>
      <c r="C18" s="745">
        <v>60.807405610000004</v>
      </c>
      <c r="D18" s="745">
        <v>65.624830169999967</v>
      </c>
      <c r="E18" s="745">
        <v>64.220459550000001</v>
      </c>
      <c r="F18" s="745">
        <v>76.920063840000012</v>
      </c>
      <c r="G18" s="745">
        <v>69.085432509999961</v>
      </c>
      <c r="H18" s="745">
        <v>87.004835400000047</v>
      </c>
      <c r="I18" s="745">
        <v>81.31777874999996</v>
      </c>
      <c r="J18" s="745">
        <v>110.31830437000005</v>
      </c>
      <c r="K18" s="745">
        <v>140.65594734000004</v>
      </c>
      <c r="L18" s="354"/>
      <c r="O18" s="354"/>
    </row>
    <row r="19" spans="1:15">
      <c r="A19" s="355" t="s">
        <v>287</v>
      </c>
      <c r="B19" s="745">
        <v>73.525763199999929</v>
      </c>
      <c r="C19" s="745">
        <v>59.509506829999893</v>
      </c>
      <c r="D19" s="745">
        <v>61.624916939999899</v>
      </c>
      <c r="E19" s="745">
        <v>73.114501639999972</v>
      </c>
      <c r="F19" s="745">
        <v>68.949877530000066</v>
      </c>
      <c r="G19" s="745">
        <v>58.900456349999978</v>
      </c>
      <c r="H19" s="745">
        <v>98.598314419999951</v>
      </c>
      <c r="I19" s="745">
        <v>96.869181159999982</v>
      </c>
      <c r="J19" s="745">
        <v>94.894315930000175</v>
      </c>
      <c r="K19" s="745">
        <v>84.429284900000155</v>
      </c>
      <c r="L19" s="354"/>
      <c r="O19" s="354"/>
    </row>
    <row r="20" spans="1:15">
      <c r="A20" s="355" t="s">
        <v>286</v>
      </c>
      <c r="B20" s="745">
        <v>61.544960210000028</v>
      </c>
      <c r="C20" s="745">
        <v>49.343124090000032</v>
      </c>
      <c r="D20" s="745">
        <v>54.82124429999994</v>
      </c>
      <c r="E20" s="745">
        <v>82.981796459999998</v>
      </c>
      <c r="F20" s="745">
        <v>90.769337889999875</v>
      </c>
      <c r="G20" s="745">
        <v>61.05350339999999</v>
      </c>
      <c r="H20" s="745">
        <v>88.656325859999825</v>
      </c>
      <c r="I20" s="745">
        <v>85.3850330100001</v>
      </c>
      <c r="J20" s="745">
        <v>78.506170729999994</v>
      </c>
      <c r="K20" s="745">
        <v>91.504600729999922</v>
      </c>
      <c r="L20" s="354"/>
      <c r="O20" s="354"/>
    </row>
    <row r="21" spans="1:15">
      <c r="A21" s="355" t="s">
        <v>284</v>
      </c>
      <c r="B21" s="745">
        <v>50.946574169999991</v>
      </c>
      <c r="C21" s="745">
        <v>52.477485420000015</v>
      </c>
      <c r="D21" s="745">
        <v>59.935762369999992</v>
      </c>
      <c r="E21" s="745">
        <v>47.675213020000008</v>
      </c>
      <c r="F21" s="745">
        <v>93.287648399999995</v>
      </c>
      <c r="G21" s="745">
        <v>63.122768999999977</v>
      </c>
      <c r="H21" s="745">
        <v>69.453436529999976</v>
      </c>
      <c r="I21" s="745">
        <v>86.804488960000029</v>
      </c>
      <c r="J21" s="745">
        <v>57.974679720000012</v>
      </c>
      <c r="K21" s="745">
        <v>66.159560259999964</v>
      </c>
      <c r="L21" s="354"/>
      <c r="O21" s="354"/>
    </row>
    <row r="22" spans="1:15">
      <c r="A22" s="355" t="s">
        <v>289</v>
      </c>
      <c r="B22" s="745">
        <v>81.948142320000031</v>
      </c>
      <c r="C22" s="745">
        <v>70.280926770000022</v>
      </c>
      <c r="D22" s="745">
        <v>60.259730290000014</v>
      </c>
      <c r="E22" s="745">
        <v>60.342201079999995</v>
      </c>
      <c r="F22" s="745">
        <v>60.249999029999969</v>
      </c>
      <c r="G22" s="745">
        <v>43.635316870000011</v>
      </c>
      <c r="H22" s="745">
        <v>52.380167039999996</v>
      </c>
      <c r="I22" s="745">
        <v>60.813984850000018</v>
      </c>
      <c r="J22" s="745">
        <v>54.845519309999972</v>
      </c>
      <c r="K22" s="745">
        <v>47.718777220000028</v>
      </c>
      <c r="L22" s="354"/>
      <c r="O22" s="354"/>
    </row>
    <row r="23" spans="1:15">
      <c r="A23" s="355" t="s">
        <v>290</v>
      </c>
      <c r="B23" s="745">
        <v>56.233119630000012</v>
      </c>
      <c r="C23" s="745">
        <v>45.935953129999994</v>
      </c>
      <c r="D23" s="745">
        <v>48.946659789999977</v>
      </c>
      <c r="E23" s="745">
        <v>57.32239476000003</v>
      </c>
      <c r="F23" s="745">
        <v>45.732721149999996</v>
      </c>
      <c r="G23" s="745">
        <v>40.530842040000039</v>
      </c>
      <c r="H23" s="745">
        <v>56.256709160000021</v>
      </c>
      <c r="I23" s="745">
        <v>65.221106460000073</v>
      </c>
      <c r="J23" s="745">
        <v>75.814595609999984</v>
      </c>
      <c r="K23" s="745">
        <v>75.079009420000034</v>
      </c>
      <c r="L23" s="354"/>
      <c r="O23" s="354"/>
    </row>
    <row r="24" spans="1:15">
      <c r="A24" s="355" t="s">
        <v>282</v>
      </c>
      <c r="B24" s="745">
        <v>31.979189009999995</v>
      </c>
      <c r="C24" s="745">
        <v>28.738677710000001</v>
      </c>
      <c r="D24" s="745">
        <v>24.35051142</v>
      </c>
      <c r="E24" s="745">
        <v>16.06234959</v>
      </c>
      <c r="F24" s="745">
        <v>20.60842979000001</v>
      </c>
      <c r="G24" s="745">
        <v>32.926000119999998</v>
      </c>
      <c r="H24" s="745">
        <v>51.841044320000009</v>
      </c>
      <c r="I24" s="745">
        <v>84.330522039999991</v>
      </c>
      <c r="J24" s="745">
        <v>72.872180970000059</v>
      </c>
      <c r="K24" s="745">
        <v>150.4558220199998</v>
      </c>
      <c r="L24" s="354"/>
      <c r="O24" s="354"/>
    </row>
    <row r="25" spans="1:15">
      <c r="A25" s="355" t="s">
        <v>1122</v>
      </c>
      <c r="B25" s="745">
        <v>34.313202069999988</v>
      </c>
      <c r="C25" s="745">
        <v>31.708802720000001</v>
      </c>
      <c r="D25" s="745">
        <v>31.441784160000026</v>
      </c>
      <c r="E25" s="745">
        <v>39.861932000000031</v>
      </c>
      <c r="F25" s="745">
        <v>56.890150039999966</v>
      </c>
      <c r="G25" s="745">
        <v>33.60144171999999</v>
      </c>
      <c r="H25" s="745">
        <v>54.540445140000017</v>
      </c>
      <c r="I25" s="745">
        <v>58.996023220000026</v>
      </c>
      <c r="J25" s="745">
        <v>43.122600260000006</v>
      </c>
      <c r="K25" s="745">
        <v>50.204370110000021</v>
      </c>
      <c r="L25" s="354"/>
      <c r="O25" s="354"/>
    </row>
    <row r="26" spans="1:15">
      <c r="A26" s="355" t="s">
        <v>293</v>
      </c>
      <c r="B26" s="745">
        <v>36.236023139999979</v>
      </c>
      <c r="C26" s="745">
        <v>32.567456020000002</v>
      </c>
      <c r="D26" s="745">
        <v>29.602648729999988</v>
      </c>
      <c r="E26" s="745">
        <v>35.299555139999995</v>
      </c>
      <c r="F26" s="745">
        <v>37.717685930000002</v>
      </c>
      <c r="G26" s="745">
        <v>19.943030279999999</v>
      </c>
      <c r="H26" s="745">
        <v>30.682461579999988</v>
      </c>
      <c r="I26" s="745">
        <v>29.857588830000005</v>
      </c>
      <c r="J26" s="745">
        <v>33.237352670000007</v>
      </c>
      <c r="K26" s="745">
        <v>41.927204800000013</v>
      </c>
      <c r="L26" s="354"/>
      <c r="O26" s="354"/>
    </row>
    <row r="27" spans="1:15">
      <c r="A27" s="355" t="s">
        <v>288</v>
      </c>
      <c r="B27" s="745">
        <v>17.704743219999997</v>
      </c>
      <c r="C27" s="745">
        <v>14.874205059999996</v>
      </c>
      <c r="D27" s="745">
        <v>15.132447569999995</v>
      </c>
      <c r="E27" s="745">
        <v>14.969795370000003</v>
      </c>
      <c r="F27" s="745">
        <v>23.347772840000015</v>
      </c>
      <c r="G27" s="745">
        <v>15.154031820000004</v>
      </c>
      <c r="H27" s="745">
        <v>19.16224610999998</v>
      </c>
      <c r="I27" s="745">
        <v>27.337600009999989</v>
      </c>
      <c r="J27" s="745">
        <v>90.989338469999979</v>
      </c>
      <c r="K27" s="745">
        <v>72.128114380000042</v>
      </c>
      <c r="L27" s="354"/>
      <c r="O27" s="354"/>
    </row>
    <row r="28" spans="1:15">
      <c r="A28" s="355" t="s">
        <v>1123</v>
      </c>
      <c r="B28" s="745">
        <v>20.811920269999984</v>
      </c>
      <c r="C28" s="745">
        <v>15.013864680000001</v>
      </c>
      <c r="D28" s="745">
        <v>12.111648429999997</v>
      </c>
      <c r="E28" s="745">
        <v>15.863393370000001</v>
      </c>
      <c r="F28" s="745">
        <v>16.862324459999996</v>
      </c>
      <c r="G28" s="745">
        <v>7.4043715100000007</v>
      </c>
      <c r="H28" s="745">
        <v>14.3461816</v>
      </c>
      <c r="I28" s="745">
        <v>24.619182789999989</v>
      </c>
      <c r="J28" s="745">
        <v>28.743546070000001</v>
      </c>
      <c r="K28" s="745">
        <v>37.358867759999981</v>
      </c>
      <c r="L28" s="354"/>
      <c r="O28" s="354"/>
    </row>
    <row r="29" spans="1:15">
      <c r="A29" s="355" t="s">
        <v>503</v>
      </c>
      <c r="B29" s="745">
        <v>11.082633840000003</v>
      </c>
      <c r="C29" s="745">
        <v>12.36421056</v>
      </c>
      <c r="D29" s="745">
        <v>11.632473079999997</v>
      </c>
      <c r="E29" s="745">
        <v>10.718250579999998</v>
      </c>
      <c r="F29" s="745">
        <v>9.2942755100000021</v>
      </c>
      <c r="G29" s="745">
        <v>8.5860156400000012</v>
      </c>
      <c r="H29" s="745">
        <v>13.256252259999998</v>
      </c>
      <c r="I29" s="745">
        <v>9.4052533100000009</v>
      </c>
      <c r="J29" s="745">
        <v>7.2580512800000001</v>
      </c>
      <c r="K29" s="745">
        <v>6.7305711700000002</v>
      </c>
      <c r="L29" s="354"/>
      <c r="O29" s="354"/>
    </row>
    <row r="30" spans="1:15">
      <c r="A30" s="8" t="s">
        <v>309</v>
      </c>
      <c r="B30" s="745">
        <v>8.963876449999999</v>
      </c>
      <c r="C30" s="745">
        <v>10.542975440000001</v>
      </c>
      <c r="D30" s="745">
        <v>9.1278681600000002</v>
      </c>
      <c r="E30" s="745">
        <v>10.741107980000001</v>
      </c>
      <c r="F30" s="745">
        <v>10.86672274</v>
      </c>
      <c r="G30" s="745">
        <v>6.0304675200000002</v>
      </c>
      <c r="H30" s="745">
        <v>9.6120211100000006</v>
      </c>
      <c r="I30" s="745">
        <v>8.5390865500000004</v>
      </c>
      <c r="J30" s="745">
        <v>9.9757276800000021</v>
      </c>
      <c r="K30" s="745">
        <v>8.5132822299999997</v>
      </c>
      <c r="L30" s="354"/>
      <c r="O30" s="354"/>
    </row>
    <row r="31" spans="1:15">
      <c r="A31" s="355" t="s">
        <v>291</v>
      </c>
      <c r="B31" s="745">
        <v>4.4312814699999992</v>
      </c>
      <c r="C31" s="745">
        <v>2.53001823</v>
      </c>
      <c r="D31" s="745">
        <v>5.3404836000000007</v>
      </c>
      <c r="E31" s="745">
        <v>20.011684629999994</v>
      </c>
      <c r="F31" s="745">
        <v>8.2935330900000004</v>
      </c>
      <c r="G31" s="745">
        <v>6.1546849399999992</v>
      </c>
      <c r="H31" s="745">
        <v>5.66271959</v>
      </c>
      <c r="I31" s="745">
        <v>10.61397766</v>
      </c>
      <c r="J31" s="745">
        <v>8.7961044099999999</v>
      </c>
      <c r="K31" s="745">
        <v>13.6722892</v>
      </c>
      <c r="L31" s="354"/>
      <c r="O31" s="354"/>
    </row>
    <row r="32" spans="1:15">
      <c r="A32" s="355" t="s">
        <v>285</v>
      </c>
      <c r="B32" s="745">
        <v>2.7423088199999999</v>
      </c>
      <c r="C32" s="745">
        <v>5.1630267400000003</v>
      </c>
      <c r="D32" s="745">
        <v>5.47175498</v>
      </c>
      <c r="E32" s="745">
        <v>8.8261269999999996</v>
      </c>
      <c r="F32" s="745">
        <v>4.0802658699999999</v>
      </c>
      <c r="G32" s="745">
        <v>4.3507537300000001</v>
      </c>
      <c r="H32" s="745">
        <v>5.4045286799999994</v>
      </c>
      <c r="I32" s="745">
        <v>6.8016522300000002</v>
      </c>
      <c r="J32" s="745">
        <v>7.7821151200000003</v>
      </c>
      <c r="K32" s="745">
        <v>5.9445433500000009</v>
      </c>
      <c r="L32" s="354"/>
      <c r="O32" s="354"/>
    </row>
    <row r="33" spans="1:15">
      <c r="A33" s="355" t="s">
        <v>1124</v>
      </c>
      <c r="B33" s="745">
        <v>3.5322159100000001</v>
      </c>
      <c r="C33" s="745">
        <v>4.7750698399999987</v>
      </c>
      <c r="D33" s="745">
        <v>6.4328597400000032</v>
      </c>
      <c r="E33" s="745">
        <v>6.8912182800000021</v>
      </c>
      <c r="F33" s="745">
        <v>5.8922382499999992</v>
      </c>
      <c r="G33" s="745">
        <v>4.0383956699999981</v>
      </c>
      <c r="H33" s="745">
        <v>4.6904313899999988</v>
      </c>
      <c r="I33" s="745">
        <v>4.819054340000001</v>
      </c>
      <c r="J33" s="745">
        <v>5.5751497000000008</v>
      </c>
      <c r="K33" s="745">
        <v>7.0006525899999952</v>
      </c>
      <c r="L33" s="354"/>
      <c r="O33" s="354"/>
    </row>
    <row r="34" spans="1:15">
      <c r="A34" s="355" t="s">
        <v>294</v>
      </c>
      <c r="B34" s="745">
        <v>2.5022910700000005</v>
      </c>
      <c r="C34" s="745">
        <v>1.71003638</v>
      </c>
      <c r="D34" s="745">
        <v>0.53837463000000008</v>
      </c>
      <c r="E34" s="745">
        <v>3.0565886500000006</v>
      </c>
      <c r="F34" s="745">
        <v>19.780616379999998</v>
      </c>
      <c r="G34" s="745">
        <v>9.1455905100000017</v>
      </c>
      <c r="H34" s="745">
        <v>5.0987933299999995</v>
      </c>
      <c r="I34" s="745">
        <v>1.3233529100000001</v>
      </c>
      <c r="J34" s="745">
        <v>1.81390791</v>
      </c>
      <c r="K34" s="745">
        <v>1.6169967300000001</v>
      </c>
      <c r="L34" s="354"/>
      <c r="O34" s="354"/>
    </row>
    <row r="35" spans="1:15">
      <c r="A35" s="355" t="s">
        <v>504</v>
      </c>
      <c r="B35" s="745">
        <v>1.9529980300000001</v>
      </c>
      <c r="C35" s="745">
        <v>1.8499731900000003</v>
      </c>
      <c r="D35" s="745">
        <v>3.5205223999999999</v>
      </c>
      <c r="E35" s="745">
        <v>3.0881237100000001</v>
      </c>
      <c r="F35" s="745">
        <v>5.2431791199999997</v>
      </c>
      <c r="G35" s="745">
        <v>3.7935879700000004</v>
      </c>
      <c r="H35" s="745">
        <v>3.1758059199999993</v>
      </c>
      <c r="I35" s="745">
        <v>5.27210073</v>
      </c>
      <c r="J35" s="745">
        <v>3.4546068899999995</v>
      </c>
      <c r="K35" s="745">
        <v>3.40487158</v>
      </c>
      <c r="L35" s="354"/>
      <c r="O35" s="354"/>
    </row>
    <row r="36" spans="1:15" ht="15.75" customHeight="1">
      <c r="A36" s="355" t="s">
        <v>1125</v>
      </c>
      <c r="B36" s="745">
        <v>8.2188811800000003</v>
      </c>
      <c r="C36" s="745">
        <v>6.27679031</v>
      </c>
      <c r="D36" s="745">
        <v>2.5573623100000007</v>
      </c>
      <c r="E36" s="745">
        <v>2.4021826499999994</v>
      </c>
      <c r="F36" s="745">
        <v>2.0485511199999999</v>
      </c>
      <c r="G36" s="745">
        <v>1.23876626</v>
      </c>
      <c r="H36" s="745">
        <v>1.5764723699999998</v>
      </c>
      <c r="I36" s="745">
        <v>1.4025372</v>
      </c>
      <c r="J36" s="745">
        <v>1.7635924199999999</v>
      </c>
      <c r="K36" s="745">
        <v>2.5317451100000001</v>
      </c>
      <c r="L36" s="354"/>
      <c r="O36" s="354"/>
    </row>
    <row r="37" spans="1:15">
      <c r="A37" s="355" t="s">
        <v>292</v>
      </c>
      <c r="B37" s="745">
        <v>4.423968180000001</v>
      </c>
      <c r="C37" s="745">
        <v>0.10152444000000001</v>
      </c>
      <c r="D37" s="745">
        <v>4.9855706500000005</v>
      </c>
      <c r="E37" s="745">
        <v>1.3065142300000001</v>
      </c>
      <c r="F37" s="745">
        <v>2.4504770000000002E-2</v>
      </c>
      <c r="G37" s="745">
        <v>0.86902739000000007</v>
      </c>
      <c r="H37" s="745">
        <v>1.085E-3</v>
      </c>
      <c r="I37" s="745">
        <v>3.3875020000000006E-2</v>
      </c>
      <c r="J37" s="745">
        <v>1.00083192</v>
      </c>
      <c r="K37" s="745">
        <v>0.31181980999999998</v>
      </c>
      <c r="L37" s="354"/>
      <c r="O37" s="354"/>
    </row>
    <row r="38" spans="1:15">
      <c r="A38" s="379" t="s">
        <v>640</v>
      </c>
      <c r="B38" s="752">
        <v>7.6954320800095957</v>
      </c>
      <c r="C38" s="752">
        <v>3.1503902100012056</v>
      </c>
      <c r="D38" s="752">
        <v>4.0908519599943247</v>
      </c>
      <c r="E38" s="752">
        <v>4.7185908299843504</v>
      </c>
      <c r="F38" s="752">
        <v>2.2655150899972796</v>
      </c>
      <c r="G38" s="752">
        <v>2.8447382300091704</v>
      </c>
      <c r="H38" s="752">
        <v>2.8824861400071313</v>
      </c>
      <c r="I38" s="752">
        <v>4.7041760200049794</v>
      </c>
      <c r="J38" s="752">
        <v>3.4956708799904845</v>
      </c>
      <c r="K38" s="752">
        <v>4.8682125900086248</v>
      </c>
      <c r="L38" s="354"/>
      <c r="O38" s="354"/>
    </row>
    <row r="40" spans="1:15">
      <c r="A40" s="96" t="s">
        <v>462</v>
      </c>
    </row>
    <row r="41" spans="1:15">
      <c r="A41" s="90" t="s">
        <v>178</v>
      </c>
    </row>
    <row r="42" spans="1:15">
      <c r="B42"/>
      <c r="C42"/>
      <c r="D42"/>
    </row>
    <row r="43" spans="1:15">
      <c r="B43"/>
      <c r="C43"/>
      <c r="D43"/>
    </row>
    <row r="44" spans="1:15">
      <c r="B44"/>
      <c r="C44"/>
      <c r="D44"/>
    </row>
    <row r="45" spans="1:15">
      <c r="B45"/>
      <c r="C45"/>
      <c r="D45"/>
    </row>
    <row r="46" spans="1:15">
      <c r="B46"/>
      <c r="C46"/>
      <c r="D46"/>
    </row>
    <row r="47" spans="1:15">
      <c r="B47"/>
      <c r="C47"/>
      <c r="D47"/>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8"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R41"/>
  <sheetViews>
    <sheetView zoomScaleNormal="100" zoomScaleSheetLayoutView="100" workbookViewId="0">
      <selection activeCell="K2" sqref="K2"/>
    </sheetView>
  </sheetViews>
  <sheetFormatPr baseColWidth="10" defaultColWidth="11.44140625" defaultRowHeight="14.4"/>
  <cols>
    <col min="1" max="1" width="31.5546875" style="271" customWidth="1"/>
    <col min="2" max="11" width="10.33203125" style="271" customWidth="1"/>
    <col min="12" max="12" width="11.44140625" style="271"/>
    <col min="13" max="13" width="16.6640625" style="271" bestFit="1" customWidth="1"/>
    <col min="14" max="16384" width="11.44140625" style="271"/>
  </cols>
  <sheetData>
    <row r="1" spans="1:18" s="272" customFormat="1"/>
    <row r="2" spans="1:18" s="272" customFormat="1">
      <c r="A2" s="3" t="s">
        <v>628</v>
      </c>
      <c r="B2" s="8"/>
      <c r="C2" s="8"/>
      <c r="D2" s="8"/>
      <c r="E2" s="8"/>
      <c r="F2" s="8"/>
      <c r="G2" s="8"/>
      <c r="H2" s="8"/>
      <c r="I2" s="8"/>
      <c r="J2" s="8"/>
      <c r="K2" s="877" t="s">
        <v>1620</v>
      </c>
    </row>
    <row r="3" spans="1:18" s="272" customFormat="1">
      <c r="A3" s="4" t="s">
        <v>501</v>
      </c>
      <c r="B3" s="8"/>
      <c r="C3" s="8"/>
      <c r="D3" s="8"/>
      <c r="E3" s="8"/>
      <c r="F3" s="8"/>
      <c r="G3" s="8"/>
      <c r="H3" s="8"/>
      <c r="I3" s="8"/>
      <c r="J3" s="8"/>
    </row>
    <row r="4" spans="1:18" s="272" customFormat="1">
      <c r="A4" s="4" t="s">
        <v>1497</v>
      </c>
      <c r="B4" s="8"/>
      <c r="C4" s="8"/>
      <c r="D4" s="8"/>
      <c r="E4" s="8"/>
      <c r="F4" s="8"/>
      <c r="G4" s="8"/>
      <c r="H4" s="8"/>
      <c r="I4" s="8"/>
      <c r="J4" s="8"/>
    </row>
    <row r="5" spans="1:18" s="272" customFormat="1">
      <c r="A5" s="16" t="s">
        <v>17</v>
      </c>
      <c r="B5" s="8"/>
      <c r="C5" s="8"/>
      <c r="D5" s="8"/>
      <c r="E5" s="8"/>
      <c r="F5" s="8"/>
      <c r="G5" s="8"/>
      <c r="H5" s="8"/>
      <c r="I5" s="8"/>
      <c r="J5" s="8"/>
    </row>
    <row r="6" spans="1:18" s="392" customFormat="1" ht="19.5" customHeight="1">
      <c r="A6" s="711" t="s">
        <v>502</v>
      </c>
      <c r="B6" s="155">
        <v>2015</v>
      </c>
      <c r="C6" s="155">
        <v>2016</v>
      </c>
      <c r="D6" s="155">
        <v>2017</v>
      </c>
      <c r="E6" s="155">
        <v>2018</v>
      </c>
      <c r="F6" s="155">
        <v>2019</v>
      </c>
      <c r="G6" s="155">
        <v>2020</v>
      </c>
      <c r="H6" s="155">
        <v>2021</v>
      </c>
      <c r="I6" s="155">
        <v>2022</v>
      </c>
      <c r="J6" s="155">
        <v>2023</v>
      </c>
      <c r="K6" s="155" t="s">
        <v>1494</v>
      </c>
    </row>
    <row r="7" spans="1:18" s="763" customFormat="1">
      <c r="A7" s="764" t="s">
        <v>116</v>
      </c>
      <c r="B7" s="758">
        <v>530.17314655999712</v>
      </c>
      <c r="C7" s="758">
        <v>509.29163261999679</v>
      </c>
      <c r="D7" s="758">
        <v>557.60122030000343</v>
      </c>
      <c r="E7" s="758">
        <v>620.51415306999979</v>
      </c>
      <c r="F7" s="758">
        <v>520.65122298000085</v>
      </c>
      <c r="G7" s="758">
        <v>535.45863640000221</v>
      </c>
      <c r="H7" s="758">
        <v>1022.394994000003</v>
      </c>
      <c r="I7" s="758">
        <v>981.69766603999824</v>
      </c>
      <c r="J7" s="758">
        <v>1174.6450164499938</v>
      </c>
      <c r="K7" s="758">
        <v>1442.8792492199991</v>
      </c>
      <c r="L7" s="357"/>
      <c r="M7" s="357"/>
      <c r="N7" s="357"/>
      <c r="O7" s="357"/>
      <c r="P7" s="357"/>
      <c r="Q7" s="357"/>
    </row>
    <row r="8" spans="1:18">
      <c r="A8" s="393" t="s">
        <v>1121</v>
      </c>
      <c r="B8" s="745">
        <v>10.414073210000003</v>
      </c>
      <c r="C8" s="745">
        <v>12.17248511</v>
      </c>
      <c r="D8" s="745">
        <v>32.920437249999999</v>
      </c>
      <c r="E8" s="745">
        <v>19.379140009999993</v>
      </c>
      <c r="F8" s="745">
        <v>39.557773469999994</v>
      </c>
      <c r="G8" s="745">
        <v>61.176517230000002</v>
      </c>
      <c r="H8" s="745">
        <v>413.79399844</v>
      </c>
      <c r="I8" s="745">
        <v>318.94568182000017</v>
      </c>
      <c r="J8" s="745">
        <v>487.48421306000006</v>
      </c>
      <c r="K8" s="745">
        <v>675.04782363000004</v>
      </c>
      <c r="L8" s="385"/>
      <c r="M8" s="385"/>
      <c r="N8" s="385"/>
      <c r="O8" s="385"/>
      <c r="P8" s="385"/>
      <c r="Q8" s="385"/>
      <c r="R8" s="385"/>
    </row>
    <row r="9" spans="1:18">
      <c r="A9" s="393" t="s">
        <v>1118</v>
      </c>
      <c r="B9" s="745">
        <v>105.24827529000017</v>
      </c>
      <c r="C9" s="745">
        <v>103.69428356000017</v>
      </c>
      <c r="D9" s="745">
        <v>85.07300572000004</v>
      </c>
      <c r="E9" s="745">
        <v>72.985301739999954</v>
      </c>
      <c r="F9" s="745">
        <v>78.414859170000057</v>
      </c>
      <c r="G9" s="745">
        <v>106.58362750000006</v>
      </c>
      <c r="H9" s="745">
        <v>188.4401023099999</v>
      </c>
      <c r="I9" s="745">
        <v>209.59285875999984</v>
      </c>
      <c r="J9" s="745">
        <v>210.79088259999995</v>
      </c>
      <c r="K9" s="745">
        <v>233.88334724000009</v>
      </c>
      <c r="L9" s="385"/>
      <c r="M9" s="385"/>
      <c r="N9" s="385"/>
      <c r="O9" s="385"/>
      <c r="P9" s="385"/>
      <c r="Q9" s="385"/>
      <c r="R9" s="385"/>
    </row>
    <row r="10" spans="1:18">
      <c r="A10" s="393" t="s">
        <v>281</v>
      </c>
      <c r="B10" s="745">
        <v>106.98617565999994</v>
      </c>
      <c r="C10" s="745">
        <v>110.45840245999992</v>
      </c>
      <c r="D10" s="745">
        <v>119.61638343999999</v>
      </c>
      <c r="E10" s="745">
        <v>129.92704854999999</v>
      </c>
      <c r="F10" s="745">
        <v>100.05330801999996</v>
      </c>
      <c r="G10" s="745">
        <v>118.96358049</v>
      </c>
      <c r="H10" s="745">
        <v>136.65626312000006</v>
      </c>
      <c r="I10" s="745">
        <v>136.61672571</v>
      </c>
      <c r="J10" s="745">
        <v>132.29772690999999</v>
      </c>
      <c r="K10" s="745">
        <v>142.19643574999998</v>
      </c>
      <c r="L10" s="385"/>
      <c r="M10" s="385"/>
      <c r="N10" s="385"/>
      <c r="O10" s="385"/>
      <c r="P10" s="385"/>
      <c r="Q10" s="385"/>
      <c r="R10" s="385"/>
    </row>
    <row r="11" spans="1:18">
      <c r="A11" s="393" t="s">
        <v>1119</v>
      </c>
      <c r="B11" s="745">
        <v>70.442742980000133</v>
      </c>
      <c r="C11" s="745">
        <v>80.323892299999926</v>
      </c>
      <c r="D11" s="745">
        <v>81.766605609999971</v>
      </c>
      <c r="E11" s="745">
        <v>77.03978592</v>
      </c>
      <c r="F11" s="745">
        <v>72.090477149999927</v>
      </c>
      <c r="G11" s="745">
        <v>59.20266248999998</v>
      </c>
      <c r="H11" s="745">
        <v>70.024046850000047</v>
      </c>
      <c r="I11" s="745">
        <v>74.119794050000024</v>
      </c>
      <c r="J11" s="745">
        <v>94.213270930000007</v>
      </c>
      <c r="K11" s="745">
        <v>114.83294137999999</v>
      </c>
      <c r="L11" s="385"/>
      <c r="M11" s="385"/>
      <c r="N11" s="385"/>
      <c r="O11" s="385"/>
      <c r="P11" s="385"/>
      <c r="Q11" s="385"/>
      <c r="R11" s="385"/>
    </row>
    <row r="12" spans="1:18">
      <c r="A12" s="393" t="s">
        <v>290</v>
      </c>
      <c r="B12" s="745">
        <v>43.215843499999984</v>
      </c>
      <c r="C12" s="745">
        <v>31.883627859999979</v>
      </c>
      <c r="D12" s="745">
        <v>41.610690670000061</v>
      </c>
      <c r="E12" s="745">
        <v>46.274900380000005</v>
      </c>
      <c r="F12" s="745">
        <v>36.920638710000006</v>
      </c>
      <c r="G12" s="745">
        <v>33.549233560000005</v>
      </c>
      <c r="H12" s="745">
        <v>49.449972129999992</v>
      </c>
      <c r="I12" s="745">
        <v>61.686681570000005</v>
      </c>
      <c r="J12" s="745">
        <v>64.248147190000026</v>
      </c>
      <c r="K12" s="745">
        <v>59.248678379999973</v>
      </c>
      <c r="L12" s="385"/>
      <c r="M12" s="385"/>
      <c r="N12" s="385"/>
      <c r="O12" s="385"/>
      <c r="P12" s="385"/>
      <c r="Q12" s="385"/>
      <c r="R12" s="385"/>
    </row>
    <row r="13" spans="1:18">
      <c r="A13" s="393" t="s">
        <v>1120</v>
      </c>
      <c r="B13" s="745">
        <v>39.551930179999999</v>
      </c>
      <c r="C13" s="745">
        <v>44.002574320000051</v>
      </c>
      <c r="D13" s="745">
        <v>41.81997949999991</v>
      </c>
      <c r="E13" s="745">
        <v>44.868075940000004</v>
      </c>
      <c r="F13" s="745">
        <v>41.433059710000009</v>
      </c>
      <c r="G13" s="745">
        <v>32.706517789999992</v>
      </c>
      <c r="H13" s="745">
        <v>35.930829179999947</v>
      </c>
      <c r="I13" s="745">
        <v>40.25042594</v>
      </c>
      <c r="J13" s="745">
        <v>38.961720239999984</v>
      </c>
      <c r="K13" s="745">
        <v>41.080280780000017</v>
      </c>
      <c r="L13" s="385"/>
      <c r="M13" s="385"/>
      <c r="N13" s="385"/>
      <c r="O13" s="385"/>
      <c r="P13" s="385"/>
      <c r="Q13" s="385"/>
      <c r="R13" s="385"/>
    </row>
    <row r="14" spans="1:18">
      <c r="A14" s="393" t="s">
        <v>283</v>
      </c>
      <c r="B14" s="745">
        <v>19.056167470000002</v>
      </c>
      <c r="C14" s="745">
        <v>18.012288500000007</v>
      </c>
      <c r="D14" s="745">
        <v>18.912318129999939</v>
      </c>
      <c r="E14" s="745">
        <v>17.738945760000007</v>
      </c>
      <c r="F14" s="745">
        <v>14.446399229999995</v>
      </c>
      <c r="G14" s="745">
        <v>11.907070889999998</v>
      </c>
      <c r="H14" s="745">
        <v>12.824130310000003</v>
      </c>
      <c r="I14" s="745">
        <v>13.741192610000011</v>
      </c>
      <c r="J14" s="745">
        <v>13.961151249999993</v>
      </c>
      <c r="K14" s="745">
        <v>15.698807250000018</v>
      </c>
      <c r="L14" s="385"/>
      <c r="M14" s="385"/>
      <c r="N14" s="385"/>
      <c r="O14" s="385"/>
      <c r="P14" s="385"/>
      <c r="Q14" s="385"/>
      <c r="R14" s="385"/>
    </row>
    <row r="15" spans="1:18">
      <c r="A15" s="393" t="s">
        <v>286</v>
      </c>
      <c r="B15" s="745">
        <v>13.220975309999975</v>
      </c>
      <c r="C15" s="745">
        <v>10.963841440000001</v>
      </c>
      <c r="D15" s="745">
        <v>11.714147839999985</v>
      </c>
      <c r="E15" s="745">
        <v>12.525454529999992</v>
      </c>
      <c r="F15" s="745">
        <v>14.302214439999991</v>
      </c>
      <c r="G15" s="745">
        <v>12.459684020000003</v>
      </c>
      <c r="H15" s="745">
        <v>18.055194039999989</v>
      </c>
      <c r="I15" s="745">
        <v>15.232034449999992</v>
      </c>
      <c r="J15" s="745">
        <v>13.310547690000012</v>
      </c>
      <c r="K15" s="745">
        <v>12.937834480000024</v>
      </c>
      <c r="L15" s="385"/>
      <c r="M15" s="385"/>
      <c r="N15" s="385"/>
      <c r="O15" s="385"/>
      <c r="P15" s="385"/>
      <c r="Q15" s="385"/>
      <c r="R15" s="385"/>
    </row>
    <row r="16" spans="1:18">
      <c r="A16" s="393" t="s">
        <v>288</v>
      </c>
      <c r="B16" s="745">
        <v>4.1116985099999992</v>
      </c>
      <c r="C16" s="745">
        <v>4.590872359999997</v>
      </c>
      <c r="D16" s="745">
        <v>4.5004189199999987</v>
      </c>
      <c r="E16" s="745">
        <v>5.4348644499999939</v>
      </c>
      <c r="F16" s="745">
        <v>11.660659949999999</v>
      </c>
      <c r="G16" s="745">
        <v>6.7306411299999995</v>
      </c>
      <c r="H16" s="745">
        <v>8.4793733599999932</v>
      </c>
      <c r="I16" s="745">
        <v>9.8685816999999947</v>
      </c>
      <c r="J16" s="745">
        <v>30.066049569999993</v>
      </c>
      <c r="K16" s="745">
        <v>36.085025880000011</v>
      </c>
      <c r="L16" s="385"/>
      <c r="M16" s="385"/>
      <c r="N16" s="385"/>
      <c r="O16" s="385"/>
      <c r="P16" s="385"/>
      <c r="Q16" s="385"/>
      <c r="R16" s="385"/>
    </row>
    <row r="17" spans="1:18">
      <c r="A17" s="393" t="s">
        <v>1126</v>
      </c>
      <c r="B17" s="745">
        <v>6.5540900000000004</v>
      </c>
      <c r="C17" s="745">
        <v>0.64991949999999998</v>
      </c>
      <c r="D17" s="745">
        <v>18.545957000000001</v>
      </c>
      <c r="E17" s="745">
        <v>43.112430000000003</v>
      </c>
      <c r="F17" s="745">
        <v>19.792310000000001</v>
      </c>
      <c r="G17" s="745">
        <v>12.920640000000001</v>
      </c>
      <c r="H17" s="745">
        <v>0.11154</v>
      </c>
      <c r="I17" s="745">
        <v>10.63092</v>
      </c>
      <c r="J17" s="745">
        <v>3.7155346000000002</v>
      </c>
      <c r="K17" s="745">
        <v>2.3699999999999999E-2</v>
      </c>
      <c r="L17" s="385"/>
      <c r="M17" s="385"/>
      <c r="N17" s="385"/>
      <c r="O17" s="385"/>
      <c r="P17" s="385"/>
      <c r="Q17" s="385"/>
      <c r="R17" s="385"/>
    </row>
    <row r="18" spans="1:18">
      <c r="A18" s="393" t="s">
        <v>291</v>
      </c>
      <c r="B18" s="745">
        <v>3.7933012399999995</v>
      </c>
      <c r="C18" s="745">
        <v>1.8580109199999999</v>
      </c>
      <c r="D18" s="745">
        <v>7.689185779999999</v>
      </c>
      <c r="E18" s="745">
        <v>31.786537870000004</v>
      </c>
      <c r="F18" s="745">
        <v>8.0155967000000015</v>
      </c>
      <c r="G18" s="745">
        <v>10.065809680000001</v>
      </c>
      <c r="H18" s="745">
        <v>11.422185719999998</v>
      </c>
      <c r="I18" s="745">
        <v>13.862853269999999</v>
      </c>
      <c r="J18" s="745">
        <v>11.956998030000001</v>
      </c>
      <c r="K18" s="745">
        <v>10.90358793</v>
      </c>
      <c r="L18" s="385"/>
      <c r="M18" s="385"/>
      <c r="N18" s="385"/>
      <c r="O18" s="385"/>
      <c r="P18" s="385"/>
      <c r="Q18" s="385"/>
      <c r="R18" s="385"/>
    </row>
    <row r="19" spans="1:18">
      <c r="A19" s="393" t="s">
        <v>278</v>
      </c>
      <c r="B19" s="745">
        <v>8.1195802600000047</v>
      </c>
      <c r="C19" s="745">
        <v>7.557925030000006</v>
      </c>
      <c r="D19" s="745">
        <v>10.367859899999976</v>
      </c>
      <c r="E19" s="745">
        <v>16.363108219999994</v>
      </c>
      <c r="F19" s="745">
        <v>19.70523621000002</v>
      </c>
      <c r="G19" s="745">
        <v>6.864302969999998</v>
      </c>
      <c r="H19" s="745">
        <v>9.9645200000000038</v>
      </c>
      <c r="I19" s="745">
        <v>8.0937343299999984</v>
      </c>
      <c r="J19" s="745">
        <v>12.707243120000005</v>
      </c>
      <c r="K19" s="745">
        <v>7.4531120699999986</v>
      </c>
      <c r="L19" s="385"/>
      <c r="M19" s="385"/>
      <c r="N19" s="385"/>
      <c r="O19" s="385"/>
      <c r="P19" s="385"/>
      <c r="Q19" s="385"/>
      <c r="R19" s="385"/>
    </row>
    <row r="20" spans="1:18">
      <c r="A20" s="393" t="s">
        <v>282</v>
      </c>
      <c r="B20" s="745">
        <v>10.108049959999994</v>
      </c>
      <c r="C20" s="745">
        <v>6.3468283899999998</v>
      </c>
      <c r="D20" s="745">
        <v>5.7214182800000009</v>
      </c>
      <c r="E20" s="745">
        <v>4.4120063999999974</v>
      </c>
      <c r="F20" s="745">
        <v>4.4553991199999983</v>
      </c>
      <c r="G20" s="745">
        <v>10.279688549999996</v>
      </c>
      <c r="H20" s="745">
        <v>8.7948623900000023</v>
      </c>
      <c r="I20" s="745">
        <v>13.083439129999997</v>
      </c>
      <c r="J20" s="745">
        <v>7.2589554199999995</v>
      </c>
      <c r="K20" s="745">
        <v>36.645395749999999</v>
      </c>
      <c r="L20" s="385"/>
      <c r="M20" s="385"/>
      <c r="N20" s="385"/>
      <c r="O20" s="385"/>
      <c r="P20" s="385"/>
      <c r="Q20" s="385"/>
      <c r="R20" s="385"/>
    </row>
    <row r="21" spans="1:18">
      <c r="A21" s="393" t="s">
        <v>279</v>
      </c>
      <c r="B21" s="745">
        <v>13.12650285999999</v>
      </c>
      <c r="C21" s="745">
        <v>12.08268032999997</v>
      </c>
      <c r="D21" s="745">
        <v>12.103698540000005</v>
      </c>
      <c r="E21" s="745">
        <v>11.792219809999997</v>
      </c>
      <c r="F21" s="745">
        <v>9.2008431000000108</v>
      </c>
      <c r="G21" s="745">
        <v>7.2994870000000018</v>
      </c>
      <c r="H21" s="745">
        <v>8.3653197500000047</v>
      </c>
      <c r="I21" s="745">
        <v>8.6164175999999788</v>
      </c>
      <c r="J21" s="745">
        <v>8.574964320000003</v>
      </c>
      <c r="K21" s="745">
        <v>10.386635949999992</v>
      </c>
      <c r="L21" s="385"/>
      <c r="M21" s="385"/>
      <c r="N21" s="385"/>
      <c r="O21" s="385"/>
      <c r="P21" s="385"/>
      <c r="Q21" s="385"/>
      <c r="R21" s="385"/>
    </row>
    <row r="22" spans="1:18">
      <c r="A22" s="393" t="s">
        <v>294</v>
      </c>
      <c r="B22" s="745">
        <v>13.649556109999999</v>
      </c>
      <c r="C22" s="745">
        <v>12.557514520000003</v>
      </c>
      <c r="D22" s="745">
        <v>9.2664054700000005</v>
      </c>
      <c r="E22" s="745">
        <v>11.621426629999998</v>
      </c>
      <c r="F22" s="745">
        <v>11.48206132</v>
      </c>
      <c r="G22" s="745">
        <v>12.62999776</v>
      </c>
      <c r="H22" s="745">
        <v>2.8876162700000001</v>
      </c>
      <c r="I22" s="745">
        <v>2.1111405100000002</v>
      </c>
      <c r="J22" s="745">
        <v>2.7117845099999998</v>
      </c>
      <c r="K22" s="745">
        <v>3.4013166099999994</v>
      </c>
      <c r="L22" s="385"/>
      <c r="M22" s="385"/>
      <c r="N22" s="385"/>
      <c r="O22" s="385"/>
      <c r="P22" s="385"/>
      <c r="Q22" s="385"/>
      <c r="R22" s="385"/>
    </row>
    <row r="23" spans="1:18">
      <c r="A23" s="393" t="s">
        <v>285</v>
      </c>
      <c r="B23" s="745">
        <v>8.5633722300000006</v>
      </c>
      <c r="C23" s="745">
        <v>10.659898519999999</v>
      </c>
      <c r="D23" s="745">
        <v>16.232597560000002</v>
      </c>
      <c r="E23" s="745">
        <v>28.430666309999999</v>
      </c>
      <c r="F23" s="745">
        <v>1.9377753</v>
      </c>
      <c r="G23" s="745">
        <v>1.6817838400000003</v>
      </c>
      <c r="H23" s="745">
        <v>3.2845827299999999</v>
      </c>
      <c r="I23" s="745">
        <v>4.496420109999999</v>
      </c>
      <c r="J23" s="745">
        <v>1.4492431099999998</v>
      </c>
      <c r="K23" s="745">
        <v>1.0601526400000001</v>
      </c>
      <c r="L23" s="385"/>
      <c r="M23" s="385"/>
      <c r="N23" s="385"/>
      <c r="O23" s="385"/>
      <c r="P23" s="385"/>
      <c r="Q23" s="385"/>
      <c r="R23" s="385"/>
    </row>
    <row r="24" spans="1:18">
      <c r="A24" s="393" t="s">
        <v>186</v>
      </c>
      <c r="B24" s="745">
        <v>13.678911430000007</v>
      </c>
      <c r="C24" s="745">
        <v>9.6592878100000075</v>
      </c>
      <c r="D24" s="745">
        <v>5.7741913499999953</v>
      </c>
      <c r="E24" s="745">
        <v>5.7255727299999997</v>
      </c>
      <c r="F24" s="745">
        <v>5.4536139400000003</v>
      </c>
      <c r="G24" s="745">
        <v>6.4566152300000006</v>
      </c>
      <c r="H24" s="745">
        <v>6.1075286199999974</v>
      </c>
      <c r="I24" s="745">
        <v>6.6727656300000051</v>
      </c>
      <c r="J24" s="745">
        <v>6.1543402299999963</v>
      </c>
      <c r="K24" s="745">
        <v>4.6682582500000009</v>
      </c>
      <c r="L24" s="385"/>
      <c r="M24" s="385"/>
      <c r="N24" s="385"/>
      <c r="O24" s="385"/>
      <c r="P24" s="385"/>
      <c r="Q24" s="385"/>
      <c r="R24" s="385"/>
    </row>
    <row r="25" spans="1:18">
      <c r="A25" s="393" t="s">
        <v>289</v>
      </c>
      <c r="B25" s="745">
        <v>10.692360739999991</v>
      </c>
      <c r="C25" s="745">
        <v>10.070356909999997</v>
      </c>
      <c r="D25" s="745">
        <v>8.3772981400000006</v>
      </c>
      <c r="E25" s="745">
        <v>9.2205207300000058</v>
      </c>
      <c r="F25" s="745">
        <v>6.5674351099999981</v>
      </c>
      <c r="G25" s="745">
        <v>5.0903926799999963</v>
      </c>
      <c r="H25" s="745">
        <v>5.4927464500000029</v>
      </c>
      <c r="I25" s="745">
        <v>5.6746714199999984</v>
      </c>
      <c r="J25" s="745">
        <v>4.6048084800000009</v>
      </c>
      <c r="K25" s="745">
        <v>4.2829479299999997</v>
      </c>
      <c r="L25" s="385"/>
      <c r="M25" s="385"/>
      <c r="N25" s="385"/>
      <c r="O25" s="385"/>
      <c r="P25" s="385"/>
      <c r="Q25" s="385"/>
      <c r="R25" s="385"/>
    </row>
    <row r="26" spans="1:18">
      <c r="A26" s="393" t="s">
        <v>280</v>
      </c>
      <c r="B26" s="745">
        <v>5.3953209499999994</v>
      </c>
      <c r="C26" s="745">
        <v>4.7716004799999938</v>
      </c>
      <c r="D26" s="745">
        <v>5.7634046400000036</v>
      </c>
      <c r="E26" s="745">
        <v>4.7541594399999978</v>
      </c>
      <c r="F26" s="745">
        <v>5.5556443300000025</v>
      </c>
      <c r="G26" s="745">
        <v>4.9481194899999892</v>
      </c>
      <c r="H26" s="745">
        <v>7.4016424199999937</v>
      </c>
      <c r="I26" s="745">
        <v>7.1517273499999972</v>
      </c>
      <c r="J26" s="745">
        <v>8.6081098400000133</v>
      </c>
      <c r="K26" s="745">
        <v>8.973708760000001</v>
      </c>
      <c r="L26" s="385"/>
      <c r="M26" s="385"/>
      <c r="N26" s="385"/>
      <c r="O26" s="385"/>
      <c r="P26" s="385"/>
      <c r="Q26" s="385"/>
      <c r="R26" s="385"/>
    </row>
    <row r="27" spans="1:18">
      <c r="A27" s="393" t="s">
        <v>293</v>
      </c>
      <c r="B27" s="745">
        <v>4.1693620699999983</v>
      </c>
      <c r="C27" s="745">
        <v>3.6560767499999991</v>
      </c>
      <c r="D27" s="745">
        <v>3.399707460000001</v>
      </c>
      <c r="E27" s="745">
        <v>3.9274841799999982</v>
      </c>
      <c r="F27" s="745">
        <v>4.020084380000001</v>
      </c>
      <c r="G27" s="745">
        <v>2.5968773699999992</v>
      </c>
      <c r="H27" s="745">
        <v>4.2743573700000024</v>
      </c>
      <c r="I27" s="745">
        <v>3.9172700699999998</v>
      </c>
      <c r="J27" s="745">
        <v>5.104442989999999</v>
      </c>
      <c r="K27" s="745">
        <v>6.7071657499999997</v>
      </c>
      <c r="L27" s="385"/>
      <c r="M27" s="385"/>
      <c r="N27" s="385"/>
      <c r="O27" s="385"/>
      <c r="P27" s="385"/>
      <c r="Q27" s="385"/>
      <c r="R27" s="385"/>
    </row>
    <row r="28" spans="1:18">
      <c r="A28" s="393" t="s">
        <v>309</v>
      </c>
      <c r="B28" s="745">
        <v>3.2994866599999999</v>
      </c>
      <c r="C28" s="745">
        <v>3.63522787</v>
      </c>
      <c r="D28" s="745">
        <v>3.1549246399999999</v>
      </c>
      <c r="E28" s="745">
        <v>3.3597251100000003</v>
      </c>
      <c r="F28" s="745">
        <v>3.1970455200000001</v>
      </c>
      <c r="G28" s="745">
        <v>2.11607163</v>
      </c>
      <c r="H28" s="745">
        <v>3.1244234200000003</v>
      </c>
      <c r="I28" s="745">
        <v>3.1432905500000001</v>
      </c>
      <c r="J28" s="745">
        <v>3.05997502</v>
      </c>
      <c r="K28" s="745">
        <v>2.6680719800000006</v>
      </c>
      <c r="L28" s="385"/>
      <c r="M28" s="385"/>
      <c r="N28" s="385"/>
      <c r="O28" s="385"/>
      <c r="P28" s="385"/>
      <c r="Q28" s="385"/>
      <c r="R28" s="385"/>
    </row>
    <row r="29" spans="1:18">
      <c r="A29" s="393" t="s">
        <v>1124</v>
      </c>
      <c r="B29" s="745">
        <v>0.7493609200000001</v>
      </c>
      <c r="C29" s="745">
        <v>1.4593138400000001</v>
      </c>
      <c r="D29" s="745">
        <v>3.4372178300000011</v>
      </c>
      <c r="E29" s="745">
        <v>9.6608522599999933</v>
      </c>
      <c r="F29" s="745">
        <v>2.7795383099999995</v>
      </c>
      <c r="G29" s="745">
        <v>2.0842414100000002</v>
      </c>
      <c r="H29" s="745">
        <v>2.5347562900000002</v>
      </c>
      <c r="I29" s="745">
        <v>1.98903089</v>
      </c>
      <c r="J29" s="745">
        <v>1.0268926300000008</v>
      </c>
      <c r="K29" s="745">
        <v>2.335841520000002</v>
      </c>
      <c r="L29" s="385"/>
      <c r="M29" s="385"/>
      <c r="N29" s="385"/>
      <c r="O29" s="385"/>
      <c r="P29" s="385"/>
      <c r="Q29" s="385"/>
      <c r="R29" s="385"/>
    </row>
    <row r="30" spans="1:18">
      <c r="A30" s="393" t="s">
        <v>287</v>
      </c>
      <c r="B30" s="745">
        <v>1.9451455200000003</v>
      </c>
      <c r="C30" s="745">
        <v>1.8627601499999975</v>
      </c>
      <c r="D30" s="745">
        <v>1.8618349100000002</v>
      </c>
      <c r="E30" s="745">
        <v>2.0883508800000006</v>
      </c>
      <c r="F30" s="745">
        <v>1.9858644499999978</v>
      </c>
      <c r="G30" s="745">
        <v>1.765618039999999</v>
      </c>
      <c r="H30" s="745">
        <v>3.0274261499999988</v>
      </c>
      <c r="I30" s="745">
        <v>2.6962512800000007</v>
      </c>
      <c r="J30" s="745">
        <v>2.6329678199999988</v>
      </c>
      <c r="K30" s="745">
        <v>2.1682524700000001</v>
      </c>
      <c r="L30" s="385"/>
      <c r="M30" s="385"/>
      <c r="N30" s="385"/>
      <c r="O30" s="385"/>
      <c r="P30" s="385"/>
      <c r="Q30" s="385"/>
      <c r="R30" s="385"/>
    </row>
    <row r="31" spans="1:18">
      <c r="A31" s="393" t="s">
        <v>1123</v>
      </c>
      <c r="B31" s="745">
        <v>1.8300509999999988</v>
      </c>
      <c r="C31" s="745">
        <v>1.6997465800000005</v>
      </c>
      <c r="D31" s="745">
        <v>1.6918752399999994</v>
      </c>
      <c r="E31" s="745">
        <v>1.8492237400000002</v>
      </c>
      <c r="F31" s="745">
        <v>1.7470633299999998</v>
      </c>
      <c r="G31" s="745">
        <v>1.1162619899999999</v>
      </c>
      <c r="H31" s="745">
        <v>2.3045103899999999</v>
      </c>
      <c r="I31" s="745">
        <v>2.7261380899999983</v>
      </c>
      <c r="J31" s="745">
        <v>3.0946669000000013</v>
      </c>
      <c r="K31" s="745">
        <v>3.7482132899999994</v>
      </c>
      <c r="L31" s="385"/>
      <c r="M31" s="385"/>
      <c r="N31" s="385"/>
      <c r="O31" s="385"/>
      <c r="P31" s="385"/>
      <c r="Q31" s="385"/>
      <c r="R31" s="385"/>
    </row>
    <row r="32" spans="1:18">
      <c r="A32" s="393" t="s">
        <v>1122</v>
      </c>
      <c r="B32" s="745">
        <v>1.6715638900000016</v>
      </c>
      <c r="C32" s="745">
        <v>1.4028690899999994</v>
      </c>
      <c r="D32" s="745">
        <v>1.5587435200000022</v>
      </c>
      <c r="E32" s="745">
        <v>1.6992896399999999</v>
      </c>
      <c r="F32" s="745">
        <v>2.0557033300000001</v>
      </c>
      <c r="G32" s="745">
        <v>1.4526013399999997</v>
      </c>
      <c r="H32" s="745">
        <v>1.8787569500000012</v>
      </c>
      <c r="I32" s="745">
        <v>2.4824690699999996</v>
      </c>
      <c r="J32" s="745">
        <v>2.3064745800000015</v>
      </c>
      <c r="K32" s="745">
        <v>2.5212395000000005</v>
      </c>
      <c r="L32" s="385"/>
      <c r="M32" s="385"/>
      <c r="N32" s="385"/>
      <c r="O32" s="385"/>
      <c r="P32" s="385"/>
      <c r="Q32" s="385"/>
      <c r="R32" s="385"/>
    </row>
    <row r="33" spans="1:18">
      <c r="A33" s="393" t="s">
        <v>277</v>
      </c>
      <c r="B33" s="745">
        <v>1.3442554000000009</v>
      </c>
      <c r="C33" s="745">
        <v>1.2462844599999976</v>
      </c>
      <c r="D33" s="745">
        <v>1.0102367299999997</v>
      </c>
      <c r="E33" s="745">
        <v>1.0043522399999989</v>
      </c>
      <c r="F33" s="745">
        <v>0.92559598999999915</v>
      </c>
      <c r="G33" s="745">
        <v>0.89121138999999905</v>
      </c>
      <c r="H33" s="745">
        <v>0.88293895000000189</v>
      </c>
      <c r="I33" s="745">
        <v>1.7975899599999996</v>
      </c>
      <c r="J33" s="745">
        <v>1.5753928499999994</v>
      </c>
      <c r="K33" s="745">
        <v>1.8898360600000019</v>
      </c>
      <c r="L33" s="385"/>
      <c r="M33" s="385"/>
      <c r="N33" s="385"/>
      <c r="O33" s="385"/>
      <c r="P33" s="385"/>
      <c r="Q33" s="385"/>
      <c r="R33" s="385"/>
    </row>
    <row r="34" spans="1:18">
      <c r="A34" s="393" t="s">
        <v>1514</v>
      </c>
      <c r="B34" s="745">
        <v>6.7309643299999999</v>
      </c>
      <c r="C34" s="745">
        <v>0.32155899999999998</v>
      </c>
      <c r="D34" s="745">
        <v>0.87696909000000001</v>
      </c>
      <c r="E34" s="745">
        <v>0.81096000000000001</v>
      </c>
      <c r="F34" s="745">
        <v>0.30212499999999998</v>
      </c>
      <c r="G34" s="745">
        <v>5.9163E-2</v>
      </c>
      <c r="H34" s="745">
        <v>1.1184999999999999E-3</v>
      </c>
      <c r="I34" s="745">
        <v>0.14787204999999998</v>
      </c>
      <c r="J34" s="745">
        <v>3.5502289999999999E-2</v>
      </c>
      <c r="K34" s="745">
        <v>2.396916E-2</v>
      </c>
      <c r="L34" s="385"/>
      <c r="M34" s="385"/>
      <c r="N34" s="385"/>
      <c r="O34" s="385"/>
      <c r="P34" s="385"/>
      <c r="Q34" s="385"/>
      <c r="R34" s="385"/>
    </row>
    <row r="35" spans="1:18">
      <c r="A35" s="394" t="s">
        <v>503</v>
      </c>
      <c r="B35" s="745">
        <v>0.91495178999999993</v>
      </c>
      <c r="C35" s="745">
        <v>1.0533456199999995</v>
      </c>
      <c r="D35" s="745">
        <v>0.86697500999999988</v>
      </c>
      <c r="E35" s="745">
        <v>0.85115421000000013</v>
      </c>
      <c r="F35" s="745">
        <v>0.78010651999999958</v>
      </c>
      <c r="G35" s="745">
        <v>0.72672456999999979</v>
      </c>
      <c r="H35" s="745">
        <v>1.2613194100000003</v>
      </c>
      <c r="I35" s="745">
        <v>1.0317560700000001</v>
      </c>
      <c r="J35" s="745">
        <v>0.42835368000000001</v>
      </c>
      <c r="K35" s="745">
        <v>0.38221382999999992</v>
      </c>
      <c r="L35" s="385"/>
      <c r="M35" s="385"/>
      <c r="N35" s="385"/>
      <c r="O35" s="385"/>
      <c r="P35" s="385"/>
      <c r="Q35" s="385"/>
      <c r="R35" s="385"/>
    </row>
    <row r="36" spans="1:18">
      <c r="A36" s="393" t="s">
        <v>284</v>
      </c>
      <c r="B36" s="745">
        <v>0.42258019999999985</v>
      </c>
      <c r="C36" s="745">
        <v>0.35948183</v>
      </c>
      <c r="D36" s="745">
        <v>0.4930010299999999</v>
      </c>
      <c r="E36" s="745">
        <v>0.6650356300000001</v>
      </c>
      <c r="F36" s="745">
        <v>1.45657273</v>
      </c>
      <c r="G36" s="745">
        <v>0.63318055999999989</v>
      </c>
      <c r="H36" s="745">
        <v>0.77723925999999965</v>
      </c>
      <c r="I36" s="745">
        <v>0.75905697000000016</v>
      </c>
      <c r="J36" s="745">
        <v>0.75482936000000023</v>
      </c>
      <c r="K36" s="745">
        <v>0.82438374999999964</v>
      </c>
      <c r="L36" s="385"/>
      <c r="M36" s="385"/>
      <c r="N36" s="385"/>
      <c r="O36" s="385"/>
      <c r="P36" s="385"/>
      <c r="Q36" s="385"/>
      <c r="R36" s="385"/>
    </row>
    <row r="37" spans="1:18">
      <c r="A37" s="393" t="s">
        <v>292</v>
      </c>
      <c r="B37" s="745">
        <v>0.84579378000000005</v>
      </c>
      <c r="C37" s="745">
        <v>5.0810499999999993E-3</v>
      </c>
      <c r="D37" s="745">
        <v>1.14919865</v>
      </c>
      <c r="E37" s="745">
        <v>0.82169948999999998</v>
      </c>
      <c r="F37" s="745">
        <v>1.8860000000000001E-3</v>
      </c>
      <c r="G37" s="745">
        <v>0.19275879999999998</v>
      </c>
      <c r="H37" s="745">
        <v>1.3100000000000001E-4</v>
      </c>
      <c r="I37" s="745">
        <v>4.4860000000000001E-4</v>
      </c>
      <c r="J37" s="745">
        <v>7.0760489999999995E-2</v>
      </c>
      <c r="K37" s="745">
        <v>2.749296E-2</v>
      </c>
      <c r="L37" s="385"/>
      <c r="M37" s="385"/>
      <c r="N37" s="385"/>
      <c r="O37" s="385"/>
      <c r="P37" s="385"/>
      <c r="Q37" s="385"/>
      <c r="R37" s="385"/>
    </row>
    <row r="38" spans="1:18">
      <c r="A38" s="501" t="s">
        <v>505</v>
      </c>
      <c r="B38" s="752">
        <v>0.32070310999699814</v>
      </c>
      <c r="C38" s="752">
        <v>0.27359605999674841</v>
      </c>
      <c r="D38" s="752">
        <v>0.3245324500036304</v>
      </c>
      <c r="E38" s="752">
        <v>0.38386027000001377</v>
      </c>
      <c r="F38" s="752">
        <v>0.35433244000080322</v>
      </c>
      <c r="G38" s="752">
        <v>0.30755400000225563</v>
      </c>
      <c r="H38" s="752">
        <v>4.8415622200029702</v>
      </c>
      <c r="I38" s="752">
        <v>0.55842647999850215</v>
      </c>
      <c r="J38" s="752">
        <v>1.4790667399938684</v>
      </c>
      <c r="K38" s="752">
        <v>0.7725782899983642</v>
      </c>
      <c r="M38" s="385"/>
      <c r="N38" s="385"/>
    </row>
    <row r="39" spans="1:18">
      <c r="K39" s="385"/>
      <c r="L39" s="385"/>
      <c r="M39" s="385"/>
      <c r="N39" s="385"/>
      <c r="O39" s="385"/>
      <c r="P39" s="385"/>
      <c r="Q39" s="385"/>
      <c r="R39" s="385"/>
    </row>
    <row r="40" spans="1:18">
      <c r="A40" s="96" t="s">
        <v>462</v>
      </c>
    </row>
    <row r="41" spans="1:18">
      <c r="A41" s="90" t="s">
        <v>178</v>
      </c>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5"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N34"/>
  <sheetViews>
    <sheetView showGridLines="0" zoomScaleNormal="100" zoomScaleSheetLayoutView="100" workbookViewId="0">
      <selection activeCell="B6" sqref="B6:K6"/>
    </sheetView>
  </sheetViews>
  <sheetFormatPr baseColWidth="10" defaultColWidth="11.44140625" defaultRowHeight="14.4"/>
  <cols>
    <col min="1" max="1" width="49.5546875" style="271" customWidth="1"/>
    <col min="2" max="11" width="10.33203125" style="271" customWidth="1"/>
    <col min="12" max="16384" width="11.44140625" style="271"/>
  </cols>
  <sheetData>
    <row r="1" spans="1:14" s="272" customFormat="1"/>
    <row r="2" spans="1:14" s="272" customFormat="1">
      <c r="A2" s="3" t="s">
        <v>629</v>
      </c>
      <c r="B2" s="8"/>
      <c r="C2" s="8"/>
      <c r="D2" s="8"/>
      <c r="E2" s="8"/>
      <c r="F2" s="8"/>
      <c r="G2" s="8"/>
      <c r="H2" s="8"/>
      <c r="I2" s="8"/>
      <c r="J2" s="8"/>
      <c r="K2" s="877" t="s">
        <v>1620</v>
      </c>
    </row>
    <row r="3" spans="1:14" s="272" customFormat="1">
      <c r="A3" s="4" t="s">
        <v>506</v>
      </c>
      <c r="B3" s="8"/>
      <c r="C3" s="8"/>
      <c r="D3" s="8"/>
      <c r="E3" s="8"/>
      <c r="F3" s="8"/>
      <c r="G3" s="8"/>
      <c r="H3" s="8"/>
      <c r="I3" s="8"/>
      <c r="J3" s="8"/>
    </row>
    <row r="4" spans="1:14" s="272" customFormat="1">
      <c r="A4" s="4" t="s">
        <v>1497</v>
      </c>
      <c r="B4" s="8"/>
      <c r="C4" s="8"/>
      <c r="D4" s="8"/>
      <c r="E4" s="8"/>
      <c r="F4" s="8"/>
      <c r="G4" s="8"/>
      <c r="H4" s="8"/>
      <c r="I4" s="8"/>
      <c r="J4" s="8"/>
    </row>
    <row r="5" spans="1:14" s="272" customFormat="1">
      <c r="A5" s="15" t="s">
        <v>16</v>
      </c>
      <c r="B5" s="8"/>
      <c r="C5" s="8"/>
      <c r="D5" s="8"/>
      <c r="E5" s="8"/>
      <c r="F5" s="8"/>
      <c r="G5" s="8"/>
      <c r="H5" s="8"/>
      <c r="I5" s="8"/>
      <c r="J5" s="8"/>
    </row>
    <row r="6" spans="1:14" ht="17.7" customHeight="1">
      <c r="A6" s="711" t="s">
        <v>507</v>
      </c>
      <c r="B6" s="155">
        <v>2015</v>
      </c>
      <c r="C6" s="155">
        <v>2016</v>
      </c>
      <c r="D6" s="155">
        <v>2017</v>
      </c>
      <c r="E6" s="155">
        <v>2018</v>
      </c>
      <c r="F6" s="155">
        <v>2019</v>
      </c>
      <c r="G6" s="155">
        <v>2020</v>
      </c>
      <c r="H6" s="155">
        <v>2021</v>
      </c>
      <c r="I6" s="155">
        <v>2022</v>
      </c>
      <c r="J6" s="155">
        <v>2023</v>
      </c>
      <c r="K6" s="155" t="s">
        <v>1494</v>
      </c>
    </row>
    <row r="7" spans="1:14">
      <c r="A7" s="749" t="s">
        <v>116</v>
      </c>
      <c r="B7" s="758">
        <v>2713.9906185800101</v>
      </c>
      <c r="C7" s="758">
        <v>2448.5530348500019</v>
      </c>
      <c r="D7" s="758">
        <v>2472.2848244799943</v>
      </c>
      <c r="E7" s="758">
        <v>2599.0305966899859</v>
      </c>
      <c r="F7" s="758">
        <v>2465.4021895099968</v>
      </c>
      <c r="G7" s="758">
        <v>2322.2663687600093</v>
      </c>
      <c r="H7" s="758">
        <v>3344.8615939900069</v>
      </c>
      <c r="I7" s="758">
        <v>3976.1903198400037</v>
      </c>
      <c r="J7" s="758">
        <v>3966.3951787099909</v>
      </c>
      <c r="K7" s="758">
        <v>4926.4203694500075</v>
      </c>
      <c r="L7" s="354"/>
      <c r="N7" s="354"/>
    </row>
    <row r="8" spans="1:14">
      <c r="A8" s="166" t="s">
        <v>508</v>
      </c>
      <c r="B8" s="759">
        <v>184.43810672999993</v>
      </c>
      <c r="C8" s="759">
        <v>182.28877526999995</v>
      </c>
      <c r="D8" s="759">
        <v>229.49378702000004</v>
      </c>
      <c r="E8" s="759">
        <v>229.53588676000001</v>
      </c>
      <c r="F8" s="759">
        <v>138.89029623999997</v>
      </c>
      <c r="G8" s="759">
        <v>295.44108564999999</v>
      </c>
      <c r="H8" s="759">
        <v>399.56998326000001</v>
      </c>
      <c r="I8" s="759">
        <v>526.03881394000007</v>
      </c>
      <c r="J8" s="759">
        <v>547.00197031999994</v>
      </c>
      <c r="K8" s="759">
        <v>633.67495242999996</v>
      </c>
      <c r="L8" s="354"/>
      <c r="N8" s="354"/>
    </row>
    <row r="9" spans="1:14">
      <c r="A9" s="164" t="s">
        <v>509</v>
      </c>
      <c r="B9" s="759">
        <v>162.71484586999992</v>
      </c>
      <c r="C9" s="759">
        <v>151.5985584</v>
      </c>
      <c r="D9" s="759">
        <v>72.283485620000022</v>
      </c>
      <c r="E9" s="759">
        <v>30.556979419999998</v>
      </c>
      <c r="F9" s="759">
        <v>13.411637520000001</v>
      </c>
      <c r="G9" s="759">
        <v>85.265159819999994</v>
      </c>
      <c r="H9" s="759">
        <v>358.56178705000002</v>
      </c>
      <c r="I9" s="759">
        <v>680.26560374999997</v>
      </c>
      <c r="J9" s="759">
        <v>572.18038057999991</v>
      </c>
      <c r="K9" s="759">
        <v>759.28361249000011</v>
      </c>
      <c r="L9" s="354"/>
      <c r="N9" s="354"/>
    </row>
    <row r="10" spans="1:14">
      <c r="A10" s="164" t="s">
        <v>1127</v>
      </c>
      <c r="B10" s="759">
        <v>180.07768629000003</v>
      </c>
      <c r="C10" s="759">
        <v>161.38942400000005</v>
      </c>
      <c r="D10" s="759">
        <v>191.53019460999985</v>
      </c>
      <c r="E10" s="759">
        <v>214.54086285999998</v>
      </c>
      <c r="F10" s="759">
        <v>186.57973268999996</v>
      </c>
      <c r="G10" s="759">
        <v>193.36570294000006</v>
      </c>
      <c r="H10" s="759">
        <v>214.98742214000004</v>
      </c>
      <c r="I10" s="759">
        <v>203.56708174000002</v>
      </c>
      <c r="J10" s="759">
        <v>177.89736096000001</v>
      </c>
      <c r="K10" s="759">
        <v>201.46963647000001</v>
      </c>
      <c r="L10" s="354"/>
      <c r="N10" s="354"/>
    </row>
    <row r="11" spans="1:14">
      <c r="A11" s="164" t="s">
        <v>1515</v>
      </c>
      <c r="B11" s="759">
        <v>127.49118784999997</v>
      </c>
      <c r="C11" s="759">
        <v>89.411872520000017</v>
      </c>
      <c r="D11" s="759">
        <v>81.265749710000009</v>
      </c>
      <c r="E11" s="759">
        <v>83.156081639999982</v>
      </c>
      <c r="F11" s="759">
        <v>73.245892009999992</v>
      </c>
      <c r="G11" s="759">
        <v>77.410443679999986</v>
      </c>
      <c r="H11" s="759">
        <v>88.619441170000002</v>
      </c>
      <c r="I11" s="759">
        <v>100.33087791000003</v>
      </c>
      <c r="J11" s="759">
        <v>91.910628870000011</v>
      </c>
      <c r="K11" s="759">
        <v>82.409982589999998</v>
      </c>
      <c r="L11" s="354"/>
      <c r="N11" s="354"/>
    </row>
    <row r="12" spans="1:14">
      <c r="A12" s="164" t="s">
        <v>1516</v>
      </c>
      <c r="B12" s="759">
        <v>77.290219229999977</v>
      </c>
      <c r="C12" s="759">
        <v>77.93883268999997</v>
      </c>
      <c r="D12" s="759">
        <v>80.154378369999989</v>
      </c>
      <c r="E12" s="759">
        <v>86.336430460000003</v>
      </c>
      <c r="F12" s="759">
        <v>70.34101539000001</v>
      </c>
      <c r="G12" s="759">
        <v>54.191016779999991</v>
      </c>
      <c r="H12" s="759">
        <v>70.480173610000008</v>
      </c>
      <c r="I12" s="759">
        <v>78.849871359999995</v>
      </c>
      <c r="J12" s="759">
        <v>83.836602580000019</v>
      </c>
      <c r="K12" s="759">
        <v>91.404427089999984</v>
      </c>
      <c r="L12" s="354"/>
      <c r="N12" s="354"/>
    </row>
    <row r="13" spans="1:14">
      <c r="A13" s="164" t="s">
        <v>1517</v>
      </c>
      <c r="B13" s="759">
        <v>0</v>
      </c>
      <c r="C13" s="759">
        <v>0</v>
      </c>
      <c r="D13" s="759">
        <v>0</v>
      </c>
      <c r="E13" s="759">
        <v>0</v>
      </c>
      <c r="F13" s="759">
        <v>5.7936200999999983</v>
      </c>
      <c r="G13" s="759">
        <v>27.457405010000002</v>
      </c>
      <c r="H13" s="759">
        <v>0</v>
      </c>
      <c r="I13" s="759">
        <v>0</v>
      </c>
      <c r="J13" s="759">
        <v>0</v>
      </c>
      <c r="K13" s="759">
        <v>555.89376045000006</v>
      </c>
      <c r="L13" s="354"/>
      <c r="N13" s="354"/>
    </row>
    <row r="14" spans="1:14" ht="16.2">
      <c r="A14" s="164" t="s">
        <v>1518</v>
      </c>
      <c r="B14" s="759">
        <v>7.3789742599999997</v>
      </c>
      <c r="C14" s="759">
        <v>8.6093440099999992</v>
      </c>
      <c r="D14" s="759">
        <v>33.520874880000001</v>
      </c>
      <c r="E14" s="759">
        <v>92.936952500000004</v>
      </c>
      <c r="F14" s="759">
        <v>142.19303590999999</v>
      </c>
      <c r="G14" s="759">
        <v>29.641435009999999</v>
      </c>
      <c r="H14" s="759">
        <v>35.756843870000004</v>
      </c>
      <c r="I14" s="759">
        <v>17.09255533</v>
      </c>
      <c r="J14" s="759">
        <v>44.269016409999999</v>
      </c>
      <c r="K14" s="759">
        <v>15.65543907</v>
      </c>
      <c r="L14" s="354"/>
      <c r="N14" s="354"/>
    </row>
    <row r="15" spans="1:14">
      <c r="A15" s="164" t="s">
        <v>1519</v>
      </c>
      <c r="B15" s="759">
        <v>0.59015076</v>
      </c>
      <c r="C15" s="759">
        <v>0.84783560000000002</v>
      </c>
      <c r="D15" s="759">
        <v>2.53526396</v>
      </c>
      <c r="E15" s="759">
        <v>4.0152288</v>
      </c>
      <c r="F15" s="759">
        <v>2.6211199999999999</v>
      </c>
      <c r="G15" s="759">
        <v>2.0930687900000002</v>
      </c>
      <c r="H15" s="759">
        <v>148.32087572</v>
      </c>
      <c r="I15" s="759">
        <v>100.01924702000001</v>
      </c>
      <c r="J15" s="759">
        <v>132.85900029999999</v>
      </c>
      <c r="K15" s="759">
        <v>30.565530859999999</v>
      </c>
      <c r="L15" s="354"/>
      <c r="N15" s="354"/>
    </row>
    <row r="16" spans="1:14">
      <c r="A16" s="164" t="s">
        <v>1520</v>
      </c>
      <c r="B16" s="759">
        <v>37.42113251</v>
      </c>
      <c r="C16" s="759">
        <v>37.208755060000001</v>
      </c>
      <c r="D16" s="759">
        <v>34.323896610000006</v>
      </c>
      <c r="E16" s="759">
        <v>37.637371569999999</v>
      </c>
      <c r="F16" s="759">
        <v>39.44098000000001</v>
      </c>
      <c r="G16" s="759">
        <v>32.563624390000001</v>
      </c>
      <c r="H16" s="759">
        <v>37.976065699999992</v>
      </c>
      <c r="I16" s="759">
        <v>42.922138320000009</v>
      </c>
      <c r="J16" s="759">
        <v>49.227624249999991</v>
      </c>
      <c r="K16" s="759">
        <v>52.564726559999997</v>
      </c>
      <c r="L16" s="354"/>
      <c r="N16" s="354"/>
    </row>
    <row r="17" spans="1:14">
      <c r="A17" s="164" t="s">
        <v>1521</v>
      </c>
      <c r="B17" s="759">
        <v>35.408376660000002</v>
      </c>
      <c r="C17" s="759">
        <v>38.508628940000008</v>
      </c>
      <c r="D17" s="759">
        <v>39.326431310000004</v>
      </c>
      <c r="E17" s="759">
        <v>35.823417989999996</v>
      </c>
      <c r="F17" s="759">
        <v>28.553996340000005</v>
      </c>
      <c r="G17" s="759">
        <v>16.403394389999999</v>
      </c>
      <c r="H17" s="759">
        <v>31.661865219999999</v>
      </c>
      <c r="I17" s="759">
        <v>38.7790915</v>
      </c>
      <c r="J17" s="759">
        <v>34.017005009999998</v>
      </c>
      <c r="K17" s="759">
        <v>36.104483250000001</v>
      </c>
      <c r="L17" s="354"/>
      <c r="N17" s="354"/>
    </row>
    <row r="18" spans="1:14">
      <c r="A18" s="164" t="s">
        <v>1522</v>
      </c>
      <c r="B18" s="759">
        <v>35.550822299999993</v>
      </c>
      <c r="C18" s="759">
        <v>37.306040180000018</v>
      </c>
      <c r="D18" s="759">
        <v>40.561193099999976</v>
      </c>
      <c r="E18" s="759">
        <v>42.505808409999993</v>
      </c>
      <c r="F18" s="759">
        <v>28.456915959999996</v>
      </c>
      <c r="G18" s="759">
        <v>31.893180409999999</v>
      </c>
      <c r="H18" s="759">
        <v>32.924591290000002</v>
      </c>
      <c r="I18" s="759">
        <v>26.694911399999999</v>
      </c>
      <c r="J18" s="759">
        <v>29.88499912</v>
      </c>
      <c r="K18" s="759">
        <v>28.131068600000003</v>
      </c>
      <c r="L18" s="354"/>
      <c r="N18" s="354"/>
    </row>
    <row r="19" spans="1:14">
      <c r="A19" s="164" t="s">
        <v>1130</v>
      </c>
      <c r="B19" s="759">
        <v>36.70575556</v>
      </c>
      <c r="C19" s="759">
        <v>37.277224659999987</v>
      </c>
      <c r="D19" s="759">
        <v>37.786786269999993</v>
      </c>
      <c r="E19" s="759">
        <v>40.006256430000008</v>
      </c>
      <c r="F19" s="759">
        <v>28.073900250000005</v>
      </c>
      <c r="G19" s="759">
        <v>23.784406320000006</v>
      </c>
      <c r="H19" s="759">
        <v>27.962144660000003</v>
      </c>
      <c r="I19" s="759">
        <v>28.806683140000001</v>
      </c>
      <c r="J19" s="759">
        <v>32.522591900000002</v>
      </c>
      <c r="K19" s="759">
        <v>38.478799610000003</v>
      </c>
      <c r="L19" s="354"/>
      <c r="N19" s="354"/>
    </row>
    <row r="20" spans="1:14">
      <c r="A20" s="164" t="s">
        <v>468</v>
      </c>
      <c r="B20" s="759">
        <v>34.240235009999999</v>
      </c>
      <c r="C20" s="759">
        <v>27.928169140000005</v>
      </c>
      <c r="D20" s="759">
        <v>28.258478570000005</v>
      </c>
      <c r="E20" s="759">
        <v>35.380354629999992</v>
      </c>
      <c r="F20" s="759">
        <v>34.408373789999999</v>
      </c>
      <c r="G20" s="759">
        <v>21.999678459999998</v>
      </c>
      <c r="H20" s="759">
        <v>35.367998920000005</v>
      </c>
      <c r="I20" s="759">
        <v>35.336560010000007</v>
      </c>
      <c r="J20" s="759">
        <v>30.202551079999999</v>
      </c>
      <c r="K20" s="759">
        <v>32.335731699999997</v>
      </c>
      <c r="L20" s="354"/>
      <c r="N20" s="354"/>
    </row>
    <row r="21" spans="1:14">
      <c r="A21" s="195" t="s">
        <v>301</v>
      </c>
      <c r="B21" s="671">
        <v>1794.6831255500101</v>
      </c>
      <c r="C21" s="671">
        <v>1598.2395743800021</v>
      </c>
      <c r="D21" s="671">
        <v>1601.2443044499946</v>
      </c>
      <c r="E21" s="671">
        <v>1666.598965219986</v>
      </c>
      <c r="F21" s="671">
        <v>1673.3916733099968</v>
      </c>
      <c r="G21" s="671">
        <v>1430.7567671100092</v>
      </c>
      <c r="H21" s="671">
        <v>1862.6724013800067</v>
      </c>
      <c r="I21" s="671">
        <v>2097.4868844200037</v>
      </c>
      <c r="J21" s="671">
        <v>2140.5854473299914</v>
      </c>
      <c r="K21" s="671">
        <v>2368.4482182800075</v>
      </c>
      <c r="L21" s="354"/>
      <c r="N21" s="354"/>
    </row>
    <row r="22" spans="1:14">
      <c r="B22" s="753"/>
      <c r="C22" s="753"/>
      <c r="D22" s="753"/>
      <c r="E22" s="753"/>
      <c r="F22" s="753"/>
      <c r="G22" s="753"/>
      <c r="H22" s="753"/>
      <c r="I22" s="753"/>
      <c r="J22" s="753"/>
    </row>
    <row r="23" spans="1:14">
      <c r="A23" s="96" t="s">
        <v>462</v>
      </c>
      <c r="B23" s="395"/>
      <c r="C23" s="395"/>
      <c r="D23" s="395"/>
      <c r="E23" s="395"/>
      <c r="F23" s="395"/>
      <c r="G23" s="395"/>
      <c r="H23" s="395"/>
      <c r="I23" s="395"/>
      <c r="J23" s="395"/>
    </row>
    <row r="24" spans="1:14">
      <c r="A24" s="90" t="s">
        <v>178</v>
      </c>
    </row>
    <row r="31" spans="1:14">
      <c r="B31"/>
    </row>
    <row r="32" spans="1:14">
      <c r="B32"/>
    </row>
    <row r="33" spans="2:2">
      <c r="B33"/>
    </row>
    <row r="34" spans="2:2">
      <c r="B34"/>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2"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S24"/>
  <sheetViews>
    <sheetView zoomScaleNormal="100" zoomScaleSheetLayoutView="100" workbookViewId="0">
      <selection activeCell="I26" sqref="I26"/>
    </sheetView>
  </sheetViews>
  <sheetFormatPr baseColWidth="10" defaultColWidth="11.44140625" defaultRowHeight="14.4"/>
  <cols>
    <col min="1" max="1" width="35.88671875" style="271" customWidth="1"/>
    <col min="2" max="11" width="10.33203125" style="271" customWidth="1"/>
    <col min="12" max="16384" width="11.44140625" style="271"/>
  </cols>
  <sheetData>
    <row r="1" spans="1:19" s="272" customFormat="1"/>
    <row r="2" spans="1:19" s="272" customFormat="1">
      <c r="A2" s="3" t="s">
        <v>630</v>
      </c>
      <c r="B2" s="8"/>
      <c r="C2" s="8"/>
      <c r="D2" s="8"/>
      <c r="E2" s="8"/>
      <c r="F2" s="8"/>
      <c r="G2" s="8"/>
      <c r="H2" s="8"/>
      <c r="I2" s="8"/>
      <c r="J2" s="8"/>
      <c r="K2" s="877" t="s">
        <v>1620</v>
      </c>
    </row>
    <row r="3" spans="1:19" s="272" customFormat="1">
      <c r="A3" s="4" t="s">
        <v>506</v>
      </c>
      <c r="B3" s="8"/>
      <c r="C3" s="8"/>
      <c r="D3" s="8"/>
      <c r="E3" s="8"/>
      <c r="F3" s="8"/>
      <c r="G3" s="8"/>
      <c r="H3" s="8"/>
      <c r="I3" s="8"/>
      <c r="J3" s="8"/>
    </row>
    <row r="4" spans="1:19" s="272" customFormat="1">
      <c r="A4" s="4" t="s">
        <v>1497</v>
      </c>
      <c r="B4" s="8"/>
      <c r="C4" s="8"/>
      <c r="D4" s="8"/>
      <c r="E4" s="8"/>
      <c r="F4" s="8"/>
      <c r="G4" s="8"/>
      <c r="H4" s="8"/>
      <c r="I4" s="8"/>
      <c r="J4" s="8"/>
    </row>
    <row r="5" spans="1:19" s="272" customFormat="1">
      <c r="A5" s="16" t="s">
        <v>17</v>
      </c>
      <c r="B5" s="8"/>
      <c r="C5" s="8"/>
      <c r="D5" s="8"/>
      <c r="E5" s="8"/>
      <c r="F5" s="8"/>
      <c r="G5" s="8"/>
      <c r="H5" s="8"/>
      <c r="I5" s="8"/>
      <c r="J5" s="8"/>
    </row>
    <row r="6" spans="1:19" ht="19.5" customHeight="1">
      <c r="A6" s="711" t="s">
        <v>507</v>
      </c>
      <c r="B6" s="155">
        <v>2015</v>
      </c>
      <c r="C6" s="155">
        <v>2016</v>
      </c>
      <c r="D6" s="155">
        <v>2017</v>
      </c>
      <c r="E6" s="155">
        <v>2018</v>
      </c>
      <c r="F6" s="155">
        <v>2019</v>
      </c>
      <c r="G6" s="155">
        <v>2020</v>
      </c>
      <c r="H6" s="155">
        <v>2021</v>
      </c>
      <c r="I6" s="155">
        <v>2022</v>
      </c>
      <c r="J6" s="155">
        <v>2023</v>
      </c>
      <c r="K6" s="155" t="s">
        <v>1494</v>
      </c>
    </row>
    <row r="7" spans="1:19">
      <c r="A7" s="754" t="s">
        <v>116</v>
      </c>
      <c r="B7" s="768">
        <v>530.17314655999712</v>
      </c>
      <c r="C7" s="768">
        <v>509.29163261999679</v>
      </c>
      <c r="D7" s="768">
        <v>557.60122030000343</v>
      </c>
      <c r="E7" s="768">
        <v>620.51415306999979</v>
      </c>
      <c r="F7" s="768">
        <v>520.65122298000085</v>
      </c>
      <c r="G7" s="768">
        <v>535.45863640000221</v>
      </c>
      <c r="H7" s="768">
        <v>1022.394994000003</v>
      </c>
      <c r="I7" s="768">
        <v>981.69766603999824</v>
      </c>
      <c r="J7" s="768">
        <v>1174.6450164499938</v>
      </c>
      <c r="K7" s="768">
        <v>1442.8792492199991</v>
      </c>
      <c r="L7" s="396"/>
      <c r="N7" s="396"/>
    </row>
    <row r="8" spans="1:19">
      <c r="A8" s="164" t="s">
        <v>1517</v>
      </c>
      <c r="B8" s="759">
        <v>0</v>
      </c>
      <c r="C8" s="759">
        <v>0</v>
      </c>
      <c r="D8" s="759">
        <v>0</v>
      </c>
      <c r="E8" s="759">
        <v>0</v>
      </c>
      <c r="F8" s="759">
        <v>8.2024659000000018</v>
      </c>
      <c r="G8" s="759">
        <v>38.873523550000002</v>
      </c>
      <c r="H8" s="759">
        <v>0</v>
      </c>
      <c r="I8" s="759">
        <v>0</v>
      </c>
      <c r="J8" s="759">
        <v>0</v>
      </c>
      <c r="K8" s="759">
        <v>566.95029854000006</v>
      </c>
      <c r="L8" s="396"/>
      <c r="M8" s="166"/>
      <c r="N8" s="396"/>
      <c r="O8" s="354"/>
      <c r="P8" s="354"/>
      <c r="Q8" s="354"/>
      <c r="R8" s="354"/>
      <c r="S8" s="354"/>
    </row>
    <row r="9" spans="1:19">
      <c r="A9" s="164" t="s">
        <v>509</v>
      </c>
      <c r="B9" s="759">
        <v>45.068198230000007</v>
      </c>
      <c r="C9" s="759">
        <v>46.181798400000005</v>
      </c>
      <c r="D9" s="759">
        <v>20.253445419999998</v>
      </c>
      <c r="E9" s="759">
        <v>9.4117990799999998</v>
      </c>
      <c r="F9" s="759">
        <v>4.0178760000000002</v>
      </c>
      <c r="G9" s="759">
        <v>24.063288789999998</v>
      </c>
      <c r="H9" s="759">
        <v>79.081329699999998</v>
      </c>
      <c r="I9" s="759">
        <v>109.52581384999999</v>
      </c>
      <c r="J9" s="759">
        <v>120.4655905</v>
      </c>
      <c r="K9" s="759">
        <v>148.39261538</v>
      </c>
      <c r="L9" s="396"/>
      <c r="M9" s="166"/>
      <c r="N9" s="396"/>
      <c r="O9" s="354"/>
      <c r="P9" s="354"/>
      <c r="Q9" s="354"/>
      <c r="R9" s="354"/>
      <c r="S9" s="354"/>
    </row>
    <row r="10" spans="1:19">
      <c r="A10" s="164" t="s">
        <v>641</v>
      </c>
      <c r="B10" s="759">
        <v>2.5194679999999998</v>
      </c>
      <c r="C10" s="759">
        <v>5.6022800000000004</v>
      </c>
      <c r="D10" s="759">
        <v>13.236980000000001</v>
      </c>
      <c r="E10" s="759">
        <v>12.8924</v>
      </c>
      <c r="F10" s="759">
        <v>7.2710869999999996</v>
      </c>
      <c r="G10" s="759">
        <v>14.82422</v>
      </c>
      <c r="H10" s="759">
        <v>404.30838999999997</v>
      </c>
      <c r="I10" s="759">
        <v>305.68986000000001</v>
      </c>
      <c r="J10" s="759">
        <v>471.42252100000002</v>
      </c>
      <c r="K10" s="759">
        <v>94.139985740000014</v>
      </c>
      <c r="L10" s="396"/>
      <c r="M10" s="166"/>
      <c r="N10" s="396"/>
      <c r="O10" s="354"/>
      <c r="P10" s="354"/>
      <c r="Q10" s="354"/>
      <c r="R10" s="354"/>
      <c r="S10" s="354"/>
    </row>
    <row r="11" spans="1:19">
      <c r="A11" s="166" t="s">
        <v>508</v>
      </c>
      <c r="B11" s="759">
        <v>25.676671219999996</v>
      </c>
      <c r="C11" s="759">
        <v>26.638125089999992</v>
      </c>
      <c r="D11" s="759">
        <v>31.14459724</v>
      </c>
      <c r="E11" s="759">
        <v>33.835046890000001</v>
      </c>
      <c r="F11" s="759">
        <v>23.221643090000001</v>
      </c>
      <c r="G11" s="759">
        <v>33.602277700000002</v>
      </c>
      <c r="H11" s="759">
        <v>42.159541709999999</v>
      </c>
      <c r="I11" s="759">
        <v>49.986789899999998</v>
      </c>
      <c r="J11" s="759">
        <v>50.64524608</v>
      </c>
      <c r="K11" s="759">
        <v>57.894903839999998</v>
      </c>
      <c r="L11" s="396"/>
      <c r="M11" s="166"/>
      <c r="N11" s="396"/>
      <c r="O11" s="354"/>
      <c r="P11" s="354"/>
      <c r="Q11" s="354"/>
      <c r="R11" s="354"/>
      <c r="S11" s="354"/>
    </row>
    <row r="12" spans="1:19">
      <c r="A12" s="166" t="s">
        <v>510</v>
      </c>
      <c r="B12" s="759">
        <v>0</v>
      </c>
      <c r="C12" s="759">
        <v>0</v>
      </c>
      <c r="D12" s="759">
        <v>14.933395109999999</v>
      </c>
      <c r="E12" s="759">
        <v>24.09192986</v>
      </c>
      <c r="F12" s="759">
        <v>19.436293859999999</v>
      </c>
      <c r="G12" s="759">
        <v>19.897567179999999</v>
      </c>
      <c r="H12" s="759">
        <v>29.59489937</v>
      </c>
      <c r="I12" s="759">
        <v>45.893739429999997</v>
      </c>
      <c r="J12" s="759">
        <v>54.215375510000001</v>
      </c>
      <c r="K12" s="759">
        <v>47.444149879999998</v>
      </c>
      <c r="L12" s="396"/>
      <c r="M12" s="166"/>
      <c r="N12" s="396"/>
      <c r="O12" s="354"/>
      <c r="P12" s="354"/>
      <c r="Q12" s="354"/>
      <c r="R12" s="354"/>
      <c r="S12" s="354"/>
    </row>
    <row r="13" spans="1:19">
      <c r="A13" s="164" t="s">
        <v>1127</v>
      </c>
      <c r="B13" s="759">
        <v>29.256641050000006</v>
      </c>
      <c r="C13" s="759">
        <v>27.587316050000002</v>
      </c>
      <c r="D13" s="759">
        <v>31.002606950000001</v>
      </c>
      <c r="E13" s="759">
        <v>34.182756619999999</v>
      </c>
      <c r="F13" s="759">
        <v>28.045161889999999</v>
      </c>
      <c r="G13" s="759">
        <v>36.131941099999992</v>
      </c>
      <c r="H13" s="759">
        <v>42.225015740000003</v>
      </c>
      <c r="I13" s="759">
        <v>36.448989049999994</v>
      </c>
      <c r="J13" s="759">
        <v>30.339198</v>
      </c>
      <c r="K13" s="759">
        <v>32.272159739999999</v>
      </c>
      <c r="L13" s="396"/>
      <c r="M13" s="166"/>
      <c r="N13" s="396"/>
      <c r="O13" s="354"/>
      <c r="P13" s="354"/>
      <c r="Q13" s="354"/>
      <c r="R13" s="354"/>
      <c r="S13" s="354"/>
    </row>
    <row r="14" spans="1:19">
      <c r="A14" s="166" t="s">
        <v>1523</v>
      </c>
      <c r="B14" s="759">
        <v>2.8892099999999997E-2</v>
      </c>
      <c r="C14" s="759">
        <v>1.9578999999999999E-2</v>
      </c>
      <c r="D14" s="759">
        <v>1.18485E-2</v>
      </c>
      <c r="E14" s="759">
        <v>8.1708000000000006E-3</v>
      </c>
      <c r="F14" s="759">
        <v>8.3075999999999997E-2</v>
      </c>
      <c r="G14" s="759">
        <v>1.5875899999999998E-2</v>
      </c>
      <c r="H14" s="759">
        <v>1.6004398999999998</v>
      </c>
      <c r="I14" s="759">
        <v>1.8928699999999996E-2</v>
      </c>
      <c r="J14" s="759">
        <v>4.9114662200000003</v>
      </c>
      <c r="K14" s="759">
        <v>23.415581600000003</v>
      </c>
      <c r="L14" s="396"/>
      <c r="M14" s="166"/>
      <c r="N14" s="396"/>
      <c r="O14" s="354"/>
      <c r="P14" s="354"/>
      <c r="Q14" s="354"/>
      <c r="R14" s="354"/>
      <c r="S14" s="354"/>
    </row>
    <row r="15" spans="1:19">
      <c r="A15" s="166" t="s">
        <v>1131</v>
      </c>
      <c r="B15" s="759">
        <v>6.8896000000000001E-3</v>
      </c>
      <c r="C15" s="759">
        <v>0.25559831999999999</v>
      </c>
      <c r="D15" s="759">
        <v>1.4336028600000001</v>
      </c>
      <c r="E15" s="759">
        <v>2.60787024</v>
      </c>
      <c r="F15" s="759">
        <v>0.77393199999999995</v>
      </c>
      <c r="G15" s="759">
        <v>1.4903676799999999</v>
      </c>
      <c r="H15" s="759">
        <v>17.275638539999999</v>
      </c>
      <c r="I15" s="759">
        <v>15.816085090000003</v>
      </c>
      <c r="J15" s="759">
        <v>19.232524220000002</v>
      </c>
      <c r="K15" s="759">
        <v>22.253615370000002</v>
      </c>
      <c r="L15" s="396"/>
      <c r="M15" s="166"/>
      <c r="N15" s="396"/>
      <c r="O15" s="354"/>
      <c r="P15" s="354"/>
      <c r="Q15" s="354"/>
      <c r="R15" s="354"/>
      <c r="S15" s="354"/>
    </row>
    <row r="16" spans="1:19">
      <c r="A16" s="164" t="s">
        <v>1516</v>
      </c>
      <c r="B16" s="759">
        <v>15.49002018</v>
      </c>
      <c r="C16" s="759">
        <v>16.67636388</v>
      </c>
      <c r="D16" s="759">
        <v>16.187476419999999</v>
      </c>
      <c r="E16" s="759">
        <v>17.343309140000002</v>
      </c>
      <c r="F16" s="759">
        <v>14.02185122</v>
      </c>
      <c r="G16" s="759">
        <v>12.301628209999999</v>
      </c>
      <c r="H16" s="759">
        <v>14.49851735</v>
      </c>
      <c r="I16" s="759">
        <v>14.401311099999999</v>
      </c>
      <c r="J16" s="759">
        <v>14.276012700000001</v>
      </c>
      <c r="K16" s="759">
        <v>15.658419309999999</v>
      </c>
      <c r="L16" s="396"/>
      <c r="M16" s="166"/>
      <c r="N16" s="396"/>
      <c r="O16" s="354"/>
      <c r="P16" s="354"/>
      <c r="Q16" s="354"/>
      <c r="R16" s="354"/>
      <c r="S16" s="354"/>
    </row>
    <row r="17" spans="1:19">
      <c r="A17" s="166" t="s">
        <v>1524</v>
      </c>
      <c r="B17" s="759">
        <v>5.7999999999999995E-7</v>
      </c>
      <c r="C17" s="759">
        <v>0</v>
      </c>
      <c r="D17" s="759">
        <v>0</v>
      </c>
      <c r="E17" s="759">
        <v>0</v>
      </c>
      <c r="F17" s="759">
        <v>0</v>
      </c>
      <c r="G17" s="759">
        <v>4.0396200000000002</v>
      </c>
      <c r="H17" s="759">
        <v>0</v>
      </c>
      <c r="I17" s="759">
        <v>2.0000000000000002E-5</v>
      </c>
      <c r="J17" s="759">
        <v>0</v>
      </c>
      <c r="K17" s="759">
        <v>15.211504</v>
      </c>
      <c r="L17" s="396"/>
      <c r="M17" s="166"/>
      <c r="N17" s="396"/>
      <c r="O17" s="354"/>
      <c r="P17" s="354"/>
      <c r="Q17" s="354"/>
      <c r="R17" s="354"/>
      <c r="S17" s="354"/>
    </row>
    <row r="18" spans="1:19">
      <c r="A18" s="166" t="s">
        <v>1525</v>
      </c>
      <c r="B18" s="759">
        <v>0</v>
      </c>
      <c r="C18" s="759">
        <v>0</v>
      </c>
      <c r="D18" s="759">
        <v>0</v>
      </c>
      <c r="E18" s="759">
        <v>0</v>
      </c>
      <c r="F18" s="759">
        <v>0</v>
      </c>
      <c r="G18" s="759">
        <v>0</v>
      </c>
      <c r="H18" s="759">
        <v>0</v>
      </c>
      <c r="I18" s="759">
        <v>10.27806427</v>
      </c>
      <c r="J18" s="759">
        <v>12.472596169999999</v>
      </c>
      <c r="K18" s="759">
        <v>12.16691619</v>
      </c>
      <c r="L18" s="396"/>
      <c r="M18" s="166"/>
      <c r="N18" s="396"/>
      <c r="O18" s="354"/>
      <c r="P18" s="354"/>
      <c r="Q18" s="354"/>
      <c r="R18" s="354"/>
      <c r="S18" s="354"/>
    </row>
    <row r="19" spans="1:19">
      <c r="A19" s="164" t="s">
        <v>1520</v>
      </c>
      <c r="B19" s="759">
        <v>7.6625999199999981</v>
      </c>
      <c r="C19" s="759">
        <v>9.1490660899999998</v>
      </c>
      <c r="D19" s="759">
        <v>7.8859482000000005</v>
      </c>
      <c r="E19" s="759">
        <v>8.0856790899999993</v>
      </c>
      <c r="F19" s="759">
        <v>9.8852588000000026</v>
      </c>
      <c r="G19" s="759">
        <v>8.1242473499999992</v>
      </c>
      <c r="H19" s="759">
        <v>9.3060718900000019</v>
      </c>
      <c r="I19" s="759">
        <v>8.8873401100000002</v>
      </c>
      <c r="J19" s="759">
        <v>10.064946139999998</v>
      </c>
      <c r="K19" s="759">
        <v>10.474054369999999</v>
      </c>
      <c r="L19" s="396"/>
      <c r="M19" s="166"/>
      <c r="N19" s="396"/>
      <c r="O19" s="354"/>
      <c r="P19" s="354"/>
      <c r="Q19" s="354"/>
      <c r="R19" s="354"/>
      <c r="S19" s="354"/>
    </row>
    <row r="20" spans="1:19">
      <c r="A20" s="166" t="s">
        <v>1526</v>
      </c>
      <c r="B20" s="759">
        <v>0.233039</v>
      </c>
      <c r="C20" s="759">
        <v>3.88125E-2</v>
      </c>
      <c r="D20" s="759">
        <v>6.7696999999999993E-2</v>
      </c>
      <c r="E20" s="759">
        <v>3.5674999999999998E-2</v>
      </c>
      <c r="F20" s="759">
        <v>0.17141799999999999</v>
      </c>
      <c r="G20" s="759">
        <v>0.23606099999999999</v>
      </c>
      <c r="H20" s="759">
        <v>0.66766842999999998</v>
      </c>
      <c r="I20" s="759">
        <v>0.46855750000000002</v>
      </c>
      <c r="J20" s="759">
        <v>0.66821249999999999</v>
      </c>
      <c r="K20" s="759">
        <v>9.2890745999999993</v>
      </c>
      <c r="L20" s="396"/>
      <c r="M20" s="166"/>
      <c r="N20" s="396"/>
      <c r="O20" s="354"/>
      <c r="P20" s="354"/>
      <c r="Q20" s="354"/>
      <c r="R20" s="354"/>
      <c r="S20" s="354"/>
    </row>
    <row r="21" spans="1:19">
      <c r="A21" s="397" t="s">
        <v>301</v>
      </c>
      <c r="B21" s="769">
        <v>404.23072667999713</v>
      </c>
      <c r="C21" s="769">
        <v>377.14269328999683</v>
      </c>
      <c r="D21" s="769">
        <v>421.44362260000344</v>
      </c>
      <c r="E21" s="769">
        <v>478.01951634999978</v>
      </c>
      <c r="F21" s="769">
        <v>405.52115922000087</v>
      </c>
      <c r="G21" s="769">
        <v>341.85801794000224</v>
      </c>
      <c r="H21" s="769">
        <v>381.67748137000285</v>
      </c>
      <c r="I21" s="769">
        <v>384.2821670399984</v>
      </c>
      <c r="J21" s="769">
        <v>385.93132740999386</v>
      </c>
      <c r="K21" s="769">
        <v>387.31597065999904</v>
      </c>
      <c r="L21" s="396"/>
      <c r="M21" s="396"/>
      <c r="N21" s="396"/>
      <c r="O21" s="354"/>
      <c r="P21" s="354"/>
      <c r="Q21" s="354"/>
      <c r="R21" s="354"/>
      <c r="S21" s="354"/>
    </row>
    <row r="22" spans="1:19">
      <c r="B22" s="374"/>
      <c r="C22" s="374"/>
      <c r="D22" s="374"/>
      <c r="E22" s="374"/>
      <c r="F22" s="374"/>
      <c r="G22" s="374"/>
      <c r="H22" s="374"/>
      <c r="I22" s="374"/>
      <c r="J22" s="374"/>
      <c r="K22" s="396"/>
      <c r="L22" s="396"/>
      <c r="M22" s="396"/>
      <c r="N22" s="396"/>
    </row>
    <row r="23" spans="1:19">
      <c r="A23" s="96" t="s">
        <v>462</v>
      </c>
      <c r="B23" s="395"/>
      <c r="C23" s="395"/>
      <c r="D23" s="395"/>
      <c r="E23" s="395"/>
      <c r="F23" s="395"/>
      <c r="G23" s="395"/>
      <c r="H23" s="395"/>
      <c r="I23" s="395"/>
      <c r="J23" s="395"/>
    </row>
    <row r="24" spans="1:19">
      <c r="A24" s="90" t="s">
        <v>178</v>
      </c>
      <c r="B24" s="398"/>
      <c r="C24" s="398"/>
      <c r="D24" s="398"/>
      <c r="E24" s="398"/>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7"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X18"/>
  <sheetViews>
    <sheetView zoomScaleNormal="100" zoomScaleSheetLayoutView="100" workbookViewId="0">
      <selection activeCell="K2" sqref="K2"/>
    </sheetView>
  </sheetViews>
  <sheetFormatPr baseColWidth="10" defaultColWidth="11.44140625" defaultRowHeight="14.4"/>
  <cols>
    <col min="1" max="1" width="38.6640625" style="271" customWidth="1"/>
    <col min="2" max="4" width="9.6640625" style="271" customWidth="1"/>
    <col min="5" max="5" width="11" style="271" customWidth="1"/>
    <col min="6" max="11" width="9.6640625" style="271" customWidth="1"/>
    <col min="12" max="16384" width="11.44140625" style="271"/>
  </cols>
  <sheetData>
    <row r="1" spans="1:24" s="272" customFormat="1"/>
    <row r="2" spans="1:24" s="272" customFormat="1">
      <c r="A2" s="3" t="s">
        <v>631</v>
      </c>
      <c r="B2" s="179"/>
      <c r="C2" s="179"/>
      <c r="D2" s="179"/>
      <c r="E2" s="179"/>
      <c r="F2" s="179"/>
      <c r="G2" s="179"/>
      <c r="H2" s="179"/>
      <c r="I2" s="179"/>
      <c r="J2" s="179"/>
      <c r="K2" s="877" t="s">
        <v>1620</v>
      </c>
    </row>
    <row r="3" spans="1:24" s="272" customFormat="1">
      <c r="A3" s="4" t="s">
        <v>511</v>
      </c>
      <c r="B3" s="8"/>
      <c r="C3" s="8"/>
      <c r="D3" s="8"/>
      <c r="E3" s="8"/>
      <c r="F3" s="8"/>
      <c r="G3" s="8"/>
      <c r="H3" s="8"/>
      <c r="I3" s="8"/>
      <c r="J3" s="8"/>
    </row>
    <row r="4" spans="1:24" s="272" customFormat="1">
      <c r="A4" s="4" t="s">
        <v>1497</v>
      </c>
      <c r="B4" s="8"/>
      <c r="C4" s="8"/>
      <c r="D4" s="8"/>
      <c r="E4" s="8"/>
      <c r="F4" s="8"/>
      <c r="G4" s="8"/>
      <c r="H4" s="8"/>
      <c r="I4" s="8"/>
      <c r="J4" s="8"/>
    </row>
    <row r="5" spans="1:24" s="272" customFormat="1">
      <c r="A5" s="15" t="s">
        <v>16</v>
      </c>
      <c r="B5" s="8"/>
      <c r="C5" s="8"/>
      <c r="D5" s="8"/>
      <c r="E5" s="8"/>
      <c r="F5" s="8"/>
      <c r="G5" s="8"/>
      <c r="H5" s="8"/>
      <c r="I5" s="8"/>
      <c r="J5" s="8"/>
    </row>
    <row r="6" spans="1:24" ht="21" customHeight="1">
      <c r="A6" s="399" t="s">
        <v>303</v>
      </c>
      <c r="B6" s="155">
        <v>2015</v>
      </c>
      <c r="C6" s="155">
        <v>2016</v>
      </c>
      <c r="D6" s="155">
        <v>2017</v>
      </c>
      <c r="E6" s="155">
        <v>2018</v>
      </c>
      <c r="F6" s="155">
        <v>2019</v>
      </c>
      <c r="G6" s="155">
        <v>2020</v>
      </c>
      <c r="H6" s="155">
        <v>2021</v>
      </c>
      <c r="I6" s="155">
        <v>2022</v>
      </c>
      <c r="J6" s="155">
        <v>2023</v>
      </c>
      <c r="K6" s="155" t="s">
        <v>1494</v>
      </c>
    </row>
    <row r="7" spans="1:24" s="276" customFormat="1">
      <c r="A7" s="755" t="s">
        <v>116</v>
      </c>
      <c r="B7" s="770">
        <v>2713.9906185800101</v>
      </c>
      <c r="C7" s="770">
        <v>2448.5530348500019</v>
      </c>
      <c r="D7" s="770">
        <v>2472.2848244799943</v>
      </c>
      <c r="E7" s="770">
        <v>2599.0305966899859</v>
      </c>
      <c r="F7" s="770">
        <v>2465.4021895099968</v>
      </c>
      <c r="G7" s="770">
        <v>2322.2663687600093</v>
      </c>
      <c r="H7" s="770">
        <v>3344.8615939900069</v>
      </c>
      <c r="I7" s="770">
        <v>3976.1903198400037</v>
      </c>
      <c r="J7" s="770">
        <v>3966.3951787099909</v>
      </c>
      <c r="K7" s="770">
        <v>4926.4203694500075</v>
      </c>
      <c r="L7" s="401"/>
      <c r="O7" s="401"/>
    </row>
    <row r="8" spans="1:24" s="276" customFormat="1" ht="11.1" customHeight="1">
      <c r="A8" s="400"/>
      <c r="B8" s="770"/>
      <c r="C8" s="770"/>
      <c r="D8" s="770"/>
      <c r="E8" s="770"/>
      <c r="F8" s="770"/>
      <c r="G8" s="770"/>
      <c r="H8" s="770"/>
      <c r="I8" s="770"/>
      <c r="J8" s="770"/>
      <c r="K8" s="770"/>
      <c r="L8" s="401"/>
      <c r="O8" s="401"/>
    </row>
    <row r="9" spans="1:24">
      <c r="A9" s="415" t="s">
        <v>308</v>
      </c>
      <c r="B9" s="745">
        <v>819.01659165999877</v>
      </c>
      <c r="C9" s="745">
        <v>782.40318769000089</v>
      </c>
      <c r="D9" s="745">
        <v>801.874640080002</v>
      </c>
      <c r="E9" s="745">
        <v>808.97490897</v>
      </c>
      <c r="F9" s="745">
        <v>609.21042696999916</v>
      </c>
      <c r="G9" s="745">
        <v>824.95203770999956</v>
      </c>
      <c r="H9" s="745">
        <v>1292.4645917099983</v>
      </c>
      <c r="I9" s="745">
        <v>1749.0547136199993</v>
      </c>
      <c r="J9" s="745">
        <v>1636.3448498600005</v>
      </c>
      <c r="K9" s="745">
        <v>1969.8110013499993</v>
      </c>
      <c r="L9" s="354"/>
      <c r="N9" s="276"/>
      <c r="O9" s="354"/>
    </row>
    <row r="10" spans="1:24">
      <c r="A10" s="415" t="s">
        <v>305</v>
      </c>
      <c r="B10" s="745">
        <v>610.44995710000126</v>
      </c>
      <c r="C10" s="745">
        <v>555.98005465000153</v>
      </c>
      <c r="D10" s="745">
        <v>561.42162819000043</v>
      </c>
      <c r="E10" s="745">
        <v>644.19665416999976</v>
      </c>
      <c r="F10" s="745">
        <v>675.28330059000052</v>
      </c>
      <c r="G10" s="745">
        <v>457.60876035000041</v>
      </c>
      <c r="H10" s="745">
        <v>543.32915548999961</v>
      </c>
      <c r="I10" s="745">
        <v>598.96748121000019</v>
      </c>
      <c r="J10" s="745">
        <v>682.46180004000064</v>
      </c>
      <c r="K10" s="745">
        <v>786.37367245000041</v>
      </c>
      <c r="L10" s="354"/>
      <c r="N10" s="276"/>
      <c r="O10" s="354"/>
    </row>
    <row r="11" spans="1:24">
      <c r="A11" s="415" t="s">
        <v>307</v>
      </c>
      <c r="B11" s="745">
        <v>529.74291445000017</v>
      </c>
      <c r="C11" s="745">
        <v>441.18807282000051</v>
      </c>
      <c r="D11" s="745">
        <v>424.38465424999958</v>
      </c>
      <c r="E11" s="745">
        <v>460.56121405000084</v>
      </c>
      <c r="F11" s="745">
        <v>457.29811452000087</v>
      </c>
      <c r="G11" s="745">
        <v>367.76281456999976</v>
      </c>
      <c r="H11" s="745">
        <v>498.50411041000018</v>
      </c>
      <c r="I11" s="745">
        <v>543.46535083999913</v>
      </c>
      <c r="J11" s="745">
        <v>558.37779748999969</v>
      </c>
      <c r="K11" s="745">
        <v>562.45627550999995</v>
      </c>
      <c r="L11" s="354"/>
      <c r="N11" s="276"/>
      <c r="O11" s="354"/>
    </row>
    <row r="12" spans="1:24">
      <c r="A12" s="415" t="s">
        <v>306</v>
      </c>
      <c r="B12" s="745">
        <v>264.49963864000006</v>
      </c>
      <c r="C12" s="745">
        <v>249.2259227000001</v>
      </c>
      <c r="D12" s="745">
        <v>275.93372728000088</v>
      </c>
      <c r="E12" s="745">
        <v>295.31037350999986</v>
      </c>
      <c r="F12" s="745">
        <v>310.79854942000037</v>
      </c>
      <c r="G12" s="745">
        <v>305.13025631999977</v>
      </c>
      <c r="H12" s="745">
        <v>542.66710857000146</v>
      </c>
      <c r="I12" s="745">
        <v>548.4563763799996</v>
      </c>
      <c r="J12" s="745">
        <v>580.88556612999957</v>
      </c>
      <c r="K12" s="745">
        <v>1114.8915231499996</v>
      </c>
      <c r="L12" s="354"/>
      <c r="N12" s="276"/>
      <c r="O12" s="354"/>
    </row>
    <row r="13" spans="1:24">
      <c r="A13" s="415" t="s">
        <v>304</v>
      </c>
      <c r="B13" s="745">
        <v>402.78545463000057</v>
      </c>
      <c r="C13" s="745">
        <v>331.66664384000023</v>
      </c>
      <c r="D13" s="745">
        <v>330.79333313999973</v>
      </c>
      <c r="E13" s="745">
        <v>308.12539984000028</v>
      </c>
      <c r="F13" s="745">
        <v>324.0219504600002</v>
      </c>
      <c r="G13" s="745">
        <v>314.38975741000007</v>
      </c>
      <c r="H13" s="745">
        <v>370.36993239000077</v>
      </c>
      <c r="I13" s="745">
        <v>412.26452608999995</v>
      </c>
      <c r="J13" s="745">
        <v>389.10721342999983</v>
      </c>
      <c r="K13" s="745">
        <v>400.38269885999983</v>
      </c>
      <c r="L13" s="354"/>
      <c r="N13" s="276"/>
      <c r="O13" s="354"/>
    </row>
    <row r="14" spans="1:24">
      <c r="A14" s="211" t="s">
        <v>310</v>
      </c>
      <c r="B14" s="745">
        <v>62.535016649999946</v>
      </c>
      <c r="C14" s="745">
        <v>66.365103959999956</v>
      </c>
      <c r="D14" s="745">
        <v>54.080371739999997</v>
      </c>
      <c r="E14" s="745">
        <v>58.307356710000008</v>
      </c>
      <c r="F14" s="745">
        <v>66.683110939999992</v>
      </c>
      <c r="G14" s="745">
        <v>39.99145828999999</v>
      </c>
      <c r="H14" s="745">
        <v>76.614504840000009</v>
      </c>
      <c r="I14" s="745">
        <v>98.01372142999999</v>
      </c>
      <c r="J14" s="745">
        <v>96.909505840000023</v>
      </c>
      <c r="K14" s="745">
        <v>69.840554769999983</v>
      </c>
      <c r="L14" s="354"/>
      <c r="M14" s="756"/>
      <c r="N14" s="756"/>
      <c r="O14" s="756"/>
      <c r="P14" s="756"/>
      <c r="Q14" s="756"/>
      <c r="R14" s="756"/>
      <c r="S14" s="756"/>
      <c r="T14" s="756"/>
      <c r="U14" s="756"/>
      <c r="V14" s="756"/>
      <c r="W14" s="756"/>
      <c r="X14" s="756"/>
    </row>
    <row r="15" spans="1:24">
      <c r="A15" s="746" t="s">
        <v>309</v>
      </c>
      <c r="B15" s="771">
        <v>24.961045450000018</v>
      </c>
      <c r="C15" s="771">
        <v>21.724049189999974</v>
      </c>
      <c r="D15" s="771">
        <v>23.796469800000011</v>
      </c>
      <c r="E15" s="771">
        <v>23.554689439999986</v>
      </c>
      <c r="F15" s="771">
        <v>22.106736609999988</v>
      </c>
      <c r="G15" s="771">
        <v>12.431284110000005</v>
      </c>
      <c r="H15" s="771">
        <v>20.912190580000004</v>
      </c>
      <c r="I15" s="771">
        <v>25.968150269999988</v>
      </c>
      <c r="J15" s="771">
        <v>22.308445919999997</v>
      </c>
      <c r="K15" s="771">
        <v>22.66464336000001</v>
      </c>
      <c r="L15" s="354"/>
      <c r="O15" s="354"/>
    </row>
    <row r="17" spans="1:1">
      <c r="A17" s="96" t="s">
        <v>462</v>
      </c>
    </row>
    <row r="18" spans="1:1">
      <c r="A18" s="90" t="s">
        <v>178</v>
      </c>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9"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K23"/>
  <sheetViews>
    <sheetView zoomScaleNormal="100" zoomScaleSheetLayoutView="100" workbookViewId="0">
      <selection activeCell="K2" sqref="K2"/>
    </sheetView>
  </sheetViews>
  <sheetFormatPr baseColWidth="10" defaultColWidth="11.44140625" defaultRowHeight="14.4"/>
  <cols>
    <col min="1" max="1" width="39.6640625" style="271" customWidth="1"/>
    <col min="2" max="11" width="9.6640625" style="271" customWidth="1"/>
    <col min="12" max="16384" width="11.44140625" style="271"/>
  </cols>
  <sheetData>
    <row r="1" spans="1:11" s="272" customFormat="1"/>
    <row r="2" spans="1:11" s="272" customFormat="1">
      <c r="A2" s="3" t="s">
        <v>1606</v>
      </c>
      <c r="B2" s="3"/>
      <c r="C2" s="3"/>
      <c r="D2" s="3"/>
      <c r="E2" s="3"/>
      <c r="F2" s="3"/>
      <c r="G2" s="3"/>
      <c r="H2" s="3"/>
      <c r="I2" s="3"/>
      <c r="J2" s="3"/>
      <c r="K2" s="877" t="s">
        <v>1620</v>
      </c>
    </row>
    <row r="3" spans="1:11">
      <c r="A3" s="4" t="s">
        <v>512</v>
      </c>
      <c r="B3" s="4"/>
      <c r="C3" s="4"/>
      <c r="D3" s="4"/>
      <c r="E3" s="4"/>
      <c r="F3" s="4"/>
      <c r="G3" s="4"/>
      <c r="H3" s="4"/>
      <c r="I3" s="4"/>
      <c r="J3" s="4"/>
    </row>
    <row r="4" spans="1:11">
      <c r="A4" s="4" t="s">
        <v>1497</v>
      </c>
      <c r="B4" s="4"/>
      <c r="C4" s="4"/>
      <c r="D4" s="4"/>
      <c r="E4" s="4"/>
      <c r="F4" s="4"/>
      <c r="G4" s="4"/>
      <c r="H4" s="4"/>
      <c r="I4" s="4"/>
      <c r="J4" s="4"/>
    </row>
    <row r="5" spans="1:11">
      <c r="A5" s="16" t="s">
        <v>17</v>
      </c>
      <c r="B5" s="4"/>
      <c r="C5" s="4"/>
      <c r="D5" s="4"/>
      <c r="E5" s="4"/>
      <c r="F5" s="4"/>
      <c r="G5" s="4"/>
      <c r="H5" s="4"/>
      <c r="I5" s="4"/>
      <c r="J5" s="4"/>
    </row>
    <row r="6" spans="1:11" ht="19.5" customHeight="1">
      <c r="A6" s="399" t="s">
        <v>303</v>
      </c>
      <c r="B6" s="155">
        <v>2015</v>
      </c>
      <c r="C6" s="155">
        <v>2016</v>
      </c>
      <c r="D6" s="155">
        <v>2017</v>
      </c>
      <c r="E6" s="155">
        <v>2018</v>
      </c>
      <c r="F6" s="155">
        <v>2019</v>
      </c>
      <c r="G6" s="155">
        <v>2020</v>
      </c>
      <c r="H6" s="155">
        <v>2021</v>
      </c>
      <c r="I6" s="155">
        <v>2022</v>
      </c>
      <c r="J6" s="155">
        <v>2023</v>
      </c>
      <c r="K6" s="155" t="s">
        <v>1494</v>
      </c>
    </row>
    <row r="7" spans="1:11">
      <c r="A7" s="755" t="s">
        <v>116</v>
      </c>
      <c r="B7" s="757">
        <v>530.17314655999712</v>
      </c>
      <c r="C7" s="757">
        <v>509.29163261999679</v>
      </c>
      <c r="D7" s="757">
        <v>557.60122030000343</v>
      </c>
      <c r="E7" s="757">
        <v>620.51415306999979</v>
      </c>
      <c r="F7" s="757">
        <v>520.65122298000085</v>
      </c>
      <c r="G7" s="757">
        <v>535.45863640000221</v>
      </c>
      <c r="H7" s="757">
        <v>1022.394994000003</v>
      </c>
      <c r="I7" s="757">
        <v>981.69766603999824</v>
      </c>
      <c r="J7" s="757">
        <v>1174.6450164499938</v>
      </c>
      <c r="K7" s="757">
        <v>1442.8792492199991</v>
      </c>
    </row>
    <row r="8" spans="1:11" ht="12" customHeight="1">
      <c r="A8" s="755"/>
      <c r="B8" s="757"/>
      <c r="C8" s="757"/>
      <c r="D8" s="757"/>
      <c r="E8" s="757"/>
      <c r="F8" s="757"/>
      <c r="G8" s="757"/>
      <c r="H8" s="757"/>
      <c r="I8" s="757"/>
      <c r="J8" s="757"/>
      <c r="K8" s="757"/>
    </row>
    <row r="9" spans="1:11" s="276" customFormat="1">
      <c r="A9" s="413" t="s">
        <v>306</v>
      </c>
      <c r="B9" s="772">
        <v>134.25471058999992</v>
      </c>
      <c r="C9" s="772">
        <v>131.04793702999996</v>
      </c>
      <c r="D9" s="772">
        <v>176.45063126000002</v>
      </c>
      <c r="E9" s="772">
        <v>208.40877965000001</v>
      </c>
      <c r="F9" s="772">
        <v>168.92354584999998</v>
      </c>
      <c r="G9" s="772">
        <v>195.43766622000012</v>
      </c>
      <c r="H9" s="772">
        <v>590.20309537000014</v>
      </c>
      <c r="I9" s="772">
        <v>501.06787245000004</v>
      </c>
      <c r="J9" s="772">
        <v>668.88849202000051</v>
      </c>
      <c r="K9" s="772">
        <v>865.3323217599999</v>
      </c>
    </row>
    <row r="10" spans="1:11" s="276" customFormat="1">
      <c r="A10" s="413" t="s">
        <v>308</v>
      </c>
      <c r="B10" s="772">
        <v>182.29245411000014</v>
      </c>
      <c r="C10" s="772">
        <v>177.21423929999995</v>
      </c>
      <c r="D10" s="772">
        <v>178.7248493099998</v>
      </c>
      <c r="E10" s="772">
        <v>206.11750525000008</v>
      </c>
      <c r="F10" s="772">
        <v>147.09892528</v>
      </c>
      <c r="G10" s="772">
        <v>180.0385784100001</v>
      </c>
      <c r="H10" s="772">
        <v>242.49488383999989</v>
      </c>
      <c r="I10" s="772">
        <v>277.22706103000013</v>
      </c>
      <c r="J10" s="772">
        <v>273.7426934500001</v>
      </c>
      <c r="K10" s="772">
        <v>311.97168525000035</v>
      </c>
    </row>
    <row r="11" spans="1:11">
      <c r="A11" s="413" t="s">
        <v>305</v>
      </c>
      <c r="B11" s="772">
        <v>105.44954472999997</v>
      </c>
      <c r="C11" s="772">
        <v>102.05144186000039</v>
      </c>
      <c r="D11" s="772">
        <v>110.37795238000029</v>
      </c>
      <c r="E11" s="772">
        <v>116.86963876999997</v>
      </c>
      <c r="F11" s="772">
        <v>113.33844671999977</v>
      </c>
      <c r="G11" s="772">
        <v>83.749319110000044</v>
      </c>
      <c r="H11" s="772">
        <v>100.05386164000018</v>
      </c>
      <c r="I11" s="772">
        <v>107.4882646500001</v>
      </c>
      <c r="J11" s="772">
        <v>133.28140928999997</v>
      </c>
      <c r="K11" s="772">
        <v>165.65883561999945</v>
      </c>
    </row>
    <row r="12" spans="1:11">
      <c r="A12" s="413" t="s">
        <v>307</v>
      </c>
      <c r="B12" s="772">
        <v>82.557768390000348</v>
      </c>
      <c r="C12" s="772">
        <v>77.71656589999985</v>
      </c>
      <c r="D12" s="772">
        <v>74.426275700000033</v>
      </c>
      <c r="E12" s="772">
        <v>72.05229929000015</v>
      </c>
      <c r="F12" s="772">
        <v>73.640727359999659</v>
      </c>
      <c r="G12" s="772">
        <v>60.789865429999928</v>
      </c>
      <c r="H12" s="772">
        <v>71.629012819999971</v>
      </c>
      <c r="I12" s="772">
        <v>76.799010100000075</v>
      </c>
      <c r="J12" s="772">
        <v>78.111214629999864</v>
      </c>
      <c r="K12" s="772">
        <v>78.054540269999748</v>
      </c>
    </row>
    <row r="13" spans="1:11" s="276" customFormat="1">
      <c r="A13" s="413" t="s">
        <v>304</v>
      </c>
      <c r="B13" s="772">
        <v>16.908620049999978</v>
      </c>
      <c r="C13" s="772">
        <v>12.374972920000017</v>
      </c>
      <c r="D13" s="772">
        <v>9.7793894300000161</v>
      </c>
      <c r="E13" s="772">
        <v>8.3012717900000013</v>
      </c>
      <c r="F13" s="772">
        <v>8.785289969999992</v>
      </c>
      <c r="G13" s="772">
        <v>9.8054568099999955</v>
      </c>
      <c r="H13" s="772">
        <v>9.2207078999999954</v>
      </c>
      <c r="I13" s="772">
        <v>10.702027299999974</v>
      </c>
      <c r="J13" s="772">
        <v>11.294323879999991</v>
      </c>
      <c r="K13" s="772">
        <v>11.369541230000003</v>
      </c>
    </row>
    <row r="14" spans="1:11">
      <c r="A14" s="414" t="s">
        <v>310</v>
      </c>
      <c r="B14" s="759">
        <v>7.8408758199999973</v>
      </c>
      <c r="C14" s="759">
        <v>7.646414489999998</v>
      </c>
      <c r="D14" s="759">
        <v>6.847471200000002</v>
      </c>
      <c r="E14" s="759">
        <v>7.5044563399999991</v>
      </c>
      <c r="F14" s="759">
        <v>7.549958580000002</v>
      </c>
      <c r="G14" s="759">
        <v>4.8990005599999993</v>
      </c>
      <c r="H14" s="759">
        <v>7.7784928099999995</v>
      </c>
      <c r="I14" s="759">
        <v>7.2916758200000018</v>
      </c>
      <c r="J14" s="759">
        <v>8.3887619600000001</v>
      </c>
      <c r="K14" s="759">
        <v>9.5925714099999979</v>
      </c>
    </row>
    <row r="15" spans="1:11">
      <c r="A15" s="178" t="s">
        <v>309</v>
      </c>
      <c r="B15" s="769">
        <v>0.86917286999999943</v>
      </c>
      <c r="C15" s="769">
        <v>1.2400611199999996</v>
      </c>
      <c r="D15" s="769">
        <v>0.99465102000000072</v>
      </c>
      <c r="E15" s="769">
        <v>1.2602019800000002</v>
      </c>
      <c r="F15" s="769">
        <v>1.3143292199999987</v>
      </c>
      <c r="G15" s="769">
        <v>0.73874986000000009</v>
      </c>
      <c r="H15" s="769">
        <v>1.0149396200000005</v>
      </c>
      <c r="I15" s="769">
        <v>1.1217546900000002</v>
      </c>
      <c r="J15" s="769">
        <v>0.93812121999999987</v>
      </c>
      <c r="K15" s="769">
        <v>0.89975368000000078</v>
      </c>
    </row>
    <row r="17" spans="1:1">
      <c r="A17" s="96" t="s">
        <v>462</v>
      </c>
    </row>
    <row r="18" spans="1:1">
      <c r="A18" s="90" t="s">
        <v>178</v>
      </c>
    </row>
    <row r="22" spans="1:1">
      <c r="A22" s="402"/>
    </row>
    <row r="23" spans="1:1">
      <c r="A23" s="402"/>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5"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EE26"/>
  <sheetViews>
    <sheetView zoomScaleNormal="100" zoomScaleSheetLayoutView="100" workbookViewId="0">
      <selection activeCell="K2" sqref="K2"/>
    </sheetView>
  </sheetViews>
  <sheetFormatPr baseColWidth="10" defaultColWidth="11.44140625" defaultRowHeight="13.2"/>
  <cols>
    <col min="1" max="1" width="2.5546875" style="4" customWidth="1"/>
    <col min="2" max="2" width="34.5546875" style="4" customWidth="1"/>
    <col min="3" max="4" width="9.6640625" style="4" customWidth="1"/>
    <col min="5" max="10" width="12" style="4" customWidth="1"/>
    <col min="11" max="11" width="13.33203125" style="4" bestFit="1" customWidth="1"/>
    <col min="12" max="12" width="12.88671875" style="4" customWidth="1"/>
    <col min="13" max="17" width="13.33203125" style="4" bestFit="1" customWidth="1"/>
    <col min="18" max="18" width="14.33203125" style="4" bestFit="1" customWidth="1"/>
    <col min="19" max="29" width="13.33203125" style="4" bestFit="1" customWidth="1"/>
    <col min="30" max="31" width="14.33203125" style="4" bestFit="1" customWidth="1"/>
    <col min="32" max="32" width="13.33203125" style="4" bestFit="1" customWidth="1"/>
    <col min="33" max="37" width="14.33203125" style="4" bestFit="1" customWidth="1"/>
    <col min="38" max="38" width="15.33203125" style="4" bestFit="1" customWidth="1"/>
    <col min="39" max="40" width="14.33203125" style="4" bestFit="1" customWidth="1"/>
    <col min="41" max="44" width="15.33203125" style="4" bestFit="1" customWidth="1"/>
    <col min="45" max="45" width="14.33203125" style="4" bestFit="1" customWidth="1"/>
    <col min="46" max="56" width="15.33203125" style="4" bestFit="1" customWidth="1"/>
    <col min="57" max="57" width="16.6640625" style="4" bestFit="1" customWidth="1"/>
    <col min="58" max="69" width="15.33203125" style="4" bestFit="1" customWidth="1"/>
    <col min="70" max="70" width="16.6640625" style="4" bestFit="1" customWidth="1"/>
    <col min="71" max="82" width="15.33203125" style="4" bestFit="1" customWidth="1"/>
    <col min="83" max="83" width="16.6640625" style="4" bestFit="1" customWidth="1"/>
    <col min="84" max="95" width="15.33203125" style="4" bestFit="1" customWidth="1"/>
    <col min="96" max="96" width="16.6640625" style="4" bestFit="1" customWidth="1"/>
    <col min="97" max="108" width="15.33203125" style="4" bestFit="1" customWidth="1"/>
    <col min="109" max="109" width="16.6640625" style="4" bestFit="1" customWidth="1"/>
    <col min="110" max="121" width="15.33203125" style="4" bestFit="1" customWidth="1"/>
    <col min="122" max="122" width="16.6640625" style="4" bestFit="1" customWidth="1"/>
    <col min="123" max="134" width="15.33203125" style="4" bestFit="1" customWidth="1"/>
    <col min="135" max="135" width="16.6640625" style="4" bestFit="1" customWidth="1"/>
    <col min="136" max="16384" width="11.44140625" style="4"/>
  </cols>
  <sheetData>
    <row r="1" spans="1:135" s="8" customFormat="1"/>
    <row r="2" spans="1:135" s="8" customFormat="1" ht="14.4">
      <c r="A2" s="3" t="s">
        <v>1607</v>
      </c>
      <c r="K2" s="877" t="s">
        <v>1620</v>
      </c>
    </row>
    <row r="3" spans="1:135" s="8" customFormat="1">
      <c r="A3" s="4" t="s">
        <v>169</v>
      </c>
    </row>
    <row r="4" spans="1:135" s="8" customFormat="1">
      <c r="A4" s="4" t="s">
        <v>1497</v>
      </c>
    </row>
    <row r="5" spans="1:135" s="8" customFormat="1">
      <c r="A5" s="15" t="s">
        <v>18</v>
      </c>
    </row>
    <row r="6" spans="1:135" ht="21" customHeight="1">
      <c r="A6" s="1177" t="s">
        <v>170</v>
      </c>
      <c r="B6" s="1177"/>
      <c r="C6" s="155">
        <v>2015</v>
      </c>
      <c r="D6" s="155">
        <v>2016</v>
      </c>
      <c r="E6" s="155">
        <v>2017</v>
      </c>
      <c r="F6" s="155">
        <v>2018</v>
      </c>
      <c r="G6" s="155">
        <v>2019</v>
      </c>
      <c r="H6" s="155">
        <v>2020</v>
      </c>
      <c r="I6" s="155">
        <v>2021</v>
      </c>
      <c r="J6" s="155">
        <v>2022</v>
      </c>
      <c r="K6" s="155">
        <v>2023</v>
      </c>
      <c r="L6" s="155" t="s">
        <v>1494</v>
      </c>
    </row>
    <row r="7" spans="1:135">
      <c r="A7" s="3" t="s">
        <v>171</v>
      </c>
      <c r="C7" s="157"/>
      <c r="D7" s="157"/>
      <c r="E7" s="157"/>
      <c r="F7" s="157"/>
      <c r="G7" s="157"/>
      <c r="H7" s="157"/>
      <c r="I7" s="157"/>
      <c r="J7" s="157"/>
      <c r="K7" s="157"/>
      <c r="N7" s="158"/>
    </row>
    <row r="8" spans="1:135">
      <c r="B8" s="159" t="s">
        <v>172</v>
      </c>
      <c r="C8" s="409">
        <v>27342.688142930139</v>
      </c>
      <c r="D8" s="409">
        <v>21974.138361019872</v>
      </c>
      <c r="E8" s="409">
        <v>22166.011121310123</v>
      </c>
      <c r="F8" s="409">
        <v>25184.469165680195</v>
      </c>
      <c r="G8" s="409">
        <v>27119.117111979787</v>
      </c>
      <c r="H8" s="409">
        <v>21834.553579430285</v>
      </c>
      <c r="I8" s="409">
        <v>29414.056628009872</v>
      </c>
      <c r="J8" s="409">
        <v>36277.691992679975</v>
      </c>
      <c r="K8" s="409">
        <v>31601.848236949936</v>
      </c>
      <c r="L8" s="409">
        <v>31895.491228219693</v>
      </c>
      <c r="M8" s="162"/>
      <c r="N8" s="162"/>
      <c r="O8" s="162"/>
      <c r="P8" s="162"/>
      <c r="Q8" s="162"/>
      <c r="R8" s="162"/>
      <c r="S8" s="162"/>
      <c r="T8" s="162"/>
      <c r="U8" s="162"/>
      <c r="V8" s="162"/>
      <c r="W8" s="163"/>
      <c r="X8" s="163"/>
      <c r="Y8" s="163"/>
      <c r="Z8" s="163"/>
      <c r="AA8" s="163"/>
      <c r="AB8" s="163"/>
      <c r="AC8" s="163"/>
      <c r="AD8" s="163"/>
      <c r="AE8" s="163"/>
      <c r="AF8" s="163"/>
      <c r="AG8" s="163"/>
      <c r="AH8" s="163"/>
      <c r="AI8" s="163"/>
      <c r="AJ8" s="163"/>
      <c r="AK8" s="163"/>
      <c r="AL8" s="163"/>
      <c r="AM8" s="163"/>
      <c r="AN8" s="163"/>
      <c r="AO8" s="163"/>
      <c r="AP8" s="163"/>
      <c r="AQ8" s="163"/>
      <c r="AR8" s="163"/>
      <c r="AS8" s="163"/>
      <c r="AT8" s="163"/>
      <c r="AU8" s="163"/>
      <c r="AV8" s="163"/>
      <c r="AW8" s="163"/>
      <c r="AX8" s="163"/>
      <c r="AY8" s="163"/>
      <c r="AZ8" s="163"/>
      <c r="BA8" s="163"/>
      <c r="BB8" s="163"/>
      <c r="BC8" s="163"/>
      <c r="BD8" s="163"/>
      <c r="BE8" s="163"/>
      <c r="BF8" s="163"/>
      <c r="BG8" s="163"/>
      <c r="BH8" s="163"/>
      <c r="BI8" s="163"/>
      <c r="BJ8" s="163"/>
      <c r="BK8" s="163"/>
      <c r="BL8" s="163"/>
      <c r="BM8" s="163"/>
      <c r="BN8" s="163"/>
      <c r="BO8" s="163"/>
      <c r="BP8" s="163"/>
      <c r="BQ8" s="163"/>
      <c r="BR8" s="163"/>
      <c r="BS8" s="163"/>
      <c r="BT8" s="163"/>
      <c r="BU8" s="163"/>
      <c r="BV8" s="163"/>
      <c r="BW8" s="163"/>
      <c r="BX8" s="163"/>
      <c r="BY8" s="163"/>
      <c r="BZ8" s="163"/>
      <c r="CA8" s="163"/>
      <c r="CB8" s="163"/>
      <c r="CC8" s="163"/>
      <c r="CD8" s="163"/>
      <c r="CE8" s="163"/>
      <c r="CF8" s="163"/>
      <c r="CG8" s="163"/>
      <c r="CH8" s="163"/>
      <c r="CI8" s="163"/>
      <c r="CJ8" s="163"/>
      <c r="CK8" s="163"/>
      <c r="CL8" s="163"/>
      <c r="CM8" s="163"/>
      <c r="CN8" s="163"/>
      <c r="CO8" s="163"/>
      <c r="CP8" s="163"/>
      <c r="CQ8" s="163"/>
      <c r="CR8" s="163"/>
      <c r="CS8" s="163"/>
      <c r="CT8" s="163"/>
      <c r="CU8" s="163"/>
      <c r="CV8" s="163"/>
      <c r="CW8" s="163"/>
      <c r="CX8" s="163"/>
      <c r="CY8" s="163"/>
      <c r="CZ8" s="163"/>
      <c r="DA8" s="163"/>
      <c r="DB8" s="163"/>
      <c r="DC8" s="163"/>
      <c r="DD8" s="163"/>
      <c r="DE8" s="163"/>
      <c r="DF8" s="163"/>
      <c r="DG8" s="163"/>
      <c r="DH8" s="163"/>
      <c r="DI8" s="163"/>
      <c r="DJ8" s="163"/>
      <c r="DK8" s="163"/>
      <c r="DL8" s="163"/>
      <c r="DM8" s="163"/>
      <c r="DN8" s="163"/>
      <c r="DO8" s="163"/>
      <c r="DP8" s="163"/>
      <c r="DQ8" s="163"/>
      <c r="DR8" s="163"/>
      <c r="DS8" s="163"/>
      <c r="DT8" s="163"/>
      <c r="DU8" s="163"/>
      <c r="DV8" s="163"/>
      <c r="DW8" s="163"/>
      <c r="DX8" s="163"/>
      <c r="DY8" s="163"/>
      <c r="DZ8" s="163"/>
      <c r="EA8" s="163"/>
      <c r="EB8" s="163"/>
      <c r="EC8" s="163"/>
      <c r="ED8" s="163"/>
      <c r="EE8" s="163"/>
    </row>
    <row r="9" spans="1:135">
      <c r="B9" s="164" t="s">
        <v>173</v>
      </c>
      <c r="C9" s="165">
        <v>50.580655467521964</v>
      </c>
      <c r="D9" s="165">
        <v>48.95176717962741</v>
      </c>
      <c r="E9" s="165">
        <v>48.112659318657911</v>
      </c>
      <c r="F9" s="165">
        <v>49.159067622966056</v>
      </c>
      <c r="G9" s="165">
        <v>51.456862891628774</v>
      </c>
      <c r="H9" s="165">
        <v>50.207462293411531</v>
      </c>
      <c r="I9" s="165">
        <v>48.139772251413056</v>
      </c>
      <c r="J9" s="165">
        <v>46.862319878275002</v>
      </c>
      <c r="K9" s="165">
        <v>50.324109804861294</v>
      </c>
      <c r="L9" s="165">
        <v>49.755293268068463</v>
      </c>
      <c r="M9" s="162"/>
      <c r="N9" s="162"/>
      <c r="O9" s="162"/>
      <c r="P9" s="162"/>
      <c r="Q9" s="162"/>
      <c r="R9" s="162"/>
      <c r="S9" s="162"/>
      <c r="T9" s="162"/>
      <c r="U9" s="162"/>
      <c r="V9" s="162"/>
      <c r="W9" s="163"/>
      <c r="X9" s="163"/>
      <c r="Y9" s="163"/>
      <c r="Z9" s="163"/>
      <c r="AA9" s="163"/>
      <c r="AB9" s="163"/>
      <c r="AC9" s="163"/>
      <c r="AD9" s="163"/>
      <c r="AE9" s="163"/>
      <c r="AF9" s="163"/>
      <c r="AG9" s="163"/>
      <c r="AH9" s="163"/>
      <c r="AI9" s="163"/>
      <c r="AJ9" s="163"/>
      <c r="AK9" s="163"/>
      <c r="AL9" s="163"/>
      <c r="AM9" s="163"/>
      <c r="AN9" s="163"/>
      <c r="AO9" s="163"/>
      <c r="AP9" s="163"/>
      <c r="AQ9" s="163"/>
      <c r="AR9" s="163"/>
      <c r="AS9" s="163"/>
      <c r="AT9" s="163"/>
      <c r="AU9" s="163"/>
      <c r="AV9" s="163"/>
      <c r="AW9" s="163"/>
      <c r="AX9" s="163"/>
      <c r="AY9" s="163"/>
      <c r="AZ9" s="163"/>
      <c r="BA9" s="163"/>
      <c r="BB9" s="163"/>
      <c r="BC9" s="163"/>
      <c r="BD9" s="163"/>
      <c r="BE9" s="163"/>
      <c r="BF9" s="163"/>
      <c r="BG9" s="163"/>
      <c r="BH9" s="163"/>
      <c r="BI9" s="163"/>
      <c r="BJ9" s="163"/>
      <c r="BK9" s="163"/>
      <c r="BL9" s="163"/>
      <c r="BM9" s="163"/>
      <c r="BN9" s="163"/>
      <c r="BO9" s="163"/>
      <c r="BP9" s="163"/>
      <c r="BQ9" s="163"/>
      <c r="BR9" s="163"/>
      <c r="BS9" s="163"/>
      <c r="BT9" s="163"/>
      <c r="BU9" s="163"/>
      <c r="BV9" s="163"/>
      <c r="BW9" s="163"/>
      <c r="BX9" s="163"/>
      <c r="BY9" s="163"/>
      <c r="BZ9" s="163"/>
      <c r="CA9" s="163"/>
      <c r="CB9" s="163"/>
      <c r="CC9" s="163"/>
      <c r="CD9" s="163"/>
      <c r="CE9" s="163"/>
      <c r="CF9" s="163"/>
      <c r="CG9" s="163"/>
      <c r="CH9" s="163"/>
      <c r="CI9" s="163"/>
      <c r="CJ9" s="163"/>
      <c r="CK9" s="163"/>
      <c r="CL9" s="163"/>
      <c r="CM9" s="163"/>
      <c r="CN9" s="163"/>
      <c r="CO9" s="163"/>
      <c r="CP9" s="163"/>
      <c r="CQ9" s="163"/>
      <c r="CR9" s="163"/>
      <c r="CS9" s="163"/>
      <c r="CT9" s="163"/>
      <c r="CU9" s="163"/>
      <c r="CV9" s="163"/>
      <c r="CW9" s="163"/>
      <c r="CX9" s="163"/>
      <c r="CY9" s="163"/>
      <c r="CZ9" s="163"/>
      <c r="DA9" s="163"/>
      <c r="DB9" s="163"/>
      <c r="DC9" s="163"/>
      <c r="DD9" s="163"/>
      <c r="DE9" s="163"/>
      <c r="DF9" s="163"/>
      <c r="DG9" s="163"/>
      <c r="DH9" s="163"/>
      <c r="DI9" s="163"/>
      <c r="DJ9" s="163"/>
      <c r="DK9" s="163"/>
      <c r="DL9" s="163"/>
      <c r="DM9" s="163"/>
      <c r="DN9" s="163"/>
      <c r="DO9" s="163"/>
      <c r="DP9" s="163"/>
      <c r="DQ9" s="163"/>
      <c r="DR9" s="163"/>
      <c r="DS9" s="163"/>
      <c r="DT9" s="163"/>
      <c r="DU9" s="163"/>
      <c r="DV9" s="163"/>
      <c r="DW9" s="163"/>
      <c r="DX9" s="163"/>
      <c r="DY9" s="163"/>
      <c r="DZ9" s="163"/>
      <c r="EA9" s="163"/>
      <c r="EB9" s="163"/>
      <c r="EC9" s="163"/>
      <c r="ED9" s="163"/>
      <c r="EE9" s="163"/>
    </row>
    <row r="10" spans="1:135">
      <c r="B10" s="164" t="s">
        <v>174</v>
      </c>
      <c r="C10" s="165">
        <v>-17.013826646181339</v>
      </c>
      <c r="D10" s="165">
        <v>-19.634315959889946</v>
      </c>
      <c r="E10" s="165">
        <v>0.87317535339914709</v>
      </c>
      <c r="F10" s="165">
        <v>13.617506676553838</v>
      </c>
      <c r="G10" s="165">
        <v>7.6819087731100799</v>
      </c>
      <c r="H10" s="165">
        <v>-19.486488113637968</v>
      </c>
      <c r="I10" s="165">
        <v>34.713341039956134</v>
      </c>
      <c r="J10" s="165">
        <v>23.334541887480185</v>
      </c>
      <c r="K10" s="165">
        <v>-12.889033174088137</v>
      </c>
      <c r="L10" s="165">
        <v>0.92861758498870017</v>
      </c>
      <c r="M10" s="162"/>
      <c r="N10" s="162"/>
      <c r="O10" s="162"/>
      <c r="P10" s="162"/>
      <c r="Q10" s="162"/>
      <c r="R10" s="162"/>
      <c r="S10" s="162"/>
      <c r="T10" s="162"/>
      <c r="U10" s="162"/>
      <c r="V10" s="162"/>
      <c r="W10" s="163"/>
      <c r="X10" s="163"/>
      <c r="Y10" s="163"/>
      <c r="Z10" s="163"/>
      <c r="AA10" s="163"/>
      <c r="AB10" s="163"/>
      <c r="AC10" s="163"/>
      <c r="AD10" s="163"/>
      <c r="AE10" s="163"/>
      <c r="AF10" s="163"/>
      <c r="AG10" s="163"/>
      <c r="AH10" s="163"/>
      <c r="AI10" s="163"/>
      <c r="AJ10" s="163"/>
      <c r="AK10" s="163"/>
      <c r="AL10" s="163"/>
      <c r="AM10" s="163"/>
      <c r="AN10" s="163"/>
      <c r="AO10" s="163"/>
      <c r="AP10" s="163"/>
      <c r="AQ10" s="163"/>
      <c r="AR10" s="163"/>
      <c r="AS10" s="163"/>
      <c r="AT10" s="163"/>
      <c r="AU10" s="163"/>
      <c r="AV10" s="163"/>
      <c r="AW10" s="163"/>
      <c r="AX10" s="163"/>
      <c r="AY10" s="163"/>
      <c r="AZ10" s="163"/>
      <c r="BA10" s="163"/>
      <c r="BB10" s="163"/>
      <c r="BC10" s="163"/>
      <c r="BD10" s="163"/>
      <c r="BE10" s="163"/>
      <c r="BF10" s="163"/>
      <c r="BG10" s="163"/>
      <c r="BH10" s="163"/>
      <c r="BI10" s="163"/>
      <c r="BJ10" s="163"/>
      <c r="BK10" s="163"/>
      <c r="BL10" s="163"/>
      <c r="BM10" s="163"/>
      <c r="BN10" s="163"/>
      <c r="BO10" s="163"/>
      <c r="BP10" s="163"/>
      <c r="BQ10" s="163"/>
      <c r="BR10" s="163"/>
      <c r="BS10" s="163"/>
      <c r="BT10" s="163"/>
      <c r="BU10" s="163"/>
      <c r="BV10" s="163"/>
      <c r="BW10" s="163"/>
      <c r="BX10" s="163"/>
      <c r="BY10" s="163"/>
      <c r="BZ10" s="163"/>
      <c r="CA10" s="163"/>
      <c r="CB10" s="163"/>
      <c r="CC10" s="163"/>
      <c r="CD10" s="163"/>
      <c r="CE10" s="163"/>
      <c r="CF10" s="163"/>
      <c r="CG10" s="163"/>
      <c r="CH10" s="163"/>
      <c r="CI10" s="163"/>
      <c r="CJ10" s="163"/>
      <c r="CK10" s="163"/>
      <c r="CL10" s="163"/>
      <c r="CM10" s="163"/>
      <c r="CN10" s="163"/>
      <c r="CO10" s="163"/>
      <c r="CP10" s="163"/>
      <c r="CQ10" s="163"/>
      <c r="CR10" s="163"/>
      <c r="CS10" s="163"/>
      <c r="CT10" s="163"/>
      <c r="CU10" s="163"/>
      <c r="CV10" s="163"/>
      <c r="CW10" s="163"/>
      <c r="CX10" s="163"/>
      <c r="CY10" s="163"/>
      <c r="CZ10" s="163"/>
      <c r="DA10" s="163"/>
      <c r="DB10" s="163"/>
      <c r="DC10" s="163"/>
      <c r="DD10" s="163"/>
      <c r="DE10" s="163"/>
      <c r="DF10" s="163"/>
      <c r="DG10" s="163"/>
      <c r="DH10" s="163"/>
      <c r="DI10" s="163"/>
      <c r="DJ10" s="163"/>
      <c r="DK10" s="163"/>
      <c r="DL10" s="163"/>
      <c r="DM10" s="163"/>
      <c r="DN10" s="163"/>
      <c r="DO10" s="163"/>
      <c r="DP10" s="163"/>
      <c r="DQ10" s="163"/>
      <c r="DR10" s="163"/>
      <c r="DS10" s="163"/>
      <c r="DT10" s="163"/>
      <c r="DU10" s="163"/>
      <c r="DV10" s="163"/>
      <c r="DW10" s="163"/>
      <c r="DX10" s="163"/>
      <c r="DY10" s="163"/>
      <c r="DZ10" s="163"/>
      <c r="EA10" s="163"/>
      <c r="EB10" s="163"/>
      <c r="EC10" s="163"/>
      <c r="ED10" s="163"/>
      <c r="EE10" s="163"/>
    </row>
    <row r="11" spans="1:135">
      <c r="B11" s="166"/>
      <c r="C11" s="773"/>
      <c r="D11" s="773"/>
      <c r="E11" s="773"/>
      <c r="F11" s="773"/>
      <c r="G11" s="773"/>
      <c r="H11" s="773"/>
      <c r="I11" s="773"/>
      <c r="J11" s="773"/>
      <c r="K11" s="773"/>
      <c r="L11" s="773"/>
      <c r="M11" s="162"/>
      <c r="N11" s="162"/>
      <c r="O11" s="162"/>
      <c r="P11" s="162"/>
      <c r="Q11" s="162"/>
      <c r="R11" s="162"/>
      <c r="S11" s="162"/>
      <c r="T11" s="162"/>
      <c r="U11" s="162"/>
      <c r="V11" s="162"/>
      <c r="W11" s="163"/>
      <c r="X11" s="163"/>
      <c r="Y11" s="163"/>
      <c r="Z11" s="163"/>
      <c r="AA11" s="163"/>
      <c r="AB11" s="163"/>
      <c r="AC11" s="163"/>
      <c r="AD11" s="163"/>
      <c r="AE11" s="163"/>
      <c r="AF11" s="163"/>
      <c r="AG11" s="163"/>
      <c r="AH11" s="163"/>
      <c r="AI11" s="163"/>
      <c r="AJ11" s="163"/>
      <c r="AK11" s="163"/>
      <c r="AL11" s="163"/>
      <c r="AM11" s="163"/>
      <c r="AN11" s="163"/>
      <c r="AO11" s="163"/>
      <c r="AP11" s="163"/>
      <c r="AQ11" s="163"/>
      <c r="AR11" s="163"/>
      <c r="AS11" s="163"/>
      <c r="AT11" s="163"/>
      <c r="AU11" s="163"/>
      <c r="AV11" s="163"/>
      <c r="AW11" s="163"/>
      <c r="AX11" s="163"/>
      <c r="AY11" s="163"/>
      <c r="AZ11" s="163"/>
      <c r="BA11" s="163"/>
      <c r="BB11" s="163"/>
      <c r="BC11" s="163"/>
      <c r="BD11" s="163"/>
      <c r="BE11" s="163"/>
      <c r="BF11" s="163"/>
      <c r="BG11" s="163"/>
      <c r="BH11" s="163"/>
      <c r="BI11" s="163"/>
      <c r="BJ11" s="163"/>
      <c r="BK11" s="163"/>
      <c r="BL11" s="163"/>
      <c r="BM11" s="163"/>
      <c r="BN11" s="163"/>
      <c r="BO11" s="163"/>
      <c r="BP11" s="163"/>
      <c r="BQ11" s="163"/>
      <c r="BR11" s="163"/>
      <c r="BS11" s="163"/>
      <c r="BT11" s="163"/>
      <c r="BU11" s="163"/>
      <c r="BV11" s="163"/>
      <c r="BW11" s="163"/>
      <c r="BX11" s="163"/>
      <c r="BY11" s="163"/>
      <c r="BZ11" s="163"/>
      <c r="CA11" s="163"/>
      <c r="CB11" s="163"/>
      <c r="CC11" s="163"/>
      <c r="CD11" s="163"/>
      <c r="CE11" s="163"/>
      <c r="CF11" s="163"/>
      <c r="CG11" s="163"/>
      <c r="CH11" s="163"/>
      <c r="CI11" s="163"/>
      <c r="CJ11" s="163"/>
      <c r="CK11" s="163"/>
      <c r="CL11" s="163"/>
      <c r="CM11" s="163"/>
      <c r="CN11" s="163"/>
      <c r="CO11" s="163"/>
      <c r="CP11" s="163"/>
      <c r="CQ11" s="163"/>
      <c r="CR11" s="163"/>
      <c r="CS11" s="163"/>
      <c r="CT11" s="163"/>
      <c r="CU11" s="163"/>
      <c r="CV11" s="163"/>
      <c r="CW11" s="163"/>
      <c r="CX11" s="163"/>
      <c r="CY11" s="163"/>
      <c r="CZ11" s="163"/>
      <c r="DA11" s="163"/>
      <c r="DB11" s="163"/>
      <c r="DC11" s="163"/>
      <c r="DD11" s="163"/>
      <c r="DE11" s="163"/>
      <c r="DF11" s="163"/>
      <c r="DG11" s="163"/>
      <c r="DH11" s="163"/>
      <c r="DI11" s="163"/>
      <c r="DJ11" s="163"/>
      <c r="DK11" s="163"/>
      <c r="DL11" s="163"/>
      <c r="DM11" s="163"/>
      <c r="DN11" s="163"/>
      <c r="DO11" s="163"/>
      <c r="DP11" s="163"/>
      <c r="DQ11" s="163"/>
      <c r="DR11" s="163"/>
      <c r="DS11" s="163"/>
      <c r="DT11" s="163"/>
      <c r="DU11" s="163"/>
      <c r="DV11" s="163"/>
      <c r="DW11" s="163"/>
      <c r="DX11" s="163"/>
      <c r="DY11" s="163"/>
      <c r="DZ11" s="163"/>
      <c r="EA11" s="163"/>
      <c r="EB11" s="163"/>
      <c r="EC11" s="163"/>
      <c r="ED11" s="163"/>
      <c r="EE11" s="163"/>
    </row>
    <row r="12" spans="1:135">
      <c r="B12" s="159" t="s">
        <v>175</v>
      </c>
      <c r="C12" s="409">
        <v>13373.782141990174</v>
      </c>
      <c r="D12" s="409">
        <v>13376.698562900077</v>
      </c>
      <c r="E12" s="409">
        <v>11740.001926200335</v>
      </c>
      <c r="F12" s="409">
        <v>11575.092283000244</v>
      </c>
      <c r="G12" s="409">
        <v>14375.182984530213</v>
      </c>
      <c r="H12" s="409">
        <v>11476.676063480118</v>
      </c>
      <c r="I12" s="409">
        <v>12676.088812550261</v>
      </c>
      <c r="J12" s="409">
        <v>14047.230598740198</v>
      </c>
      <c r="K12" s="409">
        <v>13907.553009950232</v>
      </c>
      <c r="L12" s="409">
        <v>14575.647027180332</v>
      </c>
      <c r="N12" s="158"/>
    </row>
    <row r="13" spans="1:135">
      <c r="B13" s="164" t="s">
        <v>173</v>
      </c>
      <c r="C13" s="172">
        <v>34.562164873124793</v>
      </c>
      <c r="D13" s="172">
        <v>34.250361882062172</v>
      </c>
      <c r="E13" s="172">
        <v>31.951255221076753</v>
      </c>
      <c r="F13" s="172">
        <v>32.817241572843905</v>
      </c>
      <c r="G13" s="172">
        <v>37.388816256481434</v>
      </c>
      <c r="H13" s="172">
        <v>33.94300636375911</v>
      </c>
      <c r="I13" s="172">
        <v>33.983792781697019</v>
      </c>
      <c r="J13" s="172">
        <v>34.977292464591301</v>
      </c>
      <c r="K13" s="172">
        <v>36.547314456759558</v>
      </c>
      <c r="L13" s="172">
        <v>34.996937195407916</v>
      </c>
      <c r="N13" s="158"/>
    </row>
    <row r="14" spans="1:135">
      <c r="B14" s="164" t="s">
        <v>174</v>
      </c>
      <c r="C14" s="165">
        <v>8.2613949221659766</v>
      </c>
      <c r="D14" s="165">
        <v>2.1807001781093405E-2</v>
      </c>
      <c r="E14" s="165">
        <v>-12.235430356777844</v>
      </c>
      <c r="F14" s="165">
        <v>-1.4046815685103131</v>
      </c>
      <c r="G14" s="165">
        <v>24.190655530602733</v>
      </c>
      <c r="H14" s="165">
        <v>-20.163269741813437</v>
      </c>
      <c r="I14" s="165">
        <v>10.450872207561822</v>
      </c>
      <c r="J14" s="165">
        <v>10.816757490941576</v>
      </c>
      <c r="K14" s="165">
        <v>-0.994342534695003</v>
      </c>
      <c r="L14" s="165">
        <v>4.8037270665955312</v>
      </c>
      <c r="N14" s="158"/>
    </row>
    <row r="15" spans="1:135">
      <c r="B15" s="166"/>
      <c r="C15" s="773"/>
      <c r="D15" s="773"/>
      <c r="E15" s="773"/>
      <c r="F15" s="773"/>
      <c r="G15" s="773"/>
      <c r="H15" s="773"/>
      <c r="I15" s="773"/>
      <c r="J15" s="773"/>
      <c r="K15" s="773"/>
      <c r="L15" s="773"/>
      <c r="N15" s="158"/>
    </row>
    <row r="16" spans="1:135">
      <c r="A16" s="3" t="s">
        <v>176</v>
      </c>
      <c r="C16" s="167"/>
      <c r="D16" s="167"/>
      <c r="E16" s="174"/>
      <c r="F16" s="175"/>
      <c r="G16" s="175"/>
      <c r="H16" s="175"/>
      <c r="I16" s="175"/>
      <c r="J16" s="175"/>
      <c r="K16" s="175"/>
      <c r="L16" s="175"/>
      <c r="N16" s="158"/>
    </row>
    <row r="17" spans="1:135">
      <c r="B17" s="176" t="s">
        <v>172</v>
      </c>
      <c r="C17" s="409">
        <v>54057.599471970039</v>
      </c>
      <c r="D17" s="409">
        <v>44889.366874920503</v>
      </c>
      <c r="E17" s="409">
        <v>46071.057877929903</v>
      </c>
      <c r="F17" s="409">
        <v>51230.567184139501</v>
      </c>
      <c r="G17" s="409">
        <v>52702.624272090332</v>
      </c>
      <c r="H17" s="409">
        <v>43488.662007710198</v>
      </c>
      <c r="I17" s="409">
        <v>61101.362246570403</v>
      </c>
      <c r="J17" s="409">
        <v>77413.350612840717</v>
      </c>
      <c r="K17" s="409">
        <v>62796.636362750338</v>
      </c>
      <c r="L17" s="409">
        <v>64104.684000000001</v>
      </c>
      <c r="M17" s="162"/>
      <c r="N17" s="162"/>
      <c r="O17" s="162"/>
      <c r="P17" s="162"/>
      <c r="Q17" s="162"/>
      <c r="R17" s="162"/>
      <c r="S17" s="162"/>
      <c r="T17" s="162"/>
      <c r="U17" s="162"/>
      <c r="V17" s="162"/>
      <c r="W17" s="162"/>
      <c r="X17" s="162"/>
      <c r="Y17" s="162"/>
      <c r="Z17" s="162"/>
      <c r="AA17" s="162"/>
      <c r="AB17" s="162"/>
      <c r="AC17" s="162"/>
      <c r="AD17" s="162"/>
      <c r="AE17" s="162"/>
      <c r="AF17" s="162"/>
      <c r="AG17" s="162"/>
      <c r="AH17" s="162"/>
      <c r="AI17" s="162"/>
      <c r="AJ17" s="162"/>
      <c r="AK17" s="162"/>
      <c r="AL17" s="162"/>
      <c r="AM17" s="162"/>
      <c r="AN17" s="162"/>
      <c r="AO17" s="162"/>
      <c r="AP17" s="162"/>
      <c r="AQ17" s="162"/>
      <c r="AR17" s="162"/>
      <c r="AS17" s="162"/>
      <c r="AT17" s="162"/>
      <c r="AU17" s="162"/>
      <c r="AV17" s="162"/>
      <c r="AW17" s="162"/>
      <c r="AX17" s="162"/>
      <c r="AY17" s="162"/>
      <c r="AZ17" s="162"/>
      <c r="BA17" s="162"/>
      <c r="BB17" s="162"/>
      <c r="BC17" s="162"/>
      <c r="BD17" s="162"/>
      <c r="BE17" s="162"/>
      <c r="BF17" s="162"/>
      <c r="BG17" s="162"/>
      <c r="BH17" s="162"/>
      <c r="BI17" s="162"/>
      <c r="BJ17" s="162"/>
      <c r="BK17" s="162"/>
      <c r="BL17" s="162"/>
      <c r="BM17" s="162"/>
      <c r="BN17" s="162"/>
      <c r="BO17" s="162"/>
      <c r="BP17" s="162"/>
      <c r="BQ17" s="162"/>
      <c r="BR17" s="162"/>
      <c r="BS17" s="162"/>
      <c r="BT17" s="162"/>
      <c r="BU17" s="162"/>
      <c r="BV17" s="162"/>
      <c r="BW17" s="162"/>
      <c r="BX17" s="162"/>
      <c r="BY17" s="162"/>
      <c r="BZ17" s="162"/>
      <c r="CA17" s="162"/>
      <c r="CB17" s="162"/>
      <c r="CC17" s="162"/>
      <c r="CD17" s="162"/>
      <c r="CE17" s="162"/>
      <c r="CF17" s="162"/>
      <c r="CG17" s="162"/>
      <c r="CH17" s="162"/>
      <c r="CI17" s="162"/>
      <c r="CJ17" s="162"/>
      <c r="CK17" s="162"/>
      <c r="CL17" s="162"/>
      <c r="CM17" s="162"/>
      <c r="CN17" s="162"/>
      <c r="CO17" s="162"/>
      <c r="CP17" s="162"/>
      <c r="CQ17" s="162"/>
      <c r="CR17" s="162"/>
      <c r="CS17" s="162"/>
      <c r="CT17" s="162"/>
      <c r="CU17" s="162"/>
      <c r="CV17" s="162"/>
      <c r="CW17" s="162"/>
      <c r="CX17" s="162"/>
      <c r="CY17" s="162"/>
      <c r="CZ17" s="162"/>
      <c r="DA17" s="162"/>
      <c r="DB17" s="162"/>
      <c r="DC17" s="162"/>
      <c r="DD17" s="162"/>
      <c r="DE17" s="162"/>
      <c r="DF17" s="162"/>
      <c r="DG17" s="162"/>
      <c r="DH17" s="162"/>
      <c r="DI17" s="162"/>
      <c r="DJ17" s="162"/>
      <c r="DK17" s="162"/>
      <c r="DL17" s="162"/>
      <c r="DM17" s="162"/>
      <c r="DN17" s="162"/>
      <c r="DO17" s="162"/>
      <c r="DP17" s="162"/>
      <c r="DQ17" s="162"/>
      <c r="DR17" s="162"/>
      <c r="DS17" s="162"/>
      <c r="DT17" s="162"/>
      <c r="DU17" s="162"/>
      <c r="DV17" s="162"/>
      <c r="DW17" s="162"/>
      <c r="DX17" s="162"/>
      <c r="DY17" s="162"/>
      <c r="DZ17" s="162"/>
      <c r="EA17" s="162"/>
      <c r="EB17" s="162"/>
      <c r="EC17" s="162"/>
      <c r="ED17" s="162"/>
      <c r="EE17" s="162"/>
    </row>
    <row r="18" spans="1:135">
      <c r="B18" s="164" t="s">
        <v>174</v>
      </c>
      <c r="C18" s="359">
        <v>-15.573103355197704</v>
      </c>
      <c r="D18" s="359">
        <v>-16.960117886484117</v>
      </c>
      <c r="E18" s="359">
        <v>2.6324519263148938</v>
      </c>
      <c r="F18" s="359">
        <v>11.199025036239153</v>
      </c>
      <c r="G18" s="359">
        <v>2.8733960384623058</v>
      </c>
      <c r="H18" s="359">
        <v>-17.482928775635109</v>
      </c>
      <c r="I18" s="359">
        <v>40.499522003545692</v>
      </c>
      <c r="J18" s="359">
        <v>26.696603425050313</v>
      </c>
      <c r="K18" s="359">
        <v>-18.881386911143306</v>
      </c>
      <c r="L18" s="359">
        <v>2.0824619892146456</v>
      </c>
      <c r="M18" s="162"/>
      <c r="N18" s="162"/>
      <c r="O18" s="162"/>
      <c r="P18" s="162"/>
      <c r="Q18" s="162"/>
      <c r="R18" s="162"/>
      <c r="S18" s="162"/>
      <c r="T18" s="162"/>
      <c r="U18" s="162"/>
      <c r="V18" s="162"/>
      <c r="W18" s="162"/>
      <c r="X18" s="162"/>
      <c r="Y18" s="162"/>
      <c r="Z18" s="162"/>
      <c r="AA18" s="162"/>
      <c r="AB18" s="162"/>
      <c r="AC18" s="162"/>
      <c r="AD18" s="162"/>
      <c r="AE18" s="162"/>
      <c r="AF18" s="162"/>
      <c r="AG18" s="162"/>
      <c r="AH18" s="162"/>
      <c r="AI18" s="162"/>
      <c r="AJ18" s="162"/>
      <c r="AK18" s="162"/>
      <c r="AL18" s="162"/>
      <c r="AM18" s="162"/>
      <c r="AN18" s="162"/>
      <c r="AO18" s="162"/>
      <c r="AP18" s="162"/>
      <c r="AQ18" s="162"/>
      <c r="AR18" s="162"/>
      <c r="AS18" s="162"/>
      <c r="AT18" s="162"/>
      <c r="AU18" s="162"/>
      <c r="AV18" s="162"/>
      <c r="AW18" s="162"/>
      <c r="AX18" s="162"/>
      <c r="AY18" s="162"/>
      <c r="AZ18" s="162"/>
      <c r="BA18" s="162"/>
      <c r="BB18" s="162"/>
      <c r="BC18" s="162"/>
      <c r="BD18" s="162"/>
      <c r="BE18" s="162"/>
      <c r="BF18" s="162"/>
      <c r="BG18" s="162"/>
      <c r="BH18" s="162"/>
      <c r="BI18" s="162"/>
      <c r="BJ18" s="162"/>
      <c r="BK18" s="162"/>
      <c r="BL18" s="162"/>
      <c r="BM18" s="162"/>
      <c r="BN18" s="162"/>
      <c r="BO18" s="162"/>
      <c r="BP18" s="162"/>
      <c r="BQ18" s="162"/>
      <c r="BR18" s="162"/>
      <c r="BS18" s="162"/>
      <c r="BT18" s="162"/>
      <c r="BU18" s="162"/>
      <c r="BV18" s="162"/>
      <c r="BW18" s="162"/>
      <c r="BX18" s="162"/>
      <c r="BY18" s="162"/>
      <c r="BZ18" s="162"/>
      <c r="CA18" s="162"/>
      <c r="CB18" s="162"/>
      <c r="CC18" s="162"/>
      <c r="CD18" s="162"/>
      <c r="CE18" s="162"/>
      <c r="CF18" s="162"/>
      <c r="CG18" s="162"/>
      <c r="CH18" s="162"/>
      <c r="CI18" s="162"/>
      <c r="CJ18" s="162"/>
      <c r="CK18" s="162"/>
      <c r="CL18" s="162"/>
      <c r="CM18" s="162"/>
      <c r="CN18" s="162"/>
      <c r="CO18" s="162"/>
      <c r="CP18" s="162"/>
      <c r="CQ18" s="162"/>
      <c r="CR18" s="162"/>
      <c r="CS18" s="162"/>
      <c r="CT18" s="162"/>
      <c r="CU18" s="162"/>
      <c r="CV18" s="162"/>
      <c r="CW18" s="162"/>
      <c r="CX18" s="162"/>
      <c r="CY18" s="162"/>
      <c r="CZ18" s="162"/>
      <c r="DA18" s="162"/>
      <c r="DB18" s="162"/>
      <c r="DC18" s="162"/>
      <c r="DD18" s="162"/>
      <c r="DE18" s="162"/>
      <c r="DF18" s="162"/>
      <c r="DG18" s="162"/>
      <c r="DH18" s="162"/>
      <c r="DI18" s="162"/>
      <c r="DJ18" s="162"/>
      <c r="DK18" s="162"/>
      <c r="DL18" s="162"/>
      <c r="DM18" s="162"/>
      <c r="DN18" s="162"/>
      <c r="DO18" s="162"/>
      <c r="DP18" s="162"/>
      <c r="DQ18" s="162"/>
      <c r="DR18" s="162"/>
      <c r="DS18" s="162"/>
      <c r="DT18" s="162"/>
      <c r="DU18" s="162"/>
      <c r="DV18" s="162"/>
      <c r="DW18" s="162"/>
      <c r="DX18" s="162"/>
      <c r="DY18" s="162"/>
      <c r="DZ18" s="162"/>
      <c r="EA18" s="162"/>
      <c r="EB18" s="162"/>
      <c r="EC18" s="162"/>
      <c r="ED18" s="162"/>
      <c r="EE18" s="162"/>
    </row>
    <row r="19" spans="1:135">
      <c r="B19" s="166"/>
      <c r="C19" s="773"/>
      <c r="D19" s="773"/>
      <c r="E19" s="773"/>
      <c r="F19" s="773"/>
      <c r="G19" s="773"/>
      <c r="H19" s="773"/>
      <c r="I19" s="773"/>
      <c r="J19" s="773"/>
      <c r="K19" s="773"/>
      <c r="L19" s="773"/>
      <c r="M19" s="162"/>
      <c r="N19" s="162"/>
      <c r="O19" s="162"/>
      <c r="P19" s="162"/>
      <c r="Q19" s="162"/>
      <c r="R19" s="162"/>
      <c r="S19" s="162"/>
      <c r="T19" s="162"/>
      <c r="U19" s="162"/>
      <c r="V19" s="162"/>
      <c r="W19" s="162"/>
      <c r="X19" s="162"/>
      <c r="Y19" s="162"/>
      <c r="Z19" s="162"/>
      <c r="AA19" s="162"/>
      <c r="AB19" s="162"/>
      <c r="AC19" s="162"/>
      <c r="AD19" s="162"/>
      <c r="AE19" s="162"/>
      <c r="AF19" s="162"/>
      <c r="AG19" s="162"/>
      <c r="AH19" s="162"/>
      <c r="AI19" s="162"/>
      <c r="AJ19" s="162"/>
      <c r="AK19" s="162"/>
      <c r="AL19" s="162"/>
      <c r="AM19" s="162"/>
      <c r="AN19" s="162"/>
      <c r="AO19" s="162"/>
      <c r="AP19" s="162"/>
      <c r="AQ19" s="162"/>
      <c r="AR19" s="162"/>
      <c r="AS19" s="162"/>
      <c r="AT19" s="162"/>
      <c r="AU19" s="162"/>
      <c r="AV19" s="162"/>
      <c r="AW19" s="162"/>
      <c r="AX19" s="162"/>
      <c r="AY19" s="162"/>
      <c r="AZ19" s="162"/>
      <c r="BA19" s="162"/>
      <c r="BB19" s="162"/>
      <c r="BC19" s="162"/>
      <c r="BD19" s="162"/>
      <c r="BE19" s="162"/>
      <c r="BF19" s="162"/>
      <c r="BG19" s="162"/>
      <c r="BH19" s="162"/>
      <c r="BI19" s="162"/>
      <c r="BJ19" s="162"/>
      <c r="BK19" s="162"/>
      <c r="BL19" s="162"/>
      <c r="BM19" s="162"/>
      <c r="BN19" s="162"/>
      <c r="BO19" s="162"/>
      <c r="BP19" s="162"/>
      <c r="BQ19" s="162"/>
      <c r="BR19" s="162"/>
      <c r="BS19" s="162"/>
      <c r="BT19" s="162"/>
      <c r="BU19" s="162"/>
      <c r="BV19" s="162"/>
      <c r="BW19" s="162"/>
      <c r="BX19" s="162"/>
      <c r="BY19" s="162"/>
      <c r="BZ19" s="162"/>
      <c r="CA19" s="162"/>
      <c r="CB19" s="162"/>
      <c r="CC19" s="162"/>
      <c r="CD19" s="162"/>
      <c r="CE19" s="162"/>
      <c r="CF19" s="162"/>
      <c r="CG19" s="162"/>
      <c r="CH19" s="162"/>
      <c r="CI19" s="162"/>
      <c r="CJ19" s="162"/>
      <c r="CK19" s="162"/>
      <c r="CL19" s="162"/>
      <c r="CM19" s="162"/>
      <c r="CN19" s="162"/>
      <c r="CO19" s="162"/>
      <c r="CP19" s="162"/>
      <c r="CQ19" s="162"/>
      <c r="CR19" s="162"/>
      <c r="CS19" s="162"/>
      <c r="CT19" s="162"/>
      <c r="CU19" s="162"/>
      <c r="CV19" s="162"/>
      <c r="CW19" s="162"/>
      <c r="CX19" s="162"/>
      <c r="CY19" s="162"/>
      <c r="CZ19" s="162"/>
      <c r="DA19" s="162"/>
      <c r="DB19" s="162"/>
      <c r="DC19" s="162"/>
      <c r="DD19" s="162"/>
      <c r="DE19" s="162"/>
      <c r="DF19" s="162"/>
      <c r="DG19" s="162"/>
      <c r="DH19" s="162"/>
      <c r="DI19" s="162"/>
      <c r="DJ19" s="162"/>
      <c r="DK19" s="162"/>
      <c r="DL19" s="162"/>
      <c r="DM19" s="162"/>
      <c r="DN19" s="162"/>
      <c r="DO19" s="162"/>
      <c r="DP19" s="162"/>
      <c r="DQ19" s="162"/>
      <c r="DR19" s="162"/>
      <c r="DS19" s="162"/>
      <c r="DT19" s="162"/>
      <c r="DU19" s="162"/>
      <c r="DV19" s="162"/>
      <c r="DW19" s="162"/>
      <c r="DX19" s="162"/>
      <c r="DY19" s="162"/>
      <c r="DZ19" s="162"/>
      <c r="EA19" s="162"/>
      <c r="EB19" s="162"/>
      <c r="EC19" s="162"/>
      <c r="ED19" s="162"/>
      <c r="EE19" s="162"/>
    </row>
    <row r="20" spans="1:135">
      <c r="B20" s="176" t="s">
        <v>175</v>
      </c>
      <c r="C20" s="409">
        <v>38694.862405420376</v>
      </c>
      <c r="D20" s="409">
        <v>39055.641540260076</v>
      </c>
      <c r="E20" s="409">
        <v>36743.476414209865</v>
      </c>
      <c r="F20" s="409">
        <v>35271.374826879335</v>
      </c>
      <c r="G20" s="409">
        <v>38447.815212759626</v>
      </c>
      <c r="H20" s="409">
        <v>33811.607435379519</v>
      </c>
      <c r="I20" s="409">
        <v>37300.394614509729</v>
      </c>
      <c r="J20" s="409">
        <v>40161.000491849634</v>
      </c>
      <c r="K20" s="409">
        <v>38053.556647519908</v>
      </c>
      <c r="L20" s="409">
        <v>41652.661599929939</v>
      </c>
      <c r="N20" s="158"/>
    </row>
    <row r="21" spans="1:135">
      <c r="B21" s="164" t="s">
        <v>174</v>
      </c>
      <c r="C21" s="359">
        <v>9.2131276900232262</v>
      </c>
      <c r="D21" s="359">
        <v>0.93236960260947299</v>
      </c>
      <c r="E21" s="359">
        <v>-5.920182167963473</v>
      </c>
      <c r="F21" s="359">
        <v>-4.0064297965045625</v>
      </c>
      <c r="G21" s="359">
        <v>9.0057175300680683</v>
      </c>
      <c r="H21" s="359">
        <v>-12.05844272743356</v>
      </c>
      <c r="I21" s="359">
        <v>10.318312093851056</v>
      </c>
      <c r="J21" s="359">
        <v>7.6691035226397863</v>
      </c>
      <c r="K21" s="359">
        <v>-5.2474884054679265</v>
      </c>
      <c r="L21" s="359">
        <v>9.4465709372378406</v>
      </c>
      <c r="N21" s="158"/>
    </row>
    <row r="22" spans="1:135">
      <c r="A22" s="178"/>
      <c r="B22" s="178"/>
      <c r="C22" s="178"/>
      <c r="D22" s="178"/>
      <c r="E22" s="178"/>
      <c r="F22" s="178"/>
      <c r="G22" s="178"/>
      <c r="H22" s="178"/>
      <c r="I22" s="178"/>
      <c r="J22" s="178"/>
      <c r="K22" s="178"/>
      <c r="L22" s="178"/>
    </row>
    <row r="24" spans="1:135">
      <c r="A24" s="96" t="s">
        <v>462</v>
      </c>
    </row>
    <row r="25" spans="1:135">
      <c r="A25" s="90" t="s">
        <v>177</v>
      </c>
    </row>
    <row r="26" spans="1:135">
      <c r="A26" s="90" t="s">
        <v>178</v>
      </c>
    </row>
  </sheetData>
  <mergeCells count="1">
    <mergeCell ref="A6:B6"/>
  </mergeCells>
  <hyperlinks>
    <hyperlink ref="K2" location="'Tabla de Contenido'!A1" display="Inicio"/>
  </hyperlinks>
  <pageMargins left="0.7" right="0.7" top="0.75" bottom="0.75" header="0.3" footer="0.3"/>
  <pageSetup paperSize="9" scale="45" orientation="portrait" r:id="rId1"/>
  <colBreaks count="1" manualBreakCount="1">
    <brk id="8" max="1048575" man="1"/>
  </col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L51"/>
  <sheetViews>
    <sheetView showGridLines="0" zoomScaleNormal="100" zoomScaleSheetLayoutView="100" workbookViewId="0">
      <selection activeCell="K2" sqref="K2"/>
    </sheetView>
  </sheetViews>
  <sheetFormatPr baseColWidth="10" defaultColWidth="11.44140625" defaultRowHeight="13.2"/>
  <cols>
    <col min="1" max="1" width="9.33203125" style="15" customWidth="1"/>
    <col min="2" max="2" width="56" style="15" customWidth="1"/>
    <col min="3" max="12" width="11.33203125" style="15" customWidth="1"/>
    <col min="13" max="16384" width="11.44140625" style="15"/>
  </cols>
  <sheetData>
    <row r="1" spans="1:12" s="179" customFormat="1"/>
    <row r="2" spans="1:12" s="179" customFormat="1" ht="14.4">
      <c r="A2" s="9" t="s">
        <v>1608</v>
      </c>
      <c r="K2" s="877" t="s">
        <v>1620</v>
      </c>
    </row>
    <row r="3" spans="1:12" s="179" customFormat="1">
      <c r="A3" s="15" t="s">
        <v>179</v>
      </c>
    </row>
    <row r="4" spans="1:12" s="179" customFormat="1">
      <c r="A4" s="4" t="s">
        <v>1497</v>
      </c>
    </row>
    <row r="5" spans="1:12" s="179" customFormat="1">
      <c r="A5" s="15" t="s">
        <v>19</v>
      </c>
    </row>
    <row r="6" spans="1:12" ht="21" customHeight="1">
      <c r="A6" s="709" t="s">
        <v>180</v>
      </c>
      <c r="B6" s="709" t="s">
        <v>181</v>
      </c>
      <c r="C6" s="155">
        <v>2015</v>
      </c>
      <c r="D6" s="155">
        <v>2016</v>
      </c>
      <c r="E6" s="155">
        <v>2017</v>
      </c>
      <c r="F6" s="155">
        <v>2018</v>
      </c>
      <c r="G6" s="155">
        <v>2019</v>
      </c>
      <c r="H6" s="155">
        <v>2020</v>
      </c>
      <c r="I6" s="155">
        <v>2021</v>
      </c>
      <c r="J6" s="155">
        <v>2022</v>
      </c>
      <c r="K6" s="155">
        <v>2023</v>
      </c>
      <c r="L6" s="155" t="s">
        <v>1494</v>
      </c>
    </row>
    <row r="7" spans="1:12" s="9" customFormat="1">
      <c r="B7" s="182" t="s">
        <v>182</v>
      </c>
      <c r="C7" s="409">
        <v>27342.688142930139</v>
      </c>
      <c r="D7" s="409">
        <v>21974.138361019872</v>
      </c>
      <c r="E7" s="409">
        <v>22166.011121310123</v>
      </c>
      <c r="F7" s="409">
        <v>25184.469165680195</v>
      </c>
      <c r="G7" s="409">
        <v>27119.117111979787</v>
      </c>
      <c r="H7" s="409">
        <v>21834.553579430285</v>
      </c>
      <c r="I7" s="409">
        <v>29414.056628009872</v>
      </c>
      <c r="J7" s="409">
        <v>36277.691992679975</v>
      </c>
      <c r="K7" s="409">
        <v>31601.848236949936</v>
      </c>
      <c r="L7" s="409">
        <v>31895.491228219693</v>
      </c>
    </row>
    <row r="8" spans="1:12">
      <c r="A8" s="186">
        <v>85</v>
      </c>
      <c r="B8" s="187" t="s">
        <v>183</v>
      </c>
      <c r="C8" s="253">
        <v>4023.8043708500022</v>
      </c>
      <c r="D8" s="253">
        <v>3300.2679763600227</v>
      </c>
      <c r="E8" s="253">
        <v>3521.238089580007</v>
      </c>
      <c r="F8" s="253">
        <v>3942.8710701700234</v>
      </c>
      <c r="G8" s="253">
        <v>4081.3287226400062</v>
      </c>
      <c r="H8" s="253">
        <v>3568.7720769900125</v>
      </c>
      <c r="I8" s="253">
        <v>4163.058895780001</v>
      </c>
      <c r="J8" s="253">
        <v>4926.3895019400188</v>
      </c>
      <c r="K8" s="253">
        <v>3890.9450852500104</v>
      </c>
      <c r="L8" s="253">
        <v>3924.2059281500078</v>
      </c>
    </row>
    <row r="9" spans="1:12">
      <c r="A9" s="186">
        <v>27</v>
      </c>
      <c r="B9" s="191" t="s">
        <v>187</v>
      </c>
      <c r="C9" s="253">
        <v>3553.1078893199974</v>
      </c>
      <c r="D9" s="253">
        <v>2849.45389011</v>
      </c>
      <c r="E9" s="253">
        <v>2579.3991159800012</v>
      </c>
      <c r="F9" s="253">
        <v>2612.1360351200019</v>
      </c>
      <c r="G9" s="253">
        <v>3501.4844638399991</v>
      </c>
      <c r="H9" s="253">
        <v>1663.7893867799992</v>
      </c>
      <c r="I9" s="253">
        <v>2778.0311013999999</v>
      </c>
      <c r="J9" s="253">
        <v>5425.5458523299949</v>
      </c>
      <c r="K9" s="253">
        <v>4785.2742830899979</v>
      </c>
      <c r="L9" s="253">
        <v>4143.5702235499994</v>
      </c>
    </row>
    <row r="10" spans="1:12">
      <c r="A10" s="186">
        <v>84</v>
      </c>
      <c r="B10" s="191" t="s">
        <v>184</v>
      </c>
      <c r="C10" s="253">
        <v>3661.5528966699962</v>
      </c>
      <c r="D10" s="253">
        <v>2677.263791349998</v>
      </c>
      <c r="E10" s="253">
        <v>2680.2113748299839</v>
      </c>
      <c r="F10" s="253">
        <v>2835.7241457000009</v>
      </c>
      <c r="G10" s="253">
        <v>3048.1265171999994</v>
      </c>
      <c r="H10" s="253">
        <v>2678.6620203399962</v>
      </c>
      <c r="I10" s="253">
        <v>3149.3867748599846</v>
      </c>
      <c r="J10" s="253">
        <v>3702.8019848899989</v>
      </c>
      <c r="K10" s="253">
        <v>3217.2735680200035</v>
      </c>
      <c r="L10" s="253">
        <v>3491.5784185200032</v>
      </c>
    </row>
    <row r="11" spans="1:12">
      <c r="A11" s="186">
        <v>87</v>
      </c>
      <c r="B11" s="191" t="s">
        <v>185</v>
      </c>
      <c r="C11" s="253">
        <v>2435.0602929800034</v>
      </c>
      <c r="D11" s="253">
        <v>1975.1761772100019</v>
      </c>
      <c r="E11" s="253">
        <v>2017.8637983600038</v>
      </c>
      <c r="F11" s="253">
        <v>2724.015946120006</v>
      </c>
      <c r="G11" s="253">
        <v>3076.6422688500061</v>
      </c>
      <c r="H11" s="253">
        <v>2188.4704982500011</v>
      </c>
      <c r="I11" s="253">
        <v>2996.9985349300005</v>
      </c>
      <c r="J11" s="253">
        <v>3780.6893183899965</v>
      </c>
      <c r="K11" s="253">
        <v>3294.0175687000019</v>
      </c>
      <c r="L11" s="253">
        <v>3304.8191308799946</v>
      </c>
    </row>
    <row r="12" spans="1:12">
      <c r="A12" s="186">
        <v>30</v>
      </c>
      <c r="B12" s="191" t="s">
        <v>186</v>
      </c>
      <c r="C12" s="253">
        <v>1981.0941824400002</v>
      </c>
      <c r="D12" s="253">
        <v>1830.0573631000009</v>
      </c>
      <c r="E12" s="253">
        <v>1968.9390789200006</v>
      </c>
      <c r="F12" s="253">
        <v>2114.9894887300011</v>
      </c>
      <c r="G12" s="253">
        <v>2249.5686414100005</v>
      </c>
      <c r="H12" s="253">
        <v>2148.3131951</v>
      </c>
      <c r="I12" s="253">
        <v>3422.0859573599992</v>
      </c>
      <c r="J12" s="253">
        <v>2922.9361886699976</v>
      </c>
      <c r="K12" s="253">
        <v>3247.9925628300007</v>
      </c>
      <c r="L12" s="253">
        <v>3343.0087306000028</v>
      </c>
    </row>
    <row r="13" spans="1:12">
      <c r="A13" s="186">
        <v>90</v>
      </c>
      <c r="B13" s="191" t="s">
        <v>188</v>
      </c>
      <c r="C13" s="253">
        <v>1122.0877814900007</v>
      </c>
      <c r="D13" s="253">
        <v>901.48987303999866</v>
      </c>
      <c r="E13" s="253">
        <v>886.23875997000266</v>
      </c>
      <c r="F13" s="253">
        <v>994.45347576999984</v>
      </c>
      <c r="G13" s="253">
        <v>1044.7466907400012</v>
      </c>
      <c r="H13" s="253">
        <v>990.11221019000152</v>
      </c>
      <c r="I13" s="253">
        <v>1127.2548848199988</v>
      </c>
      <c r="J13" s="253">
        <v>1229.1485367200023</v>
      </c>
      <c r="K13" s="253">
        <v>1267.7567488500056</v>
      </c>
      <c r="L13" s="253">
        <v>1365.3307847799977</v>
      </c>
    </row>
    <row r="14" spans="1:12">
      <c r="A14" s="186">
        <v>88</v>
      </c>
      <c r="B14" s="191" t="s">
        <v>192</v>
      </c>
      <c r="C14" s="253">
        <v>2007.5788371400004</v>
      </c>
      <c r="D14" s="253">
        <v>602.84125481000001</v>
      </c>
      <c r="E14" s="253">
        <v>527.41989132000003</v>
      </c>
      <c r="F14" s="253">
        <v>752.39803148999999</v>
      </c>
      <c r="G14" s="253">
        <v>967.74987443999964</v>
      </c>
      <c r="H14" s="253">
        <v>449.71411905999975</v>
      </c>
      <c r="I14" s="253">
        <v>781.24331696000002</v>
      </c>
      <c r="J14" s="253">
        <v>1494.1562004499999</v>
      </c>
      <c r="K14" s="253">
        <v>1181.1998708499991</v>
      </c>
      <c r="L14" s="253">
        <v>710.17518227000096</v>
      </c>
    </row>
    <row r="15" spans="1:12">
      <c r="A15" s="186">
        <v>39</v>
      </c>
      <c r="B15" s="191" t="s">
        <v>189</v>
      </c>
      <c r="C15" s="253">
        <v>758.48712319999879</v>
      </c>
      <c r="D15" s="253">
        <v>671.72998633000009</v>
      </c>
      <c r="E15" s="253">
        <v>649.22193063000066</v>
      </c>
      <c r="F15" s="253">
        <v>804.67057084999999</v>
      </c>
      <c r="G15" s="253">
        <v>773.99941691999709</v>
      </c>
      <c r="H15" s="253">
        <v>641.51329788999863</v>
      </c>
      <c r="I15" s="253">
        <v>965.00645280000117</v>
      </c>
      <c r="J15" s="253">
        <v>1025.2665924500006</v>
      </c>
      <c r="K15" s="253">
        <v>764.29073799000219</v>
      </c>
      <c r="L15" s="253">
        <v>856.68863336000015</v>
      </c>
    </row>
    <row r="16" spans="1:12">
      <c r="A16" s="186">
        <v>10</v>
      </c>
      <c r="B16" s="191" t="s">
        <v>190</v>
      </c>
      <c r="C16" s="253">
        <v>469.71115378999986</v>
      </c>
      <c r="D16" s="253">
        <v>445.38371238999991</v>
      </c>
      <c r="E16" s="253">
        <v>431.27687093000009</v>
      </c>
      <c r="F16" s="253">
        <v>478.76449488000009</v>
      </c>
      <c r="G16" s="253">
        <v>544.34033783000007</v>
      </c>
      <c r="H16" s="253">
        <v>586.34102988999996</v>
      </c>
      <c r="I16" s="253">
        <v>752.42097611999986</v>
      </c>
      <c r="J16" s="253">
        <v>901.24202859000002</v>
      </c>
      <c r="K16" s="253">
        <v>788.92854315999966</v>
      </c>
      <c r="L16" s="253">
        <v>740.25286406000009</v>
      </c>
    </row>
    <row r="17" spans="1:12">
      <c r="A17" s="186">
        <v>38</v>
      </c>
      <c r="B17" s="191" t="s">
        <v>191</v>
      </c>
      <c r="C17" s="253">
        <v>524.20085101000029</v>
      </c>
      <c r="D17" s="253">
        <v>466.33458867999946</v>
      </c>
      <c r="E17" s="253">
        <v>473.80666487999952</v>
      </c>
      <c r="F17" s="253">
        <v>535.93069668999965</v>
      </c>
      <c r="G17" s="253">
        <v>509.20673320999919</v>
      </c>
      <c r="H17" s="253">
        <v>545.57287255999995</v>
      </c>
      <c r="I17" s="253">
        <v>676.82405420999942</v>
      </c>
      <c r="J17" s="253">
        <v>763.73552668999946</v>
      </c>
      <c r="K17" s="253">
        <v>663.98332396000114</v>
      </c>
      <c r="L17" s="253">
        <v>766.80161735999957</v>
      </c>
    </row>
    <row r="18" spans="1:12">
      <c r="A18" s="186">
        <v>72</v>
      </c>
      <c r="B18" s="191" t="s">
        <v>194</v>
      </c>
      <c r="C18" s="253">
        <v>539.81646812000008</v>
      </c>
      <c r="D18" s="253">
        <v>416.05557545999994</v>
      </c>
      <c r="E18" s="253">
        <v>428.70120099000013</v>
      </c>
      <c r="F18" s="253">
        <v>587.08259358999987</v>
      </c>
      <c r="G18" s="253">
        <v>522.22917317999998</v>
      </c>
      <c r="H18" s="253">
        <v>372.95990400999983</v>
      </c>
      <c r="I18" s="253">
        <v>805.33443585000032</v>
      </c>
      <c r="J18" s="253">
        <v>728.3989579399996</v>
      </c>
      <c r="K18" s="253">
        <v>529.9113746400003</v>
      </c>
      <c r="L18" s="253">
        <v>505.44694690000028</v>
      </c>
    </row>
    <row r="19" spans="1:12">
      <c r="A19" s="186">
        <v>29</v>
      </c>
      <c r="B19" s="191" t="s">
        <v>193</v>
      </c>
      <c r="C19" s="253">
        <v>440.87150928999961</v>
      </c>
      <c r="D19" s="253">
        <v>395.83127796999941</v>
      </c>
      <c r="E19" s="253">
        <v>440.20808700999919</v>
      </c>
      <c r="F19" s="253">
        <v>522.46021208000059</v>
      </c>
      <c r="G19" s="253">
        <v>482.81091884000017</v>
      </c>
      <c r="H19" s="253">
        <v>449.01250904000102</v>
      </c>
      <c r="I19" s="253">
        <v>585.45934200999943</v>
      </c>
      <c r="J19" s="253">
        <v>657.0315791700009</v>
      </c>
      <c r="K19" s="253">
        <v>501.36404188999984</v>
      </c>
      <c r="L19" s="253">
        <v>578.14074455999912</v>
      </c>
    </row>
    <row r="20" spans="1:12">
      <c r="A20" s="186">
        <v>33</v>
      </c>
      <c r="B20" s="191" t="s">
        <v>195</v>
      </c>
      <c r="C20" s="253">
        <v>379.05669912000008</v>
      </c>
      <c r="D20" s="253">
        <v>356.01384017000009</v>
      </c>
      <c r="E20" s="253">
        <v>358.07210667999999</v>
      </c>
      <c r="F20" s="253">
        <v>322.72774449000036</v>
      </c>
      <c r="G20" s="253">
        <v>322.27837276999998</v>
      </c>
      <c r="H20" s="253">
        <v>324.10387227999979</v>
      </c>
      <c r="I20" s="253">
        <v>376.98700212</v>
      </c>
      <c r="J20" s="253">
        <v>424.98012299999999</v>
      </c>
      <c r="K20" s="253">
        <v>509.56598086000014</v>
      </c>
      <c r="L20" s="253">
        <v>571.57133501999999</v>
      </c>
    </row>
    <row r="21" spans="1:12">
      <c r="A21" s="186">
        <v>73</v>
      </c>
      <c r="B21" s="191" t="s">
        <v>197</v>
      </c>
      <c r="C21" s="253">
        <v>344.79136347999878</v>
      </c>
      <c r="D21" s="253">
        <v>239.33945073999973</v>
      </c>
      <c r="E21" s="253">
        <v>266.9829604200001</v>
      </c>
      <c r="F21" s="253">
        <v>329.20039130999874</v>
      </c>
      <c r="G21" s="253">
        <v>404.97974185000021</v>
      </c>
      <c r="H21" s="253">
        <v>255.62548955000037</v>
      </c>
      <c r="I21" s="253">
        <v>344.27298403999936</v>
      </c>
      <c r="J21" s="253">
        <v>452.05788778999982</v>
      </c>
      <c r="K21" s="253">
        <v>375.81891938000012</v>
      </c>
      <c r="L21" s="253">
        <v>382.58031333999907</v>
      </c>
    </row>
    <row r="22" spans="1:12">
      <c r="A22" s="186">
        <v>40</v>
      </c>
      <c r="B22" s="191" t="s">
        <v>198</v>
      </c>
      <c r="C22" s="253">
        <v>296.15789511000037</v>
      </c>
      <c r="D22" s="253">
        <v>287.27329225999938</v>
      </c>
      <c r="E22" s="253">
        <v>321.74335870000004</v>
      </c>
      <c r="F22" s="253">
        <v>333.64880571000026</v>
      </c>
      <c r="G22" s="253">
        <v>309.37683277999986</v>
      </c>
      <c r="H22" s="253">
        <v>237.94725161000008</v>
      </c>
      <c r="I22" s="253">
        <v>374.48905415999974</v>
      </c>
      <c r="J22" s="253">
        <v>413.10983103999951</v>
      </c>
      <c r="K22" s="253">
        <v>314.38996007000054</v>
      </c>
      <c r="L22" s="253">
        <v>319.30089078999958</v>
      </c>
    </row>
    <row r="23" spans="1:12">
      <c r="A23" s="186">
        <v>23</v>
      </c>
      <c r="B23" s="187" t="s">
        <v>196</v>
      </c>
      <c r="C23" s="253">
        <v>181.30787577000004</v>
      </c>
      <c r="D23" s="253">
        <v>167.60440446000004</v>
      </c>
      <c r="E23" s="253">
        <v>200.00025765999996</v>
      </c>
      <c r="F23" s="253">
        <v>248.71009566000004</v>
      </c>
      <c r="G23" s="253">
        <v>263.22101230999999</v>
      </c>
      <c r="H23" s="253">
        <v>294.31820458999999</v>
      </c>
      <c r="I23" s="253">
        <v>405.40451758000006</v>
      </c>
      <c r="J23" s="253">
        <v>472.75337201000008</v>
      </c>
      <c r="K23" s="253">
        <v>513.07842627000002</v>
      </c>
      <c r="L23" s="253">
        <v>458.07771452999992</v>
      </c>
    </row>
    <row r="24" spans="1:12">
      <c r="A24" s="186">
        <v>48</v>
      </c>
      <c r="B24" s="191" t="s">
        <v>202</v>
      </c>
      <c r="C24" s="253">
        <v>251.69458380999993</v>
      </c>
      <c r="D24" s="253">
        <v>241.40144479999984</v>
      </c>
      <c r="E24" s="253">
        <v>199.05466608999993</v>
      </c>
      <c r="F24" s="253">
        <v>229.52161721000004</v>
      </c>
      <c r="G24" s="253">
        <v>219.63419019000008</v>
      </c>
      <c r="H24" s="253">
        <v>178.46891145000015</v>
      </c>
      <c r="I24" s="253">
        <v>265.83861713000022</v>
      </c>
      <c r="J24" s="253">
        <v>424.95226655999954</v>
      </c>
      <c r="K24" s="253">
        <v>283.93165314999993</v>
      </c>
      <c r="L24" s="253">
        <v>321.49215763999996</v>
      </c>
    </row>
    <row r="25" spans="1:12">
      <c r="A25" s="186">
        <v>22</v>
      </c>
      <c r="B25" s="191" t="s">
        <v>199</v>
      </c>
      <c r="C25" s="253">
        <v>125.38689337999999</v>
      </c>
      <c r="D25" s="253">
        <v>177.78558888000015</v>
      </c>
      <c r="E25" s="253">
        <v>200.15744107000012</v>
      </c>
      <c r="F25" s="253">
        <v>248.00085080999995</v>
      </c>
      <c r="G25" s="253">
        <v>275.47144974999998</v>
      </c>
      <c r="H25" s="253">
        <v>231.84460064999999</v>
      </c>
      <c r="I25" s="253">
        <v>241.57770080000006</v>
      </c>
      <c r="J25" s="253">
        <v>292.28234834999984</v>
      </c>
      <c r="K25" s="253">
        <v>317.89363487000003</v>
      </c>
      <c r="L25" s="253">
        <v>339.60420259999989</v>
      </c>
    </row>
    <row r="26" spans="1:12">
      <c r="A26" s="186">
        <v>94</v>
      </c>
      <c r="B26" s="191" t="s">
        <v>201</v>
      </c>
      <c r="C26" s="253">
        <v>230.25456328000044</v>
      </c>
      <c r="D26" s="253">
        <v>208.7529490699996</v>
      </c>
      <c r="E26" s="253">
        <v>203.86280640000015</v>
      </c>
      <c r="F26" s="253">
        <v>234.41017457999993</v>
      </c>
      <c r="G26" s="253">
        <v>252.35565749999986</v>
      </c>
      <c r="H26" s="253">
        <v>181.06316866000012</v>
      </c>
      <c r="I26" s="253">
        <v>271.8953570299995</v>
      </c>
      <c r="J26" s="253">
        <v>273.51579105000002</v>
      </c>
      <c r="K26" s="253">
        <v>236.8372783400001</v>
      </c>
      <c r="L26" s="253">
        <v>282.42636279999977</v>
      </c>
    </row>
    <row r="27" spans="1:12">
      <c r="A27" s="186">
        <v>21</v>
      </c>
      <c r="B27" s="191" t="s">
        <v>200</v>
      </c>
      <c r="C27" s="253">
        <v>209.3990272800001</v>
      </c>
      <c r="D27" s="253">
        <v>220.84240266000009</v>
      </c>
      <c r="E27" s="253">
        <v>219.78088701000007</v>
      </c>
      <c r="F27" s="253">
        <v>225.19585083999993</v>
      </c>
      <c r="G27" s="253">
        <v>239.08001323000016</v>
      </c>
      <c r="H27" s="253">
        <v>186.52879001000002</v>
      </c>
      <c r="I27" s="253">
        <v>218.3034945200001</v>
      </c>
      <c r="J27" s="253">
        <v>255.35771930999996</v>
      </c>
      <c r="K27" s="253">
        <v>259.14306141000009</v>
      </c>
      <c r="L27" s="253">
        <v>291.99727874000001</v>
      </c>
    </row>
    <row r="28" spans="1:12">
      <c r="A28" s="186">
        <v>64</v>
      </c>
      <c r="B28" s="191" t="s">
        <v>206</v>
      </c>
      <c r="C28" s="253">
        <v>170.6677198999999</v>
      </c>
      <c r="D28" s="253">
        <v>156.32820139999995</v>
      </c>
      <c r="E28" s="253">
        <v>162.55334433999991</v>
      </c>
      <c r="F28" s="253">
        <v>154.58420289000009</v>
      </c>
      <c r="G28" s="253">
        <v>169.04043672999995</v>
      </c>
      <c r="H28" s="253">
        <v>120.78339742000007</v>
      </c>
      <c r="I28" s="253">
        <v>155.96864339999991</v>
      </c>
      <c r="J28" s="253">
        <v>229.09847593999999</v>
      </c>
      <c r="K28" s="253">
        <v>208.95211578000007</v>
      </c>
      <c r="L28" s="253">
        <v>265.43132906999983</v>
      </c>
    </row>
    <row r="29" spans="1:12">
      <c r="A29" s="186">
        <v>31</v>
      </c>
      <c r="B29" s="191" t="s">
        <v>203</v>
      </c>
      <c r="C29" s="253">
        <v>103.02895186000002</v>
      </c>
      <c r="D29" s="253">
        <v>70.722071530000008</v>
      </c>
      <c r="E29" s="253">
        <v>93.09064158999999</v>
      </c>
      <c r="F29" s="253">
        <v>136.74302591000003</v>
      </c>
      <c r="G29" s="253">
        <v>156.67697358000007</v>
      </c>
      <c r="H29" s="253">
        <v>156.27049792000005</v>
      </c>
      <c r="I29" s="253">
        <v>271.39143548000004</v>
      </c>
      <c r="J29" s="253">
        <v>327.56076499</v>
      </c>
      <c r="K29" s="253">
        <v>215.11383866000008</v>
      </c>
      <c r="L29" s="253">
        <v>226.38630005999991</v>
      </c>
    </row>
    <row r="30" spans="1:12">
      <c r="A30" s="186">
        <v>95</v>
      </c>
      <c r="B30" s="191" t="s">
        <v>1426</v>
      </c>
      <c r="C30" s="253">
        <v>183.72100609999998</v>
      </c>
      <c r="D30" s="253">
        <v>155.02626346999989</v>
      </c>
      <c r="E30" s="253">
        <v>172.32501473000005</v>
      </c>
      <c r="F30" s="253">
        <v>183.64335994000024</v>
      </c>
      <c r="G30" s="253">
        <v>178.34953006000001</v>
      </c>
      <c r="H30" s="253">
        <v>113.45587746000002</v>
      </c>
      <c r="I30" s="253">
        <v>150.81331969999994</v>
      </c>
      <c r="J30" s="253">
        <v>180.33640050999989</v>
      </c>
      <c r="K30" s="253">
        <v>155.44364982000002</v>
      </c>
      <c r="L30" s="253">
        <v>211.80494238000003</v>
      </c>
    </row>
    <row r="31" spans="1:12">
      <c r="A31" s="186">
        <v>15</v>
      </c>
      <c r="B31" s="192" t="s">
        <v>209</v>
      </c>
      <c r="C31" s="253">
        <v>118.03692547</v>
      </c>
      <c r="D31" s="253">
        <v>149.72201935999999</v>
      </c>
      <c r="E31" s="253">
        <v>129.04672064999997</v>
      </c>
      <c r="F31" s="253">
        <v>159.98393823000004</v>
      </c>
      <c r="G31" s="253">
        <v>101.83382924000003</v>
      </c>
      <c r="H31" s="253">
        <v>108.70227735999998</v>
      </c>
      <c r="I31" s="253">
        <v>159.57868054999994</v>
      </c>
      <c r="J31" s="253">
        <v>211.09183400000009</v>
      </c>
      <c r="K31" s="253">
        <v>160.8892549</v>
      </c>
      <c r="L31" s="253">
        <v>227.16286416000008</v>
      </c>
    </row>
    <row r="32" spans="1:12">
      <c r="A32" s="186">
        <v>62</v>
      </c>
      <c r="B32" s="191" t="s">
        <v>205</v>
      </c>
      <c r="C32" s="253">
        <v>153.38445283999977</v>
      </c>
      <c r="D32" s="253">
        <v>124.20822276999988</v>
      </c>
      <c r="E32" s="253">
        <v>162.73136326000017</v>
      </c>
      <c r="F32" s="253">
        <v>194.03358291999965</v>
      </c>
      <c r="G32" s="253">
        <v>202.72870402000009</v>
      </c>
      <c r="H32" s="253">
        <v>123.84883303999999</v>
      </c>
      <c r="I32" s="253">
        <v>135.46704759999986</v>
      </c>
      <c r="J32" s="253">
        <v>168.93368667000004</v>
      </c>
      <c r="K32" s="253">
        <v>127.67182159000014</v>
      </c>
      <c r="L32" s="253">
        <v>128.63004712000003</v>
      </c>
    </row>
    <row r="33" spans="1:12">
      <c r="A33" s="186">
        <v>54</v>
      </c>
      <c r="B33" s="191" t="s">
        <v>210</v>
      </c>
      <c r="C33" s="253">
        <v>153.46911418999994</v>
      </c>
      <c r="D33" s="253">
        <v>136.57649443999995</v>
      </c>
      <c r="E33" s="253">
        <v>115.49560513999992</v>
      </c>
      <c r="F33" s="253">
        <v>156.53283041999995</v>
      </c>
      <c r="G33" s="253">
        <v>136.19055587000003</v>
      </c>
      <c r="H33" s="253">
        <v>107.97956383000013</v>
      </c>
      <c r="I33" s="253">
        <v>197.27056181</v>
      </c>
      <c r="J33" s="253">
        <v>196.28311821999986</v>
      </c>
      <c r="K33" s="253">
        <v>134.58033583</v>
      </c>
      <c r="L33" s="253">
        <v>145.78244925999991</v>
      </c>
    </row>
    <row r="34" spans="1:12">
      <c r="A34" s="186">
        <v>61</v>
      </c>
      <c r="B34" s="191" t="s">
        <v>211</v>
      </c>
      <c r="C34" s="253">
        <v>159.90064460000011</v>
      </c>
      <c r="D34" s="253">
        <v>120.64487275000013</v>
      </c>
      <c r="E34" s="253">
        <v>142.77371520999989</v>
      </c>
      <c r="F34" s="253">
        <v>154.98908314000013</v>
      </c>
      <c r="G34" s="253">
        <v>150.65973291000014</v>
      </c>
      <c r="H34" s="253">
        <v>105.72737884000016</v>
      </c>
      <c r="I34" s="253">
        <v>148.35307519999989</v>
      </c>
      <c r="J34" s="253">
        <v>187.51310803999991</v>
      </c>
      <c r="K34" s="253">
        <v>145.93837073000003</v>
      </c>
      <c r="L34" s="253">
        <v>150.5970267700003</v>
      </c>
    </row>
    <row r="35" spans="1:12">
      <c r="A35" s="186">
        <v>32</v>
      </c>
      <c r="B35" s="191" t="s">
        <v>207</v>
      </c>
      <c r="C35" s="253">
        <v>131.52522012000006</v>
      </c>
      <c r="D35" s="253">
        <v>122.06207491000001</v>
      </c>
      <c r="E35" s="253">
        <v>127.06113935999998</v>
      </c>
      <c r="F35" s="253">
        <v>136.4372750899999</v>
      </c>
      <c r="G35" s="253">
        <v>135.92035243000009</v>
      </c>
      <c r="H35" s="253">
        <v>118.72173997000002</v>
      </c>
      <c r="I35" s="253">
        <v>159.32449244999998</v>
      </c>
      <c r="J35" s="253">
        <v>181.17467732000011</v>
      </c>
      <c r="K35" s="253">
        <v>130.46109913999982</v>
      </c>
      <c r="L35" s="253">
        <v>162.25193684999999</v>
      </c>
    </row>
    <row r="36" spans="1:12">
      <c r="A36" s="186">
        <v>76</v>
      </c>
      <c r="B36" s="191" t="s">
        <v>204</v>
      </c>
      <c r="C36" s="253">
        <v>101.68549536999988</v>
      </c>
      <c r="D36" s="253">
        <v>102.51331231000002</v>
      </c>
      <c r="E36" s="253">
        <v>103.3763068200001</v>
      </c>
      <c r="F36" s="253">
        <v>134.20247390999992</v>
      </c>
      <c r="G36" s="253">
        <v>134.95009376000004</v>
      </c>
      <c r="H36" s="253">
        <v>129.44149965999995</v>
      </c>
      <c r="I36" s="253">
        <v>155.48500822999989</v>
      </c>
      <c r="J36" s="253">
        <v>200.15264839999989</v>
      </c>
      <c r="K36" s="253">
        <v>125.31111002999999</v>
      </c>
      <c r="L36" s="253">
        <v>136.10399149000006</v>
      </c>
    </row>
    <row r="37" spans="1:12">
      <c r="A37" s="186">
        <v>82</v>
      </c>
      <c r="B37" s="191" t="s">
        <v>213</v>
      </c>
      <c r="C37" s="253">
        <v>145.79457102000018</v>
      </c>
      <c r="D37" s="253">
        <v>125.69843599999997</v>
      </c>
      <c r="E37" s="253">
        <v>135.29090326999975</v>
      </c>
      <c r="F37" s="253">
        <v>128.06249448999989</v>
      </c>
      <c r="G37" s="253">
        <v>115.46307782000018</v>
      </c>
      <c r="H37" s="253">
        <v>99.800831749999915</v>
      </c>
      <c r="I37" s="253">
        <v>125.4228719499999</v>
      </c>
      <c r="J37" s="253">
        <v>153.36647894000004</v>
      </c>
      <c r="K37" s="253">
        <v>138.88041956000035</v>
      </c>
      <c r="L37" s="253">
        <v>144.11709561000004</v>
      </c>
    </row>
    <row r="38" spans="1:12">
      <c r="A38" s="186">
        <v>52</v>
      </c>
      <c r="B38" s="187" t="s">
        <v>217</v>
      </c>
      <c r="C38" s="253">
        <v>141.83928520000009</v>
      </c>
      <c r="D38" s="253">
        <v>139.56912268999992</v>
      </c>
      <c r="E38" s="253">
        <v>104.73241593999995</v>
      </c>
      <c r="F38" s="253">
        <v>136.19381106999995</v>
      </c>
      <c r="G38" s="253">
        <v>124.27784064000018</v>
      </c>
      <c r="H38" s="253">
        <v>80.435000509999895</v>
      </c>
      <c r="I38" s="253">
        <v>150.49236915999984</v>
      </c>
      <c r="J38" s="253">
        <v>158.56782878000016</v>
      </c>
      <c r="K38" s="253">
        <v>110.61847322999985</v>
      </c>
      <c r="L38" s="253">
        <v>157.30828608999994</v>
      </c>
    </row>
    <row r="39" spans="1:12">
      <c r="A39" s="186">
        <v>55</v>
      </c>
      <c r="B39" s="191" t="s">
        <v>215</v>
      </c>
      <c r="C39" s="253">
        <v>87.193143539999923</v>
      </c>
      <c r="D39" s="253">
        <v>92.721094229999935</v>
      </c>
      <c r="E39" s="253">
        <v>79.964022959999951</v>
      </c>
      <c r="F39" s="253">
        <v>118.44894701999995</v>
      </c>
      <c r="G39" s="253">
        <v>106.51511650000008</v>
      </c>
      <c r="H39" s="253">
        <v>89.495896619999996</v>
      </c>
      <c r="I39" s="253">
        <v>140.62338794000004</v>
      </c>
      <c r="J39" s="253">
        <v>182.59367958999982</v>
      </c>
      <c r="K39" s="253">
        <v>127.04256994000004</v>
      </c>
      <c r="L39" s="253">
        <v>140.47549820999998</v>
      </c>
    </row>
    <row r="40" spans="1:12">
      <c r="A40" s="186">
        <v>28</v>
      </c>
      <c r="B40" s="191" t="s">
        <v>214</v>
      </c>
      <c r="C40" s="253">
        <v>111.36428641999993</v>
      </c>
      <c r="D40" s="253">
        <v>86.633993629999935</v>
      </c>
      <c r="E40" s="253">
        <v>92.713414910000111</v>
      </c>
      <c r="F40" s="253">
        <v>110.02584780999999</v>
      </c>
      <c r="G40" s="253">
        <v>113.95639166000005</v>
      </c>
      <c r="H40" s="253">
        <v>89.843528920000026</v>
      </c>
      <c r="I40" s="253">
        <v>127.58248669999993</v>
      </c>
      <c r="J40" s="253">
        <v>158.54303363000002</v>
      </c>
      <c r="K40" s="253">
        <v>132.66081652000014</v>
      </c>
      <c r="L40" s="253">
        <v>130.08334510000023</v>
      </c>
    </row>
    <row r="41" spans="1:12">
      <c r="A41" s="186">
        <v>74</v>
      </c>
      <c r="B41" s="191" t="s">
        <v>212</v>
      </c>
      <c r="C41" s="253">
        <v>41.079208789999981</v>
      </c>
      <c r="D41" s="253">
        <v>51.325996269999997</v>
      </c>
      <c r="E41" s="253">
        <v>80.414573169999954</v>
      </c>
      <c r="F41" s="253">
        <v>102.9111639800001</v>
      </c>
      <c r="G41" s="253">
        <v>95.089036340000078</v>
      </c>
      <c r="H41" s="253">
        <v>101.40729622999999</v>
      </c>
      <c r="I41" s="253">
        <v>139.90734193000009</v>
      </c>
      <c r="J41" s="253">
        <v>155.06281320999992</v>
      </c>
      <c r="K41" s="253">
        <v>162.69616692999981</v>
      </c>
      <c r="L41" s="253">
        <v>166.38502413000006</v>
      </c>
    </row>
    <row r="42" spans="1:12">
      <c r="A42" s="186">
        <v>12</v>
      </c>
      <c r="B42" s="191" t="s">
        <v>216</v>
      </c>
      <c r="C42" s="253">
        <v>72.700914529999963</v>
      </c>
      <c r="D42" s="253">
        <v>73.293112689999973</v>
      </c>
      <c r="E42" s="253">
        <v>90.061167209999951</v>
      </c>
      <c r="F42" s="253">
        <v>103.58363738000006</v>
      </c>
      <c r="G42" s="253">
        <v>94.941932819999991</v>
      </c>
      <c r="H42" s="253">
        <v>83.219133519999986</v>
      </c>
      <c r="I42" s="253">
        <v>120.22294177000003</v>
      </c>
      <c r="J42" s="253">
        <v>157.06999342000012</v>
      </c>
      <c r="K42" s="253">
        <v>135.61227890000001</v>
      </c>
      <c r="L42" s="253">
        <v>109.82645334999997</v>
      </c>
    </row>
    <row r="43" spans="1:12">
      <c r="A43" s="186">
        <v>8</v>
      </c>
      <c r="B43" s="191" t="s">
        <v>208</v>
      </c>
      <c r="C43" s="253">
        <v>88.298533560000024</v>
      </c>
      <c r="D43" s="253">
        <v>89.316893020000009</v>
      </c>
      <c r="E43" s="253">
        <v>90.272816280000086</v>
      </c>
      <c r="F43" s="253">
        <v>107.57430061000001</v>
      </c>
      <c r="G43" s="253">
        <v>117.06416831999992</v>
      </c>
      <c r="H43" s="253">
        <v>111.70532249999992</v>
      </c>
      <c r="I43" s="253">
        <v>107.7633318500001</v>
      </c>
      <c r="J43" s="253">
        <v>117.36500192000007</v>
      </c>
      <c r="K43" s="253">
        <v>99.566455139999974</v>
      </c>
      <c r="L43" s="253">
        <v>105.91977901999995</v>
      </c>
    </row>
    <row r="44" spans="1:12">
      <c r="A44" s="186">
        <v>19</v>
      </c>
      <c r="B44" s="191" t="s">
        <v>1112</v>
      </c>
      <c r="C44" s="253">
        <v>106.18014475999992</v>
      </c>
      <c r="D44" s="253">
        <v>98.726323430000008</v>
      </c>
      <c r="E44" s="253">
        <v>88.763557180000049</v>
      </c>
      <c r="F44" s="253">
        <v>91.731689259999968</v>
      </c>
      <c r="G44" s="253">
        <v>84.650685419999959</v>
      </c>
      <c r="H44" s="253">
        <v>85.470802500000033</v>
      </c>
      <c r="I44" s="253">
        <v>97.048803329999984</v>
      </c>
      <c r="J44" s="253">
        <v>111.80146712999999</v>
      </c>
      <c r="K44" s="253">
        <v>114.72132308000003</v>
      </c>
      <c r="L44" s="253">
        <v>133.26324915000009</v>
      </c>
    </row>
    <row r="45" spans="1:12">
      <c r="A45" s="186">
        <v>42</v>
      </c>
      <c r="B45" s="191" t="s">
        <v>219</v>
      </c>
      <c r="C45" s="253">
        <v>92.980803770000094</v>
      </c>
      <c r="D45" s="253">
        <v>85.355198549999969</v>
      </c>
      <c r="E45" s="253">
        <v>91.246565379999922</v>
      </c>
      <c r="F45" s="253">
        <v>101.29720488000011</v>
      </c>
      <c r="G45" s="253">
        <v>105.66197905000001</v>
      </c>
      <c r="H45" s="253">
        <v>55.171812429999918</v>
      </c>
      <c r="I45" s="253">
        <v>75.544192040000013</v>
      </c>
      <c r="J45" s="253">
        <v>132.83998307999991</v>
      </c>
      <c r="K45" s="253">
        <v>114.18326714000015</v>
      </c>
      <c r="L45" s="253">
        <v>122.13216359999986</v>
      </c>
    </row>
    <row r="46" spans="1:12">
      <c r="A46" s="186">
        <v>83</v>
      </c>
      <c r="B46" s="191" t="s">
        <v>472</v>
      </c>
      <c r="C46" s="253">
        <v>79.648654470000153</v>
      </c>
      <c r="D46" s="253">
        <v>67.420851710000022</v>
      </c>
      <c r="E46" s="253">
        <v>76.098739840000036</v>
      </c>
      <c r="F46" s="253">
        <v>75.983432550000202</v>
      </c>
      <c r="G46" s="253">
        <v>89.376691330000071</v>
      </c>
      <c r="H46" s="253">
        <v>78.053873480000107</v>
      </c>
      <c r="I46" s="253">
        <v>110.40427769000014</v>
      </c>
      <c r="J46" s="253">
        <v>143.1662172299998</v>
      </c>
      <c r="K46" s="253">
        <v>117.22278311999989</v>
      </c>
      <c r="L46" s="253">
        <v>128.12191498000001</v>
      </c>
    </row>
    <row r="47" spans="1:12">
      <c r="A47" s="186">
        <v>34</v>
      </c>
      <c r="B47" s="191" t="s">
        <v>218</v>
      </c>
      <c r="C47" s="253">
        <v>96.570952479999988</v>
      </c>
      <c r="D47" s="253">
        <v>83.165506589999978</v>
      </c>
      <c r="E47" s="253">
        <v>78.569639070000036</v>
      </c>
      <c r="F47" s="253">
        <v>88.409110949999985</v>
      </c>
      <c r="G47" s="253">
        <v>76.562784849999986</v>
      </c>
      <c r="H47" s="253">
        <v>75.322301200000069</v>
      </c>
      <c r="I47" s="253">
        <v>100.43207708000001</v>
      </c>
      <c r="J47" s="253">
        <v>119.36016315999984</v>
      </c>
      <c r="K47" s="253">
        <v>112.93277789999993</v>
      </c>
      <c r="L47" s="253">
        <v>121.20310342000001</v>
      </c>
    </row>
    <row r="48" spans="1:12">
      <c r="A48" s="193"/>
      <c r="B48" s="194" t="s">
        <v>220</v>
      </c>
      <c r="C48" s="261">
        <v>1468.1958564101405</v>
      </c>
      <c r="D48" s="261">
        <v>1412.2094594198425</v>
      </c>
      <c r="E48" s="261">
        <v>1375.2501075701257</v>
      </c>
      <c r="F48" s="261">
        <v>1532.1854614301556</v>
      </c>
      <c r="G48" s="261">
        <v>1540.5761691497828</v>
      </c>
      <c r="H48" s="261">
        <v>1626.5633053702841</v>
      </c>
      <c r="I48" s="261">
        <v>1883.086827669893</v>
      </c>
      <c r="J48" s="261">
        <v>2239.4590111599682</v>
      </c>
      <c r="K48" s="261">
        <v>1887.7526854299067</v>
      </c>
      <c r="L48" s="261">
        <v>2085.2522965896801</v>
      </c>
    </row>
    <row r="50" spans="1:1">
      <c r="A50" s="96" t="s">
        <v>462</v>
      </c>
    </row>
    <row r="51" spans="1:1">
      <c r="A51" s="90" t="s">
        <v>178</v>
      </c>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R51"/>
  <sheetViews>
    <sheetView showGridLines="0" zoomScaleNormal="100" zoomScaleSheetLayoutView="100" workbookViewId="0">
      <selection activeCell="K2" sqref="K2"/>
    </sheetView>
  </sheetViews>
  <sheetFormatPr baseColWidth="10" defaultColWidth="11.44140625" defaultRowHeight="13.2"/>
  <cols>
    <col min="1" max="1" width="10.44140625" style="15" customWidth="1"/>
    <col min="2" max="2" width="53.6640625" style="15" customWidth="1"/>
    <col min="3" max="12" width="8.5546875" style="15" customWidth="1"/>
    <col min="13" max="13" width="12.44140625" style="15" bestFit="1" customWidth="1"/>
    <col min="14" max="16384" width="11.44140625" style="15"/>
  </cols>
  <sheetData>
    <row r="1" spans="1:18" s="179" customFormat="1">
      <c r="M1" s="181"/>
    </row>
    <row r="2" spans="1:18" s="179" customFormat="1" ht="14.4">
      <c r="A2" s="9" t="s">
        <v>1609</v>
      </c>
      <c r="K2" s="877" t="s">
        <v>1620</v>
      </c>
    </row>
    <row r="3" spans="1:18" s="179" customFormat="1">
      <c r="A3" s="15" t="s">
        <v>221</v>
      </c>
    </row>
    <row r="4" spans="1:18" s="179" customFormat="1">
      <c r="A4" s="4" t="s">
        <v>1497</v>
      </c>
    </row>
    <row r="5" spans="1:18" s="179" customFormat="1">
      <c r="A5" s="15" t="s">
        <v>1</v>
      </c>
    </row>
    <row r="6" spans="1:18" ht="21" customHeight="1">
      <c r="A6" s="709" t="s">
        <v>180</v>
      </c>
      <c r="B6" s="709" t="s">
        <v>181</v>
      </c>
      <c r="C6" s="155">
        <v>2015</v>
      </c>
      <c r="D6" s="155">
        <v>2016</v>
      </c>
      <c r="E6" s="155">
        <v>2017</v>
      </c>
      <c r="F6" s="155">
        <v>2018</v>
      </c>
      <c r="G6" s="155">
        <v>2019</v>
      </c>
      <c r="H6" s="155">
        <v>2020</v>
      </c>
      <c r="I6" s="155">
        <v>2021</v>
      </c>
      <c r="J6" s="155">
        <v>2022</v>
      </c>
      <c r="K6" s="155">
        <v>2023</v>
      </c>
      <c r="L6" s="155" t="s">
        <v>1494</v>
      </c>
    </row>
    <row r="7" spans="1:18" s="9" customFormat="1">
      <c r="B7" s="182" t="s">
        <v>182</v>
      </c>
      <c r="C7" s="160">
        <v>100</v>
      </c>
      <c r="D7" s="160">
        <v>100</v>
      </c>
      <c r="E7" s="160">
        <v>100</v>
      </c>
      <c r="F7" s="160">
        <v>100</v>
      </c>
      <c r="G7" s="160">
        <v>100</v>
      </c>
      <c r="H7" s="160">
        <v>100</v>
      </c>
      <c r="I7" s="160">
        <v>100</v>
      </c>
      <c r="J7" s="160">
        <v>100</v>
      </c>
      <c r="K7" s="160">
        <v>100</v>
      </c>
      <c r="L7" s="160">
        <v>100</v>
      </c>
      <c r="M7" s="197"/>
      <c r="N7" s="198"/>
      <c r="O7" s="185"/>
      <c r="R7" s="185"/>
    </row>
    <row r="8" spans="1:18">
      <c r="A8" s="199">
        <v>85</v>
      </c>
      <c r="B8" s="774" t="s">
        <v>183</v>
      </c>
      <c r="C8" s="181">
        <v>14.716198896817016</v>
      </c>
      <c r="D8" s="181">
        <v>15.018873196022096</v>
      </c>
      <c r="E8" s="181">
        <v>15.885754411603328</v>
      </c>
      <c r="F8" s="189">
        <v>15.655962586430524</v>
      </c>
      <c r="G8" s="189">
        <v>15.049637146325429</v>
      </c>
      <c r="H8" s="189">
        <v>16.344607477352096</v>
      </c>
      <c r="I8" s="189">
        <v>14.153297344969683</v>
      </c>
      <c r="J8" s="189">
        <v>13.579666266900478</v>
      </c>
      <c r="K8" s="189">
        <v>12.312397224604691</v>
      </c>
      <c r="L8" s="189">
        <v>12.303395407366366</v>
      </c>
      <c r="M8" s="190"/>
      <c r="N8" s="198"/>
      <c r="O8" s="40"/>
      <c r="R8" s="40"/>
    </row>
    <row r="9" spans="1:18">
      <c r="A9" s="199">
        <v>27</v>
      </c>
      <c r="B9" s="774" t="s">
        <v>187</v>
      </c>
      <c r="C9" s="181">
        <v>12.994727770534539</v>
      </c>
      <c r="D9" s="181">
        <v>12.967306582380825</v>
      </c>
      <c r="E9" s="181">
        <v>11.636731127957431</v>
      </c>
      <c r="F9" s="189">
        <v>10.372011488253467</v>
      </c>
      <c r="G9" s="189">
        <v>12.911498738626815</v>
      </c>
      <c r="H9" s="189">
        <v>7.6199835308169899</v>
      </c>
      <c r="I9" s="189">
        <v>9.4445697733327538</v>
      </c>
      <c r="J9" s="189">
        <v>14.955598204606698</v>
      </c>
      <c r="K9" s="189">
        <v>15.142387392060492</v>
      </c>
      <c r="L9" s="189">
        <v>12.991158922834266</v>
      </c>
      <c r="M9" s="190"/>
      <c r="N9" s="198"/>
      <c r="O9" s="40"/>
      <c r="R9" s="40"/>
    </row>
    <row r="10" spans="1:18">
      <c r="A10" s="199">
        <v>84</v>
      </c>
      <c r="B10" s="774" t="s">
        <v>184</v>
      </c>
      <c r="C10" s="181">
        <v>13.391342056529821</v>
      </c>
      <c r="D10" s="181">
        <v>12.183703166715382</v>
      </c>
      <c r="E10" s="181">
        <v>12.091536723327106</v>
      </c>
      <c r="F10" s="189">
        <v>11.259813050037785</v>
      </c>
      <c r="G10" s="189">
        <v>11.239770471190962</v>
      </c>
      <c r="H10" s="189">
        <v>12.267995361551554</v>
      </c>
      <c r="I10" s="189">
        <v>10.707080681489355</v>
      </c>
      <c r="J10" s="189">
        <v>10.206828994626067</v>
      </c>
      <c r="K10" s="189">
        <v>10.180650017356454</v>
      </c>
      <c r="L10" s="189">
        <v>10.946996835900096</v>
      </c>
      <c r="M10" s="190"/>
      <c r="N10" s="198"/>
      <c r="O10" s="40"/>
      <c r="R10" s="40"/>
    </row>
    <row r="11" spans="1:18">
      <c r="A11" s="199">
        <v>87</v>
      </c>
      <c r="B11" s="774" t="s">
        <v>185</v>
      </c>
      <c r="C11" s="181">
        <v>8.9057091981997551</v>
      </c>
      <c r="D11" s="181">
        <v>8.9886399400933286</v>
      </c>
      <c r="E11" s="181">
        <v>9.1034141745965975</v>
      </c>
      <c r="F11" s="189">
        <v>10.816253176509763</v>
      </c>
      <c r="G11" s="189">
        <v>11.344920471215888</v>
      </c>
      <c r="H11" s="189">
        <v>10.022968824568492</v>
      </c>
      <c r="I11" s="189">
        <v>10.189001037266223</v>
      </c>
      <c r="J11" s="189">
        <v>10.42152659312741</v>
      </c>
      <c r="K11" s="189">
        <v>10.423496575268427</v>
      </c>
      <c r="L11" s="189">
        <v>10.361458410062099</v>
      </c>
      <c r="M11" s="190"/>
      <c r="N11" s="198"/>
      <c r="O11" s="40"/>
      <c r="R11" s="40"/>
    </row>
    <row r="12" spans="1:18">
      <c r="A12" s="199">
        <v>30</v>
      </c>
      <c r="B12" s="774" t="s">
        <v>186</v>
      </c>
      <c r="C12" s="181">
        <v>7.2454258048224922</v>
      </c>
      <c r="D12" s="181">
        <v>8.3282326389022678</v>
      </c>
      <c r="E12" s="181">
        <v>8.8826946271225484</v>
      </c>
      <c r="F12" s="189">
        <v>8.3979911381740582</v>
      </c>
      <c r="G12" s="189">
        <v>8.2951396688952705</v>
      </c>
      <c r="H12" s="189">
        <v>9.8390525241783067</v>
      </c>
      <c r="I12" s="189">
        <v>11.634185657007537</v>
      </c>
      <c r="J12" s="189">
        <v>8.0571172754313611</v>
      </c>
      <c r="K12" s="189">
        <v>10.277856340795724</v>
      </c>
      <c r="L12" s="189">
        <v>10.481192632579267</v>
      </c>
      <c r="M12" s="190"/>
      <c r="N12" s="198"/>
      <c r="O12" s="40"/>
      <c r="R12" s="40"/>
    </row>
    <row r="13" spans="1:18">
      <c r="A13" s="199">
        <v>90</v>
      </c>
      <c r="B13" s="774" t="s">
        <v>188</v>
      </c>
      <c r="C13" s="181">
        <v>4.103794680407578</v>
      </c>
      <c r="D13" s="181">
        <v>4.1025038535261062</v>
      </c>
      <c r="E13" s="181">
        <v>3.9981878341565205</v>
      </c>
      <c r="F13" s="200">
        <v>3.9486775330773232</v>
      </c>
      <c r="G13" s="201">
        <v>3.8524362221161237</v>
      </c>
      <c r="H13" s="201">
        <v>4.5346116493206354</v>
      </c>
      <c r="I13" s="201">
        <v>3.8323679697636717</v>
      </c>
      <c r="J13" s="189">
        <v>3.3881663060814811</v>
      </c>
      <c r="K13" s="189">
        <v>4.0116538100695713</v>
      </c>
      <c r="L13" s="189">
        <v>4.2806633531888414</v>
      </c>
      <c r="M13" s="190"/>
      <c r="N13" s="198"/>
      <c r="O13" s="40"/>
      <c r="R13" s="40"/>
    </row>
    <row r="14" spans="1:18">
      <c r="A14" s="199">
        <v>88</v>
      </c>
      <c r="B14" s="774" t="s">
        <v>192</v>
      </c>
      <c r="C14" s="181">
        <v>7.3422877320827364</v>
      </c>
      <c r="D14" s="181">
        <v>2.7434124829184916</v>
      </c>
      <c r="E14" s="181">
        <v>2.3794082229479043</v>
      </c>
      <c r="F14" s="189">
        <v>2.987547708630367</v>
      </c>
      <c r="G14" s="189">
        <v>3.5685154145836817</v>
      </c>
      <c r="H14" s="189">
        <v>2.0596442122071261</v>
      </c>
      <c r="I14" s="189">
        <v>2.6560203063458174</v>
      </c>
      <c r="J14" s="189">
        <v>4.1186638906121349</v>
      </c>
      <c r="K14" s="189">
        <v>3.7377556590785113</v>
      </c>
      <c r="L14" s="189">
        <v>2.2265819470094583</v>
      </c>
      <c r="M14" s="190"/>
      <c r="N14" s="198"/>
      <c r="O14" s="40"/>
      <c r="R14" s="40"/>
    </row>
    <row r="15" spans="1:18">
      <c r="A15" s="199">
        <v>39</v>
      </c>
      <c r="B15" s="774" t="s">
        <v>189</v>
      </c>
      <c r="C15" s="181">
        <v>2.7740034894707928</v>
      </c>
      <c r="D15" s="181">
        <v>3.0569116080637233</v>
      </c>
      <c r="E15" s="181">
        <v>2.9289073576519451</v>
      </c>
      <c r="F15" s="189">
        <v>3.1951063393726566</v>
      </c>
      <c r="G15" s="189">
        <v>2.8540730648568395</v>
      </c>
      <c r="H15" s="189">
        <v>2.9380646394087497</v>
      </c>
      <c r="I15" s="189">
        <v>3.2807662846513415</v>
      </c>
      <c r="J15" s="189">
        <v>2.8261626805169318</v>
      </c>
      <c r="K15" s="189">
        <v>2.4185001214465931</v>
      </c>
      <c r="L15" s="189">
        <v>2.6859393187332969</v>
      </c>
      <c r="M15" s="190"/>
      <c r="N15" s="198"/>
      <c r="O15" s="40"/>
      <c r="R15" s="40"/>
    </row>
    <row r="16" spans="1:18">
      <c r="A16" s="199">
        <v>10</v>
      </c>
      <c r="B16" s="774" t="s">
        <v>190</v>
      </c>
      <c r="C16" s="181">
        <v>1.7178675020343628</v>
      </c>
      <c r="D16" s="181">
        <v>2.0268540457543955</v>
      </c>
      <c r="E16" s="181">
        <v>1.9456674841932926</v>
      </c>
      <c r="F16" s="189">
        <v>1.9010307175043821</v>
      </c>
      <c r="G16" s="189">
        <v>2.0072199827978152</v>
      </c>
      <c r="H16" s="189">
        <v>2.6853813509719533</v>
      </c>
      <c r="I16" s="189">
        <v>2.5580319832644176</v>
      </c>
      <c r="J16" s="189">
        <v>2.4842871171954668</v>
      </c>
      <c r="K16" s="189">
        <v>2.4964632993761362</v>
      </c>
      <c r="L16" s="189">
        <v>2.320883219362349</v>
      </c>
      <c r="M16" s="190"/>
      <c r="N16" s="198"/>
      <c r="O16" s="40"/>
      <c r="R16" s="40"/>
    </row>
    <row r="17" spans="1:18">
      <c r="A17" s="199">
        <v>38</v>
      </c>
      <c r="B17" s="774" t="s">
        <v>191</v>
      </c>
      <c r="C17" s="181">
        <v>1.917151847944915</v>
      </c>
      <c r="D17" s="181">
        <v>2.1221973804772012</v>
      </c>
      <c r="E17" s="181">
        <v>2.1375368905435934</v>
      </c>
      <c r="F17" s="189">
        <v>2.1280206192327933</v>
      </c>
      <c r="G17" s="189">
        <v>1.8776670756182496</v>
      </c>
      <c r="H17" s="189">
        <v>2.4986674015353754</v>
      </c>
      <c r="I17" s="189">
        <v>2.3010224763267981</v>
      </c>
      <c r="J17" s="189">
        <v>2.105248390234153</v>
      </c>
      <c r="K17" s="189">
        <v>2.1010901608711912</v>
      </c>
      <c r="L17" s="189">
        <v>2.4041203927938937</v>
      </c>
      <c r="M17" s="190"/>
      <c r="N17" s="198"/>
      <c r="O17" s="40"/>
      <c r="R17" s="40"/>
    </row>
    <row r="18" spans="1:18">
      <c r="A18" s="199">
        <v>72</v>
      </c>
      <c r="B18" s="774" t="s">
        <v>194</v>
      </c>
      <c r="C18" s="181">
        <v>1.9742626083367656</v>
      </c>
      <c r="D18" s="181">
        <v>1.8933874385629827</v>
      </c>
      <c r="E18" s="181">
        <v>1.9340475769131604</v>
      </c>
      <c r="F18" s="189">
        <v>2.3311295137006063</v>
      </c>
      <c r="G18" s="189">
        <v>1.9256864853808491</v>
      </c>
      <c r="H18" s="189">
        <v>1.7081178355821975</v>
      </c>
      <c r="I18" s="189">
        <v>2.7379237282188114</v>
      </c>
      <c r="J18" s="189">
        <v>2.0078426105138503</v>
      </c>
      <c r="K18" s="189">
        <v>1.6768366541942008</v>
      </c>
      <c r="L18" s="189">
        <v>1.5847062460579153</v>
      </c>
      <c r="M18" s="190"/>
      <c r="N18" s="198"/>
      <c r="O18" s="40"/>
      <c r="R18" s="40"/>
    </row>
    <row r="19" spans="1:18">
      <c r="A19" s="199">
        <v>29</v>
      </c>
      <c r="B19" s="774" t="s">
        <v>193</v>
      </c>
      <c r="C19" s="181">
        <v>1.6123927061794527</v>
      </c>
      <c r="D19" s="181">
        <v>1.8013506216569937</v>
      </c>
      <c r="E19" s="181">
        <v>1.9859598761402257</v>
      </c>
      <c r="F19" s="189">
        <v>2.0745333508636206</v>
      </c>
      <c r="G19" s="189">
        <v>1.7803342079551694</v>
      </c>
      <c r="H19" s="189">
        <v>2.0564309107881327</v>
      </c>
      <c r="I19" s="189">
        <v>1.9904066596937502</v>
      </c>
      <c r="J19" s="189">
        <v>1.811117364639887</v>
      </c>
      <c r="K19" s="189">
        <v>1.5865022771161474</v>
      </c>
      <c r="L19" s="189">
        <v>1.8126200081411625</v>
      </c>
      <c r="M19" s="190"/>
      <c r="N19" s="198"/>
      <c r="O19" s="40"/>
      <c r="R19" s="40"/>
    </row>
    <row r="20" spans="1:18">
      <c r="A20" s="199">
        <v>33</v>
      </c>
      <c r="B20" s="774" t="s">
        <v>195</v>
      </c>
      <c r="C20" s="181">
        <v>1.386318335412134</v>
      </c>
      <c r="D20" s="181">
        <v>1.6201492605577488</v>
      </c>
      <c r="E20" s="181">
        <v>1.6154106605845469</v>
      </c>
      <c r="F20" s="189">
        <v>1.281455417491163</v>
      </c>
      <c r="G20" s="189">
        <v>1.1883807700643563</v>
      </c>
      <c r="H20" s="189">
        <v>1.4843622568282269</v>
      </c>
      <c r="I20" s="189">
        <v>1.281655933717792</v>
      </c>
      <c r="J20" s="189">
        <v>1.1714640586445011</v>
      </c>
      <c r="K20" s="189">
        <v>1.612456262175826</v>
      </c>
      <c r="L20" s="189">
        <v>1.7920232187158844</v>
      </c>
      <c r="M20" s="190"/>
      <c r="N20" s="198"/>
      <c r="O20" s="40"/>
      <c r="R20" s="40"/>
    </row>
    <row r="21" spans="1:18">
      <c r="A21" s="199">
        <v>73</v>
      </c>
      <c r="B21" s="774" t="s">
        <v>197</v>
      </c>
      <c r="C21" s="181">
        <v>1.2610002413722066</v>
      </c>
      <c r="D21" s="181">
        <v>1.0891869651852479</v>
      </c>
      <c r="E21" s="181">
        <v>1.2044700282737206</v>
      </c>
      <c r="F21" s="189">
        <v>1.3071563634885435</v>
      </c>
      <c r="G21" s="189">
        <v>1.4933367490459402</v>
      </c>
      <c r="H21" s="189">
        <v>1.1707383373792351</v>
      </c>
      <c r="I21" s="189">
        <v>1.1704369390251375</v>
      </c>
      <c r="J21" s="189">
        <v>1.2461043218549155</v>
      </c>
      <c r="K21" s="189">
        <v>1.1892308214447411</v>
      </c>
      <c r="L21" s="189">
        <v>1.1994877323665767</v>
      </c>
      <c r="M21" s="190"/>
      <c r="N21" s="198"/>
      <c r="O21" s="40"/>
      <c r="R21" s="40"/>
    </row>
    <row r="22" spans="1:18">
      <c r="A22" s="199">
        <v>40</v>
      </c>
      <c r="B22" s="774" t="s">
        <v>198</v>
      </c>
      <c r="C22" s="181">
        <v>1.0831337927049298</v>
      </c>
      <c r="D22" s="181">
        <v>1.307324489999554</v>
      </c>
      <c r="E22" s="181">
        <v>1.4515167250398067</v>
      </c>
      <c r="F22" s="189">
        <v>1.3248196875424947</v>
      </c>
      <c r="G22" s="189">
        <v>1.1408071712015049</v>
      </c>
      <c r="H22" s="189">
        <v>1.0897738336824228</v>
      </c>
      <c r="I22" s="189">
        <v>1.2731635724240371</v>
      </c>
      <c r="J22" s="189">
        <v>1.1387434215036498</v>
      </c>
      <c r="K22" s="189">
        <v>0.99484674982523746</v>
      </c>
      <c r="L22" s="189">
        <v>1.0010904588704093</v>
      </c>
      <c r="M22" s="190"/>
      <c r="N22" s="198"/>
      <c r="O22" s="40"/>
      <c r="R22" s="40"/>
    </row>
    <row r="23" spans="1:18">
      <c r="A23" s="199">
        <v>23</v>
      </c>
      <c r="B23" s="774" t="s">
        <v>196</v>
      </c>
      <c r="C23" s="181">
        <v>0.66309455318452259</v>
      </c>
      <c r="D23" s="181">
        <v>0.76273481902396256</v>
      </c>
      <c r="E23" s="181">
        <v>0.90228348513153211</v>
      </c>
      <c r="F23" s="189">
        <v>0.9875534561551389</v>
      </c>
      <c r="G23" s="189">
        <v>0.97061055204383084</v>
      </c>
      <c r="H23" s="189">
        <v>1.3479469755098124</v>
      </c>
      <c r="I23" s="189">
        <v>1.3782679577557793</v>
      </c>
      <c r="J23" s="189">
        <v>1.3031517333169682</v>
      </c>
      <c r="K23" s="189">
        <v>1.6235709456704865</v>
      </c>
      <c r="L23" s="189">
        <v>1.4361915129724667</v>
      </c>
      <c r="M23" s="190"/>
      <c r="N23" s="198"/>
      <c r="O23" s="40"/>
      <c r="R23" s="40"/>
    </row>
    <row r="24" spans="1:18">
      <c r="A24" s="199">
        <v>48</v>
      </c>
      <c r="B24" s="774" t="s">
        <v>202</v>
      </c>
      <c r="C24" s="181">
        <v>0.92051879644861956</v>
      </c>
      <c r="D24" s="181">
        <v>1.098570696306455</v>
      </c>
      <c r="E24" s="181">
        <v>0.89801753234090587</v>
      </c>
      <c r="F24" s="189">
        <v>0.9113617432237866</v>
      </c>
      <c r="G24" s="189">
        <v>0.80988694905918357</v>
      </c>
      <c r="H24" s="189">
        <v>0.81736917954727795</v>
      </c>
      <c r="I24" s="189">
        <v>0.90378087079920955</v>
      </c>
      <c r="J24" s="189">
        <v>1.1713872719514389</v>
      </c>
      <c r="K24" s="189">
        <v>0.89846533981521226</v>
      </c>
      <c r="L24" s="189">
        <v>1.0079606443276026</v>
      </c>
      <c r="M24" s="190"/>
      <c r="N24" s="198"/>
      <c r="O24" s="40"/>
      <c r="R24" s="40"/>
    </row>
    <row r="25" spans="1:18">
      <c r="A25" s="199">
        <v>22</v>
      </c>
      <c r="B25" s="774" t="s">
        <v>199</v>
      </c>
      <c r="C25" s="181">
        <v>0.45857558965876821</v>
      </c>
      <c r="D25" s="181">
        <v>0.80906739531309979</v>
      </c>
      <c r="E25" s="181">
        <v>0.90299260419287297</v>
      </c>
      <c r="F25" s="189">
        <v>0.9847372568327144</v>
      </c>
      <c r="G25" s="189">
        <v>1.0157832521336445</v>
      </c>
      <c r="H25" s="189">
        <v>1.0618243226571586</v>
      </c>
      <c r="I25" s="189">
        <v>0.8213001826138967</v>
      </c>
      <c r="J25" s="189">
        <v>0.8056806601946338</v>
      </c>
      <c r="K25" s="189">
        <v>1.005933679848219</v>
      </c>
      <c r="L25" s="189">
        <v>1.064746566080677</v>
      </c>
      <c r="M25" s="190"/>
      <c r="N25" s="198"/>
      <c r="O25" s="40"/>
      <c r="R25" s="40"/>
    </row>
    <row r="26" spans="1:18">
      <c r="A26" s="199">
        <v>94</v>
      </c>
      <c r="B26" s="774" t="s">
        <v>201</v>
      </c>
      <c r="C26" s="181">
        <v>0.84210653347752928</v>
      </c>
      <c r="D26" s="181">
        <v>0.94999378651546307</v>
      </c>
      <c r="E26" s="181">
        <v>0.91970903237528834</v>
      </c>
      <c r="F26" s="189">
        <v>0.93077274346302019</v>
      </c>
      <c r="G26" s="189">
        <v>0.93054525506113361</v>
      </c>
      <c r="H26" s="189">
        <v>0.82925060959604235</v>
      </c>
      <c r="I26" s="189">
        <v>0.92437218187403658</v>
      </c>
      <c r="J26" s="189">
        <v>0.75395036460750964</v>
      </c>
      <c r="K26" s="189">
        <v>0.74944122433662608</v>
      </c>
      <c r="L26" s="189">
        <v>0.88547932463647094</v>
      </c>
      <c r="M26" s="190"/>
      <c r="N26" s="198"/>
      <c r="O26" s="40"/>
      <c r="R26" s="40"/>
    </row>
    <row r="27" spans="1:18">
      <c r="A27" s="199">
        <v>21</v>
      </c>
      <c r="B27" s="774" t="s">
        <v>200</v>
      </c>
      <c r="C27" s="181">
        <v>0.76583189694222997</v>
      </c>
      <c r="D27" s="181">
        <v>1.00501052205876</v>
      </c>
      <c r="E27" s="181">
        <v>0.99152204610555983</v>
      </c>
      <c r="F27" s="189">
        <v>0.89418541784030381</v>
      </c>
      <c r="G27" s="189">
        <v>0.88159217072884455</v>
      </c>
      <c r="H27" s="189">
        <v>0.85428259080929192</v>
      </c>
      <c r="I27" s="189">
        <v>0.74217404719387836</v>
      </c>
      <c r="J27" s="189">
        <v>0.70389736855786034</v>
      </c>
      <c r="K27" s="189">
        <v>0.82002501710327613</v>
      </c>
      <c r="L27" s="189">
        <v>0.91548660900852263</v>
      </c>
      <c r="M27" s="190"/>
      <c r="N27" s="198"/>
      <c r="O27" s="40"/>
      <c r="R27" s="40"/>
    </row>
    <row r="28" spans="1:18">
      <c r="A28" s="199">
        <v>64</v>
      </c>
      <c r="B28" s="774" t="s">
        <v>206</v>
      </c>
      <c r="C28" s="181">
        <v>0.62418047197063387</v>
      </c>
      <c r="D28" s="181">
        <v>0.71141902736587848</v>
      </c>
      <c r="E28" s="181">
        <v>0.73334504548598367</v>
      </c>
      <c r="F28" s="189">
        <v>0.61380766802366316</v>
      </c>
      <c r="G28" s="189">
        <v>0.62332573745672148</v>
      </c>
      <c r="H28" s="189">
        <v>0.5531754838980848</v>
      </c>
      <c r="I28" s="189">
        <v>0.53025206748081444</v>
      </c>
      <c r="J28" s="189">
        <v>0.63151337187114032</v>
      </c>
      <c r="K28" s="189">
        <v>0.66120219998932295</v>
      </c>
      <c r="L28" s="189">
        <v>0.83219552053185508</v>
      </c>
      <c r="M28" s="190"/>
      <c r="N28" s="198"/>
      <c r="O28" s="40"/>
      <c r="R28" s="40"/>
    </row>
    <row r="29" spans="1:18">
      <c r="A29" s="199">
        <v>31</v>
      </c>
      <c r="B29" s="774" t="s">
        <v>203</v>
      </c>
      <c r="C29" s="181">
        <v>0.37680622812735293</v>
      </c>
      <c r="D29" s="181">
        <v>0.32184229646726237</v>
      </c>
      <c r="E29" s="181">
        <v>0.41997020158716708</v>
      </c>
      <c r="F29" s="189">
        <v>0.54296568655234867</v>
      </c>
      <c r="G29" s="189">
        <v>0.57773626233130027</v>
      </c>
      <c r="H29" s="189">
        <v>0.71570273855847488</v>
      </c>
      <c r="I29" s="189">
        <v>0.92265898210573383</v>
      </c>
      <c r="J29" s="189">
        <v>0.90292614275487659</v>
      </c>
      <c r="K29" s="189">
        <v>0.68070018261932475</v>
      </c>
      <c r="L29" s="189">
        <v>0.70977930706148074</v>
      </c>
      <c r="M29" s="190"/>
      <c r="N29" s="198"/>
      <c r="O29" s="40"/>
      <c r="R29" s="40"/>
    </row>
    <row r="30" spans="1:18">
      <c r="A30" s="199">
        <v>95</v>
      </c>
      <c r="B30" s="774" t="s">
        <v>1426</v>
      </c>
      <c r="C30" s="181">
        <v>0.67192005826063517</v>
      </c>
      <c r="D30" s="181">
        <v>0.70549416283371735</v>
      </c>
      <c r="E30" s="181">
        <v>0.77742907276776085</v>
      </c>
      <c r="F30" s="189">
        <v>0.72919289555746447</v>
      </c>
      <c r="G30" s="189">
        <v>0.65765242033345783</v>
      </c>
      <c r="H30" s="189">
        <v>0.5196161993753039</v>
      </c>
      <c r="I30" s="189">
        <v>0.51272533267779941</v>
      </c>
      <c r="J30" s="189">
        <v>0.49709998239796443</v>
      </c>
      <c r="K30" s="189">
        <v>0.49188151482307957</v>
      </c>
      <c r="L30" s="189">
        <v>0.66406299848899664</v>
      </c>
      <c r="M30" s="190"/>
      <c r="N30" s="198"/>
      <c r="O30" s="40"/>
      <c r="R30" s="40"/>
    </row>
    <row r="31" spans="1:18">
      <c r="A31" s="199">
        <v>15</v>
      </c>
      <c r="B31" s="774" t="s">
        <v>209</v>
      </c>
      <c r="C31" s="181">
        <v>0.43169466313252824</v>
      </c>
      <c r="D31" s="181">
        <v>0.68135558673642127</v>
      </c>
      <c r="E31" s="181">
        <v>0.58218287423818937</v>
      </c>
      <c r="F31" s="189">
        <v>0.63524840320246279</v>
      </c>
      <c r="G31" s="189">
        <v>0.37550569518730842</v>
      </c>
      <c r="H31" s="189">
        <v>0.49784520193902804</v>
      </c>
      <c r="I31" s="189">
        <v>0.54252523739972447</v>
      </c>
      <c r="J31" s="189">
        <v>0.58187779432769238</v>
      </c>
      <c r="K31" s="189">
        <v>0.50911343442211365</v>
      </c>
      <c r="L31" s="189">
        <v>0.71221403534954797</v>
      </c>
      <c r="M31" s="190"/>
      <c r="N31" s="198"/>
      <c r="O31" s="40"/>
      <c r="R31" s="40"/>
    </row>
    <row r="32" spans="1:18">
      <c r="A32" s="199">
        <v>62</v>
      </c>
      <c r="B32" s="774" t="s">
        <v>205</v>
      </c>
      <c r="C32" s="181">
        <v>0.56097064062686031</v>
      </c>
      <c r="D32" s="181">
        <v>0.56524729538580676</v>
      </c>
      <c r="E32" s="181">
        <v>0.73414816210911438</v>
      </c>
      <c r="F32" s="189">
        <v>0.77044936561305954</v>
      </c>
      <c r="G32" s="189">
        <v>0.74754905619860801</v>
      </c>
      <c r="H32" s="189">
        <v>0.56721486239441354</v>
      </c>
      <c r="I32" s="189">
        <v>0.4605520731574298</v>
      </c>
      <c r="J32" s="189">
        <v>0.46566823133094321</v>
      </c>
      <c r="K32" s="189">
        <v>0.40400112244296515</v>
      </c>
      <c r="L32" s="189">
        <v>0.40328829831099311</v>
      </c>
      <c r="M32" s="190"/>
      <c r="N32" s="198"/>
      <c r="O32" s="40"/>
      <c r="R32" s="40"/>
    </row>
    <row r="33" spans="1:18">
      <c r="A33" s="199">
        <v>54</v>
      </c>
      <c r="B33" s="774" t="s">
        <v>210</v>
      </c>
      <c r="C33" s="181">
        <v>0.56128027130237257</v>
      </c>
      <c r="D33" s="181">
        <v>0.62153287740407726</v>
      </c>
      <c r="E33" s="181">
        <v>0.52104821434905768</v>
      </c>
      <c r="F33" s="189">
        <v>0.62154508554547183</v>
      </c>
      <c r="G33" s="189">
        <v>0.50219391474893649</v>
      </c>
      <c r="H33" s="189">
        <v>0.4945352486241103</v>
      </c>
      <c r="I33" s="189">
        <v>0.67066764814121849</v>
      </c>
      <c r="J33" s="189">
        <v>0.54105734802424965</v>
      </c>
      <c r="K33" s="189">
        <v>0.42586223065473805</v>
      </c>
      <c r="L33" s="189">
        <v>0.45706549287684073</v>
      </c>
      <c r="M33" s="190"/>
      <c r="N33" s="198"/>
      <c r="O33" s="40"/>
      <c r="R33" s="40"/>
    </row>
    <row r="34" spans="1:18">
      <c r="A34" s="199">
        <v>61</v>
      </c>
      <c r="B34" s="774" t="s">
        <v>211</v>
      </c>
      <c r="C34" s="181">
        <v>0.58480221024407508</v>
      </c>
      <c r="D34" s="181">
        <v>0.5490311873343493</v>
      </c>
      <c r="E34" s="181">
        <v>0.64411099691608042</v>
      </c>
      <c r="F34" s="189">
        <v>0.61541532648704567</v>
      </c>
      <c r="G34" s="189">
        <v>0.55554807440042608</v>
      </c>
      <c r="H34" s="189">
        <v>0.48422047400869656</v>
      </c>
      <c r="I34" s="189">
        <v>0.5043611531594353</v>
      </c>
      <c r="J34" s="189">
        <v>0.51688268393103909</v>
      </c>
      <c r="K34" s="189">
        <v>0.46180327693417633</v>
      </c>
      <c r="L34" s="189">
        <v>0.47216043231414839</v>
      </c>
      <c r="M34" s="190"/>
      <c r="N34" s="198"/>
      <c r="O34" s="40"/>
      <c r="R34" s="40"/>
    </row>
    <row r="35" spans="1:18">
      <c r="A35" s="199">
        <v>32</v>
      </c>
      <c r="B35" s="774" t="s">
        <v>207</v>
      </c>
      <c r="C35" s="181">
        <v>0.48102519925060061</v>
      </c>
      <c r="D35" s="181">
        <v>0.55548059680249873</v>
      </c>
      <c r="E35" s="181">
        <v>0.57322509974672442</v>
      </c>
      <c r="F35" s="189">
        <v>0.5417516414279957</v>
      </c>
      <c r="G35" s="189">
        <v>0.50119755694390833</v>
      </c>
      <c r="H35" s="189">
        <v>0.54373330573538459</v>
      </c>
      <c r="I35" s="189">
        <v>0.54166106520064772</v>
      </c>
      <c r="J35" s="189">
        <v>0.49941070494935874</v>
      </c>
      <c r="K35" s="189">
        <v>0.41282743389502241</v>
      </c>
      <c r="L35" s="189">
        <v>0.50870157459287102</v>
      </c>
      <c r="M35" s="190"/>
      <c r="N35" s="198"/>
      <c r="O35" s="40"/>
      <c r="R35" s="40"/>
    </row>
    <row r="36" spans="1:18">
      <c r="A36" s="199">
        <v>76</v>
      </c>
      <c r="B36" s="774" t="s">
        <v>204</v>
      </c>
      <c r="C36" s="181">
        <v>0.37189282501578835</v>
      </c>
      <c r="D36" s="181">
        <v>0.46651800687597988</v>
      </c>
      <c r="E36" s="181">
        <v>0.46637307115945381</v>
      </c>
      <c r="F36" s="189">
        <v>0.53287791387273942</v>
      </c>
      <c r="G36" s="189">
        <v>0.49761979050706728</v>
      </c>
      <c r="H36" s="189">
        <v>0.59282869782115954</v>
      </c>
      <c r="I36" s="189">
        <v>0.52860783603012962</v>
      </c>
      <c r="J36" s="189">
        <v>0.55172376577976956</v>
      </c>
      <c r="K36" s="189">
        <v>0.39653095315951187</v>
      </c>
      <c r="L36" s="189">
        <v>0.42672103719381732</v>
      </c>
      <c r="M36" s="190"/>
      <c r="N36" s="198"/>
      <c r="O36" s="40"/>
      <c r="R36" s="40"/>
    </row>
    <row r="37" spans="1:18">
      <c r="A37" s="199">
        <v>82</v>
      </c>
      <c r="B37" s="774" t="s">
        <v>213</v>
      </c>
      <c r="C37" s="181">
        <v>0.53321228058440751</v>
      </c>
      <c r="D37" s="181">
        <v>0.57202896393415636</v>
      </c>
      <c r="E37" s="181">
        <v>0.61035295222753361</v>
      </c>
      <c r="F37" s="189">
        <v>0.50849789069414009</v>
      </c>
      <c r="G37" s="189">
        <v>0.42576267266825851</v>
      </c>
      <c r="H37" s="189">
        <v>0.45707750051743418</v>
      </c>
      <c r="I37" s="189">
        <v>0.42640453690622376</v>
      </c>
      <c r="J37" s="189">
        <v>0.42275699063475686</v>
      </c>
      <c r="K37" s="189">
        <v>0.4394692947028862</v>
      </c>
      <c r="L37" s="189">
        <v>0.45184418063579107</v>
      </c>
      <c r="M37" s="190"/>
      <c r="N37" s="198"/>
      <c r="O37" s="40"/>
      <c r="R37" s="40"/>
    </row>
    <row r="38" spans="1:18">
      <c r="A38" s="199">
        <v>52</v>
      </c>
      <c r="B38" s="774" t="s">
        <v>217</v>
      </c>
      <c r="C38" s="181">
        <v>0.51874667354780468</v>
      </c>
      <c r="D38" s="181">
        <v>0.6351517424573192</v>
      </c>
      <c r="E38" s="181">
        <v>0.47249103759273825</v>
      </c>
      <c r="F38" s="189">
        <v>0.5407849185703556</v>
      </c>
      <c r="G38" s="202">
        <v>0.45826654358559787</v>
      </c>
      <c r="H38" s="202">
        <v>0.36838399382607678</v>
      </c>
      <c r="I38" s="202">
        <v>0.51163418586979859</v>
      </c>
      <c r="J38" s="189">
        <v>0.43709458918168109</v>
      </c>
      <c r="K38" s="189">
        <v>0.35003798638796396</v>
      </c>
      <c r="L38" s="189">
        <v>0.49320195730217442</v>
      </c>
      <c r="M38" s="190"/>
      <c r="N38" s="198"/>
      <c r="O38" s="40"/>
      <c r="R38" s="40"/>
    </row>
    <row r="39" spans="1:18">
      <c r="A39" s="199">
        <v>55</v>
      </c>
      <c r="B39" s="774" t="s">
        <v>215</v>
      </c>
      <c r="C39" s="181">
        <v>0.31889016575184476</v>
      </c>
      <c r="D39" s="181">
        <v>0.42195554022031073</v>
      </c>
      <c r="E39" s="181">
        <v>0.36075062185240692</v>
      </c>
      <c r="F39" s="189">
        <v>0.47032536695835825</v>
      </c>
      <c r="G39" s="189">
        <v>0.39276764084973609</v>
      </c>
      <c r="H39" s="189">
        <v>0.40988196206727834</v>
      </c>
      <c r="I39" s="189">
        <v>0.47808226426711176</v>
      </c>
      <c r="J39" s="189">
        <v>0.50332220590781562</v>
      </c>
      <c r="K39" s="189">
        <v>0.40200993621460918</v>
      </c>
      <c r="L39" s="189">
        <v>0.44042683568831015</v>
      </c>
      <c r="M39" s="190"/>
      <c r="N39" s="198"/>
      <c r="O39" s="40"/>
      <c r="R39" s="40"/>
    </row>
    <row r="40" spans="1:18">
      <c r="A40" s="199">
        <v>28</v>
      </c>
      <c r="B40" s="774" t="s">
        <v>214</v>
      </c>
      <c r="C40" s="181">
        <v>0.40729092120664379</v>
      </c>
      <c r="D40" s="181">
        <v>0.39425433756110673</v>
      </c>
      <c r="E40" s="181">
        <v>0.41826837676205353</v>
      </c>
      <c r="F40" s="189">
        <v>0.43687975746551078</v>
      </c>
      <c r="G40" s="189">
        <v>0.42020686436602378</v>
      </c>
      <c r="H40" s="189">
        <v>0.4114740820927022</v>
      </c>
      <c r="I40" s="189">
        <v>0.43374665491909081</v>
      </c>
      <c r="J40" s="189">
        <v>0.43702624098024329</v>
      </c>
      <c r="K40" s="189">
        <v>0.41978815772201794</v>
      </c>
      <c r="L40" s="189">
        <v>0.4078447614579459</v>
      </c>
      <c r="M40" s="190"/>
      <c r="N40" s="198"/>
      <c r="O40" s="40"/>
      <c r="R40" s="40"/>
    </row>
    <row r="41" spans="1:18">
      <c r="A41" s="199">
        <v>74</v>
      </c>
      <c r="B41" s="774" t="s">
        <v>212</v>
      </c>
      <c r="C41" s="181">
        <v>0.15023836930467138</v>
      </c>
      <c r="D41" s="181">
        <v>0.23357455672094818</v>
      </c>
      <c r="E41" s="181">
        <v>0.36278323930231365</v>
      </c>
      <c r="F41" s="189">
        <v>0.40862947439146718</v>
      </c>
      <c r="G41" s="202">
        <v>0.35063470520577822</v>
      </c>
      <c r="H41" s="202">
        <v>0.46443494189655854</v>
      </c>
      <c r="I41" s="202">
        <v>0.47564789753199738</v>
      </c>
      <c r="J41" s="189">
        <v>0.42743296139481013</v>
      </c>
      <c r="K41" s="189">
        <v>0.51483117604422268</v>
      </c>
      <c r="L41" s="189">
        <v>0.52165986679008247</v>
      </c>
      <c r="M41" s="190"/>
      <c r="N41" s="198"/>
      <c r="O41" s="40"/>
      <c r="R41" s="40"/>
    </row>
    <row r="42" spans="1:18">
      <c r="A42" s="199">
        <v>12</v>
      </c>
      <c r="B42" s="774" t="s">
        <v>216</v>
      </c>
      <c r="C42" s="181">
        <v>0.26588795567563051</v>
      </c>
      <c r="D42" s="181">
        <v>0.33354260124262852</v>
      </c>
      <c r="E42" s="181">
        <v>0.40630299568611278</v>
      </c>
      <c r="F42" s="189">
        <v>0.41129966527607931</v>
      </c>
      <c r="G42" s="202">
        <v>0.35009227043774105</v>
      </c>
      <c r="H42" s="202">
        <v>0.38113503542567673</v>
      </c>
      <c r="I42" s="202">
        <v>0.40872615188860539</v>
      </c>
      <c r="J42" s="189">
        <v>0.43296578363279925</v>
      </c>
      <c r="K42" s="189">
        <v>0.42912768228991621</v>
      </c>
      <c r="L42" s="189">
        <v>0.34433419308113167</v>
      </c>
      <c r="M42" s="190"/>
      <c r="N42" s="198"/>
      <c r="O42" s="40"/>
      <c r="R42" s="40"/>
    </row>
    <row r="43" spans="1:18">
      <c r="A43" s="199">
        <v>8</v>
      </c>
      <c r="B43" s="774" t="s">
        <v>208</v>
      </c>
      <c r="C43" s="181">
        <v>0.32293289196157887</v>
      </c>
      <c r="D43" s="181">
        <v>0.40646368723353482</v>
      </c>
      <c r="E43" s="181">
        <v>0.40725783175852032</v>
      </c>
      <c r="F43" s="189">
        <v>0.42714539624522035</v>
      </c>
      <c r="G43" s="189">
        <v>0.43166659090198473</v>
      </c>
      <c r="H43" s="189">
        <v>0.51159883848156318</v>
      </c>
      <c r="I43" s="189">
        <v>0.36636677902966036</v>
      </c>
      <c r="J43" s="189">
        <v>0.3235183813338558</v>
      </c>
      <c r="K43" s="189">
        <v>0.31506529109770087</v>
      </c>
      <c r="L43" s="189">
        <v>0.33208576374540161</v>
      </c>
      <c r="M43" s="190"/>
      <c r="N43" s="198"/>
      <c r="O43" s="40"/>
      <c r="R43" s="40"/>
    </row>
    <row r="44" spans="1:18">
      <c r="A44" s="199">
        <v>19</v>
      </c>
      <c r="B44" s="774" t="s">
        <v>1112</v>
      </c>
      <c r="C44" s="181">
        <v>0.38833103828328008</v>
      </c>
      <c r="D44" s="181">
        <v>0.44928416217280015</v>
      </c>
      <c r="E44" s="181">
        <v>0.40044894272683951</v>
      </c>
      <c r="F44" s="189">
        <v>0.36423912156546912</v>
      </c>
      <c r="G44" s="189">
        <v>0.31214395760179736</v>
      </c>
      <c r="H44" s="189">
        <v>0.39144744676859189</v>
      </c>
      <c r="I44" s="189">
        <v>0.32994022061405887</v>
      </c>
      <c r="J44" s="189">
        <v>0.30818241456087953</v>
      </c>
      <c r="K44" s="189">
        <v>0.36302092909193845</v>
      </c>
      <c r="L44" s="189">
        <v>0.41781457894483759</v>
      </c>
      <c r="M44" s="190"/>
      <c r="N44" s="198"/>
      <c r="O44" s="40"/>
      <c r="R44" s="40"/>
    </row>
    <row r="45" spans="1:18">
      <c r="A45" s="199">
        <v>42</v>
      </c>
      <c r="B45" s="774" t="s">
        <v>219</v>
      </c>
      <c r="C45" s="181">
        <v>0.34005728801775353</v>
      </c>
      <c r="D45" s="181">
        <v>0.38843479160672051</v>
      </c>
      <c r="E45" s="181">
        <v>0.411650814756998</v>
      </c>
      <c r="F45" s="189">
        <v>0.40222092518051378</v>
      </c>
      <c r="G45" s="202">
        <v>0.38962175137819716</v>
      </c>
      <c r="H45" s="202">
        <v>0.25268120197326005</v>
      </c>
      <c r="I45" s="202">
        <v>0.25683023934910831</v>
      </c>
      <c r="J45" s="189">
        <v>0.3661753981118866</v>
      </c>
      <c r="K45" s="189">
        <v>0.36131832000412323</v>
      </c>
      <c r="L45" s="189">
        <v>0.38291576136432459</v>
      </c>
      <c r="M45" s="190"/>
      <c r="N45" s="198"/>
      <c r="O45" s="40"/>
      <c r="R45" s="40"/>
    </row>
    <row r="46" spans="1:18">
      <c r="A46" s="199">
        <v>83</v>
      </c>
      <c r="B46" s="774" t="s">
        <v>472</v>
      </c>
      <c r="C46" s="181">
        <v>0.29129781992775466</v>
      </c>
      <c r="D46" s="181">
        <v>0.3068190916172554</v>
      </c>
      <c r="E46" s="181">
        <v>0.34331273869496381</v>
      </c>
      <c r="F46" s="189">
        <v>0.30170750096073351</v>
      </c>
      <c r="G46" s="202">
        <v>0.32957080040971609</v>
      </c>
      <c r="H46" s="202">
        <v>0.35747867798649408</v>
      </c>
      <c r="I46" s="202">
        <v>0.37534529523162202</v>
      </c>
      <c r="J46" s="189">
        <v>0.39463981682982352</v>
      </c>
      <c r="K46" s="189">
        <v>0.37093647890802506</v>
      </c>
      <c r="L46" s="189">
        <v>0.40169517329358129</v>
      </c>
      <c r="M46" s="190"/>
      <c r="N46" s="198"/>
    </row>
    <row r="47" spans="1:18">
      <c r="A47" s="199">
        <v>34</v>
      </c>
      <c r="B47" s="774" t="s">
        <v>218</v>
      </c>
      <c r="C47" s="181">
        <v>0.35318748462180682</v>
      </c>
      <c r="D47" s="181">
        <v>0.37846993235251508</v>
      </c>
      <c r="E47" s="181">
        <v>0.35445998217723612</v>
      </c>
      <c r="F47" s="189">
        <v>0.35104615613847578</v>
      </c>
      <c r="G47" s="189">
        <v>0.28232034447824483</v>
      </c>
      <c r="H47" s="189">
        <v>0.34496835910104928</v>
      </c>
      <c r="I47" s="189">
        <v>0.34144245504838805</v>
      </c>
      <c r="J47" s="189">
        <v>0.32901807310146425</v>
      </c>
      <c r="K47" s="189">
        <v>0.35736130701354096</v>
      </c>
      <c r="L47" s="189">
        <v>0.38000291862338154</v>
      </c>
      <c r="M47" s="190"/>
      <c r="N47" s="198"/>
      <c r="O47" s="40"/>
      <c r="R47" s="40"/>
    </row>
    <row r="48" spans="1:18">
      <c r="A48" s="193"/>
      <c r="B48" s="194" t="s">
        <v>220</v>
      </c>
      <c r="C48" s="195">
        <v>5.3696105106248098</v>
      </c>
      <c r="D48" s="195">
        <v>6.4266886656405786</v>
      </c>
      <c r="E48" s="195">
        <v>6.2043193069048748</v>
      </c>
      <c r="F48" s="203">
        <v>6.083850532446883</v>
      </c>
      <c r="G48" s="204">
        <v>5.6807755311076775</v>
      </c>
      <c r="H48" s="204">
        <v>7.449491923217626</v>
      </c>
      <c r="I48" s="204">
        <v>6.4019963362574819</v>
      </c>
      <c r="J48" s="204">
        <v>6.1731022238455546</v>
      </c>
      <c r="K48" s="204">
        <v>5.9735515191250217</v>
      </c>
      <c r="L48" s="204">
        <v>6.5378025513448401</v>
      </c>
      <c r="M48" s="190"/>
      <c r="N48" s="198"/>
    </row>
    <row r="50" spans="1:1">
      <c r="A50" s="96" t="s">
        <v>462</v>
      </c>
    </row>
    <row r="51" spans="1:1">
      <c r="A51" s="90" t="s">
        <v>178</v>
      </c>
    </row>
  </sheetData>
  <conditionalFormatting sqref="N7:N48">
    <cfRule type="cellIs" dxfId="11" priority="1" operator="notEqual">
      <formula>0</formula>
    </cfRule>
  </conditionalFormatting>
  <hyperlinks>
    <hyperlink ref="K2" location="'Tabla de Contenido'!A1" display="Inicio"/>
  </hyperlinks>
  <pageMargins left="0.7" right="0.7" top="0.75" bottom="0.75" header="0.3" footer="0.3"/>
  <pageSetup paperSize="9" scale="41" orientation="portrait"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O51"/>
  <sheetViews>
    <sheetView showGridLines="0" zoomScaleNormal="100" zoomScaleSheetLayoutView="100" workbookViewId="0">
      <selection activeCell="K2" sqref="K2"/>
    </sheetView>
  </sheetViews>
  <sheetFormatPr baseColWidth="10" defaultColWidth="11.44140625" defaultRowHeight="13.2"/>
  <cols>
    <col min="1" max="1" width="9.5546875" style="15" customWidth="1"/>
    <col min="2" max="2" width="54.44140625" style="15" customWidth="1"/>
    <col min="3" max="12" width="9.6640625" style="15" customWidth="1"/>
    <col min="13" max="13" width="12.5546875" style="15" bestFit="1" customWidth="1"/>
    <col min="14" max="16384" width="11.44140625" style="15"/>
  </cols>
  <sheetData>
    <row r="1" spans="1:15" s="179" customFormat="1"/>
    <row r="2" spans="1:15" s="179" customFormat="1" ht="14.4">
      <c r="A2" s="9" t="s">
        <v>1610</v>
      </c>
      <c r="K2" s="877" t="s">
        <v>1620</v>
      </c>
    </row>
    <row r="3" spans="1:15" s="179" customFormat="1">
      <c r="A3" s="15" t="s">
        <v>179</v>
      </c>
    </row>
    <row r="4" spans="1:15" s="179" customFormat="1">
      <c r="A4" s="4" t="s">
        <v>1497</v>
      </c>
    </row>
    <row r="5" spans="1:15" s="179" customFormat="1">
      <c r="A5" s="16" t="s">
        <v>17</v>
      </c>
    </row>
    <row r="6" spans="1:15" ht="21" customHeight="1">
      <c r="A6" s="709" t="s">
        <v>180</v>
      </c>
      <c r="B6" s="709" t="s">
        <v>181</v>
      </c>
      <c r="C6" s="155">
        <v>2015</v>
      </c>
      <c r="D6" s="155">
        <v>2016</v>
      </c>
      <c r="E6" s="155">
        <v>2017</v>
      </c>
      <c r="F6" s="155">
        <v>2018</v>
      </c>
      <c r="G6" s="155">
        <v>2019</v>
      </c>
      <c r="H6" s="155">
        <v>2020</v>
      </c>
      <c r="I6" s="155">
        <v>2021</v>
      </c>
      <c r="J6" s="155">
        <v>2022</v>
      </c>
      <c r="K6" s="155">
        <v>2023</v>
      </c>
      <c r="L6" s="155" t="s">
        <v>1494</v>
      </c>
      <c r="M6" s="4"/>
    </row>
    <row r="7" spans="1:15" s="9" customFormat="1">
      <c r="B7" s="182" t="s">
        <v>182</v>
      </c>
      <c r="C7" s="775">
        <v>13373.782141990174</v>
      </c>
      <c r="D7" s="775">
        <v>13376.698562900077</v>
      </c>
      <c r="E7" s="775">
        <v>11740.001926200335</v>
      </c>
      <c r="F7" s="775">
        <v>11575.092283000244</v>
      </c>
      <c r="G7" s="775">
        <v>14375.182984530213</v>
      </c>
      <c r="H7" s="775">
        <v>11476.676063480118</v>
      </c>
      <c r="I7" s="775">
        <v>12676.088812550261</v>
      </c>
      <c r="J7" s="775">
        <v>14047.230598740198</v>
      </c>
      <c r="K7" s="775">
        <v>13907.553009950232</v>
      </c>
      <c r="L7" s="775">
        <v>14575.647027180299</v>
      </c>
      <c r="M7" s="184"/>
      <c r="N7" s="205"/>
      <c r="O7" s="185"/>
    </row>
    <row r="8" spans="1:15">
      <c r="A8" s="199">
        <v>27</v>
      </c>
      <c r="B8" s="181" t="s">
        <v>187</v>
      </c>
      <c r="C8" s="253">
        <v>6498.0070076600023</v>
      </c>
      <c r="D8" s="253">
        <v>6575.7834830699994</v>
      </c>
      <c r="E8" s="253">
        <v>4881.4558399899961</v>
      </c>
      <c r="F8" s="253">
        <v>3807.8122300700006</v>
      </c>
      <c r="G8" s="253">
        <v>5986.8180222199971</v>
      </c>
      <c r="H8" s="253">
        <v>3758.0006163600015</v>
      </c>
      <c r="I8" s="253">
        <v>4244.7084322800019</v>
      </c>
      <c r="J8" s="253">
        <v>5629.7149596700001</v>
      </c>
      <c r="K8" s="253">
        <v>5768.6965914600023</v>
      </c>
      <c r="L8" s="253">
        <v>5427.5399806999994</v>
      </c>
      <c r="M8" s="189"/>
      <c r="N8" s="205"/>
      <c r="O8" s="40"/>
    </row>
    <row r="9" spans="1:15">
      <c r="A9" s="199">
        <v>10</v>
      </c>
      <c r="B9" s="181" t="s">
        <v>190</v>
      </c>
      <c r="C9" s="253">
        <v>1780.7142053599998</v>
      </c>
      <c r="D9" s="253">
        <v>1813.6862964500003</v>
      </c>
      <c r="E9" s="253">
        <v>1900.6561111400001</v>
      </c>
      <c r="F9" s="253">
        <v>2056.3897136800001</v>
      </c>
      <c r="G9" s="253">
        <v>2227.9786330200004</v>
      </c>
      <c r="H9" s="253">
        <v>2382.5800885899998</v>
      </c>
      <c r="I9" s="253">
        <v>2361.1788740300003</v>
      </c>
      <c r="J9" s="253">
        <v>2350.5676856700002</v>
      </c>
      <c r="K9" s="253">
        <v>2329.0052450199996</v>
      </c>
      <c r="L9" s="253">
        <v>2737.6991188800002</v>
      </c>
      <c r="M9" s="189"/>
      <c r="N9" s="205"/>
      <c r="O9" s="40"/>
    </row>
    <row r="10" spans="1:15">
      <c r="A10" s="199">
        <v>72</v>
      </c>
      <c r="B10" s="181" t="s">
        <v>194</v>
      </c>
      <c r="C10" s="253">
        <v>937.60284709999985</v>
      </c>
      <c r="D10" s="253">
        <v>833.4295110099996</v>
      </c>
      <c r="E10" s="253">
        <v>704.03819123999995</v>
      </c>
      <c r="F10" s="253">
        <v>793.23107478999975</v>
      </c>
      <c r="G10" s="253">
        <v>736.09444032000044</v>
      </c>
      <c r="H10" s="253">
        <v>569.81463665000035</v>
      </c>
      <c r="I10" s="253">
        <v>868.7631271700003</v>
      </c>
      <c r="J10" s="253">
        <v>641.34761264000031</v>
      </c>
      <c r="K10" s="253">
        <v>600.9063281400006</v>
      </c>
      <c r="L10" s="253">
        <v>635.42714196000043</v>
      </c>
      <c r="M10" s="189"/>
      <c r="N10" s="205"/>
      <c r="O10" s="40"/>
    </row>
    <row r="11" spans="1:15">
      <c r="A11" s="199">
        <v>23</v>
      </c>
      <c r="B11" s="181" t="s">
        <v>196</v>
      </c>
      <c r="C11" s="253">
        <v>313.74345891999997</v>
      </c>
      <c r="D11" s="253">
        <v>334.75651220999993</v>
      </c>
      <c r="E11" s="253">
        <v>416.03818368999993</v>
      </c>
      <c r="F11" s="253">
        <v>476.22744297999992</v>
      </c>
      <c r="G11" s="253">
        <v>552.74412672000005</v>
      </c>
      <c r="H11" s="253">
        <v>589.61811392999994</v>
      </c>
      <c r="I11" s="253">
        <v>653.00075862000006</v>
      </c>
      <c r="J11" s="253">
        <v>651.71216515999993</v>
      </c>
      <c r="K11" s="253">
        <v>739.60395468999991</v>
      </c>
      <c r="L11" s="253">
        <v>723.68209878000005</v>
      </c>
      <c r="M11" s="189"/>
      <c r="N11" s="205"/>
      <c r="O11" s="40"/>
    </row>
    <row r="12" spans="1:15">
      <c r="A12" s="199">
        <v>31</v>
      </c>
      <c r="B12" s="181" t="s">
        <v>203</v>
      </c>
      <c r="C12" s="253">
        <v>246.60536711</v>
      </c>
      <c r="D12" s="253">
        <v>221.33578605999992</v>
      </c>
      <c r="E12" s="253">
        <v>293.65522896000004</v>
      </c>
      <c r="F12" s="253">
        <v>383.79112516999993</v>
      </c>
      <c r="G12" s="253">
        <v>430.70628267999996</v>
      </c>
      <c r="H12" s="253">
        <v>499.26527884999996</v>
      </c>
      <c r="I12" s="253">
        <v>513.27516348999995</v>
      </c>
      <c r="J12" s="253">
        <v>375.46138877999988</v>
      </c>
      <c r="K12" s="253">
        <v>418.07779627000002</v>
      </c>
      <c r="L12" s="253">
        <v>507.08778531999991</v>
      </c>
      <c r="M12" s="189"/>
      <c r="N12" s="205"/>
      <c r="O12" s="40"/>
    </row>
    <row r="13" spans="1:15">
      <c r="A13" s="199">
        <v>39</v>
      </c>
      <c r="B13" s="187" t="s">
        <v>189</v>
      </c>
      <c r="C13" s="253">
        <v>325.37373986000074</v>
      </c>
      <c r="D13" s="253">
        <v>327.46674160000032</v>
      </c>
      <c r="E13" s="253">
        <v>310.06172515999958</v>
      </c>
      <c r="F13" s="253">
        <v>385.58503866999951</v>
      </c>
      <c r="G13" s="253">
        <v>417.69830782000042</v>
      </c>
      <c r="H13" s="253">
        <v>374.60839043999982</v>
      </c>
      <c r="I13" s="253">
        <v>397.6651684899989</v>
      </c>
      <c r="J13" s="253">
        <v>379.08320674999999</v>
      </c>
      <c r="K13" s="253">
        <v>354.7099127999989</v>
      </c>
      <c r="L13" s="253">
        <v>409.0382988100003</v>
      </c>
      <c r="M13" s="189"/>
      <c r="N13" s="205"/>
      <c r="O13" s="40"/>
    </row>
    <row r="14" spans="1:15">
      <c r="A14" s="199">
        <v>87</v>
      </c>
      <c r="B14" s="181" t="s">
        <v>185</v>
      </c>
      <c r="C14" s="253">
        <v>266.59193191000105</v>
      </c>
      <c r="D14" s="253">
        <v>225.59261171000051</v>
      </c>
      <c r="E14" s="253">
        <v>222.63876805999999</v>
      </c>
      <c r="F14" s="253">
        <v>282.43720925999935</v>
      </c>
      <c r="G14" s="253">
        <v>304.75929084999956</v>
      </c>
      <c r="H14" s="253">
        <v>212.23748896000041</v>
      </c>
      <c r="I14" s="253">
        <v>284.21011367999949</v>
      </c>
      <c r="J14" s="253">
        <v>356.86148490999932</v>
      </c>
      <c r="K14" s="253">
        <v>253.14135666999962</v>
      </c>
      <c r="L14" s="253">
        <v>261.44727469000003</v>
      </c>
      <c r="M14" s="189"/>
      <c r="N14" s="205"/>
      <c r="O14" s="40"/>
    </row>
    <row r="15" spans="1:15">
      <c r="A15" s="199">
        <v>84</v>
      </c>
      <c r="B15" s="181" t="s">
        <v>184</v>
      </c>
      <c r="C15" s="253">
        <v>214.81642443000061</v>
      </c>
      <c r="D15" s="253">
        <v>180.83415618999987</v>
      </c>
      <c r="E15" s="253">
        <v>172.45060464000005</v>
      </c>
      <c r="F15" s="253">
        <v>183.56899368999979</v>
      </c>
      <c r="G15" s="253">
        <v>207.85168551000066</v>
      </c>
      <c r="H15" s="253">
        <v>177.90582935000026</v>
      </c>
      <c r="I15" s="253">
        <v>210.34955288000032</v>
      </c>
      <c r="J15" s="253">
        <v>277.36120631000028</v>
      </c>
      <c r="K15" s="253">
        <v>242.03636610999993</v>
      </c>
      <c r="L15" s="253">
        <v>265.60344638000095</v>
      </c>
      <c r="M15" s="189"/>
      <c r="N15" s="205"/>
      <c r="O15" s="40"/>
    </row>
    <row r="16" spans="1:15">
      <c r="A16" s="199">
        <v>28</v>
      </c>
      <c r="B16" s="181" t="s">
        <v>214</v>
      </c>
      <c r="C16" s="253">
        <v>187.40107821000004</v>
      </c>
      <c r="D16" s="253">
        <v>162.19664641999992</v>
      </c>
      <c r="E16" s="253">
        <v>155.17696334999994</v>
      </c>
      <c r="F16" s="253">
        <v>185.09327255999986</v>
      </c>
      <c r="G16" s="253">
        <v>231.38249074999987</v>
      </c>
      <c r="H16" s="253">
        <v>180.61565272999997</v>
      </c>
      <c r="I16" s="253">
        <v>220.34008539999996</v>
      </c>
      <c r="J16" s="253">
        <v>182.16462261999993</v>
      </c>
      <c r="K16" s="253">
        <v>195.01817285999974</v>
      </c>
      <c r="L16" s="253">
        <v>217.64625830999984</v>
      </c>
      <c r="M16" s="189"/>
      <c r="N16" s="205"/>
      <c r="O16" s="40"/>
    </row>
    <row r="17" spans="1:15">
      <c r="A17" s="199">
        <v>25</v>
      </c>
      <c r="B17" s="181" t="s">
        <v>1113</v>
      </c>
      <c r="C17" s="253">
        <v>204.82422329999997</v>
      </c>
      <c r="D17" s="253">
        <v>114.78866346000001</v>
      </c>
      <c r="E17" s="253">
        <v>137.04483955999999</v>
      </c>
      <c r="F17" s="253">
        <v>174.58013962000007</v>
      </c>
      <c r="G17" s="253">
        <v>358.88376755999991</v>
      </c>
      <c r="H17" s="253">
        <v>160.56597939999995</v>
      </c>
      <c r="I17" s="253">
        <v>98.612500299999994</v>
      </c>
      <c r="J17" s="253">
        <v>151.46822252000001</v>
      </c>
      <c r="K17" s="253">
        <v>230.69562492999998</v>
      </c>
      <c r="L17" s="253">
        <v>194.13200938000006</v>
      </c>
      <c r="M17" s="189"/>
      <c r="N17" s="205"/>
      <c r="O17" s="40"/>
    </row>
    <row r="18" spans="1:15">
      <c r="A18" s="199">
        <v>29</v>
      </c>
      <c r="B18" s="181" t="s">
        <v>193</v>
      </c>
      <c r="C18" s="253">
        <v>119.38436258000013</v>
      </c>
      <c r="D18" s="253">
        <v>144.19381547000009</v>
      </c>
      <c r="E18" s="253">
        <v>154.0622488700005</v>
      </c>
      <c r="F18" s="253">
        <v>182.94629703000007</v>
      </c>
      <c r="G18" s="253">
        <v>206.40852249000025</v>
      </c>
      <c r="H18" s="253">
        <v>192.14256593000005</v>
      </c>
      <c r="I18" s="253">
        <v>212.05933306999952</v>
      </c>
      <c r="J18" s="253">
        <v>187.71592563000004</v>
      </c>
      <c r="K18" s="253">
        <v>192.98003806999981</v>
      </c>
      <c r="L18" s="253">
        <v>228.91187014999863</v>
      </c>
      <c r="M18" s="189"/>
      <c r="N18" s="205"/>
      <c r="O18" s="40"/>
    </row>
    <row r="19" spans="1:15">
      <c r="A19" s="199">
        <v>48</v>
      </c>
      <c r="B19" s="181" t="s">
        <v>202</v>
      </c>
      <c r="C19" s="253">
        <v>205.62463472999994</v>
      </c>
      <c r="D19" s="253">
        <v>206.0193151000002</v>
      </c>
      <c r="E19" s="253">
        <v>174.25457639999985</v>
      </c>
      <c r="F19" s="253">
        <v>174.76389970000022</v>
      </c>
      <c r="G19" s="253">
        <v>156.83037490999999</v>
      </c>
      <c r="H19" s="253">
        <v>128.18776774999992</v>
      </c>
      <c r="I19" s="253">
        <v>177.09148356999987</v>
      </c>
      <c r="J19" s="253">
        <v>233.6457317</v>
      </c>
      <c r="K19" s="253">
        <v>152.26239929000002</v>
      </c>
      <c r="L19" s="253">
        <v>199.51554718999986</v>
      </c>
      <c r="M19" s="189"/>
      <c r="N19" s="205"/>
      <c r="O19" s="40"/>
    </row>
    <row r="20" spans="1:15">
      <c r="A20" s="199">
        <v>69</v>
      </c>
      <c r="B20" s="181" t="s">
        <v>222</v>
      </c>
      <c r="C20" s="253">
        <v>175.19769602000025</v>
      </c>
      <c r="D20" s="253">
        <v>161.78801025000013</v>
      </c>
      <c r="E20" s="253">
        <v>160.12089800000004</v>
      </c>
      <c r="F20" s="253">
        <v>204.27618576000015</v>
      </c>
      <c r="G20" s="253">
        <v>184.84809151999997</v>
      </c>
      <c r="H20" s="253">
        <v>117.23313409999993</v>
      </c>
      <c r="I20" s="253">
        <v>203.35688126000002</v>
      </c>
      <c r="J20" s="253">
        <v>152.06162973000011</v>
      </c>
      <c r="K20" s="253">
        <v>148.87293671000012</v>
      </c>
      <c r="L20" s="253">
        <v>206.21818757999986</v>
      </c>
      <c r="M20" s="189"/>
      <c r="N20" s="205"/>
      <c r="O20" s="40"/>
    </row>
    <row r="21" spans="1:15">
      <c r="A21" s="199">
        <v>22</v>
      </c>
      <c r="B21" s="181" t="s">
        <v>199</v>
      </c>
      <c r="C21" s="253">
        <v>75.170542039999972</v>
      </c>
      <c r="D21" s="253">
        <v>113.61745685999996</v>
      </c>
      <c r="E21" s="253">
        <v>163.97657579000006</v>
      </c>
      <c r="F21" s="253">
        <v>195.87079221000002</v>
      </c>
      <c r="G21" s="253">
        <v>233.5217302800001</v>
      </c>
      <c r="H21" s="253">
        <v>204.93046296000006</v>
      </c>
      <c r="I21" s="253">
        <v>107.23126280000001</v>
      </c>
      <c r="J21" s="253">
        <v>118.21288743000001</v>
      </c>
      <c r="K21" s="253">
        <v>147.52262553000003</v>
      </c>
      <c r="L21" s="253">
        <v>228.62790254000001</v>
      </c>
      <c r="M21" s="189"/>
      <c r="N21" s="205"/>
      <c r="O21" s="40"/>
    </row>
    <row r="22" spans="1:15">
      <c r="A22" s="199">
        <v>85</v>
      </c>
      <c r="B22" s="181" t="s">
        <v>183</v>
      </c>
      <c r="C22" s="253">
        <v>122.39572520999995</v>
      </c>
      <c r="D22" s="253">
        <v>117.14456628999987</v>
      </c>
      <c r="E22" s="253">
        <v>118.11731689999996</v>
      </c>
      <c r="F22" s="253">
        <v>131.25005744000035</v>
      </c>
      <c r="G22" s="253">
        <v>143.82001799000074</v>
      </c>
      <c r="H22" s="253">
        <v>133.77868344000021</v>
      </c>
      <c r="I22" s="253">
        <v>155.88619058999981</v>
      </c>
      <c r="J22" s="253">
        <v>251.29713510999969</v>
      </c>
      <c r="K22" s="253">
        <v>189.69481452000025</v>
      </c>
      <c r="L22" s="253">
        <v>189.49255650999993</v>
      </c>
      <c r="M22" s="189"/>
      <c r="N22" s="205"/>
      <c r="O22" s="40"/>
    </row>
    <row r="23" spans="1:15">
      <c r="A23" s="199">
        <v>73</v>
      </c>
      <c r="B23" s="181" t="s">
        <v>197</v>
      </c>
      <c r="C23" s="253">
        <v>159.75217475999997</v>
      </c>
      <c r="D23" s="253">
        <v>144.72911464999993</v>
      </c>
      <c r="E23" s="253">
        <v>132.20106634000007</v>
      </c>
      <c r="F23" s="253">
        <v>141.83211988000005</v>
      </c>
      <c r="G23" s="253">
        <v>192.77147021999917</v>
      </c>
      <c r="H23" s="253">
        <v>124.40510902999986</v>
      </c>
      <c r="I23" s="253">
        <v>136.48668505000023</v>
      </c>
      <c r="J23" s="253">
        <v>153.65231198999993</v>
      </c>
      <c r="K23" s="253">
        <v>136.40128522999981</v>
      </c>
      <c r="L23" s="253">
        <v>170.27298270999984</v>
      </c>
      <c r="M23" s="189"/>
      <c r="N23" s="205"/>
      <c r="O23" s="40"/>
    </row>
    <row r="24" spans="1:15">
      <c r="A24" s="199">
        <v>15</v>
      </c>
      <c r="B24" s="181" t="s">
        <v>209</v>
      </c>
      <c r="C24" s="253">
        <v>132.02923308999999</v>
      </c>
      <c r="D24" s="253">
        <v>172.683976</v>
      </c>
      <c r="E24" s="253">
        <v>141.83411325</v>
      </c>
      <c r="F24" s="253">
        <v>187.54948031000004</v>
      </c>
      <c r="G24" s="253">
        <v>123.20835337999999</v>
      </c>
      <c r="H24" s="253">
        <v>114.71745133999998</v>
      </c>
      <c r="I24" s="253">
        <v>105.15568883000002</v>
      </c>
      <c r="J24" s="253">
        <v>115.35789274</v>
      </c>
      <c r="K24" s="253">
        <v>106.74505520999999</v>
      </c>
      <c r="L24" s="253">
        <v>157.61490349000002</v>
      </c>
      <c r="M24" s="189"/>
      <c r="N24" s="205"/>
      <c r="O24" s="40"/>
    </row>
    <row r="25" spans="1:15">
      <c r="A25" s="199">
        <v>38</v>
      </c>
      <c r="B25" s="181" t="s">
        <v>191</v>
      </c>
      <c r="C25" s="253">
        <v>125.93566775000004</v>
      </c>
      <c r="D25" s="253">
        <v>122.33468140000011</v>
      </c>
      <c r="E25" s="253">
        <v>131.60488751</v>
      </c>
      <c r="F25" s="253">
        <v>148.55962307000004</v>
      </c>
      <c r="G25" s="253">
        <v>142.31844443</v>
      </c>
      <c r="H25" s="253">
        <v>130.40302189999991</v>
      </c>
      <c r="I25" s="253">
        <v>148.6467195299999</v>
      </c>
      <c r="J25" s="253">
        <v>140.79543267000014</v>
      </c>
      <c r="K25" s="253">
        <v>122.32165772000003</v>
      </c>
      <c r="L25" s="253">
        <v>141.18512961999994</v>
      </c>
      <c r="M25" s="189"/>
      <c r="N25" s="205"/>
      <c r="O25" s="40"/>
    </row>
    <row r="26" spans="1:15">
      <c r="A26" s="199">
        <v>12</v>
      </c>
      <c r="B26" s="181" t="s">
        <v>216</v>
      </c>
      <c r="C26" s="253">
        <v>107.33028904000004</v>
      </c>
      <c r="D26" s="253">
        <v>100.3873070100001</v>
      </c>
      <c r="E26" s="253">
        <v>134.08037276999997</v>
      </c>
      <c r="F26" s="253">
        <v>166.94492150000002</v>
      </c>
      <c r="G26" s="253">
        <v>133.37040835999997</v>
      </c>
      <c r="H26" s="253">
        <v>92.885272639999997</v>
      </c>
      <c r="I26" s="253">
        <v>118.61900628000002</v>
      </c>
      <c r="J26" s="253">
        <v>146.43203767000003</v>
      </c>
      <c r="K26" s="253">
        <v>145.43216908999989</v>
      </c>
      <c r="L26" s="253">
        <v>118.22610528999999</v>
      </c>
      <c r="M26" s="189"/>
      <c r="N26" s="205"/>
      <c r="O26" s="40"/>
    </row>
    <row r="27" spans="1:15">
      <c r="A27" s="199">
        <v>44</v>
      </c>
      <c r="B27" s="181" t="s">
        <v>223</v>
      </c>
      <c r="C27" s="253">
        <v>96.498771719999979</v>
      </c>
      <c r="D27" s="253">
        <v>143.51096672</v>
      </c>
      <c r="E27" s="253">
        <v>116.73097135000008</v>
      </c>
      <c r="F27" s="253">
        <v>134.35257096000007</v>
      </c>
      <c r="G27" s="253">
        <v>120.50108423</v>
      </c>
      <c r="H27" s="253">
        <v>105.55515094999991</v>
      </c>
      <c r="I27" s="253">
        <v>107.53199342999999</v>
      </c>
      <c r="J27" s="253">
        <v>87.050034580000016</v>
      </c>
      <c r="K27" s="253">
        <v>63.88721185</v>
      </c>
      <c r="L27" s="253">
        <v>74.832721560000053</v>
      </c>
      <c r="M27" s="189"/>
      <c r="N27" s="205"/>
      <c r="O27" s="40"/>
    </row>
    <row r="28" spans="1:15">
      <c r="A28" s="199">
        <v>7</v>
      </c>
      <c r="B28" s="181" t="s">
        <v>224</v>
      </c>
      <c r="C28" s="253">
        <v>76.613795470000014</v>
      </c>
      <c r="D28" s="253">
        <v>88.129590759999985</v>
      </c>
      <c r="E28" s="253">
        <v>82.940376000000001</v>
      </c>
      <c r="F28" s="253">
        <v>72.718432579999984</v>
      </c>
      <c r="G28" s="253">
        <v>89.603035800000029</v>
      </c>
      <c r="H28" s="253">
        <v>102.78373619999999</v>
      </c>
      <c r="I28" s="253">
        <v>88.854287209999995</v>
      </c>
      <c r="J28" s="253">
        <v>80.783898260000015</v>
      </c>
      <c r="K28" s="253">
        <v>87.620701629999999</v>
      </c>
      <c r="L28" s="253">
        <v>85.501588260000005</v>
      </c>
      <c r="M28" s="189"/>
      <c r="N28" s="205"/>
      <c r="O28" s="40"/>
    </row>
    <row r="29" spans="1:15">
      <c r="A29" s="199">
        <v>8</v>
      </c>
      <c r="B29" s="181" t="s">
        <v>208</v>
      </c>
      <c r="C29" s="253">
        <v>70.062514719999967</v>
      </c>
      <c r="D29" s="253">
        <v>72.606222420000023</v>
      </c>
      <c r="E29" s="253">
        <v>70.126087100000007</v>
      </c>
      <c r="F29" s="253">
        <v>81.214983840000031</v>
      </c>
      <c r="G29" s="253">
        <v>89.430314350000003</v>
      </c>
      <c r="H29" s="253">
        <v>85.630671550000017</v>
      </c>
      <c r="I29" s="253">
        <v>73.842689489999984</v>
      </c>
      <c r="J29" s="253">
        <v>79.624269089999984</v>
      </c>
      <c r="K29" s="253">
        <v>64.91589424</v>
      </c>
      <c r="L29" s="253">
        <v>59.515846139999987</v>
      </c>
      <c r="M29" s="189"/>
      <c r="N29" s="205"/>
      <c r="O29" s="40"/>
    </row>
    <row r="30" spans="1:15">
      <c r="A30" s="199">
        <v>30</v>
      </c>
      <c r="B30" s="181" t="s">
        <v>186</v>
      </c>
      <c r="C30" s="253">
        <v>45.81910745999992</v>
      </c>
      <c r="D30" s="253">
        <v>57.859445960000023</v>
      </c>
      <c r="E30" s="253">
        <v>55.744106759999973</v>
      </c>
      <c r="F30" s="253">
        <v>58.403424999999977</v>
      </c>
      <c r="G30" s="253">
        <v>66.496344540000038</v>
      </c>
      <c r="H30" s="253">
        <v>68.289167300000031</v>
      </c>
      <c r="I30" s="253">
        <v>75.230591149999967</v>
      </c>
      <c r="J30" s="253">
        <v>90.675905079999964</v>
      </c>
      <c r="K30" s="253">
        <v>110.76224784000006</v>
      </c>
      <c r="L30" s="253">
        <v>117.03839313999997</v>
      </c>
      <c r="M30" s="189"/>
      <c r="N30" s="205"/>
      <c r="O30" s="40"/>
    </row>
    <row r="31" spans="1:15">
      <c r="A31" s="199">
        <v>40</v>
      </c>
      <c r="B31" s="156" t="s">
        <v>198</v>
      </c>
      <c r="C31" s="253">
        <v>62.344516640000066</v>
      </c>
      <c r="D31" s="253">
        <v>71.825993280000063</v>
      </c>
      <c r="E31" s="253">
        <v>78.84249272000001</v>
      </c>
      <c r="F31" s="253">
        <v>79.854829420000101</v>
      </c>
      <c r="G31" s="253">
        <v>79.328888279999987</v>
      </c>
      <c r="H31" s="253">
        <v>62.589726870000028</v>
      </c>
      <c r="I31" s="253">
        <v>79.766554350000035</v>
      </c>
      <c r="J31" s="253">
        <v>85.332752660000011</v>
      </c>
      <c r="K31" s="253">
        <v>72.397261750000041</v>
      </c>
      <c r="L31" s="253">
        <v>70.077844820000024</v>
      </c>
      <c r="M31" s="189"/>
      <c r="N31" s="205"/>
      <c r="O31" s="40"/>
    </row>
    <row r="32" spans="1:15">
      <c r="A32" s="199">
        <v>70</v>
      </c>
      <c r="B32" s="181" t="s">
        <v>226</v>
      </c>
      <c r="C32" s="253">
        <v>66.93258813999995</v>
      </c>
      <c r="D32" s="253">
        <v>65.467712549999973</v>
      </c>
      <c r="E32" s="253">
        <v>56.831457090000008</v>
      </c>
      <c r="F32" s="253">
        <v>59.31923359999994</v>
      </c>
      <c r="G32" s="253">
        <v>62.160700130000038</v>
      </c>
      <c r="H32" s="253">
        <v>50.277620879999972</v>
      </c>
      <c r="I32" s="253">
        <v>78.022066229999979</v>
      </c>
      <c r="J32" s="253">
        <v>91.562456320000052</v>
      </c>
      <c r="K32" s="253">
        <v>91.152635660000087</v>
      </c>
      <c r="L32" s="253">
        <v>79.231670749999878</v>
      </c>
      <c r="M32" s="189"/>
      <c r="N32" s="205"/>
      <c r="O32" s="40"/>
    </row>
    <row r="33" spans="1:15">
      <c r="A33" s="199">
        <v>17</v>
      </c>
      <c r="B33" s="181" t="s">
        <v>225</v>
      </c>
      <c r="C33" s="253">
        <v>11.920236979999999</v>
      </c>
      <c r="D33" s="253">
        <v>33.114357170000012</v>
      </c>
      <c r="E33" s="253">
        <v>42.826366610000001</v>
      </c>
      <c r="F33" s="253">
        <v>19.866215620000002</v>
      </c>
      <c r="G33" s="253">
        <v>55.869651590000011</v>
      </c>
      <c r="H33" s="253">
        <v>100.16560044999999</v>
      </c>
      <c r="I33" s="253">
        <v>66.202482569999987</v>
      </c>
      <c r="J33" s="253">
        <v>99.878915580000012</v>
      </c>
      <c r="K33" s="253">
        <v>115.50177519000003</v>
      </c>
      <c r="L33" s="253">
        <v>97.054854210000016</v>
      </c>
      <c r="M33" s="189"/>
      <c r="N33" s="205"/>
      <c r="O33" s="40"/>
    </row>
    <row r="34" spans="1:15">
      <c r="A34" s="199">
        <v>94</v>
      </c>
      <c r="B34" s="181" t="s">
        <v>201</v>
      </c>
      <c r="C34" s="253">
        <v>46.472247389999893</v>
      </c>
      <c r="D34" s="253">
        <v>43.130081769999968</v>
      </c>
      <c r="E34" s="253">
        <v>43.531895520000099</v>
      </c>
      <c r="F34" s="253">
        <v>48.518324540000059</v>
      </c>
      <c r="G34" s="253">
        <v>53.561297910000015</v>
      </c>
      <c r="H34" s="253">
        <v>45.497041599999996</v>
      </c>
      <c r="I34" s="253">
        <v>56.609249349999942</v>
      </c>
      <c r="J34" s="253">
        <v>48.70058724999997</v>
      </c>
      <c r="K34" s="253">
        <v>45.969045450000038</v>
      </c>
      <c r="L34" s="253">
        <v>65.055118430000022</v>
      </c>
      <c r="M34" s="189"/>
      <c r="N34" s="205"/>
      <c r="O34" s="40"/>
    </row>
    <row r="35" spans="1:15">
      <c r="A35" s="186">
        <v>20</v>
      </c>
      <c r="B35" s="187" t="s">
        <v>229</v>
      </c>
      <c r="C35" s="253">
        <v>47.764882059999977</v>
      </c>
      <c r="D35" s="253">
        <v>55.65231112</v>
      </c>
      <c r="E35" s="253">
        <v>53.628728259999995</v>
      </c>
      <c r="F35" s="253">
        <v>61.278392150000009</v>
      </c>
      <c r="G35" s="253">
        <v>56.428051109999984</v>
      </c>
      <c r="H35" s="253">
        <v>30.975551100000015</v>
      </c>
      <c r="I35" s="253">
        <v>44.850577090000002</v>
      </c>
      <c r="J35" s="253">
        <v>38.400648480000008</v>
      </c>
      <c r="K35" s="253">
        <v>32.902191019999982</v>
      </c>
      <c r="L35" s="253">
        <v>43.556123579999991</v>
      </c>
      <c r="M35" s="189"/>
      <c r="N35" s="205"/>
      <c r="O35" s="40"/>
    </row>
    <row r="36" spans="1:15">
      <c r="A36" s="186">
        <v>54</v>
      </c>
      <c r="B36" s="187" t="s">
        <v>210</v>
      </c>
      <c r="C36" s="253">
        <v>40.042666100000041</v>
      </c>
      <c r="D36" s="253">
        <v>41.536138019999996</v>
      </c>
      <c r="E36" s="253">
        <v>34.24438748999998</v>
      </c>
      <c r="F36" s="253">
        <v>43.978180589999958</v>
      </c>
      <c r="G36" s="253">
        <v>41.673514259999983</v>
      </c>
      <c r="H36" s="253">
        <v>37.828665899999997</v>
      </c>
      <c r="I36" s="253">
        <v>50.799185750000014</v>
      </c>
      <c r="J36" s="253">
        <v>50.741971240000083</v>
      </c>
      <c r="K36" s="253">
        <v>47.293371910000005</v>
      </c>
      <c r="L36" s="253">
        <v>51.013256639999973</v>
      </c>
      <c r="M36" s="189"/>
      <c r="N36" s="205"/>
      <c r="O36" s="40"/>
    </row>
    <row r="37" spans="1:15">
      <c r="A37" s="186">
        <v>68</v>
      </c>
      <c r="B37" s="187" t="s">
        <v>228</v>
      </c>
      <c r="C37" s="253">
        <v>60.309783800000027</v>
      </c>
      <c r="D37" s="253">
        <v>64.82005771999998</v>
      </c>
      <c r="E37" s="253">
        <v>50.59069343000003</v>
      </c>
      <c r="F37" s="253">
        <v>48.540727890000028</v>
      </c>
      <c r="G37" s="253">
        <v>40.942130889999987</v>
      </c>
      <c r="H37" s="253">
        <v>36.544391450000035</v>
      </c>
      <c r="I37" s="253">
        <v>43.3734909</v>
      </c>
      <c r="J37" s="253">
        <v>35.612370900000002</v>
      </c>
      <c r="K37" s="253">
        <v>25.035832969999994</v>
      </c>
      <c r="L37" s="253">
        <v>24.923416449999991</v>
      </c>
      <c r="M37" s="189"/>
      <c r="N37" s="205"/>
      <c r="O37" s="40"/>
    </row>
    <row r="38" spans="1:15">
      <c r="A38" s="199">
        <v>55</v>
      </c>
      <c r="B38" s="181" t="s">
        <v>215</v>
      </c>
      <c r="C38" s="253">
        <v>28.623285030000005</v>
      </c>
      <c r="D38" s="253">
        <v>30.114198020000003</v>
      </c>
      <c r="E38" s="253">
        <v>27.594876090000003</v>
      </c>
      <c r="F38" s="253">
        <v>37.798413979999992</v>
      </c>
      <c r="G38" s="253">
        <v>33.615957160000001</v>
      </c>
      <c r="H38" s="253">
        <v>36.276911149999989</v>
      </c>
      <c r="I38" s="253">
        <v>44.65984856999998</v>
      </c>
      <c r="J38" s="253">
        <v>47.450493689999988</v>
      </c>
      <c r="K38" s="253">
        <v>45.741886119999975</v>
      </c>
      <c r="L38" s="253">
        <v>48.351809419999981</v>
      </c>
      <c r="M38" s="189"/>
      <c r="N38" s="205"/>
      <c r="O38" s="40"/>
    </row>
    <row r="39" spans="1:15">
      <c r="A39" s="186">
        <v>33</v>
      </c>
      <c r="B39" s="187" t="s">
        <v>195</v>
      </c>
      <c r="C39" s="253">
        <v>30.448394699999998</v>
      </c>
      <c r="D39" s="253">
        <v>30.083228130000016</v>
      </c>
      <c r="E39" s="253">
        <v>31.688614449999999</v>
      </c>
      <c r="F39" s="253">
        <v>31.705270319999997</v>
      </c>
      <c r="G39" s="253">
        <v>32.580185010000008</v>
      </c>
      <c r="H39" s="253">
        <v>41.767598280000016</v>
      </c>
      <c r="I39" s="253">
        <v>40.749347590000042</v>
      </c>
      <c r="J39" s="253">
        <v>42.225876990000017</v>
      </c>
      <c r="K39" s="253">
        <v>47.924346779999986</v>
      </c>
      <c r="L39" s="253">
        <v>49.784876740000016</v>
      </c>
      <c r="M39" s="189"/>
      <c r="N39" s="205"/>
      <c r="O39" s="40"/>
    </row>
    <row r="40" spans="1:15">
      <c r="A40" s="186">
        <v>19</v>
      </c>
      <c r="B40" s="187" t="s">
        <v>1112</v>
      </c>
      <c r="C40" s="253">
        <v>43.89519572999999</v>
      </c>
      <c r="D40" s="253">
        <v>41.987279879999981</v>
      </c>
      <c r="E40" s="253">
        <v>27.69750582</v>
      </c>
      <c r="F40" s="253">
        <v>26.264435580000004</v>
      </c>
      <c r="G40" s="253">
        <v>27.952369319999999</v>
      </c>
      <c r="H40" s="253">
        <v>33.128180279999995</v>
      </c>
      <c r="I40" s="253">
        <v>33.699465680000003</v>
      </c>
      <c r="J40" s="253">
        <v>38.08096828</v>
      </c>
      <c r="K40" s="253">
        <v>35.640582899999998</v>
      </c>
      <c r="L40" s="253">
        <v>42.871048840000014</v>
      </c>
      <c r="M40" s="189"/>
      <c r="N40" s="205"/>
      <c r="O40" s="40"/>
    </row>
    <row r="41" spans="1:15">
      <c r="A41" s="186">
        <v>52</v>
      </c>
      <c r="B41" s="187" t="s">
        <v>217</v>
      </c>
      <c r="C41" s="253">
        <v>34.318140310000004</v>
      </c>
      <c r="D41" s="253">
        <v>38.167201220000052</v>
      </c>
      <c r="E41" s="253">
        <v>30.349719550000007</v>
      </c>
      <c r="F41" s="253">
        <v>31.356143189999948</v>
      </c>
      <c r="G41" s="253">
        <v>28.973702660000001</v>
      </c>
      <c r="H41" s="253">
        <v>21.982199749999992</v>
      </c>
      <c r="I41" s="253">
        <v>33.994184669999996</v>
      </c>
      <c r="J41" s="253">
        <v>29.118334100000009</v>
      </c>
      <c r="K41" s="253">
        <v>26.294253709999975</v>
      </c>
      <c r="L41" s="253">
        <v>40.191968799999948</v>
      </c>
      <c r="M41" s="189"/>
      <c r="N41" s="205"/>
      <c r="O41" s="40"/>
    </row>
    <row r="42" spans="1:15">
      <c r="A42" s="199">
        <v>21</v>
      </c>
      <c r="B42" s="181" t="s">
        <v>200</v>
      </c>
      <c r="C42" s="253">
        <v>33.472670020000024</v>
      </c>
      <c r="D42" s="253">
        <v>31.86661294999999</v>
      </c>
      <c r="E42" s="253">
        <v>27.598665940000014</v>
      </c>
      <c r="F42" s="253">
        <v>29.426979290000002</v>
      </c>
      <c r="G42" s="253">
        <v>31.376414440000012</v>
      </c>
      <c r="H42" s="253">
        <v>26.888844649999989</v>
      </c>
      <c r="I42" s="253">
        <v>32.250679049999995</v>
      </c>
      <c r="J42" s="253">
        <v>31.684666569999994</v>
      </c>
      <c r="K42" s="253">
        <v>31.198522550000003</v>
      </c>
      <c r="L42" s="253">
        <v>33.88611706999999</v>
      </c>
      <c r="M42" s="189"/>
      <c r="N42" s="205"/>
      <c r="O42" s="40"/>
    </row>
    <row r="43" spans="1:15">
      <c r="A43" s="186">
        <v>34</v>
      </c>
      <c r="B43" s="187" t="s">
        <v>218</v>
      </c>
      <c r="C43" s="253">
        <v>33.527938329999976</v>
      </c>
      <c r="D43" s="253">
        <v>28.25708079</v>
      </c>
      <c r="E43" s="253">
        <v>26.780846580000009</v>
      </c>
      <c r="F43" s="253">
        <v>29.33657070000001</v>
      </c>
      <c r="G43" s="253">
        <v>24.56641317999998</v>
      </c>
      <c r="H43" s="253">
        <v>28.867085200000005</v>
      </c>
      <c r="I43" s="253">
        <v>32.100140009999997</v>
      </c>
      <c r="J43" s="253">
        <v>38.090102350000002</v>
      </c>
      <c r="K43" s="253">
        <v>33.487146310000035</v>
      </c>
      <c r="L43" s="253">
        <v>32.104269109999997</v>
      </c>
      <c r="M43" s="189"/>
      <c r="N43" s="205"/>
      <c r="O43" s="40"/>
    </row>
    <row r="44" spans="1:15">
      <c r="A44" s="186">
        <v>76</v>
      </c>
      <c r="B44" s="187" t="s">
        <v>204</v>
      </c>
      <c r="C44" s="253">
        <v>21.678116799999991</v>
      </c>
      <c r="D44" s="253">
        <v>25.669247360000018</v>
      </c>
      <c r="E44" s="253">
        <v>25.70862807</v>
      </c>
      <c r="F44" s="253">
        <v>31.583782150000012</v>
      </c>
      <c r="G44" s="253">
        <v>34.613368970000003</v>
      </c>
      <c r="H44" s="253">
        <v>35.635666709999988</v>
      </c>
      <c r="I44" s="253">
        <v>34.604718220000009</v>
      </c>
      <c r="J44" s="253">
        <v>38.537984690000016</v>
      </c>
      <c r="K44" s="253">
        <v>25.583311719999998</v>
      </c>
      <c r="L44" s="253">
        <v>28.841054919999983</v>
      </c>
      <c r="M44" s="189"/>
      <c r="N44" s="205"/>
      <c r="O44" s="40"/>
    </row>
    <row r="45" spans="1:15">
      <c r="A45" s="186">
        <v>11</v>
      </c>
      <c r="B45" s="187" t="s">
        <v>227</v>
      </c>
      <c r="C45" s="253">
        <v>10.173042720000002</v>
      </c>
      <c r="D45" s="253">
        <v>13.128689989999998</v>
      </c>
      <c r="E45" s="253">
        <v>27.959766560000002</v>
      </c>
      <c r="F45" s="253">
        <v>31.35921019000001</v>
      </c>
      <c r="G45" s="253">
        <v>57.318727080000016</v>
      </c>
      <c r="H45" s="253">
        <v>41.878490569999983</v>
      </c>
      <c r="I45" s="253">
        <v>39.247119220000002</v>
      </c>
      <c r="J45" s="253">
        <v>34.270864940000003</v>
      </c>
      <c r="K45" s="253">
        <v>18.51441823</v>
      </c>
      <c r="L45" s="253">
        <v>22.635390820000008</v>
      </c>
      <c r="M45" s="189"/>
      <c r="N45" s="205"/>
      <c r="O45" s="40"/>
    </row>
    <row r="46" spans="1:15">
      <c r="A46" s="186">
        <v>2</v>
      </c>
      <c r="B46" s="187" t="s">
        <v>1527</v>
      </c>
      <c r="C46" s="253">
        <v>15.490779189999998</v>
      </c>
      <c r="D46" s="253">
        <v>29.415689069999999</v>
      </c>
      <c r="E46" s="253">
        <v>31.135823690000002</v>
      </c>
      <c r="F46" s="253">
        <v>39.237180120000005</v>
      </c>
      <c r="G46" s="253">
        <v>36.970752609999991</v>
      </c>
      <c r="H46" s="253">
        <v>22.983576790000008</v>
      </c>
      <c r="I46" s="253">
        <v>34.296863209999998</v>
      </c>
      <c r="J46" s="253">
        <v>31.87191292000001</v>
      </c>
      <c r="K46" s="253">
        <v>20.670627059999994</v>
      </c>
      <c r="L46" s="253">
        <v>24.528643750000001</v>
      </c>
      <c r="M46" s="189"/>
      <c r="N46" s="205"/>
      <c r="O46" s="40"/>
    </row>
    <row r="47" spans="1:15">
      <c r="A47" s="186">
        <v>32</v>
      </c>
      <c r="B47" s="187" t="s">
        <v>207</v>
      </c>
      <c r="C47" s="253">
        <v>25.327705270000038</v>
      </c>
      <c r="D47" s="253">
        <v>23.631617550000012</v>
      </c>
      <c r="E47" s="253">
        <v>24.876844879999997</v>
      </c>
      <c r="F47" s="253">
        <v>24.360742399999992</v>
      </c>
      <c r="G47" s="253">
        <v>27.151115960000013</v>
      </c>
      <c r="H47" s="253">
        <v>24.74012908000001</v>
      </c>
      <c r="I47" s="253">
        <v>29.730942070000022</v>
      </c>
      <c r="J47" s="253">
        <v>31.496822009999988</v>
      </c>
      <c r="K47" s="253">
        <v>24.526969710000003</v>
      </c>
      <c r="L47" s="253">
        <v>32.4404605</v>
      </c>
      <c r="M47" s="189"/>
      <c r="N47" s="205"/>
      <c r="O47" s="40"/>
    </row>
    <row r="48" spans="1:15">
      <c r="A48" s="193"/>
      <c r="B48" s="194" t="s">
        <v>220</v>
      </c>
      <c r="C48" s="261">
        <v>273.54515433016422</v>
      </c>
      <c r="D48" s="261">
        <v>273.95618924007977</v>
      </c>
      <c r="E48" s="261">
        <v>269.104560620337</v>
      </c>
      <c r="F48" s="261">
        <v>291.90862150024441</v>
      </c>
      <c r="G48" s="261">
        <v>312.05450402021233</v>
      </c>
      <c r="H48" s="261">
        <v>292.49451242011492</v>
      </c>
      <c r="I48" s="261">
        <v>339.03530942026555</v>
      </c>
      <c r="J48" s="261">
        <v>401.12522306020219</v>
      </c>
      <c r="K48" s="261">
        <v>366.40844503022709</v>
      </c>
      <c r="L48" s="261">
        <v>432.82882595033334</v>
      </c>
      <c r="M48" s="189"/>
      <c r="N48" s="205"/>
    </row>
    <row r="50" spans="1:1">
      <c r="A50" s="96" t="s">
        <v>462</v>
      </c>
    </row>
    <row r="51" spans="1:1">
      <c r="A51" s="90" t="s">
        <v>178</v>
      </c>
    </row>
  </sheetData>
  <conditionalFormatting sqref="N7:N48">
    <cfRule type="cellIs" dxfId="10" priority="1" operator="notEqual">
      <formula>0</formula>
    </cfRule>
  </conditionalFormatting>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0"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O51"/>
  <sheetViews>
    <sheetView showGridLines="0" zoomScaleNormal="100" zoomScaleSheetLayoutView="100" workbookViewId="0">
      <selection activeCell="K2" sqref="K2"/>
    </sheetView>
  </sheetViews>
  <sheetFormatPr baseColWidth="10" defaultColWidth="11.44140625" defaultRowHeight="13.2"/>
  <cols>
    <col min="1" max="1" width="25.44140625" style="4" customWidth="1"/>
    <col min="2" max="11" width="9.6640625" style="4" customWidth="1"/>
    <col min="12" max="12" width="11.44140625" style="4"/>
    <col min="13" max="13" width="12" style="4" bestFit="1" customWidth="1"/>
    <col min="14" max="16384" width="11.44140625" style="4"/>
  </cols>
  <sheetData>
    <row r="1" spans="1:15" s="8" customFormat="1"/>
    <row r="2" spans="1:15" s="8" customFormat="1" ht="14.4">
      <c r="A2" s="3" t="s">
        <v>1611</v>
      </c>
      <c r="K2" s="877" t="s">
        <v>1620</v>
      </c>
    </row>
    <row r="3" spans="1:15" s="8" customFormat="1">
      <c r="A3" s="4" t="s">
        <v>230</v>
      </c>
    </row>
    <row r="4" spans="1:15" s="8" customFormat="1">
      <c r="A4" s="4" t="s">
        <v>1497</v>
      </c>
    </row>
    <row r="5" spans="1:15" s="8" customFormat="1">
      <c r="A5" s="15" t="s">
        <v>19</v>
      </c>
    </row>
    <row r="6" spans="1:15" s="206" customFormat="1" ht="21" customHeight="1">
      <c r="A6" s="710" t="s">
        <v>231</v>
      </c>
      <c r="B6" s="155">
        <v>2015</v>
      </c>
      <c r="C6" s="155">
        <v>2016</v>
      </c>
      <c r="D6" s="155">
        <v>2017</v>
      </c>
      <c r="E6" s="155">
        <v>2018</v>
      </c>
      <c r="F6" s="155">
        <v>2019</v>
      </c>
      <c r="G6" s="155">
        <v>2020</v>
      </c>
      <c r="H6" s="155">
        <v>2021</v>
      </c>
      <c r="I6" s="155">
        <v>2022</v>
      </c>
      <c r="J6" s="155">
        <v>2023</v>
      </c>
      <c r="K6" s="155" t="s">
        <v>1494</v>
      </c>
    </row>
    <row r="7" spans="1:15" s="3" customFormat="1">
      <c r="A7" s="3" t="s">
        <v>182</v>
      </c>
      <c r="B7" s="776">
        <v>27342.688142930139</v>
      </c>
      <c r="C7" s="776">
        <v>21974.138361019872</v>
      </c>
      <c r="D7" s="776">
        <v>22166.011121310123</v>
      </c>
      <c r="E7" s="776">
        <v>25184.469165680195</v>
      </c>
      <c r="F7" s="776">
        <v>27119.117111979787</v>
      </c>
      <c r="G7" s="776">
        <v>21834.553579430285</v>
      </c>
      <c r="H7" s="776">
        <v>29414.056628009872</v>
      </c>
      <c r="I7" s="776">
        <v>36277.691992679975</v>
      </c>
      <c r="J7" s="776">
        <v>31601.848236949936</v>
      </c>
      <c r="K7" s="409">
        <v>31895.491228219693</v>
      </c>
      <c r="L7" s="208"/>
      <c r="M7" s="209"/>
      <c r="N7" s="210"/>
    </row>
    <row r="8" spans="1:15">
      <c r="A8" s="211" t="s">
        <v>233</v>
      </c>
      <c r="B8" s="253">
        <v>7700.7130195999935</v>
      </c>
      <c r="C8" s="253">
        <v>5833.0937694999984</v>
      </c>
      <c r="D8" s="253">
        <v>5781.9702042700128</v>
      </c>
      <c r="E8" s="253">
        <v>6090.3935838300176</v>
      </c>
      <c r="F8" s="253">
        <v>6875.4291617299932</v>
      </c>
      <c r="G8" s="253">
        <v>4926.5811194899989</v>
      </c>
      <c r="H8" s="253">
        <v>6817.4964848300015</v>
      </c>
      <c r="I8" s="253">
        <v>9405.448999480006</v>
      </c>
      <c r="J8" s="253">
        <v>8286.9358995300172</v>
      </c>
      <c r="K8" s="253">
        <v>8063.5302019899727</v>
      </c>
      <c r="L8" s="208"/>
      <c r="M8" s="173"/>
      <c r="N8" s="210"/>
      <c r="O8" s="212"/>
    </row>
    <row r="9" spans="1:15">
      <c r="A9" s="211" t="s">
        <v>232</v>
      </c>
      <c r="B9" s="253">
        <v>5683.632385260008</v>
      </c>
      <c r="C9" s="253">
        <v>4632.445746819998</v>
      </c>
      <c r="D9" s="253">
        <v>4666.613072139995</v>
      </c>
      <c r="E9" s="253">
        <v>5549.2423260200085</v>
      </c>
      <c r="F9" s="253">
        <v>5894.6156675299981</v>
      </c>
      <c r="G9" s="253">
        <v>5648.5222639299927</v>
      </c>
      <c r="H9" s="253">
        <v>7251.6938561400084</v>
      </c>
      <c r="I9" s="253">
        <v>8586.0609911300035</v>
      </c>
      <c r="J9" s="253">
        <v>6571.251005260001</v>
      </c>
      <c r="K9" s="253">
        <v>7449.366529220003</v>
      </c>
      <c r="L9" s="208"/>
      <c r="M9" s="173"/>
      <c r="N9" s="210"/>
      <c r="O9" s="212"/>
    </row>
    <row r="10" spans="1:15">
      <c r="A10" s="211" t="s">
        <v>234</v>
      </c>
      <c r="B10" s="253">
        <v>2320.1485466000004</v>
      </c>
      <c r="C10" s="253">
        <v>2103.9983356800017</v>
      </c>
      <c r="D10" s="253">
        <v>2131.5633542100018</v>
      </c>
      <c r="E10" s="253">
        <v>2559.1366058400008</v>
      </c>
      <c r="F10" s="253">
        <v>2415.0459024100001</v>
      </c>
      <c r="G10" s="253">
        <v>1863.350761069999</v>
      </c>
      <c r="H10" s="253">
        <v>2380.4758212800029</v>
      </c>
      <c r="I10" s="253">
        <v>2239.0470548100029</v>
      </c>
      <c r="J10" s="253">
        <v>1939.2845100900006</v>
      </c>
      <c r="K10" s="253">
        <v>1974.2171631999972</v>
      </c>
      <c r="L10" s="208"/>
      <c r="M10" s="173"/>
      <c r="N10" s="210"/>
      <c r="O10" s="212"/>
    </row>
    <row r="11" spans="1:15">
      <c r="A11" s="213" t="s">
        <v>235</v>
      </c>
      <c r="B11" s="253">
        <v>853.23132061999843</v>
      </c>
      <c r="C11" s="253">
        <v>874.52641180000205</v>
      </c>
      <c r="D11" s="253">
        <v>924.68577058999972</v>
      </c>
      <c r="E11" s="253">
        <v>1249.8641512100019</v>
      </c>
      <c r="F11" s="253">
        <v>1501.5213337800003</v>
      </c>
      <c r="G11" s="253">
        <v>1105.0794903800004</v>
      </c>
      <c r="H11" s="253">
        <v>1487.428060009998</v>
      </c>
      <c r="I11" s="253">
        <v>2393.4175938699982</v>
      </c>
      <c r="J11" s="253">
        <v>1886.7308576800006</v>
      </c>
      <c r="K11" s="253">
        <v>1611.1739183600016</v>
      </c>
      <c r="L11" s="208"/>
      <c r="M11" s="173"/>
      <c r="N11" s="210"/>
      <c r="O11" s="212"/>
    </row>
    <row r="12" spans="1:15">
      <c r="A12" s="211" t="s">
        <v>236</v>
      </c>
      <c r="B12" s="253">
        <v>1393.6191622999991</v>
      </c>
      <c r="C12" s="253">
        <v>1065.9852589000009</v>
      </c>
      <c r="D12" s="253">
        <v>1090.706729600003</v>
      </c>
      <c r="E12" s="253">
        <v>1389.1811586200001</v>
      </c>
      <c r="F12" s="253">
        <v>1339.9121540000021</v>
      </c>
      <c r="G12" s="253">
        <v>975.18318164999744</v>
      </c>
      <c r="H12" s="253">
        <v>1226.4789090400018</v>
      </c>
      <c r="I12" s="253">
        <v>1372.9986872199988</v>
      </c>
      <c r="J12" s="253">
        <v>1448.3099210900007</v>
      </c>
      <c r="K12" s="253">
        <v>1383.4230491900028</v>
      </c>
      <c r="L12" s="208"/>
      <c r="M12" s="173"/>
      <c r="N12" s="210"/>
      <c r="O12" s="212"/>
    </row>
    <row r="13" spans="1:15">
      <c r="A13" s="211" t="s">
        <v>237</v>
      </c>
      <c r="B13" s="253">
        <v>1425.61314782</v>
      </c>
      <c r="C13" s="253">
        <v>476.49952689999975</v>
      </c>
      <c r="D13" s="253">
        <v>510.18611792000019</v>
      </c>
      <c r="E13" s="253">
        <v>702.50611666000032</v>
      </c>
      <c r="F13" s="253">
        <v>853.33426009000004</v>
      </c>
      <c r="G13" s="253">
        <v>568.29800489999923</v>
      </c>
      <c r="H13" s="253">
        <v>740.00998493999828</v>
      </c>
      <c r="I13" s="253">
        <v>1153.1782217699983</v>
      </c>
      <c r="J13" s="253">
        <v>823.48107356999924</v>
      </c>
      <c r="K13" s="253">
        <v>871.62566876000028</v>
      </c>
      <c r="L13" s="208"/>
      <c r="M13" s="173"/>
      <c r="N13" s="210"/>
      <c r="O13" s="212"/>
    </row>
    <row r="14" spans="1:15">
      <c r="A14" s="211" t="s">
        <v>239</v>
      </c>
      <c r="B14" s="253">
        <v>493.1956429799996</v>
      </c>
      <c r="C14" s="253">
        <v>422.92325370000009</v>
      </c>
      <c r="D14" s="253">
        <v>542.63916804000041</v>
      </c>
      <c r="E14" s="253">
        <v>654.39784242999974</v>
      </c>
      <c r="F14" s="253">
        <v>705.22228625000105</v>
      </c>
      <c r="G14" s="253">
        <v>434.64546850999938</v>
      </c>
      <c r="H14" s="253">
        <v>588.91393863999974</v>
      </c>
      <c r="I14" s="253">
        <v>684.03167600999973</v>
      </c>
      <c r="J14" s="253">
        <v>722.49261530999865</v>
      </c>
      <c r="K14" s="253">
        <v>821.84376803999908</v>
      </c>
      <c r="L14" s="208"/>
      <c r="M14" s="173"/>
      <c r="N14" s="210"/>
      <c r="O14" s="212"/>
    </row>
    <row r="15" spans="1:15">
      <c r="A15" s="211" t="s">
        <v>241</v>
      </c>
      <c r="B15" s="253">
        <v>386.42464469000095</v>
      </c>
      <c r="C15" s="253">
        <v>442.64822369000018</v>
      </c>
      <c r="D15" s="253">
        <v>447.19743348000094</v>
      </c>
      <c r="E15" s="253">
        <v>487.52194685000001</v>
      </c>
      <c r="F15" s="253">
        <v>529.4437516799992</v>
      </c>
      <c r="G15" s="253">
        <v>378.63195126000039</v>
      </c>
      <c r="H15" s="253">
        <v>611.79605870999978</v>
      </c>
      <c r="I15" s="253">
        <v>660.51544944000204</v>
      </c>
      <c r="J15" s="253">
        <v>745.97450980000201</v>
      </c>
      <c r="K15" s="253">
        <v>560.25045640999895</v>
      </c>
      <c r="L15" s="208"/>
      <c r="M15" s="173"/>
      <c r="N15" s="210"/>
      <c r="O15" s="212"/>
    </row>
    <row r="16" spans="1:15">
      <c r="A16" s="211" t="s">
        <v>240</v>
      </c>
      <c r="B16" s="253">
        <v>256.32657779000027</v>
      </c>
      <c r="C16" s="253">
        <v>239.58466547999976</v>
      </c>
      <c r="D16" s="253">
        <v>299.71006046999997</v>
      </c>
      <c r="E16" s="253">
        <v>407.60927726999961</v>
      </c>
      <c r="F16" s="253">
        <v>550.19719088000022</v>
      </c>
      <c r="G16" s="253">
        <v>392.09707483000022</v>
      </c>
      <c r="H16" s="253">
        <v>625.19208395999954</v>
      </c>
      <c r="I16" s="253">
        <v>763.05752364000034</v>
      </c>
      <c r="J16" s="253">
        <v>877.84163650000073</v>
      </c>
      <c r="K16" s="253">
        <v>599.46106238999982</v>
      </c>
      <c r="L16" s="208"/>
      <c r="M16" s="173"/>
      <c r="N16" s="210"/>
      <c r="O16" s="212"/>
    </row>
    <row r="17" spans="1:15">
      <c r="A17" s="211" t="s">
        <v>238</v>
      </c>
      <c r="B17" s="253">
        <v>330.96062225000009</v>
      </c>
      <c r="C17" s="253">
        <v>309.84761972999962</v>
      </c>
      <c r="D17" s="253">
        <v>391.6799825399998</v>
      </c>
      <c r="E17" s="253">
        <v>316.37518914999936</v>
      </c>
      <c r="F17" s="253">
        <v>465.40490487000011</v>
      </c>
      <c r="G17" s="253">
        <v>478.35225542000023</v>
      </c>
      <c r="H17" s="253">
        <v>675.92647497000041</v>
      </c>
      <c r="I17" s="253">
        <v>709.80603947999987</v>
      </c>
      <c r="J17" s="253">
        <v>555.47345303000043</v>
      </c>
      <c r="K17" s="253">
        <v>638.51080118000004</v>
      </c>
      <c r="L17" s="208"/>
      <c r="M17" s="173"/>
      <c r="N17" s="210"/>
      <c r="O17" s="212"/>
    </row>
    <row r="18" spans="1:15">
      <c r="A18" s="211" t="s">
        <v>242</v>
      </c>
      <c r="B18" s="253">
        <v>397.60819258000066</v>
      </c>
      <c r="C18" s="253">
        <v>403.34177976000046</v>
      </c>
      <c r="D18" s="253">
        <v>391.83528074000111</v>
      </c>
      <c r="E18" s="253">
        <v>439.06128103000094</v>
      </c>
      <c r="F18" s="253">
        <v>431.82435447000086</v>
      </c>
      <c r="G18" s="253">
        <v>341.38169191000037</v>
      </c>
      <c r="H18" s="253">
        <v>444.97589904999973</v>
      </c>
      <c r="I18" s="253">
        <v>552.74481875000049</v>
      </c>
      <c r="J18" s="253">
        <v>564.43588637000016</v>
      </c>
      <c r="K18" s="253">
        <v>613.50505269000109</v>
      </c>
      <c r="L18" s="208"/>
      <c r="M18" s="173"/>
      <c r="N18" s="210"/>
      <c r="O18" s="212"/>
    </row>
    <row r="19" spans="1:15">
      <c r="A19" s="211" t="s">
        <v>243</v>
      </c>
      <c r="B19" s="253">
        <v>368.66570906999993</v>
      </c>
      <c r="C19" s="253">
        <v>292.5889751900005</v>
      </c>
      <c r="D19" s="253">
        <v>303.61864114000002</v>
      </c>
      <c r="E19" s="253">
        <v>358.17918758999997</v>
      </c>
      <c r="F19" s="253">
        <v>379.08576658999982</v>
      </c>
      <c r="G19" s="253">
        <v>330.65385983999931</v>
      </c>
      <c r="H19" s="253">
        <v>495.9376769100005</v>
      </c>
      <c r="I19" s="253">
        <v>572.57517501000052</v>
      </c>
      <c r="J19" s="253">
        <v>549.83563571999969</v>
      </c>
      <c r="K19" s="253">
        <v>675.56161694999946</v>
      </c>
      <c r="L19" s="208"/>
      <c r="M19" s="173"/>
      <c r="N19" s="210"/>
      <c r="O19" s="212"/>
    </row>
    <row r="20" spans="1:15">
      <c r="A20" s="211" t="s">
        <v>245</v>
      </c>
      <c r="B20" s="253">
        <v>343.39827529000013</v>
      </c>
      <c r="C20" s="253">
        <v>278.60041225000026</v>
      </c>
      <c r="D20" s="253">
        <v>305.50850731000014</v>
      </c>
      <c r="E20" s="253">
        <v>342.88193058000053</v>
      </c>
      <c r="F20" s="253">
        <v>443.73352048999942</v>
      </c>
      <c r="G20" s="253">
        <v>284.44093859999992</v>
      </c>
      <c r="H20" s="253">
        <v>352.69556845999978</v>
      </c>
      <c r="I20" s="253">
        <v>707.39770916000055</v>
      </c>
      <c r="J20" s="253">
        <v>534.7703475099994</v>
      </c>
      <c r="K20" s="253">
        <v>340.2482397800004</v>
      </c>
      <c r="L20" s="208"/>
      <c r="M20" s="173"/>
      <c r="N20" s="210"/>
      <c r="O20" s="212"/>
    </row>
    <row r="21" spans="1:15">
      <c r="A21" s="211" t="s">
        <v>244</v>
      </c>
      <c r="B21" s="253">
        <v>383.56777577999929</v>
      </c>
      <c r="C21" s="253">
        <v>350.76970780999915</v>
      </c>
      <c r="D21" s="253">
        <v>341.92277454999953</v>
      </c>
      <c r="E21" s="253">
        <v>350.20608918000022</v>
      </c>
      <c r="F21" s="253">
        <v>450.39440801000023</v>
      </c>
      <c r="G21" s="253">
        <v>317.25660684000002</v>
      </c>
      <c r="H21" s="253">
        <v>390.34710669000009</v>
      </c>
      <c r="I21" s="253">
        <v>461.92989863000037</v>
      </c>
      <c r="J21" s="253">
        <v>406.18836589000006</v>
      </c>
      <c r="K21" s="253">
        <v>436.12156879999941</v>
      </c>
      <c r="L21" s="208"/>
      <c r="M21" s="173"/>
      <c r="N21" s="210"/>
      <c r="O21" s="212"/>
    </row>
    <row r="22" spans="1:15">
      <c r="A22" s="211" t="s">
        <v>247</v>
      </c>
      <c r="B22" s="253">
        <v>440.19727461000025</v>
      </c>
      <c r="C22" s="253">
        <v>352.70674528999922</v>
      </c>
      <c r="D22" s="253">
        <v>304.27680519999967</v>
      </c>
      <c r="E22" s="253">
        <v>296.53903457999945</v>
      </c>
      <c r="F22" s="253">
        <v>257.98409098000053</v>
      </c>
      <c r="G22" s="253">
        <v>278.19504381999968</v>
      </c>
      <c r="H22" s="253">
        <v>373.05023615999988</v>
      </c>
      <c r="I22" s="253">
        <v>382.45586924999981</v>
      </c>
      <c r="J22" s="253">
        <v>281.33592938999999</v>
      </c>
      <c r="K22" s="253">
        <v>337.23976725999989</v>
      </c>
      <c r="L22" s="208"/>
      <c r="M22" s="173"/>
      <c r="N22" s="210"/>
      <c r="O22" s="212"/>
    </row>
    <row r="23" spans="1:15">
      <c r="A23" s="211" t="s">
        <v>246</v>
      </c>
      <c r="B23" s="253">
        <v>318.92786620999942</v>
      </c>
      <c r="C23" s="253">
        <v>306.2630010699998</v>
      </c>
      <c r="D23" s="253">
        <v>318.3076275200001</v>
      </c>
      <c r="E23" s="253">
        <v>335.54173605999966</v>
      </c>
      <c r="F23" s="253">
        <v>292.87586850999963</v>
      </c>
      <c r="G23" s="253">
        <v>279.94539016999983</v>
      </c>
      <c r="H23" s="253">
        <v>332.7191483000002</v>
      </c>
      <c r="I23" s="253">
        <v>393.71152831000006</v>
      </c>
      <c r="J23" s="253">
        <v>297.32827933999999</v>
      </c>
      <c r="K23" s="253">
        <v>325.21837528999987</v>
      </c>
      <c r="L23" s="208"/>
      <c r="M23" s="173"/>
      <c r="N23" s="210"/>
      <c r="O23" s="212"/>
    </row>
    <row r="24" spans="1:15">
      <c r="A24" s="211" t="s">
        <v>248</v>
      </c>
      <c r="B24" s="253">
        <v>334.99375272000077</v>
      </c>
      <c r="C24" s="253">
        <v>280.68135352000047</v>
      </c>
      <c r="D24" s="253">
        <v>293.35625603999989</v>
      </c>
      <c r="E24" s="253">
        <v>324.92892149999989</v>
      </c>
      <c r="F24" s="253">
        <v>320.5107045600007</v>
      </c>
      <c r="G24" s="253">
        <v>271.66108154000017</v>
      </c>
      <c r="H24" s="253">
        <v>313.81655454999986</v>
      </c>
      <c r="I24" s="253">
        <v>288.90447391000038</v>
      </c>
      <c r="J24" s="253">
        <v>328.36849208999985</v>
      </c>
      <c r="K24" s="253">
        <v>333.69075415000043</v>
      </c>
      <c r="L24" s="208"/>
      <c r="M24" s="173"/>
      <c r="N24" s="210"/>
      <c r="O24" s="212"/>
    </row>
    <row r="25" spans="1:15">
      <c r="A25" s="211" t="s">
        <v>313</v>
      </c>
      <c r="B25" s="253">
        <v>417.46694547000004</v>
      </c>
      <c r="C25" s="253">
        <v>353.10117769000021</v>
      </c>
      <c r="D25" s="253">
        <v>263.91723332000009</v>
      </c>
      <c r="E25" s="253">
        <v>314.33357883000008</v>
      </c>
      <c r="F25" s="253">
        <v>283.69183070999992</v>
      </c>
      <c r="G25" s="253">
        <v>184.06708539000007</v>
      </c>
      <c r="H25" s="253">
        <v>199.14570614000004</v>
      </c>
      <c r="I25" s="253">
        <v>272.12966911999985</v>
      </c>
      <c r="J25" s="253">
        <v>129.64083553999996</v>
      </c>
      <c r="K25" s="253">
        <v>62.129077609999982</v>
      </c>
      <c r="L25" s="208"/>
      <c r="M25" s="173"/>
      <c r="N25" s="210"/>
      <c r="O25" s="212"/>
    </row>
    <row r="26" spans="1:15">
      <c r="A26" s="211" t="s">
        <v>254</v>
      </c>
      <c r="B26" s="253">
        <v>132.82015770999985</v>
      </c>
      <c r="C26" s="253">
        <v>136.67600982999994</v>
      </c>
      <c r="D26" s="253">
        <v>152.06919732000028</v>
      </c>
      <c r="E26" s="253">
        <v>160.75092790999966</v>
      </c>
      <c r="F26" s="253">
        <v>183.17493446999976</v>
      </c>
      <c r="G26" s="253">
        <v>126.7201154100001</v>
      </c>
      <c r="H26" s="253">
        <v>251.47401596999993</v>
      </c>
      <c r="I26" s="253">
        <v>403.21780933999952</v>
      </c>
      <c r="J26" s="253">
        <v>416.09236806999974</v>
      </c>
      <c r="K26" s="253">
        <v>343.50646971999936</v>
      </c>
      <c r="L26" s="208"/>
      <c r="M26" s="173"/>
      <c r="N26" s="210"/>
      <c r="O26" s="212"/>
    </row>
    <row r="27" spans="1:15">
      <c r="A27" s="211" t="s">
        <v>255</v>
      </c>
      <c r="B27" s="253">
        <v>123.32639209999979</v>
      </c>
      <c r="C27" s="253">
        <v>183.67556501000013</v>
      </c>
      <c r="D27" s="253">
        <v>170.21194581</v>
      </c>
      <c r="E27" s="253">
        <v>118.34219972999989</v>
      </c>
      <c r="F27" s="253">
        <v>127.84181572000008</v>
      </c>
      <c r="G27" s="253">
        <v>123.78553968000024</v>
      </c>
      <c r="H27" s="253">
        <v>252.90706826000016</v>
      </c>
      <c r="I27" s="253">
        <v>270.76522962000007</v>
      </c>
      <c r="J27" s="253">
        <v>410.65676493999945</v>
      </c>
      <c r="K27" s="253">
        <v>290.33978243999968</v>
      </c>
      <c r="L27" s="208"/>
      <c r="M27" s="173"/>
      <c r="N27" s="210"/>
      <c r="O27" s="212"/>
    </row>
    <row r="28" spans="1:15">
      <c r="A28" s="211" t="s">
        <v>249</v>
      </c>
      <c r="B28" s="253">
        <v>193.90986890000008</v>
      </c>
      <c r="C28" s="253">
        <v>172.63029858999997</v>
      </c>
      <c r="D28" s="253">
        <v>163.1204197900002</v>
      </c>
      <c r="E28" s="253">
        <v>214.89111631</v>
      </c>
      <c r="F28" s="253">
        <v>231.0296740499999</v>
      </c>
      <c r="G28" s="253">
        <v>205.8992296400001</v>
      </c>
      <c r="H28" s="253">
        <v>225.82116301999991</v>
      </c>
      <c r="I28" s="253">
        <v>214.27850668000008</v>
      </c>
      <c r="J28" s="253">
        <v>167.73520414000026</v>
      </c>
      <c r="K28" s="253">
        <v>183.42084006999997</v>
      </c>
      <c r="L28" s="208"/>
      <c r="M28" s="173"/>
      <c r="N28" s="210"/>
      <c r="O28" s="212"/>
    </row>
    <row r="29" spans="1:15">
      <c r="A29" s="211" t="s">
        <v>252</v>
      </c>
      <c r="B29" s="253">
        <v>154.07682522000025</v>
      </c>
      <c r="C29" s="253">
        <v>166.39763956999994</v>
      </c>
      <c r="D29" s="253">
        <v>172.57069054999991</v>
      </c>
      <c r="E29" s="253">
        <v>193.6221220800002</v>
      </c>
      <c r="F29" s="253">
        <v>176.50125528000007</v>
      </c>
      <c r="G29" s="253">
        <v>152.82783947999971</v>
      </c>
      <c r="H29" s="253">
        <v>193.62632751999999</v>
      </c>
      <c r="I29" s="253">
        <v>285.15807056000011</v>
      </c>
      <c r="J29" s="253">
        <v>192.26866098000025</v>
      </c>
      <c r="K29" s="253">
        <v>271.35847840000019</v>
      </c>
      <c r="L29" s="208"/>
      <c r="M29" s="173"/>
      <c r="N29" s="210"/>
      <c r="O29" s="212"/>
    </row>
    <row r="30" spans="1:15">
      <c r="A30" s="211" t="s">
        <v>251</v>
      </c>
      <c r="B30" s="253">
        <v>206.64129812000016</v>
      </c>
      <c r="C30" s="253">
        <v>185.43626862000031</v>
      </c>
      <c r="D30" s="253">
        <v>180.1493108199999</v>
      </c>
      <c r="E30" s="253">
        <v>188.18711135000004</v>
      </c>
      <c r="F30" s="253">
        <v>188.01252776999968</v>
      </c>
      <c r="G30" s="253">
        <v>159.95559175000028</v>
      </c>
      <c r="H30" s="253">
        <v>239.50510369000037</v>
      </c>
      <c r="I30" s="253">
        <v>255.77316745000033</v>
      </c>
      <c r="J30" s="253">
        <v>173.55478491000002</v>
      </c>
      <c r="K30" s="253">
        <v>165.6229343399998</v>
      </c>
      <c r="L30" s="208"/>
      <c r="M30" s="173"/>
      <c r="N30" s="210"/>
      <c r="O30" s="212"/>
    </row>
    <row r="31" spans="1:15">
      <c r="A31" s="211" t="s">
        <v>250</v>
      </c>
      <c r="B31" s="253">
        <v>313.24783313999939</v>
      </c>
      <c r="C31" s="253">
        <v>151.94950358000006</v>
      </c>
      <c r="D31" s="253">
        <v>114.14511727000003</v>
      </c>
      <c r="E31" s="253">
        <v>137.20561179999987</v>
      </c>
      <c r="F31" s="253">
        <v>151.88516840000005</v>
      </c>
      <c r="G31" s="253">
        <v>173.74224663999982</v>
      </c>
      <c r="H31" s="253">
        <v>163.40938263000007</v>
      </c>
      <c r="I31" s="253">
        <v>221.71036634999993</v>
      </c>
      <c r="J31" s="253">
        <v>198.8976445000001</v>
      </c>
      <c r="K31" s="253">
        <v>219.64833339999996</v>
      </c>
      <c r="L31" s="208"/>
      <c r="M31" s="173"/>
      <c r="N31" s="210"/>
      <c r="O31" s="212"/>
    </row>
    <row r="32" spans="1:15">
      <c r="A32" s="211" t="s">
        <v>253</v>
      </c>
      <c r="B32" s="253">
        <v>161.45479891999992</v>
      </c>
      <c r="C32" s="253">
        <v>134.70466189000004</v>
      </c>
      <c r="D32" s="253">
        <v>140.40379470999994</v>
      </c>
      <c r="E32" s="253">
        <v>135.22240169999998</v>
      </c>
      <c r="F32" s="253">
        <v>140.17251886000003</v>
      </c>
      <c r="G32" s="253">
        <v>146.92443448999998</v>
      </c>
      <c r="H32" s="253">
        <v>145.24100559999997</v>
      </c>
      <c r="I32" s="253">
        <v>162.89805111999999</v>
      </c>
      <c r="J32" s="253">
        <v>247.99499731999992</v>
      </c>
      <c r="K32" s="253">
        <v>225.11939843999977</v>
      </c>
      <c r="L32" s="208"/>
      <c r="M32" s="173"/>
      <c r="N32" s="210"/>
      <c r="O32" s="212"/>
    </row>
    <row r="33" spans="1:15">
      <c r="A33" s="211" t="s">
        <v>256</v>
      </c>
      <c r="B33" s="253">
        <v>113.45231830999992</v>
      </c>
      <c r="C33" s="253">
        <v>93.971226829999935</v>
      </c>
      <c r="D33" s="253">
        <v>105.87074177</v>
      </c>
      <c r="E33" s="253">
        <v>118.39246229999996</v>
      </c>
      <c r="F33" s="253">
        <v>133.69371473999996</v>
      </c>
      <c r="G33" s="253">
        <v>113.49830329000001</v>
      </c>
      <c r="H33" s="253">
        <v>163.22231744000007</v>
      </c>
      <c r="I33" s="253">
        <v>135.00429283999986</v>
      </c>
      <c r="J33" s="253">
        <v>101.71199282999983</v>
      </c>
      <c r="K33" s="253">
        <v>116.75693860999992</v>
      </c>
      <c r="L33" s="208"/>
      <c r="M33" s="173"/>
      <c r="N33" s="210"/>
      <c r="O33" s="212"/>
    </row>
    <row r="34" spans="1:15">
      <c r="A34" s="211" t="s">
        <v>259</v>
      </c>
      <c r="B34" s="253">
        <v>109.00624641999995</v>
      </c>
      <c r="C34" s="253">
        <v>138.38690012000001</v>
      </c>
      <c r="D34" s="253">
        <v>79.567002410000029</v>
      </c>
      <c r="E34" s="253">
        <v>64.042618740000023</v>
      </c>
      <c r="F34" s="253">
        <v>87.899357600000002</v>
      </c>
      <c r="G34" s="253">
        <v>94.463362199999963</v>
      </c>
      <c r="H34" s="253">
        <v>122.43319461999998</v>
      </c>
      <c r="I34" s="253">
        <v>148.65913408000003</v>
      </c>
      <c r="J34" s="253">
        <v>132.53718437000003</v>
      </c>
      <c r="K34" s="253">
        <v>141.99840853999999</v>
      </c>
      <c r="L34" s="208"/>
      <c r="M34" s="173"/>
      <c r="N34" s="210"/>
      <c r="O34" s="212"/>
    </row>
    <row r="35" spans="1:15">
      <c r="A35" s="211" t="s">
        <v>258</v>
      </c>
      <c r="B35" s="253">
        <v>90.600344189999817</v>
      </c>
      <c r="C35" s="253">
        <v>77.261680820000052</v>
      </c>
      <c r="D35" s="253">
        <v>91.847250349999925</v>
      </c>
      <c r="E35" s="253">
        <v>96.574777520000083</v>
      </c>
      <c r="F35" s="253">
        <v>99.38988927000014</v>
      </c>
      <c r="G35" s="253">
        <v>102.39257909999996</v>
      </c>
      <c r="H35" s="253">
        <v>129.17414844999999</v>
      </c>
      <c r="I35" s="253">
        <v>123.5869137599999</v>
      </c>
      <c r="J35" s="253">
        <v>149.78212737999991</v>
      </c>
      <c r="K35" s="253">
        <v>149.44715344999972</v>
      </c>
      <c r="L35" s="208"/>
      <c r="M35" s="173"/>
      <c r="N35" s="210"/>
      <c r="O35" s="212"/>
    </row>
    <row r="36" spans="1:15">
      <c r="A36" s="211" t="s">
        <v>260</v>
      </c>
      <c r="B36" s="253">
        <v>93.48605873999999</v>
      </c>
      <c r="C36" s="253">
        <v>76.144115420000162</v>
      </c>
      <c r="D36" s="253">
        <v>71.296506409999964</v>
      </c>
      <c r="E36" s="253">
        <v>98.723345160000022</v>
      </c>
      <c r="F36" s="253">
        <v>103.84781415999983</v>
      </c>
      <c r="G36" s="253">
        <v>90.843051360000118</v>
      </c>
      <c r="H36" s="253">
        <v>118.00148646</v>
      </c>
      <c r="I36" s="253">
        <v>133.85187482999976</v>
      </c>
      <c r="J36" s="253">
        <v>149.92882386999995</v>
      </c>
      <c r="K36" s="253">
        <v>162.36526089000006</v>
      </c>
      <c r="L36" s="208"/>
      <c r="M36" s="173"/>
      <c r="N36" s="210"/>
      <c r="O36" s="212"/>
    </row>
    <row r="37" spans="1:15">
      <c r="A37" s="211" t="s">
        <v>264</v>
      </c>
      <c r="B37" s="253">
        <v>130.49685618999999</v>
      </c>
      <c r="C37" s="253">
        <v>79.076762900000006</v>
      </c>
      <c r="D37" s="253">
        <v>82.187667149999996</v>
      </c>
      <c r="E37" s="253">
        <v>76.479537459999946</v>
      </c>
      <c r="F37" s="253">
        <v>58.801645120000025</v>
      </c>
      <c r="G37" s="253">
        <v>67.697750889999995</v>
      </c>
      <c r="H37" s="253">
        <v>165.16133934000001</v>
      </c>
      <c r="I37" s="253">
        <v>156.54179557000003</v>
      </c>
      <c r="J37" s="253">
        <v>109.92067643000006</v>
      </c>
      <c r="K37" s="253">
        <v>111.98927524000003</v>
      </c>
      <c r="L37" s="208"/>
      <c r="M37" s="173"/>
      <c r="N37" s="210"/>
      <c r="O37" s="212"/>
    </row>
    <row r="38" spans="1:15">
      <c r="A38" s="214" t="s">
        <v>257</v>
      </c>
      <c r="B38" s="253">
        <v>53.299668540000027</v>
      </c>
      <c r="C38" s="253">
        <v>58.379244359999959</v>
      </c>
      <c r="D38" s="253">
        <v>69.90857869000007</v>
      </c>
      <c r="E38" s="253">
        <v>82.501653469999937</v>
      </c>
      <c r="F38" s="253">
        <v>104.97932454000001</v>
      </c>
      <c r="G38" s="253">
        <v>110.78070116999989</v>
      </c>
      <c r="H38" s="253">
        <v>177.03397361999976</v>
      </c>
      <c r="I38" s="253">
        <v>159.85985748999991</v>
      </c>
      <c r="J38" s="253">
        <v>100.09568628000001</v>
      </c>
      <c r="K38" s="253">
        <v>113.91291192999994</v>
      </c>
      <c r="L38" s="208"/>
      <c r="M38" s="173"/>
      <c r="N38" s="210"/>
      <c r="O38" s="212"/>
    </row>
    <row r="39" spans="1:15">
      <c r="A39" s="211" t="s">
        <v>263</v>
      </c>
      <c r="B39" s="253">
        <v>94.666409319999843</v>
      </c>
      <c r="C39" s="253">
        <v>77.640031289999911</v>
      </c>
      <c r="D39" s="253">
        <v>92.265211160000121</v>
      </c>
      <c r="E39" s="253">
        <v>82.301257549999917</v>
      </c>
      <c r="F39" s="253">
        <v>95.264345919999968</v>
      </c>
      <c r="G39" s="253">
        <v>69.142840450000023</v>
      </c>
      <c r="H39" s="253">
        <v>89.811843119999949</v>
      </c>
      <c r="I39" s="253">
        <v>99.744494079999967</v>
      </c>
      <c r="J39" s="253">
        <v>106.95480997000001</v>
      </c>
      <c r="K39" s="253">
        <v>132.50871967000012</v>
      </c>
      <c r="L39" s="208"/>
      <c r="M39" s="173"/>
      <c r="N39" s="210"/>
      <c r="O39" s="212"/>
    </row>
    <row r="40" spans="1:15">
      <c r="A40" s="211" t="s">
        <v>262</v>
      </c>
      <c r="B40" s="253">
        <v>55.690035350000002</v>
      </c>
      <c r="C40" s="253">
        <v>52.594476610000008</v>
      </c>
      <c r="D40" s="253">
        <v>60.478959919999987</v>
      </c>
      <c r="E40" s="253">
        <v>66.66690315999999</v>
      </c>
      <c r="F40" s="253">
        <v>77.836696209999999</v>
      </c>
      <c r="G40" s="253">
        <v>74.528422230000032</v>
      </c>
      <c r="H40" s="253">
        <v>90.561788450000066</v>
      </c>
      <c r="I40" s="253">
        <v>111.41455752999995</v>
      </c>
      <c r="J40" s="253">
        <v>149.95188261999999</v>
      </c>
      <c r="K40" s="253">
        <v>185.82977968</v>
      </c>
      <c r="L40" s="208"/>
      <c r="M40" s="173"/>
      <c r="N40" s="210"/>
      <c r="O40" s="212"/>
    </row>
    <row r="41" spans="1:15">
      <c r="A41" s="211" t="s">
        <v>265</v>
      </c>
      <c r="B41" s="253">
        <v>111.94922206000001</v>
      </c>
      <c r="C41" s="253">
        <v>85.507789609999989</v>
      </c>
      <c r="D41" s="253">
        <v>84.65860006000004</v>
      </c>
      <c r="E41" s="253">
        <v>90.644821780000072</v>
      </c>
      <c r="F41" s="253">
        <v>76.925383790000041</v>
      </c>
      <c r="G41" s="253">
        <v>63.932956660000031</v>
      </c>
      <c r="H41" s="253">
        <v>89.896735119999889</v>
      </c>
      <c r="I41" s="253">
        <v>86.73855726000005</v>
      </c>
      <c r="J41" s="253">
        <v>85.434289280000002</v>
      </c>
      <c r="K41" s="253">
        <v>110.51568887000005</v>
      </c>
      <c r="L41" s="208"/>
      <c r="M41" s="173"/>
      <c r="N41" s="210"/>
      <c r="O41" s="212"/>
    </row>
    <row r="42" spans="1:15">
      <c r="A42" s="211" t="s">
        <v>266</v>
      </c>
      <c r="B42" s="253">
        <v>112.92043497999991</v>
      </c>
      <c r="C42" s="253">
        <v>105.77864190999992</v>
      </c>
      <c r="D42" s="253">
        <v>94.435098430000068</v>
      </c>
      <c r="E42" s="253">
        <v>68.260737270000035</v>
      </c>
      <c r="F42" s="253">
        <v>59.466331900000007</v>
      </c>
      <c r="G42" s="253">
        <v>55.490506530000026</v>
      </c>
      <c r="H42" s="253">
        <v>70.181006169999961</v>
      </c>
      <c r="I42" s="253">
        <v>111.48379359</v>
      </c>
      <c r="J42" s="253">
        <v>62.970281790000016</v>
      </c>
      <c r="K42" s="253">
        <v>61.09378892000003</v>
      </c>
      <c r="L42" s="208"/>
      <c r="M42" s="173"/>
      <c r="N42" s="210"/>
      <c r="O42" s="212"/>
    </row>
    <row r="43" spans="1:15">
      <c r="A43" s="214" t="s">
        <v>261</v>
      </c>
      <c r="B43" s="253">
        <v>41.433689549999961</v>
      </c>
      <c r="C43" s="253">
        <v>36.406864109999972</v>
      </c>
      <c r="D43" s="253">
        <v>65.634955390000002</v>
      </c>
      <c r="E43" s="253">
        <v>49.789285040000024</v>
      </c>
      <c r="F43" s="253">
        <v>104.77645411000013</v>
      </c>
      <c r="G43" s="253">
        <v>80.524708480000015</v>
      </c>
      <c r="H43" s="253">
        <v>105.79019976999999</v>
      </c>
      <c r="I43" s="253">
        <v>105.57854007000013</v>
      </c>
      <c r="J43" s="253">
        <v>98.984831139999955</v>
      </c>
      <c r="K43" s="253">
        <v>109.59625912000008</v>
      </c>
      <c r="L43" s="208"/>
      <c r="M43" s="173"/>
      <c r="N43" s="210"/>
      <c r="O43" s="212"/>
    </row>
    <row r="44" spans="1:15">
      <c r="A44" s="211" t="s">
        <v>271</v>
      </c>
      <c r="B44" s="253">
        <v>144.69186980000001</v>
      </c>
      <c r="C44" s="253">
        <v>53.238299800000007</v>
      </c>
      <c r="D44" s="253">
        <v>23.842568840000002</v>
      </c>
      <c r="E44" s="253">
        <v>41.27266225999999</v>
      </c>
      <c r="F44" s="253">
        <v>57.935795209999988</v>
      </c>
      <c r="G44" s="253">
        <v>48.492791939999996</v>
      </c>
      <c r="H44" s="253">
        <v>174.64458760999995</v>
      </c>
      <c r="I44" s="253">
        <v>166.73343264000002</v>
      </c>
      <c r="J44" s="253">
        <v>27.084594619999997</v>
      </c>
      <c r="K44" s="253">
        <v>32.021795240000003</v>
      </c>
      <c r="L44" s="208"/>
      <c r="M44" s="173"/>
      <c r="N44" s="210"/>
      <c r="O44" s="212"/>
    </row>
    <row r="45" spans="1:15">
      <c r="A45" s="214" t="s">
        <v>267</v>
      </c>
      <c r="B45" s="253">
        <v>61.145887939999909</v>
      </c>
      <c r="C45" s="253">
        <v>78.038899289999975</v>
      </c>
      <c r="D45" s="253">
        <v>42.63442929</v>
      </c>
      <c r="E45" s="253">
        <v>54.653152220000088</v>
      </c>
      <c r="F45" s="253">
        <v>54.892770380000009</v>
      </c>
      <c r="G45" s="253">
        <v>47.05316753000006</v>
      </c>
      <c r="H45" s="253">
        <v>60.901133279999982</v>
      </c>
      <c r="I45" s="253">
        <v>80.694328249999927</v>
      </c>
      <c r="J45" s="253">
        <v>105.68586317000003</v>
      </c>
      <c r="K45" s="253">
        <v>141.28787070999974</v>
      </c>
      <c r="L45" s="208"/>
      <c r="M45" s="173"/>
      <c r="N45" s="210"/>
      <c r="O45" s="212"/>
    </row>
    <row r="46" spans="1:15">
      <c r="A46" s="214" t="s">
        <v>268</v>
      </c>
      <c r="B46" s="253">
        <v>65.472567599999948</v>
      </c>
      <c r="C46" s="253">
        <v>60.544913259999987</v>
      </c>
      <c r="D46" s="253">
        <v>70.404819610000033</v>
      </c>
      <c r="E46" s="253">
        <v>59.828780309999914</v>
      </c>
      <c r="F46" s="253">
        <v>46.865505040000016</v>
      </c>
      <c r="G46" s="253">
        <v>40.916673589999988</v>
      </c>
      <c r="H46" s="253">
        <v>52.912947049999943</v>
      </c>
      <c r="I46" s="253">
        <v>59.306654150000035</v>
      </c>
      <c r="J46" s="253">
        <v>75.226491449999997</v>
      </c>
      <c r="K46" s="253">
        <v>76.625380090000007</v>
      </c>
      <c r="L46" s="208"/>
      <c r="M46" s="173"/>
      <c r="N46" s="210"/>
      <c r="O46" s="212"/>
    </row>
    <row r="47" spans="1:15">
      <c r="A47" s="214" t="s">
        <v>1513</v>
      </c>
      <c r="B47" s="253">
        <v>52.581456210000013</v>
      </c>
      <c r="C47" s="253">
        <v>82.414859209999989</v>
      </c>
      <c r="D47" s="253">
        <v>42.123424810000003</v>
      </c>
      <c r="E47" s="253">
        <v>36.961610750000013</v>
      </c>
      <c r="F47" s="253">
        <v>38.690376999999984</v>
      </c>
      <c r="G47" s="253">
        <v>28.421761959999998</v>
      </c>
      <c r="H47" s="253">
        <v>43.696626560000006</v>
      </c>
      <c r="I47" s="253">
        <v>55.947480880000029</v>
      </c>
      <c r="J47" s="253">
        <v>67.516882529999947</v>
      </c>
      <c r="K47" s="253">
        <v>75.129367880000018</v>
      </c>
      <c r="L47" s="208"/>
      <c r="M47" s="173"/>
      <c r="N47" s="210"/>
      <c r="O47" s="212"/>
    </row>
    <row r="48" spans="1:15">
      <c r="A48" s="215" t="s">
        <v>269</v>
      </c>
      <c r="B48" s="261">
        <v>877.62704198014399</v>
      </c>
      <c r="C48" s="261">
        <v>667.67774360986732</v>
      </c>
      <c r="D48" s="261">
        <v>686.48981167010061</v>
      </c>
      <c r="E48" s="261">
        <v>781.2541125801763</v>
      </c>
      <c r="F48" s="261">
        <v>729.00665489979292</v>
      </c>
      <c r="G48" s="261">
        <v>598.17573541029196</v>
      </c>
      <c r="H48" s="261">
        <v>980.54966547985532</v>
      </c>
      <c r="I48" s="261">
        <v>1129.3337055499578</v>
      </c>
      <c r="J48" s="261">
        <v>1321.1821406499184</v>
      </c>
      <c r="K48" s="261">
        <v>1378.0966499397146</v>
      </c>
      <c r="L48" s="208"/>
      <c r="M48" s="216"/>
      <c r="N48" s="210"/>
      <c r="O48" s="212"/>
    </row>
    <row r="50" spans="1:1">
      <c r="A50" s="96" t="s">
        <v>462</v>
      </c>
    </row>
    <row r="51" spans="1:1">
      <c r="A51" s="90" t="s">
        <v>178</v>
      </c>
    </row>
  </sheetData>
  <conditionalFormatting sqref="N7:N48">
    <cfRule type="cellIs" dxfId="9" priority="1" operator="notEqual">
      <formula>0</formula>
    </cfRule>
  </conditionalFormatting>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8"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O51"/>
  <sheetViews>
    <sheetView showGridLines="0" zoomScaleNormal="100" zoomScaleSheetLayoutView="100" workbookViewId="0">
      <selection activeCell="K2" sqref="K2"/>
    </sheetView>
  </sheetViews>
  <sheetFormatPr baseColWidth="10" defaultColWidth="11.44140625" defaultRowHeight="13.2"/>
  <cols>
    <col min="1" max="1" width="21.6640625" style="4" customWidth="1"/>
    <col min="2" max="11" width="9.6640625" style="4" customWidth="1"/>
    <col min="12" max="16384" width="11.44140625" style="4"/>
  </cols>
  <sheetData>
    <row r="1" spans="1:15" s="8" customFormat="1"/>
    <row r="2" spans="1:15" s="8" customFormat="1" ht="14.4">
      <c r="A2" s="3" t="s">
        <v>1612</v>
      </c>
      <c r="K2" s="877" t="s">
        <v>1620</v>
      </c>
    </row>
    <row r="3" spans="1:15" s="8" customFormat="1">
      <c r="A3" s="15" t="s">
        <v>270</v>
      </c>
    </row>
    <row r="4" spans="1:15" s="8" customFormat="1">
      <c r="A4" s="4" t="s">
        <v>1497</v>
      </c>
    </row>
    <row r="5" spans="1:15" s="8" customFormat="1">
      <c r="A5" s="15" t="s">
        <v>1</v>
      </c>
    </row>
    <row r="6" spans="1:15" s="206" customFormat="1" ht="21" customHeight="1">
      <c r="A6" s="710" t="s">
        <v>231</v>
      </c>
      <c r="B6" s="155">
        <v>2015</v>
      </c>
      <c r="C6" s="155">
        <v>2016</v>
      </c>
      <c r="D6" s="155">
        <v>2017</v>
      </c>
      <c r="E6" s="155">
        <v>2018</v>
      </c>
      <c r="F6" s="155">
        <v>2019</v>
      </c>
      <c r="G6" s="155">
        <v>2020</v>
      </c>
      <c r="H6" s="155">
        <v>2021</v>
      </c>
      <c r="I6" s="155">
        <v>2022</v>
      </c>
      <c r="J6" s="155">
        <v>2023</v>
      </c>
      <c r="K6" s="155" t="s">
        <v>1494</v>
      </c>
    </row>
    <row r="7" spans="1:15" s="3" customFormat="1">
      <c r="A7" s="3" t="s">
        <v>182</v>
      </c>
      <c r="B7" s="177">
        <v>100</v>
      </c>
      <c r="C7" s="177">
        <v>100</v>
      </c>
      <c r="D7" s="177">
        <v>100</v>
      </c>
      <c r="E7" s="177">
        <v>100</v>
      </c>
      <c r="F7" s="177">
        <v>100</v>
      </c>
      <c r="G7" s="177">
        <v>100</v>
      </c>
      <c r="H7" s="177">
        <v>100</v>
      </c>
      <c r="I7" s="177">
        <v>100</v>
      </c>
      <c r="J7" s="177">
        <v>100</v>
      </c>
      <c r="K7" s="177">
        <v>100</v>
      </c>
      <c r="L7" s="217"/>
      <c r="M7" s="210"/>
      <c r="O7" s="217"/>
    </row>
    <row r="8" spans="1:15">
      <c r="A8" s="211" t="s">
        <v>233</v>
      </c>
      <c r="B8" s="502">
        <v>28.163701313292883</v>
      </c>
      <c r="C8" s="502">
        <v>26.545267321368005</v>
      </c>
      <c r="D8" s="502">
        <v>26.08484752906805</v>
      </c>
      <c r="E8" s="502">
        <v>24.183132643230859</v>
      </c>
      <c r="F8" s="502">
        <v>25.352702793900299</v>
      </c>
      <c r="G8" s="502">
        <v>22.563232637516307</v>
      </c>
      <c r="H8" s="502">
        <v>23.177681919392114</v>
      </c>
      <c r="I8" s="502">
        <v>25.926260693149427</v>
      </c>
      <c r="J8" s="502">
        <v>26.222946953591958</v>
      </c>
      <c r="K8" s="502">
        <v>25.281242185242181</v>
      </c>
      <c r="L8" s="173"/>
      <c r="M8" s="210"/>
      <c r="O8" s="158"/>
    </row>
    <row r="9" spans="1:15">
      <c r="A9" s="211" t="s">
        <v>232</v>
      </c>
      <c r="B9" s="502">
        <v>20.786662801951302</v>
      </c>
      <c r="C9" s="502">
        <v>21.081353319580153</v>
      </c>
      <c r="D9" s="502">
        <v>21.053012409858319</v>
      </c>
      <c r="E9" s="502">
        <v>22.034382736095807</v>
      </c>
      <c r="F9" s="502">
        <v>21.736016121727168</v>
      </c>
      <c r="G9" s="502">
        <v>25.869648506353276</v>
      </c>
      <c r="H9" s="502">
        <v>24.653837951867203</v>
      </c>
      <c r="I9" s="502">
        <v>23.667605405720071</v>
      </c>
      <c r="J9" s="502">
        <v>20.793881914718757</v>
      </c>
      <c r="K9" s="502">
        <v>23.355681027321101</v>
      </c>
      <c r="L9" s="173"/>
      <c r="M9" s="210"/>
      <c r="O9" s="158"/>
    </row>
    <row r="10" spans="1:15">
      <c r="A10" s="211" t="s">
        <v>234</v>
      </c>
      <c r="B10" s="502">
        <v>8.4854442053090864</v>
      </c>
      <c r="C10" s="502">
        <v>9.5748843532008685</v>
      </c>
      <c r="D10" s="502">
        <v>9.6163596713201311</v>
      </c>
      <c r="E10" s="502">
        <v>10.161566594889484</v>
      </c>
      <c r="F10" s="502">
        <v>8.9053264250374902</v>
      </c>
      <c r="G10" s="502">
        <v>8.5339540114317192</v>
      </c>
      <c r="H10" s="502">
        <v>8.0929871434774068</v>
      </c>
      <c r="I10" s="502">
        <v>6.1719666600118677</v>
      </c>
      <c r="J10" s="502">
        <v>6.1366173761398057</v>
      </c>
      <c r="K10" s="502">
        <v>6.1896788353075962</v>
      </c>
      <c r="L10" s="173"/>
      <c r="M10" s="210"/>
      <c r="O10" s="158"/>
    </row>
    <row r="11" spans="1:15">
      <c r="A11" s="211" t="s">
        <v>235</v>
      </c>
      <c r="B11" s="502">
        <v>3.1205100104270991</v>
      </c>
      <c r="C11" s="502">
        <v>3.9797984222732148</v>
      </c>
      <c r="D11" s="502">
        <v>4.1716381243760114</v>
      </c>
      <c r="E11" s="502">
        <v>4.9628369888901123</v>
      </c>
      <c r="F11" s="502">
        <v>5.5367633377589121</v>
      </c>
      <c r="G11" s="502">
        <v>5.0611499170794332</v>
      </c>
      <c r="H11" s="502">
        <v>5.0568613463318677</v>
      </c>
      <c r="I11" s="502">
        <v>6.597491357368976</v>
      </c>
      <c r="J11" s="502">
        <v>5.9703180761243324</v>
      </c>
      <c r="K11" s="502">
        <v>5.0514448401957468</v>
      </c>
      <c r="L11" s="173"/>
      <c r="M11" s="210"/>
      <c r="O11" s="158"/>
    </row>
    <row r="12" spans="1:15">
      <c r="A12" s="211" t="s">
        <v>236</v>
      </c>
      <c r="B12" s="502">
        <v>5.0968622946472806</v>
      </c>
      <c r="C12" s="502">
        <v>4.8510901378092806</v>
      </c>
      <c r="D12" s="502">
        <v>4.9206270069557592</v>
      </c>
      <c r="E12" s="502">
        <v>5.5160231866752572</v>
      </c>
      <c r="F12" s="502">
        <v>4.9408398823134991</v>
      </c>
      <c r="G12" s="502">
        <v>4.4662382406970291</v>
      </c>
      <c r="H12" s="502">
        <v>4.1697033651321425</v>
      </c>
      <c r="I12" s="502">
        <v>3.7846913951886441</v>
      </c>
      <c r="J12" s="502">
        <v>4.5829911916246351</v>
      </c>
      <c r="K12" s="502">
        <v>4.337387257827519</v>
      </c>
      <c r="L12" s="173"/>
      <c r="M12" s="210"/>
      <c r="O12" s="158"/>
    </row>
    <row r="13" spans="1:15">
      <c r="A13" s="211" t="s">
        <v>237</v>
      </c>
      <c r="B13" s="502">
        <v>5.2138734142298064</v>
      </c>
      <c r="C13" s="502">
        <v>2.1684560234919914</v>
      </c>
      <c r="D13" s="502">
        <v>2.3016595774848896</v>
      </c>
      <c r="E13" s="502">
        <v>2.7894418263829488</v>
      </c>
      <c r="F13" s="502">
        <v>3.1466151960863145</v>
      </c>
      <c r="G13" s="502">
        <v>2.6027461602667099</v>
      </c>
      <c r="H13" s="502">
        <v>2.5158379012411207</v>
      </c>
      <c r="I13" s="502">
        <v>3.1787529978552214</v>
      </c>
      <c r="J13" s="502">
        <v>2.6058003550790985</v>
      </c>
      <c r="K13" s="502">
        <v>2.7327707684851368</v>
      </c>
      <c r="L13" s="173"/>
      <c r="M13" s="210"/>
      <c r="O13" s="158"/>
    </row>
    <row r="14" spans="1:15">
      <c r="A14" s="211" t="s">
        <v>239</v>
      </c>
      <c r="B14" s="502">
        <v>1.8037569693290112</v>
      </c>
      <c r="C14" s="502">
        <v>1.9246408971840625</v>
      </c>
      <c r="D14" s="502">
        <v>2.4480686446931985</v>
      </c>
      <c r="E14" s="502">
        <v>2.5984182478690947</v>
      </c>
      <c r="F14" s="502">
        <v>2.6004618193800684</v>
      </c>
      <c r="G14" s="502">
        <v>1.9906313491999517</v>
      </c>
      <c r="H14" s="502">
        <v>2.002151373024827</v>
      </c>
      <c r="I14" s="502">
        <v>1.8855435349856933</v>
      </c>
      <c r="J14" s="502">
        <v>2.286235317291462</v>
      </c>
      <c r="K14" s="502">
        <v>2.5766916992663669</v>
      </c>
      <c r="L14" s="173"/>
      <c r="M14" s="210"/>
      <c r="O14" s="158"/>
    </row>
    <row r="15" spans="1:15">
      <c r="A15" s="211" t="s">
        <v>241</v>
      </c>
      <c r="B15" s="502">
        <v>1.4132650113625234</v>
      </c>
      <c r="C15" s="502">
        <v>2.0144053724318858</v>
      </c>
      <c r="D15" s="502">
        <v>2.0174916949765085</v>
      </c>
      <c r="E15" s="502">
        <v>1.9358039418768618</v>
      </c>
      <c r="F15" s="502">
        <v>1.952289779544921</v>
      </c>
      <c r="G15" s="502">
        <v>1.7340952260947475</v>
      </c>
      <c r="H15" s="502">
        <v>2.0799445192045014</v>
      </c>
      <c r="I15" s="502">
        <v>1.8207207050913805</v>
      </c>
      <c r="J15" s="502">
        <v>2.3605407639664051</v>
      </c>
      <c r="K15" s="502">
        <v>1.7565293510524964</v>
      </c>
      <c r="L15" s="173"/>
      <c r="M15" s="210"/>
      <c r="O15" s="158"/>
    </row>
    <row r="16" spans="1:15">
      <c r="A16" s="211" t="s">
        <v>240</v>
      </c>
      <c r="B16" s="502">
        <v>0.93745931800885263</v>
      </c>
      <c r="C16" s="502">
        <v>1.0903028894411679</v>
      </c>
      <c r="D16" s="502">
        <v>1.3521154475189381</v>
      </c>
      <c r="E16" s="502">
        <v>1.6184946150283122</v>
      </c>
      <c r="F16" s="502">
        <v>2.0288167516963607</v>
      </c>
      <c r="G16" s="502">
        <v>1.7957641011693675</v>
      </c>
      <c r="H16" s="502">
        <v>2.1254874561050965</v>
      </c>
      <c r="I16" s="502">
        <v>2.1033794646968396</v>
      </c>
      <c r="J16" s="502">
        <v>2.7778173919384845</v>
      </c>
      <c r="K16" s="502">
        <v>1.8794646909320285</v>
      </c>
      <c r="L16" s="173"/>
      <c r="M16" s="210"/>
      <c r="O16" s="158"/>
    </row>
    <row r="17" spans="1:15">
      <c r="A17" s="211" t="s">
        <v>238</v>
      </c>
      <c r="B17" s="502">
        <v>1.2104172805539417</v>
      </c>
      <c r="C17" s="502">
        <v>1.4100558330862301</v>
      </c>
      <c r="D17" s="502">
        <v>1.7670296220479813</v>
      </c>
      <c r="E17" s="502">
        <v>1.2562313188682788</v>
      </c>
      <c r="F17" s="502">
        <v>1.7161506510269426</v>
      </c>
      <c r="G17" s="502">
        <v>2.1908039185680552</v>
      </c>
      <c r="H17" s="502">
        <v>2.2979709447024783</v>
      </c>
      <c r="I17" s="502">
        <v>1.9565909529835106</v>
      </c>
      <c r="J17" s="502">
        <v>1.7577245763129838</v>
      </c>
      <c r="K17" s="502">
        <v>2.0018956707746791</v>
      </c>
      <c r="L17" s="173"/>
      <c r="M17" s="210"/>
      <c r="O17" s="158"/>
    </row>
    <row r="18" spans="1:15">
      <c r="A18" s="211" t="s">
        <v>242</v>
      </c>
      <c r="B18" s="502">
        <v>1.4541664319965855</v>
      </c>
      <c r="C18" s="502">
        <v>1.8355294443557897</v>
      </c>
      <c r="D18" s="502">
        <v>1.7677302361510394</v>
      </c>
      <c r="E18" s="502">
        <v>1.7433811216808413</v>
      </c>
      <c r="F18" s="502">
        <v>1.59232453138839</v>
      </c>
      <c r="G18" s="502">
        <v>1.5634928860263322</v>
      </c>
      <c r="H18" s="502">
        <v>1.5128001712836383</v>
      </c>
      <c r="I18" s="502">
        <v>1.5236493514017706</v>
      </c>
      <c r="J18" s="502">
        <v>1.7860850483739839</v>
      </c>
      <c r="K18" s="502">
        <v>1.9234962144865506</v>
      </c>
      <c r="L18" s="173"/>
      <c r="M18" s="210"/>
      <c r="O18" s="158"/>
    </row>
    <row r="19" spans="1:15">
      <c r="A19" s="211" t="s">
        <v>243</v>
      </c>
      <c r="B19" s="502">
        <v>1.3483155245850396</v>
      </c>
      <c r="C19" s="502">
        <v>1.3315151219263588</v>
      </c>
      <c r="D19" s="502">
        <v>1.3697486637462926</v>
      </c>
      <c r="E19" s="502">
        <v>1.4222225024226596</v>
      </c>
      <c r="F19" s="502">
        <v>1.3978543808217851</v>
      </c>
      <c r="G19" s="502">
        <v>1.5143605232739858</v>
      </c>
      <c r="H19" s="502">
        <v>1.6860567149304329</v>
      </c>
      <c r="I19" s="502">
        <v>1.578312024716273</v>
      </c>
      <c r="J19" s="502">
        <v>1.7398844257378385</v>
      </c>
      <c r="K19" s="502">
        <v>2.1180595125633519</v>
      </c>
      <c r="L19" s="173"/>
      <c r="M19" s="210"/>
      <c r="O19" s="158"/>
    </row>
    <row r="20" spans="1:15">
      <c r="A20" s="211" t="s">
        <v>245</v>
      </c>
      <c r="B20" s="502">
        <v>1.2559053209945303</v>
      </c>
      <c r="C20" s="502">
        <v>1.2678559116757548</v>
      </c>
      <c r="D20" s="502">
        <v>1.3782746279337925</v>
      </c>
      <c r="E20" s="502">
        <v>1.3614816668332179</v>
      </c>
      <c r="F20" s="502">
        <v>1.6362388150681406</v>
      </c>
      <c r="G20" s="502">
        <v>1.3027101175448976</v>
      </c>
      <c r="H20" s="502">
        <v>1.1990714946952994</v>
      </c>
      <c r="I20" s="502">
        <v>1.9499523544737563</v>
      </c>
      <c r="J20" s="502">
        <v>1.6922122513224656</v>
      </c>
      <c r="K20" s="502">
        <v>1.0667657883711663</v>
      </c>
      <c r="L20" s="173"/>
      <c r="M20" s="210"/>
      <c r="O20" s="158"/>
    </row>
    <row r="21" spans="1:15">
      <c r="A21" s="211" t="s">
        <v>244</v>
      </c>
      <c r="B21" s="502">
        <v>1.4028166278858594</v>
      </c>
      <c r="C21" s="502">
        <v>1.5962842412616858</v>
      </c>
      <c r="D21" s="502">
        <v>1.542554376061281</v>
      </c>
      <c r="E21" s="502">
        <v>1.3905637116117537</v>
      </c>
      <c r="F21" s="502">
        <v>1.6608004093578692</v>
      </c>
      <c r="G21" s="502">
        <v>1.4530024883992978</v>
      </c>
      <c r="H21" s="502">
        <v>1.3270767498226941</v>
      </c>
      <c r="I21" s="502">
        <v>1.2733166672323242</v>
      </c>
      <c r="J21" s="502">
        <v>1.2853310440718813</v>
      </c>
      <c r="K21" s="502">
        <v>1.367353346096422</v>
      </c>
      <c r="L21" s="173"/>
      <c r="M21" s="210"/>
      <c r="O21" s="158"/>
    </row>
    <row r="22" spans="1:15">
      <c r="A22" s="211" t="s">
        <v>247</v>
      </c>
      <c r="B22" s="502">
        <v>1.6099268378768379</v>
      </c>
      <c r="C22" s="502">
        <v>1.6050993194603209</v>
      </c>
      <c r="D22" s="502">
        <v>1.3727179127302334</v>
      </c>
      <c r="E22" s="502">
        <v>1.1774678776398597</v>
      </c>
      <c r="F22" s="502">
        <v>0.95129974148766383</v>
      </c>
      <c r="G22" s="502">
        <v>1.2741045646203608</v>
      </c>
      <c r="H22" s="502">
        <v>1.2682719724036926</v>
      </c>
      <c r="I22" s="502">
        <v>1.054245317831054</v>
      </c>
      <c r="J22" s="502">
        <v>0.89025150453400581</v>
      </c>
      <c r="K22" s="502">
        <v>1.0573334528455911</v>
      </c>
      <c r="L22" s="173"/>
      <c r="M22" s="210"/>
      <c r="O22" s="158"/>
    </row>
    <row r="23" spans="1:15">
      <c r="A23" s="211" t="s">
        <v>246</v>
      </c>
      <c r="B23" s="502">
        <v>1.1664100637905386</v>
      </c>
      <c r="C23" s="502">
        <v>1.39374293561964</v>
      </c>
      <c r="D23" s="502">
        <v>1.4360167274931266</v>
      </c>
      <c r="E23" s="502">
        <v>1.3323359482091239</v>
      </c>
      <c r="F23" s="502">
        <v>1.0799609268276016</v>
      </c>
      <c r="G23" s="502">
        <v>1.2821209701018501</v>
      </c>
      <c r="H23" s="502">
        <v>1.1311569584154693</v>
      </c>
      <c r="I23" s="502">
        <v>1.0852717101998721</v>
      </c>
      <c r="J23" s="502">
        <v>0.94085724705289187</v>
      </c>
      <c r="K23" s="502">
        <v>1.0196432955343064</v>
      </c>
      <c r="L23" s="173"/>
      <c r="M23" s="210"/>
      <c r="O23" s="158"/>
    </row>
    <row r="24" spans="1:15">
      <c r="A24" s="211" t="s">
        <v>248</v>
      </c>
      <c r="B24" s="502">
        <v>1.2251675876521979</v>
      </c>
      <c r="C24" s="502">
        <v>1.2773258678388215</v>
      </c>
      <c r="D24" s="502">
        <v>1.3234508204228541</v>
      </c>
      <c r="E24" s="502">
        <v>1.2901956335168363</v>
      </c>
      <c r="F24" s="502">
        <v>1.1818626072395848</v>
      </c>
      <c r="G24" s="502">
        <v>1.2441796923016752</v>
      </c>
      <c r="H24" s="502">
        <v>1.0668931474455805</v>
      </c>
      <c r="I24" s="502">
        <v>0.79636949883221575</v>
      </c>
      <c r="J24" s="502">
        <v>1.0390800235097024</v>
      </c>
      <c r="K24" s="502">
        <v>1.0462063834721358</v>
      </c>
      <c r="L24" s="173"/>
      <c r="M24" s="210"/>
      <c r="O24" s="158"/>
    </row>
    <row r="25" spans="1:15">
      <c r="A25" s="211" t="s">
        <v>313</v>
      </c>
      <c r="B25" s="502">
        <v>1.5267955487322573</v>
      </c>
      <c r="C25" s="502">
        <v>1.6068943040623138</v>
      </c>
      <c r="D25" s="502">
        <v>1.1906392714306337</v>
      </c>
      <c r="E25" s="502">
        <v>1.2481246944777935</v>
      </c>
      <c r="F25" s="502">
        <v>1.0460953781739448</v>
      </c>
      <c r="G25" s="502">
        <v>0.84300823793074697</v>
      </c>
      <c r="H25" s="502">
        <v>0.67704264208956899</v>
      </c>
      <c r="I25" s="502">
        <v>0.75012949879752422</v>
      </c>
      <c r="J25" s="502">
        <v>0.41023181482284182</v>
      </c>
      <c r="K25" s="502">
        <v>0.1947906460890404</v>
      </c>
      <c r="L25" s="173"/>
      <c r="M25" s="210"/>
      <c r="O25" s="158"/>
    </row>
    <row r="26" spans="1:15">
      <c r="A26" s="211" t="s">
        <v>254</v>
      </c>
      <c r="B26" s="502">
        <v>0.48576115492266436</v>
      </c>
      <c r="C26" s="502">
        <v>0.62198575245366972</v>
      </c>
      <c r="D26" s="502">
        <v>0.68604674286120382</v>
      </c>
      <c r="E26" s="502">
        <v>0.63829388998621772</v>
      </c>
      <c r="F26" s="502">
        <v>0.67544578871663485</v>
      </c>
      <c r="G26" s="502">
        <v>0.5803650390607461</v>
      </c>
      <c r="H26" s="502">
        <v>0.85494503240512199</v>
      </c>
      <c r="I26" s="502">
        <v>1.1114759158916721</v>
      </c>
      <c r="J26" s="502">
        <v>1.3166709900957332</v>
      </c>
      <c r="K26" s="502">
        <v>1.0769811776789402</v>
      </c>
      <c r="L26" s="173"/>
      <c r="M26" s="210"/>
      <c r="O26" s="158"/>
    </row>
    <row r="27" spans="1:15">
      <c r="A27" s="211" t="s">
        <v>255</v>
      </c>
      <c r="B27" s="502">
        <v>0.45103974947645253</v>
      </c>
      <c r="C27" s="502">
        <v>0.83587152311657387</v>
      </c>
      <c r="D27" s="502">
        <v>0.76789614910172266</v>
      </c>
      <c r="E27" s="502">
        <v>0.4699015053740706</v>
      </c>
      <c r="F27" s="502">
        <v>0.47140847245180545</v>
      </c>
      <c r="G27" s="502">
        <v>0.56692498534348368</v>
      </c>
      <c r="H27" s="502">
        <v>0.85981703053895164</v>
      </c>
      <c r="I27" s="502">
        <v>0.74636840092979018</v>
      </c>
      <c r="J27" s="502">
        <v>1.2994707203860496</v>
      </c>
      <c r="K27" s="502">
        <v>0.91028993158166693</v>
      </c>
      <c r="L27" s="173"/>
      <c r="M27" s="210"/>
      <c r="O27" s="158"/>
    </row>
    <row r="28" spans="1:15">
      <c r="A28" s="211" t="s">
        <v>249</v>
      </c>
      <c r="B28" s="502">
        <v>0.7091836321519045</v>
      </c>
      <c r="C28" s="502">
        <v>0.78560667887770486</v>
      </c>
      <c r="D28" s="502">
        <v>0.73590335625690584</v>
      </c>
      <c r="E28" s="502">
        <v>0.85326839686913092</v>
      </c>
      <c r="F28" s="502">
        <v>0.85190706281489981</v>
      </c>
      <c r="G28" s="502">
        <v>0.94299720345082727</v>
      </c>
      <c r="H28" s="502">
        <v>0.76773212847138916</v>
      </c>
      <c r="I28" s="502">
        <v>0.59066190518194128</v>
      </c>
      <c r="J28" s="502">
        <v>0.5307765637070514</v>
      </c>
      <c r="K28" s="502">
        <v>0.57507153361760421</v>
      </c>
      <c r="L28" s="173"/>
      <c r="M28" s="210"/>
      <c r="O28" s="158"/>
    </row>
    <row r="29" spans="1:15">
      <c r="A29" s="211" t="s">
        <v>252</v>
      </c>
      <c r="B29" s="502">
        <v>0.56350284366549785</v>
      </c>
      <c r="C29" s="502">
        <v>0.75724306835700217</v>
      </c>
      <c r="D29" s="502">
        <v>0.77853741751529049</v>
      </c>
      <c r="E29" s="502">
        <v>0.76881557759357577</v>
      </c>
      <c r="F29" s="502">
        <v>0.65083702596656867</v>
      </c>
      <c r="G29" s="502">
        <v>0.69993571851166447</v>
      </c>
      <c r="H29" s="502">
        <v>0.65827821700600486</v>
      </c>
      <c r="I29" s="502">
        <v>0.78604248202321858</v>
      </c>
      <c r="J29" s="502">
        <v>0.60840954471515163</v>
      </c>
      <c r="K29" s="502">
        <v>0.85077865892487003</v>
      </c>
      <c r="L29" s="173"/>
      <c r="M29" s="210"/>
      <c r="O29" s="158"/>
    </row>
    <row r="30" spans="1:15">
      <c r="A30" s="211" t="s">
        <v>251</v>
      </c>
      <c r="B30" s="502">
        <v>0.755746095774531</v>
      </c>
      <c r="C30" s="502">
        <v>0.84388414040819648</v>
      </c>
      <c r="D30" s="502">
        <v>0.81272769301647885</v>
      </c>
      <c r="E30" s="502">
        <v>0.7472347743840857</v>
      </c>
      <c r="F30" s="502">
        <v>0.69328410284767616</v>
      </c>
      <c r="G30" s="502">
        <v>0.73258008764919258</v>
      </c>
      <c r="H30" s="502">
        <v>0.81425390152383426</v>
      </c>
      <c r="I30" s="502">
        <v>0.70504255756294976</v>
      </c>
      <c r="J30" s="502">
        <v>0.5491918814643062</v>
      </c>
      <c r="K30" s="502">
        <v>0.51927051918856404</v>
      </c>
      <c r="L30" s="173"/>
      <c r="M30" s="210"/>
      <c r="O30" s="158"/>
    </row>
    <row r="31" spans="1:15">
      <c r="A31" s="211" t="s">
        <v>250</v>
      </c>
      <c r="B31" s="502">
        <v>1.1456365647098758</v>
      </c>
      <c r="C31" s="502">
        <v>0.6914924311641939</v>
      </c>
      <c r="D31" s="502">
        <v>0.51495560768830595</v>
      </c>
      <c r="E31" s="502">
        <v>0.54480247686528571</v>
      </c>
      <c r="F31" s="502">
        <v>0.56006678894758433</v>
      </c>
      <c r="G31" s="502">
        <v>0.79572154295692799</v>
      </c>
      <c r="H31" s="502">
        <v>0.55554860962085595</v>
      </c>
      <c r="I31" s="502">
        <v>0.61114793740113382</v>
      </c>
      <c r="J31" s="502">
        <v>0.62938611377622633</v>
      </c>
      <c r="K31" s="502">
        <v>0.68865404768990823</v>
      </c>
      <c r="L31" s="173"/>
      <c r="M31" s="210"/>
      <c r="O31" s="158"/>
    </row>
    <row r="32" spans="1:15">
      <c r="A32" s="211" t="s">
        <v>253</v>
      </c>
      <c r="B32" s="502">
        <v>0.59048619534413427</v>
      </c>
      <c r="C32" s="502">
        <v>0.61301453407135131</v>
      </c>
      <c r="D32" s="502">
        <v>0.63341931004905749</v>
      </c>
      <c r="E32" s="502">
        <v>0.53692774229393936</v>
      </c>
      <c r="F32" s="502">
        <v>0.51687714714753463</v>
      </c>
      <c r="G32" s="502">
        <v>0.67289873344794804</v>
      </c>
      <c r="H32" s="502">
        <v>0.49378094098619696</v>
      </c>
      <c r="I32" s="502">
        <v>0.44903091175940624</v>
      </c>
      <c r="J32" s="502">
        <v>0.78474839655117357</v>
      </c>
      <c r="K32" s="502">
        <v>0.70580724446882193</v>
      </c>
      <c r="L32" s="173"/>
      <c r="M32" s="210"/>
      <c r="O32" s="158"/>
    </row>
    <row r="33" spans="1:15">
      <c r="A33" s="211" t="s">
        <v>256</v>
      </c>
      <c r="B33" s="502">
        <v>0.41492744867272568</v>
      </c>
      <c r="C33" s="502">
        <v>0.42764464884182385</v>
      </c>
      <c r="D33" s="502">
        <v>0.47762649396226825</v>
      </c>
      <c r="E33" s="502">
        <v>0.47010108301721815</v>
      </c>
      <c r="F33" s="502">
        <v>0.49298697368337691</v>
      </c>
      <c r="G33" s="502">
        <v>0.51981050529434025</v>
      </c>
      <c r="H33" s="502">
        <v>0.55491263753320497</v>
      </c>
      <c r="I33" s="502">
        <v>0.37214135030211049</v>
      </c>
      <c r="J33" s="502">
        <v>0.32185457023704955</v>
      </c>
      <c r="K33" s="502">
        <v>0.36606304780484439</v>
      </c>
      <c r="L33" s="173"/>
      <c r="M33" s="210"/>
      <c r="O33" s="158"/>
    </row>
    <row r="34" spans="1:15">
      <c r="A34" s="211" t="s">
        <v>259</v>
      </c>
      <c r="B34" s="502">
        <v>0.39866689716162801</v>
      </c>
      <c r="C34" s="502">
        <v>0.62977167908201503</v>
      </c>
      <c r="D34" s="502">
        <v>0.35895949873229699</v>
      </c>
      <c r="E34" s="502">
        <v>0.25429409815503778</v>
      </c>
      <c r="F34" s="502">
        <v>0.32412322730510545</v>
      </c>
      <c r="G34" s="502">
        <v>0.43263244131078193</v>
      </c>
      <c r="H34" s="502">
        <v>0.41624042602614553</v>
      </c>
      <c r="I34" s="502">
        <v>0.40978112419609303</v>
      </c>
      <c r="J34" s="502">
        <v>0.41939693962276908</v>
      </c>
      <c r="K34" s="502">
        <v>0.44520155146597734</v>
      </c>
      <c r="L34" s="173"/>
      <c r="M34" s="210"/>
      <c r="O34" s="158"/>
    </row>
    <row r="35" spans="1:15">
      <c r="A35" s="211" t="s">
        <v>258</v>
      </c>
      <c r="B35" s="502">
        <v>0.33135126918172414</v>
      </c>
      <c r="C35" s="502">
        <v>0.35160277754988228</v>
      </c>
      <c r="D35" s="502">
        <v>0.41436075190677468</v>
      </c>
      <c r="E35" s="502">
        <v>0.38346957755856176</v>
      </c>
      <c r="F35" s="502">
        <v>0.36649382374655171</v>
      </c>
      <c r="G35" s="502">
        <v>0.46894743566665414</v>
      </c>
      <c r="H35" s="502">
        <v>0.43915788319722082</v>
      </c>
      <c r="I35" s="502">
        <v>0.34066917428191679</v>
      </c>
      <c r="J35" s="502">
        <v>0.47396635240109042</v>
      </c>
      <c r="K35" s="502">
        <v>0.46855528355708054</v>
      </c>
      <c r="L35" s="173"/>
      <c r="M35" s="210"/>
      <c r="O35" s="158"/>
    </row>
    <row r="36" spans="1:15">
      <c r="A36" s="211" t="s">
        <v>260</v>
      </c>
      <c r="B36" s="502">
        <v>0.34190514938148908</v>
      </c>
      <c r="C36" s="502">
        <v>0.34651695629200607</v>
      </c>
      <c r="D36" s="502">
        <v>0.3216478870276141</v>
      </c>
      <c r="E36" s="502">
        <v>0.3920008974996938</v>
      </c>
      <c r="F36" s="502">
        <v>0.38293213503667262</v>
      </c>
      <c r="G36" s="502">
        <v>0.41605179162252615</v>
      </c>
      <c r="H36" s="502">
        <v>0.40117379235488293</v>
      </c>
      <c r="I36" s="502">
        <v>0.36896469283935723</v>
      </c>
      <c r="J36" s="502">
        <v>0.47443055464932637</v>
      </c>
      <c r="K36" s="502">
        <v>0.50905687462014004</v>
      </c>
      <c r="L36" s="173"/>
      <c r="M36" s="210"/>
      <c r="O36" s="158"/>
    </row>
    <row r="37" spans="1:15">
      <c r="A37" s="211" t="s">
        <v>264</v>
      </c>
      <c r="B37" s="502">
        <v>0.47726417939540405</v>
      </c>
      <c r="C37" s="502">
        <v>0.35986286060833678</v>
      </c>
      <c r="D37" s="502">
        <v>0.37078239607570085</v>
      </c>
      <c r="E37" s="502">
        <v>0.30367738528402827</v>
      </c>
      <c r="F37" s="502">
        <v>0.21682728415234642</v>
      </c>
      <c r="G37" s="502">
        <v>0.31004870625693087</v>
      </c>
      <c r="H37" s="502">
        <v>0.5615047982967547</v>
      </c>
      <c r="I37" s="502">
        <v>0.43150979836751097</v>
      </c>
      <c r="J37" s="502">
        <v>0.34782989781425866</v>
      </c>
      <c r="K37" s="502">
        <v>0.351115196268934</v>
      </c>
      <c r="L37" s="173"/>
      <c r="M37" s="210"/>
      <c r="O37" s="158"/>
    </row>
    <row r="38" spans="1:15">
      <c r="A38" s="211" t="s">
        <v>257</v>
      </c>
      <c r="B38" s="502">
        <v>0.19493207200909926</v>
      </c>
      <c r="C38" s="502">
        <v>0.26567250738513343</v>
      </c>
      <c r="D38" s="502">
        <v>0.3153863737927608</v>
      </c>
      <c r="E38" s="502">
        <v>0.327589408088172</v>
      </c>
      <c r="F38" s="502">
        <v>0.38710450678213898</v>
      </c>
      <c r="G38" s="502">
        <v>0.50736416829865139</v>
      </c>
      <c r="H38" s="502">
        <v>0.60186860948454535</v>
      </c>
      <c r="I38" s="502">
        <v>0.440656085624896</v>
      </c>
      <c r="J38" s="502">
        <v>0.31673997523652681</v>
      </c>
      <c r="K38" s="502">
        <v>0.35714629230479977</v>
      </c>
      <c r="L38" s="173"/>
      <c r="M38" s="210"/>
      <c r="O38" s="158"/>
    </row>
    <row r="39" spans="1:15">
      <c r="A39" s="211" t="s">
        <v>263</v>
      </c>
      <c r="B39" s="502">
        <v>0.34622202771411581</v>
      </c>
      <c r="C39" s="502">
        <v>0.35332457643812004</v>
      </c>
      <c r="D39" s="502">
        <v>0.4162463451590418</v>
      </c>
      <c r="E39" s="502">
        <v>0.32679369578356998</v>
      </c>
      <c r="F39" s="502">
        <v>0.35128114800580007</v>
      </c>
      <c r="G39" s="502">
        <v>0.3166670671716299</v>
      </c>
      <c r="H39" s="502">
        <v>0.30533647315574824</v>
      </c>
      <c r="I39" s="502">
        <v>0.2749471882062568</v>
      </c>
      <c r="J39" s="502">
        <v>0.33844479338061273</v>
      </c>
      <c r="K39" s="502">
        <v>0.41544893486067747</v>
      </c>
      <c r="L39" s="173"/>
      <c r="M39" s="210"/>
      <c r="O39" s="158"/>
    </row>
    <row r="40" spans="1:15">
      <c r="A40" s="211" t="s">
        <v>262</v>
      </c>
      <c r="B40" s="502">
        <v>0.20367432440763691</v>
      </c>
      <c r="C40" s="502">
        <v>0.23934716231375805</v>
      </c>
      <c r="D40" s="502">
        <v>0.27284548216190452</v>
      </c>
      <c r="E40" s="502">
        <v>0.26471434724877757</v>
      </c>
      <c r="F40" s="502">
        <v>0.28701781067797327</v>
      </c>
      <c r="G40" s="502">
        <v>0.34133247542194384</v>
      </c>
      <c r="H40" s="502">
        <v>0.30788608859806693</v>
      </c>
      <c r="I40" s="502">
        <v>0.30711589246769316</v>
      </c>
      <c r="J40" s="502">
        <v>0.47450352110947502</v>
      </c>
      <c r="K40" s="502">
        <v>0.58262417919149978</v>
      </c>
      <c r="L40" s="173"/>
      <c r="M40" s="210"/>
      <c r="O40" s="158"/>
    </row>
    <row r="41" spans="1:15">
      <c r="A41" s="211" t="s">
        <v>265</v>
      </c>
      <c r="B41" s="502">
        <v>0.40943019748022164</v>
      </c>
      <c r="C41" s="502">
        <v>0.38912920363550202</v>
      </c>
      <c r="D41" s="502">
        <v>0.38192979150231648</v>
      </c>
      <c r="E41" s="502">
        <v>0.35992349564200904</v>
      </c>
      <c r="F41" s="502">
        <v>0.28365740474647855</v>
      </c>
      <c r="G41" s="502">
        <v>0.29280633756684382</v>
      </c>
      <c r="H41" s="502">
        <v>0.30562508346568795</v>
      </c>
      <c r="I41" s="502">
        <v>0.23909612904123545</v>
      </c>
      <c r="J41" s="502">
        <v>0.27034586280971812</v>
      </c>
      <c r="K41" s="502">
        <v>0.34649512379848585</v>
      </c>
      <c r="L41" s="173"/>
      <c r="M41" s="210"/>
      <c r="O41" s="158"/>
    </row>
    <row r="42" spans="1:15">
      <c r="A42" s="211" t="s">
        <v>266</v>
      </c>
      <c r="B42" s="502">
        <v>0.41298219981050832</v>
      </c>
      <c r="C42" s="502">
        <v>0.48137788236394125</v>
      </c>
      <c r="D42" s="502">
        <v>0.42603559978913552</v>
      </c>
      <c r="E42" s="502">
        <v>0.27104298613933647</v>
      </c>
      <c r="F42" s="502">
        <v>0.2192782738997463</v>
      </c>
      <c r="G42" s="502">
        <v>0.2541407880318472</v>
      </c>
      <c r="H42" s="502">
        <v>0.23859682823609341</v>
      </c>
      <c r="I42" s="502">
        <v>0.30730674270153385</v>
      </c>
      <c r="J42" s="502">
        <v>0.19926138913727542</v>
      </c>
      <c r="K42" s="502">
        <v>0.19154474963328311</v>
      </c>
      <c r="L42" s="173"/>
      <c r="M42" s="210"/>
      <c r="O42" s="158"/>
    </row>
    <row r="43" spans="1:15">
      <c r="A43" s="211" t="s">
        <v>261</v>
      </c>
      <c r="B43" s="502">
        <v>0.15153480642945949</v>
      </c>
      <c r="C43" s="502">
        <v>0.16568050820405522</v>
      </c>
      <c r="D43" s="502">
        <v>0.29610630000496296</v>
      </c>
      <c r="E43" s="502">
        <v>0.19769837002500618</v>
      </c>
      <c r="F43" s="502">
        <v>0.3863564351205056</v>
      </c>
      <c r="G43" s="502">
        <v>0.36879484706231896</v>
      </c>
      <c r="H43" s="502">
        <v>0.35965865269076847</v>
      </c>
      <c r="I43" s="502">
        <v>0.29102882314372014</v>
      </c>
      <c r="J43" s="502">
        <v>0.31322481646584072</v>
      </c>
      <c r="K43" s="502">
        <v>0.34361247493380753</v>
      </c>
      <c r="L43" s="173"/>
      <c r="M43" s="210"/>
      <c r="O43" s="158"/>
    </row>
    <row r="44" spans="1:15">
      <c r="A44" s="211" t="s">
        <v>271</v>
      </c>
      <c r="B44" s="502">
        <v>0.52917938808226594</v>
      </c>
      <c r="C44" s="502">
        <v>0.24227707555732844</v>
      </c>
      <c r="D44" s="502">
        <v>0.10756364196297843</v>
      </c>
      <c r="E44" s="502">
        <v>0.16388140638772633</v>
      </c>
      <c r="F44" s="502">
        <v>0.213634518302246</v>
      </c>
      <c r="G44" s="502">
        <v>0.2220919780365177</v>
      </c>
      <c r="H44" s="502">
        <v>0.59374533005995722</v>
      </c>
      <c r="I44" s="502">
        <v>0.4596031982234236</v>
      </c>
      <c r="J44" s="502">
        <v>8.5705729667835642E-2</v>
      </c>
      <c r="K44" s="502">
        <v>0.10039656830067914</v>
      </c>
      <c r="L44" s="173"/>
      <c r="M44" s="210"/>
      <c r="O44" s="158"/>
    </row>
    <row r="45" spans="1:15">
      <c r="A45" s="211" t="s">
        <v>267</v>
      </c>
      <c r="B45" s="502">
        <v>0.22362793160777827</v>
      </c>
      <c r="C45" s="502">
        <v>0.35513974658698749</v>
      </c>
      <c r="D45" s="502">
        <v>0.19234145943837319</v>
      </c>
      <c r="E45" s="502">
        <v>0.21701133289907873</v>
      </c>
      <c r="F45" s="502">
        <v>0.20241355997445543</v>
      </c>
      <c r="G45" s="502">
        <v>0.21549864694429804</v>
      </c>
      <c r="H45" s="502">
        <v>0.20704771888555548</v>
      </c>
      <c r="I45" s="502">
        <v>0.22243512146881403</v>
      </c>
      <c r="J45" s="502">
        <v>0.33442937380614524</v>
      </c>
      <c r="K45" s="502">
        <v>0.44297383252501277</v>
      </c>
      <c r="L45" s="173"/>
      <c r="M45" s="210"/>
      <c r="O45" s="158"/>
    </row>
    <row r="46" spans="1:15">
      <c r="A46" s="211" t="s">
        <v>268</v>
      </c>
      <c r="B46" s="502">
        <v>0.23945183172097459</v>
      </c>
      <c r="C46" s="502">
        <v>0.27552804239824563</v>
      </c>
      <c r="D46" s="502">
        <v>0.31762512084239519</v>
      </c>
      <c r="E46" s="502">
        <v>0.23756220516861556</v>
      </c>
      <c r="F46" s="502">
        <v>0.17281353536136071</v>
      </c>
      <c r="G46" s="502">
        <v>0.18739413856643458</v>
      </c>
      <c r="H46" s="502">
        <v>0.17989000197821398</v>
      </c>
      <c r="I46" s="502">
        <v>0.16347967826058724</v>
      </c>
      <c r="J46" s="502">
        <v>0.23804459437294137</v>
      </c>
      <c r="K46" s="502">
        <v>0.24024028472212494</v>
      </c>
      <c r="L46" s="173"/>
      <c r="M46" s="210"/>
      <c r="O46" s="158"/>
    </row>
    <row r="47" spans="1:15">
      <c r="A47" s="211" t="s">
        <v>1513</v>
      </c>
      <c r="B47" s="502">
        <v>0.19230536491195632</v>
      </c>
      <c r="C47" s="502">
        <v>0.375053883141996</v>
      </c>
      <c r="D47" s="502">
        <v>0.19003610789269648</v>
      </c>
      <c r="E47" s="502">
        <v>0.14676350931537188</v>
      </c>
      <c r="F47" s="502">
        <v>0.14266827655281089</v>
      </c>
      <c r="G47" s="502">
        <v>0.13016873395925685</v>
      </c>
      <c r="H47" s="502">
        <v>0.14855695395102148</v>
      </c>
      <c r="I47" s="502">
        <v>0.15422006695268536</v>
      </c>
      <c r="J47" s="502">
        <v>0.21364852468045509</v>
      </c>
      <c r="K47" s="502">
        <v>0.23554990147239699</v>
      </c>
      <c r="L47" s="173"/>
      <c r="M47" s="210"/>
      <c r="O47" s="158"/>
    </row>
    <row r="48" spans="1:15">
      <c r="A48" s="215" t="s">
        <v>269</v>
      </c>
      <c r="B48" s="503">
        <v>3.2097321133623344</v>
      </c>
      <c r="C48" s="503">
        <v>3.0384706450846193</v>
      </c>
      <c r="D48" s="503">
        <v>3.0970381089907422</v>
      </c>
      <c r="E48" s="503">
        <v>3.1021265822224282</v>
      </c>
      <c r="F48" s="503">
        <v>2.6881651489227743</v>
      </c>
      <c r="G48" s="503">
        <v>2.7395830797924643</v>
      </c>
      <c r="H48" s="503">
        <v>3.3336090899686228</v>
      </c>
      <c r="I48" s="503">
        <v>3.1130252326356156</v>
      </c>
      <c r="J48" s="503">
        <v>4.1807116176994619</v>
      </c>
      <c r="K48" s="503">
        <v>4.3206876255264461</v>
      </c>
      <c r="L48" s="173"/>
      <c r="M48" s="210"/>
      <c r="O48" s="158"/>
    </row>
    <row r="50" spans="1:1">
      <c r="A50" s="96" t="s">
        <v>462</v>
      </c>
    </row>
    <row r="51" spans="1:1">
      <c r="A51" s="90" t="s">
        <v>178</v>
      </c>
    </row>
  </sheetData>
  <conditionalFormatting sqref="M7:M48">
    <cfRule type="cellIs" dxfId="8" priority="1" operator="notEqual">
      <formula>0</formula>
    </cfRule>
  </conditionalFormatting>
  <hyperlinks>
    <hyperlink ref="K2" location="'Tabla de Contenido'!A1" display="Inicio"/>
  </hyperlinks>
  <pageMargins left="0.7" right="0.7" top="0.75" bottom="0.75" header="0.3" footer="0.3"/>
  <pageSetup paperSize="9" scale="54" orientation="portrait"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N51"/>
  <sheetViews>
    <sheetView showGridLines="0" zoomScaleNormal="100" zoomScaleSheetLayoutView="100" workbookViewId="0">
      <selection activeCell="K2" sqref="K2"/>
    </sheetView>
  </sheetViews>
  <sheetFormatPr baseColWidth="10" defaultColWidth="11.44140625" defaultRowHeight="13.2"/>
  <cols>
    <col min="1" max="1" width="31.88671875" style="220" customWidth="1"/>
    <col min="2" max="11" width="9.6640625" style="220" customWidth="1"/>
    <col min="12" max="16384" width="11.44140625" style="220"/>
  </cols>
  <sheetData>
    <row r="1" spans="1:14" s="218" customFormat="1"/>
    <row r="2" spans="1:14" s="218" customFormat="1" ht="14.4">
      <c r="A2" s="219" t="s">
        <v>1613</v>
      </c>
      <c r="K2" s="877" t="s">
        <v>1620</v>
      </c>
    </row>
    <row r="3" spans="1:14" s="218" customFormat="1">
      <c r="A3" s="220" t="s">
        <v>230</v>
      </c>
    </row>
    <row r="4" spans="1:14" s="218" customFormat="1">
      <c r="A4" s="4" t="s">
        <v>1497</v>
      </c>
    </row>
    <row r="5" spans="1:14" s="218" customFormat="1">
      <c r="A5" s="16" t="s">
        <v>17</v>
      </c>
    </row>
    <row r="6" spans="1:14" ht="21" customHeight="1">
      <c r="A6" s="221" t="s">
        <v>231</v>
      </c>
      <c r="B6" s="155">
        <v>2015</v>
      </c>
      <c r="C6" s="155">
        <v>2016</v>
      </c>
      <c r="D6" s="155">
        <v>2017</v>
      </c>
      <c r="E6" s="155">
        <v>2018</v>
      </c>
      <c r="F6" s="155">
        <v>2019</v>
      </c>
      <c r="G6" s="155">
        <v>2020</v>
      </c>
      <c r="H6" s="155">
        <v>2021</v>
      </c>
      <c r="I6" s="155">
        <v>2022</v>
      </c>
      <c r="J6" s="155">
        <v>2023</v>
      </c>
      <c r="K6" s="155" t="s">
        <v>1494</v>
      </c>
    </row>
    <row r="7" spans="1:14" s="219" customFormat="1" ht="15.75" customHeight="1">
      <c r="A7" s="222" t="s">
        <v>182</v>
      </c>
      <c r="B7" s="777">
        <v>13373.782141990174</v>
      </c>
      <c r="C7" s="777">
        <v>13376.698562900077</v>
      </c>
      <c r="D7" s="777">
        <v>11740.001926200335</v>
      </c>
      <c r="E7" s="777">
        <v>11575.092283000244</v>
      </c>
      <c r="F7" s="777">
        <v>14375.182984530213</v>
      </c>
      <c r="G7" s="777">
        <v>11476.676063480118</v>
      </c>
      <c r="H7" s="777">
        <v>12676.088812550261</v>
      </c>
      <c r="I7" s="777">
        <v>14047.230598740198</v>
      </c>
      <c r="J7" s="777">
        <v>13907.553009950232</v>
      </c>
      <c r="K7" s="777">
        <v>14575.647027180332</v>
      </c>
      <c r="M7" s="223"/>
      <c r="N7" s="224"/>
    </row>
    <row r="8" spans="1:14">
      <c r="A8" s="214" t="s">
        <v>233</v>
      </c>
      <c r="B8" s="253">
        <v>7537.6997704700179</v>
      </c>
      <c r="C8" s="253">
        <v>7559.3691196900054</v>
      </c>
      <c r="D8" s="253">
        <v>6545.9265180200218</v>
      </c>
      <c r="E8" s="253">
        <v>5850.9567881600415</v>
      </c>
      <c r="F8" s="253">
        <v>7772.6245723000366</v>
      </c>
      <c r="G8" s="253">
        <v>6252.8870355300141</v>
      </c>
      <c r="H8" s="253">
        <v>5897.5641687199914</v>
      </c>
      <c r="I8" s="253">
        <v>6765.9184447900316</v>
      </c>
      <c r="J8" s="253">
        <v>6334.887455760012</v>
      </c>
      <c r="K8" s="253">
        <v>8039.1607934600142</v>
      </c>
      <c r="M8" s="226"/>
      <c r="N8" s="224"/>
    </row>
    <row r="9" spans="1:14">
      <c r="A9" s="214" t="s">
        <v>232</v>
      </c>
      <c r="B9" s="253">
        <v>1257.4870307099977</v>
      </c>
      <c r="C9" s="253">
        <v>1160.2400903599971</v>
      </c>
      <c r="D9" s="253">
        <v>1091.3128068699975</v>
      </c>
      <c r="E9" s="253">
        <v>1133.9599603099991</v>
      </c>
      <c r="F9" s="253">
        <v>1223.5846445799991</v>
      </c>
      <c r="G9" s="253">
        <v>1061.3925546599976</v>
      </c>
      <c r="H9" s="253">
        <v>1476.3228945200035</v>
      </c>
      <c r="I9" s="253">
        <v>1561.8549104299971</v>
      </c>
      <c r="J9" s="253">
        <v>1627.1698961299981</v>
      </c>
      <c r="K9" s="253">
        <v>1976.6045556599929</v>
      </c>
      <c r="M9" s="226"/>
      <c r="N9" s="224"/>
    </row>
    <row r="10" spans="1:14">
      <c r="A10" s="214" t="s">
        <v>234</v>
      </c>
      <c r="B10" s="253">
        <v>722.37777980000044</v>
      </c>
      <c r="C10" s="253">
        <v>882.54078367000022</v>
      </c>
      <c r="D10" s="253">
        <v>757.02335561999905</v>
      </c>
      <c r="E10" s="253">
        <v>916.44232271999897</v>
      </c>
      <c r="F10" s="253">
        <v>785.54997810000168</v>
      </c>
      <c r="G10" s="253">
        <v>469.55133999999941</v>
      </c>
      <c r="H10" s="253">
        <v>568.42377087999921</v>
      </c>
      <c r="I10" s="253">
        <v>518.50939294000023</v>
      </c>
      <c r="J10" s="253">
        <v>376.6460361200007</v>
      </c>
      <c r="K10" s="253">
        <v>299.3460425799999</v>
      </c>
      <c r="M10" s="226"/>
      <c r="N10" s="224"/>
    </row>
    <row r="11" spans="1:14">
      <c r="A11" s="214" t="s">
        <v>235</v>
      </c>
      <c r="B11" s="253">
        <v>255.83870915999978</v>
      </c>
      <c r="C11" s="253">
        <v>304.54447743000037</v>
      </c>
      <c r="D11" s="253">
        <v>293.35546308999977</v>
      </c>
      <c r="E11" s="253">
        <v>452.43589626000011</v>
      </c>
      <c r="F11" s="253">
        <v>629.23613196999929</v>
      </c>
      <c r="G11" s="253">
        <v>399.10535000999971</v>
      </c>
      <c r="H11" s="253">
        <v>565.08881149999991</v>
      </c>
      <c r="I11" s="253">
        <v>1210.2663975999999</v>
      </c>
      <c r="J11" s="253">
        <v>1180.3012037400003</v>
      </c>
      <c r="K11" s="253">
        <v>417.54473089000004</v>
      </c>
      <c r="M11" s="226"/>
      <c r="N11" s="224"/>
    </row>
    <row r="12" spans="1:14">
      <c r="A12" s="214" t="s">
        <v>244</v>
      </c>
      <c r="B12" s="253">
        <v>527.05502193999882</v>
      </c>
      <c r="C12" s="253">
        <v>521.08515111999975</v>
      </c>
      <c r="D12" s="253">
        <v>535.58441465000124</v>
      </c>
      <c r="E12" s="253">
        <v>531.25707723999972</v>
      </c>
      <c r="F12" s="253">
        <v>657.33471697000175</v>
      </c>
      <c r="G12" s="253">
        <v>618.48319784999967</v>
      </c>
      <c r="H12" s="253">
        <v>601.55600723000009</v>
      </c>
      <c r="I12" s="253">
        <v>501.76763622999977</v>
      </c>
      <c r="J12" s="253">
        <v>482.47410497999994</v>
      </c>
      <c r="K12" s="253">
        <v>557.67568460999996</v>
      </c>
      <c r="M12" s="226"/>
      <c r="N12" s="224"/>
    </row>
    <row r="13" spans="1:14">
      <c r="A13" s="213" t="s">
        <v>240</v>
      </c>
      <c r="B13" s="253">
        <v>152.54284046000001</v>
      </c>
      <c r="C13" s="253">
        <v>322.23387159000009</v>
      </c>
      <c r="D13" s="253">
        <v>364.69208024000022</v>
      </c>
      <c r="E13" s="253">
        <v>353.68956864999973</v>
      </c>
      <c r="F13" s="253">
        <v>557.39201654999908</v>
      </c>
      <c r="G13" s="253">
        <v>430.29537273999961</v>
      </c>
      <c r="H13" s="253">
        <v>548.58761740000011</v>
      </c>
      <c r="I13" s="253">
        <v>519.77526565000028</v>
      </c>
      <c r="J13" s="253">
        <v>515.88743634999946</v>
      </c>
      <c r="K13" s="253">
        <v>392.36001974000044</v>
      </c>
      <c r="M13" s="226"/>
      <c r="N13" s="224"/>
    </row>
    <row r="14" spans="1:14">
      <c r="A14" s="214" t="s">
        <v>246</v>
      </c>
      <c r="B14" s="253">
        <v>190.04031230000024</v>
      </c>
      <c r="C14" s="253">
        <v>215.44747073000008</v>
      </c>
      <c r="D14" s="253">
        <v>196.62914984000011</v>
      </c>
      <c r="E14" s="253">
        <v>214.73681597999999</v>
      </c>
      <c r="F14" s="253">
        <v>213.81568018000004</v>
      </c>
      <c r="G14" s="253">
        <v>234.02329265000034</v>
      </c>
      <c r="H14" s="253">
        <v>196.03328460999998</v>
      </c>
      <c r="I14" s="253">
        <v>213.21111255000022</v>
      </c>
      <c r="J14" s="253">
        <v>146.55469870999985</v>
      </c>
      <c r="K14" s="253">
        <v>169.80155840999981</v>
      </c>
      <c r="M14" s="226"/>
      <c r="N14" s="224"/>
    </row>
    <row r="15" spans="1:14">
      <c r="A15" s="214" t="s">
        <v>241</v>
      </c>
      <c r="B15" s="253">
        <v>112.68671410000002</v>
      </c>
      <c r="C15" s="253">
        <v>155.5223613999998</v>
      </c>
      <c r="D15" s="253">
        <v>124.45357160000019</v>
      </c>
      <c r="E15" s="253">
        <v>158.36316847000049</v>
      </c>
      <c r="F15" s="253">
        <v>271.08675630999909</v>
      </c>
      <c r="G15" s="253">
        <v>125.59193833999997</v>
      </c>
      <c r="H15" s="253">
        <v>301.75975239999929</v>
      </c>
      <c r="I15" s="253">
        <v>191.66780825999993</v>
      </c>
      <c r="J15" s="253">
        <v>231.36790734000007</v>
      </c>
      <c r="K15" s="253">
        <v>85.027807259999832</v>
      </c>
      <c r="M15" s="226"/>
      <c r="N15" s="224"/>
    </row>
    <row r="16" spans="1:14">
      <c r="A16" s="214" t="s">
        <v>271</v>
      </c>
      <c r="B16" s="253">
        <v>291.44753430000003</v>
      </c>
      <c r="C16" s="253">
        <v>162.50895154999998</v>
      </c>
      <c r="D16" s="253">
        <v>73.99345812</v>
      </c>
      <c r="E16" s="253">
        <v>106.47669437</v>
      </c>
      <c r="F16" s="253">
        <v>156.12474521999997</v>
      </c>
      <c r="G16" s="253">
        <v>168.91160871</v>
      </c>
      <c r="H16" s="253">
        <v>353.86309752</v>
      </c>
      <c r="I16" s="253">
        <v>203.72588495000002</v>
      </c>
      <c r="J16" s="253">
        <v>55.28439788</v>
      </c>
      <c r="K16" s="253">
        <v>63.146572040000002</v>
      </c>
      <c r="M16" s="226"/>
      <c r="N16" s="224"/>
    </row>
    <row r="17" spans="1:14">
      <c r="A17" s="214" t="s">
        <v>245</v>
      </c>
      <c r="B17" s="253">
        <v>48.682013649999966</v>
      </c>
      <c r="C17" s="253">
        <v>114.66186384000018</v>
      </c>
      <c r="D17" s="253">
        <v>161.62616698000036</v>
      </c>
      <c r="E17" s="253">
        <v>137.42997619999971</v>
      </c>
      <c r="F17" s="253">
        <v>215.18968801999986</v>
      </c>
      <c r="G17" s="253">
        <v>114.88156133999986</v>
      </c>
      <c r="H17" s="253">
        <v>66.919940140000008</v>
      </c>
      <c r="I17" s="253">
        <v>389.2654743500006</v>
      </c>
      <c r="J17" s="253">
        <v>265.45474318999987</v>
      </c>
      <c r="K17" s="253">
        <v>57.481440210000088</v>
      </c>
      <c r="M17" s="226"/>
      <c r="N17" s="224"/>
    </row>
    <row r="18" spans="1:14">
      <c r="A18" s="214" t="s">
        <v>259</v>
      </c>
      <c r="B18" s="253">
        <v>157.60186558999993</v>
      </c>
      <c r="C18" s="253">
        <v>226.30066209</v>
      </c>
      <c r="D18" s="253">
        <v>117.23172766999998</v>
      </c>
      <c r="E18" s="253">
        <v>87.800700740000025</v>
      </c>
      <c r="F18" s="253">
        <v>150.99177740000002</v>
      </c>
      <c r="G18" s="253">
        <v>149.5539811699999</v>
      </c>
      <c r="H18" s="253">
        <v>119.53950461999999</v>
      </c>
      <c r="I18" s="253">
        <v>120.67802326000002</v>
      </c>
      <c r="J18" s="253">
        <v>143.64815067000001</v>
      </c>
      <c r="K18" s="253">
        <v>153.45484599999997</v>
      </c>
      <c r="M18" s="226"/>
      <c r="N18" s="224"/>
    </row>
    <row r="19" spans="1:14">
      <c r="A19" s="214" t="s">
        <v>264</v>
      </c>
      <c r="B19" s="253">
        <v>148.10025902000007</v>
      </c>
      <c r="C19" s="253">
        <v>101.94165810000005</v>
      </c>
      <c r="D19" s="253">
        <v>120.32798734000001</v>
      </c>
      <c r="E19" s="253">
        <v>114.67789800000001</v>
      </c>
      <c r="F19" s="253">
        <v>115.15172707000005</v>
      </c>
      <c r="G19" s="253">
        <v>104.92347270999998</v>
      </c>
      <c r="H19" s="253">
        <v>160.00103744999973</v>
      </c>
      <c r="I19" s="253">
        <v>146.72507319000024</v>
      </c>
      <c r="J19" s="253">
        <v>162.50555020000007</v>
      </c>
      <c r="K19" s="253">
        <v>188.28632727999991</v>
      </c>
      <c r="M19" s="226"/>
      <c r="N19" s="224"/>
    </row>
    <row r="20" spans="1:14">
      <c r="A20" s="214" t="s">
        <v>236</v>
      </c>
      <c r="B20" s="253">
        <v>106.31151301000007</v>
      </c>
      <c r="C20" s="253">
        <v>103.07043899000008</v>
      </c>
      <c r="D20" s="253">
        <v>125.08594938000005</v>
      </c>
      <c r="E20" s="253">
        <v>163.21139188000001</v>
      </c>
      <c r="F20" s="253">
        <v>134.88565205000029</v>
      </c>
      <c r="G20" s="253">
        <v>110.62310992999987</v>
      </c>
      <c r="H20" s="253">
        <v>125.18877131000001</v>
      </c>
      <c r="I20" s="253">
        <v>152.67061703999963</v>
      </c>
      <c r="J20" s="253">
        <v>128.75570808000037</v>
      </c>
      <c r="K20" s="253">
        <v>144.34478339999964</v>
      </c>
      <c r="M20" s="226"/>
      <c r="N20" s="224"/>
    </row>
    <row r="21" spans="1:14">
      <c r="A21" s="214" t="s">
        <v>250</v>
      </c>
      <c r="B21" s="253">
        <v>387.60828285999963</v>
      </c>
      <c r="C21" s="253">
        <v>90.864947279999996</v>
      </c>
      <c r="D21" s="253">
        <v>59.56787523999995</v>
      </c>
      <c r="E21" s="253">
        <v>86.094338590000092</v>
      </c>
      <c r="F21" s="253">
        <v>88.90447310000016</v>
      </c>
      <c r="G21" s="253">
        <v>124.60044801000011</v>
      </c>
      <c r="H21" s="253">
        <v>66.446499890000013</v>
      </c>
      <c r="I21" s="253">
        <v>109.35229961999994</v>
      </c>
      <c r="J21" s="253">
        <v>104.20345182999999</v>
      </c>
      <c r="K21" s="253">
        <v>102.99693679000009</v>
      </c>
      <c r="M21" s="226"/>
      <c r="N21" s="224"/>
    </row>
    <row r="22" spans="1:14">
      <c r="A22" s="214" t="s">
        <v>255</v>
      </c>
      <c r="B22" s="253">
        <v>68.980563379999992</v>
      </c>
      <c r="C22" s="253">
        <v>194.85458473999998</v>
      </c>
      <c r="D22" s="253">
        <v>132.87531155000013</v>
      </c>
      <c r="E22" s="253">
        <v>40.163833120000056</v>
      </c>
      <c r="F22" s="253">
        <v>38.395896520000107</v>
      </c>
      <c r="G22" s="253">
        <v>24.124130710000031</v>
      </c>
      <c r="H22" s="253">
        <v>180.37258485999982</v>
      </c>
      <c r="I22" s="253">
        <v>102.20553294999986</v>
      </c>
      <c r="J22" s="253">
        <v>246.26464250000015</v>
      </c>
      <c r="K22" s="253">
        <v>176.02242179999996</v>
      </c>
      <c r="M22" s="226"/>
      <c r="N22" s="224"/>
    </row>
    <row r="23" spans="1:14">
      <c r="A23" s="214" t="s">
        <v>249</v>
      </c>
      <c r="B23" s="253">
        <v>71.100246690000006</v>
      </c>
      <c r="C23" s="253">
        <v>109.32217762000008</v>
      </c>
      <c r="D23" s="253">
        <v>96.033244520000011</v>
      </c>
      <c r="E23" s="253">
        <v>133.1712819599999</v>
      </c>
      <c r="F23" s="253">
        <v>179.35086238000011</v>
      </c>
      <c r="G23" s="253">
        <v>153.71510304999995</v>
      </c>
      <c r="H23" s="253">
        <v>108.21086204000004</v>
      </c>
      <c r="I23" s="253">
        <v>109.47342766999991</v>
      </c>
      <c r="J23" s="253">
        <v>87.275962829999884</v>
      </c>
      <c r="K23" s="253">
        <v>93.235045110000087</v>
      </c>
      <c r="M23" s="226"/>
      <c r="N23" s="224"/>
    </row>
    <row r="24" spans="1:14">
      <c r="A24" s="214" t="s">
        <v>247</v>
      </c>
      <c r="B24" s="253">
        <v>121.43851970000004</v>
      </c>
      <c r="C24" s="253">
        <v>129.01117792999966</v>
      </c>
      <c r="D24" s="253">
        <v>87.645102589999979</v>
      </c>
      <c r="E24" s="253">
        <v>104.70250314999993</v>
      </c>
      <c r="F24" s="253">
        <v>92.52581878000008</v>
      </c>
      <c r="G24" s="253">
        <v>116.78313499000001</v>
      </c>
      <c r="H24" s="253">
        <v>97.214492259999957</v>
      </c>
      <c r="I24" s="253">
        <v>80.296087310000047</v>
      </c>
      <c r="J24" s="253">
        <v>82.07751225000014</v>
      </c>
      <c r="K24" s="253">
        <v>77.163851340000008</v>
      </c>
      <c r="M24" s="226"/>
      <c r="N24" s="224"/>
    </row>
    <row r="25" spans="1:14">
      <c r="A25" s="214" t="s">
        <v>243</v>
      </c>
      <c r="B25" s="253">
        <v>87.982715369999838</v>
      </c>
      <c r="C25" s="253">
        <v>71.978185959999905</v>
      </c>
      <c r="D25" s="253">
        <v>65.073790839999987</v>
      </c>
      <c r="E25" s="253">
        <v>92.85895300000017</v>
      </c>
      <c r="F25" s="253">
        <v>123.72658042999998</v>
      </c>
      <c r="G25" s="253">
        <v>79.534546830000068</v>
      </c>
      <c r="H25" s="253">
        <v>113.71677822000001</v>
      </c>
      <c r="I25" s="253">
        <v>89.509759049999985</v>
      </c>
      <c r="J25" s="253">
        <v>102.38563287000002</v>
      </c>
      <c r="K25" s="253">
        <v>127.53720129999998</v>
      </c>
      <c r="M25" s="226"/>
      <c r="N25" s="224"/>
    </row>
    <row r="26" spans="1:14">
      <c r="A26" s="214" t="s">
        <v>254</v>
      </c>
      <c r="B26" s="253">
        <v>44.820591939999964</v>
      </c>
      <c r="C26" s="253">
        <v>43.141916830000007</v>
      </c>
      <c r="D26" s="253">
        <v>43.271280769999912</v>
      </c>
      <c r="E26" s="253">
        <v>50.802145449999998</v>
      </c>
      <c r="F26" s="253">
        <v>60.204131060000016</v>
      </c>
      <c r="G26" s="253">
        <v>32.732408070000041</v>
      </c>
      <c r="H26" s="253">
        <v>87.180134700000053</v>
      </c>
      <c r="I26" s="253">
        <v>143.08598583999998</v>
      </c>
      <c r="J26" s="253">
        <v>263.01763012000009</v>
      </c>
      <c r="K26" s="253">
        <v>172.62351621999977</v>
      </c>
      <c r="M26" s="226"/>
      <c r="N26" s="224"/>
    </row>
    <row r="27" spans="1:14">
      <c r="A27" s="214" t="s">
        <v>239</v>
      </c>
      <c r="B27" s="253">
        <v>107.15068498000002</v>
      </c>
      <c r="C27" s="253">
        <v>83.090956329999969</v>
      </c>
      <c r="D27" s="253">
        <v>66.266973829999998</v>
      </c>
      <c r="E27" s="253">
        <v>58.476891370000025</v>
      </c>
      <c r="F27" s="253">
        <v>83.952383890000064</v>
      </c>
      <c r="G27" s="253">
        <v>77.091278690000053</v>
      </c>
      <c r="H27" s="253">
        <v>77.518927869999999</v>
      </c>
      <c r="I27" s="253">
        <v>72.772724710000062</v>
      </c>
      <c r="J27" s="253">
        <v>73.155124709999868</v>
      </c>
      <c r="K27" s="253">
        <v>100.60748920000012</v>
      </c>
      <c r="M27" s="226"/>
      <c r="N27" s="224"/>
    </row>
    <row r="28" spans="1:14">
      <c r="A28" s="214" t="s">
        <v>237</v>
      </c>
      <c r="B28" s="253">
        <v>54.656681079999984</v>
      </c>
      <c r="C28" s="253">
        <v>29.631654859999959</v>
      </c>
      <c r="D28" s="253">
        <v>23.543596689999973</v>
      </c>
      <c r="E28" s="253">
        <v>28.769935859999986</v>
      </c>
      <c r="F28" s="253">
        <v>39.789291570000003</v>
      </c>
      <c r="G28" s="253">
        <v>56.861122429999938</v>
      </c>
      <c r="H28" s="253">
        <v>143.61474124000028</v>
      </c>
      <c r="I28" s="253">
        <v>71.540841650000033</v>
      </c>
      <c r="J28" s="253">
        <v>147.27129595000056</v>
      </c>
      <c r="K28" s="253">
        <v>117.02506254000029</v>
      </c>
      <c r="M28" s="226"/>
      <c r="N28" s="224"/>
    </row>
    <row r="29" spans="1:14">
      <c r="A29" s="214" t="s">
        <v>257</v>
      </c>
      <c r="B29" s="253">
        <v>45.328600019999946</v>
      </c>
      <c r="C29" s="253">
        <v>39.506973950000017</v>
      </c>
      <c r="D29" s="253">
        <v>55.06302737000005</v>
      </c>
      <c r="E29" s="253">
        <v>38.525359450000003</v>
      </c>
      <c r="F29" s="253">
        <v>135.43035028999981</v>
      </c>
      <c r="G29" s="253">
        <v>46.853977740000019</v>
      </c>
      <c r="H29" s="253">
        <v>115.32815860000008</v>
      </c>
      <c r="I29" s="253">
        <v>87.224881480000136</v>
      </c>
      <c r="J29" s="253">
        <v>62.83026364000014</v>
      </c>
      <c r="K29" s="253">
        <v>52.952788539999958</v>
      </c>
      <c r="M29" s="226"/>
      <c r="N29" s="224"/>
    </row>
    <row r="30" spans="1:14">
      <c r="A30" s="214" t="s">
        <v>242</v>
      </c>
      <c r="B30" s="253">
        <v>47.788420259999945</v>
      </c>
      <c r="C30" s="253">
        <v>55.41187923999999</v>
      </c>
      <c r="D30" s="253">
        <v>56.517650269999919</v>
      </c>
      <c r="E30" s="253">
        <v>54.483546830000058</v>
      </c>
      <c r="F30" s="253">
        <v>51.720713129999993</v>
      </c>
      <c r="G30" s="253">
        <v>51.649297680000082</v>
      </c>
      <c r="H30" s="253">
        <v>68.219249270000191</v>
      </c>
      <c r="I30" s="253">
        <v>102.90484836000024</v>
      </c>
      <c r="J30" s="253">
        <v>58.016210370000096</v>
      </c>
      <c r="K30" s="253">
        <v>63.349318159999832</v>
      </c>
      <c r="M30" s="226"/>
      <c r="N30" s="224"/>
    </row>
    <row r="31" spans="1:14">
      <c r="A31" s="214" t="s">
        <v>313</v>
      </c>
      <c r="B31" s="253">
        <v>61.988977099999993</v>
      </c>
      <c r="C31" s="253">
        <v>51.005732620000003</v>
      </c>
      <c r="D31" s="253">
        <v>44.848465029999993</v>
      </c>
      <c r="E31" s="253">
        <v>55.292244370000013</v>
      </c>
      <c r="F31" s="253">
        <v>51.123326789999993</v>
      </c>
      <c r="G31" s="253">
        <v>33.404424510000005</v>
      </c>
      <c r="H31" s="253">
        <v>35.665236320000005</v>
      </c>
      <c r="I31" s="253">
        <v>50.750273439999987</v>
      </c>
      <c r="J31" s="253">
        <v>39.314768769999993</v>
      </c>
      <c r="K31" s="253">
        <v>12.131445450000005</v>
      </c>
      <c r="M31" s="226"/>
      <c r="N31" s="224"/>
    </row>
    <row r="32" spans="1:14">
      <c r="A32" s="214" t="s">
        <v>1427</v>
      </c>
      <c r="B32" s="253">
        <v>3.73998E-3</v>
      </c>
      <c r="C32" s="253">
        <v>2.6279000000000003E-3</v>
      </c>
      <c r="D32" s="253">
        <v>1.5602980000000001E-2</v>
      </c>
      <c r="E32" s="253">
        <v>15.2085876</v>
      </c>
      <c r="F32" s="253">
        <v>1.074398E-2</v>
      </c>
      <c r="G32" s="253">
        <v>2.4536719999999998E-2</v>
      </c>
      <c r="H32" s="253">
        <v>0.64109099999999997</v>
      </c>
      <c r="I32" s="253">
        <v>6.2006802200000006</v>
      </c>
      <c r="J32" s="253">
        <v>249.40019929999994</v>
      </c>
      <c r="K32" s="253">
        <v>140.63396711999999</v>
      </c>
      <c r="M32" s="226"/>
      <c r="N32" s="224"/>
    </row>
    <row r="33" spans="1:14">
      <c r="A33" s="214" t="s">
        <v>251</v>
      </c>
      <c r="B33" s="253">
        <v>44.498615980000054</v>
      </c>
      <c r="C33" s="253">
        <v>48.480968170000018</v>
      </c>
      <c r="D33" s="253">
        <v>41.593959379999959</v>
      </c>
      <c r="E33" s="253">
        <v>41.986134999999912</v>
      </c>
      <c r="F33" s="253">
        <v>36.863580909999932</v>
      </c>
      <c r="G33" s="253">
        <v>29.082601449999995</v>
      </c>
      <c r="H33" s="253">
        <v>37.379562430000078</v>
      </c>
      <c r="I33" s="253">
        <v>39.06080101000007</v>
      </c>
      <c r="J33" s="253">
        <v>24.107893440000002</v>
      </c>
      <c r="K33" s="253">
        <v>18.043471149999952</v>
      </c>
      <c r="M33" s="226"/>
      <c r="N33" s="224"/>
    </row>
    <row r="34" spans="1:14">
      <c r="A34" s="214" t="s">
        <v>272</v>
      </c>
      <c r="B34" s="253">
        <v>84.205487379999994</v>
      </c>
      <c r="C34" s="253">
        <v>58.569639020000011</v>
      </c>
      <c r="D34" s="253">
        <v>30.691965609999993</v>
      </c>
      <c r="E34" s="253">
        <v>17.536167189999997</v>
      </c>
      <c r="F34" s="253">
        <v>10.632706130000004</v>
      </c>
      <c r="G34" s="253">
        <v>10.372505319999995</v>
      </c>
      <c r="H34" s="253">
        <v>34.718298550000007</v>
      </c>
      <c r="I34" s="253">
        <v>12.089326709999998</v>
      </c>
      <c r="J34" s="253">
        <v>8.4895651599999979</v>
      </c>
      <c r="K34" s="253">
        <v>33.432208190000004</v>
      </c>
      <c r="M34" s="226"/>
      <c r="N34" s="224"/>
    </row>
    <row r="35" spans="1:14">
      <c r="A35" s="214" t="s">
        <v>238</v>
      </c>
      <c r="B35" s="253">
        <v>20.325783250000018</v>
      </c>
      <c r="C35" s="253">
        <v>18.731823320000007</v>
      </c>
      <c r="D35" s="253">
        <v>20.061545569999968</v>
      </c>
      <c r="E35" s="253">
        <v>27.147425690000034</v>
      </c>
      <c r="F35" s="253">
        <v>29.929603079999978</v>
      </c>
      <c r="G35" s="253">
        <v>34.432790350000005</v>
      </c>
      <c r="H35" s="253">
        <v>37.319198369999967</v>
      </c>
      <c r="I35" s="253">
        <v>36.919679029999948</v>
      </c>
      <c r="J35" s="253">
        <v>32.16633053999999</v>
      </c>
      <c r="K35" s="253">
        <v>43.090462079999952</v>
      </c>
      <c r="M35" s="226"/>
      <c r="N35" s="224"/>
    </row>
    <row r="36" spans="1:14">
      <c r="A36" s="214" t="s">
        <v>268</v>
      </c>
      <c r="B36" s="253">
        <v>33.245781310000027</v>
      </c>
      <c r="C36" s="253">
        <v>40.119733509999961</v>
      </c>
      <c r="D36" s="253">
        <v>27.429635759999979</v>
      </c>
      <c r="E36" s="253">
        <v>34.570285859999984</v>
      </c>
      <c r="F36" s="253">
        <v>23.660285250000008</v>
      </c>
      <c r="G36" s="253">
        <v>21.95374473</v>
      </c>
      <c r="H36" s="253">
        <v>31.855265310000007</v>
      </c>
      <c r="I36" s="253">
        <v>21.606465960000001</v>
      </c>
      <c r="J36" s="253">
        <v>24.585150479999982</v>
      </c>
      <c r="K36" s="253">
        <v>31.674930599999978</v>
      </c>
      <c r="M36" s="226"/>
      <c r="N36" s="224"/>
    </row>
    <row r="37" spans="1:14">
      <c r="A37" s="214" t="s">
        <v>252</v>
      </c>
      <c r="B37" s="253">
        <v>24.694351380000015</v>
      </c>
      <c r="C37" s="253">
        <v>28.376840050000009</v>
      </c>
      <c r="D37" s="253">
        <v>27.98491796000004</v>
      </c>
      <c r="E37" s="253">
        <v>29.021661450000046</v>
      </c>
      <c r="F37" s="253">
        <v>26.661076120000018</v>
      </c>
      <c r="G37" s="253">
        <v>25.645868909999987</v>
      </c>
      <c r="H37" s="253">
        <v>26.352016479999989</v>
      </c>
      <c r="I37" s="253">
        <v>35.716333799999951</v>
      </c>
      <c r="J37" s="253">
        <v>24.667669359999998</v>
      </c>
      <c r="K37" s="253">
        <v>37.680825200000008</v>
      </c>
      <c r="M37" s="226"/>
      <c r="N37" s="224"/>
    </row>
    <row r="38" spans="1:14">
      <c r="A38" s="214" t="s">
        <v>1116</v>
      </c>
      <c r="B38" s="253">
        <v>1.098E-5</v>
      </c>
      <c r="C38" s="253">
        <v>3.3249999999999998E-3</v>
      </c>
      <c r="D38" s="253">
        <v>2.51159</v>
      </c>
      <c r="E38" s="253">
        <v>0.75557219999999992</v>
      </c>
      <c r="F38" s="253">
        <v>0.28000000000000003</v>
      </c>
      <c r="G38" s="253">
        <v>0.41877300000000001</v>
      </c>
      <c r="H38" s="253">
        <v>0</v>
      </c>
      <c r="I38" s="253">
        <v>6.7000000000000004E-7</v>
      </c>
      <c r="J38" s="253">
        <v>182.57637765000001</v>
      </c>
      <c r="K38" s="253">
        <v>83.944071819999991</v>
      </c>
      <c r="M38" s="226"/>
      <c r="N38" s="224"/>
    </row>
    <row r="39" spans="1:14">
      <c r="A39" s="214" t="s">
        <v>260</v>
      </c>
      <c r="B39" s="253">
        <v>99.265137130000099</v>
      </c>
      <c r="C39" s="253">
        <v>28.999948489999962</v>
      </c>
      <c r="D39" s="253">
        <v>3.0981109599999983</v>
      </c>
      <c r="E39" s="253">
        <v>31.430886240000014</v>
      </c>
      <c r="F39" s="253">
        <v>3.003280069999998</v>
      </c>
      <c r="G39" s="253">
        <v>2.5246098600000018</v>
      </c>
      <c r="H39" s="253">
        <v>31.982247580000031</v>
      </c>
      <c r="I39" s="253">
        <v>8.8058551099999978</v>
      </c>
      <c r="J39" s="253">
        <v>3.1196512600000013</v>
      </c>
      <c r="K39" s="253">
        <v>3.930126839999998</v>
      </c>
      <c r="M39" s="226"/>
      <c r="N39" s="224"/>
    </row>
    <row r="40" spans="1:14">
      <c r="A40" s="214" t="s">
        <v>274</v>
      </c>
      <c r="B40" s="253">
        <v>72.100731040000042</v>
      </c>
      <c r="C40" s="253">
        <v>12.405649709999995</v>
      </c>
      <c r="D40" s="253">
        <v>37.961601780000088</v>
      </c>
      <c r="E40" s="253">
        <v>42.731278179999975</v>
      </c>
      <c r="F40" s="253">
        <v>1.2612528200000006</v>
      </c>
      <c r="G40" s="253">
        <v>1.1588212799999997</v>
      </c>
      <c r="H40" s="253">
        <v>9.5410570999999944</v>
      </c>
      <c r="I40" s="253">
        <v>21.864981190000016</v>
      </c>
      <c r="J40" s="253">
        <v>8.060345210000003</v>
      </c>
      <c r="K40" s="253">
        <v>5.9095099100000015</v>
      </c>
      <c r="M40" s="226"/>
      <c r="N40" s="224"/>
    </row>
    <row r="41" spans="1:14">
      <c r="A41" s="214" t="s">
        <v>642</v>
      </c>
      <c r="B41" s="253">
        <v>6.7889410400000001</v>
      </c>
      <c r="C41" s="253">
        <v>6.7421692899999996</v>
      </c>
      <c r="D41" s="253">
        <v>6.3656779800000001</v>
      </c>
      <c r="E41" s="253">
        <v>8.1515518999999976</v>
      </c>
      <c r="F41" s="253">
        <v>7.5175728500000014</v>
      </c>
      <c r="G41" s="253">
        <v>4.5129152000000001</v>
      </c>
      <c r="H41" s="253">
        <v>15.129068480000001</v>
      </c>
      <c r="I41" s="253">
        <v>12.35948045</v>
      </c>
      <c r="J41" s="253">
        <v>84.555515800000009</v>
      </c>
      <c r="K41" s="253">
        <v>46.5880394</v>
      </c>
      <c r="M41" s="226"/>
      <c r="N41" s="224"/>
    </row>
    <row r="42" spans="1:14">
      <c r="A42" s="214" t="s">
        <v>261</v>
      </c>
      <c r="B42" s="253">
        <v>2.9277357700000004</v>
      </c>
      <c r="C42" s="253">
        <v>5.5539287399999955</v>
      </c>
      <c r="D42" s="253">
        <v>50.794797469999992</v>
      </c>
      <c r="E42" s="253">
        <v>5.2461980000000068</v>
      </c>
      <c r="F42" s="253">
        <v>75.95873198000001</v>
      </c>
      <c r="G42" s="253">
        <v>7.1366221800000016</v>
      </c>
      <c r="H42" s="253">
        <v>24.281403379999979</v>
      </c>
      <c r="I42" s="253">
        <v>6.0555329499999972</v>
      </c>
      <c r="J42" s="253">
        <v>6.8968506199999942</v>
      </c>
      <c r="K42" s="253">
        <v>11.575177639999975</v>
      </c>
      <c r="M42" s="226"/>
      <c r="N42" s="224"/>
    </row>
    <row r="43" spans="1:14">
      <c r="A43" s="214" t="s">
        <v>1528</v>
      </c>
      <c r="B43" s="253">
        <v>35.106482</v>
      </c>
      <c r="C43" s="253">
        <v>39.934272</v>
      </c>
      <c r="D43" s="253">
        <v>32.463926409999999</v>
      </c>
      <c r="E43" s="253">
        <v>32.474953800000002</v>
      </c>
      <c r="F43" s="253">
        <v>17.682434019999999</v>
      </c>
      <c r="G43" s="253">
        <v>4.1124999999999998E-3</v>
      </c>
      <c r="H43" s="253">
        <v>1.372484</v>
      </c>
      <c r="I43" s="253">
        <v>0</v>
      </c>
      <c r="J43" s="253">
        <v>1.2418766000000001</v>
      </c>
      <c r="K43" s="253">
        <v>5.3977888599999995</v>
      </c>
      <c r="M43" s="226"/>
      <c r="N43" s="224"/>
    </row>
    <row r="44" spans="1:14">
      <c r="A44" s="214" t="s">
        <v>265</v>
      </c>
      <c r="B44" s="253">
        <v>13.194159909999993</v>
      </c>
      <c r="C44" s="253">
        <v>10.52862330000001</v>
      </c>
      <c r="D44" s="253">
        <v>9.3450254700000137</v>
      </c>
      <c r="E44" s="253">
        <v>14.465279040000015</v>
      </c>
      <c r="F44" s="253">
        <v>13.092534720000018</v>
      </c>
      <c r="G44" s="253">
        <v>23.466936560000025</v>
      </c>
      <c r="H44" s="253">
        <v>25.748474290000051</v>
      </c>
      <c r="I44" s="253">
        <v>12.667271069999989</v>
      </c>
      <c r="J44" s="253">
        <v>13.452968230000002</v>
      </c>
      <c r="K44" s="253">
        <v>18.057708250000029</v>
      </c>
      <c r="M44" s="226"/>
      <c r="N44" s="224"/>
    </row>
    <row r="45" spans="1:14">
      <c r="A45" s="214" t="s">
        <v>273</v>
      </c>
      <c r="B45" s="253">
        <v>12.602429599999999</v>
      </c>
      <c r="C45" s="253">
        <v>11.062335280000005</v>
      </c>
      <c r="D45" s="253">
        <v>14.457841030000003</v>
      </c>
      <c r="E45" s="253">
        <v>9.7504411399999995</v>
      </c>
      <c r="F45" s="253">
        <v>6.765375410000007</v>
      </c>
      <c r="G45" s="253">
        <v>6.6414042499999937</v>
      </c>
      <c r="H45" s="253">
        <v>6.1905709499999944</v>
      </c>
      <c r="I45" s="253">
        <v>22.629972129999988</v>
      </c>
      <c r="J45" s="253">
        <v>7.042262909999998</v>
      </c>
      <c r="K45" s="253">
        <v>45.580457320000008</v>
      </c>
      <c r="M45" s="226"/>
      <c r="N45" s="224"/>
    </row>
    <row r="46" spans="1:14">
      <c r="A46" s="214" t="s">
        <v>256</v>
      </c>
      <c r="B46" s="253">
        <v>10.622981649999995</v>
      </c>
      <c r="C46" s="253">
        <v>10.779635329999996</v>
      </c>
      <c r="D46" s="253">
        <v>12.219058890000005</v>
      </c>
      <c r="E46" s="253">
        <v>15.156353079999995</v>
      </c>
      <c r="F46" s="253">
        <v>14.991533079999995</v>
      </c>
      <c r="G46" s="253">
        <v>14.24349827</v>
      </c>
      <c r="H46" s="253">
        <v>23.753887499999983</v>
      </c>
      <c r="I46" s="253">
        <v>14.282458989999979</v>
      </c>
      <c r="J46" s="253">
        <v>9.8507504300000086</v>
      </c>
      <c r="K46" s="253">
        <v>16.578423799999999</v>
      </c>
      <c r="M46" s="226"/>
      <c r="N46" s="224"/>
    </row>
    <row r="47" spans="1:14">
      <c r="A47" s="214" t="s">
        <v>263</v>
      </c>
      <c r="B47" s="253">
        <v>13.105984859999996</v>
      </c>
      <c r="C47" s="253">
        <v>12.134373519999997</v>
      </c>
      <c r="D47" s="253">
        <v>12.57346231999999</v>
      </c>
      <c r="E47" s="253">
        <v>13.070685570000014</v>
      </c>
      <c r="F47" s="253">
        <v>13.687280170000003</v>
      </c>
      <c r="G47" s="253">
        <v>11.69179958999999</v>
      </c>
      <c r="H47" s="253">
        <v>18.074662029999974</v>
      </c>
      <c r="I47" s="253">
        <v>18.525124879999989</v>
      </c>
      <c r="J47" s="253">
        <v>10.769784250000001</v>
      </c>
      <c r="K47" s="253">
        <v>13.972420080000004</v>
      </c>
      <c r="M47" s="226"/>
      <c r="N47" s="224"/>
    </row>
    <row r="48" spans="1:14">
      <c r="A48" s="215" t="s">
        <v>269</v>
      </c>
      <c r="B48" s="261">
        <v>294.37814084015736</v>
      </c>
      <c r="C48" s="261">
        <v>316.98558235006931</v>
      </c>
      <c r="D48" s="261">
        <v>172.48423851031475</v>
      </c>
      <c r="E48" s="261">
        <v>271.60952893020476</v>
      </c>
      <c r="F48" s="261">
        <v>265.09307928017734</v>
      </c>
      <c r="G48" s="261">
        <v>245.79083496010207</v>
      </c>
      <c r="H48" s="261">
        <v>277.413201530273</v>
      </c>
      <c r="I48" s="261">
        <v>263.29393125017305</v>
      </c>
      <c r="J48" s="261">
        <v>299.82003372022155</v>
      </c>
      <c r="K48" s="778">
        <v>379.66407194032763</v>
      </c>
      <c r="M48" s="202"/>
      <c r="N48" s="224"/>
    </row>
    <row r="50" spans="1:1">
      <c r="A50" s="96" t="s">
        <v>462</v>
      </c>
    </row>
    <row r="51" spans="1:1">
      <c r="A51" s="90" t="s">
        <v>178</v>
      </c>
    </row>
  </sheetData>
  <conditionalFormatting sqref="N8:N48">
    <cfRule type="cellIs" dxfId="7" priority="2" operator="notEqual">
      <formula>0</formula>
    </cfRule>
  </conditionalFormatting>
  <conditionalFormatting sqref="N7">
    <cfRule type="cellIs" dxfId="6" priority="1" operator="notEqual">
      <formula>0</formula>
    </cfRule>
  </conditionalFormatting>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0"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O39"/>
  <sheetViews>
    <sheetView showGridLines="0" zoomScaleNormal="100" zoomScaleSheetLayoutView="100" workbookViewId="0">
      <selection activeCell="K2" sqref="K2"/>
    </sheetView>
  </sheetViews>
  <sheetFormatPr baseColWidth="10" defaultColWidth="11.44140625" defaultRowHeight="13.2"/>
  <cols>
    <col min="1" max="1" width="35.33203125" style="4" customWidth="1"/>
    <col min="2" max="11" width="9.6640625" style="4" customWidth="1"/>
    <col min="12" max="12" width="12.6640625" style="4" bestFit="1" customWidth="1"/>
    <col min="13" max="16384" width="11.44140625" style="4"/>
  </cols>
  <sheetData>
    <row r="1" spans="1:15" s="8" customFormat="1"/>
    <row r="2" spans="1:15" s="8" customFormat="1" ht="14.4">
      <c r="A2" s="3" t="s">
        <v>1614</v>
      </c>
      <c r="K2" s="877" t="s">
        <v>1620</v>
      </c>
    </row>
    <row r="3" spans="1:15" s="8" customFormat="1">
      <c r="A3" s="4" t="s">
        <v>275</v>
      </c>
    </row>
    <row r="4" spans="1:15" s="8" customFormat="1">
      <c r="A4" s="4" t="s">
        <v>1497</v>
      </c>
    </row>
    <row r="5" spans="1:15" s="8" customFormat="1">
      <c r="A5" s="15" t="s">
        <v>19</v>
      </c>
    </row>
    <row r="6" spans="1:15" ht="20.100000000000001" customHeight="1">
      <c r="A6" s="711" t="s">
        <v>276</v>
      </c>
      <c r="B6" s="155">
        <v>2015</v>
      </c>
      <c r="C6" s="155">
        <v>2016</v>
      </c>
      <c r="D6" s="155">
        <v>2017</v>
      </c>
      <c r="E6" s="155">
        <v>2018</v>
      </c>
      <c r="F6" s="155">
        <v>2019</v>
      </c>
      <c r="G6" s="155">
        <v>2020</v>
      </c>
      <c r="H6" s="155">
        <v>2021</v>
      </c>
      <c r="I6" s="155">
        <v>2022</v>
      </c>
      <c r="J6" s="155">
        <v>2023</v>
      </c>
      <c r="K6" s="155" t="s">
        <v>1494</v>
      </c>
    </row>
    <row r="7" spans="1:15" ht="15.75" customHeight="1">
      <c r="A7" s="228" t="s">
        <v>182</v>
      </c>
      <c r="B7" s="757">
        <v>27342.688142930139</v>
      </c>
      <c r="C7" s="757">
        <v>21974.138361019872</v>
      </c>
      <c r="D7" s="757">
        <v>22166.011121310123</v>
      </c>
      <c r="E7" s="757">
        <v>25184.469165680195</v>
      </c>
      <c r="F7" s="757">
        <v>27119.117111979787</v>
      </c>
      <c r="G7" s="757">
        <v>21834.553579430285</v>
      </c>
      <c r="H7" s="757">
        <v>29414.056628009872</v>
      </c>
      <c r="I7" s="757">
        <v>36277.691992679975</v>
      </c>
      <c r="J7" s="757">
        <v>31601.848236949936</v>
      </c>
      <c r="K7" s="409">
        <v>31895.491228219693</v>
      </c>
      <c r="L7" s="16"/>
      <c r="M7" s="171"/>
      <c r="O7" s="158"/>
    </row>
    <row r="8" spans="1:15">
      <c r="A8" s="229" t="s">
        <v>277</v>
      </c>
      <c r="B8" s="253">
        <v>4828.989038549993</v>
      </c>
      <c r="C8" s="253">
        <v>3887.4031177800084</v>
      </c>
      <c r="D8" s="253">
        <v>4017.806831640004</v>
      </c>
      <c r="E8" s="253">
        <v>4485.5847996899993</v>
      </c>
      <c r="F8" s="253">
        <v>4717.9328427300024</v>
      </c>
      <c r="G8" s="253">
        <v>4231.6066456600029</v>
      </c>
      <c r="H8" s="253">
        <v>4767.9177062799845</v>
      </c>
      <c r="I8" s="253">
        <v>5142.7141894300357</v>
      </c>
      <c r="J8" s="253">
        <v>4273.5812678799975</v>
      </c>
      <c r="K8" s="253">
        <v>4375.0820060500109</v>
      </c>
      <c r="L8" s="16"/>
      <c r="M8" s="171"/>
      <c r="O8" s="158"/>
    </row>
    <row r="9" spans="1:15">
      <c r="A9" s="229" t="s">
        <v>1121</v>
      </c>
      <c r="B9" s="253">
        <v>3546.3598023499985</v>
      </c>
      <c r="C9" s="253">
        <v>2837.3936738299999</v>
      </c>
      <c r="D9" s="253">
        <v>2567.148672100001</v>
      </c>
      <c r="E9" s="253">
        <v>2526.10798811</v>
      </c>
      <c r="F9" s="253">
        <v>3350.2587117099988</v>
      </c>
      <c r="G9" s="253">
        <v>1642.3219205899993</v>
      </c>
      <c r="H9" s="253">
        <v>2627.4001654399999</v>
      </c>
      <c r="I9" s="253">
        <v>5096.9022455299964</v>
      </c>
      <c r="J9" s="253">
        <v>4019.4568279600016</v>
      </c>
      <c r="K9" s="253">
        <v>3723.753903759999</v>
      </c>
      <c r="L9" s="16"/>
      <c r="M9" s="171"/>
      <c r="O9" s="158"/>
    </row>
    <row r="10" spans="1:15">
      <c r="A10" s="229" t="s">
        <v>278</v>
      </c>
      <c r="B10" s="253">
        <v>2492.1561937000033</v>
      </c>
      <c r="C10" s="253">
        <v>2010.7372234800016</v>
      </c>
      <c r="D10" s="253">
        <v>2068.8625694600069</v>
      </c>
      <c r="E10" s="253">
        <v>2772.3068534800082</v>
      </c>
      <c r="F10" s="253">
        <v>3124.250198430002</v>
      </c>
      <c r="G10" s="253">
        <v>2201.369318250001</v>
      </c>
      <c r="H10" s="253">
        <v>2974.842419040001</v>
      </c>
      <c r="I10" s="253">
        <v>3754.6168190899921</v>
      </c>
      <c r="J10" s="253">
        <v>3293.0986494700019</v>
      </c>
      <c r="K10" s="253">
        <v>3289.6715269899973</v>
      </c>
      <c r="L10" s="16"/>
      <c r="M10" s="171"/>
      <c r="O10" s="158"/>
    </row>
    <row r="11" spans="1:15">
      <c r="A11" s="229" t="s">
        <v>186</v>
      </c>
      <c r="B11" s="253">
        <v>2103.0391578300005</v>
      </c>
      <c r="C11" s="253">
        <v>1949.6240220899995</v>
      </c>
      <c r="D11" s="253">
        <v>2100.9523006200006</v>
      </c>
      <c r="E11" s="253">
        <v>2257.4906293900008</v>
      </c>
      <c r="F11" s="253">
        <v>2378.429329529999</v>
      </c>
      <c r="G11" s="253">
        <v>2267.4175760200014</v>
      </c>
      <c r="H11" s="253">
        <v>3564.1389734600029</v>
      </c>
      <c r="I11" s="253">
        <v>3089.2795307999986</v>
      </c>
      <c r="J11" s="253">
        <v>3371.3984501300024</v>
      </c>
      <c r="K11" s="253">
        <v>3487.9681518300013</v>
      </c>
      <c r="L11" s="16"/>
      <c r="M11" s="171"/>
      <c r="O11" s="158"/>
    </row>
    <row r="12" spans="1:15">
      <c r="A12" s="229" t="s">
        <v>1119</v>
      </c>
      <c r="B12" s="253">
        <v>2265.0894071900007</v>
      </c>
      <c r="C12" s="253">
        <v>2020.9215134099952</v>
      </c>
      <c r="D12" s="253">
        <v>2077.8230798200061</v>
      </c>
      <c r="E12" s="253">
        <v>2412.0451388499969</v>
      </c>
      <c r="F12" s="253">
        <v>2330.4504492499987</v>
      </c>
      <c r="G12" s="253">
        <v>2204.9611504500035</v>
      </c>
      <c r="H12" s="253">
        <v>2971.7346288000012</v>
      </c>
      <c r="I12" s="253">
        <v>3259.732274550006</v>
      </c>
      <c r="J12" s="253">
        <v>2751.7027280000025</v>
      </c>
      <c r="K12" s="253">
        <v>3114.0455008500171</v>
      </c>
      <c r="L12" s="225"/>
      <c r="M12" s="171"/>
      <c r="O12" s="158"/>
    </row>
    <row r="13" spans="1:15">
      <c r="A13" s="229" t="s">
        <v>279</v>
      </c>
      <c r="B13" s="253">
        <v>2212.6227040100034</v>
      </c>
      <c r="C13" s="253">
        <v>1620.2381505200005</v>
      </c>
      <c r="D13" s="253">
        <v>1696.3769940199938</v>
      </c>
      <c r="E13" s="253">
        <v>1764.614912139996</v>
      </c>
      <c r="F13" s="253">
        <v>1898.4648009200027</v>
      </c>
      <c r="G13" s="253">
        <v>1541.557342740007</v>
      </c>
      <c r="H13" s="253">
        <v>1825.0472725</v>
      </c>
      <c r="I13" s="253">
        <v>2310.7869293100061</v>
      </c>
      <c r="J13" s="253">
        <v>2183.6722967900009</v>
      </c>
      <c r="K13" s="253">
        <v>2348.083713259995</v>
      </c>
      <c r="L13" s="16"/>
      <c r="M13" s="171"/>
      <c r="O13" s="158"/>
    </row>
    <row r="14" spans="1:15">
      <c r="A14" s="229" t="s">
        <v>1118</v>
      </c>
      <c r="B14" s="253">
        <v>1011.8405631199997</v>
      </c>
      <c r="C14" s="253">
        <v>1063.0759965699995</v>
      </c>
      <c r="D14" s="253">
        <v>1031.2078834800009</v>
      </c>
      <c r="E14" s="253">
        <v>1158.45594921</v>
      </c>
      <c r="F14" s="253">
        <v>1153.3267848599999</v>
      </c>
      <c r="G14" s="253">
        <v>1131.2841155400004</v>
      </c>
      <c r="H14" s="253">
        <v>1395.5869612099989</v>
      </c>
      <c r="I14" s="253">
        <v>1710.7895685200003</v>
      </c>
      <c r="J14" s="253">
        <v>1580.39524409</v>
      </c>
      <c r="K14" s="253">
        <v>1714.7530769299988</v>
      </c>
      <c r="L14" s="16"/>
      <c r="M14" s="171"/>
      <c r="O14" s="158"/>
    </row>
    <row r="15" spans="1:15">
      <c r="A15" s="229" t="s">
        <v>284</v>
      </c>
      <c r="B15" s="253">
        <v>2338.8757254499974</v>
      </c>
      <c r="C15" s="253">
        <v>744.01696525999955</v>
      </c>
      <c r="D15" s="253">
        <v>671.28014089999954</v>
      </c>
      <c r="E15" s="253">
        <v>915.93304893999959</v>
      </c>
      <c r="F15" s="253">
        <v>1107.5884601899991</v>
      </c>
      <c r="G15" s="253">
        <v>624.7261307600005</v>
      </c>
      <c r="H15" s="253">
        <v>1106.9041762899999</v>
      </c>
      <c r="I15" s="253">
        <v>1903.6444372699993</v>
      </c>
      <c r="J15" s="253">
        <v>1484.7321928899983</v>
      </c>
      <c r="K15" s="253">
        <v>1039.0188279700008</v>
      </c>
      <c r="L15" s="16"/>
      <c r="M15" s="171"/>
      <c r="O15" s="158"/>
    </row>
    <row r="16" spans="1:15">
      <c r="A16" s="229" t="s">
        <v>280</v>
      </c>
      <c r="B16" s="253">
        <v>996.90584485000215</v>
      </c>
      <c r="C16" s="253">
        <v>865.70728182000028</v>
      </c>
      <c r="D16" s="253">
        <v>857.72957065000003</v>
      </c>
      <c r="E16" s="253">
        <v>982.69069311999647</v>
      </c>
      <c r="F16" s="253">
        <v>1032.9773911499974</v>
      </c>
      <c r="G16" s="253">
        <v>874.63387877999878</v>
      </c>
      <c r="H16" s="253">
        <v>1241.0776653700036</v>
      </c>
      <c r="I16" s="253">
        <v>1748.94436331</v>
      </c>
      <c r="J16" s="253">
        <v>1265.3612690899979</v>
      </c>
      <c r="K16" s="253">
        <v>1395.9929028999968</v>
      </c>
      <c r="L16" s="16"/>
      <c r="M16" s="171"/>
      <c r="O16" s="158"/>
    </row>
    <row r="17" spans="1:15">
      <c r="A17" s="229" t="s">
        <v>282</v>
      </c>
      <c r="B17" s="253">
        <v>800.99586652999983</v>
      </c>
      <c r="C17" s="253">
        <v>631.15910933999987</v>
      </c>
      <c r="D17" s="253">
        <v>679.91350457999897</v>
      </c>
      <c r="E17" s="253">
        <v>917.63529368999775</v>
      </c>
      <c r="F17" s="253">
        <v>871.99788428000022</v>
      </c>
      <c r="G17" s="253">
        <v>660.76834971000005</v>
      </c>
      <c r="H17" s="253">
        <v>1185.2499400300017</v>
      </c>
      <c r="I17" s="253">
        <v>1186.5858317000016</v>
      </c>
      <c r="J17" s="253">
        <v>919.26647568000044</v>
      </c>
      <c r="K17" s="253">
        <v>893.89513516999909</v>
      </c>
      <c r="L17" s="16"/>
      <c r="M17" s="171"/>
      <c r="O17" s="158"/>
    </row>
    <row r="18" spans="1:15">
      <c r="A18" s="229" t="s">
        <v>1122</v>
      </c>
      <c r="B18" s="253">
        <v>868.01990206000175</v>
      </c>
      <c r="C18" s="253">
        <v>772.38585230999831</v>
      </c>
      <c r="D18" s="253">
        <v>751.05004914999745</v>
      </c>
      <c r="E18" s="253">
        <v>811.31975007999824</v>
      </c>
      <c r="F18" s="253">
        <v>826.0480626399999</v>
      </c>
      <c r="G18" s="253">
        <v>726.23298132999946</v>
      </c>
      <c r="H18" s="253">
        <v>885.24768002000133</v>
      </c>
      <c r="I18" s="253">
        <v>982.87406140000098</v>
      </c>
      <c r="J18" s="253">
        <v>1005.4921668899981</v>
      </c>
      <c r="K18" s="253">
        <v>1118.4250264000025</v>
      </c>
      <c r="L18" s="16"/>
      <c r="M18" s="171"/>
      <c r="O18" s="158"/>
    </row>
    <row r="19" spans="1:15">
      <c r="A19" s="229" t="s">
        <v>281</v>
      </c>
      <c r="B19" s="253">
        <v>631.11687051999991</v>
      </c>
      <c r="C19" s="253">
        <v>616.48701894000055</v>
      </c>
      <c r="D19" s="253">
        <v>665.91222960000005</v>
      </c>
      <c r="E19" s="253">
        <v>730.07971971999984</v>
      </c>
      <c r="F19" s="253">
        <v>772.46064351999939</v>
      </c>
      <c r="G19" s="253">
        <v>795.73157176000018</v>
      </c>
      <c r="H19" s="253">
        <v>1048.5171921899992</v>
      </c>
      <c r="I19" s="253">
        <v>1234.5907774299994</v>
      </c>
      <c r="J19" s="253">
        <v>1117.9628598299983</v>
      </c>
      <c r="K19" s="253">
        <v>1062.9868405400011</v>
      </c>
      <c r="L19" s="16"/>
      <c r="M19" s="171"/>
      <c r="O19" s="158"/>
    </row>
    <row r="20" spans="1:15">
      <c r="A20" s="229" t="s">
        <v>1120</v>
      </c>
      <c r="B20" s="253">
        <v>644.46879585999864</v>
      </c>
      <c r="C20" s="253">
        <v>587.73617250000041</v>
      </c>
      <c r="D20" s="253">
        <v>613.09536703000106</v>
      </c>
      <c r="E20" s="253">
        <v>675.75557845000174</v>
      </c>
      <c r="F20" s="253">
        <v>673.87752822999926</v>
      </c>
      <c r="G20" s="253">
        <v>539.20822465999902</v>
      </c>
      <c r="H20" s="253">
        <v>777.62216263999949</v>
      </c>
      <c r="I20" s="253">
        <v>891.3043927000017</v>
      </c>
      <c r="J20" s="253">
        <v>698.9642692599997</v>
      </c>
      <c r="K20" s="253">
        <v>753.77096005999931</v>
      </c>
      <c r="L20" s="16"/>
      <c r="M20" s="171"/>
      <c r="O20" s="158"/>
    </row>
    <row r="21" spans="1:15">
      <c r="A21" s="229" t="s">
        <v>283</v>
      </c>
      <c r="B21" s="253">
        <v>464.43071973000144</v>
      </c>
      <c r="C21" s="253">
        <v>432.89311238000067</v>
      </c>
      <c r="D21" s="253">
        <v>387.17690368000035</v>
      </c>
      <c r="E21" s="253">
        <v>508.36455378999977</v>
      </c>
      <c r="F21" s="253">
        <v>467.36152340999968</v>
      </c>
      <c r="G21" s="253">
        <v>651.97054576000016</v>
      </c>
      <c r="H21" s="253">
        <v>565.70130849999794</v>
      </c>
      <c r="I21" s="253">
        <v>668.57247150000126</v>
      </c>
      <c r="J21" s="253">
        <v>504.37070295999911</v>
      </c>
      <c r="K21" s="253">
        <v>625.5483311500011</v>
      </c>
      <c r="L21" s="16"/>
      <c r="M21" s="171"/>
      <c r="O21" s="158"/>
    </row>
    <row r="22" spans="1:15">
      <c r="A22" s="230" t="s">
        <v>286</v>
      </c>
      <c r="B22" s="253">
        <v>477.88080137000026</v>
      </c>
      <c r="C22" s="253">
        <v>417.36266430000046</v>
      </c>
      <c r="D22" s="253">
        <v>450.98238821999877</v>
      </c>
      <c r="E22" s="253">
        <v>469.44487908999946</v>
      </c>
      <c r="F22" s="253">
        <v>523.92150941999876</v>
      </c>
      <c r="G22" s="253">
        <v>416.3467993799988</v>
      </c>
      <c r="H22" s="253">
        <v>540.03398915999958</v>
      </c>
      <c r="I22" s="253">
        <v>696.81616169000051</v>
      </c>
      <c r="J22" s="253">
        <v>551.00369620000015</v>
      </c>
      <c r="K22" s="253">
        <v>578.803583680001</v>
      </c>
      <c r="L22" s="16"/>
      <c r="M22" s="171"/>
      <c r="O22" s="158"/>
    </row>
    <row r="23" spans="1:15">
      <c r="A23" s="229" t="s">
        <v>287</v>
      </c>
      <c r="B23" s="253">
        <v>322.86989884000116</v>
      </c>
      <c r="C23" s="253">
        <v>254.89304545000067</v>
      </c>
      <c r="D23" s="253">
        <v>316.26234768000086</v>
      </c>
      <c r="E23" s="253">
        <v>360.96937370999984</v>
      </c>
      <c r="F23" s="253">
        <v>365.60128635999865</v>
      </c>
      <c r="G23" s="253">
        <v>237.7024064700002</v>
      </c>
      <c r="H23" s="253">
        <v>295.12210965000099</v>
      </c>
      <c r="I23" s="253">
        <v>373.56598943</v>
      </c>
      <c r="J23" s="253">
        <v>290.5067263800002</v>
      </c>
      <c r="K23" s="253">
        <v>298.17488811000044</v>
      </c>
      <c r="L23" s="16"/>
      <c r="M23" s="171"/>
      <c r="O23" s="158"/>
    </row>
    <row r="24" spans="1:15">
      <c r="A24" s="229" t="s">
        <v>288</v>
      </c>
      <c r="B24" s="253">
        <v>264.00828044999986</v>
      </c>
      <c r="C24" s="253">
        <v>250.0692468099997</v>
      </c>
      <c r="D24" s="253">
        <v>206.93860397999998</v>
      </c>
      <c r="E24" s="253">
        <v>241.72803714000008</v>
      </c>
      <c r="F24" s="253">
        <v>232.58702050000011</v>
      </c>
      <c r="G24" s="253">
        <v>188.7545122100002</v>
      </c>
      <c r="H24" s="253">
        <v>280.42549653000026</v>
      </c>
      <c r="I24" s="253">
        <v>439.80011413999966</v>
      </c>
      <c r="J24" s="253">
        <v>308.46045892000024</v>
      </c>
      <c r="K24" s="253">
        <v>357.74580834000005</v>
      </c>
      <c r="L24" s="16"/>
      <c r="M24" s="171"/>
      <c r="O24" s="158"/>
    </row>
    <row r="25" spans="1:15">
      <c r="A25" s="229" t="s">
        <v>289</v>
      </c>
      <c r="B25" s="253">
        <v>263.23694050999978</v>
      </c>
      <c r="C25" s="253">
        <v>241.65345494000016</v>
      </c>
      <c r="D25" s="253">
        <v>253.56673948999946</v>
      </c>
      <c r="E25" s="253">
        <v>256.40727733000006</v>
      </c>
      <c r="F25" s="253">
        <v>275.46373352000001</v>
      </c>
      <c r="G25" s="253">
        <v>176.47595147000001</v>
      </c>
      <c r="H25" s="253">
        <v>232.16828136000038</v>
      </c>
      <c r="I25" s="253">
        <v>361.11106642999988</v>
      </c>
      <c r="J25" s="253">
        <v>322.82086473999999</v>
      </c>
      <c r="K25" s="253">
        <v>386.93976416000072</v>
      </c>
      <c r="L25" s="16"/>
      <c r="M25" s="171"/>
      <c r="O25" s="158"/>
    </row>
    <row r="26" spans="1:15">
      <c r="A26" s="229" t="s">
        <v>290</v>
      </c>
      <c r="B26" s="253">
        <v>249.7013187900001</v>
      </c>
      <c r="C26" s="253">
        <v>209.47144573000003</v>
      </c>
      <c r="D26" s="253">
        <v>204.34605484000005</v>
      </c>
      <c r="E26" s="253">
        <v>224.0709882500002</v>
      </c>
      <c r="F26" s="253">
        <v>225.16730224000025</v>
      </c>
      <c r="G26" s="253">
        <v>164.30310616999981</v>
      </c>
      <c r="H26" s="253">
        <v>288.2790825099998</v>
      </c>
      <c r="I26" s="253">
        <v>310.32508951999864</v>
      </c>
      <c r="J26" s="253">
        <v>233.25948609000008</v>
      </c>
      <c r="K26" s="253">
        <v>235.42865115000015</v>
      </c>
      <c r="L26" s="16"/>
      <c r="M26" s="171"/>
      <c r="O26" s="158"/>
    </row>
    <row r="27" spans="1:15">
      <c r="A27" s="229" t="s">
        <v>291</v>
      </c>
      <c r="B27" s="253">
        <v>124.11867895</v>
      </c>
      <c r="C27" s="253">
        <v>171.0955651700001</v>
      </c>
      <c r="D27" s="253">
        <v>175.25426536000001</v>
      </c>
      <c r="E27" s="253">
        <v>222.6058076299999</v>
      </c>
      <c r="F27" s="253">
        <v>235.58367638999999</v>
      </c>
      <c r="G27" s="253">
        <v>163.81797067000002</v>
      </c>
      <c r="H27" s="253">
        <v>258.10941480000002</v>
      </c>
      <c r="I27" s="253">
        <v>331.89192418999988</v>
      </c>
      <c r="J27" s="253">
        <v>306.63396424000001</v>
      </c>
      <c r="K27" s="253">
        <v>267.71032883999999</v>
      </c>
      <c r="L27" s="16"/>
      <c r="M27" s="171"/>
      <c r="O27" s="158"/>
    </row>
    <row r="28" spans="1:15">
      <c r="A28" s="229" t="s">
        <v>1429</v>
      </c>
      <c r="B28" s="253">
        <v>1.6430640000000003E-2</v>
      </c>
      <c r="C28" s="253">
        <v>3.0304729999999995E-2</v>
      </c>
      <c r="D28" s="253">
        <v>2.8857640000000004E-2</v>
      </c>
      <c r="E28" s="253">
        <v>79.569184119999989</v>
      </c>
      <c r="F28" s="253">
        <v>144.35746449999996</v>
      </c>
      <c r="G28" s="253">
        <v>15.461190149999998</v>
      </c>
      <c r="H28" s="253">
        <v>142.70906854</v>
      </c>
      <c r="I28" s="253">
        <v>323.84815960000003</v>
      </c>
      <c r="J28" s="253">
        <v>759.09683770999993</v>
      </c>
      <c r="K28" s="253">
        <v>411.45937671999997</v>
      </c>
      <c r="L28" s="16"/>
      <c r="M28" s="171"/>
      <c r="O28" s="158"/>
    </row>
    <row r="29" spans="1:15">
      <c r="A29" s="229" t="s">
        <v>1123</v>
      </c>
      <c r="B29" s="253">
        <v>111.87461628999989</v>
      </c>
      <c r="C29" s="253">
        <v>100.93677379999997</v>
      </c>
      <c r="D29" s="253">
        <v>102.28533833999997</v>
      </c>
      <c r="E29" s="253">
        <v>109.89949536999993</v>
      </c>
      <c r="F29" s="253">
        <v>110.7959992100002</v>
      </c>
      <c r="G29" s="253">
        <v>82.495689319999997</v>
      </c>
      <c r="H29" s="253">
        <v>130.52135116999992</v>
      </c>
      <c r="I29" s="253">
        <v>113.82576024000005</v>
      </c>
      <c r="J29" s="253">
        <v>90.434862920000086</v>
      </c>
      <c r="K29" s="253">
        <v>121.91466131999995</v>
      </c>
      <c r="L29" s="16"/>
      <c r="M29" s="171"/>
      <c r="O29" s="158"/>
    </row>
    <row r="30" spans="1:15">
      <c r="A30" s="229" t="s">
        <v>1124</v>
      </c>
      <c r="B30" s="253">
        <v>88.175759420000119</v>
      </c>
      <c r="C30" s="253">
        <v>100.63989297000023</v>
      </c>
      <c r="D30" s="253">
        <v>83.478512679999938</v>
      </c>
      <c r="E30" s="253">
        <v>98.750717170000044</v>
      </c>
      <c r="F30" s="253">
        <v>91.278585019999866</v>
      </c>
      <c r="G30" s="253">
        <v>81.106664519999882</v>
      </c>
      <c r="H30" s="253">
        <v>95.040059359999972</v>
      </c>
      <c r="I30" s="253">
        <v>100.91309905999998</v>
      </c>
      <c r="J30" s="253">
        <v>65.274750940000061</v>
      </c>
      <c r="K30" s="253">
        <v>74.47413021999995</v>
      </c>
      <c r="L30" s="16"/>
      <c r="M30" s="171"/>
      <c r="O30" s="158"/>
    </row>
    <row r="31" spans="1:15">
      <c r="A31" s="229" t="s">
        <v>292</v>
      </c>
      <c r="B31" s="253">
        <v>61.211237650000008</v>
      </c>
      <c r="C31" s="253">
        <v>69.10802824000001</v>
      </c>
      <c r="D31" s="253">
        <v>60.663672240000004</v>
      </c>
      <c r="E31" s="253">
        <v>46.505597790000017</v>
      </c>
      <c r="F31" s="253">
        <v>86.905016129999979</v>
      </c>
      <c r="G31" s="253">
        <v>113.53408610000001</v>
      </c>
      <c r="H31" s="253">
        <v>101.12231578999999</v>
      </c>
      <c r="I31" s="253">
        <v>77.02212815999998</v>
      </c>
      <c r="J31" s="253">
        <v>72.15994357000001</v>
      </c>
      <c r="K31" s="253">
        <v>71.612792689999992</v>
      </c>
      <c r="L31" s="16"/>
      <c r="M31" s="171"/>
      <c r="O31" s="158"/>
    </row>
    <row r="32" spans="1:15">
      <c r="A32" s="231" t="s">
        <v>293</v>
      </c>
      <c r="B32" s="253">
        <v>68.278781140000007</v>
      </c>
      <c r="C32" s="253">
        <v>54.187199970000002</v>
      </c>
      <c r="D32" s="253">
        <v>54.599007040000075</v>
      </c>
      <c r="E32" s="253">
        <v>79.384018409999911</v>
      </c>
      <c r="F32" s="253">
        <v>57.812095719999967</v>
      </c>
      <c r="G32" s="253">
        <v>42.661193889999993</v>
      </c>
      <c r="H32" s="253">
        <v>39.925017820000001</v>
      </c>
      <c r="I32" s="253">
        <v>66.231698800000004</v>
      </c>
      <c r="J32" s="253">
        <v>51.981714479999965</v>
      </c>
      <c r="K32" s="253">
        <v>54.885782000000042</v>
      </c>
      <c r="L32" s="225"/>
      <c r="M32" s="171"/>
      <c r="O32" s="158"/>
    </row>
    <row r="33" spans="1:15">
      <c r="A33" s="230" t="s">
        <v>294</v>
      </c>
      <c r="B33" s="253">
        <v>29.060188540000002</v>
      </c>
      <c r="C33" s="253">
        <v>15.902709949999988</v>
      </c>
      <c r="D33" s="253">
        <v>26.790297049999989</v>
      </c>
      <c r="E33" s="253">
        <v>28.944716519999993</v>
      </c>
      <c r="F33" s="253">
        <v>26.386784519999996</v>
      </c>
      <c r="G33" s="253">
        <v>26.033097229999999</v>
      </c>
      <c r="H33" s="253">
        <v>36.854729889999987</v>
      </c>
      <c r="I33" s="253">
        <v>55.833018999999993</v>
      </c>
      <c r="J33" s="253">
        <v>40.429103290000008</v>
      </c>
      <c r="K33" s="253">
        <v>48.867808090000011</v>
      </c>
      <c r="L33" s="16"/>
      <c r="M33" s="171"/>
      <c r="O33" s="158"/>
    </row>
    <row r="34" spans="1:15">
      <c r="A34" s="230" t="s">
        <v>1430</v>
      </c>
      <c r="B34" s="253">
        <v>27.799404169999992</v>
      </c>
      <c r="C34" s="253">
        <v>19.091003460000003</v>
      </c>
      <c r="D34" s="253">
        <v>17.699572470000003</v>
      </c>
      <c r="E34" s="253">
        <v>18.985508740000004</v>
      </c>
      <c r="F34" s="253">
        <v>12.50087177</v>
      </c>
      <c r="G34" s="253">
        <v>12.331879369999992</v>
      </c>
      <c r="H34" s="253">
        <v>10.181902260000001</v>
      </c>
      <c r="I34" s="253">
        <v>9.9009201400000002</v>
      </c>
      <c r="J34" s="253">
        <v>10.057838070000001</v>
      </c>
      <c r="K34" s="253">
        <v>11.661769909999997</v>
      </c>
      <c r="L34" s="16"/>
      <c r="M34" s="171"/>
      <c r="O34" s="158"/>
    </row>
    <row r="35" spans="1:15">
      <c r="A35" s="231" t="s">
        <v>309</v>
      </c>
      <c r="B35" s="253">
        <v>9.9091402299999984</v>
      </c>
      <c r="C35" s="253">
        <v>9.3280579700000015</v>
      </c>
      <c r="D35" s="253">
        <v>8.2289182899999993</v>
      </c>
      <c r="E35" s="253">
        <v>8.6822828200000011</v>
      </c>
      <c r="F35" s="253">
        <v>9.3191496700000034</v>
      </c>
      <c r="G35" s="253">
        <v>6.0175510099999991</v>
      </c>
      <c r="H35" s="253">
        <v>8.1450162499999994</v>
      </c>
      <c r="I35" s="253">
        <v>8.6824884800000035</v>
      </c>
      <c r="J35" s="253">
        <v>6.7938832400000022</v>
      </c>
      <c r="K35" s="253">
        <v>7.0527739100000009</v>
      </c>
      <c r="L35" s="16"/>
      <c r="M35" s="171"/>
      <c r="O35" s="158"/>
    </row>
    <row r="36" spans="1:15">
      <c r="A36" s="232" t="s">
        <v>295</v>
      </c>
      <c r="B36" s="779">
        <v>39.636074190137151</v>
      </c>
      <c r="C36" s="779">
        <v>20.589757299869234</v>
      </c>
      <c r="D36" s="779">
        <v>18.550449260110327</v>
      </c>
      <c r="E36" s="779">
        <v>20.136372930206562</v>
      </c>
      <c r="F36" s="779">
        <v>16.012006159795419</v>
      </c>
      <c r="G36" s="779">
        <v>13.721729460270581</v>
      </c>
      <c r="H36" s="779">
        <v>18.430541149878991</v>
      </c>
      <c r="I36" s="779">
        <v>26.586481259939319</v>
      </c>
      <c r="J36" s="779">
        <v>23.478705239944247</v>
      </c>
      <c r="K36" s="779">
        <v>25.580533859676507</v>
      </c>
      <c r="L36" s="16"/>
      <c r="M36" s="171"/>
      <c r="O36" s="158"/>
    </row>
    <row r="37" spans="1:15">
      <c r="B37" s="233"/>
      <c r="C37" s="233"/>
      <c r="D37" s="233"/>
      <c r="E37" s="233"/>
      <c r="F37" s="233"/>
      <c r="G37" s="233"/>
      <c r="H37" s="233"/>
      <c r="I37" s="233"/>
      <c r="J37" s="233"/>
    </row>
    <row r="38" spans="1:15">
      <c r="A38" s="96" t="s">
        <v>462</v>
      </c>
    </row>
    <row r="39" spans="1:15">
      <c r="A39" s="90" t="s">
        <v>178</v>
      </c>
    </row>
  </sheetData>
  <conditionalFormatting sqref="M7:M36">
    <cfRule type="cellIs" dxfId="5" priority="1" operator="notEqual">
      <formula>0</formula>
    </cfRule>
  </conditionalFormatting>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7"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O39"/>
  <sheetViews>
    <sheetView showGridLines="0" zoomScaleNormal="100" zoomScaleSheetLayoutView="100" workbookViewId="0">
      <selection activeCell="K2" sqref="K2"/>
    </sheetView>
  </sheetViews>
  <sheetFormatPr baseColWidth="10" defaultColWidth="11.44140625" defaultRowHeight="13.2"/>
  <cols>
    <col min="1" max="1" width="35.33203125" style="4" customWidth="1"/>
    <col min="2" max="11" width="10.44140625" style="4" customWidth="1"/>
    <col min="12" max="12" width="11.6640625" style="4" bestFit="1" customWidth="1"/>
    <col min="13" max="16384" width="11.44140625" style="4"/>
  </cols>
  <sheetData>
    <row r="1" spans="1:15" s="8" customFormat="1"/>
    <row r="2" spans="1:15" s="8" customFormat="1" ht="14.4">
      <c r="A2" s="3" t="s">
        <v>1615</v>
      </c>
      <c r="K2" s="877" t="s">
        <v>1620</v>
      </c>
    </row>
    <row r="3" spans="1:15" s="8" customFormat="1">
      <c r="A3" s="4" t="s">
        <v>275</v>
      </c>
    </row>
    <row r="4" spans="1:15" s="8" customFormat="1">
      <c r="A4" s="4" t="s">
        <v>1497</v>
      </c>
    </row>
    <row r="5" spans="1:15" s="8" customFormat="1">
      <c r="A5" s="16" t="s">
        <v>17</v>
      </c>
    </row>
    <row r="6" spans="1:15" ht="21.6" customHeight="1">
      <c r="A6" s="711" t="s">
        <v>296</v>
      </c>
      <c r="B6" s="155">
        <v>2015</v>
      </c>
      <c r="C6" s="155">
        <v>2016</v>
      </c>
      <c r="D6" s="155">
        <v>2017</v>
      </c>
      <c r="E6" s="155">
        <v>2018</v>
      </c>
      <c r="F6" s="155">
        <v>2019</v>
      </c>
      <c r="G6" s="155">
        <v>2020</v>
      </c>
      <c r="H6" s="155">
        <v>2021</v>
      </c>
      <c r="I6" s="155">
        <v>2022</v>
      </c>
      <c r="J6" s="155">
        <v>2023</v>
      </c>
      <c r="K6" s="155" t="s">
        <v>1494</v>
      </c>
    </row>
    <row r="7" spans="1:15" ht="16.2" customHeight="1">
      <c r="A7" s="234" t="s">
        <v>182</v>
      </c>
      <c r="B7" s="757">
        <v>13373.782141990174</v>
      </c>
      <c r="C7" s="757">
        <v>13376.698562900077</v>
      </c>
      <c r="D7" s="757">
        <v>11740.001926200335</v>
      </c>
      <c r="E7" s="757">
        <v>11575.092283000244</v>
      </c>
      <c r="F7" s="757">
        <v>14375.182984530213</v>
      </c>
      <c r="G7" s="757">
        <v>11476.676063480118</v>
      </c>
      <c r="H7" s="757">
        <v>12676.088812550261</v>
      </c>
      <c r="I7" s="757">
        <v>14047.230598740198</v>
      </c>
      <c r="J7" s="757">
        <v>13907.553009950232</v>
      </c>
      <c r="K7" s="757">
        <v>14575.647027180332</v>
      </c>
      <c r="L7" s="170"/>
      <c r="M7" s="171"/>
      <c r="O7" s="158"/>
    </row>
    <row r="8" spans="1:15">
      <c r="A8" s="12" t="s">
        <v>1121</v>
      </c>
      <c r="B8" s="253">
        <v>6491.7270368700028</v>
      </c>
      <c r="C8" s="253">
        <v>6557.500347260001</v>
      </c>
      <c r="D8" s="253">
        <v>4856.1177770399991</v>
      </c>
      <c r="E8" s="253">
        <v>3665.2559511199997</v>
      </c>
      <c r="F8" s="253">
        <v>5684.1411834999972</v>
      </c>
      <c r="G8" s="253">
        <v>3699.0880441600007</v>
      </c>
      <c r="H8" s="253">
        <v>3947.7032121100015</v>
      </c>
      <c r="I8" s="253">
        <v>5205.1658814299999</v>
      </c>
      <c r="J8" s="253">
        <v>4594.9776959899991</v>
      </c>
      <c r="K8" s="253">
        <v>4752.3331894800031</v>
      </c>
      <c r="L8" s="170"/>
      <c r="M8" s="171"/>
      <c r="O8" s="158"/>
    </row>
    <row r="9" spans="1:15">
      <c r="A9" s="12" t="s">
        <v>281</v>
      </c>
      <c r="B9" s="253">
        <v>1910.0443223000007</v>
      </c>
      <c r="C9" s="253">
        <v>1900.7215483099997</v>
      </c>
      <c r="D9" s="253">
        <v>2155.1608231199993</v>
      </c>
      <c r="E9" s="253">
        <v>2345.5408217900003</v>
      </c>
      <c r="F9" s="253">
        <v>2469.4475947399997</v>
      </c>
      <c r="G9" s="253">
        <v>2582.9885874999995</v>
      </c>
      <c r="H9" s="253">
        <v>2614.6871078199993</v>
      </c>
      <c r="I9" s="253">
        <v>2602.9231906899972</v>
      </c>
      <c r="J9" s="253">
        <v>2612.8192065199964</v>
      </c>
      <c r="K9" s="253">
        <v>2983.5979992600019</v>
      </c>
      <c r="L9" s="170"/>
      <c r="M9" s="171"/>
      <c r="O9" s="158"/>
    </row>
    <row r="10" spans="1:15">
      <c r="A10" s="12" t="s">
        <v>1119</v>
      </c>
      <c r="B10" s="253">
        <v>1050.7738258199997</v>
      </c>
      <c r="C10" s="253">
        <v>1041.7886499599965</v>
      </c>
      <c r="D10" s="253">
        <v>1111.5026431299975</v>
      </c>
      <c r="E10" s="253">
        <v>1366.5455516699926</v>
      </c>
      <c r="F10" s="253">
        <v>1544.816746709985</v>
      </c>
      <c r="G10" s="253">
        <v>1537.8270943299938</v>
      </c>
      <c r="H10" s="253">
        <v>1533.712556149989</v>
      </c>
      <c r="I10" s="253">
        <v>1302.3005732399893</v>
      </c>
      <c r="J10" s="253">
        <v>1371.9591079199909</v>
      </c>
      <c r="K10" s="253">
        <v>1645.5223532599873</v>
      </c>
      <c r="L10" s="170"/>
      <c r="M10" s="171"/>
      <c r="O10" s="158"/>
    </row>
    <row r="11" spans="1:15">
      <c r="A11" s="12" t="s">
        <v>1118</v>
      </c>
      <c r="B11" s="253">
        <v>761.2918820299999</v>
      </c>
      <c r="C11" s="253">
        <v>908.09391897000023</v>
      </c>
      <c r="D11" s="253">
        <v>809.80792904000032</v>
      </c>
      <c r="E11" s="253">
        <v>901.08977695000056</v>
      </c>
      <c r="F11" s="253">
        <v>981.64245866999909</v>
      </c>
      <c r="G11" s="253">
        <v>1046.865300369999</v>
      </c>
      <c r="H11" s="253">
        <v>1036.6358551500007</v>
      </c>
      <c r="I11" s="253">
        <v>1086.5087457299992</v>
      </c>
      <c r="J11" s="253">
        <v>1083.9597344399986</v>
      </c>
      <c r="K11" s="253">
        <v>1165.0065254900012</v>
      </c>
      <c r="L11" s="170"/>
      <c r="M11" s="171"/>
      <c r="O11" s="158"/>
    </row>
    <row r="12" spans="1:15">
      <c r="A12" s="12" t="s">
        <v>282</v>
      </c>
      <c r="B12" s="253">
        <v>1022.0249876299983</v>
      </c>
      <c r="C12" s="253">
        <v>939.16778521000003</v>
      </c>
      <c r="D12" s="253">
        <v>806.6335678599994</v>
      </c>
      <c r="E12" s="253">
        <v>909.61695546000044</v>
      </c>
      <c r="F12" s="253">
        <v>871.89853329999983</v>
      </c>
      <c r="G12" s="253">
        <v>679.90941779000082</v>
      </c>
      <c r="H12" s="253">
        <v>979.84974565000016</v>
      </c>
      <c r="I12" s="253">
        <v>778.60823219000065</v>
      </c>
      <c r="J12" s="253">
        <v>708.11996030000057</v>
      </c>
      <c r="K12" s="253">
        <v>750.40103795000061</v>
      </c>
      <c r="L12" s="170"/>
      <c r="M12" s="171"/>
      <c r="O12" s="158"/>
    </row>
    <row r="13" spans="1:15">
      <c r="A13" s="12" t="s">
        <v>290</v>
      </c>
      <c r="B13" s="253">
        <v>413.98960295999922</v>
      </c>
      <c r="C13" s="253">
        <v>364.9502768699997</v>
      </c>
      <c r="D13" s="253">
        <v>346.90699353999878</v>
      </c>
      <c r="E13" s="253">
        <v>370.82838958000042</v>
      </c>
      <c r="F13" s="253">
        <v>531.72260669000059</v>
      </c>
      <c r="G13" s="253">
        <v>268.07217733999966</v>
      </c>
      <c r="H13" s="253">
        <v>344.08054735000002</v>
      </c>
      <c r="I13" s="253">
        <v>300.88580894000103</v>
      </c>
      <c r="J13" s="253">
        <v>386.24730104999981</v>
      </c>
      <c r="K13" s="253">
        <v>368.14944291000069</v>
      </c>
      <c r="L13" s="170"/>
      <c r="M13" s="171"/>
      <c r="O13" s="158"/>
    </row>
    <row r="14" spans="1:15">
      <c r="A14" s="12" t="s">
        <v>1429</v>
      </c>
      <c r="B14" s="253">
        <v>2.2905299999999998E-3</v>
      </c>
      <c r="C14" s="253">
        <v>5.1854000000000006E-4</v>
      </c>
      <c r="D14" s="253">
        <v>1.5822100000000001E-3</v>
      </c>
      <c r="E14" s="253">
        <v>136.98396495999998</v>
      </c>
      <c r="F14" s="253">
        <v>297.16513105000007</v>
      </c>
      <c r="G14" s="253">
        <v>53.034199980000004</v>
      </c>
      <c r="H14" s="253">
        <v>290.59411267000002</v>
      </c>
      <c r="I14" s="253">
        <v>418.25987190999996</v>
      </c>
      <c r="J14" s="253">
        <v>1166.3735046300001</v>
      </c>
      <c r="K14" s="253">
        <v>665.09688842999992</v>
      </c>
      <c r="L14" s="170"/>
      <c r="M14" s="171"/>
      <c r="O14" s="158"/>
    </row>
    <row r="15" spans="1:15">
      <c r="A15" s="12" t="s">
        <v>278</v>
      </c>
      <c r="B15" s="253">
        <v>266.0548164300007</v>
      </c>
      <c r="C15" s="253">
        <v>223.79329471000045</v>
      </c>
      <c r="D15" s="253">
        <v>224.09060780000002</v>
      </c>
      <c r="E15" s="253">
        <v>282.30149891999889</v>
      </c>
      <c r="F15" s="253">
        <v>312.61330248999957</v>
      </c>
      <c r="G15" s="253">
        <v>215.42533874000068</v>
      </c>
      <c r="H15" s="253">
        <v>280.35262170999994</v>
      </c>
      <c r="I15" s="253">
        <v>353.70342510999916</v>
      </c>
      <c r="J15" s="253">
        <v>250.7144840499997</v>
      </c>
      <c r="K15" s="253">
        <v>257.27560350000005</v>
      </c>
      <c r="L15" s="170"/>
      <c r="M15" s="171"/>
      <c r="O15" s="158"/>
    </row>
    <row r="16" spans="1:15">
      <c r="A16" s="12" t="s">
        <v>288</v>
      </c>
      <c r="B16" s="253">
        <v>226.69578788000007</v>
      </c>
      <c r="C16" s="253">
        <v>222.31066968000042</v>
      </c>
      <c r="D16" s="253">
        <v>184.4147060199999</v>
      </c>
      <c r="E16" s="253">
        <v>189.60403374000018</v>
      </c>
      <c r="F16" s="253">
        <v>176.68784358000008</v>
      </c>
      <c r="G16" s="253">
        <v>144.23821836999994</v>
      </c>
      <c r="H16" s="253">
        <v>197.57931836999987</v>
      </c>
      <c r="I16" s="253">
        <v>250.15080259999993</v>
      </c>
      <c r="J16" s="253">
        <v>177.62047598999999</v>
      </c>
      <c r="K16" s="253">
        <v>234.13479816999984</v>
      </c>
      <c r="L16" s="170"/>
      <c r="M16" s="171"/>
      <c r="O16" s="158"/>
    </row>
    <row r="17" spans="1:15">
      <c r="A17" s="12" t="s">
        <v>279</v>
      </c>
      <c r="B17" s="253">
        <v>180.2028205400014</v>
      </c>
      <c r="C17" s="253">
        <v>152.01105470999991</v>
      </c>
      <c r="D17" s="253">
        <v>144.8182235300003</v>
      </c>
      <c r="E17" s="253">
        <v>152.8776875399991</v>
      </c>
      <c r="F17" s="253">
        <v>170.98804045000105</v>
      </c>
      <c r="G17" s="253">
        <v>145.6004292799997</v>
      </c>
      <c r="H17" s="253">
        <v>171.39055866000058</v>
      </c>
      <c r="I17" s="253">
        <v>245.53199834000037</v>
      </c>
      <c r="J17" s="253">
        <v>213.88716743000006</v>
      </c>
      <c r="K17" s="253">
        <v>227.53462419000019</v>
      </c>
      <c r="L17" s="170"/>
      <c r="M17" s="171"/>
      <c r="O17" s="158"/>
    </row>
    <row r="18" spans="1:15">
      <c r="A18" s="12" t="s">
        <v>1120</v>
      </c>
      <c r="B18" s="253">
        <v>143.88715566999969</v>
      </c>
      <c r="C18" s="253">
        <v>156.52508782000046</v>
      </c>
      <c r="D18" s="253">
        <v>169.67904085000029</v>
      </c>
      <c r="E18" s="253">
        <v>182.27170936000076</v>
      </c>
      <c r="F18" s="253">
        <v>195.74229920000056</v>
      </c>
      <c r="G18" s="253">
        <v>164.71929637999938</v>
      </c>
      <c r="H18" s="253">
        <v>191.54679986999892</v>
      </c>
      <c r="I18" s="253">
        <v>205.78794107999988</v>
      </c>
      <c r="J18" s="253">
        <v>184.09632317000043</v>
      </c>
      <c r="K18" s="253">
        <v>205.27021546999998</v>
      </c>
      <c r="L18" s="170"/>
      <c r="M18" s="171"/>
      <c r="O18" s="158"/>
    </row>
    <row r="19" spans="1:15">
      <c r="A19" s="12" t="s">
        <v>291</v>
      </c>
      <c r="B19" s="253">
        <v>88.942433569999949</v>
      </c>
      <c r="C19" s="253">
        <v>128.03514901999995</v>
      </c>
      <c r="D19" s="253">
        <v>154.13976885000005</v>
      </c>
      <c r="E19" s="253">
        <v>194.16236741</v>
      </c>
      <c r="F19" s="253">
        <v>213.1237981700001</v>
      </c>
      <c r="G19" s="253">
        <v>125.44316386999995</v>
      </c>
      <c r="H19" s="253">
        <v>172.54200181000007</v>
      </c>
      <c r="I19" s="253">
        <v>208.55223923</v>
      </c>
      <c r="J19" s="253">
        <v>192.74544282000002</v>
      </c>
      <c r="K19" s="253">
        <v>173.55838666000002</v>
      </c>
      <c r="L19" s="170"/>
      <c r="M19" s="171"/>
      <c r="O19" s="158"/>
    </row>
    <row r="20" spans="1:15">
      <c r="A20" s="12" t="s">
        <v>280</v>
      </c>
      <c r="B20" s="253">
        <v>101.86979122000002</v>
      </c>
      <c r="C20" s="253">
        <v>94.259190379999936</v>
      </c>
      <c r="D20" s="253">
        <v>96.226122970000105</v>
      </c>
      <c r="E20" s="253">
        <v>104.52519154000019</v>
      </c>
      <c r="F20" s="253">
        <v>118.43606721999991</v>
      </c>
      <c r="G20" s="253">
        <v>102.88558927000032</v>
      </c>
      <c r="H20" s="253">
        <v>134.29681525000038</v>
      </c>
      <c r="I20" s="253">
        <v>203.05747886999953</v>
      </c>
      <c r="J20" s="253">
        <v>122.12336309000045</v>
      </c>
      <c r="K20" s="253">
        <v>156.50086882999994</v>
      </c>
      <c r="L20" s="170"/>
      <c r="M20" s="171"/>
      <c r="O20" s="158"/>
    </row>
    <row r="21" spans="1:15">
      <c r="A21" s="12" t="s">
        <v>283</v>
      </c>
      <c r="B21" s="253">
        <v>102.69256786999989</v>
      </c>
      <c r="C21" s="253">
        <v>108.76381653000007</v>
      </c>
      <c r="D21" s="253">
        <v>102.15051276000023</v>
      </c>
      <c r="E21" s="253">
        <v>115.85135547000075</v>
      </c>
      <c r="F21" s="253">
        <v>105.33506664000024</v>
      </c>
      <c r="G21" s="253">
        <v>106.50063129000002</v>
      </c>
      <c r="H21" s="253">
        <v>124.73025596999997</v>
      </c>
      <c r="I21" s="253">
        <v>132.64818902999988</v>
      </c>
      <c r="J21" s="253">
        <v>124.02607372000003</v>
      </c>
      <c r="K21" s="253">
        <v>160.08234564000009</v>
      </c>
      <c r="L21" s="170"/>
      <c r="M21" s="171"/>
      <c r="O21" s="158"/>
    </row>
    <row r="22" spans="1:15">
      <c r="A22" s="235" t="s">
        <v>286</v>
      </c>
      <c r="B22" s="253">
        <v>96.037564810000333</v>
      </c>
      <c r="C22" s="253">
        <v>95.199012690000117</v>
      </c>
      <c r="D22" s="253">
        <v>94.657721070000079</v>
      </c>
      <c r="E22" s="253">
        <v>99.482012139999824</v>
      </c>
      <c r="F22" s="253">
        <v>137.33707706999942</v>
      </c>
      <c r="G22" s="253">
        <v>97.442988539999817</v>
      </c>
      <c r="H22" s="253">
        <v>115.08823803000003</v>
      </c>
      <c r="I22" s="253">
        <v>133.90855219999983</v>
      </c>
      <c r="J22" s="253">
        <v>107.97000886999963</v>
      </c>
      <c r="K22" s="253">
        <v>118.59226641999997</v>
      </c>
      <c r="L22" s="170"/>
      <c r="M22" s="171"/>
      <c r="O22" s="158"/>
    </row>
    <row r="23" spans="1:15">
      <c r="A23" s="12" t="s">
        <v>294</v>
      </c>
      <c r="B23" s="253">
        <v>100.70672235999999</v>
      </c>
      <c r="C23" s="253">
        <v>49.087713969999974</v>
      </c>
      <c r="D23" s="253">
        <v>82.642150240000007</v>
      </c>
      <c r="E23" s="253">
        <v>124.30922929999998</v>
      </c>
      <c r="F23" s="253">
        <v>124.74933655999999</v>
      </c>
      <c r="G23" s="253">
        <v>105.57078917999999</v>
      </c>
      <c r="H23" s="253">
        <v>92.012073859999987</v>
      </c>
      <c r="I23" s="253">
        <v>142.80290539000001</v>
      </c>
      <c r="J23" s="253">
        <v>122.95060402000001</v>
      </c>
      <c r="K23" s="253">
        <v>148.37076947999998</v>
      </c>
      <c r="L23" s="170"/>
      <c r="M23" s="171"/>
      <c r="O23" s="158"/>
    </row>
    <row r="24" spans="1:15">
      <c r="A24" s="12" t="s">
        <v>1124</v>
      </c>
      <c r="B24" s="253">
        <v>100.19495812999992</v>
      </c>
      <c r="C24" s="253">
        <v>145.17445125</v>
      </c>
      <c r="D24" s="253">
        <v>118.19788349000002</v>
      </c>
      <c r="E24" s="253">
        <v>135.89633634000009</v>
      </c>
      <c r="F24" s="253">
        <v>122.51763978999996</v>
      </c>
      <c r="G24" s="253">
        <v>110.07618053999991</v>
      </c>
      <c r="H24" s="253">
        <v>108.72587850999996</v>
      </c>
      <c r="I24" s="253">
        <v>88.997991829999989</v>
      </c>
      <c r="J24" s="253">
        <v>64.951655480000042</v>
      </c>
      <c r="K24" s="253">
        <v>76.45292795000006</v>
      </c>
      <c r="L24" s="170"/>
      <c r="M24" s="171"/>
      <c r="O24" s="158"/>
    </row>
    <row r="25" spans="1:15">
      <c r="A25" s="12" t="s">
        <v>186</v>
      </c>
      <c r="B25" s="253">
        <v>56.345444239999978</v>
      </c>
      <c r="C25" s="253">
        <v>68.690234540000048</v>
      </c>
      <c r="D25" s="253">
        <v>67.546344170000012</v>
      </c>
      <c r="E25" s="253">
        <v>71.091377340000079</v>
      </c>
      <c r="F25" s="253">
        <v>80.502961210000166</v>
      </c>
      <c r="G25" s="253">
        <v>83.950112330000067</v>
      </c>
      <c r="H25" s="253">
        <v>91.576809780000048</v>
      </c>
      <c r="I25" s="253">
        <v>108.54161680000011</v>
      </c>
      <c r="J25" s="253">
        <v>125.28130904000015</v>
      </c>
      <c r="K25" s="253">
        <v>138.39056333000005</v>
      </c>
      <c r="L25" s="170"/>
      <c r="M25" s="171"/>
      <c r="O25" s="158"/>
    </row>
    <row r="26" spans="1:15">
      <c r="A26" s="12" t="s">
        <v>277</v>
      </c>
      <c r="B26" s="253">
        <v>69.192919880000019</v>
      </c>
      <c r="C26" s="253">
        <v>65.223132449999909</v>
      </c>
      <c r="D26" s="253">
        <v>63.898078599999813</v>
      </c>
      <c r="E26" s="253">
        <v>71.567492809999948</v>
      </c>
      <c r="F26" s="253">
        <v>76.660449400000161</v>
      </c>
      <c r="G26" s="253">
        <v>74.020111189999881</v>
      </c>
      <c r="H26" s="253">
        <v>74.911869910000433</v>
      </c>
      <c r="I26" s="253">
        <v>94.830867709999552</v>
      </c>
      <c r="J26" s="253">
        <v>113.43238169999994</v>
      </c>
      <c r="K26" s="253">
        <v>90.048456290000004</v>
      </c>
      <c r="L26" s="170"/>
      <c r="M26" s="171"/>
      <c r="O26" s="158"/>
    </row>
    <row r="27" spans="1:15">
      <c r="A27" s="12" t="s">
        <v>1122</v>
      </c>
      <c r="B27" s="253">
        <v>49.501108789999975</v>
      </c>
      <c r="C27" s="253">
        <v>51.699716070000086</v>
      </c>
      <c r="D27" s="253">
        <v>53.014024999999968</v>
      </c>
      <c r="E27" s="253">
        <v>51.992048209999936</v>
      </c>
      <c r="F27" s="253">
        <v>51.420869850000045</v>
      </c>
      <c r="G27" s="253">
        <v>44.751230930000069</v>
      </c>
      <c r="H27" s="253">
        <v>50.810524019999995</v>
      </c>
      <c r="I27" s="253">
        <v>53.710894659999852</v>
      </c>
      <c r="J27" s="253">
        <v>57.11008820999993</v>
      </c>
      <c r="K27" s="253">
        <v>63.881531090000003</v>
      </c>
      <c r="L27" s="170"/>
      <c r="M27" s="171"/>
      <c r="O27" s="158"/>
    </row>
    <row r="28" spans="1:15">
      <c r="A28" s="12" t="s">
        <v>1123</v>
      </c>
      <c r="B28" s="253">
        <v>29.634160869999999</v>
      </c>
      <c r="C28" s="253">
        <v>28.119100109999998</v>
      </c>
      <c r="D28" s="253">
        <v>28.589371380000014</v>
      </c>
      <c r="E28" s="253">
        <v>31.060942710000024</v>
      </c>
      <c r="F28" s="253">
        <v>34.105420440000017</v>
      </c>
      <c r="G28" s="253">
        <v>27.88581157000003</v>
      </c>
      <c r="H28" s="253">
        <v>37.539361279999966</v>
      </c>
      <c r="I28" s="253">
        <v>29.552650059999976</v>
      </c>
      <c r="J28" s="253">
        <v>25.527178170000006</v>
      </c>
      <c r="K28" s="253">
        <v>41.998179270000058</v>
      </c>
      <c r="L28" s="170"/>
      <c r="M28" s="171"/>
      <c r="O28" s="158"/>
    </row>
    <row r="29" spans="1:15">
      <c r="A29" s="12" t="s">
        <v>284</v>
      </c>
      <c r="B29" s="253">
        <v>15.70871953000001</v>
      </c>
      <c r="C29" s="253">
        <v>11.31035912000001</v>
      </c>
      <c r="D29" s="253">
        <v>13.037138640000002</v>
      </c>
      <c r="E29" s="253">
        <v>15.613597339999997</v>
      </c>
      <c r="F29" s="253">
        <v>13.578955290000012</v>
      </c>
      <c r="G29" s="253">
        <v>11.240489619999993</v>
      </c>
      <c r="H29" s="253">
        <v>33.942659079999999</v>
      </c>
      <c r="I29" s="253">
        <v>35.673520710000027</v>
      </c>
      <c r="J29" s="253">
        <v>30.594155499999975</v>
      </c>
      <c r="K29" s="253">
        <v>37.665249220000021</v>
      </c>
      <c r="L29" s="170"/>
      <c r="M29" s="171"/>
      <c r="O29" s="158"/>
    </row>
    <row r="30" spans="1:15">
      <c r="A30" s="12" t="s">
        <v>289</v>
      </c>
      <c r="B30" s="253">
        <v>18.748388969999993</v>
      </c>
      <c r="C30" s="253">
        <v>18.249402010000015</v>
      </c>
      <c r="D30" s="253">
        <v>17.840853679999977</v>
      </c>
      <c r="E30" s="253">
        <v>17.475689920000008</v>
      </c>
      <c r="F30" s="253">
        <v>19.34451913000003</v>
      </c>
      <c r="G30" s="253">
        <v>12.080672859999991</v>
      </c>
      <c r="H30" s="253">
        <v>14.01568279000001</v>
      </c>
      <c r="I30" s="253">
        <v>22.533805339999983</v>
      </c>
      <c r="J30" s="253">
        <v>21.162256840000019</v>
      </c>
      <c r="K30" s="253">
        <v>24.911347200000037</v>
      </c>
      <c r="L30" s="170"/>
      <c r="M30" s="171"/>
      <c r="O30" s="158"/>
    </row>
    <row r="31" spans="1:15">
      <c r="A31" s="12" t="s">
        <v>287</v>
      </c>
      <c r="B31" s="253">
        <v>12.164027740000037</v>
      </c>
      <c r="C31" s="253">
        <v>10.206116599999989</v>
      </c>
      <c r="D31" s="253">
        <v>13.48977657000003</v>
      </c>
      <c r="E31" s="253">
        <v>14.554682099999971</v>
      </c>
      <c r="F31" s="253">
        <v>15.406002590000012</v>
      </c>
      <c r="G31" s="253">
        <v>10.589797490000011</v>
      </c>
      <c r="H31" s="253">
        <v>12.731640129999997</v>
      </c>
      <c r="I31" s="253">
        <v>15.149777410000016</v>
      </c>
      <c r="J31" s="253">
        <v>11.627868269999972</v>
      </c>
      <c r="K31" s="253">
        <v>12.526041919999987</v>
      </c>
      <c r="L31" s="236"/>
      <c r="M31" s="171"/>
      <c r="O31" s="158"/>
    </row>
    <row r="32" spans="1:15">
      <c r="A32" s="12" t="s">
        <v>1514</v>
      </c>
      <c r="B32" s="253">
        <v>39.01044237</v>
      </c>
      <c r="C32" s="253">
        <v>10.90013351</v>
      </c>
      <c r="D32" s="253">
        <v>4.5895072799999994</v>
      </c>
      <c r="E32" s="253">
        <v>3.3377951499999998</v>
      </c>
      <c r="F32" s="253">
        <v>2.4849383399999998</v>
      </c>
      <c r="G32" s="253">
        <v>1.4491692300000001</v>
      </c>
      <c r="H32" s="253">
        <v>0.71361504999999992</v>
      </c>
      <c r="I32" s="253">
        <v>0.82206258999999993</v>
      </c>
      <c r="J32" s="253">
        <v>2.1376139599999999</v>
      </c>
      <c r="K32" s="253">
        <v>23.172528600000003</v>
      </c>
      <c r="L32" s="170"/>
      <c r="M32" s="171"/>
      <c r="O32" s="158"/>
    </row>
    <row r="33" spans="1:15">
      <c r="A33" s="12" t="s">
        <v>292</v>
      </c>
      <c r="B33" s="253">
        <v>7.2011863199999997</v>
      </c>
      <c r="C33" s="253">
        <v>9.5629844399999993</v>
      </c>
      <c r="D33" s="253">
        <v>6.1441390599999997</v>
      </c>
      <c r="E33" s="253">
        <v>4.2965817499999996</v>
      </c>
      <c r="F33" s="253">
        <v>8.6382375899999992</v>
      </c>
      <c r="G33" s="253">
        <v>10.741420090000002</v>
      </c>
      <c r="H33" s="253">
        <v>10.461585770000001</v>
      </c>
      <c r="I33" s="253">
        <v>7.4458775000000017</v>
      </c>
      <c r="J33" s="253">
        <v>6.9497527499999991</v>
      </c>
      <c r="K33" s="253">
        <v>7.5706518099999993</v>
      </c>
      <c r="L33" s="170"/>
      <c r="M33" s="171"/>
      <c r="O33" s="158"/>
    </row>
    <row r="34" spans="1:15">
      <c r="A34" s="12" t="s">
        <v>298</v>
      </c>
      <c r="B34" s="253">
        <v>1.2161525</v>
      </c>
      <c r="C34" s="253">
        <v>1.28442082</v>
      </c>
      <c r="D34" s="253">
        <v>1.1130431099999998</v>
      </c>
      <c r="E34" s="253">
        <v>1.1839422399999999</v>
      </c>
      <c r="F34" s="253">
        <v>1.4193244700000001</v>
      </c>
      <c r="G34" s="253">
        <v>3.8664104699999999</v>
      </c>
      <c r="H34" s="253">
        <v>2.2448684600000002</v>
      </c>
      <c r="I34" s="253">
        <v>6.0443015099999995</v>
      </c>
      <c r="J34" s="253">
        <v>15.912504469999996</v>
      </c>
      <c r="K34" s="253">
        <v>36.914699630000001</v>
      </c>
      <c r="L34" s="170"/>
      <c r="M34" s="171"/>
      <c r="O34" s="158"/>
    </row>
    <row r="35" spans="1:15">
      <c r="A35" s="12" t="s">
        <v>293</v>
      </c>
      <c r="B35" s="253">
        <v>7.2200825399999964</v>
      </c>
      <c r="C35" s="253">
        <v>6.2833129600000017</v>
      </c>
      <c r="D35" s="253">
        <v>5.5565948899999977</v>
      </c>
      <c r="E35" s="253">
        <v>5.6661309100000032</v>
      </c>
      <c r="F35" s="253">
        <v>5.6570225099999991</v>
      </c>
      <c r="G35" s="253">
        <v>3.736317029999999</v>
      </c>
      <c r="H35" s="253">
        <v>3.4978623800000013</v>
      </c>
      <c r="I35" s="253">
        <v>4.6355754699999983</v>
      </c>
      <c r="J35" s="253">
        <v>4.3924870199999955</v>
      </c>
      <c r="K35" s="253">
        <v>4.4669944200000025</v>
      </c>
      <c r="L35" s="170"/>
      <c r="M35" s="171"/>
    </row>
    <row r="36" spans="1:15">
      <c r="A36" s="232" t="s">
        <v>295</v>
      </c>
      <c r="B36" s="779">
        <v>10.70094162017449</v>
      </c>
      <c r="C36" s="779">
        <v>7.7871643900780327</v>
      </c>
      <c r="D36" s="779">
        <v>8.0350003003441088</v>
      </c>
      <c r="E36" s="779">
        <v>10.109169230247062</v>
      </c>
      <c r="F36" s="779">
        <v>7.5995578802267119</v>
      </c>
      <c r="G36" s="779">
        <v>6.6770737401238875</v>
      </c>
      <c r="H36" s="779">
        <v>8.1146349602713599</v>
      </c>
      <c r="I36" s="779">
        <v>8.4958211702087283</v>
      </c>
      <c r="J36" s="779">
        <v>7.8833045302453684</v>
      </c>
      <c r="K36" s="779">
        <v>6.2074123203328782</v>
      </c>
      <c r="L36" s="170"/>
      <c r="M36" s="171"/>
    </row>
    <row r="37" spans="1:15">
      <c r="A37" s="166"/>
      <c r="B37" s="237"/>
      <c r="C37" s="237"/>
      <c r="D37" s="237"/>
      <c r="E37" s="237"/>
      <c r="F37" s="237"/>
      <c r="G37" s="237"/>
      <c r="H37" s="237"/>
      <c r="I37" s="237"/>
      <c r="J37" s="237"/>
    </row>
    <row r="38" spans="1:15">
      <c r="A38" s="96" t="s">
        <v>462</v>
      </c>
    </row>
    <row r="39" spans="1:15">
      <c r="A39" s="90" t="s">
        <v>178</v>
      </c>
    </row>
  </sheetData>
  <conditionalFormatting sqref="M7:M36">
    <cfRule type="cellIs" dxfId="4" priority="1" operator="notEqual">
      <formula>0</formula>
    </cfRule>
  </conditionalFormatting>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60"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Q50"/>
  <sheetViews>
    <sheetView zoomScaleNormal="100" zoomScaleSheetLayoutView="100" workbookViewId="0">
      <selection activeCell="K2" sqref="K2"/>
    </sheetView>
  </sheetViews>
  <sheetFormatPr baseColWidth="10" defaultColWidth="11.44140625" defaultRowHeight="13.2"/>
  <cols>
    <col min="1" max="1" width="55.33203125" style="4" customWidth="1"/>
    <col min="2" max="11" width="9.6640625" style="4" customWidth="1"/>
    <col min="12" max="12" width="11.44140625" style="4"/>
    <col min="13" max="13" width="12.33203125" style="4" bestFit="1" customWidth="1"/>
    <col min="14" max="16384" width="11.44140625" style="4"/>
  </cols>
  <sheetData>
    <row r="1" spans="1:17" s="8" customFormat="1"/>
    <row r="2" spans="1:17" s="8" customFormat="1" ht="14.4">
      <c r="A2" s="3" t="s">
        <v>1616</v>
      </c>
      <c r="K2" s="877" t="s">
        <v>1620</v>
      </c>
    </row>
    <row r="3" spans="1:17" s="8" customFormat="1">
      <c r="A3" s="4" t="s">
        <v>299</v>
      </c>
    </row>
    <row r="4" spans="1:17" s="8" customFormat="1">
      <c r="A4" s="4" t="s">
        <v>1497</v>
      </c>
    </row>
    <row r="5" spans="1:17" s="8" customFormat="1">
      <c r="A5" s="15" t="s">
        <v>19</v>
      </c>
    </row>
    <row r="6" spans="1:17" ht="29.1" customHeight="1">
      <c r="A6" s="709" t="s">
        <v>300</v>
      </c>
      <c r="B6" s="155">
        <v>2015</v>
      </c>
      <c r="C6" s="155">
        <v>2016</v>
      </c>
      <c r="D6" s="155">
        <v>2017</v>
      </c>
      <c r="E6" s="155">
        <v>2018</v>
      </c>
      <c r="F6" s="155">
        <v>2019</v>
      </c>
      <c r="G6" s="155">
        <v>2020</v>
      </c>
      <c r="H6" s="155">
        <v>2021</v>
      </c>
      <c r="I6" s="155">
        <v>2022</v>
      </c>
      <c r="J6" s="155">
        <v>2023</v>
      </c>
      <c r="K6" s="155" t="s">
        <v>1494</v>
      </c>
    </row>
    <row r="7" spans="1:17">
      <c r="A7" s="3" t="s">
        <v>182</v>
      </c>
      <c r="B7" s="757">
        <v>27342.688142930139</v>
      </c>
      <c r="C7" s="757">
        <v>21974.138361019872</v>
      </c>
      <c r="D7" s="757">
        <v>22166.011121310123</v>
      </c>
      <c r="E7" s="757">
        <v>25184.469165680195</v>
      </c>
      <c r="F7" s="757">
        <v>27119.117111979787</v>
      </c>
      <c r="G7" s="757">
        <v>21834.553579430285</v>
      </c>
      <c r="H7" s="757">
        <v>29414.056628009872</v>
      </c>
      <c r="I7" s="757">
        <v>36277.691992679975</v>
      </c>
      <c r="J7" s="757">
        <v>31601.848236949936</v>
      </c>
      <c r="K7" s="409">
        <v>31895.491228219693</v>
      </c>
      <c r="M7" s="239"/>
      <c r="N7" s="171"/>
      <c r="Q7" s="158"/>
    </row>
    <row r="8" spans="1:17">
      <c r="A8" s="166" t="s">
        <v>1431</v>
      </c>
      <c r="B8" s="253">
        <v>572.21605377000003</v>
      </c>
      <c r="C8" s="253">
        <v>682.64491944000008</v>
      </c>
      <c r="D8" s="253">
        <v>885.1503639199999</v>
      </c>
      <c r="E8" s="253">
        <v>703.21360613000002</v>
      </c>
      <c r="F8" s="253">
        <v>791.28721834999999</v>
      </c>
      <c r="G8" s="253">
        <v>485.17584842000002</v>
      </c>
      <c r="H8" s="253">
        <v>1286.1608841700001</v>
      </c>
      <c r="I8" s="253">
        <v>2411.5488931499999</v>
      </c>
      <c r="J8" s="253">
        <v>2262.6400902000005</v>
      </c>
      <c r="K8" s="253">
        <v>1857.8647527400003</v>
      </c>
      <c r="M8" s="173"/>
      <c r="N8" s="171"/>
      <c r="Q8" s="158"/>
    </row>
    <row r="9" spans="1:17">
      <c r="A9" s="166" t="s">
        <v>1529</v>
      </c>
      <c r="B9" s="253">
        <v>1534.7096737200002</v>
      </c>
      <c r="C9" s="253">
        <v>1160.18784555</v>
      </c>
      <c r="D9" s="253">
        <v>1413.97733945</v>
      </c>
      <c r="E9" s="253">
        <v>1593.4435903199999</v>
      </c>
      <c r="F9" s="253">
        <v>1704.26609758</v>
      </c>
      <c r="G9" s="253">
        <v>1399.4776664299995</v>
      </c>
      <c r="H9" s="253">
        <v>1474.76217782</v>
      </c>
      <c r="I9" s="253">
        <v>0</v>
      </c>
      <c r="J9" s="253">
        <v>0</v>
      </c>
      <c r="K9" s="253">
        <v>0</v>
      </c>
      <c r="M9" s="173"/>
      <c r="N9" s="171"/>
      <c r="Q9" s="158"/>
    </row>
    <row r="10" spans="1:17">
      <c r="A10" s="166" t="s">
        <v>1434</v>
      </c>
      <c r="B10" s="253">
        <v>1270.4799932599999</v>
      </c>
      <c r="C10" s="253">
        <v>886.59035785000003</v>
      </c>
      <c r="D10" s="253">
        <v>1015.2762797099999</v>
      </c>
      <c r="E10" s="253">
        <v>1238.4934469699997</v>
      </c>
      <c r="F10" s="253">
        <v>1112.4409787200002</v>
      </c>
      <c r="G10" s="253">
        <v>567.61524535000001</v>
      </c>
      <c r="H10" s="253">
        <v>629.11789137000017</v>
      </c>
      <c r="I10" s="253">
        <v>997.59053385999994</v>
      </c>
      <c r="J10" s="253">
        <v>797.08789423000007</v>
      </c>
      <c r="K10" s="253">
        <v>799.92596626000011</v>
      </c>
      <c r="M10" s="173"/>
      <c r="N10" s="171"/>
      <c r="Q10" s="158"/>
    </row>
    <row r="11" spans="1:17">
      <c r="A11" s="166" t="s">
        <v>1128</v>
      </c>
      <c r="B11" s="253">
        <v>728.23467964999986</v>
      </c>
      <c r="C11" s="253">
        <v>715.80382916999997</v>
      </c>
      <c r="D11" s="253">
        <v>719.66092783999977</v>
      </c>
      <c r="E11" s="253">
        <v>748.93486222000035</v>
      </c>
      <c r="F11" s="253">
        <v>781.34038129000021</v>
      </c>
      <c r="G11" s="253">
        <v>727.60765781999999</v>
      </c>
      <c r="H11" s="253">
        <v>873.40266254999995</v>
      </c>
      <c r="I11" s="253">
        <v>951.87082938000015</v>
      </c>
      <c r="J11" s="253">
        <v>1224.6409343600001</v>
      </c>
      <c r="K11" s="253">
        <v>1212.3817605600002</v>
      </c>
      <c r="M11" s="173"/>
      <c r="N11" s="171"/>
      <c r="Q11" s="158"/>
    </row>
    <row r="12" spans="1:17">
      <c r="A12" s="166" t="s">
        <v>1435</v>
      </c>
      <c r="B12" s="253">
        <v>1345.0910218700001</v>
      </c>
      <c r="C12" s="253">
        <v>1044.1608327800002</v>
      </c>
      <c r="D12" s="253">
        <v>415.58419225999995</v>
      </c>
      <c r="E12" s="253">
        <v>247.07285686</v>
      </c>
      <c r="F12" s="253">
        <v>1087.4418688199996</v>
      </c>
      <c r="G12" s="253">
        <v>434.95847132</v>
      </c>
      <c r="H12" s="253">
        <v>463.81428163999999</v>
      </c>
      <c r="I12" s="253">
        <v>1259.33667846</v>
      </c>
      <c r="J12" s="253">
        <v>653.78440824999996</v>
      </c>
      <c r="K12" s="253">
        <v>723.20516319000001</v>
      </c>
      <c r="M12" s="173"/>
      <c r="N12" s="171"/>
      <c r="Q12" s="158"/>
    </row>
    <row r="13" spans="1:17">
      <c r="A13" s="166" t="s">
        <v>1433</v>
      </c>
      <c r="B13" s="253">
        <v>1500.6094333400001</v>
      </c>
      <c r="C13" s="253">
        <v>344.48235887999999</v>
      </c>
      <c r="D13" s="253">
        <v>230.32348037</v>
      </c>
      <c r="E13" s="253">
        <v>476.27439206000003</v>
      </c>
      <c r="F13" s="253">
        <v>549.37780547</v>
      </c>
      <c r="G13" s="253">
        <v>284.64155313999998</v>
      </c>
      <c r="H13" s="253">
        <v>428.06768271000004</v>
      </c>
      <c r="I13" s="253">
        <v>1178.6285799300001</v>
      </c>
      <c r="J13" s="253">
        <v>981.14848524000001</v>
      </c>
      <c r="K13" s="253">
        <v>451.33508982999996</v>
      </c>
      <c r="M13" s="173"/>
      <c r="N13" s="171"/>
      <c r="Q13" s="158"/>
    </row>
    <row r="14" spans="1:17">
      <c r="A14" s="166" t="s">
        <v>1436</v>
      </c>
      <c r="B14" s="253">
        <v>886.48102538000001</v>
      </c>
      <c r="C14" s="253">
        <v>647.02641367000001</v>
      </c>
      <c r="D14" s="253">
        <v>654.39423285000009</v>
      </c>
      <c r="E14" s="253">
        <v>775.03800637999984</v>
      </c>
      <c r="F14" s="253">
        <v>749.23181066999996</v>
      </c>
      <c r="G14" s="253">
        <v>424.38936541999988</v>
      </c>
      <c r="H14" s="253">
        <v>606.18659094999998</v>
      </c>
      <c r="I14" s="253">
        <v>446.07537676000004</v>
      </c>
      <c r="J14" s="253">
        <v>455.05068929999999</v>
      </c>
      <c r="K14" s="253">
        <v>454.28796132999992</v>
      </c>
      <c r="M14" s="173"/>
      <c r="N14" s="171"/>
      <c r="Q14" s="158"/>
    </row>
    <row r="15" spans="1:17">
      <c r="A15" s="166" t="s">
        <v>1438</v>
      </c>
      <c r="B15" s="253">
        <v>485.25881903999993</v>
      </c>
      <c r="C15" s="253">
        <v>395.62935840000006</v>
      </c>
      <c r="D15" s="253">
        <v>348.77547957000007</v>
      </c>
      <c r="E15" s="253">
        <v>384.8642388799999</v>
      </c>
      <c r="F15" s="253">
        <v>427.08363296999988</v>
      </c>
      <c r="G15" s="253">
        <v>502.88892499999986</v>
      </c>
      <c r="H15" s="253">
        <v>641.19964814999958</v>
      </c>
      <c r="I15" s="253">
        <v>664.14046241000005</v>
      </c>
      <c r="J15" s="253">
        <v>425.52168245000007</v>
      </c>
      <c r="K15" s="253">
        <v>524.38531581000018</v>
      </c>
      <c r="M15" s="173"/>
      <c r="N15" s="171"/>
      <c r="Q15" s="158"/>
    </row>
    <row r="16" spans="1:17">
      <c r="A16" s="166" t="s">
        <v>1432</v>
      </c>
      <c r="B16" s="253">
        <v>0</v>
      </c>
      <c r="C16" s="253">
        <v>0</v>
      </c>
      <c r="D16" s="253">
        <v>0</v>
      </c>
      <c r="E16" s="253">
        <v>0</v>
      </c>
      <c r="F16" s="253">
        <v>0</v>
      </c>
      <c r="G16" s="253">
        <v>0</v>
      </c>
      <c r="H16" s="253">
        <v>0</v>
      </c>
      <c r="I16" s="253">
        <v>1454.4834044099998</v>
      </c>
      <c r="J16" s="253">
        <v>1222.3754155199999</v>
      </c>
      <c r="K16" s="253">
        <v>1309.3364354100001</v>
      </c>
      <c r="M16" s="173"/>
      <c r="N16" s="171"/>
      <c r="Q16" s="158"/>
    </row>
    <row r="17" spans="1:17">
      <c r="A17" s="166" t="s">
        <v>1446</v>
      </c>
      <c r="B17" s="253">
        <v>332.71109620999999</v>
      </c>
      <c r="C17" s="253">
        <v>390.54160868999998</v>
      </c>
      <c r="D17" s="253">
        <v>424.30653293</v>
      </c>
      <c r="E17" s="253">
        <v>493.12420877</v>
      </c>
      <c r="F17" s="253">
        <v>468.22647791999998</v>
      </c>
      <c r="G17" s="253">
        <v>401.33820014999998</v>
      </c>
      <c r="H17" s="253">
        <v>397.02635731999999</v>
      </c>
      <c r="I17" s="253">
        <v>306.54375997000011</v>
      </c>
      <c r="J17" s="253">
        <v>243.45215752999999</v>
      </c>
      <c r="K17" s="253">
        <v>268.58526365999995</v>
      </c>
      <c r="M17" s="173"/>
      <c r="N17" s="171"/>
      <c r="Q17" s="158"/>
    </row>
    <row r="18" spans="1:17">
      <c r="A18" s="166" t="s">
        <v>1441</v>
      </c>
      <c r="B18" s="253">
        <v>428.76217902000002</v>
      </c>
      <c r="C18" s="253">
        <v>313.19929055999995</v>
      </c>
      <c r="D18" s="253">
        <v>270.20528922000005</v>
      </c>
      <c r="E18" s="253">
        <v>261.4547733500001</v>
      </c>
      <c r="F18" s="253">
        <v>309.0122770399999</v>
      </c>
      <c r="G18" s="253">
        <v>341.6343431100002</v>
      </c>
      <c r="H18" s="253">
        <v>427.57952845</v>
      </c>
      <c r="I18" s="253">
        <v>492.44999209999997</v>
      </c>
      <c r="J18" s="253">
        <v>359.1649290200001</v>
      </c>
      <c r="K18" s="253">
        <v>320.02434803999984</v>
      </c>
      <c r="M18" s="173"/>
      <c r="N18" s="171"/>
      <c r="Q18" s="158"/>
    </row>
    <row r="19" spans="1:17">
      <c r="A19" s="166" t="s">
        <v>1129</v>
      </c>
      <c r="B19" s="253">
        <v>236.61989268999997</v>
      </c>
      <c r="C19" s="253">
        <v>186.49732609000003</v>
      </c>
      <c r="D19" s="253">
        <v>216.94715437999994</v>
      </c>
      <c r="E19" s="253">
        <v>384.87282319000002</v>
      </c>
      <c r="F19" s="253">
        <v>425.28735604999997</v>
      </c>
      <c r="G19" s="253">
        <v>230.79291834</v>
      </c>
      <c r="H19" s="253">
        <v>308.63588532000006</v>
      </c>
      <c r="I19" s="253">
        <v>360.78202181</v>
      </c>
      <c r="J19" s="253">
        <v>352.92900237999993</v>
      </c>
      <c r="K19" s="253">
        <v>299.55125068000007</v>
      </c>
      <c r="M19" s="173"/>
      <c r="N19" s="171"/>
      <c r="Q19" s="158"/>
    </row>
    <row r="20" spans="1:17">
      <c r="A20" s="166" t="s">
        <v>1439</v>
      </c>
      <c r="B20" s="253">
        <v>171.12861205999999</v>
      </c>
      <c r="C20" s="253">
        <v>136.90426248</v>
      </c>
      <c r="D20" s="253">
        <v>165.27144236000001</v>
      </c>
      <c r="E20" s="253">
        <v>218.47828996000001</v>
      </c>
      <c r="F20" s="253">
        <v>222.97268399999999</v>
      </c>
      <c r="G20" s="253">
        <v>238.931873</v>
      </c>
      <c r="H20" s="253">
        <v>384.75830127</v>
      </c>
      <c r="I20" s="253">
        <v>467.49377120000003</v>
      </c>
      <c r="J20" s="253">
        <v>405.01732112000002</v>
      </c>
      <c r="K20" s="253">
        <v>361.86821256999997</v>
      </c>
      <c r="M20" s="173"/>
      <c r="N20" s="171"/>
      <c r="Q20" s="158"/>
    </row>
    <row r="21" spans="1:17">
      <c r="A21" s="166" t="s">
        <v>1442</v>
      </c>
      <c r="B21" s="253">
        <v>175.18232160000005</v>
      </c>
      <c r="C21" s="253">
        <v>158.59539883999997</v>
      </c>
      <c r="D21" s="253">
        <v>152.65101979999997</v>
      </c>
      <c r="E21" s="253">
        <v>193.83317252000001</v>
      </c>
      <c r="F21" s="253">
        <v>232.80877861000005</v>
      </c>
      <c r="G21" s="253">
        <v>276.75680122000006</v>
      </c>
      <c r="H21" s="253">
        <v>316.50646036000001</v>
      </c>
      <c r="I21" s="253">
        <v>317.16208241999993</v>
      </c>
      <c r="J21" s="253">
        <v>355.68393817000009</v>
      </c>
      <c r="K21" s="253">
        <v>371.12202662999999</v>
      </c>
      <c r="M21" s="173"/>
      <c r="N21" s="171"/>
      <c r="Q21" s="158"/>
    </row>
    <row r="22" spans="1:17">
      <c r="A22" s="166" t="s">
        <v>1443</v>
      </c>
      <c r="B22" s="253">
        <v>166.42921405999999</v>
      </c>
      <c r="C22" s="253">
        <v>133.52212181000002</v>
      </c>
      <c r="D22" s="253">
        <v>164.43713388</v>
      </c>
      <c r="E22" s="253">
        <v>266.87156213999998</v>
      </c>
      <c r="F22" s="253">
        <v>293.52933073999998</v>
      </c>
      <c r="G22" s="253">
        <v>180.95509343999998</v>
      </c>
      <c r="H22" s="253">
        <v>313.1768138299999</v>
      </c>
      <c r="I22" s="253">
        <v>372.13699560999993</v>
      </c>
      <c r="J22" s="253">
        <v>317.90663862999992</v>
      </c>
      <c r="K22" s="253">
        <v>272.45366589999998</v>
      </c>
      <c r="M22" s="173"/>
      <c r="N22" s="171"/>
      <c r="Q22" s="158"/>
    </row>
    <row r="23" spans="1:17">
      <c r="A23" s="166" t="s">
        <v>1445</v>
      </c>
      <c r="B23" s="253">
        <v>139.56998132999999</v>
      </c>
      <c r="C23" s="253">
        <v>181.84638441999999</v>
      </c>
      <c r="D23" s="253">
        <v>195.37303901999999</v>
      </c>
      <c r="E23" s="253">
        <v>297.70944043999998</v>
      </c>
      <c r="F23" s="253">
        <v>312.12820245</v>
      </c>
      <c r="G23" s="253">
        <v>164.27880503</v>
      </c>
      <c r="H23" s="253">
        <v>197.12249483000002</v>
      </c>
      <c r="I23" s="253">
        <v>194.09024754000004</v>
      </c>
      <c r="J23" s="253">
        <v>248.31652737000002</v>
      </c>
      <c r="K23" s="253">
        <v>271.34733149999994</v>
      </c>
      <c r="M23" s="173"/>
      <c r="N23" s="171"/>
      <c r="Q23" s="158"/>
    </row>
    <row r="24" spans="1:17">
      <c r="A24" s="166" t="s">
        <v>1440</v>
      </c>
      <c r="B24" s="253">
        <v>0</v>
      </c>
      <c r="C24" s="253">
        <v>0</v>
      </c>
      <c r="D24" s="253">
        <v>160.29648633999997</v>
      </c>
      <c r="E24" s="253">
        <v>230.55541784999997</v>
      </c>
      <c r="F24" s="253">
        <v>197.36496592</v>
      </c>
      <c r="G24" s="253">
        <v>206.48683947999999</v>
      </c>
      <c r="H24" s="253">
        <v>205.99789741000001</v>
      </c>
      <c r="I24" s="253">
        <v>277.06302818000006</v>
      </c>
      <c r="J24" s="253">
        <v>389.39998244999998</v>
      </c>
      <c r="K24" s="253">
        <v>445.69903235999993</v>
      </c>
      <c r="M24" s="173"/>
      <c r="N24" s="171"/>
      <c r="Q24" s="158"/>
    </row>
    <row r="25" spans="1:17">
      <c r="A25" s="166" t="s">
        <v>643</v>
      </c>
      <c r="B25" s="253">
        <v>1.0655900000000001E-2</v>
      </c>
      <c r="C25" s="253">
        <v>1.1841420000000002E-2</v>
      </c>
      <c r="D25" s="253">
        <v>1.0112200000000002E-2</v>
      </c>
      <c r="E25" s="253">
        <v>79.544968560000001</v>
      </c>
      <c r="F25" s="253">
        <v>144.31534573999997</v>
      </c>
      <c r="G25" s="253">
        <v>12.116871039999999</v>
      </c>
      <c r="H25" s="253">
        <v>142.69178310999999</v>
      </c>
      <c r="I25" s="253">
        <v>321.34380795999999</v>
      </c>
      <c r="J25" s="253">
        <v>758.50732865999998</v>
      </c>
      <c r="K25" s="253">
        <v>404.21091524000002</v>
      </c>
      <c r="M25" s="173"/>
      <c r="N25" s="171"/>
      <c r="Q25" s="158"/>
    </row>
    <row r="26" spans="1:17">
      <c r="A26" s="166" t="s">
        <v>1444</v>
      </c>
      <c r="B26" s="253">
        <v>102.51626027</v>
      </c>
      <c r="C26" s="253">
        <v>93.544172180000004</v>
      </c>
      <c r="D26" s="253">
        <v>109.64164256000001</v>
      </c>
      <c r="E26" s="253">
        <v>127.55119630999999</v>
      </c>
      <c r="F26" s="253">
        <v>127.64564219999998</v>
      </c>
      <c r="G26" s="253">
        <v>152.79029571999999</v>
      </c>
      <c r="H26" s="253">
        <v>210.2303354</v>
      </c>
      <c r="I26" s="253">
        <v>249.06480159</v>
      </c>
      <c r="J26" s="253">
        <v>291.95798370000006</v>
      </c>
      <c r="K26" s="253">
        <v>234.39518103999995</v>
      </c>
      <c r="M26" s="173"/>
      <c r="N26" s="171"/>
      <c r="Q26" s="158"/>
    </row>
    <row r="27" spans="1:17">
      <c r="A27" s="166" t="s">
        <v>1437</v>
      </c>
      <c r="B27" s="253">
        <v>0</v>
      </c>
      <c r="C27" s="253">
        <v>0</v>
      </c>
      <c r="D27" s="253">
        <v>0.11187393</v>
      </c>
      <c r="E27" s="253">
        <v>3.4692104699999997</v>
      </c>
      <c r="F27" s="253">
        <v>31.744164830000003</v>
      </c>
      <c r="G27" s="253">
        <v>85.994722420000002</v>
      </c>
      <c r="H27" s="253">
        <v>274.92066325999997</v>
      </c>
      <c r="I27" s="253">
        <v>321.26083686000004</v>
      </c>
      <c r="J27" s="253">
        <v>440.89635870000001</v>
      </c>
      <c r="K27" s="253">
        <v>511.05794060000005</v>
      </c>
      <c r="M27" s="173"/>
      <c r="N27" s="171"/>
    </row>
    <row r="28" spans="1:17">
      <c r="A28" s="166" t="s">
        <v>1447</v>
      </c>
      <c r="B28" s="253">
        <v>0</v>
      </c>
      <c r="C28" s="253">
        <v>0</v>
      </c>
      <c r="D28" s="253">
        <v>130.59305689000001</v>
      </c>
      <c r="E28" s="253">
        <v>139.60818817999996</v>
      </c>
      <c r="F28" s="253">
        <v>175.50126875999996</v>
      </c>
      <c r="G28" s="253">
        <v>159.38310010000004</v>
      </c>
      <c r="H28" s="253">
        <v>202.11351271000001</v>
      </c>
      <c r="I28" s="253">
        <v>218.12096757</v>
      </c>
      <c r="J28" s="253">
        <v>238.21533826999999</v>
      </c>
      <c r="K28" s="253">
        <v>286.20103479999995</v>
      </c>
      <c r="M28" s="173"/>
      <c r="N28" s="171"/>
      <c r="Q28" s="158"/>
    </row>
    <row r="29" spans="1:17">
      <c r="A29" s="166" t="s">
        <v>1449</v>
      </c>
      <c r="B29" s="253">
        <v>110.46378698999999</v>
      </c>
      <c r="C29" s="253">
        <v>106.87951206</v>
      </c>
      <c r="D29" s="253">
        <v>121.99092743</v>
      </c>
      <c r="E29" s="253">
        <v>109.85299216</v>
      </c>
      <c r="F29" s="253">
        <v>118.46705374</v>
      </c>
      <c r="G29" s="253">
        <v>131.37010447999998</v>
      </c>
      <c r="H29" s="253">
        <v>170.49066873999999</v>
      </c>
      <c r="I29" s="253">
        <v>213.72417528</v>
      </c>
      <c r="J29" s="253">
        <v>155.76843094</v>
      </c>
      <c r="K29" s="253">
        <v>154.05743260999998</v>
      </c>
      <c r="M29" s="173"/>
      <c r="N29" s="171"/>
      <c r="Q29" s="158"/>
    </row>
    <row r="30" spans="1:17">
      <c r="A30" s="166" t="s">
        <v>1448</v>
      </c>
      <c r="B30" s="253">
        <v>125.51082768000002</v>
      </c>
      <c r="C30" s="253">
        <v>141.17714895000003</v>
      </c>
      <c r="D30" s="253">
        <v>151.03472107999994</v>
      </c>
      <c r="E30" s="253">
        <v>106.16494263</v>
      </c>
      <c r="F30" s="253">
        <v>102.90349744999999</v>
      </c>
      <c r="G30" s="253">
        <v>71.684444909999996</v>
      </c>
      <c r="H30" s="253">
        <v>83.138821820000004</v>
      </c>
      <c r="I30" s="253">
        <v>129.17869094</v>
      </c>
      <c r="J30" s="253">
        <v>162.24232235999997</v>
      </c>
      <c r="K30" s="253">
        <v>74.344306279999998</v>
      </c>
      <c r="M30" s="173"/>
      <c r="N30" s="171"/>
      <c r="Q30" s="158"/>
    </row>
    <row r="31" spans="1:17">
      <c r="A31" s="166" t="s">
        <v>1453</v>
      </c>
      <c r="B31" s="253">
        <v>99.889884479999992</v>
      </c>
      <c r="C31" s="253">
        <v>93.560939750000031</v>
      </c>
      <c r="D31" s="253">
        <v>82.754090759999997</v>
      </c>
      <c r="E31" s="253">
        <v>107.36074119000006</v>
      </c>
      <c r="F31" s="253">
        <v>116.66517037999999</v>
      </c>
      <c r="G31" s="253">
        <v>92.304927799999987</v>
      </c>
      <c r="H31" s="253">
        <v>110.99538160000002</v>
      </c>
      <c r="I31" s="253">
        <v>127.79189634000004</v>
      </c>
      <c r="J31" s="253">
        <v>136.66322788999997</v>
      </c>
      <c r="K31" s="253">
        <v>119.46724171000004</v>
      </c>
      <c r="M31" s="173"/>
      <c r="N31" s="171"/>
      <c r="Q31" s="158"/>
    </row>
    <row r="32" spans="1:17">
      <c r="A32" s="166" t="s">
        <v>1530</v>
      </c>
      <c r="B32" s="253">
        <v>151.22611013000002</v>
      </c>
      <c r="C32" s="253">
        <v>110.13303710000001</v>
      </c>
      <c r="D32" s="253">
        <v>98.207466750000009</v>
      </c>
      <c r="E32" s="253">
        <v>108.78343057999999</v>
      </c>
      <c r="F32" s="253">
        <v>146.55063146000001</v>
      </c>
      <c r="G32" s="253">
        <v>121.60132247999999</v>
      </c>
      <c r="H32" s="253">
        <v>119.39621846999997</v>
      </c>
      <c r="I32" s="253">
        <v>100.54635565000001</v>
      </c>
      <c r="J32" s="253">
        <v>65.010461579999998</v>
      </c>
      <c r="K32" s="253">
        <v>53.908633330000015</v>
      </c>
      <c r="M32" s="173"/>
      <c r="N32" s="171"/>
    </row>
    <row r="33" spans="1:17">
      <c r="A33" s="166" t="s">
        <v>1450</v>
      </c>
      <c r="B33" s="253">
        <v>71.314130910000017</v>
      </c>
      <c r="C33" s="253">
        <v>60.809019479999989</v>
      </c>
      <c r="D33" s="253">
        <v>69.003349510000007</v>
      </c>
      <c r="E33" s="253">
        <v>75.675542219999997</v>
      </c>
      <c r="F33" s="253">
        <v>105.41842554000003</v>
      </c>
      <c r="G33" s="253">
        <v>105.45416023000001</v>
      </c>
      <c r="H33" s="253">
        <v>105.53277833000001</v>
      </c>
      <c r="I33" s="253">
        <v>114.07105400999997</v>
      </c>
      <c r="J33" s="253">
        <v>149.84172000999999</v>
      </c>
      <c r="K33" s="253">
        <v>191.82596382999998</v>
      </c>
      <c r="M33" s="173"/>
      <c r="N33" s="171"/>
      <c r="Q33" s="158"/>
    </row>
    <row r="34" spans="1:17">
      <c r="A34" s="166" t="s">
        <v>1463</v>
      </c>
      <c r="B34" s="253">
        <v>156.70972840999997</v>
      </c>
      <c r="C34" s="253">
        <v>89.836681280000008</v>
      </c>
      <c r="D34" s="253">
        <v>71.540794290000008</v>
      </c>
      <c r="E34" s="253">
        <v>149.99634481000001</v>
      </c>
      <c r="F34" s="253">
        <v>166.74434588</v>
      </c>
      <c r="G34" s="253">
        <v>42.799267030000003</v>
      </c>
      <c r="H34" s="253">
        <v>88.718632920000005</v>
      </c>
      <c r="I34" s="253">
        <v>104.12083539999999</v>
      </c>
      <c r="J34" s="253">
        <v>76.416248490000001</v>
      </c>
      <c r="K34" s="253">
        <v>98.219359740000016</v>
      </c>
      <c r="M34" s="173"/>
      <c r="N34" s="171"/>
      <c r="Q34" s="158"/>
    </row>
    <row r="35" spans="1:17">
      <c r="A35" s="166" t="s">
        <v>1456</v>
      </c>
      <c r="B35" s="253">
        <v>88.199743600000005</v>
      </c>
      <c r="C35" s="253">
        <v>81.03516359999999</v>
      </c>
      <c r="D35" s="253">
        <v>82.187330670000009</v>
      </c>
      <c r="E35" s="253">
        <v>95.556400229999994</v>
      </c>
      <c r="F35" s="253">
        <v>99.986852069999998</v>
      </c>
      <c r="G35" s="253">
        <v>98.184039209999995</v>
      </c>
      <c r="H35" s="253">
        <v>118.69804264</v>
      </c>
      <c r="I35" s="253">
        <v>133.53022649000002</v>
      </c>
      <c r="J35" s="253">
        <v>98.758201360000001</v>
      </c>
      <c r="K35" s="253">
        <v>140.10088103000004</v>
      </c>
      <c r="M35" s="173"/>
      <c r="N35" s="171"/>
    </row>
    <row r="36" spans="1:17">
      <c r="A36" s="166" t="s">
        <v>1455</v>
      </c>
      <c r="B36" s="253">
        <v>70.40811450999999</v>
      </c>
      <c r="C36" s="253">
        <v>102.87408386</v>
      </c>
      <c r="D36" s="253">
        <v>121.21289756</v>
      </c>
      <c r="E36" s="253">
        <v>115.13127724000003</v>
      </c>
      <c r="F36" s="253">
        <v>110.80761941</v>
      </c>
      <c r="G36" s="253">
        <v>72.197110370000004</v>
      </c>
      <c r="H36" s="253">
        <v>85.544258990000003</v>
      </c>
      <c r="I36" s="253">
        <v>113.90448805999999</v>
      </c>
      <c r="J36" s="253">
        <v>109.54162991000003</v>
      </c>
      <c r="K36" s="253">
        <v>107.92223226999999</v>
      </c>
      <c r="M36" s="173"/>
      <c r="N36" s="171"/>
      <c r="Q36" s="158"/>
    </row>
    <row r="37" spans="1:17">
      <c r="A37" s="166" t="s">
        <v>1452</v>
      </c>
      <c r="B37" s="253">
        <v>76.342652529999995</v>
      </c>
      <c r="C37" s="253">
        <v>70.825103130000002</v>
      </c>
      <c r="D37" s="253">
        <v>73.874731430000011</v>
      </c>
      <c r="E37" s="253">
        <v>91.264435449999993</v>
      </c>
      <c r="F37" s="253">
        <v>99.694885020000001</v>
      </c>
      <c r="G37" s="253">
        <v>93.811138819999996</v>
      </c>
      <c r="H37" s="253">
        <v>112.69382567</v>
      </c>
      <c r="I37" s="253">
        <v>128.46689825000001</v>
      </c>
      <c r="J37" s="253">
        <v>143.23473928000001</v>
      </c>
      <c r="K37" s="253">
        <v>116.64357885</v>
      </c>
      <c r="M37" s="173"/>
      <c r="N37" s="171"/>
      <c r="Q37" s="158"/>
    </row>
    <row r="38" spans="1:17">
      <c r="A38" s="166" t="s">
        <v>1531</v>
      </c>
      <c r="B38" s="253">
        <v>132.13516755999996</v>
      </c>
      <c r="C38" s="253">
        <v>104.87414806</v>
      </c>
      <c r="D38" s="253">
        <v>97.425248729999993</v>
      </c>
      <c r="E38" s="253">
        <v>109.99297285000003</v>
      </c>
      <c r="F38" s="253">
        <v>115.39831851000001</v>
      </c>
      <c r="G38" s="253">
        <v>116.62054438000001</v>
      </c>
      <c r="H38" s="253">
        <v>129.41441229999998</v>
      </c>
      <c r="I38" s="253">
        <v>139.83655211000004</v>
      </c>
      <c r="J38" s="253">
        <v>30.111974990000007</v>
      </c>
      <c r="K38" s="253">
        <v>0</v>
      </c>
      <c r="M38" s="173"/>
      <c r="N38" s="171"/>
    </row>
    <row r="39" spans="1:17">
      <c r="A39" s="166" t="s">
        <v>1461</v>
      </c>
      <c r="B39" s="253">
        <v>96.916126859999991</v>
      </c>
      <c r="C39" s="253">
        <v>79.261742939999991</v>
      </c>
      <c r="D39" s="253">
        <v>79.727552029999998</v>
      </c>
      <c r="E39" s="253">
        <v>100.20849913000001</v>
      </c>
      <c r="F39" s="253">
        <v>96.356924069999991</v>
      </c>
      <c r="G39" s="253">
        <v>66.860368170000001</v>
      </c>
      <c r="H39" s="253">
        <v>176.10241214999996</v>
      </c>
      <c r="I39" s="253">
        <v>131.40915484000001</v>
      </c>
      <c r="J39" s="253">
        <v>82.169439720000014</v>
      </c>
      <c r="K39" s="253">
        <v>33.340584669999998</v>
      </c>
      <c r="M39" s="173"/>
      <c r="N39" s="171"/>
      <c r="Q39" s="158"/>
    </row>
    <row r="40" spans="1:17">
      <c r="A40" s="166" t="s">
        <v>1454</v>
      </c>
      <c r="B40" s="253">
        <v>76.64981748000001</v>
      </c>
      <c r="C40" s="253">
        <v>44.426461789999998</v>
      </c>
      <c r="D40" s="253">
        <v>87.374870470000005</v>
      </c>
      <c r="E40" s="253">
        <v>130.48010857</v>
      </c>
      <c r="F40" s="253">
        <v>125.94074416000001</v>
      </c>
      <c r="G40" s="253">
        <v>62.460465169999999</v>
      </c>
      <c r="H40" s="253">
        <v>65.795305049999996</v>
      </c>
      <c r="I40" s="253">
        <v>109.3850047</v>
      </c>
      <c r="J40" s="253">
        <v>117.98512639</v>
      </c>
      <c r="K40" s="253">
        <v>121.61202239000001</v>
      </c>
      <c r="L40" s="10"/>
      <c r="M40" s="173"/>
      <c r="N40" s="171"/>
      <c r="O40" s="240"/>
      <c r="Q40" s="158"/>
    </row>
    <row r="41" spans="1:17">
      <c r="A41" s="166" t="s">
        <v>1532</v>
      </c>
      <c r="B41" s="253">
        <v>146.42872524000001</v>
      </c>
      <c r="C41" s="253">
        <v>17.030775350000003</v>
      </c>
      <c r="D41" s="253">
        <v>62.618445460000004</v>
      </c>
      <c r="E41" s="253">
        <v>112.85014291000002</v>
      </c>
      <c r="F41" s="253">
        <v>257.17292837999997</v>
      </c>
      <c r="G41" s="253">
        <v>27.802775699999998</v>
      </c>
      <c r="H41" s="253">
        <v>85.975661470000006</v>
      </c>
      <c r="I41" s="253">
        <v>116.94191909</v>
      </c>
      <c r="J41" s="253">
        <v>21.015247200000001</v>
      </c>
      <c r="K41" s="253">
        <v>35.54139361</v>
      </c>
      <c r="M41" s="173"/>
      <c r="N41" s="171"/>
      <c r="Q41" s="158"/>
    </row>
    <row r="42" spans="1:17">
      <c r="A42" s="166" t="s">
        <v>1451</v>
      </c>
      <c r="B42" s="253">
        <v>55.300118960000013</v>
      </c>
      <c r="C42" s="253">
        <v>47.464523459999995</v>
      </c>
      <c r="D42" s="253">
        <v>48.002588149999987</v>
      </c>
      <c r="E42" s="253">
        <v>57.178548409999983</v>
      </c>
      <c r="F42" s="253">
        <v>67.369940999999997</v>
      </c>
      <c r="G42" s="253">
        <v>67.500061349999996</v>
      </c>
      <c r="H42" s="253">
        <v>89.077667840000032</v>
      </c>
      <c r="I42" s="253">
        <v>103.78611103999998</v>
      </c>
      <c r="J42" s="253">
        <v>149.42966900000002</v>
      </c>
      <c r="K42" s="253">
        <v>161.69522280999996</v>
      </c>
      <c r="M42" s="173"/>
      <c r="N42" s="171"/>
    </row>
    <row r="43" spans="1:17">
      <c r="A43" s="166" t="s">
        <v>1533</v>
      </c>
      <c r="B43" s="253">
        <v>0</v>
      </c>
      <c r="C43" s="253">
        <v>0</v>
      </c>
      <c r="D43" s="253">
        <v>0</v>
      </c>
      <c r="E43" s="253">
        <v>0</v>
      </c>
      <c r="F43" s="253">
        <v>0</v>
      </c>
      <c r="G43" s="253">
        <v>0</v>
      </c>
      <c r="H43" s="253">
        <v>842.77490934000002</v>
      </c>
      <c r="I43" s="253">
        <v>0</v>
      </c>
      <c r="J43" s="253">
        <v>0</v>
      </c>
      <c r="K43" s="253">
        <v>0</v>
      </c>
      <c r="M43" s="173"/>
      <c r="N43" s="171"/>
      <c r="Q43" s="158"/>
    </row>
    <row r="44" spans="1:17">
      <c r="A44" s="166" t="s">
        <v>1534</v>
      </c>
      <c r="B44" s="253">
        <v>91.15336004000001</v>
      </c>
      <c r="C44" s="253">
        <v>80.203725920000053</v>
      </c>
      <c r="D44" s="253">
        <v>85.749969150000041</v>
      </c>
      <c r="E44" s="253">
        <v>99.73664484999999</v>
      </c>
      <c r="F44" s="253">
        <v>100.13699240999998</v>
      </c>
      <c r="G44" s="253">
        <v>154.48595730999997</v>
      </c>
      <c r="H44" s="253">
        <v>197.68683848999999</v>
      </c>
      <c r="I44" s="253">
        <v>7.763633379999999</v>
      </c>
      <c r="J44" s="253">
        <v>11.059485780000003</v>
      </c>
      <c r="K44" s="253">
        <v>7.3766842299999995</v>
      </c>
      <c r="M44" s="173"/>
      <c r="N44" s="171"/>
    </row>
    <row r="45" spans="1:17">
      <c r="A45" s="166" t="s">
        <v>1535</v>
      </c>
      <c r="B45" s="253">
        <v>176.41399646000002</v>
      </c>
      <c r="C45" s="253">
        <v>121.18415285000002</v>
      </c>
      <c r="D45" s="253">
        <v>104.89906905000001</v>
      </c>
      <c r="E45" s="253">
        <v>92.33455133999999</v>
      </c>
      <c r="F45" s="253">
        <v>81.093836780000018</v>
      </c>
      <c r="G45" s="253">
        <v>109.63427922</v>
      </c>
      <c r="H45" s="253">
        <v>134.03348685</v>
      </c>
      <c r="I45" s="253">
        <v>0</v>
      </c>
      <c r="J45" s="253">
        <v>0</v>
      </c>
      <c r="K45" s="253">
        <v>0</v>
      </c>
      <c r="M45" s="173"/>
      <c r="N45" s="171"/>
    </row>
    <row r="46" spans="1:17">
      <c r="A46" s="166" t="s">
        <v>1457</v>
      </c>
      <c r="B46" s="253">
        <v>66.318001350000003</v>
      </c>
      <c r="C46" s="253">
        <v>52.230765900000009</v>
      </c>
      <c r="D46" s="253">
        <v>59.263794980000021</v>
      </c>
      <c r="E46" s="253">
        <v>76.191943319999993</v>
      </c>
      <c r="F46" s="253">
        <v>82.758259810000013</v>
      </c>
      <c r="G46" s="253">
        <v>73.219645509999992</v>
      </c>
      <c r="H46" s="253">
        <v>94.693318739999995</v>
      </c>
      <c r="I46" s="253">
        <v>95.019620319999987</v>
      </c>
      <c r="J46" s="253">
        <v>98.278368129999961</v>
      </c>
      <c r="K46" s="253">
        <v>110.54969072999998</v>
      </c>
      <c r="M46" s="173"/>
      <c r="N46" s="171"/>
      <c r="Q46" s="158"/>
    </row>
    <row r="47" spans="1:17">
      <c r="A47" s="397" t="s">
        <v>301</v>
      </c>
      <c r="B47" s="780">
        <v>15475.296936570143</v>
      </c>
      <c r="C47" s="780">
        <v>13099.143053309872</v>
      </c>
      <c r="D47" s="780">
        <v>12996.156194330124</v>
      </c>
      <c r="E47" s="780">
        <v>14581.301396230196</v>
      </c>
      <c r="F47" s="780">
        <v>14982.644397779788</v>
      </c>
      <c r="G47" s="780">
        <v>13048.348371340286</v>
      </c>
      <c r="H47" s="780">
        <v>16819.822133969876</v>
      </c>
      <c r="I47" s="780">
        <v>21147.028305609972</v>
      </c>
      <c r="J47" s="780">
        <v>17570.624838369935</v>
      </c>
      <c r="K47" s="780">
        <v>18989.464680619691</v>
      </c>
      <c r="M47" s="173"/>
      <c r="N47" s="171"/>
      <c r="Q47" s="158"/>
    </row>
    <row r="49" spans="1:1">
      <c r="A49" s="96" t="s">
        <v>462</v>
      </c>
    </row>
    <row r="50" spans="1:1">
      <c r="A50" s="90" t="s">
        <v>178</v>
      </c>
    </row>
  </sheetData>
  <conditionalFormatting sqref="N7:N47">
    <cfRule type="cellIs" dxfId="3" priority="1" operator="notEqual">
      <formula>0</formula>
    </cfRule>
  </conditionalFormatting>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3"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O50"/>
  <sheetViews>
    <sheetView zoomScaleNormal="100" zoomScaleSheetLayoutView="100" workbookViewId="0">
      <selection activeCell="K2" sqref="K2"/>
    </sheetView>
  </sheetViews>
  <sheetFormatPr baseColWidth="10" defaultColWidth="11.44140625" defaultRowHeight="13.2"/>
  <cols>
    <col min="1" max="1" width="58.33203125" style="4" customWidth="1"/>
    <col min="2" max="11" width="9.6640625" style="4" customWidth="1"/>
    <col min="12" max="12" width="11.44140625" style="4"/>
    <col min="13" max="13" width="12.33203125" style="4" bestFit="1" customWidth="1"/>
    <col min="14" max="14" width="11.44140625" style="4"/>
    <col min="15" max="15" width="12.6640625" style="4" bestFit="1" customWidth="1"/>
    <col min="16" max="16384" width="11.44140625" style="4"/>
  </cols>
  <sheetData>
    <row r="1" spans="1:15" s="8" customFormat="1"/>
    <row r="2" spans="1:15" s="8" customFormat="1" ht="14.4">
      <c r="A2" s="3" t="s">
        <v>1617</v>
      </c>
      <c r="K2" s="877" t="s">
        <v>1620</v>
      </c>
      <c r="M2" s="237"/>
    </row>
    <row r="3" spans="1:15" s="8" customFormat="1">
      <c r="A3" s="4" t="s">
        <v>299</v>
      </c>
    </row>
    <row r="4" spans="1:15" s="8" customFormat="1">
      <c r="A4" s="4" t="s">
        <v>1497</v>
      </c>
    </row>
    <row r="5" spans="1:15" s="8" customFormat="1">
      <c r="A5" s="4" t="s">
        <v>17</v>
      </c>
    </row>
    <row r="6" spans="1:15" ht="21" customHeight="1">
      <c r="A6" s="241" t="s">
        <v>300</v>
      </c>
      <c r="B6" s="155">
        <v>2015</v>
      </c>
      <c r="C6" s="155">
        <v>2016</v>
      </c>
      <c r="D6" s="155">
        <v>2017</v>
      </c>
      <c r="E6" s="155">
        <v>2018</v>
      </c>
      <c r="F6" s="155">
        <v>2019</v>
      </c>
      <c r="G6" s="155">
        <v>2020</v>
      </c>
      <c r="H6" s="155">
        <v>2021</v>
      </c>
      <c r="I6" s="155">
        <v>2022</v>
      </c>
      <c r="J6" s="155">
        <v>2023</v>
      </c>
      <c r="K6" s="155" t="s">
        <v>1494</v>
      </c>
    </row>
    <row r="7" spans="1:15">
      <c r="A7" s="3" t="s">
        <v>182</v>
      </c>
      <c r="B7" s="757">
        <v>13373.782141990174</v>
      </c>
      <c r="C7" s="757">
        <v>13376.698562900077</v>
      </c>
      <c r="D7" s="757">
        <v>11740.001926200335</v>
      </c>
      <c r="E7" s="757">
        <v>11575.092283000244</v>
      </c>
      <c r="F7" s="757">
        <v>14375.182984530213</v>
      </c>
      <c r="G7" s="757">
        <v>11476.676063480118</v>
      </c>
      <c r="H7" s="757">
        <v>12676.088812550261</v>
      </c>
      <c r="I7" s="757">
        <v>14047.230598740198</v>
      </c>
      <c r="J7" s="757">
        <v>13907.553009950232</v>
      </c>
      <c r="K7" s="757">
        <v>14575.647027180332</v>
      </c>
      <c r="L7" s="158"/>
      <c r="M7" s="239"/>
      <c r="N7" s="212"/>
      <c r="O7" s="158"/>
    </row>
    <row r="8" spans="1:15">
      <c r="A8" s="166" t="s">
        <v>1434</v>
      </c>
      <c r="B8" s="253">
        <v>2466.0336952500002</v>
      </c>
      <c r="C8" s="253">
        <v>2233.9704549700004</v>
      </c>
      <c r="D8" s="253">
        <v>2122.8719122699999</v>
      </c>
      <c r="E8" s="253">
        <v>1909.8248325499999</v>
      </c>
      <c r="F8" s="253">
        <v>2126.0198039699999</v>
      </c>
      <c r="G8" s="253">
        <v>1446.5122035300001</v>
      </c>
      <c r="H8" s="253">
        <v>1081.6311236600002</v>
      </c>
      <c r="I8" s="253">
        <v>1216.5701529499995</v>
      </c>
      <c r="J8" s="253">
        <v>1179.7031457000003</v>
      </c>
      <c r="K8" s="253">
        <v>1187.9523367500001</v>
      </c>
      <c r="M8" s="173"/>
      <c r="N8" s="212"/>
      <c r="O8" s="158"/>
    </row>
    <row r="9" spans="1:15">
      <c r="A9" s="166" t="s">
        <v>1431</v>
      </c>
      <c r="B9" s="253">
        <v>919.18337471000007</v>
      </c>
      <c r="C9" s="253">
        <v>1367.5577170400002</v>
      </c>
      <c r="D9" s="253">
        <v>1544.5307074600003</v>
      </c>
      <c r="E9" s="253">
        <v>989.51383392999992</v>
      </c>
      <c r="F9" s="253">
        <v>1246.59906101</v>
      </c>
      <c r="G9" s="253">
        <v>1055.6535952199999</v>
      </c>
      <c r="H9" s="253">
        <v>1887.5333897999999</v>
      </c>
      <c r="I9" s="253">
        <v>2396.3839135399999</v>
      </c>
      <c r="J9" s="253">
        <v>2456.3231508999997</v>
      </c>
      <c r="K9" s="253">
        <v>2243.8242695500003</v>
      </c>
      <c r="M9" s="173"/>
      <c r="N9" s="212"/>
      <c r="O9" s="158"/>
    </row>
    <row r="10" spans="1:15">
      <c r="A10" s="166" t="s">
        <v>1435</v>
      </c>
      <c r="B10" s="253">
        <v>2572.1926207600004</v>
      </c>
      <c r="C10" s="253">
        <v>2592.3695766899996</v>
      </c>
      <c r="D10" s="253">
        <v>845.32005430999993</v>
      </c>
      <c r="E10" s="253">
        <v>364.12481788999997</v>
      </c>
      <c r="F10" s="253">
        <v>1811.1904287699999</v>
      </c>
      <c r="G10" s="253">
        <v>964.63356055999998</v>
      </c>
      <c r="H10" s="253">
        <v>747.33298014000002</v>
      </c>
      <c r="I10" s="253">
        <v>1280.8490746599998</v>
      </c>
      <c r="J10" s="253">
        <v>688.58823632000008</v>
      </c>
      <c r="K10" s="253">
        <v>1015.5001975299999</v>
      </c>
      <c r="M10" s="173"/>
      <c r="N10" s="212"/>
      <c r="O10" s="158"/>
    </row>
    <row r="11" spans="1:15">
      <c r="A11" s="166" t="s">
        <v>1439</v>
      </c>
      <c r="B11" s="253">
        <v>869.20383100000004</v>
      </c>
      <c r="C11" s="253">
        <v>759.14176899999995</v>
      </c>
      <c r="D11" s="253">
        <v>937.84118699999999</v>
      </c>
      <c r="E11" s="253">
        <v>1157.0625749999999</v>
      </c>
      <c r="F11" s="253">
        <v>1172.8979629999999</v>
      </c>
      <c r="G11" s="253">
        <v>1254.7715700000001</v>
      </c>
      <c r="H11" s="253">
        <v>1347.5825420000001</v>
      </c>
      <c r="I11" s="253">
        <v>1451.4362430000001</v>
      </c>
      <c r="J11" s="253">
        <v>1436.790101</v>
      </c>
      <c r="K11" s="253">
        <v>1665.619698</v>
      </c>
      <c r="M11" s="173"/>
      <c r="N11" s="212"/>
      <c r="O11" s="158"/>
    </row>
    <row r="12" spans="1:15">
      <c r="A12" s="166" t="s">
        <v>1449</v>
      </c>
      <c r="B12" s="253">
        <v>418.54682600000001</v>
      </c>
      <c r="C12" s="253">
        <v>469.727529</v>
      </c>
      <c r="D12" s="253">
        <v>486.13775500000003</v>
      </c>
      <c r="E12" s="253">
        <v>427.482731</v>
      </c>
      <c r="F12" s="253">
        <v>473.65400399999999</v>
      </c>
      <c r="G12" s="253">
        <v>529.82773399999996</v>
      </c>
      <c r="H12" s="253">
        <v>509.29889400000002</v>
      </c>
      <c r="I12" s="253">
        <v>485.98948100000001</v>
      </c>
      <c r="J12" s="253">
        <v>437.14931799999999</v>
      </c>
      <c r="K12" s="253">
        <v>516.72281799999996</v>
      </c>
      <c r="M12" s="173"/>
      <c r="N12" s="212"/>
      <c r="O12" s="158"/>
    </row>
    <row r="13" spans="1:15">
      <c r="A13" s="166" t="s">
        <v>1444</v>
      </c>
      <c r="B13" s="253">
        <v>236.48406</v>
      </c>
      <c r="C13" s="253">
        <v>241.90217999999999</v>
      </c>
      <c r="D13" s="253">
        <v>300.90962000000002</v>
      </c>
      <c r="E13" s="253">
        <v>308.51734699999997</v>
      </c>
      <c r="F13" s="253">
        <v>353.24852299999998</v>
      </c>
      <c r="G13" s="253">
        <v>399.32446599999997</v>
      </c>
      <c r="H13" s="253">
        <v>436.37911800000001</v>
      </c>
      <c r="I13" s="253">
        <v>452.16919899999999</v>
      </c>
      <c r="J13" s="253">
        <v>523.04368799999997</v>
      </c>
      <c r="K13" s="253">
        <v>530.09204699999998</v>
      </c>
      <c r="M13" s="173"/>
      <c r="N13" s="212"/>
      <c r="O13" s="158"/>
    </row>
    <row r="14" spans="1:15">
      <c r="A14" s="166" t="s">
        <v>1452</v>
      </c>
      <c r="B14" s="253">
        <v>252.55177499999999</v>
      </c>
      <c r="C14" s="253">
        <v>263.56637999999998</v>
      </c>
      <c r="D14" s="253">
        <v>292.90260999999998</v>
      </c>
      <c r="E14" s="253">
        <v>321.805927</v>
      </c>
      <c r="F14" s="253">
        <v>316.59231399999999</v>
      </c>
      <c r="G14" s="253">
        <v>336.34861999999998</v>
      </c>
      <c r="H14" s="253">
        <v>336.23901999999998</v>
      </c>
      <c r="I14" s="253">
        <v>304.51499999999999</v>
      </c>
      <c r="J14" s="253">
        <v>353.89883300000002</v>
      </c>
      <c r="K14" s="253">
        <v>358.47904999999997</v>
      </c>
      <c r="M14" s="173"/>
      <c r="N14" s="212"/>
      <c r="O14" s="158"/>
    </row>
    <row r="15" spans="1:15">
      <c r="A15" s="166" t="s">
        <v>643</v>
      </c>
      <c r="B15" s="253">
        <v>2.1099699999999996E-3</v>
      </c>
      <c r="C15" s="253">
        <v>1.4333999999999999E-4</v>
      </c>
      <c r="D15" s="253">
        <v>1.0422000000000001E-3</v>
      </c>
      <c r="E15" s="253">
        <v>136.98327778999999</v>
      </c>
      <c r="F15" s="253">
        <v>297.16420882000006</v>
      </c>
      <c r="G15" s="253">
        <v>37.811814200000001</v>
      </c>
      <c r="H15" s="253">
        <v>290.59277724999998</v>
      </c>
      <c r="I15" s="253">
        <v>416.79483657999998</v>
      </c>
      <c r="J15" s="253">
        <v>1165.9121791499999</v>
      </c>
      <c r="K15" s="253">
        <v>653.19537018999995</v>
      </c>
      <c r="L15" s="158"/>
      <c r="M15" s="173"/>
      <c r="N15" s="212"/>
      <c r="O15" s="158"/>
    </row>
    <row r="16" spans="1:15">
      <c r="A16" s="166" t="s">
        <v>1463</v>
      </c>
      <c r="B16" s="253">
        <v>308.55503392000003</v>
      </c>
      <c r="C16" s="253">
        <v>225.47664038999997</v>
      </c>
      <c r="D16" s="253">
        <v>141.95675705999997</v>
      </c>
      <c r="E16" s="253">
        <v>236.46338498</v>
      </c>
      <c r="F16" s="253">
        <v>315.47652447000002</v>
      </c>
      <c r="G16" s="253">
        <v>123.65398114</v>
      </c>
      <c r="H16" s="253">
        <v>135.11553636000002</v>
      </c>
      <c r="I16" s="253">
        <v>119.43416625</v>
      </c>
      <c r="J16" s="253">
        <v>106.50010478</v>
      </c>
      <c r="K16" s="253">
        <v>142.26500816000001</v>
      </c>
      <c r="M16" s="173"/>
      <c r="N16" s="212"/>
      <c r="O16" s="158"/>
    </row>
    <row r="17" spans="1:15">
      <c r="A17" s="166" t="s">
        <v>1461</v>
      </c>
      <c r="B17" s="253">
        <v>170.13046800000001</v>
      </c>
      <c r="C17" s="253">
        <v>164.39799859000001</v>
      </c>
      <c r="D17" s="253">
        <v>161.52173099999999</v>
      </c>
      <c r="E17" s="253">
        <v>156.07023329000003</v>
      </c>
      <c r="F17" s="253">
        <v>158.95022169999999</v>
      </c>
      <c r="G17" s="253">
        <v>120.82131554999999</v>
      </c>
      <c r="H17" s="253">
        <v>208.01345857999999</v>
      </c>
      <c r="I17" s="253">
        <v>151.41957199999999</v>
      </c>
      <c r="J17" s="253">
        <v>108.94619899999999</v>
      </c>
      <c r="K17" s="253">
        <v>45.847255520000004</v>
      </c>
      <c r="L17" s="158"/>
      <c r="M17" s="173"/>
      <c r="N17" s="212"/>
      <c r="O17" s="158"/>
    </row>
    <row r="18" spans="1:15">
      <c r="A18" s="166" t="s">
        <v>1458</v>
      </c>
      <c r="B18" s="253">
        <v>90.993232450000008</v>
      </c>
      <c r="C18" s="253">
        <v>85.286319000000006</v>
      </c>
      <c r="D18" s="253">
        <v>106.04373699999999</v>
      </c>
      <c r="E18" s="253">
        <v>141.72432080000002</v>
      </c>
      <c r="F18" s="253">
        <v>149.05476867000002</v>
      </c>
      <c r="G18" s="253">
        <v>179.118585</v>
      </c>
      <c r="H18" s="253">
        <v>197.402546</v>
      </c>
      <c r="I18" s="253">
        <v>109.86780899999999</v>
      </c>
      <c r="J18" s="253">
        <v>139.38568023000002</v>
      </c>
      <c r="K18" s="253">
        <v>163.48494299999999</v>
      </c>
      <c r="L18" s="158"/>
      <c r="M18" s="173"/>
      <c r="N18" s="212"/>
      <c r="O18" s="158"/>
    </row>
    <row r="19" spans="1:15">
      <c r="A19" s="166" t="s">
        <v>1459</v>
      </c>
      <c r="B19" s="253">
        <v>96.987326999999993</v>
      </c>
      <c r="C19" s="253">
        <v>88.890663000000004</v>
      </c>
      <c r="D19" s="253">
        <v>121.78137700000001</v>
      </c>
      <c r="E19" s="253">
        <v>153.74647100000001</v>
      </c>
      <c r="F19" s="253">
        <v>120.506551</v>
      </c>
      <c r="G19" s="253">
        <v>81.017833999999993</v>
      </c>
      <c r="H19" s="253">
        <v>105.225274</v>
      </c>
      <c r="I19" s="253">
        <v>132.74635126000001</v>
      </c>
      <c r="J19" s="253">
        <v>135.60215700000001</v>
      </c>
      <c r="K19" s="253">
        <v>107.048648</v>
      </c>
      <c r="M19" s="173"/>
      <c r="N19" s="212"/>
      <c r="O19" s="158"/>
    </row>
    <row r="20" spans="1:15">
      <c r="A20" s="166" t="s">
        <v>1536</v>
      </c>
      <c r="B20" s="253">
        <v>108.50644699999999</v>
      </c>
      <c r="C20" s="253">
        <v>127.782409</v>
      </c>
      <c r="D20" s="253">
        <v>147.27776299999999</v>
      </c>
      <c r="E20" s="253">
        <v>114.862341</v>
      </c>
      <c r="F20" s="253">
        <v>192.38367600000001</v>
      </c>
      <c r="G20" s="253">
        <v>166.45632699999999</v>
      </c>
      <c r="H20" s="253">
        <v>136.10579200000001</v>
      </c>
      <c r="I20" s="253">
        <v>35.714739999999999</v>
      </c>
      <c r="J20" s="253">
        <v>18.723410000000001</v>
      </c>
      <c r="K20" s="253">
        <v>54.041407999999997</v>
      </c>
      <c r="L20" s="158"/>
      <c r="M20" s="242"/>
      <c r="N20" s="212"/>
      <c r="O20" s="158"/>
    </row>
    <row r="21" spans="1:15">
      <c r="A21" s="166" t="s">
        <v>1460</v>
      </c>
      <c r="B21" s="253">
        <v>0</v>
      </c>
      <c r="C21" s="253">
        <v>0</v>
      </c>
      <c r="D21" s="253">
        <v>68.800830000000005</v>
      </c>
      <c r="E21" s="253">
        <v>104.125998</v>
      </c>
      <c r="F21" s="253">
        <v>128.89070040000001</v>
      </c>
      <c r="G21" s="253">
        <v>156.615882</v>
      </c>
      <c r="H21" s="253">
        <v>155.97877</v>
      </c>
      <c r="I21" s="253">
        <v>115.06577299999999</v>
      </c>
      <c r="J21" s="253">
        <v>121.860303</v>
      </c>
      <c r="K21" s="253">
        <v>178.05991399999999</v>
      </c>
      <c r="M21" s="173"/>
      <c r="N21" s="212"/>
      <c r="O21" s="158"/>
    </row>
    <row r="22" spans="1:15">
      <c r="A22" s="166" t="s">
        <v>1470</v>
      </c>
      <c r="B22" s="253">
        <v>108.135454</v>
      </c>
      <c r="C22" s="253">
        <v>117.429766</v>
      </c>
      <c r="D22" s="253">
        <v>82.268006</v>
      </c>
      <c r="E22" s="253">
        <v>79.558097000000004</v>
      </c>
      <c r="F22" s="253">
        <v>65.662998279999996</v>
      </c>
      <c r="G22" s="253">
        <v>55.046227450000004</v>
      </c>
      <c r="H22" s="253">
        <v>49.184565999999997</v>
      </c>
      <c r="I22" s="253">
        <v>58.691375000000001</v>
      </c>
      <c r="J22" s="253">
        <v>49.159139000000003</v>
      </c>
      <c r="K22" s="253">
        <v>88.578194249999996</v>
      </c>
      <c r="M22" s="173"/>
      <c r="N22" s="212"/>
      <c r="O22" s="158"/>
    </row>
    <row r="23" spans="1:15">
      <c r="A23" s="166" t="s">
        <v>1472</v>
      </c>
      <c r="B23" s="253">
        <v>72.084382939999998</v>
      </c>
      <c r="C23" s="253">
        <v>56.46389739</v>
      </c>
      <c r="D23" s="253">
        <v>74.720443879999991</v>
      </c>
      <c r="E23" s="253">
        <v>95.730861349999998</v>
      </c>
      <c r="F23" s="253">
        <v>117.43793655</v>
      </c>
      <c r="G23" s="253">
        <v>69.571961739999992</v>
      </c>
      <c r="H23" s="253">
        <v>79.676417520000015</v>
      </c>
      <c r="I23" s="253">
        <v>70.381283769999996</v>
      </c>
      <c r="J23" s="253">
        <v>44.248780720000006</v>
      </c>
      <c r="K23" s="253">
        <v>52.258141280000004</v>
      </c>
      <c r="M23" s="173"/>
      <c r="N23" s="212"/>
      <c r="O23" s="158"/>
    </row>
    <row r="24" spans="1:15">
      <c r="A24" s="166" t="s">
        <v>1467</v>
      </c>
      <c r="B24" s="253">
        <v>0</v>
      </c>
      <c r="C24" s="253">
        <v>0</v>
      </c>
      <c r="D24" s="253">
        <v>87.130675840000009</v>
      </c>
      <c r="E24" s="253">
        <v>96.809787870000008</v>
      </c>
      <c r="F24" s="253">
        <v>86.040347030000007</v>
      </c>
      <c r="G24" s="253">
        <v>63.228328359999999</v>
      </c>
      <c r="H24" s="253">
        <v>95.095113200000014</v>
      </c>
      <c r="I24" s="253">
        <v>52.292199289999992</v>
      </c>
      <c r="J24" s="253">
        <v>61.299571589999999</v>
      </c>
      <c r="K24" s="253">
        <v>90.982075410000022</v>
      </c>
      <c r="M24" s="173"/>
      <c r="N24" s="212"/>
      <c r="O24" s="158"/>
    </row>
    <row r="25" spans="1:15">
      <c r="A25" s="166" t="s">
        <v>1128</v>
      </c>
      <c r="B25" s="253">
        <v>34.852509470000001</v>
      </c>
      <c r="C25" s="253">
        <v>44.785460639999997</v>
      </c>
      <c r="D25" s="253">
        <v>43.415127030000001</v>
      </c>
      <c r="E25" s="253">
        <v>46.377004729999989</v>
      </c>
      <c r="F25" s="253">
        <v>55.377308379999988</v>
      </c>
      <c r="G25" s="253">
        <v>55.958154970000017</v>
      </c>
      <c r="H25" s="253">
        <v>61.147882150000001</v>
      </c>
      <c r="I25" s="253">
        <v>78.360040489999975</v>
      </c>
      <c r="J25" s="253">
        <v>98.243856399999984</v>
      </c>
      <c r="K25" s="253">
        <v>102.81523132000001</v>
      </c>
      <c r="M25" s="173"/>
      <c r="N25" s="212"/>
      <c r="O25" s="158"/>
    </row>
    <row r="26" spans="1:15">
      <c r="A26" s="166" t="s">
        <v>1466</v>
      </c>
      <c r="B26" s="253">
        <v>50.500971460000002</v>
      </c>
      <c r="C26" s="253">
        <v>54.600247090000003</v>
      </c>
      <c r="D26" s="253">
        <v>48.16307261</v>
      </c>
      <c r="E26" s="253">
        <v>67.383841160000003</v>
      </c>
      <c r="F26" s="253">
        <v>74.971195219999998</v>
      </c>
      <c r="G26" s="253">
        <v>69.079368669999994</v>
      </c>
      <c r="H26" s="253">
        <v>67.60398527000001</v>
      </c>
      <c r="I26" s="253">
        <v>63.372183509999999</v>
      </c>
      <c r="J26" s="253">
        <v>63.606439719999997</v>
      </c>
      <c r="K26" s="253">
        <v>61.883180099999997</v>
      </c>
      <c r="M26" s="173"/>
      <c r="N26" s="212"/>
      <c r="O26" s="158"/>
    </row>
    <row r="27" spans="1:15">
      <c r="A27" s="166" t="s">
        <v>1537</v>
      </c>
      <c r="B27" s="253">
        <v>126.83129492</v>
      </c>
      <c r="C27" s="253">
        <v>47.107044770000002</v>
      </c>
      <c r="D27" s="253">
        <v>114.23023277999998</v>
      </c>
      <c r="E27" s="253">
        <v>32.300370489999999</v>
      </c>
      <c r="F27" s="253">
        <v>78.76845612000001</v>
      </c>
      <c r="G27" s="253">
        <v>44.752073359999997</v>
      </c>
      <c r="H27" s="253">
        <v>1.9731490000000001E-2</v>
      </c>
      <c r="I27" s="253">
        <v>78.814066109999999</v>
      </c>
      <c r="J27" s="253">
        <v>32.470406339999997</v>
      </c>
      <c r="K27" s="253">
        <v>43.248191160000005</v>
      </c>
      <c r="M27" s="173"/>
      <c r="N27" s="212"/>
      <c r="O27" s="158"/>
    </row>
    <row r="28" spans="1:15">
      <c r="A28" s="166" t="s">
        <v>1436</v>
      </c>
      <c r="B28" s="253">
        <v>87.812655480000004</v>
      </c>
      <c r="C28" s="253">
        <v>71.013226029999998</v>
      </c>
      <c r="D28" s="253">
        <v>68.52010073000001</v>
      </c>
      <c r="E28" s="253">
        <v>75.693021090000002</v>
      </c>
      <c r="F28" s="253">
        <v>71.871129249999996</v>
      </c>
      <c r="G28" s="253">
        <v>40.357474519999997</v>
      </c>
      <c r="H28" s="253">
        <v>56.64534811</v>
      </c>
      <c r="I28" s="253">
        <v>40.79340208</v>
      </c>
      <c r="J28" s="253">
        <v>34.952485980000006</v>
      </c>
      <c r="K28" s="253">
        <v>33.044136280000004</v>
      </c>
      <c r="L28" s="158"/>
      <c r="M28" s="173"/>
      <c r="N28" s="212"/>
      <c r="O28" s="158"/>
    </row>
    <row r="29" spans="1:15">
      <c r="A29" s="166" t="s">
        <v>1465</v>
      </c>
      <c r="B29" s="253">
        <v>20.323661999999999</v>
      </c>
      <c r="C29" s="253">
        <v>31.837989</v>
      </c>
      <c r="D29" s="253">
        <v>35.822364</v>
      </c>
      <c r="E29" s="253">
        <v>52.145665999999999</v>
      </c>
      <c r="F29" s="253">
        <v>65.946415999999999</v>
      </c>
      <c r="G29" s="253">
        <v>52.031244999999998</v>
      </c>
      <c r="H29" s="253">
        <v>64.350209000000007</v>
      </c>
      <c r="I29" s="253">
        <v>76.305812000000003</v>
      </c>
      <c r="J29" s="253">
        <v>92.943248999999994</v>
      </c>
      <c r="K29" s="253">
        <v>65.313623000000007</v>
      </c>
      <c r="M29" s="173"/>
      <c r="N29" s="212"/>
      <c r="O29" s="158"/>
    </row>
    <row r="30" spans="1:15">
      <c r="A30" s="166" t="s">
        <v>1469</v>
      </c>
      <c r="B30" s="253">
        <v>66.37527532</v>
      </c>
      <c r="C30" s="253">
        <v>51.225921729999996</v>
      </c>
      <c r="D30" s="253">
        <v>42.130272710000007</v>
      </c>
      <c r="E30" s="253">
        <v>67.099233460000008</v>
      </c>
      <c r="F30" s="253">
        <v>40.509382369999997</v>
      </c>
      <c r="G30" s="253">
        <v>26.296418349999996</v>
      </c>
      <c r="H30" s="253">
        <v>47.64389414</v>
      </c>
      <c r="I30" s="253">
        <v>60.806355939999996</v>
      </c>
      <c r="J30" s="253">
        <v>55.010098510000013</v>
      </c>
      <c r="K30" s="253">
        <v>72.033607349999997</v>
      </c>
      <c r="M30" s="173"/>
      <c r="N30" s="212"/>
      <c r="O30" s="158"/>
    </row>
    <row r="31" spans="1:15">
      <c r="A31" s="166" t="s">
        <v>1468</v>
      </c>
      <c r="B31" s="253">
        <v>5.9632190000000002E-2</v>
      </c>
      <c r="C31" s="253">
        <v>25.605001309999999</v>
      </c>
      <c r="D31" s="253">
        <v>34.344649579999995</v>
      </c>
      <c r="E31" s="253">
        <v>56.408761699999992</v>
      </c>
      <c r="F31" s="253">
        <v>71.837515909999993</v>
      </c>
      <c r="G31" s="253">
        <v>60.798460720000001</v>
      </c>
      <c r="H31" s="253">
        <v>76.899700809999999</v>
      </c>
      <c r="I31" s="253">
        <v>57.118187799999994</v>
      </c>
      <c r="J31" s="253">
        <v>61.121557590000002</v>
      </c>
      <c r="K31" s="253">
        <v>72.587935070000015</v>
      </c>
      <c r="M31" s="173"/>
      <c r="N31" s="212"/>
      <c r="O31" s="158"/>
    </row>
    <row r="32" spans="1:15">
      <c r="A32" s="166" t="s">
        <v>1464</v>
      </c>
      <c r="B32" s="253">
        <v>1.01432E-3</v>
      </c>
      <c r="C32" s="253">
        <v>22.156137780000002</v>
      </c>
      <c r="D32" s="253">
        <v>32.732559479999999</v>
      </c>
      <c r="E32" s="253">
        <v>9.9066700900000004</v>
      </c>
      <c r="F32" s="253">
        <v>45.965065320000001</v>
      </c>
      <c r="G32" s="253">
        <v>88.59636128999999</v>
      </c>
      <c r="H32" s="253">
        <v>52.72059668</v>
      </c>
      <c r="I32" s="253">
        <v>76.634652629999991</v>
      </c>
      <c r="J32" s="253">
        <v>96.679990010000012</v>
      </c>
      <c r="K32" s="253">
        <v>71.245375849999988</v>
      </c>
      <c r="L32" s="158"/>
      <c r="M32" s="173"/>
      <c r="N32" s="212"/>
      <c r="O32" s="158"/>
    </row>
    <row r="33" spans="1:15">
      <c r="A33" s="166" t="s">
        <v>1538</v>
      </c>
      <c r="B33" s="253">
        <v>114.44409431</v>
      </c>
      <c r="C33" s="253">
        <v>163.99029685000002</v>
      </c>
      <c r="D33" s="253">
        <v>18.237912580000003</v>
      </c>
      <c r="E33" s="253">
        <v>16.315435300000004</v>
      </c>
      <c r="F33" s="253">
        <v>53.085100420000011</v>
      </c>
      <c r="G33" s="253">
        <v>70.014677860000006</v>
      </c>
      <c r="H33" s="253">
        <v>12.479966320000001</v>
      </c>
      <c r="I33" s="253">
        <v>37.437539879999996</v>
      </c>
      <c r="J33" s="253">
        <v>0.41648167999999997</v>
      </c>
      <c r="K33" s="253">
        <v>0.59980363999999997</v>
      </c>
      <c r="M33" s="173"/>
      <c r="N33" s="212"/>
      <c r="O33" s="158"/>
    </row>
    <row r="34" spans="1:15">
      <c r="A34" s="166" t="s">
        <v>1539</v>
      </c>
      <c r="B34" s="253">
        <v>61.636116000000001</v>
      </c>
      <c r="C34" s="253">
        <v>56.233767999999998</v>
      </c>
      <c r="D34" s="253">
        <v>52.381594229999997</v>
      </c>
      <c r="E34" s="253">
        <v>72.489892549999993</v>
      </c>
      <c r="F34" s="253">
        <v>46.705142500000001</v>
      </c>
      <c r="G34" s="253">
        <v>30.658340849999998</v>
      </c>
      <c r="H34" s="253">
        <v>70.147993</v>
      </c>
      <c r="I34" s="253">
        <v>37.374169000000002</v>
      </c>
      <c r="J34" s="253">
        <v>24.100536000000002</v>
      </c>
      <c r="K34" s="253">
        <v>2.5141909999999998</v>
      </c>
      <c r="M34" s="173"/>
      <c r="N34" s="212"/>
      <c r="O34" s="158"/>
    </row>
    <row r="35" spans="1:15">
      <c r="A35" s="166" t="s">
        <v>1474</v>
      </c>
      <c r="B35" s="253">
        <v>39.881554050000005</v>
      </c>
      <c r="C35" s="253">
        <v>42.701480469999993</v>
      </c>
      <c r="D35" s="253">
        <v>40.357855999999998</v>
      </c>
      <c r="E35" s="253">
        <v>48.199848750000001</v>
      </c>
      <c r="F35" s="253">
        <v>53.841558490000004</v>
      </c>
      <c r="G35" s="253">
        <v>54.204587949999997</v>
      </c>
      <c r="H35" s="253">
        <v>45.0072756</v>
      </c>
      <c r="I35" s="253">
        <v>46.709672470000008</v>
      </c>
      <c r="J35" s="253">
        <v>37.277867620000002</v>
      </c>
      <c r="K35" s="253">
        <v>36.739917230000003</v>
      </c>
      <c r="M35" s="173"/>
      <c r="N35" s="212"/>
      <c r="O35" s="158"/>
    </row>
    <row r="36" spans="1:15">
      <c r="A36" s="166" t="s">
        <v>1540</v>
      </c>
      <c r="B36" s="253">
        <v>6.2294000299999999</v>
      </c>
      <c r="C36" s="253">
        <v>49.867381000000002</v>
      </c>
      <c r="D36" s="253">
        <v>49.872931999999999</v>
      </c>
      <c r="E36" s="253">
        <v>50.337395100000002</v>
      </c>
      <c r="F36" s="253">
        <v>61.32756603</v>
      </c>
      <c r="G36" s="253">
        <v>45.605804999999997</v>
      </c>
      <c r="H36" s="253">
        <v>52.286867999999998</v>
      </c>
      <c r="I36" s="253">
        <v>39.405073000000002</v>
      </c>
      <c r="J36" s="253">
        <v>29.693883</v>
      </c>
      <c r="K36" s="253">
        <v>52.771640040000001</v>
      </c>
      <c r="M36" s="173"/>
      <c r="N36" s="212"/>
      <c r="O36" s="158"/>
    </row>
    <row r="37" spans="1:15">
      <c r="A37" s="166" t="s">
        <v>1541</v>
      </c>
      <c r="B37" s="253">
        <v>33.766162859999994</v>
      </c>
      <c r="C37" s="253">
        <v>51.451572740000003</v>
      </c>
      <c r="D37" s="253">
        <v>78.006953789999997</v>
      </c>
      <c r="E37" s="253">
        <v>92.614761700000003</v>
      </c>
      <c r="F37" s="253">
        <v>70.091617769999999</v>
      </c>
      <c r="G37" s="253">
        <v>19.73107255</v>
      </c>
      <c r="H37" s="253">
        <v>29.641030620000006</v>
      </c>
      <c r="I37" s="253">
        <v>23.777052940000001</v>
      </c>
      <c r="J37" s="253">
        <v>26.961863340000004</v>
      </c>
      <c r="K37" s="253">
        <v>8.0713573600000004</v>
      </c>
      <c r="M37" s="173"/>
      <c r="N37" s="212"/>
      <c r="O37" s="158"/>
    </row>
    <row r="38" spans="1:15">
      <c r="A38" s="166" t="s">
        <v>1462</v>
      </c>
      <c r="B38" s="253">
        <v>45.972479999999997</v>
      </c>
      <c r="C38" s="253">
        <v>5.3</v>
      </c>
      <c r="D38" s="253">
        <v>3.3250000000000002</v>
      </c>
      <c r="E38" s="253">
        <v>5.3160000000000006E-5</v>
      </c>
      <c r="F38" s="253">
        <v>190.51127700000001</v>
      </c>
      <c r="G38" s="253">
        <v>0</v>
      </c>
      <c r="H38" s="253">
        <v>0.19980000000000001</v>
      </c>
      <c r="I38" s="253">
        <v>8.8390000000000004</v>
      </c>
      <c r="J38" s="253">
        <v>106.843317</v>
      </c>
      <c r="K38" s="253">
        <v>41.051099000000001</v>
      </c>
      <c r="M38" s="173"/>
      <c r="N38" s="212"/>
      <c r="O38" s="158"/>
    </row>
    <row r="39" spans="1:15">
      <c r="A39" s="166" t="s">
        <v>644</v>
      </c>
      <c r="B39" s="253">
        <v>28.579229999999999</v>
      </c>
      <c r="C39" s="253">
        <v>26.448457000000001</v>
      </c>
      <c r="D39" s="253">
        <v>40.599927999999998</v>
      </c>
      <c r="E39" s="253">
        <v>50.231380999999999</v>
      </c>
      <c r="F39" s="253">
        <v>31.96382968</v>
      </c>
      <c r="G39" s="253">
        <v>36.299512999999997</v>
      </c>
      <c r="H39" s="253">
        <v>45.79790045</v>
      </c>
      <c r="I39" s="253">
        <v>43.517940000000003</v>
      </c>
      <c r="J39" s="253">
        <v>49.577030999999998</v>
      </c>
      <c r="K39" s="253">
        <v>37.732101210000003</v>
      </c>
      <c r="M39" s="173"/>
      <c r="N39" s="212"/>
      <c r="O39" s="158"/>
    </row>
    <row r="40" spans="1:15">
      <c r="A40" s="166" t="s">
        <v>1473</v>
      </c>
      <c r="B40" s="253">
        <v>35.749857210000002</v>
      </c>
      <c r="C40" s="253">
        <v>34.113855999999998</v>
      </c>
      <c r="D40" s="253">
        <v>44.159267</v>
      </c>
      <c r="E40" s="253">
        <v>28.980594</v>
      </c>
      <c r="F40" s="253">
        <v>40.61692</v>
      </c>
      <c r="G40" s="253">
        <v>49.735817909999994</v>
      </c>
      <c r="H40" s="253">
        <v>42.660053820000002</v>
      </c>
      <c r="I40" s="253">
        <v>30.470748</v>
      </c>
      <c r="J40" s="253">
        <v>37.796309999999998</v>
      </c>
      <c r="K40" s="253">
        <v>38.788758000000001</v>
      </c>
      <c r="L40" s="158"/>
      <c r="M40" s="173"/>
      <c r="N40" s="212"/>
      <c r="O40" s="158"/>
    </row>
    <row r="41" spans="1:15">
      <c r="A41" s="166" t="s">
        <v>510</v>
      </c>
      <c r="B41" s="253">
        <v>0</v>
      </c>
      <c r="C41" s="253">
        <v>0</v>
      </c>
      <c r="D41" s="253">
        <v>27.876615910000005</v>
      </c>
      <c r="E41" s="253">
        <v>56.866462759999997</v>
      </c>
      <c r="F41" s="253">
        <v>46.434689250000005</v>
      </c>
      <c r="G41" s="253">
        <v>20.583137350000001</v>
      </c>
      <c r="H41" s="253">
        <v>68.498302749999993</v>
      </c>
      <c r="I41" s="253">
        <v>65.98654329</v>
      </c>
      <c r="J41" s="253">
        <v>38.006451599999991</v>
      </c>
      <c r="K41" s="253">
        <v>53.787295569999998</v>
      </c>
      <c r="M41" s="173"/>
      <c r="N41" s="212"/>
      <c r="O41" s="158"/>
    </row>
    <row r="42" spans="1:15">
      <c r="A42" s="166" t="s">
        <v>1542</v>
      </c>
      <c r="B42" s="253">
        <v>37.472345420000003</v>
      </c>
      <c r="C42" s="253">
        <v>46.828621850000005</v>
      </c>
      <c r="D42" s="253">
        <v>30.353961120000005</v>
      </c>
      <c r="E42" s="253">
        <v>29.908919649999998</v>
      </c>
      <c r="F42" s="253">
        <v>43.678929859999997</v>
      </c>
      <c r="G42" s="253">
        <v>42.198424119999999</v>
      </c>
      <c r="H42" s="253">
        <v>41.904350810000004</v>
      </c>
      <c r="I42" s="253">
        <v>17.470477519999999</v>
      </c>
      <c r="J42" s="253">
        <v>34.812271840000001</v>
      </c>
      <c r="K42" s="253">
        <v>36.467382499999999</v>
      </c>
      <c r="M42" s="173"/>
      <c r="N42" s="212"/>
      <c r="O42" s="158"/>
    </row>
    <row r="43" spans="1:15">
      <c r="A43" s="166" t="s">
        <v>1471</v>
      </c>
      <c r="B43" s="253">
        <v>0</v>
      </c>
      <c r="C43" s="253">
        <v>0.67558499999999999</v>
      </c>
      <c r="D43" s="253">
        <v>3.6158178999999997</v>
      </c>
      <c r="E43" s="253">
        <v>18.651371000000001</v>
      </c>
      <c r="F43" s="253">
        <v>44.427765659999999</v>
      </c>
      <c r="G43" s="253">
        <v>55.928116000000003</v>
      </c>
      <c r="H43" s="253">
        <v>74.207960400000005</v>
      </c>
      <c r="I43" s="253">
        <v>50.067609579999996</v>
      </c>
      <c r="J43" s="253">
        <v>45.100828999999997</v>
      </c>
      <c r="K43" s="253">
        <v>58.604692</v>
      </c>
      <c r="L43" s="158"/>
      <c r="M43" s="173"/>
      <c r="N43" s="212"/>
      <c r="O43" s="158"/>
    </row>
    <row r="44" spans="1:15">
      <c r="A44" s="166" t="s">
        <v>1543</v>
      </c>
      <c r="B44" s="253">
        <v>28.46466809</v>
      </c>
      <c r="C44" s="253">
        <v>27.840714030000001</v>
      </c>
      <c r="D44" s="253">
        <v>29.940247190000001</v>
      </c>
      <c r="E44" s="253">
        <v>42.939710689999998</v>
      </c>
      <c r="F44" s="253">
        <v>39.562313889999992</v>
      </c>
      <c r="G44" s="253">
        <v>39.46778183</v>
      </c>
      <c r="H44" s="253">
        <v>38.218196659999997</v>
      </c>
      <c r="I44" s="253">
        <v>34.990239939999995</v>
      </c>
      <c r="J44" s="253">
        <v>30.334251039999998</v>
      </c>
      <c r="K44" s="253">
        <v>34.293929829999996</v>
      </c>
      <c r="M44" s="173"/>
      <c r="N44" s="212"/>
      <c r="O44" s="158"/>
    </row>
    <row r="45" spans="1:15">
      <c r="A45" s="166" t="s">
        <v>1544</v>
      </c>
      <c r="B45" s="253">
        <v>1.77205674</v>
      </c>
      <c r="C45" s="253">
        <v>14.816089609999999</v>
      </c>
      <c r="D45" s="253">
        <v>44.95266436</v>
      </c>
      <c r="E45" s="253">
        <v>57.714598889999998</v>
      </c>
      <c r="F45" s="253">
        <v>105.84784008999999</v>
      </c>
      <c r="G45" s="253">
        <v>119.96530731999999</v>
      </c>
      <c r="H45" s="253">
        <v>0.60748780000000002</v>
      </c>
      <c r="I45" s="253">
        <v>0</v>
      </c>
      <c r="J45" s="253">
        <v>0</v>
      </c>
      <c r="K45" s="253">
        <v>0</v>
      </c>
      <c r="M45" s="173"/>
      <c r="N45" s="212"/>
      <c r="O45" s="158"/>
    </row>
    <row r="46" spans="1:15">
      <c r="A46" s="166" t="s">
        <v>1129</v>
      </c>
      <c r="B46" s="253">
        <v>34.427942639999998</v>
      </c>
      <c r="C46" s="253">
        <v>27.429591259999999</v>
      </c>
      <c r="D46" s="253">
        <v>30.119715360000001</v>
      </c>
      <c r="E46" s="253">
        <v>47.647657420000002</v>
      </c>
      <c r="F46" s="253">
        <v>50.098970990000005</v>
      </c>
      <c r="G46" s="253">
        <v>26.569912030000001</v>
      </c>
      <c r="H46" s="253">
        <v>32.445540649999998</v>
      </c>
      <c r="I46" s="253">
        <v>35.121298019999998</v>
      </c>
      <c r="J46" s="253">
        <v>31.328004140000001</v>
      </c>
      <c r="K46" s="253">
        <v>26.245629939999997</v>
      </c>
      <c r="M46" s="173"/>
      <c r="N46" s="212"/>
      <c r="O46" s="158"/>
    </row>
    <row r="47" spans="1:15">
      <c r="A47" s="397" t="s">
        <v>301</v>
      </c>
      <c r="B47" s="780">
        <v>3829.0385814801739</v>
      </c>
      <c r="C47" s="780">
        <v>3686.7066773300794</v>
      </c>
      <c r="D47" s="780">
        <v>3304.8268728203384</v>
      </c>
      <c r="E47" s="780">
        <v>3760.4727948602422</v>
      </c>
      <c r="F47" s="780">
        <v>3859.9729636602096</v>
      </c>
      <c r="G47" s="780">
        <v>3387.43000708012</v>
      </c>
      <c r="H47" s="780">
        <v>3896.5674195102638</v>
      </c>
      <c r="I47" s="780">
        <v>4193.5373642401919</v>
      </c>
      <c r="J47" s="780">
        <v>3853.1418317502321</v>
      </c>
      <c r="K47" s="780">
        <v>4531.8434461003289</v>
      </c>
      <c r="M47" s="173"/>
      <c r="N47" s="212"/>
      <c r="O47" s="158"/>
    </row>
    <row r="49" spans="1:1">
      <c r="A49" s="96" t="s">
        <v>462</v>
      </c>
    </row>
    <row r="50" spans="1:1">
      <c r="A50" s="90" t="s">
        <v>178</v>
      </c>
    </row>
  </sheetData>
  <conditionalFormatting sqref="N7:N47">
    <cfRule type="cellIs" dxfId="2" priority="1" operator="notEqual">
      <formula>0</formula>
    </cfRule>
  </conditionalFormatting>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7"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O17"/>
  <sheetViews>
    <sheetView showGridLines="0" zoomScaleNormal="100" zoomScaleSheetLayoutView="100" workbookViewId="0">
      <selection activeCell="K2" sqref="K2"/>
    </sheetView>
  </sheetViews>
  <sheetFormatPr baseColWidth="10" defaultColWidth="11.44140625" defaultRowHeight="13.2"/>
  <cols>
    <col min="1" max="1" width="40.33203125" style="16" customWidth="1"/>
    <col min="2" max="11" width="9.6640625" style="16" customWidth="1"/>
    <col min="12" max="12" width="14.33203125" style="16" bestFit="1" customWidth="1"/>
    <col min="13" max="16384" width="11.44140625" style="16"/>
  </cols>
  <sheetData>
    <row r="1" spans="1:15" s="243" customFormat="1">
      <c r="B1" s="8"/>
      <c r="C1" s="8"/>
      <c r="D1" s="8"/>
      <c r="E1" s="8"/>
      <c r="F1" s="8"/>
      <c r="G1" s="8"/>
      <c r="H1" s="8"/>
      <c r="I1" s="8"/>
      <c r="J1" s="8"/>
      <c r="K1" s="8"/>
      <c r="L1" s="8"/>
      <c r="M1" s="8"/>
      <c r="N1" s="8"/>
      <c r="O1" s="8"/>
    </row>
    <row r="2" spans="1:15" s="243" customFormat="1" ht="14.4">
      <c r="A2" s="244" t="s">
        <v>1618</v>
      </c>
      <c r="K2" s="877" t="s">
        <v>1620</v>
      </c>
    </row>
    <row r="3" spans="1:15" s="243" customFormat="1">
      <c r="A3" s="16" t="s">
        <v>302</v>
      </c>
    </row>
    <row r="4" spans="1:15" s="243" customFormat="1">
      <c r="A4" s="4" t="s">
        <v>1497</v>
      </c>
    </row>
    <row r="5" spans="1:15" s="243" customFormat="1">
      <c r="A5" s="15" t="s">
        <v>19</v>
      </c>
    </row>
    <row r="6" spans="1:15" ht="21" customHeight="1">
      <c r="A6" s="710" t="s">
        <v>303</v>
      </c>
      <c r="B6" s="155">
        <v>2015</v>
      </c>
      <c r="C6" s="155">
        <v>2016</v>
      </c>
      <c r="D6" s="155">
        <v>2017</v>
      </c>
      <c r="E6" s="155">
        <v>2018</v>
      </c>
      <c r="F6" s="155">
        <v>2019</v>
      </c>
      <c r="G6" s="155">
        <v>2020</v>
      </c>
      <c r="H6" s="155">
        <v>2021</v>
      </c>
      <c r="I6" s="155">
        <v>2022</v>
      </c>
      <c r="J6" s="155">
        <v>2023</v>
      </c>
      <c r="K6" s="155" t="s">
        <v>1494</v>
      </c>
    </row>
    <row r="7" spans="1:15" s="238" customFormat="1">
      <c r="A7" s="3" t="s">
        <v>182</v>
      </c>
      <c r="B7" s="757">
        <v>27342.688142930139</v>
      </c>
      <c r="C7" s="757">
        <v>21974.138361019872</v>
      </c>
      <c r="D7" s="757">
        <v>22166.011121310123</v>
      </c>
      <c r="E7" s="757">
        <v>25184.469165680195</v>
      </c>
      <c r="F7" s="757">
        <v>27119.117111979787</v>
      </c>
      <c r="G7" s="757">
        <v>21834.553579430285</v>
      </c>
      <c r="H7" s="757">
        <v>29414.056628009872</v>
      </c>
      <c r="I7" s="757">
        <v>36277.691992679975</v>
      </c>
      <c r="J7" s="757">
        <v>31601.848236949936</v>
      </c>
      <c r="K7" s="409">
        <v>31895.491228219693</v>
      </c>
    </row>
    <row r="8" spans="1:15">
      <c r="A8" s="4" t="s">
        <v>304</v>
      </c>
      <c r="B8" s="253">
        <v>9351.0330967999653</v>
      </c>
      <c r="C8" s="253">
        <v>6824.9797377199957</v>
      </c>
      <c r="D8" s="253">
        <v>6993.3908374999892</v>
      </c>
      <c r="E8" s="253">
        <v>7846.4681470600117</v>
      </c>
      <c r="F8" s="253">
        <v>8409.3660607400288</v>
      </c>
      <c r="G8" s="253">
        <v>7216.3165880799879</v>
      </c>
      <c r="H8" s="253">
        <v>9464.4999164200035</v>
      </c>
      <c r="I8" s="253">
        <v>10452.674197100048</v>
      </c>
      <c r="J8" s="253">
        <v>9228.8213246499909</v>
      </c>
      <c r="K8" s="253">
        <v>8991.9065785399926</v>
      </c>
      <c r="M8" s="171"/>
    </row>
    <row r="9" spans="1:15">
      <c r="A9" s="4" t="s">
        <v>305</v>
      </c>
      <c r="B9" s="253">
        <v>7586.6737775100146</v>
      </c>
      <c r="C9" s="253">
        <v>6006.508791300037</v>
      </c>
      <c r="D9" s="253">
        <v>6169.1394365799961</v>
      </c>
      <c r="E9" s="253">
        <v>7418.4374390600078</v>
      </c>
      <c r="F9" s="253">
        <v>7908.8436668299919</v>
      </c>
      <c r="G9" s="253">
        <v>6587.7665552800254</v>
      </c>
      <c r="H9" s="253">
        <v>8686.7288060399896</v>
      </c>
      <c r="I9" s="253">
        <v>10415.133209059988</v>
      </c>
      <c r="J9" s="253">
        <v>9140.2618116900157</v>
      </c>
      <c r="K9" s="253">
        <v>9775.4912546700398</v>
      </c>
      <c r="M9" s="171"/>
    </row>
    <row r="10" spans="1:15">
      <c r="A10" s="4" t="s">
        <v>306</v>
      </c>
      <c r="B10" s="253">
        <v>5892.5136353500284</v>
      </c>
      <c r="C10" s="253">
        <v>5168.034583860016</v>
      </c>
      <c r="D10" s="253">
        <v>4859.9689969900055</v>
      </c>
      <c r="E10" s="253">
        <v>5053.0456744000103</v>
      </c>
      <c r="F10" s="253">
        <v>5810.774772360005</v>
      </c>
      <c r="G10" s="253">
        <v>3814.8742614000003</v>
      </c>
      <c r="H10" s="253">
        <v>5475.5901129299864</v>
      </c>
      <c r="I10" s="253">
        <v>8470.2493967099708</v>
      </c>
      <c r="J10" s="253">
        <v>6848.4535248899965</v>
      </c>
      <c r="K10" s="253">
        <v>6812.0066158200116</v>
      </c>
      <c r="M10" s="171"/>
    </row>
    <row r="11" spans="1:15">
      <c r="A11" s="4" t="s">
        <v>307</v>
      </c>
      <c r="B11" s="253">
        <v>3046.2097297899804</v>
      </c>
      <c r="C11" s="253">
        <v>2557.0728868699957</v>
      </c>
      <c r="D11" s="253">
        <v>2678.9344109700119</v>
      </c>
      <c r="E11" s="253">
        <v>3113.1478494499884</v>
      </c>
      <c r="F11" s="253">
        <v>3104.3664015300124</v>
      </c>
      <c r="G11" s="253">
        <v>2566.6904727400015</v>
      </c>
      <c r="H11" s="253">
        <v>3512.9233165500341</v>
      </c>
      <c r="I11" s="253">
        <v>4002.2795257299949</v>
      </c>
      <c r="J11" s="253">
        <v>3300.4551477600075</v>
      </c>
      <c r="K11" s="253">
        <v>3619.0521980400135</v>
      </c>
      <c r="M11" s="171"/>
    </row>
    <row r="12" spans="1:15">
      <c r="A12" s="4" t="s">
        <v>308</v>
      </c>
      <c r="B12" s="253">
        <v>1054.2150065899996</v>
      </c>
      <c r="C12" s="253">
        <v>1052.6782622900014</v>
      </c>
      <c r="D12" s="253">
        <v>1114.4367275400034</v>
      </c>
      <c r="E12" s="253">
        <v>1349.7556351099981</v>
      </c>
      <c r="F12" s="253">
        <v>1487.3233998099988</v>
      </c>
      <c r="G12" s="253">
        <v>1357.4479871599995</v>
      </c>
      <c r="H12" s="253">
        <v>1907.0147183499955</v>
      </c>
      <c r="I12" s="253">
        <v>2472.4723571199979</v>
      </c>
      <c r="J12" s="253">
        <v>2686.5450431100044</v>
      </c>
      <c r="K12" s="253">
        <v>2287.9862172299963</v>
      </c>
      <c r="M12" s="171"/>
    </row>
    <row r="13" spans="1:15">
      <c r="A13" s="4" t="s">
        <v>309</v>
      </c>
      <c r="B13" s="253">
        <v>317.01795711000096</v>
      </c>
      <c r="C13" s="253">
        <v>289.05128826000015</v>
      </c>
      <c r="D13" s="253">
        <v>277.66555778000014</v>
      </c>
      <c r="E13" s="253">
        <v>307.26981537999995</v>
      </c>
      <c r="F13" s="253">
        <v>323.66158529999893</v>
      </c>
      <c r="G13" s="253">
        <v>234.7895673299999</v>
      </c>
      <c r="H13" s="253">
        <v>308.98693281999971</v>
      </c>
      <c r="I13" s="253">
        <v>374.07427267999981</v>
      </c>
      <c r="J13" s="253">
        <v>325.18908019000054</v>
      </c>
      <c r="K13" s="253">
        <v>335.18552116000075</v>
      </c>
      <c r="M13" s="171"/>
    </row>
    <row r="14" spans="1:15">
      <c r="A14" s="178" t="s">
        <v>310</v>
      </c>
      <c r="B14" s="261">
        <v>95.024939779999983</v>
      </c>
      <c r="C14" s="261">
        <v>75.812810719999888</v>
      </c>
      <c r="D14" s="261">
        <v>72.475153950000077</v>
      </c>
      <c r="E14" s="261">
        <v>96.34460521999992</v>
      </c>
      <c r="F14" s="261">
        <v>74.781225410000033</v>
      </c>
      <c r="G14" s="261">
        <v>56.668147439999913</v>
      </c>
      <c r="H14" s="261">
        <v>58.312824900000031</v>
      </c>
      <c r="I14" s="261">
        <v>90.809034280000105</v>
      </c>
      <c r="J14" s="261">
        <v>72.122304660000012</v>
      </c>
      <c r="K14" s="261">
        <v>73.680171399999978</v>
      </c>
      <c r="M14" s="171"/>
    </row>
    <row r="15" spans="1:15">
      <c r="B15" s="188"/>
      <c r="C15" s="188"/>
      <c r="D15" s="188"/>
      <c r="E15" s="188"/>
      <c r="F15" s="188"/>
      <c r="G15" s="188"/>
      <c r="H15" s="188"/>
      <c r="I15" s="188"/>
      <c r="J15" s="188"/>
    </row>
    <row r="16" spans="1:15">
      <c r="A16" s="96" t="s">
        <v>462</v>
      </c>
    </row>
    <row r="17" spans="1:1">
      <c r="A17" s="90" t="s">
        <v>178</v>
      </c>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48"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M24"/>
  <sheetViews>
    <sheetView showGridLines="0" zoomScaleNormal="100" zoomScaleSheetLayoutView="100" workbookViewId="0">
      <selection activeCell="K2" sqref="K2"/>
    </sheetView>
  </sheetViews>
  <sheetFormatPr baseColWidth="10" defaultColWidth="11.44140625" defaultRowHeight="13.2"/>
  <cols>
    <col min="1" max="1" width="40.44140625" style="16" customWidth="1"/>
    <col min="2" max="11" width="9.6640625" style="16" customWidth="1"/>
    <col min="12" max="16384" width="11.44140625" style="16"/>
  </cols>
  <sheetData>
    <row r="1" spans="1:13" s="243" customFormat="1"/>
    <row r="2" spans="1:13" s="243" customFormat="1" ht="14.4">
      <c r="A2" s="238" t="s">
        <v>1619</v>
      </c>
      <c r="K2" s="877" t="s">
        <v>1620</v>
      </c>
    </row>
    <row r="3" spans="1:13" s="243" customFormat="1">
      <c r="A3" s="16" t="s">
        <v>302</v>
      </c>
    </row>
    <row r="4" spans="1:13" s="243" customFormat="1">
      <c r="A4" s="4" t="s">
        <v>1497</v>
      </c>
    </row>
    <row r="5" spans="1:13" s="243" customFormat="1">
      <c r="A5" s="16" t="s">
        <v>17</v>
      </c>
    </row>
    <row r="6" spans="1:13" ht="19.5" customHeight="1">
      <c r="A6" s="710" t="s">
        <v>311</v>
      </c>
      <c r="B6" s="155">
        <v>2015</v>
      </c>
      <c r="C6" s="155">
        <v>2016</v>
      </c>
      <c r="D6" s="155">
        <v>2017</v>
      </c>
      <c r="E6" s="155">
        <v>2018</v>
      </c>
      <c r="F6" s="155">
        <v>2019</v>
      </c>
      <c r="G6" s="155">
        <v>2020</v>
      </c>
      <c r="H6" s="155">
        <v>2021</v>
      </c>
      <c r="I6" s="155">
        <v>2022</v>
      </c>
      <c r="J6" s="155">
        <v>2023</v>
      </c>
      <c r="K6" s="155" t="s">
        <v>1494</v>
      </c>
    </row>
    <row r="7" spans="1:13" s="238" customFormat="1">
      <c r="A7" s="3" t="s">
        <v>182</v>
      </c>
      <c r="B7" s="757">
        <v>13373.782141990174</v>
      </c>
      <c r="C7" s="757">
        <v>13376.698562900077</v>
      </c>
      <c r="D7" s="757">
        <v>11740.001926200335</v>
      </c>
      <c r="E7" s="757">
        <v>11575.092283000244</v>
      </c>
      <c r="F7" s="757">
        <v>14375.182984530213</v>
      </c>
      <c r="G7" s="757">
        <v>11476.676063480118</v>
      </c>
      <c r="H7" s="757">
        <v>12676.088812550261</v>
      </c>
      <c r="I7" s="757">
        <v>14047.230598740198</v>
      </c>
      <c r="J7" s="757">
        <v>13907.553009950232</v>
      </c>
      <c r="K7" s="757">
        <v>14575.647027180332</v>
      </c>
    </row>
    <row r="8" spans="1:13">
      <c r="A8" s="10" t="s">
        <v>306</v>
      </c>
      <c r="B8" s="253">
        <v>7949.1049026700603</v>
      </c>
      <c r="C8" s="253">
        <v>8084.4855420000677</v>
      </c>
      <c r="D8" s="253">
        <v>6259.2715589800491</v>
      </c>
      <c r="E8" s="253">
        <v>5194.8418438500421</v>
      </c>
      <c r="F8" s="253">
        <v>7378.1814585000639</v>
      </c>
      <c r="G8" s="253">
        <v>4996.5366284600295</v>
      </c>
      <c r="H8" s="253">
        <v>5416.5702430700339</v>
      </c>
      <c r="I8" s="253">
        <v>6664.868942760083</v>
      </c>
      <c r="J8" s="253">
        <v>6015.5087783200788</v>
      </c>
      <c r="K8" s="253">
        <v>6359.8585854600824</v>
      </c>
      <c r="M8" s="171"/>
    </row>
    <row r="9" spans="1:13">
      <c r="A9" s="10" t="s">
        <v>308</v>
      </c>
      <c r="B9" s="253">
        <v>2505.2449310699967</v>
      </c>
      <c r="C9" s="253">
        <v>2535.8096628300009</v>
      </c>
      <c r="D9" s="253">
        <v>2766.2138799500035</v>
      </c>
      <c r="E9" s="253">
        <v>3227.0064047699984</v>
      </c>
      <c r="F9" s="253">
        <v>3629.1150492700017</v>
      </c>
      <c r="G9" s="253">
        <v>3487.3898955199984</v>
      </c>
      <c r="H9" s="253">
        <v>3770.6278250199998</v>
      </c>
      <c r="I9" s="253">
        <v>3996.2894184900038</v>
      </c>
      <c r="J9" s="253">
        <v>4742.4327126099952</v>
      </c>
      <c r="K9" s="253">
        <v>4655.808736500001</v>
      </c>
      <c r="M9" s="171"/>
    </row>
    <row r="10" spans="1:13">
      <c r="A10" s="10" t="s">
        <v>305</v>
      </c>
      <c r="B10" s="253">
        <v>1453.9502467399891</v>
      </c>
      <c r="C10" s="253">
        <v>1321.05020725999</v>
      </c>
      <c r="D10" s="253">
        <v>1362.5887574899923</v>
      </c>
      <c r="E10" s="253">
        <v>1700.4753031599876</v>
      </c>
      <c r="F10" s="253">
        <v>1858.4164734899916</v>
      </c>
      <c r="G10" s="253">
        <v>1777.1356975799922</v>
      </c>
      <c r="H10" s="253">
        <v>1876.0548754399961</v>
      </c>
      <c r="I10" s="253">
        <v>1824.4925407000007</v>
      </c>
      <c r="J10" s="253">
        <v>1708.4161867299963</v>
      </c>
      <c r="K10" s="253">
        <v>2034.8044158299888</v>
      </c>
      <c r="M10" s="171"/>
    </row>
    <row r="11" spans="1:13">
      <c r="A11" s="10" t="s">
        <v>307</v>
      </c>
      <c r="B11" s="253">
        <v>1250.6725753900016</v>
      </c>
      <c r="C11" s="253">
        <v>1219.7127111399952</v>
      </c>
      <c r="D11" s="253">
        <v>1144.7039949099963</v>
      </c>
      <c r="E11" s="253">
        <v>1231.8427674899781</v>
      </c>
      <c r="F11" s="253">
        <v>1267.6016967300029</v>
      </c>
      <c r="G11" s="253">
        <v>991.30304001000309</v>
      </c>
      <c r="H11" s="253">
        <v>1354.7315784599971</v>
      </c>
      <c r="I11" s="253">
        <v>1177.892707409997</v>
      </c>
      <c r="J11" s="253">
        <v>1096.978906299998</v>
      </c>
      <c r="K11" s="253">
        <v>1204.34582828</v>
      </c>
      <c r="M11" s="171"/>
    </row>
    <row r="12" spans="1:13">
      <c r="A12" s="10" t="s">
        <v>304</v>
      </c>
      <c r="B12" s="253">
        <v>167.66316636999983</v>
      </c>
      <c r="C12" s="253">
        <v>172.28234827999981</v>
      </c>
      <c r="D12" s="253">
        <v>167.78768372999946</v>
      </c>
      <c r="E12" s="253">
        <v>179.11832823000074</v>
      </c>
      <c r="F12" s="253">
        <v>195.28707955000021</v>
      </c>
      <c r="G12" s="253">
        <v>184.3235941700006</v>
      </c>
      <c r="H12" s="253">
        <v>197.56664603000024</v>
      </c>
      <c r="I12" s="253">
        <v>307.67532599999947</v>
      </c>
      <c r="J12" s="253">
        <v>274.23140670999936</v>
      </c>
      <c r="K12" s="253">
        <v>273.17376073000082</v>
      </c>
      <c r="M12" s="171"/>
    </row>
    <row r="13" spans="1:13">
      <c r="A13" s="10" t="s">
        <v>309</v>
      </c>
      <c r="B13" s="253">
        <v>35.742446409999992</v>
      </c>
      <c r="C13" s="253">
        <v>32.932842450000038</v>
      </c>
      <c r="D13" s="253">
        <v>30.210069120000028</v>
      </c>
      <c r="E13" s="253">
        <v>32.528113430000012</v>
      </c>
      <c r="F13" s="253">
        <v>37.300271689999946</v>
      </c>
      <c r="G13" s="253">
        <v>33.586793229999969</v>
      </c>
      <c r="H13" s="253">
        <v>53.612011059999936</v>
      </c>
      <c r="I13" s="253">
        <v>68.092495030000038</v>
      </c>
      <c r="J13" s="253">
        <v>62.412933530000075</v>
      </c>
      <c r="K13" s="253">
        <v>39.588645899999889</v>
      </c>
      <c r="M13" s="171"/>
    </row>
    <row r="14" spans="1:13">
      <c r="A14" s="412" t="s">
        <v>310</v>
      </c>
      <c r="B14" s="261">
        <v>11.403873339999985</v>
      </c>
      <c r="C14" s="261">
        <v>10.425248939999987</v>
      </c>
      <c r="D14" s="261">
        <v>9.225982019999984</v>
      </c>
      <c r="E14" s="261">
        <v>9.2795220699999899</v>
      </c>
      <c r="F14" s="261">
        <v>9.2809552999999969</v>
      </c>
      <c r="G14" s="261">
        <v>6.4004145100000001</v>
      </c>
      <c r="H14" s="261">
        <v>6.9256334700000011</v>
      </c>
      <c r="I14" s="261">
        <v>7.9191683499999943</v>
      </c>
      <c r="J14" s="261">
        <v>7.5720857500000012</v>
      </c>
      <c r="K14" s="261">
        <v>8.053925490000001</v>
      </c>
      <c r="M14" s="171"/>
    </row>
    <row r="16" spans="1:13">
      <c r="A16" s="96" t="s">
        <v>462</v>
      </c>
    </row>
    <row r="17" spans="1:3">
      <c r="A17" s="90" t="s">
        <v>178</v>
      </c>
    </row>
    <row r="20" spans="1:3">
      <c r="A20" s="160"/>
      <c r="B20" s="161"/>
      <c r="C20" s="161"/>
    </row>
    <row r="21" spans="1:3">
      <c r="A21" s="207"/>
      <c r="B21" s="207"/>
      <c r="C21" s="207"/>
    </row>
    <row r="22" spans="1:3">
      <c r="A22" s="160"/>
      <c r="B22" s="160"/>
      <c r="C22" s="160"/>
    </row>
    <row r="23" spans="1:3">
      <c r="A23" s="160"/>
      <c r="B23" s="160"/>
      <c r="C23" s="160"/>
    </row>
    <row r="24" spans="1:3">
      <c r="A24" s="245"/>
      <c r="B24" s="245"/>
      <c r="C24" s="245"/>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scale="52"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FF"/>
  </sheetPr>
  <dimension ref="A2:K210"/>
  <sheetViews>
    <sheetView zoomScaleNormal="100" zoomScaleSheetLayoutView="115" zoomScalePageLayoutView="115" workbookViewId="0"/>
  </sheetViews>
  <sheetFormatPr baseColWidth="10" defaultColWidth="11.44140625" defaultRowHeight="13.2"/>
  <cols>
    <col min="1" max="1" width="18.21875" style="4" customWidth="1"/>
    <col min="2" max="3" width="6.6640625" style="4" customWidth="1"/>
    <col min="4" max="5" width="6.6640625" style="8" customWidth="1"/>
    <col min="6" max="11" width="6.6640625" style="4" customWidth="1"/>
    <col min="12" max="16384" width="11.44140625" style="4"/>
  </cols>
  <sheetData>
    <row r="2" spans="1:11" ht="14.4">
      <c r="A2" s="3" t="s">
        <v>1596</v>
      </c>
      <c r="B2" s="3"/>
      <c r="C2" s="3"/>
      <c r="K2" s="877" t="s">
        <v>1620</v>
      </c>
    </row>
    <row r="3" spans="1:11">
      <c r="A3" s="4" t="s">
        <v>1597</v>
      </c>
      <c r="F3" s="163"/>
      <c r="G3" s="163"/>
      <c r="H3" s="163"/>
      <c r="I3" s="163"/>
      <c r="J3" s="163"/>
    </row>
    <row r="4" spans="1:11" s="8" customFormat="1">
      <c r="A4" s="4" t="s">
        <v>1490</v>
      </c>
      <c r="F4" s="162"/>
      <c r="G4" s="162"/>
      <c r="H4" s="162"/>
      <c r="I4" s="162"/>
      <c r="J4" s="162"/>
    </row>
    <row r="5" spans="1:11" s="8" customFormat="1">
      <c r="A5" s="4" t="s">
        <v>20</v>
      </c>
      <c r="F5" s="162"/>
      <c r="G5" s="162"/>
      <c r="H5" s="162"/>
      <c r="I5" s="162"/>
      <c r="J5" s="162"/>
    </row>
    <row r="6" spans="1:11" s="8" customFormat="1" ht="19.5" customHeight="1">
      <c r="A6" s="710" t="s">
        <v>1598</v>
      </c>
      <c r="B6" s="709">
        <v>2015</v>
      </c>
      <c r="C6" s="710">
        <v>2016</v>
      </c>
      <c r="D6" s="709">
        <v>2017</v>
      </c>
      <c r="E6" s="709">
        <v>2018</v>
      </c>
      <c r="F6" s="710">
        <v>2019</v>
      </c>
      <c r="G6" s="709">
        <v>2020</v>
      </c>
      <c r="H6" s="709">
        <v>2021</v>
      </c>
      <c r="I6" s="710">
        <v>2022</v>
      </c>
      <c r="J6" s="709">
        <v>2023</v>
      </c>
      <c r="K6" s="709">
        <v>2024</v>
      </c>
    </row>
    <row r="7" spans="1:11">
      <c r="A7" s="269" t="s">
        <v>1599</v>
      </c>
      <c r="B7" s="863">
        <v>2110.4867239999999</v>
      </c>
      <c r="C7" s="863">
        <v>1725.1881139999998</v>
      </c>
      <c r="D7" s="863">
        <v>2130.7008215933324</v>
      </c>
      <c r="E7" s="863">
        <v>2673.8833422135594</v>
      </c>
      <c r="F7" s="863">
        <v>3228.6012075242234</v>
      </c>
      <c r="G7" s="863">
        <v>869.74274356212356</v>
      </c>
      <c r="H7" s="863">
        <v>1497.3844715903242</v>
      </c>
      <c r="I7" s="863">
        <v>1552.7112496100001</v>
      </c>
      <c r="J7" s="863">
        <v>627.75249637846593</v>
      </c>
      <c r="K7" s="863">
        <v>2490.1792671754206</v>
      </c>
    </row>
    <row r="8" spans="1:11">
      <c r="A8" s="864" t="s">
        <v>1600</v>
      </c>
      <c r="B8" s="865">
        <v>-2.2999999999999998</v>
      </c>
      <c r="C8" s="865">
        <f t="shared" ref="C8:K8" si="0">+(C7/B7-1)*100</f>
        <v>-18.256386340575727</v>
      </c>
      <c r="D8" s="865">
        <f t="shared" si="0"/>
        <v>23.505419745393198</v>
      </c>
      <c r="E8" s="865">
        <f t="shared" si="0"/>
        <v>25.493138929473758</v>
      </c>
      <c r="F8" s="865">
        <f t="shared" si="0"/>
        <v>20.745776622081191</v>
      </c>
      <c r="G8" s="865">
        <f t="shared" si="0"/>
        <v>-73.061313935731775</v>
      </c>
      <c r="H8" s="865">
        <f t="shared" si="0"/>
        <v>72.164066061376658</v>
      </c>
      <c r="I8" s="865">
        <f t="shared" si="0"/>
        <v>3.6948946025141538</v>
      </c>
      <c r="J8" s="865">
        <f t="shared" si="0"/>
        <v>-59.570557852521475</v>
      </c>
      <c r="K8" s="865">
        <f t="shared" si="0"/>
        <v>296.68169884490834</v>
      </c>
    </row>
    <row r="9" spans="1:11">
      <c r="A9" s="269"/>
      <c r="B9" s="866"/>
      <c r="C9" s="867"/>
      <c r="D9" s="249"/>
      <c r="E9" s="162"/>
      <c r="F9" s="163"/>
      <c r="G9" s="163"/>
      <c r="H9" s="163"/>
      <c r="I9" s="163"/>
      <c r="J9" s="163"/>
    </row>
    <row r="10" spans="1:11" ht="16.2" customHeight="1">
      <c r="A10" s="868" t="s">
        <v>1601</v>
      </c>
      <c r="B10" s="868"/>
      <c r="C10" s="868"/>
      <c r="D10" s="868"/>
      <c r="E10" s="162"/>
      <c r="F10" s="163"/>
      <c r="G10" s="163"/>
      <c r="H10" s="163"/>
      <c r="I10" s="163"/>
      <c r="J10" s="163"/>
    </row>
    <row r="11" spans="1:11">
      <c r="A11" s="251"/>
      <c r="B11" s="251"/>
      <c r="C11" s="251"/>
      <c r="D11" s="162"/>
      <c r="E11" s="162"/>
      <c r="F11" s="163"/>
      <c r="G11" s="163"/>
      <c r="H11" s="163"/>
      <c r="I11" s="163"/>
      <c r="J11" s="163"/>
    </row>
    <row r="12" spans="1:11">
      <c r="A12" s="251"/>
      <c r="B12" s="251"/>
      <c r="C12" s="251"/>
      <c r="D12" s="162"/>
      <c r="E12" s="162"/>
      <c r="F12" s="163"/>
      <c r="G12" s="163"/>
      <c r="H12" s="163"/>
      <c r="I12" s="163"/>
      <c r="J12" s="163"/>
    </row>
    <row r="13" spans="1:11">
      <c r="A13" s="251"/>
      <c r="B13" s="251"/>
      <c r="C13" s="251"/>
      <c r="D13" s="162"/>
      <c r="E13" s="162"/>
      <c r="F13" s="163"/>
      <c r="G13" s="163"/>
      <c r="H13" s="163"/>
      <c r="I13" s="163"/>
      <c r="J13" s="163"/>
    </row>
    <row r="14" spans="1:11" ht="19.8" customHeight="1">
      <c r="A14" s="251"/>
      <c r="B14" s="251"/>
      <c r="C14" s="251"/>
      <c r="D14" s="162"/>
      <c r="E14" s="162"/>
      <c r="F14" s="163"/>
      <c r="G14" s="163"/>
      <c r="H14" s="163"/>
      <c r="I14" s="163"/>
      <c r="J14" s="163"/>
    </row>
    <row r="15" spans="1:11">
      <c r="A15" s="251"/>
      <c r="B15" s="251"/>
      <c r="C15" s="251"/>
      <c r="D15" s="162"/>
      <c r="E15" s="162"/>
      <c r="F15" s="163"/>
      <c r="G15" s="163"/>
      <c r="H15" s="163"/>
      <c r="I15" s="163"/>
      <c r="J15" s="163"/>
    </row>
    <row r="16" spans="1:11">
      <c r="A16" s="251"/>
      <c r="B16" s="251"/>
      <c r="C16" s="251"/>
      <c r="D16" s="162"/>
      <c r="E16" s="162"/>
      <c r="F16" s="163"/>
      <c r="G16" s="163"/>
      <c r="H16" s="163"/>
      <c r="I16" s="163"/>
      <c r="J16" s="163"/>
    </row>
    <row r="17" spans="1:10" ht="18" customHeight="1">
      <c r="A17" s="251"/>
      <c r="B17" s="251"/>
      <c r="C17" s="251"/>
      <c r="D17" s="162"/>
      <c r="E17" s="162"/>
      <c r="F17" s="163"/>
      <c r="G17" s="163"/>
      <c r="H17" s="163"/>
      <c r="I17" s="163"/>
      <c r="J17" s="163"/>
    </row>
    <row r="18" spans="1:10" ht="18" customHeight="1">
      <c r="A18" s="251"/>
      <c r="B18" s="251"/>
      <c r="C18" s="251"/>
      <c r="D18" s="162"/>
      <c r="E18" s="162"/>
      <c r="F18" s="163"/>
      <c r="G18" s="163"/>
      <c r="H18" s="163"/>
      <c r="I18" s="163"/>
      <c r="J18" s="163"/>
    </row>
    <row r="19" spans="1:10">
      <c r="A19" s="251"/>
      <c r="B19" s="251"/>
      <c r="C19" s="251"/>
      <c r="D19" s="162"/>
      <c r="E19" s="162"/>
      <c r="F19" s="163"/>
      <c r="G19" s="163"/>
      <c r="H19" s="163"/>
      <c r="I19" s="163"/>
      <c r="J19" s="163"/>
    </row>
    <row r="20" spans="1:10">
      <c r="A20" s="251"/>
      <c r="B20" s="251"/>
      <c r="C20" s="251"/>
      <c r="D20" s="162"/>
      <c r="E20" s="162"/>
      <c r="F20" s="163"/>
      <c r="G20" s="163"/>
      <c r="H20" s="163"/>
      <c r="I20" s="163"/>
      <c r="J20" s="163"/>
    </row>
    <row r="21" spans="1:10">
      <c r="A21" s="251"/>
      <c r="B21" s="251"/>
      <c r="C21" s="251"/>
      <c r="D21" s="162"/>
      <c r="E21" s="162"/>
      <c r="F21" s="163"/>
      <c r="G21" s="163"/>
      <c r="H21" s="163"/>
      <c r="I21" s="163"/>
      <c r="J21" s="163"/>
    </row>
    <row r="22" spans="1:10">
      <c r="A22" s="251"/>
      <c r="B22" s="251"/>
      <c r="C22" s="251"/>
      <c r="D22" s="162"/>
      <c r="E22" s="162"/>
      <c r="F22" s="163"/>
      <c r="G22" s="163"/>
      <c r="H22" s="163"/>
      <c r="I22" s="163"/>
      <c r="J22" s="163"/>
    </row>
    <row r="23" spans="1:10">
      <c r="A23" s="251"/>
      <c r="B23" s="251"/>
      <c r="C23" s="251"/>
      <c r="D23" s="162"/>
      <c r="E23" s="162"/>
      <c r="F23" s="163"/>
      <c r="G23" s="163"/>
      <c r="H23" s="163"/>
      <c r="I23" s="163"/>
      <c r="J23" s="163"/>
    </row>
    <row r="24" spans="1:10">
      <c r="A24" s="251"/>
      <c r="B24" s="251"/>
      <c r="C24" s="251"/>
      <c r="D24" s="162"/>
      <c r="E24" s="162"/>
      <c r="F24" s="163"/>
      <c r="G24" s="163"/>
      <c r="H24" s="163"/>
      <c r="I24" s="163"/>
      <c r="J24" s="163"/>
    </row>
    <row r="25" spans="1:10">
      <c r="A25" s="251"/>
      <c r="B25" s="251"/>
      <c r="C25" s="251"/>
      <c r="D25" s="162"/>
      <c r="E25" s="162"/>
      <c r="F25" s="163"/>
      <c r="G25" s="163"/>
      <c r="H25" s="163"/>
      <c r="I25" s="163"/>
      <c r="J25" s="163"/>
    </row>
    <row r="26" spans="1:10">
      <c r="A26" s="251"/>
      <c r="B26" s="251"/>
      <c r="C26" s="251"/>
      <c r="D26" s="162"/>
      <c r="E26" s="162"/>
      <c r="F26" s="163"/>
      <c r="G26" s="163"/>
      <c r="H26" s="163"/>
      <c r="I26" s="163"/>
      <c r="J26" s="163"/>
    </row>
    <row r="27" spans="1:10">
      <c r="A27" s="251"/>
      <c r="B27" s="251"/>
      <c r="C27" s="251"/>
      <c r="D27" s="162"/>
      <c r="E27" s="162"/>
      <c r="F27" s="163"/>
      <c r="G27" s="163"/>
      <c r="H27" s="163"/>
      <c r="I27" s="163"/>
      <c r="J27" s="163"/>
    </row>
    <row r="28" spans="1:10">
      <c r="A28" s="251"/>
      <c r="B28" s="251"/>
      <c r="C28" s="251"/>
      <c r="D28" s="162"/>
      <c r="E28" s="162"/>
      <c r="F28" s="163"/>
      <c r="G28" s="163"/>
      <c r="H28" s="163"/>
      <c r="I28" s="163"/>
      <c r="J28" s="163"/>
    </row>
    <row r="29" spans="1:10">
      <c r="A29" s="251"/>
      <c r="B29" s="251"/>
      <c r="C29" s="251"/>
      <c r="D29" s="162"/>
      <c r="E29" s="162"/>
      <c r="F29" s="163"/>
      <c r="G29" s="163"/>
      <c r="H29" s="163"/>
      <c r="I29" s="163"/>
      <c r="J29" s="163"/>
    </row>
    <row r="30" spans="1:10">
      <c r="A30" s="251"/>
      <c r="B30" s="251"/>
      <c r="C30" s="251"/>
      <c r="D30" s="162"/>
      <c r="E30" s="162"/>
      <c r="F30" s="163"/>
      <c r="G30" s="163"/>
      <c r="H30" s="163"/>
      <c r="I30" s="163"/>
      <c r="J30" s="163"/>
    </row>
    <row r="31" spans="1:10">
      <c r="A31" s="251"/>
      <c r="B31" s="251"/>
      <c r="C31" s="251"/>
      <c r="D31" s="162"/>
      <c r="E31" s="162"/>
      <c r="G31" s="163"/>
      <c r="H31" s="163"/>
      <c r="I31" s="163"/>
      <c r="J31" s="163"/>
    </row>
    <row r="32" spans="1:10">
      <c r="A32" s="251"/>
      <c r="B32" s="251"/>
      <c r="C32" s="251"/>
      <c r="D32" s="162"/>
      <c r="E32" s="162"/>
      <c r="F32" s="163"/>
      <c r="G32" s="163"/>
      <c r="H32" s="163"/>
      <c r="I32" s="163"/>
      <c r="J32" s="163"/>
    </row>
    <row r="33" spans="1:10">
      <c r="A33" s="251"/>
      <c r="B33" s="251"/>
      <c r="C33" s="251"/>
      <c r="D33" s="162"/>
      <c r="E33" s="162"/>
      <c r="F33" s="163"/>
      <c r="G33" s="163"/>
      <c r="H33" s="163"/>
      <c r="I33" s="163"/>
      <c r="J33" s="163"/>
    </row>
    <row r="34" spans="1:10">
      <c r="A34" s="251"/>
      <c r="B34" s="251"/>
      <c r="C34" s="251"/>
      <c r="D34" s="162"/>
      <c r="E34" s="162"/>
      <c r="F34" s="163"/>
      <c r="G34" s="163"/>
      <c r="H34" s="163"/>
      <c r="I34" s="163"/>
      <c r="J34" s="163"/>
    </row>
    <row r="35" spans="1:10">
      <c r="A35" s="251"/>
      <c r="B35" s="251"/>
      <c r="C35" s="251"/>
      <c r="D35" s="162"/>
      <c r="E35" s="162"/>
      <c r="F35" s="163"/>
      <c r="G35" s="163"/>
      <c r="H35" s="163"/>
      <c r="I35" s="163"/>
      <c r="J35" s="163"/>
    </row>
    <row r="36" spans="1:10">
      <c r="A36" s="251"/>
      <c r="B36" s="251"/>
      <c r="C36" s="251"/>
      <c r="D36" s="162"/>
      <c r="E36" s="162"/>
      <c r="F36" s="163"/>
      <c r="G36" s="163"/>
      <c r="H36" s="163"/>
      <c r="I36" s="163"/>
      <c r="J36" s="163"/>
    </row>
    <row r="37" spans="1:10">
      <c r="A37" s="251"/>
      <c r="B37" s="251"/>
      <c r="C37" s="251"/>
      <c r="D37" s="162"/>
      <c r="E37" s="162"/>
      <c r="F37" s="163"/>
      <c r="G37" s="163"/>
      <c r="H37" s="163"/>
      <c r="I37" s="163"/>
      <c r="J37" s="163"/>
    </row>
    <row r="38" spans="1:10">
      <c r="A38" s="251"/>
      <c r="B38" s="251"/>
      <c r="C38" s="251"/>
      <c r="D38" s="162"/>
      <c r="E38" s="162"/>
      <c r="F38" s="163"/>
      <c r="G38" s="163"/>
      <c r="H38" s="163"/>
      <c r="I38" s="163"/>
      <c r="J38" s="163"/>
    </row>
    <row r="39" spans="1:10">
      <c r="A39" s="251"/>
      <c r="B39" s="251"/>
      <c r="C39" s="251"/>
      <c r="D39" s="162"/>
      <c r="E39" s="162"/>
      <c r="F39" s="163"/>
      <c r="G39" s="163"/>
      <c r="H39" s="163"/>
      <c r="I39" s="163"/>
      <c r="J39" s="163"/>
    </row>
    <row r="40" spans="1:10">
      <c r="A40" s="251"/>
      <c r="B40" s="251"/>
      <c r="C40" s="251"/>
      <c r="D40" s="162"/>
      <c r="E40" s="162"/>
      <c r="F40" s="163"/>
      <c r="G40" s="163"/>
      <c r="H40" s="163"/>
      <c r="I40" s="163"/>
      <c r="J40" s="163"/>
    </row>
    <row r="41" spans="1:10">
      <c r="A41" s="251"/>
      <c r="B41" s="251"/>
      <c r="C41" s="251"/>
      <c r="J41" s="163"/>
    </row>
    <row r="42" spans="1:10">
      <c r="A42" s="251"/>
      <c r="B42" s="251"/>
      <c r="C42" s="251"/>
      <c r="D42" s="162"/>
      <c r="E42" s="162"/>
      <c r="F42" s="163"/>
      <c r="G42" s="163"/>
      <c r="H42" s="163"/>
      <c r="I42" s="163"/>
      <c r="J42" s="163"/>
    </row>
    <row r="43" spans="1:10">
      <c r="A43" s="251"/>
      <c r="B43" s="251"/>
      <c r="C43" s="251"/>
      <c r="J43" s="163"/>
    </row>
    <row r="44" spans="1:10">
      <c r="A44" s="251"/>
      <c r="B44" s="251"/>
      <c r="C44" s="251"/>
      <c r="D44" s="162"/>
      <c r="E44" s="162"/>
      <c r="F44" s="163"/>
      <c r="G44" s="163"/>
      <c r="H44" s="163"/>
      <c r="I44" s="163"/>
      <c r="J44" s="163"/>
    </row>
    <row r="45" spans="1:10">
      <c r="A45" s="251"/>
      <c r="B45" s="251"/>
      <c r="C45" s="251"/>
      <c r="D45" s="162"/>
      <c r="E45" s="162"/>
      <c r="F45" s="163"/>
      <c r="G45" s="163"/>
      <c r="H45" s="163"/>
      <c r="I45" s="163"/>
      <c r="J45" s="163"/>
    </row>
    <row r="46" spans="1:10">
      <c r="A46" s="251"/>
      <c r="B46" s="251"/>
      <c r="C46" s="251"/>
      <c r="D46" s="162"/>
      <c r="E46" s="162"/>
      <c r="F46" s="163"/>
      <c r="G46" s="163"/>
      <c r="H46" s="163"/>
      <c r="I46" s="163"/>
      <c r="J46" s="163"/>
    </row>
    <row r="47" spans="1:10">
      <c r="A47" s="251"/>
      <c r="B47" s="251"/>
      <c r="C47" s="251"/>
      <c r="D47" s="162"/>
      <c r="E47" s="162"/>
      <c r="F47" s="163"/>
      <c r="G47" s="163"/>
      <c r="H47" s="163"/>
      <c r="I47" s="163"/>
      <c r="J47" s="163"/>
    </row>
    <row r="48" spans="1:10">
      <c r="A48" s="251"/>
      <c r="B48" s="251"/>
      <c r="C48" s="251"/>
      <c r="D48" s="162"/>
      <c r="E48" s="162"/>
      <c r="F48" s="163"/>
      <c r="G48" s="163"/>
      <c r="H48" s="163"/>
      <c r="I48" s="163"/>
      <c r="J48" s="163"/>
    </row>
    <row r="49" spans="1:10">
      <c r="A49" s="251"/>
      <c r="B49" s="251"/>
      <c r="C49" s="251"/>
      <c r="E49" s="162"/>
      <c r="F49" s="163"/>
      <c r="G49" s="163"/>
      <c r="H49" s="163"/>
      <c r="I49" s="163"/>
      <c r="J49" s="163"/>
    </row>
    <row r="50" spans="1:10">
      <c r="A50" s="251"/>
      <c r="B50" s="251"/>
      <c r="C50" s="251"/>
      <c r="F50" s="163"/>
      <c r="G50" s="163"/>
      <c r="H50" s="163"/>
      <c r="I50" s="163"/>
      <c r="J50" s="163"/>
    </row>
    <row r="51" spans="1:10">
      <c r="A51" s="251"/>
      <c r="B51" s="251"/>
      <c r="C51" s="251"/>
      <c r="J51" s="163"/>
    </row>
    <row r="52" spans="1:10">
      <c r="A52" s="251"/>
      <c r="B52" s="251"/>
      <c r="C52" s="251"/>
      <c r="D52" s="162"/>
      <c r="E52" s="162"/>
      <c r="F52" s="163"/>
      <c r="G52" s="163"/>
      <c r="H52" s="163"/>
      <c r="I52" s="163"/>
      <c r="J52" s="163"/>
    </row>
    <row r="53" spans="1:10">
      <c r="A53" s="251"/>
      <c r="B53" s="251"/>
      <c r="C53" s="251"/>
      <c r="D53" s="162"/>
      <c r="E53" s="162"/>
      <c r="F53" s="163"/>
      <c r="G53" s="163"/>
      <c r="H53" s="163"/>
      <c r="I53" s="163"/>
      <c r="J53" s="163"/>
    </row>
    <row r="54" spans="1:10">
      <c r="A54" s="251"/>
      <c r="B54" s="251"/>
      <c r="C54" s="251"/>
      <c r="D54" s="162"/>
      <c r="E54" s="162"/>
      <c r="F54" s="163"/>
      <c r="G54" s="163"/>
      <c r="H54" s="163"/>
      <c r="I54" s="163"/>
      <c r="J54" s="163"/>
    </row>
    <row r="55" spans="1:10">
      <c r="A55" s="251"/>
      <c r="B55" s="251"/>
      <c r="C55" s="251"/>
      <c r="D55" s="162"/>
      <c r="E55" s="162"/>
      <c r="F55" s="163"/>
      <c r="G55" s="163"/>
      <c r="H55" s="163"/>
      <c r="I55" s="163"/>
      <c r="J55" s="163"/>
    </row>
    <row r="56" spans="1:10">
      <c r="A56" s="251"/>
      <c r="B56" s="251"/>
      <c r="C56" s="251"/>
      <c r="D56" s="162"/>
      <c r="E56" s="162"/>
      <c r="F56" s="163"/>
      <c r="G56" s="163"/>
      <c r="H56" s="163"/>
      <c r="I56" s="163"/>
      <c r="J56" s="163"/>
    </row>
    <row r="57" spans="1:10">
      <c r="A57" s="251"/>
      <c r="B57" s="251"/>
      <c r="C57" s="251"/>
      <c r="D57" s="162"/>
      <c r="E57" s="162"/>
      <c r="F57" s="163"/>
      <c r="G57" s="163"/>
      <c r="H57" s="163"/>
      <c r="I57" s="163"/>
      <c r="J57" s="163"/>
    </row>
    <row r="58" spans="1:10">
      <c r="A58" s="251"/>
      <c r="B58" s="251"/>
      <c r="C58" s="251"/>
      <c r="D58" s="162"/>
      <c r="E58" s="162"/>
      <c r="F58" s="163"/>
      <c r="G58" s="163"/>
      <c r="H58" s="163"/>
      <c r="I58" s="163"/>
      <c r="J58" s="163"/>
    </row>
    <row r="59" spans="1:10">
      <c r="A59" s="251"/>
      <c r="B59" s="251"/>
      <c r="C59" s="251"/>
      <c r="D59" s="162"/>
      <c r="E59" s="162"/>
      <c r="F59" s="163"/>
      <c r="G59" s="163"/>
      <c r="H59" s="163"/>
      <c r="I59" s="163"/>
      <c r="J59" s="163"/>
    </row>
    <row r="60" spans="1:10">
      <c r="A60" s="251"/>
      <c r="B60" s="251"/>
      <c r="C60" s="251"/>
      <c r="E60" s="162"/>
      <c r="F60" s="163"/>
      <c r="G60" s="163"/>
      <c r="H60" s="163"/>
      <c r="I60" s="163"/>
      <c r="J60" s="163"/>
    </row>
    <row r="61" spans="1:10">
      <c r="A61" s="251"/>
      <c r="B61" s="251"/>
      <c r="C61" s="251"/>
      <c r="D61" s="162"/>
      <c r="E61" s="162"/>
      <c r="F61" s="163"/>
      <c r="G61" s="163"/>
      <c r="H61" s="163"/>
      <c r="I61" s="163"/>
      <c r="J61" s="163"/>
    </row>
    <row r="62" spans="1:10">
      <c r="A62" s="251"/>
      <c r="B62" s="251"/>
      <c r="C62" s="251"/>
      <c r="D62" s="162"/>
      <c r="E62" s="162"/>
      <c r="F62" s="163"/>
      <c r="G62" s="163"/>
      <c r="H62" s="163"/>
      <c r="I62" s="163"/>
      <c r="J62" s="163"/>
    </row>
    <row r="63" spans="1:10">
      <c r="A63" s="251"/>
      <c r="B63" s="251"/>
      <c r="C63" s="251"/>
      <c r="D63" s="162"/>
      <c r="E63" s="162"/>
      <c r="F63" s="163"/>
      <c r="G63" s="163"/>
      <c r="H63" s="163"/>
      <c r="I63" s="163"/>
      <c r="J63" s="163"/>
    </row>
    <row r="64" spans="1:10">
      <c r="A64" s="251"/>
      <c r="B64" s="251"/>
      <c r="C64" s="251"/>
      <c r="E64" s="162"/>
      <c r="F64" s="163"/>
      <c r="G64" s="163"/>
      <c r="H64" s="163"/>
      <c r="I64" s="163"/>
      <c r="J64" s="163"/>
    </row>
    <row r="65" spans="1:10">
      <c r="A65" s="251"/>
      <c r="B65" s="251"/>
      <c r="C65" s="251"/>
      <c r="D65" s="162"/>
      <c r="E65" s="162"/>
      <c r="F65" s="163"/>
      <c r="G65" s="163"/>
      <c r="H65" s="163"/>
      <c r="I65" s="163"/>
      <c r="J65" s="163"/>
    </row>
    <row r="66" spans="1:10">
      <c r="A66" s="251"/>
      <c r="B66" s="251"/>
      <c r="C66" s="251"/>
      <c r="D66" s="162"/>
      <c r="E66" s="162"/>
      <c r="F66" s="163"/>
      <c r="G66" s="163"/>
      <c r="H66" s="163"/>
      <c r="I66" s="163"/>
      <c r="J66" s="163"/>
    </row>
    <row r="67" spans="1:10">
      <c r="A67" s="251"/>
      <c r="B67" s="251"/>
      <c r="C67" s="251"/>
      <c r="F67" s="163"/>
      <c r="G67" s="163"/>
      <c r="H67" s="163"/>
      <c r="I67" s="163"/>
      <c r="J67" s="163"/>
    </row>
    <row r="68" spans="1:10">
      <c r="A68" s="251"/>
      <c r="B68" s="251"/>
      <c r="C68" s="251"/>
      <c r="G68" s="163"/>
      <c r="H68" s="163"/>
      <c r="I68" s="163"/>
      <c r="J68" s="163"/>
    </row>
    <row r="69" spans="1:10">
      <c r="A69" s="251"/>
      <c r="B69" s="251"/>
      <c r="C69" s="251"/>
      <c r="D69" s="162"/>
      <c r="E69" s="162"/>
      <c r="F69" s="163"/>
      <c r="G69" s="163"/>
      <c r="H69" s="163"/>
      <c r="I69" s="163"/>
      <c r="J69" s="163"/>
    </row>
    <row r="70" spans="1:10">
      <c r="A70" s="251"/>
      <c r="B70" s="251"/>
      <c r="C70" s="251"/>
      <c r="E70" s="162"/>
      <c r="F70" s="163"/>
      <c r="H70" s="163"/>
      <c r="J70" s="163"/>
    </row>
    <row r="71" spans="1:10">
      <c r="A71" s="251"/>
      <c r="B71" s="251"/>
      <c r="C71" s="251"/>
      <c r="D71" s="162"/>
      <c r="E71" s="162"/>
      <c r="G71" s="163"/>
      <c r="H71" s="163"/>
      <c r="I71" s="163"/>
      <c r="J71" s="163"/>
    </row>
    <row r="72" spans="1:10">
      <c r="A72" s="251"/>
      <c r="B72" s="251"/>
      <c r="C72" s="251"/>
      <c r="D72" s="162"/>
      <c r="E72" s="162"/>
      <c r="F72" s="163"/>
      <c r="G72" s="163"/>
      <c r="H72" s="163"/>
      <c r="I72" s="163"/>
      <c r="J72" s="163"/>
    </row>
    <row r="73" spans="1:10">
      <c r="A73" s="251"/>
      <c r="B73" s="251"/>
      <c r="C73" s="251"/>
      <c r="D73" s="162"/>
      <c r="E73" s="162"/>
      <c r="F73" s="163"/>
      <c r="G73" s="163"/>
      <c r="H73" s="163"/>
      <c r="I73" s="163"/>
      <c r="J73" s="163"/>
    </row>
    <row r="74" spans="1:10">
      <c r="A74" s="251"/>
      <c r="B74" s="251"/>
      <c r="C74" s="251"/>
      <c r="D74" s="162"/>
      <c r="E74" s="162"/>
      <c r="F74" s="163"/>
      <c r="G74" s="163"/>
      <c r="H74" s="163"/>
      <c r="I74" s="163"/>
      <c r="J74" s="163"/>
    </row>
    <row r="75" spans="1:10">
      <c r="A75" s="251"/>
      <c r="B75" s="251"/>
      <c r="C75" s="251"/>
      <c r="I75" s="163"/>
      <c r="J75" s="163"/>
    </row>
    <row r="76" spans="1:10">
      <c r="A76" s="251"/>
      <c r="B76" s="251"/>
      <c r="C76" s="251"/>
      <c r="D76" s="162"/>
      <c r="E76" s="162"/>
      <c r="F76" s="163"/>
      <c r="G76" s="163"/>
      <c r="H76" s="163"/>
      <c r="I76" s="163"/>
      <c r="J76" s="163"/>
    </row>
    <row r="77" spans="1:10">
      <c r="A77" s="251"/>
      <c r="B77" s="251"/>
      <c r="C77" s="251"/>
      <c r="D77" s="162"/>
      <c r="E77" s="162"/>
      <c r="F77" s="163"/>
      <c r="G77" s="163"/>
      <c r="H77" s="163"/>
      <c r="I77" s="163"/>
      <c r="J77" s="163"/>
    </row>
    <row r="78" spans="1:10">
      <c r="A78" s="251"/>
      <c r="B78" s="251"/>
      <c r="C78" s="251"/>
      <c r="D78" s="162"/>
      <c r="E78" s="162"/>
      <c r="F78" s="163"/>
      <c r="G78" s="163"/>
      <c r="H78" s="163"/>
      <c r="I78" s="163"/>
      <c r="J78" s="163"/>
    </row>
    <row r="79" spans="1:10">
      <c r="A79" s="251"/>
      <c r="B79" s="251"/>
      <c r="C79" s="251"/>
      <c r="G79" s="163"/>
      <c r="H79" s="163"/>
      <c r="I79" s="163"/>
      <c r="J79" s="163"/>
    </row>
    <row r="80" spans="1:10">
      <c r="A80" s="251"/>
      <c r="B80" s="251"/>
      <c r="C80" s="251"/>
      <c r="D80" s="162"/>
      <c r="E80" s="162"/>
      <c r="F80" s="163"/>
      <c r="G80" s="163"/>
      <c r="H80" s="163"/>
      <c r="I80" s="163"/>
      <c r="J80" s="163"/>
    </row>
    <row r="81" spans="1:10">
      <c r="A81" s="251"/>
      <c r="B81" s="251"/>
      <c r="C81" s="251"/>
      <c r="D81" s="162"/>
      <c r="E81" s="162"/>
      <c r="F81" s="163"/>
      <c r="G81" s="163"/>
      <c r="H81" s="163"/>
      <c r="I81" s="163"/>
      <c r="J81" s="163"/>
    </row>
    <row r="82" spans="1:10">
      <c r="A82" s="251"/>
      <c r="B82" s="251"/>
      <c r="C82" s="251"/>
      <c r="J82" s="163"/>
    </row>
    <row r="83" spans="1:10">
      <c r="A83" s="251"/>
      <c r="B83" s="251"/>
      <c r="C83" s="251"/>
      <c r="D83" s="162"/>
      <c r="E83" s="162"/>
      <c r="F83" s="163"/>
      <c r="G83" s="163"/>
      <c r="H83" s="163"/>
      <c r="I83" s="163"/>
      <c r="J83" s="163"/>
    </row>
    <row r="84" spans="1:10">
      <c r="A84" s="251"/>
      <c r="B84" s="251"/>
      <c r="C84" s="251"/>
      <c r="D84" s="162"/>
      <c r="E84" s="162"/>
      <c r="F84" s="163"/>
      <c r="G84" s="163"/>
      <c r="H84" s="163"/>
      <c r="I84" s="163"/>
      <c r="J84" s="163"/>
    </row>
    <row r="85" spans="1:10">
      <c r="A85" s="251"/>
      <c r="B85" s="251"/>
      <c r="C85" s="251"/>
      <c r="D85" s="162"/>
      <c r="E85" s="162"/>
      <c r="F85" s="163"/>
      <c r="G85" s="163"/>
      <c r="H85" s="163"/>
      <c r="I85" s="163"/>
      <c r="J85" s="163"/>
    </row>
    <row r="86" spans="1:10">
      <c r="A86" s="251"/>
      <c r="B86" s="251"/>
      <c r="C86" s="251"/>
      <c r="D86" s="162"/>
      <c r="E86" s="162"/>
      <c r="F86" s="163"/>
      <c r="G86" s="163"/>
      <c r="H86" s="163"/>
      <c r="I86" s="163"/>
      <c r="J86" s="163"/>
    </row>
    <row r="87" spans="1:10">
      <c r="A87" s="251"/>
      <c r="B87" s="251"/>
      <c r="C87" s="251"/>
      <c r="D87" s="162"/>
      <c r="E87" s="162"/>
      <c r="F87" s="163"/>
      <c r="G87" s="163"/>
      <c r="H87" s="163"/>
      <c r="I87" s="163"/>
      <c r="J87" s="163"/>
    </row>
    <row r="88" spans="1:10">
      <c r="A88" s="251"/>
      <c r="B88" s="251"/>
      <c r="C88" s="251"/>
      <c r="E88" s="162"/>
      <c r="F88" s="163"/>
      <c r="G88" s="163"/>
      <c r="H88" s="163"/>
      <c r="I88" s="163"/>
      <c r="J88" s="163"/>
    </row>
    <row r="89" spans="1:10">
      <c r="A89" s="251"/>
      <c r="B89" s="251"/>
      <c r="C89" s="251"/>
      <c r="D89" s="162"/>
      <c r="E89" s="162"/>
      <c r="F89" s="163"/>
      <c r="G89" s="163"/>
      <c r="H89" s="163"/>
      <c r="I89" s="163"/>
      <c r="J89" s="163"/>
    </row>
    <row r="90" spans="1:10">
      <c r="A90" s="251"/>
      <c r="B90" s="251"/>
      <c r="C90" s="251"/>
      <c r="D90" s="162"/>
      <c r="E90" s="162"/>
      <c r="F90" s="163"/>
      <c r="G90" s="163"/>
      <c r="H90" s="163"/>
      <c r="I90" s="163"/>
      <c r="J90" s="163"/>
    </row>
    <row r="91" spans="1:10">
      <c r="A91" s="251"/>
      <c r="B91" s="251"/>
      <c r="C91" s="251"/>
      <c r="F91" s="163"/>
      <c r="I91" s="163"/>
      <c r="J91" s="163"/>
    </row>
    <row r="92" spans="1:10">
      <c r="A92" s="251"/>
      <c r="B92" s="251"/>
      <c r="C92" s="251"/>
      <c r="D92" s="162"/>
      <c r="E92" s="162"/>
      <c r="F92" s="163"/>
      <c r="G92" s="163"/>
      <c r="H92" s="163"/>
      <c r="I92" s="163"/>
      <c r="J92" s="163"/>
    </row>
    <row r="93" spans="1:10">
      <c r="A93" s="251"/>
      <c r="B93" s="251"/>
      <c r="C93" s="251"/>
      <c r="G93" s="163"/>
      <c r="I93" s="163"/>
      <c r="J93" s="163"/>
    </row>
    <row r="94" spans="1:10">
      <c r="A94" s="251"/>
      <c r="B94" s="251"/>
      <c r="C94" s="251"/>
      <c r="E94" s="162"/>
      <c r="G94" s="163"/>
      <c r="H94" s="163"/>
      <c r="I94" s="163"/>
      <c r="J94" s="163"/>
    </row>
    <row r="95" spans="1:10">
      <c r="A95" s="251"/>
      <c r="B95" s="251"/>
      <c r="C95" s="251"/>
      <c r="D95" s="162"/>
      <c r="E95" s="162"/>
      <c r="F95" s="163"/>
      <c r="G95" s="163"/>
      <c r="H95" s="163"/>
      <c r="I95" s="163"/>
      <c r="J95" s="163"/>
    </row>
    <row r="96" spans="1:10">
      <c r="A96" s="251"/>
      <c r="B96" s="251"/>
      <c r="C96" s="251"/>
      <c r="J96" s="163"/>
    </row>
    <row r="97" spans="1:10">
      <c r="A97" s="251"/>
      <c r="B97" s="251"/>
      <c r="C97" s="251"/>
      <c r="D97" s="162"/>
      <c r="E97" s="162"/>
      <c r="F97" s="163"/>
      <c r="G97" s="163"/>
      <c r="H97" s="163"/>
      <c r="I97" s="163"/>
      <c r="J97" s="163"/>
    </row>
    <row r="98" spans="1:10">
      <c r="A98" s="251"/>
      <c r="B98" s="251"/>
      <c r="C98" s="251"/>
      <c r="E98" s="162"/>
      <c r="G98" s="163"/>
      <c r="H98" s="163"/>
      <c r="I98" s="163"/>
      <c r="J98" s="163"/>
    </row>
    <row r="99" spans="1:10">
      <c r="A99" s="251"/>
      <c r="B99" s="251"/>
      <c r="C99" s="251"/>
      <c r="D99" s="162"/>
      <c r="E99" s="162"/>
      <c r="F99" s="163"/>
      <c r="G99" s="163"/>
      <c r="H99" s="163"/>
      <c r="I99" s="163"/>
      <c r="J99" s="163"/>
    </row>
    <row r="100" spans="1:10">
      <c r="A100" s="251"/>
      <c r="B100" s="251"/>
      <c r="C100" s="251"/>
      <c r="D100" s="162"/>
      <c r="E100" s="162"/>
      <c r="F100" s="163"/>
      <c r="G100" s="163"/>
      <c r="H100" s="163"/>
      <c r="I100" s="163"/>
      <c r="J100" s="163"/>
    </row>
    <row r="101" spans="1:10">
      <c r="A101" s="251"/>
      <c r="B101" s="251"/>
      <c r="C101" s="251"/>
      <c r="D101" s="162"/>
      <c r="E101" s="162"/>
      <c r="F101" s="163"/>
      <c r="G101" s="163"/>
      <c r="H101" s="163"/>
      <c r="I101" s="163"/>
      <c r="J101" s="163"/>
    </row>
    <row r="102" spans="1:10">
      <c r="A102" s="251"/>
      <c r="B102" s="251"/>
      <c r="C102" s="251"/>
      <c r="E102" s="162"/>
      <c r="F102" s="163"/>
      <c r="G102" s="163"/>
      <c r="H102" s="163"/>
      <c r="J102" s="163"/>
    </row>
    <row r="103" spans="1:10">
      <c r="A103" s="251"/>
      <c r="B103" s="251"/>
      <c r="C103" s="251"/>
      <c r="G103" s="163"/>
      <c r="H103" s="163"/>
      <c r="J103" s="163"/>
    </row>
    <row r="104" spans="1:10">
      <c r="A104" s="251"/>
      <c r="B104" s="251"/>
      <c r="C104" s="251"/>
      <c r="D104" s="162"/>
      <c r="E104" s="162"/>
      <c r="F104" s="163"/>
      <c r="G104" s="163"/>
      <c r="H104" s="163"/>
      <c r="I104" s="163"/>
      <c r="J104" s="163"/>
    </row>
    <row r="105" spans="1:10">
      <c r="A105" s="251"/>
      <c r="B105" s="251"/>
      <c r="C105" s="251"/>
      <c r="D105" s="162"/>
      <c r="E105" s="162"/>
      <c r="F105" s="163"/>
      <c r="J105" s="163"/>
    </row>
    <row r="106" spans="1:10">
      <c r="A106" s="251"/>
      <c r="B106" s="251"/>
      <c r="C106" s="251"/>
      <c r="J106" s="163"/>
    </row>
    <row r="107" spans="1:10">
      <c r="A107" s="251"/>
      <c r="B107" s="251"/>
      <c r="C107" s="251"/>
      <c r="D107" s="162"/>
      <c r="E107" s="162"/>
      <c r="F107" s="163"/>
      <c r="G107" s="163"/>
      <c r="H107" s="163"/>
      <c r="I107" s="163"/>
      <c r="J107" s="163"/>
    </row>
    <row r="108" spans="1:10">
      <c r="A108" s="251"/>
      <c r="B108" s="251"/>
      <c r="C108" s="251"/>
      <c r="J108" s="163"/>
    </row>
    <row r="109" spans="1:10">
      <c r="A109" s="251"/>
      <c r="B109" s="251"/>
      <c r="C109" s="251"/>
      <c r="D109" s="162"/>
      <c r="E109" s="162"/>
      <c r="F109" s="163"/>
      <c r="G109" s="163"/>
      <c r="H109" s="163"/>
      <c r="I109" s="163"/>
      <c r="J109" s="163"/>
    </row>
    <row r="110" spans="1:10">
      <c r="A110" s="251"/>
      <c r="B110" s="251"/>
      <c r="C110" s="251"/>
      <c r="D110" s="162"/>
      <c r="E110" s="162"/>
      <c r="F110" s="163"/>
      <c r="G110" s="163"/>
      <c r="I110" s="163"/>
      <c r="J110" s="163"/>
    </row>
    <row r="111" spans="1:10">
      <c r="A111" s="251"/>
      <c r="B111" s="251"/>
      <c r="C111" s="251"/>
      <c r="H111" s="163"/>
      <c r="I111" s="163"/>
      <c r="J111" s="163"/>
    </row>
    <row r="112" spans="1:10">
      <c r="A112" s="251"/>
      <c r="B112" s="251"/>
      <c r="C112" s="251"/>
      <c r="E112" s="162"/>
      <c r="F112" s="163"/>
      <c r="H112" s="163"/>
      <c r="J112" s="163"/>
    </row>
    <row r="113" spans="1:10">
      <c r="A113" s="251"/>
      <c r="B113" s="251"/>
      <c r="C113" s="251"/>
      <c r="D113" s="162"/>
      <c r="E113" s="162"/>
      <c r="F113" s="163"/>
      <c r="G113" s="163"/>
      <c r="H113" s="163"/>
      <c r="I113" s="163"/>
      <c r="J113" s="163"/>
    </row>
    <row r="114" spans="1:10">
      <c r="A114" s="251"/>
      <c r="B114" s="251"/>
      <c r="C114" s="251"/>
      <c r="D114" s="162"/>
      <c r="G114" s="163"/>
      <c r="H114" s="163"/>
      <c r="I114" s="163"/>
      <c r="J114" s="163"/>
    </row>
    <row r="115" spans="1:10">
      <c r="A115" s="251"/>
      <c r="B115" s="251"/>
      <c r="C115" s="251"/>
      <c r="D115" s="162"/>
      <c r="E115" s="162"/>
      <c r="F115" s="163"/>
      <c r="G115" s="163"/>
      <c r="H115" s="163"/>
      <c r="I115" s="163"/>
      <c r="J115" s="163"/>
    </row>
    <row r="116" spans="1:10">
      <c r="A116" s="251"/>
      <c r="B116" s="251"/>
      <c r="C116" s="251"/>
      <c r="D116" s="162"/>
      <c r="E116" s="162"/>
      <c r="F116" s="163"/>
      <c r="G116" s="163"/>
      <c r="H116" s="163"/>
      <c r="I116" s="163"/>
      <c r="J116" s="163"/>
    </row>
    <row r="117" spans="1:10">
      <c r="A117" s="251"/>
      <c r="B117" s="251"/>
      <c r="C117" s="251"/>
      <c r="D117" s="162"/>
      <c r="F117" s="163"/>
      <c r="J117" s="163"/>
    </row>
    <row r="118" spans="1:10">
      <c r="A118" s="251"/>
      <c r="B118" s="251"/>
      <c r="C118" s="251"/>
      <c r="D118" s="162"/>
      <c r="E118" s="162"/>
      <c r="F118" s="163"/>
      <c r="G118" s="163"/>
      <c r="H118" s="163"/>
      <c r="I118" s="163"/>
      <c r="J118" s="163"/>
    </row>
    <row r="119" spans="1:10">
      <c r="A119" s="251"/>
      <c r="B119" s="251"/>
      <c r="C119" s="251"/>
      <c r="I119" s="163"/>
      <c r="J119" s="163"/>
    </row>
    <row r="120" spans="1:10">
      <c r="A120" s="251"/>
      <c r="B120" s="251"/>
      <c r="C120" s="251"/>
      <c r="D120" s="162"/>
      <c r="E120" s="162"/>
      <c r="F120" s="163"/>
      <c r="G120" s="163"/>
      <c r="H120" s="163"/>
      <c r="I120" s="163"/>
      <c r="J120" s="163"/>
    </row>
    <row r="121" spans="1:10">
      <c r="A121" s="251"/>
      <c r="B121" s="251"/>
      <c r="C121" s="251"/>
      <c r="F121" s="163"/>
      <c r="J121" s="163"/>
    </row>
    <row r="122" spans="1:10">
      <c r="A122" s="251"/>
      <c r="B122" s="251"/>
      <c r="C122" s="251"/>
      <c r="G122" s="163"/>
      <c r="H122" s="163"/>
      <c r="I122" s="163"/>
      <c r="J122" s="163"/>
    </row>
    <row r="123" spans="1:10">
      <c r="A123" s="251"/>
      <c r="B123" s="251"/>
      <c r="C123" s="251"/>
      <c r="E123" s="162"/>
      <c r="G123" s="163"/>
      <c r="I123" s="163"/>
      <c r="J123" s="163"/>
    </row>
    <row r="124" spans="1:10">
      <c r="A124" s="251"/>
      <c r="B124" s="251"/>
      <c r="C124" s="251"/>
      <c r="D124" s="162"/>
      <c r="E124" s="162"/>
      <c r="F124" s="163"/>
      <c r="G124" s="163"/>
      <c r="H124" s="163"/>
      <c r="I124" s="163"/>
      <c r="J124" s="163"/>
    </row>
    <row r="125" spans="1:10">
      <c r="A125" s="251"/>
      <c r="B125" s="251"/>
      <c r="C125" s="251"/>
      <c r="D125" s="162"/>
      <c r="E125" s="162"/>
      <c r="F125" s="163"/>
      <c r="G125" s="163"/>
      <c r="I125" s="163"/>
      <c r="J125" s="163"/>
    </row>
    <row r="126" spans="1:10">
      <c r="A126" s="251"/>
      <c r="B126" s="251"/>
      <c r="C126" s="251"/>
      <c r="D126" s="162"/>
      <c r="E126" s="162"/>
      <c r="F126" s="163"/>
      <c r="G126" s="163"/>
      <c r="H126" s="163"/>
      <c r="I126" s="163"/>
      <c r="J126" s="163"/>
    </row>
    <row r="127" spans="1:10">
      <c r="A127" s="251"/>
      <c r="B127" s="251"/>
      <c r="C127" s="251"/>
      <c r="D127" s="162"/>
      <c r="F127" s="163"/>
      <c r="G127" s="163"/>
      <c r="H127" s="163"/>
      <c r="I127" s="163"/>
      <c r="J127" s="163"/>
    </row>
    <row r="128" spans="1:10">
      <c r="A128" s="251"/>
      <c r="B128" s="251"/>
      <c r="C128" s="251"/>
      <c r="D128" s="162"/>
      <c r="E128" s="162"/>
      <c r="F128" s="163"/>
      <c r="G128" s="163"/>
      <c r="H128" s="163"/>
      <c r="I128" s="163"/>
      <c r="J128" s="163"/>
    </row>
    <row r="129" spans="1:10">
      <c r="A129" s="251"/>
      <c r="B129" s="251"/>
      <c r="C129" s="251"/>
      <c r="D129" s="162"/>
      <c r="F129" s="163"/>
      <c r="G129" s="163"/>
      <c r="H129" s="163"/>
      <c r="I129" s="163"/>
      <c r="J129" s="163"/>
    </row>
    <row r="130" spans="1:10">
      <c r="A130" s="251"/>
      <c r="B130" s="251"/>
      <c r="C130" s="251"/>
      <c r="D130" s="162"/>
      <c r="E130" s="162"/>
      <c r="F130" s="163"/>
      <c r="G130" s="163"/>
      <c r="H130" s="163"/>
      <c r="I130" s="163"/>
      <c r="J130" s="163"/>
    </row>
    <row r="131" spans="1:10">
      <c r="A131" s="251"/>
      <c r="B131" s="251"/>
      <c r="C131" s="251"/>
      <c r="D131" s="162"/>
      <c r="G131" s="163"/>
      <c r="H131" s="163"/>
      <c r="I131" s="163"/>
      <c r="J131" s="163"/>
    </row>
    <row r="132" spans="1:10">
      <c r="A132" s="251"/>
      <c r="B132" s="251"/>
      <c r="C132" s="251"/>
      <c r="D132" s="162"/>
      <c r="E132" s="162"/>
      <c r="F132" s="163"/>
      <c r="G132" s="163"/>
      <c r="H132" s="163"/>
      <c r="I132" s="163"/>
      <c r="J132" s="163"/>
    </row>
    <row r="133" spans="1:10">
      <c r="A133" s="251"/>
      <c r="B133" s="251"/>
      <c r="C133" s="251"/>
      <c r="J133" s="163"/>
    </row>
    <row r="134" spans="1:10">
      <c r="A134" s="251"/>
      <c r="B134" s="251"/>
      <c r="C134" s="251"/>
      <c r="D134" s="162"/>
      <c r="E134" s="162"/>
      <c r="F134" s="163"/>
      <c r="G134" s="163"/>
      <c r="I134" s="163"/>
      <c r="J134" s="163"/>
    </row>
    <row r="135" spans="1:10">
      <c r="A135" s="251"/>
      <c r="B135" s="251"/>
      <c r="C135" s="251"/>
      <c r="G135" s="163"/>
      <c r="H135" s="163"/>
      <c r="I135" s="163"/>
      <c r="J135" s="163"/>
    </row>
    <row r="136" spans="1:10">
      <c r="A136" s="251"/>
      <c r="B136" s="251"/>
      <c r="C136" s="251"/>
      <c r="J136" s="163"/>
    </row>
    <row r="137" spans="1:10">
      <c r="A137" s="251"/>
      <c r="B137" s="251"/>
      <c r="C137" s="251"/>
      <c r="J137" s="163"/>
    </row>
    <row r="138" spans="1:10">
      <c r="A138" s="251"/>
      <c r="B138" s="251"/>
      <c r="C138" s="251"/>
      <c r="J138" s="163"/>
    </row>
    <row r="139" spans="1:10">
      <c r="A139" s="251"/>
      <c r="B139" s="251"/>
      <c r="C139" s="251"/>
      <c r="J139" s="163"/>
    </row>
    <row r="140" spans="1:10">
      <c r="A140" s="251"/>
      <c r="B140" s="251"/>
      <c r="C140" s="251"/>
      <c r="J140" s="163"/>
    </row>
    <row r="141" spans="1:10">
      <c r="A141" s="251"/>
      <c r="B141" s="251"/>
      <c r="C141" s="251"/>
      <c r="D141" s="162"/>
      <c r="E141" s="162"/>
      <c r="F141" s="163"/>
      <c r="G141" s="163"/>
      <c r="H141" s="163"/>
      <c r="I141" s="163"/>
      <c r="J141" s="163"/>
    </row>
    <row r="142" spans="1:10">
      <c r="A142" s="251"/>
      <c r="B142" s="251"/>
      <c r="C142" s="251"/>
      <c r="F142" s="163"/>
      <c r="G142" s="163"/>
      <c r="H142" s="163"/>
      <c r="J142" s="163"/>
    </row>
    <row r="143" spans="1:10">
      <c r="A143" s="251"/>
      <c r="B143" s="251"/>
      <c r="C143" s="251"/>
      <c r="G143" s="163"/>
      <c r="H143" s="163"/>
      <c r="J143" s="163"/>
    </row>
    <row r="144" spans="1:10">
      <c r="A144" s="251"/>
      <c r="B144" s="251"/>
      <c r="C144" s="251"/>
      <c r="J144" s="163"/>
    </row>
    <row r="145" spans="1:10">
      <c r="A145" s="251"/>
      <c r="B145" s="251"/>
      <c r="C145" s="251"/>
      <c r="D145" s="162"/>
      <c r="E145" s="162"/>
      <c r="F145" s="163"/>
      <c r="G145" s="163"/>
      <c r="H145" s="163"/>
      <c r="I145" s="163"/>
      <c r="J145" s="163"/>
    </row>
    <row r="146" spans="1:10">
      <c r="A146" s="251"/>
      <c r="B146" s="251"/>
      <c r="C146" s="251"/>
      <c r="G146" s="163"/>
      <c r="J146" s="163"/>
    </row>
    <row r="147" spans="1:10">
      <c r="A147" s="251"/>
      <c r="B147" s="251"/>
      <c r="C147" s="251"/>
      <c r="G147" s="163"/>
      <c r="J147" s="163"/>
    </row>
    <row r="148" spans="1:10">
      <c r="A148" s="251"/>
      <c r="B148" s="251"/>
      <c r="C148" s="251"/>
      <c r="E148" s="162"/>
      <c r="F148" s="163"/>
      <c r="G148" s="163"/>
      <c r="H148" s="163"/>
      <c r="I148" s="163"/>
    </row>
    <row r="149" spans="1:10">
      <c r="A149" s="251"/>
      <c r="B149" s="251"/>
      <c r="C149" s="251"/>
      <c r="H149" s="163"/>
      <c r="I149" s="163"/>
    </row>
    <row r="150" spans="1:10">
      <c r="A150" s="251"/>
      <c r="B150" s="251"/>
      <c r="C150" s="251"/>
      <c r="F150" s="163"/>
      <c r="G150" s="163"/>
    </row>
    <row r="151" spans="1:10">
      <c r="A151" s="251"/>
      <c r="B151" s="251"/>
      <c r="C151" s="251"/>
      <c r="G151" s="163"/>
    </row>
    <row r="152" spans="1:10">
      <c r="A152" s="251"/>
      <c r="B152" s="251"/>
      <c r="C152" s="251"/>
    </row>
    <row r="153" spans="1:10">
      <c r="A153" s="251"/>
      <c r="B153" s="251"/>
      <c r="C153" s="251"/>
    </row>
    <row r="154" spans="1:10">
      <c r="A154" s="251"/>
      <c r="B154" s="251"/>
      <c r="C154" s="251"/>
      <c r="F154" s="163"/>
      <c r="G154" s="163"/>
      <c r="H154" s="163"/>
    </row>
    <row r="155" spans="1:10">
      <c r="A155" s="251"/>
      <c r="B155" s="251"/>
      <c r="C155" s="251"/>
      <c r="H155" s="163"/>
    </row>
    <row r="156" spans="1:10">
      <c r="A156" s="251"/>
      <c r="B156" s="251"/>
      <c r="C156" s="251"/>
      <c r="D156" s="162"/>
      <c r="E156" s="162"/>
      <c r="F156" s="163"/>
      <c r="G156" s="163"/>
      <c r="H156" s="163"/>
      <c r="I156" s="163"/>
    </row>
    <row r="157" spans="1:10">
      <c r="A157" s="251"/>
      <c r="B157" s="251"/>
      <c r="C157" s="251"/>
      <c r="D157" s="162"/>
      <c r="E157" s="162"/>
      <c r="F157" s="163"/>
      <c r="G157" s="163"/>
      <c r="H157" s="163"/>
      <c r="I157" s="163"/>
    </row>
    <row r="158" spans="1:10">
      <c r="A158" s="251"/>
      <c r="B158" s="251"/>
      <c r="C158" s="251"/>
      <c r="E158" s="162"/>
    </row>
    <row r="159" spans="1:10">
      <c r="A159" s="251"/>
      <c r="B159" s="251"/>
      <c r="C159" s="251"/>
      <c r="E159" s="162"/>
      <c r="H159" s="163"/>
    </row>
    <row r="160" spans="1:10">
      <c r="A160" s="251"/>
      <c r="B160" s="251"/>
      <c r="C160" s="251"/>
      <c r="E160" s="162"/>
      <c r="H160" s="163"/>
      <c r="I160" s="163"/>
    </row>
    <row r="161" spans="1:9">
      <c r="A161" s="251"/>
      <c r="B161" s="251"/>
      <c r="C161" s="251"/>
      <c r="H161" s="163"/>
    </row>
    <row r="162" spans="1:9">
      <c r="A162" s="251"/>
      <c r="B162" s="251"/>
      <c r="C162" s="251"/>
      <c r="D162" s="162"/>
      <c r="E162" s="162"/>
      <c r="F162" s="163"/>
      <c r="G162" s="163"/>
    </row>
    <row r="163" spans="1:9">
      <c r="A163" s="251"/>
      <c r="B163" s="251"/>
      <c r="C163" s="251"/>
      <c r="E163" s="162"/>
    </row>
    <row r="164" spans="1:9">
      <c r="A164" s="251"/>
      <c r="B164" s="251"/>
      <c r="C164" s="251"/>
      <c r="E164" s="162"/>
      <c r="F164" s="163"/>
      <c r="G164" s="163"/>
    </row>
    <row r="165" spans="1:9">
      <c r="A165" s="251"/>
      <c r="B165" s="251"/>
      <c r="C165" s="251"/>
      <c r="F165" s="163"/>
    </row>
    <row r="166" spans="1:9">
      <c r="A166" s="251"/>
      <c r="B166" s="251"/>
      <c r="C166" s="251"/>
      <c r="I166" s="163"/>
    </row>
    <row r="167" spans="1:9">
      <c r="A167" s="251"/>
      <c r="B167" s="251"/>
      <c r="C167" s="251"/>
      <c r="E167" s="162"/>
      <c r="F167" s="163"/>
      <c r="G167" s="163"/>
      <c r="H167" s="163"/>
      <c r="I167" s="163"/>
    </row>
    <row r="168" spans="1:9">
      <c r="A168" s="251"/>
      <c r="B168" s="251"/>
      <c r="C168" s="251"/>
      <c r="G168" s="163"/>
    </row>
    <row r="169" spans="1:9">
      <c r="A169" s="251"/>
      <c r="B169" s="251"/>
      <c r="C169" s="251"/>
      <c r="E169" s="162"/>
      <c r="G169" s="163"/>
    </row>
    <row r="170" spans="1:9">
      <c r="A170" s="251"/>
      <c r="B170" s="251"/>
      <c r="C170" s="251"/>
      <c r="E170" s="162"/>
      <c r="G170" s="163"/>
      <c r="I170" s="163"/>
    </row>
    <row r="171" spans="1:9">
      <c r="A171" s="251"/>
      <c r="B171" s="251"/>
      <c r="C171" s="251"/>
      <c r="E171" s="162"/>
      <c r="G171" s="163"/>
      <c r="H171" s="163"/>
      <c r="I171" s="163"/>
    </row>
    <row r="172" spans="1:9">
      <c r="A172" s="251"/>
      <c r="B172" s="251"/>
      <c r="C172" s="251"/>
      <c r="D172" s="162"/>
      <c r="F172" s="163"/>
    </row>
    <row r="173" spans="1:9">
      <c r="A173" s="251"/>
      <c r="B173" s="251"/>
      <c r="C173" s="251"/>
    </row>
    <row r="174" spans="1:9">
      <c r="A174" s="251"/>
      <c r="B174" s="251"/>
      <c r="C174" s="251"/>
      <c r="F174" s="163"/>
      <c r="H174" s="163"/>
      <c r="I174" s="163"/>
    </row>
    <row r="175" spans="1:9">
      <c r="A175" s="251"/>
      <c r="B175" s="251"/>
      <c r="C175" s="251"/>
      <c r="F175" s="163"/>
      <c r="G175" s="163"/>
      <c r="H175" s="163"/>
    </row>
    <row r="176" spans="1:9">
      <c r="A176" s="251"/>
      <c r="B176" s="251"/>
      <c r="C176" s="251"/>
      <c r="E176" s="162"/>
    </row>
    <row r="177" spans="1:9">
      <c r="A177" s="251"/>
      <c r="B177" s="251"/>
      <c r="C177" s="251"/>
      <c r="G177" s="163"/>
    </row>
    <row r="178" spans="1:9">
      <c r="A178" s="251"/>
      <c r="B178" s="251"/>
      <c r="C178" s="251"/>
      <c r="H178" s="163"/>
    </row>
    <row r="179" spans="1:9">
      <c r="A179" s="251"/>
      <c r="B179" s="251"/>
      <c r="C179" s="251"/>
      <c r="F179" s="163"/>
    </row>
    <row r="180" spans="1:9">
      <c r="A180" s="251"/>
      <c r="B180" s="251"/>
      <c r="C180" s="251"/>
      <c r="E180" s="162"/>
    </row>
    <row r="181" spans="1:9">
      <c r="A181" s="251"/>
      <c r="B181" s="251"/>
      <c r="C181" s="251"/>
      <c r="E181" s="162"/>
      <c r="G181" s="163"/>
    </row>
    <row r="182" spans="1:9">
      <c r="A182" s="251"/>
      <c r="B182" s="251"/>
      <c r="C182" s="251"/>
      <c r="H182" s="163"/>
    </row>
    <row r="183" spans="1:9">
      <c r="A183" s="251"/>
      <c r="B183" s="251"/>
      <c r="C183" s="251"/>
      <c r="D183" s="162"/>
    </row>
    <row r="184" spans="1:9">
      <c r="A184" s="251"/>
      <c r="B184" s="251"/>
      <c r="C184" s="251"/>
      <c r="E184" s="162"/>
      <c r="H184" s="163"/>
    </row>
    <row r="185" spans="1:9">
      <c r="A185" s="251"/>
      <c r="B185" s="251"/>
      <c r="C185" s="251"/>
      <c r="E185" s="162"/>
      <c r="H185" s="163"/>
    </row>
    <row r="186" spans="1:9">
      <c r="A186" s="251"/>
      <c r="B186" s="251"/>
      <c r="C186" s="251"/>
      <c r="D186" s="162"/>
      <c r="E186" s="162"/>
      <c r="G186" s="163"/>
    </row>
    <row r="187" spans="1:9">
      <c r="A187" s="251"/>
      <c r="B187" s="251"/>
      <c r="C187" s="251"/>
      <c r="D187" s="162"/>
      <c r="E187" s="162"/>
      <c r="H187" s="163"/>
    </row>
    <row r="188" spans="1:9">
      <c r="A188" s="251"/>
      <c r="B188" s="251"/>
      <c r="C188" s="251"/>
      <c r="E188" s="162"/>
      <c r="F188" s="163"/>
    </row>
    <row r="189" spans="1:9">
      <c r="A189" s="251"/>
      <c r="B189" s="251"/>
      <c r="C189" s="251"/>
      <c r="D189" s="162"/>
      <c r="F189" s="163"/>
      <c r="I189" s="163"/>
    </row>
    <row r="190" spans="1:9">
      <c r="A190" s="251"/>
      <c r="B190" s="251"/>
      <c r="C190" s="251"/>
      <c r="E190" s="162"/>
    </row>
    <row r="191" spans="1:9">
      <c r="A191" s="251"/>
      <c r="B191" s="251"/>
      <c r="C191" s="251"/>
      <c r="G191" s="163"/>
      <c r="H191" s="163"/>
      <c r="I191" s="163"/>
    </row>
    <row r="192" spans="1:9">
      <c r="A192" s="251"/>
      <c r="B192" s="251"/>
      <c r="C192" s="251"/>
    </row>
    <row r="193" spans="1:9">
      <c r="A193" s="251"/>
      <c r="B193" s="251"/>
      <c r="C193" s="251"/>
      <c r="D193" s="162"/>
      <c r="F193" s="163"/>
      <c r="G193" s="163"/>
      <c r="H193" s="163"/>
    </row>
    <row r="194" spans="1:9">
      <c r="A194" s="251"/>
      <c r="B194" s="251"/>
      <c r="C194" s="251"/>
      <c r="D194" s="162"/>
      <c r="E194" s="162"/>
    </row>
    <row r="195" spans="1:9">
      <c r="A195" s="251"/>
      <c r="B195" s="251"/>
      <c r="C195" s="251"/>
      <c r="G195" s="163"/>
      <c r="H195" s="163"/>
    </row>
    <row r="196" spans="1:9">
      <c r="A196" s="251"/>
      <c r="B196" s="251"/>
      <c r="C196" s="251"/>
      <c r="G196" s="163"/>
    </row>
    <row r="197" spans="1:9">
      <c r="A197" s="251"/>
      <c r="B197" s="251"/>
      <c r="C197" s="251"/>
      <c r="D197" s="162"/>
    </row>
    <row r="198" spans="1:9">
      <c r="A198" s="251"/>
      <c r="B198" s="251"/>
      <c r="C198" s="251"/>
      <c r="I198" s="163"/>
    </row>
    <row r="199" spans="1:9">
      <c r="A199" s="251"/>
      <c r="B199" s="251"/>
      <c r="C199" s="251"/>
      <c r="E199" s="162"/>
    </row>
    <row r="200" spans="1:9">
      <c r="A200" s="251"/>
      <c r="B200" s="251"/>
      <c r="C200" s="251"/>
      <c r="G200" s="163"/>
      <c r="H200" s="163"/>
      <c r="I200" s="163"/>
    </row>
    <row r="201" spans="1:9">
      <c r="A201" s="251"/>
      <c r="B201" s="251"/>
      <c r="C201" s="251"/>
    </row>
    <row r="202" spans="1:9">
      <c r="A202" s="251"/>
      <c r="B202" s="251"/>
      <c r="C202" s="251"/>
      <c r="D202" s="162"/>
      <c r="E202" s="162"/>
      <c r="F202" s="163"/>
      <c r="G202" s="163"/>
      <c r="H202" s="163"/>
      <c r="I202" s="163"/>
    </row>
    <row r="203" spans="1:9">
      <c r="A203" s="251"/>
      <c r="B203" s="251"/>
      <c r="C203" s="251"/>
      <c r="D203" s="162"/>
      <c r="E203" s="162"/>
      <c r="H203" s="163"/>
      <c r="I203" s="163"/>
    </row>
    <row r="204" spans="1:9">
      <c r="A204" s="251"/>
      <c r="B204" s="251"/>
      <c r="C204" s="251"/>
      <c r="F204" s="163"/>
    </row>
    <row r="205" spans="1:9">
      <c r="A205" s="251"/>
      <c r="B205" s="251"/>
      <c r="C205" s="251"/>
      <c r="H205" s="163"/>
      <c r="I205" s="163"/>
    </row>
    <row r="206" spans="1:9">
      <c r="A206" s="251"/>
      <c r="B206" s="251"/>
      <c r="C206" s="251"/>
      <c r="G206" s="163"/>
      <c r="H206" s="163"/>
    </row>
    <row r="207" spans="1:9">
      <c r="A207" s="251"/>
      <c r="B207" s="251"/>
      <c r="C207" s="251"/>
    </row>
    <row r="208" spans="1:9">
      <c r="A208" s="251"/>
      <c r="B208" s="251"/>
      <c r="C208" s="251"/>
      <c r="D208" s="162"/>
      <c r="E208" s="162"/>
      <c r="F208" s="163"/>
      <c r="G208" s="163"/>
    </row>
    <row r="210" spans="4:9">
      <c r="D210" s="162"/>
      <c r="E210" s="162"/>
      <c r="F210" s="163"/>
      <c r="G210" s="163"/>
      <c r="H210" s="163"/>
      <c r="I210" s="163"/>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FF"/>
  </sheetPr>
  <dimension ref="A2:K23"/>
  <sheetViews>
    <sheetView showGridLines="0" zoomScaleNormal="100" zoomScaleSheetLayoutView="100" zoomScalePageLayoutView="115" workbookViewId="0">
      <selection activeCell="K2" sqref="K2"/>
    </sheetView>
  </sheetViews>
  <sheetFormatPr baseColWidth="10" defaultColWidth="11.44140625" defaultRowHeight="13.2"/>
  <cols>
    <col min="1" max="1" width="21.44140625" style="4" customWidth="1"/>
    <col min="2" max="11" width="8" style="4" customWidth="1"/>
    <col min="12" max="16384" width="11.44140625" style="4"/>
  </cols>
  <sheetData>
    <row r="2" spans="1:11" ht="14.4">
      <c r="A2" s="3" t="s">
        <v>1602</v>
      </c>
      <c r="K2" s="877" t="s">
        <v>1620</v>
      </c>
    </row>
    <row r="3" spans="1:11">
      <c r="A3" s="4" t="s">
        <v>1091</v>
      </c>
    </row>
    <row r="4" spans="1:11">
      <c r="A4" s="4" t="s">
        <v>1490</v>
      </c>
    </row>
    <row r="5" spans="1:11">
      <c r="A5" s="4" t="s">
        <v>1603</v>
      </c>
    </row>
    <row r="6" spans="1:11">
      <c r="A6" s="710" t="s">
        <v>1598</v>
      </c>
      <c r="B6" s="709">
        <v>2015</v>
      </c>
      <c r="C6" s="710">
        <v>2016</v>
      </c>
      <c r="D6" s="709">
        <v>2017</v>
      </c>
      <c r="E6" s="709">
        <v>2018</v>
      </c>
      <c r="F6" s="710">
        <v>2019</v>
      </c>
      <c r="G6" s="709">
        <v>2020</v>
      </c>
      <c r="H6" s="709">
        <v>2021</v>
      </c>
      <c r="I6" s="710">
        <v>2022</v>
      </c>
      <c r="J6" s="709">
        <v>2023</v>
      </c>
      <c r="K6" s="709">
        <v>2024</v>
      </c>
    </row>
    <row r="7" spans="1:11">
      <c r="A7" s="269" t="s">
        <v>1604</v>
      </c>
      <c r="B7" s="863">
        <v>11642</v>
      </c>
      <c r="C7" s="863">
        <v>11806</v>
      </c>
      <c r="D7" s="863">
        <v>17383</v>
      </c>
      <c r="E7" s="863">
        <v>17450</v>
      </c>
      <c r="F7" s="863">
        <v>21254</v>
      </c>
      <c r="G7" s="863">
        <v>9905</v>
      </c>
      <c r="H7" s="863">
        <v>16868</v>
      </c>
      <c r="I7" s="863">
        <v>15863</v>
      </c>
      <c r="J7" s="863">
        <v>6549</v>
      </c>
      <c r="K7" s="863">
        <v>12605</v>
      </c>
    </row>
    <row r="8" spans="1:11">
      <c r="A8" s="864" t="s">
        <v>1605</v>
      </c>
      <c r="B8" s="869">
        <v>102</v>
      </c>
      <c r="C8" s="869">
        <v>89</v>
      </c>
      <c r="D8" s="869">
        <v>161</v>
      </c>
      <c r="E8" s="869">
        <v>203</v>
      </c>
      <c r="F8" s="869">
        <v>180</v>
      </c>
      <c r="G8" s="869">
        <v>97</v>
      </c>
      <c r="H8" s="869">
        <v>108</v>
      </c>
      <c r="I8" s="869">
        <v>138</v>
      </c>
      <c r="J8" s="869">
        <v>94</v>
      </c>
      <c r="K8" s="869">
        <v>105</v>
      </c>
    </row>
    <row r="10" spans="1:11" ht="13.8" customHeight="1">
      <c r="A10" s="870" t="s">
        <v>1601</v>
      </c>
      <c r="B10" s="870"/>
      <c r="C10" s="870"/>
      <c r="D10" s="870"/>
    </row>
    <row r="12" spans="1:11">
      <c r="B12" s="871"/>
    </row>
    <row r="13" spans="1:11">
      <c r="B13" s="872"/>
      <c r="C13" s="871"/>
    </row>
    <row r="14" spans="1:11">
      <c r="B14" s="871"/>
      <c r="C14" s="871"/>
    </row>
    <row r="15" spans="1:11">
      <c r="B15" s="871"/>
      <c r="C15" s="871"/>
    </row>
    <row r="22" spans="3:3">
      <c r="C22" s="873"/>
    </row>
    <row r="23" spans="3:3">
      <c r="C23" s="873"/>
    </row>
  </sheetData>
  <hyperlinks>
    <hyperlink ref="K2" location="'Tabla de Contenido'!A1" display="Inicio"/>
  </hyperlinks>
  <printOptions horizontalCentered="1"/>
  <pageMargins left="0.70866141732283472" right="0.70866141732283472" top="0.74803149606299213" bottom="0.74803149606299213" header="0.31496062992125984" footer="0.31496062992125984"/>
  <pageSetup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2:AN232"/>
  <sheetViews>
    <sheetView workbookViewId="0">
      <selection activeCell="K2" sqref="K2"/>
    </sheetView>
  </sheetViews>
  <sheetFormatPr baseColWidth="10" defaultColWidth="11.44140625" defaultRowHeight="14.4"/>
  <cols>
    <col min="1" max="1" width="26.5546875" style="8" customWidth="1"/>
    <col min="2" max="11" width="9.5546875" style="4" customWidth="1"/>
    <col min="12" max="38" width="11.44140625" style="4"/>
    <col min="39" max="39" width="19" style="8" customWidth="1"/>
    <col min="40" max="40" width="13.33203125" style="8" customWidth="1"/>
    <col min="41" max="16384" width="11.44140625" style="2"/>
  </cols>
  <sheetData>
    <row r="2" spans="1:40" ht="14.7" customHeight="1">
      <c r="A2" s="3" t="s">
        <v>635</v>
      </c>
      <c r="K2" s="877" t="s">
        <v>1620</v>
      </c>
    </row>
    <row r="3" spans="1:40" ht="14.7" customHeight="1">
      <c r="A3" s="10" t="s">
        <v>636</v>
      </c>
    </row>
    <row r="4" spans="1:40" ht="14.7" customHeight="1">
      <c r="A4" s="10" t="s">
        <v>1490</v>
      </c>
    </row>
    <row r="5" spans="1:40" ht="14.7" customHeight="1">
      <c r="A5" s="4" t="s">
        <v>639</v>
      </c>
      <c r="B5" s="163"/>
      <c r="C5" s="163"/>
      <c r="D5" s="163"/>
      <c r="E5" s="163"/>
      <c r="F5" s="163"/>
    </row>
    <row r="6" spans="1:40" ht="18" customHeight="1">
      <c r="A6" s="578" t="s">
        <v>1314</v>
      </c>
      <c r="B6" s="582">
        <v>2015</v>
      </c>
      <c r="C6" s="581">
        <v>2016</v>
      </c>
      <c r="D6" s="701">
        <v>2017</v>
      </c>
      <c r="E6" s="701">
        <v>2018</v>
      </c>
      <c r="F6" s="701">
        <v>2019</v>
      </c>
      <c r="G6" s="701">
        <v>2020</v>
      </c>
      <c r="H6" s="701">
        <v>2021</v>
      </c>
      <c r="I6" s="701">
        <v>2022</v>
      </c>
      <c r="J6" s="701">
        <v>2023</v>
      </c>
      <c r="K6" s="578">
        <v>2024</v>
      </c>
    </row>
    <row r="7" spans="1:40">
      <c r="A7" s="634" t="s">
        <v>1361</v>
      </c>
      <c r="B7" s="350"/>
      <c r="C7" s="350"/>
      <c r="D7" s="350"/>
      <c r="E7" s="350"/>
      <c r="F7" s="350"/>
      <c r="G7" s="350"/>
      <c r="H7" s="350"/>
      <c r="I7" s="350"/>
      <c r="J7" s="350"/>
      <c r="K7" s="350"/>
      <c r="L7" s="8"/>
      <c r="M7" s="8"/>
      <c r="N7" s="8"/>
      <c r="O7" s="8"/>
      <c r="P7" s="8"/>
      <c r="Q7" s="8"/>
      <c r="R7" s="8"/>
      <c r="S7" s="8"/>
      <c r="T7" s="8"/>
      <c r="U7" s="8"/>
      <c r="V7" s="8"/>
      <c r="W7" s="8"/>
      <c r="X7" s="8"/>
      <c r="Y7" s="8"/>
      <c r="Z7" s="8"/>
      <c r="AA7" s="8"/>
      <c r="AB7" s="8"/>
      <c r="AC7" s="8"/>
      <c r="AD7" s="8"/>
      <c r="AE7" s="8"/>
      <c r="AF7" s="8"/>
      <c r="AG7" s="8"/>
      <c r="AH7" s="8"/>
      <c r="AI7" s="8"/>
      <c r="AJ7" s="8"/>
      <c r="AK7" s="8"/>
      <c r="AL7" s="8"/>
    </row>
    <row r="8" spans="1:40">
      <c r="A8" s="635" t="s">
        <v>314</v>
      </c>
      <c r="B8" s="350">
        <v>56.899999999999991</v>
      </c>
      <c r="C8" s="350">
        <v>56.000000000000007</v>
      </c>
      <c r="D8" s="350">
        <v>58.3</v>
      </c>
      <c r="E8" s="350">
        <v>59.699999999999996</v>
      </c>
      <c r="F8" s="350">
        <v>62.2</v>
      </c>
      <c r="G8" s="350">
        <v>20.399999999999999</v>
      </c>
      <c r="H8" s="350">
        <v>34.909999999999997</v>
      </c>
      <c r="I8" s="350">
        <v>64.819999999999993</v>
      </c>
      <c r="J8" s="350">
        <v>64.900000000000006</v>
      </c>
      <c r="K8" s="350">
        <v>61.37</v>
      </c>
      <c r="AM8" s="249"/>
      <c r="AN8" s="162"/>
    </row>
    <row r="9" spans="1:40">
      <c r="A9" s="636" t="s">
        <v>313</v>
      </c>
      <c r="B9" s="350">
        <v>55.399999999999991</v>
      </c>
      <c r="C9" s="350">
        <v>55.500000000000007</v>
      </c>
      <c r="D9" s="350">
        <v>55.1</v>
      </c>
      <c r="E9" s="350">
        <v>55.500000000000007</v>
      </c>
      <c r="F9" s="350">
        <v>56.999999999999993</v>
      </c>
      <c r="G9" s="350">
        <v>21.2</v>
      </c>
      <c r="H9" s="350">
        <v>47.57</v>
      </c>
      <c r="I9" s="350">
        <v>61.38</v>
      </c>
      <c r="J9" s="350">
        <v>58.9</v>
      </c>
      <c r="K9" s="350">
        <v>50.91</v>
      </c>
      <c r="AM9" s="249"/>
      <c r="AN9" s="162"/>
    </row>
    <row r="10" spans="1:40">
      <c r="A10" s="634" t="s">
        <v>312</v>
      </c>
      <c r="B10" s="350"/>
      <c r="C10" s="350"/>
      <c r="D10" s="350"/>
      <c r="E10" s="350"/>
      <c r="F10" s="350"/>
      <c r="G10" s="350"/>
      <c r="H10" s="350"/>
      <c r="I10" s="350"/>
      <c r="J10" s="350"/>
      <c r="K10" s="350"/>
      <c r="AM10" s="249"/>
      <c r="AN10" s="162"/>
    </row>
    <row r="11" spans="1:40">
      <c r="A11" s="635" t="s">
        <v>314</v>
      </c>
      <c r="B11" s="169">
        <v>252205</v>
      </c>
      <c r="C11" s="169">
        <v>257578</v>
      </c>
      <c r="D11" s="169">
        <v>253352</v>
      </c>
      <c r="E11" s="169">
        <v>253249</v>
      </c>
      <c r="F11" s="169">
        <v>264431</v>
      </c>
      <c r="G11" s="169">
        <v>239238</v>
      </c>
      <c r="H11" s="169">
        <v>214810</v>
      </c>
      <c r="I11" s="169">
        <v>274995</v>
      </c>
      <c r="J11" s="169">
        <v>324164</v>
      </c>
      <c r="K11" s="169">
        <v>336482.23200000002</v>
      </c>
      <c r="AM11" s="249"/>
      <c r="AN11" s="162"/>
    </row>
    <row r="12" spans="1:40">
      <c r="A12" s="637" t="s">
        <v>313</v>
      </c>
      <c r="B12" s="351">
        <v>219724</v>
      </c>
      <c r="C12" s="351">
        <v>230347</v>
      </c>
      <c r="D12" s="351">
        <v>233752</v>
      </c>
      <c r="E12" s="351">
        <v>239310</v>
      </c>
      <c r="F12" s="351">
        <v>247351</v>
      </c>
      <c r="G12" s="351">
        <v>232138</v>
      </c>
      <c r="H12" s="351">
        <v>233126</v>
      </c>
      <c r="I12" s="351">
        <v>291313</v>
      </c>
      <c r="J12" s="351">
        <v>343422</v>
      </c>
      <c r="K12" s="351">
        <v>361966.788</v>
      </c>
      <c r="AM12" s="249"/>
      <c r="AN12" s="162"/>
    </row>
    <row r="13" spans="1:40">
      <c r="A13" s="636"/>
      <c r="B13" s="169"/>
      <c r="C13" s="169"/>
      <c r="D13" s="169"/>
      <c r="E13" s="169"/>
      <c r="F13" s="169"/>
      <c r="G13" s="169"/>
      <c r="H13" s="169"/>
      <c r="I13" s="169"/>
      <c r="J13" s="169"/>
      <c r="K13" s="169"/>
      <c r="AM13" s="249"/>
      <c r="AN13" s="162"/>
    </row>
    <row r="14" spans="1:40">
      <c r="A14" s="1178" t="s">
        <v>315</v>
      </c>
      <c r="B14" s="1178"/>
      <c r="C14" s="1178"/>
      <c r="D14" s="1178"/>
      <c r="E14" s="1178"/>
      <c r="F14" s="163"/>
      <c r="AM14" s="249"/>
      <c r="AN14" s="162"/>
    </row>
    <row r="15" spans="1:40">
      <c r="A15" s="635"/>
      <c r="B15" s="246"/>
      <c r="C15" s="246"/>
      <c r="D15" s="247"/>
      <c r="E15" s="248"/>
      <c r="F15" s="163"/>
      <c r="AM15" s="249"/>
      <c r="AN15" s="162"/>
    </row>
    <row r="16" spans="1:40">
      <c r="A16" s="635"/>
      <c r="B16" s="163"/>
      <c r="C16" s="163"/>
      <c r="D16" s="163"/>
      <c r="E16" s="163"/>
      <c r="F16" s="163"/>
      <c r="AM16" s="249"/>
      <c r="AN16" s="162"/>
    </row>
    <row r="17" spans="1:40">
      <c r="A17" s="162"/>
      <c r="B17" s="162"/>
      <c r="C17" s="162"/>
      <c r="D17" s="163"/>
      <c r="E17" s="163"/>
      <c r="F17" s="163"/>
      <c r="AM17" s="249"/>
      <c r="AN17" s="162"/>
    </row>
    <row r="18" spans="1:40" ht="18" customHeight="1">
      <c r="A18" s="163"/>
      <c r="B18" s="162"/>
      <c r="C18" s="162"/>
      <c r="D18" s="163"/>
      <c r="E18" s="163"/>
      <c r="F18" s="163"/>
      <c r="G18" s="163"/>
      <c r="H18" s="163"/>
      <c r="AM18" s="249"/>
      <c r="AN18" s="162"/>
    </row>
    <row r="19" spans="1:40" s="4" customFormat="1" ht="13.2">
      <c r="A19" s="163"/>
      <c r="B19" s="162"/>
      <c r="C19" s="162"/>
      <c r="D19" s="163"/>
      <c r="E19" s="163"/>
      <c r="F19" s="163"/>
      <c r="G19" s="163"/>
      <c r="H19" s="163"/>
    </row>
    <row r="20" spans="1:40" s="4" customFormat="1" ht="13.2">
      <c r="A20" s="163"/>
      <c r="B20" s="162"/>
      <c r="C20" s="162"/>
      <c r="D20" s="163"/>
      <c r="E20" s="163"/>
      <c r="F20" s="163"/>
      <c r="G20" s="163"/>
      <c r="H20" s="163"/>
    </row>
    <row r="21" spans="1:40" s="4" customFormat="1" ht="13.2">
      <c r="A21" s="163"/>
      <c r="B21" s="162"/>
      <c r="C21" s="162"/>
      <c r="D21" s="163"/>
      <c r="E21" s="163"/>
      <c r="F21" s="163"/>
      <c r="G21" s="163"/>
      <c r="H21" s="163"/>
    </row>
    <row r="22" spans="1:40" s="4" customFormat="1" ht="13.2">
      <c r="A22" s="163"/>
      <c r="B22" s="162"/>
      <c r="C22" s="162"/>
      <c r="D22" s="163"/>
      <c r="E22" s="163"/>
      <c r="F22" s="163"/>
      <c r="G22" s="163"/>
      <c r="H22" s="163"/>
    </row>
    <row r="23" spans="1:40" s="4" customFormat="1" ht="13.2">
      <c r="A23" s="163"/>
      <c r="B23" s="162"/>
      <c r="C23" s="162"/>
      <c r="D23" s="163"/>
      <c r="E23" s="163"/>
      <c r="F23" s="163"/>
      <c r="G23" s="163"/>
      <c r="H23" s="163"/>
    </row>
    <row r="24" spans="1:40" s="4" customFormat="1" ht="13.2">
      <c r="A24" s="163"/>
      <c r="B24" s="162"/>
      <c r="C24" s="162"/>
      <c r="D24" s="163"/>
      <c r="E24" s="163"/>
      <c r="F24" s="163"/>
      <c r="G24" s="163"/>
      <c r="H24" s="163"/>
    </row>
    <row r="25" spans="1:40" s="4" customFormat="1" ht="13.2">
      <c r="A25" s="163"/>
      <c r="B25" s="162"/>
      <c r="C25" s="162"/>
      <c r="D25" s="163"/>
      <c r="E25" s="163"/>
      <c r="F25" s="163"/>
      <c r="G25" s="163"/>
      <c r="H25" s="163"/>
    </row>
    <row r="26" spans="1:40" s="4" customFormat="1" ht="13.2">
      <c r="A26" s="163"/>
      <c r="B26" s="162"/>
      <c r="C26" s="162"/>
      <c r="D26" s="163"/>
      <c r="E26" s="163"/>
      <c r="F26" s="163"/>
      <c r="G26" s="163"/>
      <c r="H26" s="163"/>
    </row>
    <row r="27" spans="1:40" s="4" customFormat="1" ht="13.2">
      <c r="A27" s="163"/>
      <c r="B27" s="162"/>
      <c r="C27" s="162"/>
      <c r="D27" s="163"/>
      <c r="E27" s="163"/>
      <c r="F27" s="163"/>
      <c r="G27" s="163"/>
      <c r="H27" s="163"/>
    </row>
    <row r="28" spans="1:40" s="4" customFormat="1" ht="13.2">
      <c r="A28" s="163"/>
      <c r="B28" s="162"/>
      <c r="C28" s="162"/>
      <c r="D28" s="163"/>
      <c r="E28" s="163"/>
      <c r="F28" s="163"/>
      <c r="G28" s="163"/>
      <c r="H28" s="163"/>
    </row>
    <row r="29" spans="1:40" s="4" customFormat="1" ht="13.2">
      <c r="A29" s="163"/>
      <c r="B29" s="162"/>
      <c r="C29" s="162"/>
      <c r="D29" s="163"/>
      <c r="E29" s="163"/>
      <c r="F29" s="163"/>
      <c r="G29" s="163"/>
      <c r="H29" s="163"/>
    </row>
    <row r="30" spans="1:40" s="4" customFormat="1" ht="13.2">
      <c r="A30" s="163"/>
      <c r="B30" s="162"/>
      <c r="C30" s="162"/>
      <c r="D30" s="163"/>
      <c r="E30" s="163"/>
      <c r="F30" s="163"/>
      <c r="G30" s="163"/>
      <c r="H30" s="163"/>
    </row>
    <row r="31" spans="1:40" s="4" customFormat="1" ht="13.2">
      <c r="A31" s="163"/>
      <c r="B31" s="162"/>
      <c r="C31" s="162"/>
      <c r="D31" s="163"/>
      <c r="E31" s="163"/>
      <c r="F31" s="163"/>
      <c r="G31" s="163"/>
      <c r="H31" s="163"/>
    </row>
    <row r="32" spans="1:40" s="4" customFormat="1" ht="13.2">
      <c r="A32" s="163"/>
      <c r="B32" s="162"/>
      <c r="C32" s="162"/>
      <c r="D32" s="163"/>
      <c r="E32" s="163"/>
      <c r="F32" s="163"/>
      <c r="G32" s="163"/>
      <c r="H32" s="163"/>
    </row>
    <row r="33" spans="1:8" s="4" customFormat="1" ht="13.2">
      <c r="A33" s="163"/>
      <c r="B33" s="162"/>
      <c r="C33" s="162"/>
      <c r="D33" s="163"/>
      <c r="E33" s="163"/>
      <c r="F33" s="163"/>
      <c r="G33" s="163"/>
      <c r="H33" s="163"/>
    </row>
    <row r="34" spans="1:8" s="4" customFormat="1" ht="13.2">
      <c r="A34" s="163"/>
      <c r="B34" s="162"/>
      <c r="C34" s="162"/>
      <c r="D34" s="163"/>
      <c r="E34" s="163"/>
      <c r="F34" s="163"/>
      <c r="G34" s="163"/>
      <c r="H34" s="163"/>
    </row>
    <row r="35" spans="1:8" s="4" customFormat="1" ht="13.2">
      <c r="A35" s="163"/>
      <c r="B35" s="162"/>
      <c r="C35" s="162"/>
      <c r="D35" s="163"/>
      <c r="E35" s="163"/>
      <c r="F35" s="163"/>
      <c r="G35" s="163"/>
      <c r="H35" s="163"/>
    </row>
    <row r="36" spans="1:8" s="4" customFormat="1" ht="13.2">
      <c r="A36" s="163"/>
      <c r="B36" s="162"/>
      <c r="C36" s="162"/>
      <c r="D36" s="163"/>
      <c r="E36" s="163"/>
      <c r="F36" s="163"/>
      <c r="G36" s="163"/>
      <c r="H36" s="163"/>
    </row>
    <row r="37" spans="1:8" s="4" customFormat="1" ht="13.2">
      <c r="A37" s="163"/>
      <c r="B37" s="162"/>
      <c r="C37" s="162"/>
      <c r="D37" s="163"/>
      <c r="E37" s="163"/>
      <c r="F37" s="163"/>
      <c r="G37" s="163"/>
      <c r="H37" s="163"/>
    </row>
    <row r="38" spans="1:8" s="4" customFormat="1" ht="13.2">
      <c r="A38" s="163"/>
      <c r="B38" s="162"/>
      <c r="C38" s="162"/>
      <c r="D38" s="163"/>
      <c r="E38" s="163"/>
      <c r="F38" s="163"/>
      <c r="G38" s="163"/>
      <c r="H38" s="163"/>
    </row>
    <row r="39" spans="1:8" s="4" customFormat="1" ht="13.2">
      <c r="A39" s="163"/>
      <c r="B39" s="162"/>
      <c r="C39" s="162"/>
      <c r="D39" s="163"/>
      <c r="E39" s="163"/>
      <c r="F39" s="163"/>
      <c r="G39" s="163"/>
      <c r="H39" s="163"/>
    </row>
    <row r="40" spans="1:8" s="4" customFormat="1" ht="13.2">
      <c r="A40" s="163"/>
      <c r="B40" s="162"/>
      <c r="C40" s="162"/>
      <c r="D40" s="163"/>
      <c r="E40" s="163"/>
      <c r="F40" s="163"/>
      <c r="G40" s="163"/>
      <c r="H40" s="163"/>
    </row>
    <row r="41" spans="1:8" s="4" customFormat="1" ht="13.2">
      <c r="A41" s="163"/>
      <c r="B41" s="162"/>
      <c r="C41" s="162"/>
      <c r="D41" s="163"/>
      <c r="E41" s="163"/>
      <c r="F41" s="163"/>
      <c r="G41" s="163"/>
      <c r="H41" s="163"/>
    </row>
    <row r="42" spans="1:8" s="4" customFormat="1" ht="13.2">
      <c r="A42" s="163"/>
      <c r="B42" s="162"/>
      <c r="C42" s="162"/>
      <c r="D42" s="163"/>
      <c r="E42" s="163"/>
      <c r="F42" s="163"/>
      <c r="G42" s="163"/>
      <c r="H42" s="163"/>
    </row>
    <row r="43" spans="1:8" s="4" customFormat="1" ht="13.2">
      <c r="A43" s="163"/>
      <c r="B43" s="162"/>
      <c r="C43" s="162"/>
      <c r="D43" s="163"/>
      <c r="E43" s="163"/>
      <c r="F43" s="163"/>
      <c r="G43" s="163"/>
      <c r="H43" s="163"/>
    </row>
    <row r="44" spans="1:8" s="4" customFormat="1" ht="13.2">
      <c r="A44" s="163"/>
      <c r="B44" s="162"/>
      <c r="C44" s="162"/>
      <c r="D44" s="163"/>
      <c r="E44" s="163"/>
      <c r="F44" s="163"/>
      <c r="G44" s="163"/>
      <c r="H44" s="163"/>
    </row>
    <row r="45" spans="1:8" s="4" customFormat="1" ht="13.2">
      <c r="A45" s="163"/>
      <c r="B45" s="162"/>
      <c r="C45" s="162"/>
      <c r="D45" s="163"/>
      <c r="E45" s="163"/>
      <c r="F45" s="163"/>
      <c r="G45" s="163"/>
      <c r="H45" s="163"/>
    </row>
    <row r="46" spans="1:8" s="4" customFormat="1" ht="13.2">
      <c r="A46" s="163"/>
      <c r="B46" s="162"/>
      <c r="C46" s="162"/>
      <c r="D46" s="163"/>
      <c r="E46" s="163"/>
      <c r="F46" s="163"/>
      <c r="G46" s="163"/>
      <c r="H46" s="163"/>
    </row>
    <row r="47" spans="1:8" s="4" customFormat="1" ht="13.2">
      <c r="A47" s="163"/>
      <c r="B47" s="162"/>
      <c r="C47" s="162"/>
      <c r="D47" s="163"/>
      <c r="E47" s="163"/>
      <c r="F47" s="163"/>
      <c r="G47" s="163"/>
      <c r="H47" s="163"/>
    </row>
    <row r="48" spans="1:8" s="4" customFormat="1" ht="13.2">
      <c r="A48" s="163"/>
      <c r="B48" s="162"/>
      <c r="C48" s="162"/>
      <c r="D48" s="163"/>
      <c r="E48" s="163"/>
      <c r="F48" s="163"/>
      <c r="G48" s="163"/>
      <c r="H48" s="163"/>
    </row>
    <row r="49" spans="1:8" s="4" customFormat="1" ht="13.2">
      <c r="A49" s="163"/>
      <c r="B49" s="162"/>
      <c r="C49" s="162"/>
      <c r="D49" s="163"/>
      <c r="E49" s="163"/>
      <c r="F49" s="163"/>
      <c r="G49" s="163"/>
      <c r="H49" s="163"/>
    </row>
    <row r="50" spans="1:8" s="4" customFormat="1" ht="13.2">
      <c r="A50" s="163"/>
      <c r="B50" s="162"/>
      <c r="C50" s="162"/>
      <c r="D50" s="163"/>
      <c r="E50" s="163"/>
      <c r="F50" s="163"/>
      <c r="G50" s="163"/>
      <c r="H50" s="163"/>
    </row>
    <row r="51" spans="1:8" s="4" customFormat="1" ht="13.2">
      <c r="A51" s="163"/>
      <c r="B51" s="162"/>
      <c r="C51" s="162"/>
      <c r="D51" s="163"/>
      <c r="E51" s="163"/>
      <c r="F51" s="163"/>
      <c r="G51" s="163"/>
      <c r="H51" s="163"/>
    </row>
    <row r="52" spans="1:8" s="4" customFormat="1" ht="13.2">
      <c r="A52" s="163"/>
      <c r="B52" s="162"/>
      <c r="C52" s="162"/>
      <c r="D52" s="163"/>
      <c r="E52" s="163"/>
      <c r="F52" s="163"/>
      <c r="G52" s="163"/>
      <c r="H52" s="163"/>
    </row>
    <row r="53" spans="1:8" s="4" customFormat="1" ht="13.2">
      <c r="A53" s="163"/>
      <c r="B53" s="162"/>
      <c r="C53" s="162"/>
      <c r="D53" s="163"/>
      <c r="E53" s="163"/>
      <c r="F53" s="163"/>
      <c r="G53" s="163"/>
      <c r="H53" s="163"/>
    </row>
    <row r="54" spans="1:8" s="4" customFormat="1" ht="13.2">
      <c r="A54" s="163"/>
      <c r="B54" s="162"/>
      <c r="C54" s="162"/>
      <c r="D54" s="163"/>
      <c r="E54" s="163"/>
      <c r="F54" s="163"/>
      <c r="G54" s="163"/>
      <c r="H54" s="163"/>
    </row>
    <row r="55" spans="1:8" s="4" customFormat="1" ht="13.2">
      <c r="A55" s="163"/>
      <c r="B55" s="162"/>
      <c r="C55" s="162"/>
      <c r="D55" s="163"/>
      <c r="E55" s="163"/>
      <c r="F55" s="163"/>
      <c r="G55" s="163"/>
      <c r="H55" s="163"/>
    </row>
    <row r="56" spans="1:8" s="4" customFormat="1" ht="13.2">
      <c r="A56" s="163"/>
      <c r="B56" s="162"/>
      <c r="C56" s="162"/>
      <c r="D56" s="163"/>
      <c r="E56" s="163"/>
      <c r="F56" s="163"/>
      <c r="G56" s="163"/>
      <c r="H56" s="163"/>
    </row>
    <row r="57" spans="1:8" s="4" customFormat="1" ht="13.2">
      <c r="A57" s="163"/>
      <c r="B57" s="162"/>
      <c r="C57" s="162"/>
      <c r="D57" s="163"/>
      <c r="E57" s="163"/>
      <c r="F57" s="163"/>
      <c r="G57" s="163"/>
      <c r="H57" s="163"/>
    </row>
    <row r="58" spans="1:8" s="4" customFormat="1" ht="13.2">
      <c r="A58" s="163"/>
      <c r="B58" s="162"/>
      <c r="C58" s="162"/>
      <c r="D58" s="163"/>
      <c r="E58" s="163"/>
      <c r="F58" s="163"/>
      <c r="G58" s="163"/>
      <c r="H58" s="163"/>
    </row>
    <row r="59" spans="1:8" s="4" customFormat="1" ht="13.2">
      <c r="A59" s="163"/>
      <c r="B59" s="162"/>
      <c r="C59" s="162"/>
      <c r="D59" s="163"/>
      <c r="E59" s="163"/>
      <c r="F59" s="163"/>
      <c r="G59" s="163"/>
      <c r="H59" s="163"/>
    </row>
    <row r="60" spans="1:8" s="4" customFormat="1" ht="13.2">
      <c r="A60" s="163"/>
      <c r="B60" s="162"/>
      <c r="C60" s="162"/>
      <c r="D60" s="163"/>
      <c r="E60" s="163"/>
      <c r="F60" s="163"/>
      <c r="G60" s="163"/>
      <c r="H60" s="163"/>
    </row>
    <row r="61" spans="1:8" s="4" customFormat="1" ht="13.2">
      <c r="A61" s="163"/>
      <c r="B61" s="162"/>
      <c r="C61" s="162"/>
      <c r="D61" s="163"/>
      <c r="E61" s="163"/>
      <c r="F61" s="163"/>
      <c r="G61" s="163"/>
      <c r="H61" s="163"/>
    </row>
    <row r="62" spans="1:8" s="4" customFormat="1" ht="13.2">
      <c r="A62" s="163"/>
      <c r="B62" s="162"/>
      <c r="C62" s="162"/>
      <c r="D62" s="163"/>
      <c r="E62" s="163"/>
      <c r="F62" s="163"/>
      <c r="G62" s="163"/>
      <c r="H62" s="163"/>
    </row>
    <row r="63" spans="1:8" s="4" customFormat="1" ht="13.2">
      <c r="A63" s="163"/>
      <c r="B63" s="162"/>
      <c r="C63" s="162"/>
      <c r="D63" s="163"/>
      <c r="E63" s="163"/>
      <c r="F63" s="163"/>
      <c r="G63" s="163"/>
      <c r="H63" s="163"/>
    </row>
    <row r="64" spans="1:8" s="4" customFormat="1" ht="13.2">
      <c r="A64" s="163"/>
      <c r="B64" s="162"/>
      <c r="C64" s="162"/>
      <c r="D64" s="163"/>
      <c r="E64" s="163"/>
      <c r="F64" s="163"/>
      <c r="G64" s="163"/>
      <c r="H64" s="163"/>
    </row>
    <row r="65" spans="1:8" s="4" customFormat="1" ht="13.2">
      <c r="A65" s="163"/>
      <c r="B65" s="162"/>
      <c r="C65" s="162"/>
      <c r="D65" s="163"/>
      <c r="E65" s="163"/>
      <c r="F65" s="163"/>
      <c r="G65" s="163"/>
      <c r="H65" s="163"/>
    </row>
    <row r="66" spans="1:8" s="4" customFormat="1" ht="13.2">
      <c r="A66" s="163"/>
      <c r="B66" s="162"/>
      <c r="C66" s="162"/>
      <c r="D66" s="163"/>
      <c r="E66" s="163"/>
      <c r="F66" s="163"/>
      <c r="G66" s="163"/>
      <c r="H66" s="163"/>
    </row>
    <row r="67" spans="1:8" s="4" customFormat="1" ht="13.2">
      <c r="A67" s="163"/>
      <c r="B67" s="162"/>
      <c r="C67" s="162"/>
      <c r="D67" s="163"/>
      <c r="E67" s="163"/>
      <c r="F67" s="163"/>
      <c r="G67" s="163"/>
      <c r="H67" s="163"/>
    </row>
    <row r="68" spans="1:8" s="4" customFormat="1" ht="13.2">
      <c r="A68" s="163"/>
      <c r="B68" s="162"/>
      <c r="C68" s="162"/>
      <c r="D68" s="163"/>
      <c r="E68" s="163"/>
      <c r="F68" s="163"/>
      <c r="G68" s="163"/>
      <c r="H68" s="163"/>
    </row>
    <row r="69" spans="1:8" s="4" customFormat="1" ht="13.2">
      <c r="A69" s="163"/>
      <c r="B69" s="162"/>
      <c r="C69" s="162"/>
      <c r="D69" s="163"/>
      <c r="E69" s="163"/>
      <c r="F69" s="163"/>
      <c r="G69" s="163"/>
      <c r="H69" s="163"/>
    </row>
    <row r="70" spans="1:8" s="4" customFormat="1" ht="13.2">
      <c r="A70" s="163"/>
      <c r="B70" s="162"/>
      <c r="C70" s="162"/>
      <c r="D70" s="163"/>
      <c r="E70" s="163"/>
      <c r="F70" s="163"/>
      <c r="G70" s="163"/>
      <c r="H70" s="163"/>
    </row>
    <row r="71" spans="1:8" s="4" customFormat="1" ht="13.2">
      <c r="A71" s="163"/>
      <c r="B71" s="162"/>
      <c r="C71" s="162"/>
      <c r="D71" s="163"/>
      <c r="E71" s="163"/>
      <c r="F71" s="163"/>
      <c r="G71" s="163"/>
      <c r="H71" s="163"/>
    </row>
    <row r="72" spans="1:8" s="4" customFormat="1" ht="13.2">
      <c r="A72" s="163"/>
      <c r="B72" s="162"/>
      <c r="C72" s="162"/>
      <c r="D72" s="163"/>
      <c r="E72" s="163"/>
      <c r="F72" s="163"/>
      <c r="G72" s="163"/>
      <c r="H72" s="163"/>
    </row>
    <row r="73" spans="1:8" s="4" customFormat="1" ht="13.2">
      <c r="A73" s="163"/>
      <c r="B73" s="162"/>
      <c r="C73" s="162"/>
      <c r="D73" s="163"/>
      <c r="E73" s="163"/>
      <c r="F73" s="163"/>
      <c r="G73" s="163"/>
      <c r="H73" s="163"/>
    </row>
    <row r="74" spans="1:8" s="4" customFormat="1" ht="13.2">
      <c r="A74" s="163"/>
      <c r="B74" s="162"/>
      <c r="C74" s="162"/>
      <c r="D74" s="163"/>
      <c r="E74" s="163"/>
      <c r="F74" s="163"/>
      <c r="G74" s="163"/>
      <c r="H74" s="163"/>
    </row>
    <row r="75" spans="1:8" s="4" customFormat="1" ht="13.2">
      <c r="A75" s="163"/>
      <c r="B75" s="162"/>
      <c r="C75" s="162"/>
      <c r="D75" s="163"/>
      <c r="E75" s="163"/>
      <c r="F75" s="163"/>
      <c r="G75" s="163"/>
      <c r="H75" s="163"/>
    </row>
    <row r="76" spans="1:8" s="4" customFormat="1" ht="13.2">
      <c r="A76" s="163"/>
      <c r="B76" s="162"/>
      <c r="C76" s="162"/>
      <c r="D76" s="163"/>
      <c r="E76" s="163"/>
      <c r="F76" s="163"/>
      <c r="G76" s="163"/>
      <c r="H76" s="163"/>
    </row>
    <row r="77" spans="1:8" s="4" customFormat="1" ht="13.2">
      <c r="A77" s="163"/>
      <c r="B77" s="162"/>
      <c r="C77" s="162"/>
      <c r="D77" s="163"/>
      <c r="E77" s="163"/>
      <c r="F77" s="163"/>
      <c r="G77" s="163"/>
      <c r="H77" s="163"/>
    </row>
    <row r="78" spans="1:8" s="4" customFormat="1" ht="13.2">
      <c r="A78" s="163"/>
      <c r="B78" s="162"/>
      <c r="C78" s="162"/>
      <c r="D78" s="163"/>
      <c r="E78" s="163"/>
      <c r="F78" s="163"/>
      <c r="G78" s="163"/>
      <c r="H78" s="163"/>
    </row>
    <row r="79" spans="1:8" s="4" customFormat="1" ht="13.2">
      <c r="A79" s="163"/>
      <c r="B79" s="162"/>
      <c r="C79" s="162"/>
      <c r="D79" s="163"/>
      <c r="E79" s="163"/>
      <c r="F79" s="163"/>
      <c r="G79" s="163"/>
      <c r="H79" s="163"/>
    </row>
    <row r="80" spans="1:8" s="4" customFormat="1" ht="13.2">
      <c r="A80" s="163"/>
      <c r="B80" s="162"/>
      <c r="C80" s="162"/>
      <c r="D80" s="163"/>
      <c r="E80" s="163"/>
      <c r="F80" s="163"/>
      <c r="G80" s="163"/>
      <c r="H80" s="163"/>
    </row>
    <row r="81" spans="1:8" s="4" customFormat="1" ht="13.2">
      <c r="A81" s="163"/>
      <c r="B81" s="162"/>
      <c r="C81" s="162"/>
      <c r="D81" s="163"/>
      <c r="E81" s="163"/>
      <c r="F81" s="163"/>
      <c r="G81" s="163"/>
      <c r="H81" s="163"/>
    </row>
    <row r="82" spans="1:8" s="4" customFormat="1" ht="13.2">
      <c r="A82" s="163"/>
      <c r="B82" s="162"/>
      <c r="C82" s="162"/>
      <c r="D82" s="163"/>
      <c r="E82" s="163"/>
      <c r="F82" s="163"/>
      <c r="G82" s="163"/>
      <c r="H82" s="163"/>
    </row>
    <row r="83" spans="1:8" s="4" customFormat="1" ht="13.2">
      <c r="A83" s="163"/>
      <c r="B83" s="162"/>
      <c r="C83" s="162"/>
      <c r="D83" s="163"/>
      <c r="E83" s="163"/>
      <c r="F83" s="163"/>
      <c r="G83" s="163"/>
      <c r="H83" s="163"/>
    </row>
    <row r="84" spans="1:8" s="4" customFormat="1" ht="13.2">
      <c r="A84" s="163"/>
      <c r="B84" s="162"/>
      <c r="C84" s="162"/>
      <c r="D84" s="163"/>
      <c r="E84" s="163"/>
      <c r="F84" s="163"/>
      <c r="G84" s="163"/>
      <c r="H84" s="163"/>
    </row>
    <row r="85" spans="1:8" s="4" customFormat="1" ht="13.2">
      <c r="A85" s="163"/>
      <c r="B85" s="162"/>
      <c r="C85" s="162"/>
      <c r="D85" s="163"/>
      <c r="E85" s="163"/>
      <c r="F85" s="163"/>
      <c r="G85" s="163"/>
      <c r="H85" s="163"/>
    </row>
    <row r="86" spans="1:8" s="4" customFormat="1" ht="13.2">
      <c r="A86" s="163"/>
      <c r="B86" s="162"/>
      <c r="C86" s="162"/>
      <c r="D86" s="163"/>
      <c r="E86" s="163"/>
      <c r="F86" s="163"/>
      <c r="G86" s="163"/>
      <c r="H86" s="163"/>
    </row>
    <row r="87" spans="1:8" s="4" customFormat="1" ht="13.2">
      <c r="A87" s="163"/>
      <c r="B87" s="162"/>
      <c r="C87" s="162"/>
      <c r="D87" s="163"/>
      <c r="E87" s="163"/>
      <c r="F87" s="163"/>
      <c r="G87" s="163"/>
      <c r="H87" s="163"/>
    </row>
    <row r="88" spans="1:8" s="4" customFormat="1" ht="13.2">
      <c r="A88" s="163"/>
      <c r="B88" s="162"/>
      <c r="C88" s="162"/>
      <c r="D88" s="163"/>
      <c r="E88" s="163"/>
      <c r="F88" s="163"/>
      <c r="G88" s="163"/>
      <c r="H88" s="163"/>
    </row>
    <row r="89" spans="1:8" s="4" customFormat="1" ht="13.2">
      <c r="A89" s="163"/>
      <c r="B89" s="162"/>
      <c r="C89" s="162"/>
      <c r="D89" s="163"/>
      <c r="E89" s="163"/>
      <c r="F89" s="163"/>
      <c r="G89" s="163"/>
      <c r="H89" s="163"/>
    </row>
    <row r="90" spans="1:8" s="4" customFormat="1" ht="13.2">
      <c r="A90" s="163"/>
      <c r="B90" s="162"/>
      <c r="C90" s="162"/>
      <c r="D90" s="163"/>
      <c r="E90" s="163"/>
      <c r="F90" s="163"/>
      <c r="G90" s="163"/>
      <c r="H90" s="163"/>
    </row>
    <row r="91" spans="1:8" s="4" customFormat="1" ht="13.2">
      <c r="A91" s="163"/>
      <c r="B91" s="162"/>
      <c r="C91" s="162"/>
      <c r="D91" s="163"/>
      <c r="E91" s="163"/>
      <c r="F91" s="163"/>
      <c r="G91" s="163"/>
      <c r="H91" s="163"/>
    </row>
    <row r="92" spans="1:8" s="4" customFormat="1" ht="13.2">
      <c r="A92" s="163"/>
      <c r="B92" s="162"/>
      <c r="C92" s="162"/>
      <c r="D92" s="163"/>
      <c r="E92" s="163"/>
      <c r="F92" s="163"/>
      <c r="G92" s="163"/>
      <c r="H92" s="163"/>
    </row>
    <row r="93" spans="1:8" s="4" customFormat="1" ht="13.2">
      <c r="A93" s="163"/>
      <c r="B93" s="162"/>
      <c r="C93" s="162"/>
      <c r="D93" s="163"/>
      <c r="E93" s="163"/>
      <c r="F93" s="163"/>
      <c r="G93" s="163"/>
      <c r="H93" s="163"/>
    </row>
    <row r="94" spans="1:8" s="4" customFormat="1" ht="13.2">
      <c r="A94" s="163"/>
      <c r="B94" s="162"/>
      <c r="C94" s="162"/>
      <c r="D94" s="163"/>
      <c r="E94" s="163"/>
      <c r="F94" s="163"/>
      <c r="G94" s="163"/>
      <c r="H94" s="163"/>
    </row>
    <row r="95" spans="1:8" s="4" customFormat="1" ht="13.2">
      <c r="A95" s="163"/>
      <c r="B95" s="162"/>
      <c r="C95" s="162"/>
      <c r="D95" s="163"/>
      <c r="E95" s="163"/>
      <c r="F95" s="163"/>
      <c r="G95" s="163"/>
      <c r="H95" s="163"/>
    </row>
    <row r="96" spans="1:8" s="4" customFormat="1" ht="13.2">
      <c r="A96" s="163"/>
      <c r="B96" s="162"/>
      <c r="C96" s="162"/>
      <c r="D96" s="163"/>
      <c r="E96" s="163"/>
      <c r="F96" s="163"/>
      <c r="G96" s="163"/>
      <c r="H96" s="163"/>
    </row>
    <row r="97" spans="1:8" s="4" customFormat="1" ht="13.2">
      <c r="A97" s="163"/>
      <c r="B97" s="162"/>
      <c r="C97" s="162"/>
      <c r="D97" s="163"/>
      <c r="E97" s="163"/>
      <c r="F97" s="163"/>
      <c r="G97" s="163"/>
      <c r="H97" s="163"/>
    </row>
    <row r="98" spans="1:8" s="4" customFormat="1" ht="13.2">
      <c r="A98" s="163"/>
      <c r="B98" s="162"/>
      <c r="C98" s="162"/>
      <c r="D98" s="163"/>
      <c r="E98" s="163"/>
      <c r="F98" s="163"/>
      <c r="G98" s="163"/>
      <c r="H98" s="163"/>
    </row>
    <row r="99" spans="1:8" s="4" customFormat="1" ht="13.2">
      <c r="A99" s="163"/>
      <c r="B99" s="162"/>
      <c r="C99" s="162"/>
      <c r="D99" s="163"/>
      <c r="E99" s="163"/>
      <c r="F99" s="163"/>
      <c r="G99" s="163"/>
      <c r="H99" s="163"/>
    </row>
    <row r="100" spans="1:8" s="4" customFormat="1" ht="13.2">
      <c r="A100" s="163"/>
      <c r="B100" s="162"/>
      <c r="C100" s="162"/>
      <c r="D100" s="163"/>
      <c r="E100" s="163"/>
      <c r="F100" s="163"/>
      <c r="G100" s="163"/>
      <c r="H100" s="163"/>
    </row>
    <row r="101" spans="1:8" s="4" customFormat="1" ht="13.2">
      <c r="A101" s="163"/>
      <c r="B101" s="162"/>
      <c r="C101" s="162"/>
      <c r="D101" s="163"/>
      <c r="E101" s="163"/>
      <c r="F101" s="163"/>
      <c r="G101" s="163"/>
      <c r="H101" s="163"/>
    </row>
    <row r="102" spans="1:8" s="4" customFormat="1" ht="13.2">
      <c r="A102" s="163"/>
      <c r="B102" s="162"/>
      <c r="C102" s="162"/>
      <c r="D102" s="163"/>
      <c r="E102" s="163"/>
      <c r="F102" s="163"/>
      <c r="G102" s="163"/>
      <c r="H102" s="163"/>
    </row>
    <row r="103" spans="1:8" s="4" customFormat="1" ht="13.2">
      <c r="A103" s="163"/>
      <c r="B103" s="162"/>
      <c r="C103" s="162"/>
      <c r="D103" s="163"/>
      <c r="E103" s="163"/>
      <c r="F103" s="163"/>
      <c r="G103" s="163"/>
      <c r="H103" s="163"/>
    </row>
    <row r="104" spans="1:8" s="4" customFormat="1" ht="13.2">
      <c r="A104" s="163"/>
      <c r="B104" s="162"/>
      <c r="C104" s="162"/>
      <c r="D104" s="163"/>
      <c r="E104" s="163"/>
      <c r="F104" s="163"/>
      <c r="G104" s="163"/>
      <c r="H104" s="163"/>
    </row>
    <row r="105" spans="1:8" s="4" customFormat="1" ht="13.2">
      <c r="A105" s="163"/>
      <c r="B105" s="162"/>
      <c r="C105" s="162"/>
      <c r="D105" s="163"/>
      <c r="E105" s="163"/>
      <c r="F105" s="163"/>
      <c r="G105" s="163"/>
      <c r="H105" s="163"/>
    </row>
    <row r="106" spans="1:8" s="4" customFormat="1" ht="13.2">
      <c r="A106" s="163"/>
      <c r="B106" s="162"/>
      <c r="C106" s="162"/>
      <c r="D106" s="163"/>
      <c r="E106" s="163"/>
      <c r="F106" s="163"/>
      <c r="G106" s="163"/>
      <c r="H106" s="163"/>
    </row>
    <row r="107" spans="1:8" s="4" customFormat="1" ht="13.2">
      <c r="A107" s="163"/>
      <c r="B107" s="162"/>
      <c r="C107" s="162"/>
      <c r="D107" s="163"/>
      <c r="E107" s="163"/>
      <c r="F107" s="163"/>
      <c r="G107" s="163"/>
      <c r="H107" s="163"/>
    </row>
    <row r="108" spans="1:8" s="4" customFormat="1" ht="13.2">
      <c r="A108" s="163"/>
      <c r="B108" s="162"/>
      <c r="C108" s="162"/>
      <c r="D108" s="163"/>
      <c r="E108" s="163"/>
      <c r="F108" s="163"/>
      <c r="G108" s="163"/>
      <c r="H108" s="163"/>
    </row>
    <row r="109" spans="1:8" s="4" customFormat="1" ht="13.2">
      <c r="A109" s="163"/>
      <c r="B109" s="162"/>
      <c r="C109" s="162"/>
      <c r="D109" s="163"/>
      <c r="E109" s="163"/>
      <c r="F109" s="163"/>
      <c r="G109" s="163"/>
      <c r="H109" s="163"/>
    </row>
    <row r="110" spans="1:8" s="4" customFormat="1" ht="13.2">
      <c r="A110" s="163"/>
      <c r="B110" s="162"/>
      <c r="C110" s="162"/>
      <c r="D110" s="163"/>
      <c r="E110" s="163"/>
      <c r="F110" s="163"/>
      <c r="G110" s="163"/>
      <c r="H110" s="163"/>
    </row>
    <row r="111" spans="1:8" s="4" customFormat="1" ht="13.2">
      <c r="A111" s="163"/>
      <c r="B111" s="162"/>
      <c r="C111" s="162"/>
      <c r="D111" s="163"/>
      <c r="E111" s="163"/>
      <c r="F111" s="163"/>
      <c r="G111" s="163"/>
      <c r="H111" s="163"/>
    </row>
    <row r="112" spans="1:8" s="4" customFormat="1" ht="13.2">
      <c r="A112" s="163"/>
      <c r="B112" s="162"/>
      <c r="C112" s="162"/>
      <c r="D112" s="163"/>
      <c r="E112" s="163"/>
      <c r="F112" s="163"/>
      <c r="G112" s="163"/>
      <c r="H112" s="163"/>
    </row>
    <row r="113" spans="1:8" s="4" customFormat="1" ht="13.2">
      <c r="A113" s="163"/>
      <c r="B113" s="162"/>
      <c r="C113" s="162"/>
      <c r="D113" s="163"/>
      <c r="E113" s="163"/>
      <c r="F113" s="163"/>
      <c r="G113" s="163"/>
      <c r="H113" s="163"/>
    </row>
    <row r="114" spans="1:8" s="4" customFormat="1" ht="13.2">
      <c r="A114" s="163"/>
      <c r="B114" s="162"/>
      <c r="C114" s="162"/>
      <c r="D114" s="163"/>
      <c r="E114" s="163"/>
      <c r="F114" s="163"/>
      <c r="G114" s="163"/>
      <c r="H114" s="163"/>
    </row>
    <row r="115" spans="1:8" s="4" customFormat="1" ht="13.2">
      <c r="A115" s="163"/>
      <c r="B115" s="162"/>
      <c r="C115" s="162"/>
      <c r="D115" s="163"/>
      <c r="E115" s="163"/>
      <c r="F115" s="163"/>
      <c r="G115" s="163"/>
      <c r="H115" s="163"/>
    </row>
    <row r="116" spans="1:8" s="4" customFormat="1" ht="13.2">
      <c r="A116" s="163"/>
      <c r="B116" s="162"/>
      <c r="C116" s="162"/>
      <c r="D116" s="163"/>
      <c r="E116" s="163"/>
      <c r="F116" s="163"/>
      <c r="G116" s="163"/>
      <c r="H116" s="163"/>
    </row>
    <row r="117" spans="1:8" s="4" customFormat="1" ht="13.2">
      <c r="A117" s="163"/>
      <c r="B117" s="162"/>
      <c r="C117" s="162"/>
      <c r="D117" s="163"/>
      <c r="E117" s="163"/>
      <c r="F117" s="163"/>
      <c r="G117" s="163"/>
      <c r="H117" s="163"/>
    </row>
    <row r="118" spans="1:8" s="4" customFormat="1" ht="13.2">
      <c r="A118" s="163"/>
      <c r="B118" s="162"/>
      <c r="C118" s="162"/>
      <c r="D118" s="163"/>
      <c r="E118" s="163"/>
      <c r="F118" s="163"/>
      <c r="G118" s="163"/>
      <c r="H118" s="163"/>
    </row>
    <row r="119" spans="1:8" s="4" customFormat="1" ht="13.2">
      <c r="A119" s="163"/>
      <c r="B119" s="162"/>
      <c r="C119" s="162"/>
      <c r="D119" s="163"/>
      <c r="E119" s="163"/>
      <c r="F119" s="163"/>
      <c r="G119" s="163"/>
      <c r="H119" s="163"/>
    </row>
    <row r="120" spans="1:8" s="4" customFormat="1" ht="13.2">
      <c r="A120" s="163"/>
      <c r="B120" s="162"/>
      <c r="C120" s="162"/>
      <c r="D120" s="163"/>
      <c r="E120" s="163"/>
      <c r="F120" s="163"/>
      <c r="G120" s="163"/>
      <c r="H120" s="163"/>
    </row>
    <row r="121" spans="1:8" s="4" customFormat="1" ht="13.2">
      <c r="A121" s="163"/>
      <c r="B121" s="162"/>
      <c r="C121" s="162"/>
      <c r="D121" s="163"/>
      <c r="E121" s="163"/>
      <c r="F121" s="163"/>
      <c r="G121" s="163"/>
      <c r="H121" s="163"/>
    </row>
    <row r="122" spans="1:8" s="4" customFormat="1" ht="13.2">
      <c r="A122" s="163"/>
      <c r="B122" s="162"/>
      <c r="C122" s="162"/>
      <c r="D122" s="163"/>
      <c r="E122" s="163"/>
      <c r="F122" s="163"/>
      <c r="G122" s="163"/>
      <c r="H122" s="163"/>
    </row>
    <row r="123" spans="1:8" s="4" customFormat="1" ht="13.2">
      <c r="A123" s="163"/>
      <c r="B123" s="162"/>
      <c r="C123" s="162"/>
      <c r="D123" s="163"/>
      <c r="E123" s="163"/>
      <c r="F123" s="163"/>
      <c r="G123" s="163"/>
      <c r="H123" s="163"/>
    </row>
    <row r="124" spans="1:8" s="4" customFormat="1" ht="13.2">
      <c r="A124" s="163"/>
      <c r="B124" s="162"/>
      <c r="C124" s="162"/>
      <c r="D124" s="163"/>
      <c r="E124" s="163"/>
      <c r="F124" s="163"/>
      <c r="G124" s="163"/>
      <c r="H124" s="163"/>
    </row>
    <row r="125" spans="1:8" s="4" customFormat="1" ht="13.2">
      <c r="A125" s="163"/>
      <c r="B125" s="162"/>
      <c r="C125" s="162"/>
      <c r="D125" s="163"/>
      <c r="E125" s="163"/>
      <c r="F125" s="163"/>
      <c r="G125" s="163"/>
      <c r="H125" s="163"/>
    </row>
    <row r="126" spans="1:8" s="4" customFormat="1" ht="13.2">
      <c r="A126" s="163"/>
      <c r="B126" s="162"/>
      <c r="C126" s="162"/>
      <c r="D126" s="163"/>
      <c r="E126" s="163"/>
      <c r="F126" s="163"/>
      <c r="G126" s="163"/>
      <c r="H126" s="163"/>
    </row>
    <row r="127" spans="1:8" s="4" customFormat="1" ht="13.2">
      <c r="A127" s="163"/>
      <c r="B127" s="162"/>
      <c r="C127" s="162"/>
      <c r="D127" s="163"/>
      <c r="E127" s="163"/>
      <c r="F127" s="163"/>
      <c r="G127" s="163"/>
      <c r="H127" s="163"/>
    </row>
    <row r="128" spans="1:8" s="4" customFormat="1" ht="13.2">
      <c r="A128" s="163"/>
      <c r="B128" s="162"/>
      <c r="C128" s="162"/>
      <c r="D128" s="163"/>
      <c r="E128" s="163"/>
      <c r="F128" s="163"/>
      <c r="G128" s="163"/>
      <c r="H128" s="163"/>
    </row>
    <row r="129" spans="1:8" s="4" customFormat="1" ht="13.2">
      <c r="A129" s="163"/>
      <c r="B129" s="162"/>
      <c r="C129" s="162"/>
      <c r="D129" s="163"/>
      <c r="E129" s="163"/>
      <c r="F129" s="163"/>
      <c r="G129" s="163"/>
      <c r="H129" s="163"/>
    </row>
    <row r="130" spans="1:8" s="4" customFormat="1" ht="13.2">
      <c r="A130" s="163"/>
      <c r="B130" s="162"/>
      <c r="C130" s="162"/>
      <c r="D130" s="163"/>
      <c r="E130" s="163"/>
      <c r="F130" s="163"/>
      <c r="G130" s="163"/>
      <c r="H130" s="163"/>
    </row>
    <row r="131" spans="1:8" s="4" customFormat="1" ht="13.2">
      <c r="A131" s="163"/>
      <c r="B131" s="162"/>
      <c r="C131" s="162"/>
      <c r="D131" s="163"/>
      <c r="E131" s="163"/>
      <c r="F131" s="163"/>
      <c r="G131" s="163"/>
      <c r="H131" s="163"/>
    </row>
    <row r="132" spans="1:8" s="4" customFormat="1" ht="13.2">
      <c r="A132" s="163"/>
      <c r="B132" s="162"/>
      <c r="C132" s="162"/>
      <c r="D132" s="163"/>
      <c r="E132" s="163"/>
      <c r="F132" s="163"/>
      <c r="G132" s="163"/>
      <c r="H132" s="163"/>
    </row>
    <row r="133" spans="1:8" s="4" customFormat="1" ht="13.2">
      <c r="A133" s="163"/>
      <c r="B133" s="162"/>
      <c r="C133" s="162"/>
      <c r="D133" s="163"/>
      <c r="E133" s="163"/>
      <c r="F133" s="163"/>
      <c r="G133" s="163"/>
      <c r="H133" s="163"/>
    </row>
    <row r="134" spans="1:8" s="4" customFormat="1" ht="13.2">
      <c r="A134" s="163"/>
      <c r="B134" s="162"/>
      <c r="C134" s="162"/>
      <c r="D134" s="163"/>
      <c r="E134" s="163"/>
      <c r="F134" s="163"/>
      <c r="G134" s="163"/>
      <c r="H134" s="163"/>
    </row>
    <row r="135" spans="1:8" s="4" customFormat="1" ht="13.2">
      <c r="A135" s="163"/>
      <c r="B135" s="162"/>
      <c r="C135" s="162"/>
      <c r="D135" s="163"/>
      <c r="E135" s="163"/>
      <c r="F135" s="163"/>
      <c r="G135" s="163"/>
      <c r="H135" s="163"/>
    </row>
    <row r="136" spans="1:8" s="4" customFormat="1" ht="13.2">
      <c r="A136" s="163"/>
      <c r="B136" s="162"/>
      <c r="C136" s="162"/>
      <c r="D136" s="163"/>
      <c r="E136" s="163"/>
      <c r="F136" s="163"/>
      <c r="G136" s="163"/>
      <c r="H136" s="163"/>
    </row>
    <row r="137" spans="1:8" s="4" customFormat="1" ht="13.2">
      <c r="A137" s="163"/>
      <c r="B137" s="162"/>
      <c r="C137" s="162"/>
      <c r="D137" s="163"/>
      <c r="E137" s="163"/>
      <c r="F137" s="163"/>
      <c r="G137" s="163"/>
      <c r="H137" s="163"/>
    </row>
    <row r="138" spans="1:8" s="4" customFormat="1" ht="13.2">
      <c r="A138" s="163"/>
      <c r="B138" s="162"/>
      <c r="C138" s="162"/>
      <c r="D138" s="163"/>
      <c r="E138" s="163"/>
      <c r="F138" s="163"/>
      <c r="G138" s="163"/>
      <c r="H138" s="163"/>
    </row>
    <row r="139" spans="1:8" s="4" customFormat="1" ht="13.2">
      <c r="A139" s="163"/>
      <c r="B139" s="162"/>
      <c r="C139" s="162"/>
      <c r="D139" s="163"/>
      <c r="E139" s="163"/>
      <c r="F139" s="163"/>
      <c r="G139" s="163"/>
      <c r="H139" s="163"/>
    </row>
    <row r="140" spans="1:8" s="4" customFormat="1" ht="13.2">
      <c r="A140" s="163"/>
      <c r="B140" s="162"/>
      <c r="C140" s="162"/>
      <c r="D140" s="163"/>
      <c r="E140" s="163"/>
      <c r="F140" s="163"/>
      <c r="G140" s="163"/>
      <c r="H140" s="163"/>
    </row>
    <row r="141" spans="1:8" s="4" customFormat="1" ht="13.2">
      <c r="A141" s="163"/>
      <c r="B141" s="162"/>
      <c r="C141" s="162"/>
      <c r="D141" s="163"/>
      <c r="E141" s="163"/>
      <c r="F141" s="163"/>
      <c r="G141" s="163"/>
      <c r="H141" s="163"/>
    </row>
    <row r="142" spans="1:8" s="4" customFormat="1" ht="13.2">
      <c r="A142" s="163"/>
      <c r="B142" s="162"/>
      <c r="C142" s="162"/>
      <c r="D142" s="163"/>
      <c r="E142" s="163"/>
      <c r="F142" s="163"/>
      <c r="G142" s="163"/>
      <c r="H142" s="163"/>
    </row>
    <row r="143" spans="1:8" s="4" customFormat="1" ht="13.2">
      <c r="A143" s="163"/>
      <c r="B143" s="162"/>
      <c r="C143" s="162"/>
      <c r="D143" s="163"/>
      <c r="E143" s="163"/>
      <c r="F143" s="163"/>
      <c r="G143" s="163"/>
      <c r="H143" s="163"/>
    </row>
    <row r="144" spans="1:8" s="4" customFormat="1" ht="13.2">
      <c r="A144" s="163"/>
      <c r="B144" s="162"/>
      <c r="C144" s="162"/>
      <c r="D144" s="163"/>
      <c r="E144" s="163"/>
      <c r="F144" s="163"/>
      <c r="G144" s="163"/>
      <c r="H144" s="163"/>
    </row>
    <row r="145" spans="1:8" s="4" customFormat="1" ht="13.2">
      <c r="A145" s="163"/>
      <c r="B145" s="162"/>
      <c r="C145" s="162"/>
      <c r="D145" s="163"/>
      <c r="E145" s="163"/>
      <c r="F145" s="163"/>
      <c r="G145" s="163"/>
      <c r="H145" s="163"/>
    </row>
    <row r="146" spans="1:8" s="4" customFormat="1" ht="13.2">
      <c r="A146" s="163"/>
      <c r="B146" s="162"/>
      <c r="C146" s="162"/>
      <c r="D146" s="163"/>
      <c r="E146" s="163"/>
      <c r="F146" s="163"/>
      <c r="G146" s="163"/>
      <c r="H146" s="163"/>
    </row>
    <row r="147" spans="1:8" s="4" customFormat="1" ht="13.2">
      <c r="A147" s="163"/>
      <c r="B147" s="162"/>
      <c r="C147" s="162"/>
      <c r="D147" s="163"/>
      <c r="E147" s="163"/>
      <c r="F147" s="163"/>
      <c r="G147" s="163"/>
      <c r="H147" s="163"/>
    </row>
    <row r="148" spans="1:8" s="4" customFormat="1" ht="13.2">
      <c r="A148" s="163"/>
      <c r="B148" s="162"/>
      <c r="C148" s="162"/>
      <c r="D148" s="163"/>
      <c r="E148" s="163"/>
      <c r="F148" s="163"/>
      <c r="G148" s="163"/>
      <c r="H148" s="163"/>
    </row>
    <row r="149" spans="1:8" s="4" customFormat="1" ht="13.2">
      <c r="A149" s="163"/>
      <c r="B149" s="162"/>
      <c r="C149" s="162"/>
      <c r="D149" s="163"/>
      <c r="E149" s="163"/>
      <c r="F149" s="163"/>
      <c r="G149" s="163"/>
      <c r="H149" s="163"/>
    </row>
    <row r="150" spans="1:8" s="4" customFormat="1" ht="13.2">
      <c r="A150" s="163"/>
      <c r="B150" s="162"/>
      <c r="C150" s="162"/>
      <c r="D150" s="163"/>
      <c r="E150" s="163"/>
      <c r="F150" s="163"/>
      <c r="G150" s="163"/>
      <c r="H150" s="163"/>
    </row>
    <row r="151" spans="1:8" s="4" customFormat="1" ht="13.2">
      <c r="A151" s="163"/>
      <c r="B151" s="162"/>
      <c r="C151" s="162"/>
      <c r="D151" s="163"/>
      <c r="E151" s="163"/>
      <c r="F151" s="163"/>
      <c r="G151" s="163"/>
      <c r="H151" s="163"/>
    </row>
    <row r="152" spans="1:8" s="4" customFormat="1" ht="13.2">
      <c r="A152" s="163"/>
      <c r="B152" s="162"/>
      <c r="C152" s="162"/>
      <c r="D152" s="163"/>
      <c r="E152" s="163"/>
      <c r="F152" s="163"/>
      <c r="G152" s="163"/>
      <c r="H152" s="163"/>
    </row>
    <row r="153" spans="1:8" s="4" customFormat="1" ht="13.2">
      <c r="A153" s="163"/>
      <c r="B153" s="162"/>
      <c r="C153" s="162"/>
      <c r="D153" s="163"/>
      <c r="E153" s="163"/>
      <c r="F153" s="163"/>
      <c r="G153" s="163"/>
      <c r="H153" s="163"/>
    </row>
    <row r="154" spans="1:8" s="4" customFormat="1" ht="13.2">
      <c r="A154" s="163"/>
      <c r="B154" s="162"/>
      <c r="C154" s="162"/>
      <c r="D154" s="163"/>
      <c r="E154" s="163"/>
      <c r="F154" s="163"/>
      <c r="G154" s="163"/>
      <c r="H154" s="163"/>
    </row>
    <row r="155" spans="1:8" s="4" customFormat="1" ht="13.2">
      <c r="A155" s="163"/>
      <c r="B155" s="162"/>
      <c r="C155" s="162"/>
      <c r="D155" s="163"/>
      <c r="E155" s="163"/>
      <c r="F155" s="163"/>
      <c r="G155" s="163"/>
      <c r="H155" s="163"/>
    </row>
    <row r="156" spans="1:8" s="4" customFormat="1" ht="13.2">
      <c r="A156" s="163"/>
      <c r="B156" s="162"/>
      <c r="C156" s="162"/>
      <c r="D156" s="163"/>
      <c r="E156" s="163"/>
      <c r="F156" s="163"/>
      <c r="G156" s="163"/>
      <c r="H156" s="163"/>
    </row>
    <row r="157" spans="1:8" s="4" customFormat="1" ht="13.2">
      <c r="A157" s="163"/>
      <c r="B157" s="162"/>
      <c r="C157" s="162"/>
      <c r="D157" s="163"/>
      <c r="E157" s="163"/>
      <c r="F157" s="163"/>
      <c r="G157" s="163"/>
      <c r="H157" s="163"/>
    </row>
    <row r="158" spans="1:8" s="4" customFormat="1" ht="13.2">
      <c r="A158" s="163"/>
      <c r="B158" s="162"/>
      <c r="C158" s="162"/>
      <c r="D158" s="163"/>
      <c r="E158" s="163"/>
      <c r="F158" s="163"/>
      <c r="G158" s="163"/>
      <c r="H158" s="163"/>
    </row>
    <row r="159" spans="1:8" s="4" customFormat="1" ht="13.2">
      <c r="A159" s="163"/>
      <c r="B159" s="162"/>
      <c r="C159" s="162"/>
      <c r="D159" s="163"/>
      <c r="E159" s="163"/>
      <c r="F159" s="163"/>
      <c r="G159" s="163"/>
      <c r="H159" s="163"/>
    </row>
    <row r="160" spans="1:8" s="4" customFormat="1" ht="13.2">
      <c r="A160" s="163"/>
      <c r="B160" s="162"/>
      <c r="C160" s="162"/>
      <c r="D160" s="163"/>
      <c r="E160" s="163"/>
      <c r="F160" s="163"/>
      <c r="G160" s="163"/>
      <c r="H160" s="163"/>
    </row>
    <row r="161" spans="1:8" s="4" customFormat="1" ht="13.2">
      <c r="A161" s="163"/>
      <c r="B161" s="162"/>
      <c r="C161" s="162"/>
      <c r="D161" s="163"/>
      <c r="E161" s="163"/>
      <c r="F161" s="163"/>
      <c r="G161" s="163"/>
      <c r="H161" s="163"/>
    </row>
    <row r="162" spans="1:8" s="4" customFormat="1" ht="13.2">
      <c r="A162" s="163"/>
      <c r="B162" s="162"/>
      <c r="C162" s="162"/>
      <c r="D162" s="163"/>
      <c r="E162" s="163"/>
      <c r="F162" s="163"/>
      <c r="G162" s="163"/>
      <c r="H162" s="163"/>
    </row>
    <row r="163" spans="1:8" s="4" customFormat="1" ht="13.2">
      <c r="A163" s="163"/>
      <c r="B163" s="162"/>
      <c r="C163" s="162"/>
      <c r="D163" s="163"/>
      <c r="E163" s="163"/>
      <c r="F163" s="163"/>
      <c r="G163" s="163"/>
      <c r="H163" s="163"/>
    </row>
    <row r="164" spans="1:8" s="4" customFormat="1" ht="13.2">
      <c r="A164" s="163"/>
      <c r="B164" s="162"/>
      <c r="C164" s="162"/>
      <c r="D164" s="163"/>
      <c r="E164" s="163"/>
      <c r="F164" s="163"/>
      <c r="G164" s="163"/>
      <c r="H164" s="163"/>
    </row>
    <row r="165" spans="1:8" s="4" customFormat="1" ht="13.2">
      <c r="A165" s="163"/>
      <c r="B165" s="162"/>
      <c r="C165" s="162"/>
      <c r="D165" s="163"/>
      <c r="E165" s="163"/>
      <c r="F165" s="163"/>
      <c r="G165" s="163"/>
      <c r="H165" s="163"/>
    </row>
    <row r="166" spans="1:8" s="4" customFormat="1" ht="13.2">
      <c r="A166" s="163"/>
      <c r="B166" s="162"/>
      <c r="C166" s="162"/>
      <c r="D166" s="163"/>
      <c r="E166" s="163"/>
      <c r="F166" s="163"/>
      <c r="G166" s="163"/>
      <c r="H166" s="163"/>
    </row>
    <row r="167" spans="1:8" s="4" customFormat="1" ht="13.2">
      <c r="A167" s="163"/>
      <c r="B167" s="162"/>
      <c r="C167" s="162"/>
      <c r="D167" s="163"/>
      <c r="E167" s="163"/>
      <c r="F167" s="163"/>
      <c r="G167" s="163"/>
      <c r="H167" s="163"/>
    </row>
    <row r="168" spans="1:8" s="4" customFormat="1" ht="13.2">
      <c r="A168" s="163"/>
      <c r="B168" s="162"/>
      <c r="C168" s="162"/>
      <c r="D168" s="163"/>
      <c r="E168" s="163"/>
      <c r="F168" s="163"/>
      <c r="G168" s="163"/>
      <c r="H168" s="163"/>
    </row>
    <row r="169" spans="1:8" s="4" customFormat="1" ht="13.2">
      <c r="A169" s="163"/>
      <c r="B169" s="162"/>
      <c r="C169" s="162"/>
      <c r="D169" s="163"/>
      <c r="E169" s="163"/>
      <c r="F169" s="163"/>
      <c r="G169" s="163"/>
      <c r="H169" s="163"/>
    </row>
    <row r="170" spans="1:8" s="4" customFormat="1" ht="13.2">
      <c r="A170" s="163"/>
      <c r="B170" s="162"/>
      <c r="C170" s="162"/>
      <c r="D170" s="163"/>
      <c r="E170" s="163"/>
      <c r="F170" s="163"/>
      <c r="G170" s="163"/>
      <c r="H170" s="163"/>
    </row>
    <row r="171" spans="1:8" s="4" customFormat="1" ht="13.2">
      <c r="A171" s="163"/>
      <c r="B171" s="162"/>
      <c r="C171" s="162"/>
      <c r="D171" s="163"/>
      <c r="E171" s="163"/>
      <c r="F171" s="163"/>
      <c r="G171" s="163"/>
      <c r="H171" s="163"/>
    </row>
    <row r="172" spans="1:8" s="4" customFormat="1" ht="13.2">
      <c r="A172" s="163"/>
      <c r="B172" s="162"/>
      <c r="C172" s="162"/>
      <c r="D172" s="163"/>
      <c r="E172" s="163"/>
      <c r="F172" s="163"/>
      <c r="G172" s="163"/>
      <c r="H172" s="163"/>
    </row>
    <row r="173" spans="1:8" s="4" customFormat="1" ht="13.2">
      <c r="A173" s="163"/>
      <c r="B173" s="162"/>
      <c r="C173" s="162"/>
      <c r="D173" s="163"/>
      <c r="E173" s="163"/>
      <c r="F173" s="163"/>
      <c r="G173" s="163"/>
      <c r="H173" s="163"/>
    </row>
    <row r="174" spans="1:8" s="4" customFormat="1" ht="13.2">
      <c r="A174" s="163"/>
      <c r="B174" s="162"/>
      <c r="C174" s="162"/>
      <c r="D174" s="163"/>
      <c r="E174" s="163"/>
      <c r="F174" s="163"/>
      <c r="G174" s="163"/>
      <c r="H174" s="163"/>
    </row>
    <row r="175" spans="1:8" s="4" customFormat="1" ht="13.2">
      <c r="A175" s="163"/>
      <c r="B175" s="162"/>
      <c r="C175" s="162"/>
      <c r="D175" s="163"/>
      <c r="E175" s="163"/>
      <c r="F175" s="163"/>
      <c r="G175" s="163"/>
      <c r="H175" s="163"/>
    </row>
    <row r="176" spans="1:8" s="4" customFormat="1" ht="13.2">
      <c r="A176" s="163"/>
      <c r="B176" s="162"/>
      <c r="C176" s="162"/>
      <c r="D176" s="163"/>
      <c r="E176" s="163"/>
      <c r="F176" s="163"/>
      <c r="G176" s="163"/>
      <c r="H176" s="163"/>
    </row>
    <row r="177" spans="1:8" s="4" customFormat="1" ht="13.2">
      <c r="A177" s="163"/>
      <c r="B177" s="162"/>
      <c r="C177" s="162"/>
      <c r="D177" s="163"/>
      <c r="E177" s="163"/>
      <c r="F177" s="163"/>
      <c r="G177" s="163"/>
      <c r="H177" s="163"/>
    </row>
    <row r="178" spans="1:8" s="4" customFormat="1" ht="13.2">
      <c r="A178" s="163"/>
      <c r="B178" s="162"/>
      <c r="C178" s="162"/>
      <c r="D178" s="163"/>
      <c r="E178" s="163"/>
      <c r="F178" s="163"/>
      <c r="G178" s="163"/>
      <c r="H178" s="163"/>
    </row>
    <row r="179" spans="1:8" s="4" customFormat="1" ht="13.2">
      <c r="A179" s="163"/>
      <c r="B179" s="162"/>
      <c r="C179" s="162"/>
      <c r="D179" s="163"/>
      <c r="E179" s="163"/>
      <c r="F179" s="163"/>
      <c r="G179" s="163"/>
      <c r="H179" s="163"/>
    </row>
    <row r="180" spans="1:8" s="4" customFormat="1" ht="13.2">
      <c r="A180" s="163"/>
      <c r="B180" s="162"/>
      <c r="C180" s="162"/>
      <c r="D180" s="163"/>
      <c r="E180" s="163"/>
      <c r="F180" s="163"/>
      <c r="G180" s="163"/>
      <c r="H180" s="163"/>
    </row>
    <row r="181" spans="1:8" s="4" customFormat="1" ht="13.2">
      <c r="A181" s="163"/>
      <c r="B181" s="162"/>
      <c r="C181" s="162"/>
      <c r="D181" s="163"/>
      <c r="E181" s="163"/>
      <c r="F181" s="163"/>
      <c r="G181" s="163"/>
      <c r="H181" s="163"/>
    </row>
    <row r="182" spans="1:8" s="4" customFormat="1" ht="13.2">
      <c r="A182" s="163"/>
      <c r="B182" s="162"/>
      <c r="C182" s="162"/>
      <c r="D182" s="163"/>
      <c r="E182" s="163"/>
      <c r="F182" s="163"/>
      <c r="G182" s="163"/>
      <c r="H182" s="163"/>
    </row>
    <row r="183" spans="1:8" s="4" customFormat="1" ht="13.2">
      <c r="A183" s="163"/>
      <c r="B183" s="162"/>
      <c r="C183" s="162"/>
      <c r="D183" s="163"/>
      <c r="E183" s="163"/>
      <c r="F183" s="163"/>
      <c r="G183" s="163"/>
      <c r="H183" s="163"/>
    </row>
    <row r="184" spans="1:8" s="4" customFormat="1" ht="13.2">
      <c r="A184" s="163"/>
      <c r="B184" s="162"/>
      <c r="C184" s="162"/>
      <c r="D184" s="163"/>
      <c r="E184" s="163"/>
      <c r="F184" s="163"/>
      <c r="G184" s="163"/>
      <c r="H184" s="163"/>
    </row>
    <row r="185" spans="1:8" s="4" customFormat="1" ht="13.2">
      <c r="A185" s="163"/>
      <c r="B185" s="162"/>
      <c r="C185" s="162"/>
      <c r="D185" s="163"/>
      <c r="E185" s="163"/>
      <c r="F185" s="163"/>
      <c r="G185" s="163"/>
      <c r="H185" s="163"/>
    </row>
    <row r="186" spans="1:8" s="4" customFormat="1" ht="13.2">
      <c r="A186" s="163"/>
      <c r="B186" s="162"/>
      <c r="C186" s="162"/>
      <c r="D186" s="163"/>
      <c r="E186" s="163"/>
      <c r="F186" s="163"/>
      <c r="G186" s="163"/>
      <c r="H186" s="163"/>
    </row>
    <row r="187" spans="1:8" s="4" customFormat="1" ht="13.2">
      <c r="A187" s="163"/>
      <c r="B187" s="162"/>
      <c r="C187" s="162"/>
      <c r="D187" s="163"/>
      <c r="E187" s="163"/>
      <c r="F187" s="163"/>
      <c r="G187" s="163"/>
      <c r="H187" s="163"/>
    </row>
    <row r="188" spans="1:8" s="4" customFormat="1" ht="13.2">
      <c r="A188" s="163"/>
      <c r="B188" s="162"/>
      <c r="C188" s="162"/>
      <c r="D188" s="163"/>
      <c r="E188" s="163"/>
      <c r="F188" s="163"/>
      <c r="G188" s="163"/>
      <c r="H188" s="163"/>
    </row>
    <row r="189" spans="1:8" s="4" customFormat="1" ht="13.2">
      <c r="A189" s="163"/>
      <c r="B189" s="162"/>
      <c r="C189" s="162"/>
      <c r="D189" s="163"/>
      <c r="E189" s="163"/>
      <c r="F189" s="163"/>
      <c r="G189" s="163"/>
      <c r="H189" s="163"/>
    </row>
    <row r="190" spans="1:8" s="4" customFormat="1" ht="13.2">
      <c r="A190" s="163"/>
      <c r="B190" s="162"/>
      <c r="C190" s="162"/>
      <c r="D190" s="163"/>
      <c r="E190" s="163"/>
      <c r="F190" s="163"/>
      <c r="G190" s="163"/>
      <c r="H190" s="163"/>
    </row>
    <row r="191" spans="1:8" s="4" customFormat="1" ht="13.2">
      <c r="A191" s="163"/>
      <c r="B191" s="162"/>
      <c r="C191" s="162"/>
      <c r="D191" s="163"/>
      <c r="E191" s="163"/>
      <c r="F191" s="163"/>
      <c r="G191" s="163"/>
      <c r="H191" s="163"/>
    </row>
    <row r="192" spans="1:8" s="4" customFormat="1" ht="13.2">
      <c r="A192" s="163"/>
      <c r="B192" s="162"/>
      <c r="C192" s="162"/>
      <c r="D192" s="163"/>
      <c r="E192" s="163"/>
      <c r="F192" s="163"/>
      <c r="G192" s="163"/>
      <c r="H192" s="163"/>
    </row>
    <row r="193" spans="1:8" s="4" customFormat="1" ht="13.2">
      <c r="A193" s="163"/>
      <c r="B193" s="162"/>
      <c r="C193" s="162"/>
      <c r="D193" s="163"/>
      <c r="E193" s="163"/>
      <c r="F193" s="163"/>
      <c r="G193" s="163"/>
      <c r="H193" s="163"/>
    </row>
    <row r="194" spans="1:8" s="4" customFormat="1" ht="13.2">
      <c r="A194" s="163"/>
      <c r="B194" s="162"/>
      <c r="C194" s="162"/>
      <c r="D194" s="163"/>
      <c r="E194" s="163"/>
      <c r="F194" s="163"/>
      <c r="G194" s="163"/>
      <c r="H194" s="163"/>
    </row>
    <row r="195" spans="1:8" s="4" customFormat="1" ht="13.2">
      <c r="A195" s="163"/>
      <c r="B195" s="162"/>
      <c r="C195" s="162"/>
      <c r="D195" s="163"/>
      <c r="E195" s="163"/>
      <c r="F195" s="163"/>
      <c r="G195" s="163"/>
      <c r="H195" s="163"/>
    </row>
    <row r="196" spans="1:8" s="4" customFormat="1" ht="13.2">
      <c r="A196" s="163"/>
      <c r="B196" s="162"/>
      <c r="C196" s="162"/>
      <c r="D196" s="163"/>
      <c r="E196" s="163"/>
      <c r="F196" s="163"/>
      <c r="G196" s="163"/>
      <c r="H196" s="163"/>
    </row>
    <row r="197" spans="1:8" s="4" customFormat="1" ht="13.2">
      <c r="A197" s="163"/>
      <c r="B197" s="162"/>
      <c r="C197" s="162"/>
      <c r="D197" s="163"/>
      <c r="E197" s="163"/>
      <c r="F197" s="163"/>
      <c r="G197" s="163"/>
      <c r="H197" s="163"/>
    </row>
    <row r="198" spans="1:8" s="4" customFormat="1" ht="13.2">
      <c r="A198" s="163"/>
      <c r="B198" s="162"/>
      <c r="C198" s="162"/>
      <c r="D198" s="163"/>
      <c r="E198" s="163"/>
      <c r="F198" s="163"/>
      <c r="G198" s="163"/>
      <c r="H198" s="163"/>
    </row>
    <row r="199" spans="1:8" s="4" customFormat="1" ht="13.2">
      <c r="A199" s="163"/>
      <c r="B199" s="162"/>
      <c r="C199" s="162"/>
      <c r="D199" s="163"/>
      <c r="E199" s="163"/>
      <c r="F199" s="163"/>
      <c r="G199" s="163"/>
      <c r="H199" s="163"/>
    </row>
    <row r="200" spans="1:8" s="4" customFormat="1" ht="13.2">
      <c r="A200" s="163"/>
      <c r="B200" s="162"/>
      <c r="C200" s="162"/>
      <c r="D200" s="163"/>
      <c r="E200" s="163"/>
      <c r="F200" s="163"/>
      <c r="G200" s="163"/>
      <c r="H200" s="163"/>
    </row>
    <row r="201" spans="1:8" s="4" customFormat="1" ht="13.2">
      <c r="A201" s="163"/>
      <c r="B201" s="162"/>
      <c r="C201" s="162"/>
      <c r="D201" s="163"/>
      <c r="E201" s="163"/>
      <c r="F201" s="163"/>
      <c r="G201" s="163"/>
      <c r="H201" s="163"/>
    </row>
    <row r="202" spans="1:8" s="4" customFormat="1" ht="13.2">
      <c r="A202" s="163"/>
      <c r="B202" s="162"/>
      <c r="C202" s="162"/>
      <c r="D202" s="163"/>
      <c r="E202" s="163"/>
      <c r="F202" s="163"/>
      <c r="G202" s="163"/>
      <c r="H202" s="163"/>
    </row>
    <row r="203" spans="1:8" s="4" customFormat="1" ht="13.2">
      <c r="A203" s="163"/>
      <c r="B203" s="162"/>
      <c r="C203" s="162"/>
      <c r="D203" s="163"/>
      <c r="E203" s="163"/>
      <c r="F203" s="163"/>
      <c r="G203" s="163"/>
      <c r="H203" s="163"/>
    </row>
    <row r="204" spans="1:8" s="4" customFormat="1" ht="13.2">
      <c r="A204" s="163"/>
      <c r="B204" s="162"/>
      <c r="C204" s="162"/>
      <c r="D204" s="163"/>
      <c r="E204" s="163"/>
      <c r="F204" s="163"/>
      <c r="G204" s="163"/>
      <c r="H204" s="163"/>
    </row>
    <row r="205" spans="1:8" s="4" customFormat="1" ht="13.2">
      <c r="A205" s="163"/>
      <c r="B205" s="162"/>
      <c r="C205" s="162"/>
      <c r="D205" s="163"/>
      <c r="E205" s="163"/>
      <c r="F205" s="163"/>
      <c r="G205" s="163"/>
      <c r="H205" s="163"/>
    </row>
    <row r="206" spans="1:8" s="4" customFormat="1" ht="13.2">
      <c r="A206" s="163"/>
      <c r="B206" s="162"/>
      <c r="C206" s="162"/>
      <c r="D206" s="163"/>
      <c r="E206" s="163"/>
      <c r="F206" s="163"/>
      <c r="G206" s="163"/>
      <c r="H206" s="163"/>
    </row>
    <row r="207" spans="1:8" s="4" customFormat="1" ht="13.2">
      <c r="A207" s="163"/>
      <c r="B207" s="162"/>
      <c r="C207" s="162"/>
      <c r="D207" s="163"/>
      <c r="E207" s="163"/>
      <c r="F207" s="163"/>
      <c r="G207" s="163"/>
      <c r="H207" s="163"/>
    </row>
    <row r="208" spans="1:8" s="4" customFormat="1" ht="13.2">
      <c r="A208" s="163"/>
      <c r="B208" s="162"/>
      <c r="C208" s="162"/>
      <c r="D208" s="163"/>
      <c r="E208" s="163"/>
      <c r="F208" s="163"/>
      <c r="G208" s="163"/>
      <c r="H208" s="163"/>
    </row>
    <row r="209" spans="1:8" s="4" customFormat="1" ht="13.2">
      <c r="A209" s="163"/>
      <c r="B209" s="162"/>
      <c r="C209" s="162"/>
      <c r="D209" s="163"/>
      <c r="E209" s="163"/>
      <c r="F209" s="163"/>
      <c r="G209" s="163"/>
      <c r="H209" s="163"/>
    </row>
    <row r="210" spans="1:8" s="4" customFormat="1" ht="13.2">
      <c r="A210" s="163"/>
      <c r="B210" s="162"/>
      <c r="C210" s="162"/>
      <c r="D210" s="163"/>
      <c r="E210" s="163"/>
      <c r="F210" s="163"/>
      <c r="G210" s="163"/>
      <c r="H210" s="163"/>
    </row>
    <row r="211" spans="1:8" s="4" customFormat="1" ht="13.2">
      <c r="A211" s="163"/>
      <c r="B211" s="162"/>
      <c r="C211" s="162"/>
      <c r="D211" s="163"/>
      <c r="E211" s="163"/>
      <c r="F211" s="163"/>
      <c r="G211" s="163"/>
      <c r="H211" s="163"/>
    </row>
    <row r="212" spans="1:8" s="4" customFormat="1" ht="13.2">
      <c r="A212" s="163"/>
      <c r="B212" s="162"/>
      <c r="C212" s="162"/>
      <c r="D212" s="163"/>
      <c r="E212" s="163"/>
      <c r="F212" s="163"/>
      <c r="G212" s="163"/>
      <c r="H212" s="163"/>
    </row>
    <row r="213" spans="1:8" s="4" customFormat="1" ht="13.2">
      <c r="A213" s="163"/>
      <c r="B213" s="162"/>
      <c r="C213" s="162"/>
      <c r="D213" s="163"/>
      <c r="E213" s="163"/>
      <c r="F213" s="163"/>
      <c r="G213" s="163"/>
      <c r="H213" s="163"/>
    </row>
    <row r="214" spans="1:8" s="4" customFormat="1" ht="13.2">
      <c r="A214" s="163"/>
      <c r="B214" s="162"/>
      <c r="C214" s="162"/>
      <c r="D214" s="163"/>
      <c r="E214" s="163"/>
      <c r="F214" s="163"/>
      <c r="G214" s="163"/>
      <c r="H214" s="163"/>
    </row>
    <row r="215" spans="1:8" s="4" customFormat="1" ht="13.2">
      <c r="A215" s="163"/>
      <c r="B215" s="162"/>
      <c r="C215" s="162"/>
      <c r="D215" s="163"/>
      <c r="E215" s="163"/>
      <c r="F215" s="163"/>
      <c r="G215" s="163"/>
      <c r="H215" s="163"/>
    </row>
    <row r="216" spans="1:8" s="4" customFormat="1" ht="13.2">
      <c r="A216" s="163"/>
      <c r="B216" s="162"/>
      <c r="C216" s="162"/>
      <c r="D216" s="163"/>
      <c r="E216" s="163"/>
      <c r="F216" s="163"/>
      <c r="G216" s="163"/>
      <c r="H216" s="163"/>
    </row>
    <row r="217" spans="1:8" s="4" customFormat="1" ht="13.2">
      <c r="A217" s="163"/>
      <c r="B217" s="162"/>
      <c r="C217" s="162"/>
      <c r="D217" s="163"/>
      <c r="E217" s="163"/>
      <c r="F217" s="163"/>
      <c r="G217" s="163"/>
      <c r="H217" s="163"/>
    </row>
    <row r="218" spans="1:8" s="4" customFormat="1" ht="13.2">
      <c r="A218" s="163"/>
      <c r="B218" s="162"/>
      <c r="C218" s="162"/>
      <c r="D218" s="163"/>
      <c r="E218" s="163"/>
      <c r="F218" s="163"/>
      <c r="G218" s="163"/>
      <c r="H218" s="163"/>
    </row>
    <row r="219" spans="1:8" s="4" customFormat="1" ht="13.2">
      <c r="A219" s="163"/>
      <c r="B219" s="162"/>
      <c r="C219" s="162"/>
      <c r="D219" s="163"/>
      <c r="E219" s="163"/>
      <c r="F219" s="163"/>
      <c r="G219" s="163"/>
      <c r="H219" s="163"/>
    </row>
    <row r="220" spans="1:8" s="4" customFormat="1" ht="13.2">
      <c r="A220" s="163"/>
      <c r="B220" s="162"/>
      <c r="C220" s="162"/>
      <c r="D220" s="163"/>
      <c r="E220" s="163"/>
      <c r="F220" s="163"/>
      <c r="G220" s="163"/>
      <c r="H220" s="163"/>
    </row>
    <row r="221" spans="1:8" s="4" customFormat="1" ht="13.2">
      <c r="A221" s="163"/>
      <c r="B221" s="162"/>
      <c r="C221" s="162"/>
      <c r="D221" s="163"/>
      <c r="E221" s="163"/>
      <c r="F221" s="163"/>
      <c r="G221" s="163"/>
      <c r="H221" s="163"/>
    </row>
    <row r="222" spans="1:8" s="4" customFormat="1" ht="13.2">
      <c r="A222" s="163"/>
      <c r="B222" s="162"/>
      <c r="C222" s="162"/>
      <c r="D222" s="163"/>
      <c r="E222" s="163"/>
      <c r="F222" s="163"/>
      <c r="G222" s="163"/>
      <c r="H222" s="163"/>
    </row>
    <row r="223" spans="1:8" s="4" customFormat="1" ht="13.2">
      <c r="A223" s="163"/>
      <c r="B223" s="162"/>
      <c r="C223" s="162"/>
      <c r="D223" s="163"/>
      <c r="E223" s="163"/>
      <c r="F223" s="163"/>
      <c r="G223" s="163"/>
      <c r="H223" s="163"/>
    </row>
    <row r="224" spans="1:8" s="4" customFormat="1" ht="13.2">
      <c r="A224" s="163"/>
      <c r="B224" s="162"/>
      <c r="C224" s="162"/>
      <c r="D224" s="163"/>
      <c r="E224" s="163"/>
      <c r="F224" s="163"/>
      <c r="G224" s="163"/>
      <c r="H224" s="163"/>
    </row>
    <row r="225" spans="1:40" s="4" customFormat="1" ht="13.2">
      <c r="A225" s="163"/>
      <c r="D225" s="163"/>
      <c r="E225" s="163"/>
      <c r="F225" s="163"/>
      <c r="G225" s="163"/>
      <c r="H225" s="163"/>
    </row>
    <row r="226" spans="1:40" s="4" customFormat="1" ht="13.2">
      <c r="A226" s="8"/>
      <c r="C226" s="163"/>
      <c r="D226" s="163"/>
    </row>
    <row r="228" spans="1:40">
      <c r="B228" s="163"/>
      <c r="C228" s="163"/>
    </row>
    <row r="229" spans="1:40">
      <c r="A229" s="162"/>
    </row>
    <row r="230" spans="1:40">
      <c r="B230" s="163"/>
      <c r="C230" s="163"/>
      <c r="D230" s="163"/>
      <c r="E230" s="163"/>
      <c r="AM230" s="162"/>
      <c r="AN230" s="162"/>
    </row>
    <row r="231" spans="1:40">
      <c r="A231" s="162"/>
    </row>
    <row r="232" spans="1:40">
      <c r="AM232" s="162"/>
      <c r="AN232" s="162"/>
    </row>
  </sheetData>
  <mergeCells count="1">
    <mergeCell ref="A14:E14"/>
  </mergeCells>
  <hyperlinks>
    <hyperlink ref="K2" location="'Tabla de Contenido'!A1" display="Inicio"/>
  </hyperlinks>
  <pageMargins left="0.7" right="0.7" top="0.75" bottom="0.75" header="0.3" footer="0.3"/>
  <pageSetup paperSize="119" orientation="portrait"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2:K18"/>
  <sheetViews>
    <sheetView zoomScaleNormal="100" workbookViewId="0">
      <selection activeCell="K2" sqref="K2"/>
    </sheetView>
  </sheetViews>
  <sheetFormatPr baseColWidth="10" defaultColWidth="11.44140625" defaultRowHeight="13.2"/>
  <cols>
    <col min="1" max="1" width="12.33203125" style="4" bestFit="1" customWidth="1"/>
    <col min="2" max="11" width="9" style="4" customWidth="1"/>
    <col min="12" max="16384" width="11.44140625" style="4"/>
  </cols>
  <sheetData>
    <row r="2" spans="1:11" ht="14.4">
      <c r="A2" s="3" t="s">
        <v>634</v>
      </c>
      <c r="K2" s="877" t="s">
        <v>1620</v>
      </c>
    </row>
    <row r="3" spans="1:11" ht="15.75" customHeight="1">
      <c r="A3" s="4" t="s">
        <v>637</v>
      </c>
    </row>
    <row r="4" spans="1:11" ht="15.75" customHeight="1">
      <c r="A4" s="4" t="s">
        <v>1490</v>
      </c>
    </row>
    <row r="5" spans="1:11" ht="13.8" customHeight="1">
      <c r="A5" s="4" t="s">
        <v>8</v>
      </c>
    </row>
    <row r="6" spans="1:11" ht="16.350000000000001" customHeight="1">
      <c r="A6" s="583" t="s">
        <v>610</v>
      </c>
      <c r="B6" s="702">
        <v>2015</v>
      </c>
      <c r="C6" s="702">
        <v>2016</v>
      </c>
      <c r="D6" s="702">
        <v>2017</v>
      </c>
      <c r="E6" s="702">
        <v>2018</v>
      </c>
      <c r="F6" s="702">
        <v>2019</v>
      </c>
      <c r="G6" s="155">
        <v>2020</v>
      </c>
      <c r="H6" s="155">
        <v>2021</v>
      </c>
      <c r="I6" s="155">
        <v>2022</v>
      </c>
      <c r="J6" s="155" t="s">
        <v>1363</v>
      </c>
      <c r="K6" s="155">
        <v>2024</v>
      </c>
    </row>
    <row r="7" spans="1:11" ht="15.75" customHeight="1">
      <c r="A7" s="4" t="s">
        <v>314</v>
      </c>
      <c r="B7" s="158">
        <v>1217520</v>
      </c>
      <c r="C7" s="158">
        <v>1277116</v>
      </c>
      <c r="D7" s="158">
        <v>1507998</v>
      </c>
      <c r="E7" s="158">
        <v>1769178</v>
      </c>
      <c r="F7" s="158">
        <v>1708123</v>
      </c>
      <c r="G7" s="158">
        <v>414947</v>
      </c>
      <c r="H7" s="158">
        <v>599166</v>
      </c>
      <c r="I7" s="158">
        <v>1408738</v>
      </c>
      <c r="J7" s="158">
        <v>979555</v>
      </c>
      <c r="K7" s="158">
        <v>1865590</v>
      </c>
    </row>
    <row r="8" spans="1:11" ht="15.75" customHeight="1">
      <c r="A8" s="4" t="s">
        <v>611</v>
      </c>
      <c r="B8" s="158">
        <v>301869</v>
      </c>
      <c r="C8" s="158">
        <v>368516</v>
      </c>
      <c r="D8" s="158">
        <v>437102</v>
      </c>
      <c r="E8" s="158">
        <v>528740</v>
      </c>
      <c r="F8" s="158">
        <v>547552</v>
      </c>
      <c r="G8" s="158">
        <v>159589</v>
      </c>
      <c r="H8" s="158">
        <v>198030</v>
      </c>
      <c r="I8" s="158">
        <v>548018</v>
      </c>
      <c r="J8" s="158">
        <v>441093</v>
      </c>
      <c r="K8" s="158">
        <v>855745</v>
      </c>
    </row>
    <row r="9" spans="1:11" ht="15.75" customHeight="1">
      <c r="A9" s="4" t="s">
        <v>531</v>
      </c>
      <c r="B9" s="158">
        <v>279878</v>
      </c>
      <c r="C9" s="158">
        <v>341139</v>
      </c>
      <c r="D9" s="158">
        <v>371681</v>
      </c>
      <c r="E9" s="158">
        <v>424079</v>
      </c>
      <c r="F9" s="158">
        <v>480237</v>
      </c>
      <c r="G9" s="158">
        <v>140143</v>
      </c>
      <c r="H9" s="158">
        <v>275862</v>
      </c>
      <c r="I9" s="158">
        <v>660101</v>
      </c>
      <c r="J9" s="158">
        <v>475791</v>
      </c>
      <c r="K9" s="158">
        <v>1078509</v>
      </c>
    </row>
    <row r="10" spans="1:11" ht="15.75" customHeight="1">
      <c r="A10" s="4" t="s">
        <v>533</v>
      </c>
      <c r="B10" s="158">
        <v>165122</v>
      </c>
      <c r="C10" s="158">
        <v>185273</v>
      </c>
      <c r="D10" s="158">
        <v>191171</v>
      </c>
      <c r="E10" s="158">
        <v>187169</v>
      </c>
      <c r="F10" s="158">
        <v>197760</v>
      </c>
      <c r="G10" s="158">
        <v>52886</v>
      </c>
      <c r="H10" s="158">
        <v>99410</v>
      </c>
      <c r="I10" s="158">
        <v>190823</v>
      </c>
      <c r="J10" s="158">
        <v>121112</v>
      </c>
      <c r="K10" s="158">
        <v>220820</v>
      </c>
    </row>
    <row r="11" spans="1:11" ht="15.75" customHeight="1">
      <c r="A11" s="4" t="s">
        <v>532</v>
      </c>
      <c r="B11" s="158">
        <v>64298</v>
      </c>
      <c r="C11" s="158">
        <v>72519</v>
      </c>
      <c r="D11" s="158">
        <v>113809</v>
      </c>
      <c r="E11" s="158">
        <v>138454</v>
      </c>
      <c r="F11" s="158">
        <v>96852</v>
      </c>
      <c r="G11" s="158">
        <v>29351</v>
      </c>
      <c r="H11" s="158">
        <v>61222</v>
      </c>
      <c r="I11" s="158">
        <v>86708</v>
      </c>
      <c r="J11" s="158">
        <v>60752</v>
      </c>
      <c r="K11" s="158">
        <v>108504</v>
      </c>
    </row>
    <row r="12" spans="1:11" ht="15.75" customHeight="1">
      <c r="A12" s="4" t="s">
        <v>612</v>
      </c>
      <c r="B12" s="158">
        <v>88468</v>
      </c>
      <c r="C12" s="158">
        <v>98065</v>
      </c>
      <c r="D12" s="158">
        <v>111130</v>
      </c>
      <c r="E12" s="158">
        <v>99989</v>
      </c>
      <c r="F12" s="158">
        <v>95454</v>
      </c>
      <c r="G12" s="158">
        <v>25836</v>
      </c>
      <c r="H12" s="158">
        <v>19673</v>
      </c>
      <c r="I12" s="158">
        <v>67296</v>
      </c>
      <c r="J12" s="158">
        <v>46710</v>
      </c>
      <c r="K12" s="158">
        <v>84116</v>
      </c>
    </row>
    <row r="13" spans="1:11" ht="15.75" customHeight="1">
      <c r="A13" s="178" t="s">
        <v>313</v>
      </c>
      <c r="B13" s="407">
        <v>2387463</v>
      </c>
      <c r="C13" s="407">
        <v>2699257</v>
      </c>
      <c r="D13" s="407">
        <v>3344816</v>
      </c>
      <c r="E13" s="407">
        <v>4151565</v>
      </c>
      <c r="F13" s="407">
        <v>3987445</v>
      </c>
      <c r="G13" s="407">
        <v>1000560</v>
      </c>
      <c r="H13" s="407">
        <v>1521932</v>
      </c>
      <c r="I13" s="407">
        <v>3511950</v>
      </c>
      <c r="J13" s="407">
        <v>2481347</v>
      </c>
      <c r="K13" s="407">
        <v>4844287</v>
      </c>
    </row>
    <row r="14" spans="1:11" ht="15.75" customHeight="1">
      <c r="A14" s="8"/>
      <c r="B14" s="408"/>
      <c r="C14" s="408"/>
      <c r="D14" s="408"/>
      <c r="E14" s="408"/>
      <c r="F14" s="408"/>
      <c r="G14" s="408"/>
      <c r="H14" s="408"/>
      <c r="I14" s="408"/>
      <c r="J14" s="408"/>
      <c r="K14" s="408"/>
    </row>
    <row r="15" spans="1:11" ht="15.75" customHeight="1">
      <c r="A15" s="90" t="s">
        <v>1498</v>
      </c>
    </row>
    <row r="16" spans="1:11" ht="15.75" customHeight="1">
      <c r="A16" s="638" t="s">
        <v>1362</v>
      </c>
    </row>
    <row r="17" ht="15.75" customHeight="1"/>
    <row r="18" ht="15" customHeight="1"/>
  </sheetData>
  <hyperlinks>
    <hyperlink ref="K2" location="'Tabla de Contenido'!A1" display="Inicio"/>
  </hyperlinks>
  <pageMargins left="0.7" right="0.7" top="0.75" bottom="0.75" header="0.3" footer="0.3"/>
  <pageSetup paperSize="9" orientation="portrait"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BN214"/>
  <sheetViews>
    <sheetView zoomScaleNormal="100" workbookViewId="0">
      <selection activeCell="K2" sqref="K2"/>
    </sheetView>
  </sheetViews>
  <sheetFormatPr baseColWidth="10" defaultColWidth="8" defaultRowHeight="14.4"/>
  <cols>
    <col min="1" max="1" width="14.5546875" style="255" customWidth="1"/>
    <col min="2" max="10" width="11.21875" style="255" customWidth="1"/>
    <col min="11" max="11" width="11.21875" style="4" customWidth="1"/>
    <col min="12" max="13" width="8" style="4"/>
    <col min="14" max="14" width="12.33203125" style="4" bestFit="1" customWidth="1"/>
    <col min="15" max="66" width="8" style="4"/>
    <col min="67" max="16384" width="8" style="255"/>
  </cols>
  <sheetData>
    <row r="1" spans="1:66" s="497" customFormat="1">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row>
    <row r="2" spans="1:66" s="4" customFormat="1" ht="13.8" customHeight="1">
      <c r="A2" s="3" t="s">
        <v>633</v>
      </c>
      <c r="K2" s="877" t="s">
        <v>1620</v>
      </c>
    </row>
    <row r="3" spans="1:66" s="4" customFormat="1" ht="13.8" customHeight="1">
      <c r="A3" s="267" t="s">
        <v>638</v>
      </c>
    </row>
    <row r="4" spans="1:66" s="4" customFormat="1" ht="13.8" customHeight="1">
      <c r="A4" s="4" t="s">
        <v>1490</v>
      </c>
    </row>
    <row r="5" spans="1:66" s="4" customFormat="1" ht="13.8" customHeight="1">
      <c r="A5" s="4" t="s">
        <v>8</v>
      </c>
    </row>
    <row r="6" spans="1:66" ht="18.3" customHeight="1">
      <c r="A6" s="180" t="s">
        <v>311</v>
      </c>
      <c r="B6" s="155">
        <v>2015</v>
      </c>
      <c r="C6" s="155">
        <v>2016</v>
      </c>
      <c r="D6" s="155">
        <v>2017</v>
      </c>
      <c r="E6" s="155">
        <v>2018</v>
      </c>
      <c r="F6" s="155">
        <v>2019</v>
      </c>
      <c r="G6" s="155">
        <v>2020</v>
      </c>
      <c r="H6" s="155">
        <v>2021</v>
      </c>
      <c r="I6" s="155">
        <v>2022</v>
      </c>
      <c r="J6" s="155">
        <v>2023</v>
      </c>
      <c r="K6" s="155">
        <v>2024</v>
      </c>
    </row>
    <row r="7" spans="1:66" ht="15">
      <c r="A7" s="3" t="s">
        <v>316</v>
      </c>
      <c r="B7" s="256">
        <v>1217520</v>
      </c>
      <c r="C7" s="256">
        <v>1277116</v>
      </c>
      <c r="D7" s="256">
        <v>1507998</v>
      </c>
      <c r="E7" s="256">
        <v>1769178</v>
      </c>
      <c r="F7" s="257">
        <v>1708123</v>
      </c>
      <c r="G7" s="256">
        <v>414947</v>
      </c>
      <c r="H7" s="256">
        <v>599166</v>
      </c>
      <c r="I7" s="256">
        <v>1408738</v>
      </c>
      <c r="J7" s="256">
        <v>979555</v>
      </c>
      <c r="K7" s="256">
        <v>1865590</v>
      </c>
      <c r="M7" s="781"/>
    </row>
    <row r="8" spans="1:66" ht="15">
      <c r="A8" s="4" t="s">
        <v>233</v>
      </c>
      <c r="B8" s="258">
        <v>164245</v>
      </c>
      <c r="C8" s="258">
        <v>212001</v>
      </c>
      <c r="D8" s="258">
        <v>210146</v>
      </c>
      <c r="E8" s="258">
        <v>235553</v>
      </c>
      <c r="F8" s="258">
        <v>246612</v>
      </c>
      <c r="G8" s="258">
        <v>71139</v>
      </c>
      <c r="H8" s="258">
        <v>130018</v>
      </c>
      <c r="I8" s="258">
        <v>243118</v>
      </c>
      <c r="J8" s="258">
        <v>171526</v>
      </c>
      <c r="K8" s="258">
        <v>297589</v>
      </c>
      <c r="M8" s="782"/>
    </row>
    <row r="9" spans="1:66" ht="15">
      <c r="A9" s="4" t="s">
        <v>272</v>
      </c>
      <c r="B9" s="253">
        <v>128764</v>
      </c>
      <c r="C9" s="253">
        <v>154531</v>
      </c>
      <c r="D9" s="253">
        <v>298263</v>
      </c>
      <c r="E9" s="253">
        <v>475911</v>
      </c>
      <c r="F9" s="253">
        <v>414685</v>
      </c>
      <c r="G9" s="253">
        <v>82254</v>
      </c>
      <c r="H9" s="253">
        <v>129593</v>
      </c>
      <c r="I9" s="253">
        <v>214336</v>
      </c>
      <c r="J9" s="253">
        <v>131629</v>
      </c>
      <c r="K9" s="253">
        <v>289461</v>
      </c>
      <c r="L9" s="3"/>
      <c r="M9" s="782"/>
      <c r="BN9" s="213"/>
    </row>
    <row r="10" spans="1:66" ht="15">
      <c r="A10" s="4" t="s">
        <v>235</v>
      </c>
      <c r="B10" s="253">
        <v>52967</v>
      </c>
      <c r="C10" s="253">
        <v>86844</v>
      </c>
      <c r="D10" s="253">
        <v>108152</v>
      </c>
      <c r="E10" s="253">
        <v>107493</v>
      </c>
      <c r="F10" s="253">
        <v>81343</v>
      </c>
      <c r="G10" s="253">
        <v>17904</v>
      </c>
      <c r="H10" s="253">
        <v>17043</v>
      </c>
      <c r="I10" s="253">
        <v>52584</v>
      </c>
      <c r="J10" s="253">
        <v>42258</v>
      </c>
      <c r="K10" s="253">
        <v>82627</v>
      </c>
      <c r="M10" s="782"/>
    </row>
    <row r="11" spans="1:66" ht="15">
      <c r="A11" s="4" t="s">
        <v>234</v>
      </c>
      <c r="B11" s="258">
        <v>58245</v>
      </c>
      <c r="C11" s="258">
        <v>104724</v>
      </c>
      <c r="D11" s="258">
        <v>105880</v>
      </c>
      <c r="E11" s="258">
        <v>110344</v>
      </c>
      <c r="F11" s="258">
        <v>114020</v>
      </c>
      <c r="G11" s="258">
        <v>26476</v>
      </c>
      <c r="H11" s="258">
        <v>37096</v>
      </c>
      <c r="I11" s="258">
        <v>116743</v>
      </c>
      <c r="J11" s="258">
        <v>89089</v>
      </c>
      <c r="K11" s="258">
        <v>176812</v>
      </c>
      <c r="M11" s="782"/>
    </row>
    <row r="12" spans="1:66" ht="15">
      <c r="A12" s="4" t="s">
        <v>241</v>
      </c>
      <c r="B12" s="258">
        <v>43869</v>
      </c>
      <c r="C12" s="258">
        <v>63856</v>
      </c>
      <c r="D12" s="258">
        <v>74567</v>
      </c>
      <c r="E12" s="258">
        <v>83279</v>
      </c>
      <c r="F12" s="258">
        <v>84160</v>
      </c>
      <c r="G12" s="258">
        <v>18902</v>
      </c>
      <c r="H12" s="258">
        <v>30836</v>
      </c>
      <c r="I12" s="258">
        <v>68732</v>
      </c>
      <c r="J12" s="258">
        <v>46221</v>
      </c>
      <c r="K12" s="258">
        <v>98955</v>
      </c>
      <c r="M12" s="782"/>
    </row>
    <row r="13" spans="1:66" ht="15">
      <c r="A13" s="4" t="s">
        <v>249</v>
      </c>
      <c r="B13" s="258">
        <v>57266</v>
      </c>
      <c r="C13" s="258">
        <v>70241</v>
      </c>
      <c r="D13" s="258">
        <v>71541</v>
      </c>
      <c r="E13" s="258">
        <v>76518</v>
      </c>
      <c r="F13" s="258">
        <v>71418</v>
      </c>
      <c r="G13" s="258">
        <v>17729</v>
      </c>
      <c r="H13" s="258">
        <v>30975</v>
      </c>
      <c r="I13" s="258">
        <v>88292</v>
      </c>
      <c r="J13" s="258">
        <v>60745</v>
      </c>
      <c r="K13" s="258">
        <v>117316</v>
      </c>
      <c r="M13" s="782"/>
    </row>
    <row r="14" spans="1:66" ht="15">
      <c r="A14" s="4" t="s">
        <v>250</v>
      </c>
      <c r="B14" s="258">
        <v>52855</v>
      </c>
      <c r="C14" s="258">
        <v>66410</v>
      </c>
      <c r="D14" s="258">
        <v>63533</v>
      </c>
      <c r="E14" s="258">
        <v>67037</v>
      </c>
      <c r="F14" s="258">
        <v>67349</v>
      </c>
      <c r="G14" s="258">
        <v>16750</v>
      </c>
      <c r="H14" s="258">
        <v>24275</v>
      </c>
      <c r="I14" s="258">
        <v>67026</v>
      </c>
      <c r="J14" s="258">
        <v>40453</v>
      </c>
      <c r="K14" s="258">
        <v>70135</v>
      </c>
      <c r="M14" s="782"/>
    </row>
    <row r="15" spans="1:66" ht="15">
      <c r="A15" s="4" t="s">
        <v>240</v>
      </c>
      <c r="B15" s="258">
        <v>52835</v>
      </c>
      <c r="C15" s="258">
        <v>61302</v>
      </c>
      <c r="D15" s="258">
        <v>73383</v>
      </c>
      <c r="E15" s="258">
        <v>71851</v>
      </c>
      <c r="F15" s="258">
        <v>60048</v>
      </c>
      <c r="G15" s="258">
        <v>14971</v>
      </c>
      <c r="H15" s="258">
        <v>13936</v>
      </c>
      <c r="I15" s="258">
        <v>46807</v>
      </c>
      <c r="J15" s="258">
        <v>31071</v>
      </c>
      <c r="K15" s="258">
        <v>54792</v>
      </c>
      <c r="M15" s="782"/>
    </row>
    <row r="16" spans="1:66" ht="15">
      <c r="A16" s="4" t="s">
        <v>246</v>
      </c>
      <c r="B16" s="258">
        <v>44139</v>
      </c>
      <c r="C16" s="258">
        <v>52362</v>
      </c>
      <c r="D16" s="258">
        <v>53352</v>
      </c>
      <c r="E16" s="258">
        <v>49549</v>
      </c>
      <c r="F16" s="258">
        <v>47242</v>
      </c>
      <c r="G16" s="258">
        <v>12869</v>
      </c>
      <c r="H16" s="258">
        <v>15903</v>
      </c>
      <c r="I16" s="258">
        <v>49252</v>
      </c>
      <c r="J16" s="258">
        <v>30689</v>
      </c>
      <c r="K16" s="258">
        <v>58524</v>
      </c>
      <c r="M16" s="782"/>
      <c r="BN16" s="213"/>
    </row>
    <row r="17" spans="1:66" ht="15">
      <c r="A17" s="4" t="s">
        <v>236</v>
      </c>
      <c r="B17" s="258">
        <v>21515</v>
      </c>
      <c r="C17" s="258">
        <v>37036</v>
      </c>
      <c r="D17" s="258">
        <v>41682</v>
      </c>
      <c r="E17" s="258">
        <v>46180</v>
      </c>
      <c r="F17" s="258">
        <v>50067</v>
      </c>
      <c r="G17" s="258">
        <v>12246</v>
      </c>
      <c r="H17" s="258">
        <v>13257</v>
      </c>
      <c r="I17" s="258">
        <v>31503</v>
      </c>
      <c r="J17" s="258">
        <v>22190</v>
      </c>
      <c r="K17" s="258">
        <v>40962</v>
      </c>
      <c r="M17" s="782"/>
    </row>
    <row r="18" spans="1:66" ht="15">
      <c r="A18" s="4" t="s">
        <v>237</v>
      </c>
      <c r="B18" s="258">
        <v>32277</v>
      </c>
      <c r="C18" s="258">
        <v>37036</v>
      </c>
      <c r="D18" s="260">
        <v>47839</v>
      </c>
      <c r="E18" s="260">
        <v>55027</v>
      </c>
      <c r="F18" s="260">
        <v>60876</v>
      </c>
      <c r="G18" s="260">
        <v>18232</v>
      </c>
      <c r="H18" s="260">
        <v>18147</v>
      </c>
      <c r="I18" s="260">
        <v>42711</v>
      </c>
      <c r="J18" s="260">
        <v>32591</v>
      </c>
      <c r="K18" s="260">
        <v>56120</v>
      </c>
      <c r="M18" s="782"/>
    </row>
    <row r="19" spans="1:66" ht="15">
      <c r="A19" s="4" t="s">
        <v>244</v>
      </c>
      <c r="B19" s="258">
        <v>29737</v>
      </c>
      <c r="C19" s="258">
        <v>22988</v>
      </c>
      <c r="D19" s="260">
        <v>26132</v>
      </c>
      <c r="E19" s="260">
        <v>29652</v>
      </c>
      <c r="F19" s="260">
        <v>33990</v>
      </c>
      <c r="G19" s="260">
        <v>10081</v>
      </c>
      <c r="H19" s="260">
        <v>9587</v>
      </c>
      <c r="I19" s="260">
        <v>27064</v>
      </c>
      <c r="J19" s="260">
        <v>20868</v>
      </c>
      <c r="K19" s="260">
        <v>35163</v>
      </c>
      <c r="M19" s="782"/>
    </row>
    <row r="20" spans="1:66" ht="15">
      <c r="A20" s="178" t="s">
        <v>317</v>
      </c>
      <c r="B20" s="261">
        <v>478807</v>
      </c>
      <c r="C20" s="261">
        <v>307785</v>
      </c>
      <c r="D20" s="261">
        <v>333528</v>
      </c>
      <c r="E20" s="261">
        <v>360784</v>
      </c>
      <c r="F20" s="262">
        <v>376313</v>
      </c>
      <c r="G20" s="261">
        <v>95394</v>
      </c>
      <c r="H20" s="261">
        <v>128500</v>
      </c>
      <c r="I20" s="261">
        <v>360570</v>
      </c>
      <c r="J20" s="261">
        <v>260225</v>
      </c>
      <c r="K20" s="261">
        <v>487134</v>
      </c>
      <c r="L20" s="158"/>
      <c r="M20" s="781"/>
      <c r="BN20" s="158"/>
    </row>
    <row r="21" spans="1:66">
      <c r="A21" s="8"/>
      <c r="B21" s="253"/>
      <c r="C21" s="253"/>
      <c r="D21" s="253"/>
      <c r="E21" s="253"/>
      <c r="F21" s="270"/>
      <c r="G21" s="253"/>
      <c r="H21" s="253"/>
      <c r="I21" s="253"/>
      <c r="J21" s="253"/>
      <c r="K21" s="253"/>
      <c r="L21" s="40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408"/>
    </row>
    <row r="22" spans="1:66" ht="14.4" customHeight="1">
      <c r="A22" s="713" t="s">
        <v>1498</v>
      </c>
      <c r="B22" s="714"/>
      <c r="C22" s="714"/>
      <c r="D22" s="714"/>
      <c r="E22" s="714"/>
      <c r="F22" s="714"/>
      <c r="G22" s="714"/>
      <c r="H22" s="714"/>
      <c r="I22" s="714"/>
      <c r="J22" s="714"/>
      <c r="K22" s="8"/>
      <c r="L22" s="263"/>
      <c r="BN22" s="8"/>
    </row>
    <row r="23" spans="1:66" s="4" customFormat="1" ht="13.2">
      <c r="A23" s="638" t="s">
        <v>1362</v>
      </c>
      <c r="B23" s="8"/>
    </row>
    <row r="24" spans="1:66" s="4" customFormat="1" ht="13.2">
      <c r="B24" s="8"/>
    </row>
    <row r="25" spans="1:66" s="4" customFormat="1" ht="13.2">
      <c r="B25" s="8"/>
    </row>
    <row r="26" spans="1:66" s="4" customFormat="1" ht="13.2">
      <c r="B26" s="8"/>
    </row>
    <row r="27" spans="1:66" s="4" customFormat="1" ht="13.2">
      <c r="B27" s="8"/>
    </row>
    <row r="28" spans="1:66" s="4" customFormat="1" ht="13.2">
      <c r="B28" s="8"/>
    </row>
    <row r="29" spans="1:66" s="4" customFormat="1" ht="13.2">
      <c r="B29" s="8"/>
    </row>
    <row r="30" spans="1:66" s="4" customFormat="1" ht="13.2">
      <c r="B30" s="8"/>
    </row>
    <row r="31" spans="1:66" s="4" customFormat="1" ht="13.2">
      <c r="B31" s="8"/>
    </row>
    <row r="32" spans="1:66" s="4" customFormat="1" ht="13.2">
      <c r="B32" s="8"/>
    </row>
    <row r="33" spans="2:2" s="4" customFormat="1" ht="13.2">
      <c r="B33" s="8"/>
    </row>
    <row r="34" spans="2:2" s="4" customFormat="1" ht="13.2">
      <c r="B34" s="8"/>
    </row>
    <row r="35" spans="2:2" s="4" customFormat="1" ht="13.2">
      <c r="B35" s="8"/>
    </row>
    <row r="36" spans="2:2" s="4" customFormat="1" ht="13.2">
      <c r="B36" s="8"/>
    </row>
    <row r="37" spans="2:2" s="4" customFormat="1" ht="13.2">
      <c r="B37" s="8"/>
    </row>
    <row r="38" spans="2:2" s="4" customFormat="1" ht="13.2">
      <c r="B38" s="8"/>
    </row>
    <row r="39" spans="2:2" s="4" customFormat="1" ht="13.2">
      <c r="B39" s="8"/>
    </row>
    <row r="40" spans="2:2" s="4" customFormat="1" ht="13.2">
      <c r="B40" s="8"/>
    </row>
    <row r="41" spans="2:2" s="4" customFormat="1" ht="13.2">
      <c r="B41" s="8"/>
    </row>
    <row r="42" spans="2:2" s="4" customFormat="1" ht="13.2">
      <c r="B42" s="8"/>
    </row>
    <row r="43" spans="2:2" s="4" customFormat="1" ht="13.2">
      <c r="B43" s="8"/>
    </row>
    <row r="44" spans="2:2" s="4" customFormat="1" ht="13.2">
      <c r="B44" s="8"/>
    </row>
    <row r="45" spans="2:2" s="4" customFormat="1" ht="13.2">
      <c r="B45" s="8"/>
    </row>
    <row r="46" spans="2:2" s="4" customFormat="1" ht="13.2">
      <c r="B46" s="8"/>
    </row>
    <row r="47" spans="2:2" s="4" customFormat="1" ht="13.2">
      <c r="B47" s="8"/>
    </row>
    <row r="48" spans="2:2" s="4" customFormat="1" ht="13.2">
      <c r="B48" s="8"/>
    </row>
    <row r="49" spans="2:2" s="4" customFormat="1" ht="13.2">
      <c r="B49" s="8"/>
    </row>
    <row r="50" spans="2:2" s="4" customFormat="1" ht="13.2">
      <c r="B50" s="8"/>
    </row>
    <row r="51" spans="2:2" s="4" customFormat="1" ht="13.2">
      <c r="B51" s="8"/>
    </row>
    <row r="52" spans="2:2" s="4" customFormat="1" ht="13.2">
      <c r="B52" s="8"/>
    </row>
    <row r="53" spans="2:2" s="4" customFormat="1" ht="13.2">
      <c r="B53" s="8"/>
    </row>
    <row r="54" spans="2:2" s="4" customFormat="1" ht="13.2">
      <c r="B54" s="8"/>
    </row>
    <row r="55" spans="2:2" s="4" customFormat="1" ht="13.2">
      <c r="B55" s="8"/>
    </row>
    <row r="56" spans="2:2" s="4" customFormat="1" ht="13.2">
      <c r="B56" s="8"/>
    </row>
    <row r="57" spans="2:2" s="4" customFormat="1" ht="13.2">
      <c r="B57" s="8"/>
    </row>
    <row r="58" spans="2:2" s="4" customFormat="1" ht="13.2">
      <c r="B58" s="8"/>
    </row>
    <row r="59" spans="2:2" s="4" customFormat="1" ht="13.2">
      <c r="B59" s="8"/>
    </row>
    <row r="60" spans="2:2" s="4" customFormat="1" ht="13.2">
      <c r="B60" s="8"/>
    </row>
    <row r="61" spans="2:2" s="4" customFormat="1" ht="13.2">
      <c r="B61" s="8"/>
    </row>
    <row r="62" spans="2:2" s="4" customFormat="1" ht="13.2">
      <c r="B62" s="8"/>
    </row>
    <row r="63" spans="2:2" s="4" customFormat="1" ht="13.2">
      <c r="B63" s="8"/>
    </row>
    <row r="64" spans="2:2" s="4" customFormat="1" ht="13.2">
      <c r="B64" s="8"/>
    </row>
    <row r="65" spans="2:2" s="4" customFormat="1" ht="13.2">
      <c r="B65" s="8"/>
    </row>
    <row r="66" spans="2:2" s="4" customFormat="1" ht="13.2">
      <c r="B66" s="8"/>
    </row>
    <row r="67" spans="2:2" s="4" customFormat="1" ht="13.2">
      <c r="B67" s="8"/>
    </row>
    <row r="68" spans="2:2" s="4" customFormat="1" ht="13.2">
      <c r="B68" s="8"/>
    </row>
    <row r="69" spans="2:2" s="4" customFormat="1" ht="13.2">
      <c r="B69" s="8"/>
    </row>
    <row r="70" spans="2:2" s="4" customFormat="1" ht="13.2">
      <c r="B70" s="8"/>
    </row>
    <row r="71" spans="2:2" s="4" customFormat="1" ht="13.2">
      <c r="B71" s="8"/>
    </row>
    <row r="72" spans="2:2" s="4" customFormat="1" ht="13.2">
      <c r="B72" s="8"/>
    </row>
    <row r="73" spans="2:2" s="4" customFormat="1" ht="13.2">
      <c r="B73" s="8"/>
    </row>
    <row r="74" spans="2:2" s="4" customFormat="1" ht="13.2">
      <c r="B74" s="8"/>
    </row>
    <row r="75" spans="2:2" s="4" customFormat="1" ht="13.2">
      <c r="B75" s="8"/>
    </row>
    <row r="76" spans="2:2" s="4" customFormat="1" ht="13.2">
      <c r="B76" s="8"/>
    </row>
    <row r="77" spans="2:2" s="4" customFormat="1" ht="13.2">
      <c r="B77" s="8"/>
    </row>
    <row r="78" spans="2:2" s="4" customFormat="1" ht="13.2">
      <c r="B78" s="8"/>
    </row>
    <row r="79" spans="2:2" s="4" customFormat="1" ht="13.2">
      <c r="B79" s="8"/>
    </row>
    <row r="80" spans="2:2" s="4" customFormat="1" ht="13.2">
      <c r="B80" s="8"/>
    </row>
    <row r="81" spans="2:2" s="4" customFormat="1" ht="13.2">
      <c r="B81" s="8"/>
    </row>
    <row r="82" spans="2:2" s="4" customFormat="1" ht="13.2">
      <c r="B82" s="8"/>
    </row>
    <row r="83" spans="2:2" s="4" customFormat="1" ht="13.2">
      <c r="B83" s="8"/>
    </row>
    <row r="84" spans="2:2" s="4" customFormat="1" ht="13.2">
      <c r="B84" s="8"/>
    </row>
    <row r="85" spans="2:2" s="4" customFormat="1" ht="13.2">
      <c r="B85" s="8"/>
    </row>
    <row r="86" spans="2:2" s="4" customFormat="1" ht="13.2">
      <c r="B86" s="8"/>
    </row>
    <row r="87" spans="2:2" s="4" customFormat="1" ht="13.2">
      <c r="B87" s="8"/>
    </row>
    <row r="88" spans="2:2" s="4" customFormat="1" ht="13.2">
      <c r="B88" s="8"/>
    </row>
    <row r="89" spans="2:2" s="4" customFormat="1" ht="13.2">
      <c r="B89" s="8"/>
    </row>
    <row r="90" spans="2:2" s="4" customFormat="1" ht="13.2">
      <c r="B90" s="8"/>
    </row>
    <row r="91" spans="2:2" s="4" customFormat="1" ht="13.2">
      <c r="B91" s="8"/>
    </row>
    <row r="92" spans="2:2" s="4" customFormat="1" ht="13.2">
      <c r="B92" s="8"/>
    </row>
    <row r="93" spans="2:2" s="4" customFormat="1" ht="13.2">
      <c r="B93" s="8"/>
    </row>
    <row r="94" spans="2:2" s="4" customFormat="1" ht="13.2">
      <c r="B94" s="8"/>
    </row>
    <row r="95" spans="2:2" s="4" customFormat="1" ht="13.2">
      <c r="B95" s="8"/>
    </row>
    <row r="96" spans="2:2" s="4" customFormat="1" ht="13.2">
      <c r="B96" s="8"/>
    </row>
    <row r="97" spans="2:2" s="4" customFormat="1" ht="13.2">
      <c r="B97" s="8"/>
    </row>
    <row r="98" spans="2:2" s="4" customFormat="1" ht="13.2">
      <c r="B98" s="8"/>
    </row>
    <row r="99" spans="2:2" s="4" customFormat="1" ht="13.2">
      <c r="B99" s="8"/>
    </row>
    <row r="100" spans="2:2" s="4" customFormat="1" ht="13.2">
      <c r="B100" s="8"/>
    </row>
    <row r="101" spans="2:2" s="4" customFormat="1" ht="13.2">
      <c r="B101" s="8"/>
    </row>
    <row r="102" spans="2:2" s="4" customFormat="1" ht="13.2">
      <c r="B102" s="8"/>
    </row>
    <row r="103" spans="2:2" s="4" customFormat="1" ht="13.2">
      <c r="B103" s="8"/>
    </row>
    <row r="104" spans="2:2" s="4" customFormat="1" ht="13.2">
      <c r="B104" s="8"/>
    </row>
    <row r="105" spans="2:2" s="4" customFormat="1" ht="13.2">
      <c r="B105" s="8"/>
    </row>
    <row r="106" spans="2:2" s="4" customFormat="1" ht="13.2">
      <c r="B106" s="8"/>
    </row>
    <row r="107" spans="2:2" s="4" customFormat="1" ht="13.2">
      <c r="B107" s="8"/>
    </row>
    <row r="108" spans="2:2" s="4" customFormat="1" ht="13.2">
      <c r="B108" s="8"/>
    </row>
    <row r="109" spans="2:2" s="4" customFormat="1" ht="13.2">
      <c r="B109" s="8"/>
    </row>
    <row r="110" spans="2:2" s="4" customFormat="1" ht="13.2">
      <c r="B110" s="8"/>
    </row>
    <row r="111" spans="2:2" s="4" customFormat="1" ht="13.2">
      <c r="B111" s="8"/>
    </row>
    <row r="112" spans="2:2" s="4" customFormat="1" ht="13.2">
      <c r="B112" s="8"/>
    </row>
    <row r="113" spans="2:2" s="4" customFormat="1" ht="13.2">
      <c r="B113" s="8"/>
    </row>
    <row r="114" spans="2:2" s="4" customFormat="1" ht="13.2">
      <c r="B114" s="8"/>
    </row>
    <row r="115" spans="2:2" s="4" customFormat="1" ht="13.2">
      <c r="B115" s="8"/>
    </row>
    <row r="116" spans="2:2" s="4" customFormat="1" ht="13.2">
      <c r="B116" s="8"/>
    </row>
    <row r="117" spans="2:2" s="4" customFormat="1" ht="13.2">
      <c r="B117" s="8"/>
    </row>
    <row r="118" spans="2:2" s="4" customFormat="1" ht="13.2">
      <c r="B118" s="8"/>
    </row>
    <row r="119" spans="2:2" s="4" customFormat="1" ht="13.2">
      <c r="B119" s="8"/>
    </row>
    <row r="120" spans="2:2" s="4" customFormat="1" ht="13.2">
      <c r="B120" s="8"/>
    </row>
    <row r="121" spans="2:2" s="4" customFormat="1" ht="13.2">
      <c r="B121" s="8"/>
    </row>
    <row r="122" spans="2:2" s="4" customFormat="1" ht="13.2">
      <c r="B122" s="8"/>
    </row>
    <row r="123" spans="2:2" s="4" customFormat="1" ht="13.2">
      <c r="B123" s="8"/>
    </row>
    <row r="124" spans="2:2" s="4" customFormat="1" ht="13.2">
      <c r="B124" s="8"/>
    </row>
    <row r="125" spans="2:2" s="4" customFormat="1" ht="13.2">
      <c r="B125" s="8"/>
    </row>
    <row r="126" spans="2:2" s="4" customFormat="1" ht="13.2">
      <c r="B126" s="8"/>
    </row>
    <row r="127" spans="2:2" s="4" customFormat="1" ht="13.2">
      <c r="B127" s="8"/>
    </row>
    <row r="128" spans="2:2" s="4" customFormat="1" ht="13.2">
      <c r="B128" s="8"/>
    </row>
    <row r="129" spans="2:2" s="4" customFormat="1" ht="13.2">
      <c r="B129" s="8"/>
    </row>
    <row r="130" spans="2:2" s="4" customFormat="1" ht="13.2">
      <c r="B130" s="8"/>
    </row>
    <row r="131" spans="2:2" s="4" customFormat="1" ht="13.2">
      <c r="B131" s="8"/>
    </row>
    <row r="132" spans="2:2" s="4" customFormat="1" ht="13.2">
      <c r="B132" s="8"/>
    </row>
    <row r="133" spans="2:2" s="4" customFormat="1" ht="13.2">
      <c r="B133" s="8"/>
    </row>
    <row r="134" spans="2:2" s="4" customFormat="1" ht="13.2">
      <c r="B134" s="8"/>
    </row>
    <row r="135" spans="2:2" s="4" customFormat="1" ht="13.2">
      <c r="B135" s="8"/>
    </row>
    <row r="136" spans="2:2" s="4" customFormat="1" ht="13.2">
      <c r="B136" s="8"/>
    </row>
    <row r="137" spans="2:2" s="4" customFormat="1" ht="13.2">
      <c r="B137" s="8"/>
    </row>
    <row r="138" spans="2:2" s="4" customFormat="1" ht="13.2">
      <c r="B138" s="8"/>
    </row>
    <row r="139" spans="2:2" s="4" customFormat="1" ht="13.2">
      <c r="B139" s="8"/>
    </row>
    <row r="140" spans="2:2" s="4" customFormat="1" ht="13.2">
      <c r="B140" s="8"/>
    </row>
    <row r="141" spans="2:2" s="4" customFormat="1" ht="13.2">
      <c r="B141" s="8"/>
    </row>
    <row r="142" spans="2:2" s="4" customFormat="1" ht="13.2">
      <c r="B142" s="8"/>
    </row>
    <row r="143" spans="2:2" s="4" customFormat="1" ht="13.2">
      <c r="B143" s="8"/>
    </row>
    <row r="144" spans="2:2" s="4" customFormat="1" ht="13.2">
      <c r="B144" s="8"/>
    </row>
    <row r="145" spans="2:2" s="4" customFormat="1" ht="13.2">
      <c r="B145" s="8"/>
    </row>
    <row r="146" spans="2:2" s="4" customFormat="1" ht="13.2">
      <c r="B146" s="8"/>
    </row>
    <row r="147" spans="2:2" s="4" customFormat="1" ht="13.2">
      <c r="B147" s="8"/>
    </row>
    <row r="148" spans="2:2" s="4" customFormat="1" ht="13.2">
      <c r="B148" s="8"/>
    </row>
    <row r="149" spans="2:2" s="4" customFormat="1" ht="13.2">
      <c r="B149" s="8"/>
    </row>
    <row r="150" spans="2:2" s="4" customFormat="1" ht="13.2">
      <c r="B150" s="8"/>
    </row>
    <row r="151" spans="2:2" s="4" customFormat="1" ht="13.2">
      <c r="B151" s="8"/>
    </row>
    <row r="152" spans="2:2" s="4" customFormat="1" ht="13.2">
      <c r="B152" s="8"/>
    </row>
    <row r="153" spans="2:2" s="4" customFormat="1" ht="13.2">
      <c r="B153" s="8"/>
    </row>
    <row r="154" spans="2:2" s="4" customFormat="1" ht="13.2">
      <c r="B154" s="8"/>
    </row>
    <row r="155" spans="2:2" s="4" customFormat="1" ht="13.2">
      <c r="B155" s="8"/>
    </row>
    <row r="156" spans="2:2" s="4" customFormat="1" ht="13.2">
      <c r="B156" s="8"/>
    </row>
    <row r="157" spans="2:2" s="4" customFormat="1" ht="13.2">
      <c r="B157" s="8"/>
    </row>
    <row r="158" spans="2:2" s="4" customFormat="1" ht="13.2">
      <c r="B158" s="8"/>
    </row>
    <row r="159" spans="2:2" s="4" customFormat="1" ht="13.2">
      <c r="B159" s="8"/>
    </row>
    <row r="160" spans="2:2" s="4" customFormat="1" ht="13.2">
      <c r="B160" s="8"/>
    </row>
    <row r="161" spans="2:2" s="4" customFormat="1" ht="13.2">
      <c r="B161" s="8"/>
    </row>
    <row r="162" spans="2:2" s="4" customFormat="1" ht="13.2">
      <c r="B162" s="8"/>
    </row>
    <row r="163" spans="2:2" s="4" customFormat="1" ht="13.2">
      <c r="B163" s="8"/>
    </row>
    <row r="164" spans="2:2" s="4" customFormat="1" ht="13.2">
      <c r="B164" s="8"/>
    </row>
    <row r="165" spans="2:2" s="4" customFormat="1" ht="13.2">
      <c r="B165" s="8"/>
    </row>
    <row r="166" spans="2:2" s="4" customFormat="1" ht="13.2">
      <c r="B166" s="8"/>
    </row>
    <row r="167" spans="2:2" s="4" customFormat="1" ht="13.2">
      <c r="B167" s="8"/>
    </row>
    <row r="168" spans="2:2" s="4" customFormat="1" ht="13.2">
      <c r="B168" s="8"/>
    </row>
    <row r="169" spans="2:2" s="4" customFormat="1" ht="13.2">
      <c r="B169" s="8"/>
    </row>
    <row r="170" spans="2:2" s="4" customFormat="1" ht="13.2">
      <c r="B170" s="8"/>
    </row>
    <row r="171" spans="2:2" s="4" customFormat="1" ht="13.2">
      <c r="B171" s="8"/>
    </row>
    <row r="172" spans="2:2" s="4" customFormat="1" ht="13.2">
      <c r="B172" s="8"/>
    </row>
    <row r="173" spans="2:2" s="4" customFormat="1" ht="13.2">
      <c r="B173" s="8"/>
    </row>
    <row r="174" spans="2:2" s="4" customFormat="1" ht="13.2">
      <c r="B174" s="8"/>
    </row>
    <row r="175" spans="2:2" s="4" customFormat="1" ht="13.2">
      <c r="B175" s="8"/>
    </row>
    <row r="176" spans="2:2" s="4" customFormat="1" ht="13.2">
      <c r="B176" s="8"/>
    </row>
    <row r="177" spans="2:2" s="4" customFormat="1" ht="13.2">
      <c r="B177" s="8"/>
    </row>
    <row r="178" spans="2:2" s="4" customFormat="1" ht="13.2">
      <c r="B178" s="8"/>
    </row>
    <row r="179" spans="2:2" s="4" customFormat="1" ht="13.2">
      <c r="B179" s="8"/>
    </row>
    <row r="180" spans="2:2" s="4" customFormat="1" ht="13.2">
      <c r="B180" s="8"/>
    </row>
    <row r="181" spans="2:2" s="4" customFormat="1" ht="13.2">
      <c r="B181" s="8"/>
    </row>
    <row r="182" spans="2:2" s="4" customFormat="1" ht="13.2">
      <c r="B182" s="8"/>
    </row>
    <row r="183" spans="2:2" s="4" customFormat="1" ht="13.2">
      <c r="B183" s="8"/>
    </row>
    <row r="184" spans="2:2" s="4" customFormat="1" ht="13.2">
      <c r="B184" s="8"/>
    </row>
    <row r="185" spans="2:2" s="4" customFormat="1" ht="13.2">
      <c r="B185" s="8"/>
    </row>
    <row r="186" spans="2:2" s="4" customFormat="1" ht="13.2">
      <c r="B186" s="8"/>
    </row>
    <row r="187" spans="2:2" s="4" customFormat="1" ht="13.2">
      <c r="B187" s="8"/>
    </row>
    <row r="188" spans="2:2" s="4" customFormat="1" ht="13.2">
      <c r="B188" s="8"/>
    </row>
    <row r="189" spans="2:2" s="4" customFormat="1" ht="13.2">
      <c r="B189" s="8"/>
    </row>
    <row r="190" spans="2:2" s="4" customFormat="1" ht="13.2">
      <c r="B190" s="8"/>
    </row>
    <row r="191" spans="2:2" s="4" customFormat="1" ht="13.2">
      <c r="B191" s="8"/>
    </row>
    <row r="192" spans="2:2" s="4" customFormat="1" ht="13.2">
      <c r="B192" s="8"/>
    </row>
    <row r="193" spans="2:2" s="4" customFormat="1" ht="13.2">
      <c r="B193" s="8"/>
    </row>
    <row r="194" spans="2:2" s="4" customFormat="1" ht="13.2">
      <c r="B194" s="8"/>
    </row>
    <row r="195" spans="2:2" s="4" customFormat="1" ht="13.2">
      <c r="B195" s="8"/>
    </row>
    <row r="196" spans="2:2" s="4" customFormat="1" ht="13.2">
      <c r="B196" s="8"/>
    </row>
    <row r="197" spans="2:2" s="4" customFormat="1" ht="13.2">
      <c r="B197" s="8"/>
    </row>
    <row r="198" spans="2:2" s="4" customFormat="1" ht="13.2">
      <c r="B198" s="8"/>
    </row>
    <row r="199" spans="2:2" s="4" customFormat="1" ht="13.2">
      <c r="B199" s="8"/>
    </row>
    <row r="200" spans="2:2" s="4" customFormat="1" ht="13.2">
      <c r="B200" s="8"/>
    </row>
    <row r="201" spans="2:2" s="4" customFormat="1" ht="13.2">
      <c r="B201" s="8"/>
    </row>
    <row r="202" spans="2:2" s="4" customFormat="1" ht="13.2">
      <c r="B202" s="8"/>
    </row>
    <row r="203" spans="2:2" s="4" customFormat="1" ht="13.2">
      <c r="B203" s="8"/>
    </row>
    <row r="204" spans="2:2" s="4" customFormat="1" ht="13.2">
      <c r="B204" s="8"/>
    </row>
    <row r="205" spans="2:2" s="4" customFormat="1" ht="13.2">
      <c r="B205" s="8"/>
    </row>
    <row r="206" spans="2:2" s="4" customFormat="1" ht="13.2">
      <c r="B206" s="8"/>
    </row>
    <row r="207" spans="2:2" s="4" customFormat="1" ht="13.2">
      <c r="B207" s="8"/>
    </row>
    <row r="208" spans="2:2" s="4" customFormat="1" ht="13.2">
      <c r="B208" s="8"/>
    </row>
    <row r="209" spans="2:2" s="4" customFormat="1" ht="13.2">
      <c r="B209" s="8"/>
    </row>
    <row r="210" spans="2:2" s="4" customFormat="1" ht="13.2">
      <c r="B210" s="8"/>
    </row>
    <row r="211" spans="2:2" s="4" customFormat="1" ht="13.2">
      <c r="B211" s="8"/>
    </row>
    <row r="212" spans="2:2" s="4" customFormat="1" ht="13.2">
      <c r="B212" s="8"/>
    </row>
    <row r="213" spans="2:2" s="4" customFormat="1" ht="13.2">
      <c r="B213" s="8"/>
    </row>
    <row r="214" spans="2:2" s="4" customFormat="1" ht="13.2">
      <c r="B214" s="8"/>
    </row>
  </sheetData>
  <hyperlinks>
    <hyperlink ref="K2" location="'Tabla de Contenido'!A1" display="Inicio"/>
  </hyperlinks>
  <pageMargins left="0.7" right="0.7" top="0.75" bottom="0.75" header="0.3" footer="0.3"/>
  <pageSetup paperSize="9" orientation="portrait" horizontalDpi="200" verticalDpi="200"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BB216"/>
  <sheetViews>
    <sheetView zoomScaleNormal="100" workbookViewId="0">
      <selection activeCell="K2" sqref="K2"/>
    </sheetView>
  </sheetViews>
  <sheetFormatPr baseColWidth="10" defaultColWidth="8" defaultRowHeight="15"/>
  <cols>
    <col min="1" max="1" width="34.21875" style="264" customWidth="1"/>
    <col min="2" max="6" width="6.5546875" style="264" customWidth="1"/>
    <col min="7" max="9" width="7.44140625" style="264" customWidth="1"/>
    <col min="10" max="10" width="7.44140625" style="4" customWidth="1"/>
    <col min="11" max="54" width="8" style="4"/>
    <col min="55" max="16384" width="8" style="264"/>
  </cols>
  <sheetData>
    <row r="1" spans="1:54" s="498" customFormat="1">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row>
    <row r="2" spans="1:54" s="4" customFormat="1" ht="14.4">
      <c r="A2" s="3" t="s">
        <v>632</v>
      </c>
      <c r="B2" s="3"/>
      <c r="C2" s="3"/>
      <c r="D2" s="3"/>
      <c r="E2" s="3"/>
      <c r="F2" s="3"/>
      <c r="K2" s="877" t="s">
        <v>1620</v>
      </c>
    </row>
    <row r="3" spans="1:54" s="4" customFormat="1" ht="13.2">
      <c r="A3" s="267" t="s">
        <v>1554</v>
      </c>
      <c r="B3" s="267"/>
      <c r="C3" s="267"/>
      <c r="D3" s="267"/>
      <c r="E3" s="267"/>
      <c r="F3" s="267"/>
    </row>
    <row r="4" spans="1:54" s="4" customFormat="1" ht="13.2">
      <c r="A4" s="4" t="s">
        <v>1496</v>
      </c>
    </row>
    <row r="5" spans="1:54" s="4" customFormat="1" ht="13.2">
      <c r="A5" s="4" t="s">
        <v>318</v>
      </c>
    </row>
    <row r="6" spans="1:54">
      <c r="A6" s="254" t="s">
        <v>319</v>
      </c>
      <c r="B6" s="579">
        <v>2016</v>
      </c>
      <c r="C6" s="579">
        <v>2017</v>
      </c>
      <c r="D6" s="579">
        <v>2018</v>
      </c>
      <c r="E6" s="579">
        <v>2019</v>
      </c>
      <c r="F6" s="579">
        <v>2020</v>
      </c>
      <c r="G6" s="254">
        <v>2021</v>
      </c>
      <c r="H6" s="254">
        <v>2022</v>
      </c>
      <c r="I6" s="254">
        <v>2023</v>
      </c>
      <c r="J6" s="579">
        <v>2024</v>
      </c>
    </row>
    <row r="7" spans="1:54" ht="15.75" customHeight="1">
      <c r="A7" s="4" t="s">
        <v>1550</v>
      </c>
      <c r="B7" s="4">
        <v>45.1</v>
      </c>
      <c r="C7" s="4">
        <v>36</v>
      </c>
      <c r="D7" s="4">
        <v>54.2</v>
      </c>
      <c r="E7" s="4">
        <v>54.8</v>
      </c>
      <c r="F7" s="4">
        <v>53.1</v>
      </c>
      <c r="G7" s="265">
        <v>26.3</v>
      </c>
      <c r="H7" s="266">
        <v>38.299999999999997</v>
      </c>
      <c r="I7" s="265">
        <v>48</v>
      </c>
      <c r="J7" s="265">
        <v>58</v>
      </c>
    </row>
    <row r="8" spans="1:54">
      <c r="A8" s="4" t="s">
        <v>1551</v>
      </c>
      <c r="B8" s="4">
        <v>29</v>
      </c>
      <c r="C8" s="4">
        <v>38.6</v>
      </c>
      <c r="D8" s="4">
        <v>20.399999999999999</v>
      </c>
      <c r="E8" s="4">
        <v>23.5</v>
      </c>
      <c r="F8" s="4">
        <v>27</v>
      </c>
      <c r="G8" s="265">
        <v>45.7</v>
      </c>
      <c r="H8" s="266">
        <v>30.5</v>
      </c>
      <c r="I8" s="265">
        <v>27.1</v>
      </c>
      <c r="J8" s="265">
        <v>22.8</v>
      </c>
      <c r="K8" s="216"/>
      <c r="L8" s="216"/>
      <c r="M8" s="216"/>
      <c r="N8" s="216"/>
      <c r="O8" s="216"/>
      <c r="P8" s="216"/>
      <c r="Q8" s="216"/>
      <c r="R8" s="216"/>
      <c r="S8" s="216"/>
      <c r="T8" s="216"/>
      <c r="U8" s="216"/>
      <c r="V8" s="216"/>
      <c r="W8" s="216"/>
      <c r="X8" s="216"/>
      <c r="Y8" s="216"/>
      <c r="Z8" s="216"/>
      <c r="AA8" s="216"/>
      <c r="AB8" s="216"/>
      <c r="AC8" s="216"/>
      <c r="AD8" s="216"/>
      <c r="AE8" s="216"/>
      <c r="AF8" s="216"/>
      <c r="AG8" s="216"/>
      <c r="AH8" s="216"/>
      <c r="AI8" s="216"/>
      <c r="AJ8" s="216"/>
      <c r="AK8" s="216"/>
      <c r="AL8" s="216"/>
      <c r="AM8" s="216"/>
      <c r="AN8" s="216"/>
      <c r="AO8" s="216"/>
      <c r="AP8" s="216"/>
      <c r="AQ8" s="216"/>
      <c r="AR8" s="216"/>
      <c r="AS8" s="216"/>
      <c r="AT8" s="216"/>
      <c r="AU8" s="216"/>
      <c r="AV8" s="216"/>
      <c r="AW8" s="216"/>
      <c r="AX8" s="216"/>
      <c r="AY8" s="216"/>
      <c r="AZ8" s="216"/>
      <c r="BA8" s="216"/>
      <c r="BB8" s="216"/>
    </row>
    <row r="9" spans="1:54">
      <c r="A9" s="4" t="s">
        <v>1545</v>
      </c>
      <c r="B9" s="4">
        <v>1.6</v>
      </c>
      <c r="C9" s="4">
        <v>2.5</v>
      </c>
      <c r="D9" s="4">
        <v>1.5</v>
      </c>
      <c r="E9" s="4">
        <v>1.8</v>
      </c>
      <c r="F9" s="4">
        <v>0.9</v>
      </c>
      <c r="G9" s="265">
        <v>1</v>
      </c>
      <c r="H9" s="265" t="s">
        <v>325</v>
      </c>
      <c r="I9" s="265">
        <v>1.3</v>
      </c>
      <c r="J9" s="265">
        <v>1</v>
      </c>
      <c r="K9" s="216"/>
      <c r="L9" s="216"/>
      <c r="M9" s="216"/>
      <c r="N9" s="216"/>
      <c r="O9" s="216"/>
      <c r="P9" s="216"/>
      <c r="Q9" s="216"/>
      <c r="R9" s="216"/>
      <c r="S9" s="216"/>
      <c r="T9" s="216"/>
      <c r="U9" s="216"/>
      <c r="V9" s="216"/>
      <c r="W9" s="216"/>
      <c r="X9" s="216"/>
      <c r="Y9" s="216"/>
      <c r="Z9" s="216"/>
      <c r="AA9" s="216"/>
      <c r="AB9" s="216"/>
      <c r="AC9" s="216"/>
      <c r="AD9" s="216"/>
      <c r="AE9" s="216"/>
      <c r="AF9" s="216"/>
      <c r="AG9" s="216"/>
      <c r="AH9" s="216"/>
      <c r="AI9" s="216"/>
      <c r="AJ9" s="216"/>
      <c r="AK9" s="216"/>
      <c r="AL9" s="216"/>
      <c r="AM9" s="216"/>
      <c r="AN9" s="216"/>
      <c r="AO9" s="216"/>
      <c r="AP9" s="216"/>
      <c r="AQ9" s="216"/>
      <c r="AR9" s="216"/>
      <c r="AS9" s="216"/>
      <c r="AT9" s="216"/>
      <c r="AU9" s="216"/>
      <c r="AV9" s="216"/>
      <c r="AW9" s="216"/>
      <c r="AX9" s="216"/>
      <c r="AY9" s="216"/>
      <c r="AZ9" s="216"/>
      <c r="BA9" s="216"/>
      <c r="BB9" s="216"/>
    </row>
    <row r="10" spans="1:54">
      <c r="A10" s="4" t="s">
        <v>1546</v>
      </c>
      <c r="B10" s="4">
        <v>1.4</v>
      </c>
      <c r="C10" s="4">
        <v>1</v>
      </c>
      <c r="D10" s="4">
        <v>1.2</v>
      </c>
      <c r="E10" s="4">
        <v>1.2</v>
      </c>
      <c r="F10" s="4">
        <v>1.2</v>
      </c>
      <c r="G10" s="265">
        <v>1.4</v>
      </c>
      <c r="H10" s="266">
        <v>0.9</v>
      </c>
      <c r="I10" s="265">
        <v>2.1</v>
      </c>
      <c r="J10" s="265">
        <v>2.6</v>
      </c>
      <c r="K10" s="216"/>
      <c r="L10" s="216"/>
      <c r="M10" s="216"/>
      <c r="N10" s="216"/>
      <c r="O10" s="216"/>
      <c r="P10" s="216"/>
      <c r="Q10" s="216"/>
      <c r="R10" s="216"/>
      <c r="S10" s="216"/>
      <c r="T10" s="216"/>
      <c r="U10" s="216"/>
      <c r="V10" s="216"/>
      <c r="W10" s="216"/>
      <c r="X10" s="216"/>
      <c r="Y10" s="216"/>
      <c r="Z10" s="216"/>
      <c r="AA10" s="216"/>
      <c r="AB10" s="216"/>
      <c r="AC10" s="216"/>
      <c r="AD10" s="216"/>
      <c r="AE10" s="216"/>
      <c r="AF10" s="216"/>
      <c r="AG10" s="216"/>
      <c r="AH10" s="216"/>
      <c r="AI10" s="216"/>
      <c r="AJ10" s="216"/>
      <c r="AK10" s="216"/>
      <c r="AL10" s="216"/>
      <c r="AM10" s="216"/>
      <c r="AN10" s="216"/>
      <c r="AO10" s="216"/>
      <c r="AP10" s="216"/>
      <c r="AQ10" s="216"/>
      <c r="AR10" s="216"/>
      <c r="AS10" s="216"/>
      <c r="AT10" s="216"/>
      <c r="AU10" s="216"/>
      <c r="AV10" s="216"/>
      <c r="AW10" s="216"/>
      <c r="AX10" s="216"/>
      <c r="AY10" s="216"/>
      <c r="AZ10" s="216"/>
      <c r="BA10" s="216"/>
      <c r="BB10" s="216"/>
    </row>
    <row r="11" spans="1:54">
      <c r="A11" s="4" t="s">
        <v>1552</v>
      </c>
      <c r="B11" s="4">
        <v>0.5</v>
      </c>
      <c r="C11" s="4">
        <v>0.2</v>
      </c>
      <c r="D11" s="4">
        <v>0.8</v>
      </c>
      <c r="E11" s="4">
        <v>0.2</v>
      </c>
      <c r="F11" s="4">
        <v>0.2</v>
      </c>
      <c r="G11" s="265">
        <v>0.1</v>
      </c>
      <c r="H11" s="265" t="s">
        <v>325</v>
      </c>
      <c r="I11" s="266">
        <v>0.3</v>
      </c>
      <c r="J11" s="266">
        <v>0</v>
      </c>
      <c r="K11" s="216"/>
      <c r="L11" s="216"/>
      <c r="M11" s="216"/>
      <c r="N11" s="216"/>
      <c r="O11" s="216"/>
      <c r="P11" s="216"/>
      <c r="Q11" s="216"/>
      <c r="R11" s="216"/>
      <c r="S11" s="216"/>
      <c r="T11" s="216"/>
      <c r="U11" s="216"/>
      <c r="V11" s="216"/>
      <c r="W11" s="216"/>
      <c r="X11" s="216"/>
      <c r="Y11" s="216"/>
      <c r="Z11" s="216"/>
      <c r="AA11" s="216"/>
      <c r="AB11" s="216"/>
      <c r="AC11" s="216"/>
      <c r="AD11" s="216"/>
      <c r="AE11" s="216"/>
      <c r="AF11" s="216"/>
      <c r="AG11" s="216"/>
      <c r="AH11" s="216"/>
      <c r="AI11" s="216"/>
      <c r="AJ11" s="216"/>
      <c r="AK11" s="216"/>
      <c r="AL11" s="216"/>
      <c r="AM11" s="216"/>
      <c r="AN11" s="216"/>
      <c r="AO11" s="216"/>
      <c r="AP11" s="216"/>
      <c r="AQ11" s="216"/>
      <c r="AR11" s="216"/>
      <c r="AS11" s="216"/>
      <c r="AT11" s="216"/>
      <c r="AU11" s="216"/>
      <c r="AV11" s="216"/>
      <c r="AW11" s="216"/>
      <c r="AX11" s="216"/>
      <c r="AY11" s="216"/>
      <c r="AZ11" s="216"/>
      <c r="BA11" s="216"/>
      <c r="BB11" s="216"/>
    </row>
    <row r="12" spans="1:54">
      <c r="A12" s="4" t="s">
        <v>1547</v>
      </c>
      <c r="B12" s="4">
        <v>0.1</v>
      </c>
      <c r="C12" s="4">
        <v>1</v>
      </c>
      <c r="D12" s="4">
        <v>0.1</v>
      </c>
      <c r="E12" s="4">
        <v>0.1</v>
      </c>
      <c r="F12" s="4">
        <v>0.4</v>
      </c>
      <c r="G12" s="265">
        <v>0.3</v>
      </c>
      <c r="H12" s="265" t="s">
        <v>325</v>
      </c>
      <c r="I12" s="265">
        <v>0.2</v>
      </c>
      <c r="J12" s="265">
        <v>1</v>
      </c>
      <c r="K12" s="216"/>
      <c r="L12" s="216"/>
      <c r="M12" s="216"/>
      <c r="N12" s="216"/>
      <c r="O12" s="216"/>
      <c r="P12" s="216"/>
      <c r="Q12" s="216"/>
      <c r="R12" s="216"/>
      <c r="S12" s="216"/>
      <c r="T12" s="216"/>
      <c r="U12" s="216"/>
      <c r="V12" s="216"/>
      <c r="W12" s="216"/>
      <c r="X12" s="216"/>
      <c r="Y12" s="216"/>
      <c r="Z12" s="216"/>
      <c r="AA12" s="216"/>
      <c r="AB12" s="216"/>
      <c r="AC12" s="216"/>
      <c r="AD12" s="216"/>
      <c r="AE12" s="216"/>
      <c r="AF12" s="216"/>
      <c r="AG12" s="216"/>
      <c r="AH12" s="216"/>
      <c r="AI12" s="216"/>
      <c r="AJ12" s="216"/>
      <c r="AK12" s="216"/>
      <c r="AL12" s="216"/>
      <c r="AM12" s="216"/>
      <c r="AN12" s="216"/>
      <c r="AO12" s="216"/>
      <c r="AP12" s="216"/>
      <c r="AQ12" s="216"/>
      <c r="AR12" s="216"/>
      <c r="AS12" s="216"/>
      <c r="AT12" s="216"/>
      <c r="AU12" s="216"/>
      <c r="AV12" s="216"/>
      <c r="AW12" s="216"/>
      <c r="AX12" s="216"/>
      <c r="AY12" s="216"/>
      <c r="AZ12" s="216"/>
      <c r="BA12" s="216"/>
      <c r="BB12" s="216"/>
    </row>
    <row r="13" spans="1:54">
      <c r="A13" s="4" t="s">
        <v>1553</v>
      </c>
      <c r="B13" s="4">
        <v>13.1</v>
      </c>
      <c r="C13" s="4">
        <v>16.8</v>
      </c>
      <c r="D13" s="4">
        <v>14.1</v>
      </c>
      <c r="E13" s="4">
        <v>10.3</v>
      </c>
      <c r="F13" s="4">
        <v>6.9</v>
      </c>
      <c r="G13" s="265">
        <v>7</v>
      </c>
      <c r="H13" s="266">
        <v>22.6</v>
      </c>
      <c r="I13" s="265">
        <v>19.100000000000001</v>
      </c>
      <c r="J13" s="265">
        <v>7.8</v>
      </c>
      <c r="K13" s="216"/>
    </row>
    <row r="14" spans="1:54">
      <c r="A14" s="4" t="s">
        <v>1548</v>
      </c>
      <c r="B14" s="4">
        <v>7.5</v>
      </c>
      <c r="C14" s="4">
        <v>1.8</v>
      </c>
      <c r="D14" s="4">
        <v>5.6</v>
      </c>
      <c r="E14" s="4">
        <v>5.0999999999999996</v>
      </c>
      <c r="F14" s="4">
        <v>6.9</v>
      </c>
      <c r="G14" s="265">
        <v>6.7</v>
      </c>
      <c r="H14" s="265" t="s">
        <v>325</v>
      </c>
      <c r="I14" s="265" t="s">
        <v>325</v>
      </c>
      <c r="J14" s="265">
        <v>1.8</v>
      </c>
      <c r="K14" s="216"/>
    </row>
    <row r="15" spans="1:54" ht="13.8" customHeight="1">
      <c r="A15" s="178" t="s">
        <v>1549</v>
      </c>
      <c r="B15" s="178">
        <v>1.7</v>
      </c>
      <c r="C15" s="178">
        <v>2.2000000000000002</v>
      </c>
      <c r="D15" s="178">
        <v>2.1</v>
      </c>
      <c r="E15" s="178">
        <v>3</v>
      </c>
      <c r="F15" s="178">
        <v>3.4</v>
      </c>
      <c r="G15" s="639">
        <v>11.5</v>
      </c>
      <c r="H15" s="640">
        <v>7.7</v>
      </c>
      <c r="I15" s="639">
        <v>1.8</v>
      </c>
      <c r="J15" s="639">
        <v>5.2</v>
      </c>
      <c r="K15" s="216"/>
      <c r="L15" s="216"/>
      <c r="M15" s="216"/>
      <c r="N15" s="216"/>
      <c r="O15" s="216"/>
      <c r="P15" s="216"/>
      <c r="Q15" s="216"/>
      <c r="R15" s="216"/>
      <c r="S15" s="216"/>
      <c r="T15" s="216"/>
      <c r="U15" s="216"/>
      <c r="V15" s="216"/>
      <c r="W15" s="216"/>
      <c r="X15" s="216"/>
      <c r="Y15" s="216"/>
      <c r="Z15" s="216"/>
      <c r="AA15" s="216"/>
      <c r="AB15" s="216"/>
      <c r="AC15" s="216"/>
      <c r="AD15" s="216"/>
      <c r="AE15" s="216"/>
      <c r="AF15" s="216"/>
      <c r="AG15" s="216"/>
      <c r="AH15" s="216"/>
      <c r="AI15" s="216"/>
      <c r="AJ15" s="216"/>
      <c r="AK15" s="216"/>
      <c r="AL15" s="216"/>
      <c r="AM15" s="216"/>
      <c r="AN15" s="216"/>
      <c r="AO15" s="216"/>
      <c r="AP15" s="216"/>
      <c r="AQ15" s="216"/>
      <c r="AR15" s="216"/>
      <c r="AS15" s="216"/>
      <c r="AT15" s="216"/>
      <c r="AU15" s="216"/>
      <c r="AV15" s="216"/>
      <c r="AW15" s="216"/>
      <c r="AX15" s="216"/>
      <c r="AY15" s="216"/>
      <c r="AZ15" s="216"/>
      <c r="BA15" s="216"/>
      <c r="BB15" s="216"/>
    </row>
    <row r="16" spans="1:54" s="4" customFormat="1" ht="13.2">
      <c r="A16" s="8"/>
      <c r="B16" s="8"/>
      <c r="C16" s="8"/>
      <c r="D16" s="8"/>
      <c r="E16" s="8"/>
      <c r="F16" s="8"/>
      <c r="G16" s="715"/>
      <c r="H16" s="716"/>
      <c r="I16" s="715"/>
      <c r="J16" s="715"/>
    </row>
    <row r="17" spans="1:11" s="4" customFormat="1" ht="13.2">
      <c r="A17" s="494" t="s">
        <v>1555</v>
      </c>
      <c r="B17" s="274"/>
      <c r="C17" s="274"/>
      <c r="D17" s="274"/>
      <c r="E17" s="274"/>
      <c r="F17" s="274"/>
      <c r="G17" s="493"/>
      <c r="H17" s="493"/>
      <c r="I17" s="493"/>
      <c r="J17" s="216"/>
      <c r="K17" s="216"/>
    </row>
    <row r="18" spans="1:11" s="4" customFormat="1" ht="13.2">
      <c r="A18" s="90"/>
      <c r="B18" s="90"/>
      <c r="C18" s="90"/>
      <c r="D18" s="90"/>
      <c r="E18" s="90"/>
      <c r="F18" s="90"/>
    </row>
    <row r="19" spans="1:11" s="4" customFormat="1" ht="13.2"/>
    <row r="20" spans="1:11" s="4" customFormat="1" ht="13.2"/>
    <row r="21" spans="1:11" s="4" customFormat="1" ht="13.2"/>
    <row r="22" spans="1:11" s="4" customFormat="1" ht="13.2"/>
    <row r="23" spans="1:11" s="4" customFormat="1" ht="13.2"/>
    <row r="24" spans="1:11" s="4" customFormat="1" ht="13.2"/>
    <row r="25" spans="1:11" s="4" customFormat="1" ht="13.2"/>
    <row r="26" spans="1:11" s="4" customFormat="1" ht="13.2"/>
    <row r="27" spans="1:11" s="4" customFormat="1" ht="13.2"/>
    <row r="28" spans="1:11" s="4" customFormat="1" ht="13.2"/>
    <row r="29" spans="1:11" s="4" customFormat="1" ht="13.2"/>
    <row r="30" spans="1:11" s="4" customFormat="1" ht="13.2"/>
    <row r="31" spans="1:11" s="4" customFormat="1" ht="13.2"/>
    <row r="32" spans="1:11" s="4" customFormat="1" ht="13.2"/>
    <row r="33" s="4" customFormat="1" ht="13.2"/>
    <row r="34" s="4" customFormat="1" ht="13.2"/>
    <row r="35" s="4" customFormat="1" ht="13.2"/>
    <row r="36" s="4" customFormat="1" ht="13.2"/>
    <row r="37" s="4" customFormat="1" ht="13.2"/>
    <row r="38" s="4" customFormat="1" ht="13.2"/>
    <row r="39" s="4" customFormat="1" ht="13.2"/>
    <row r="40" s="4" customFormat="1" ht="13.2"/>
    <row r="41" s="4" customFormat="1" ht="13.2"/>
    <row r="42" s="4" customFormat="1" ht="13.2"/>
    <row r="43" s="4" customFormat="1" ht="13.2"/>
    <row r="44" s="4" customFormat="1" ht="13.2"/>
    <row r="45" s="4" customFormat="1" ht="13.2"/>
    <row r="46" s="4" customFormat="1" ht="13.2"/>
    <row r="47" s="4" customFormat="1" ht="13.2"/>
    <row r="48" s="4" customFormat="1" ht="13.2"/>
    <row r="49" s="4" customFormat="1" ht="13.2"/>
    <row r="50" s="4" customFormat="1" ht="13.2"/>
    <row r="51" s="4" customFormat="1" ht="13.2"/>
    <row r="52" s="4" customFormat="1" ht="13.2"/>
    <row r="53" s="4" customFormat="1" ht="13.2"/>
    <row r="54" s="4" customFormat="1" ht="13.2"/>
    <row r="55" s="4" customFormat="1" ht="13.2"/>
    <row r="56" s="4" customFormat="1" ht="13.2"/>
    <row r="57" s="4" customFormat="1" ht="13.2"/>
    <row r="58" s="4" customFormat="1" ht="13.2"/>
    <row r="59" s="4" customFormat="1" ht="13.2"/>
    <row r="60" s="4" customFormat="1" ht="13.2"/>
    <row r="61" s="4" customFormat="1" ht="13.2"/>
    <row r="62" s="4" customFormat="1" ht="13.2"/>
    <row r="63" s="4" customFormat="1" ht="13.2"/>
    <row r="64" s="4" customFormat="1" ht="13.2"/>
    <row r="65" s="4" customFormat="1" ht="13.2"/>
    <row r="66" s="4" customFormat="1" ht="13.2"/>
    <row r="67" s="4" customFormat="1" ht="13.2"/>
    <row r="68" s="4" customFormat="1" ht="13.2"/>
    <row r="69" s="4" customFormat="1" ht="13.2"/>
    <row r="70" s="4" customFormat="1" ht="13.2"/>
    <row r="71" s="4" customFormat="1" ht="13.2"/>
    <row r="72" s="4" customFormat="1" ht="13.2"/>
    <row r="73" s="4" customFormat="1" ht="13.2"/>
    <row r="74" s="4" customFormat="1" ht="13.2"/>
    <row r="75" s="4" customFormat="1" ht="13.2"/>
    <row r="76" s="4" customFormat="1" ht="13.2"/>
    <row r="77" s="4" customFormat="1" ht="13.2"/>
    <row r="78" s="4" customFormat="1" ht="13.2"/>
    <row r="79" s="4" customFormat="1" ht="13.2"/>
    <row r="80" s="4" customFormat="1" ht="13.2"/>
    <row r="81" s="4" customFormat="1" ht="13.2"/>
    <row r="82" s="4" customFormat="1" ht="13.2"/>
    <row r="83" s="4" customFormat="1" ht="13.2"/>
    <row r="84" s="4" customFormat="1" ht="13.2"/>
    <row r="85" s="4" customFormat="1" ht="13.2"/>
    <row r="86" s="4" customFormat="1" ht="13.2"/>
    <row r="87" s="4" customFormat="1" ht="13.2"/>
    <row r="88" s="4" customFormat="1" ht="13.2"/>
    <row r="89" s="4" customFormat="1" ht="13.2"/>
    <row r="90" s="4" customFormat="1" ht="13.2"/>
    <row r="91" s="4" customFormat="1" ht="13.2"/>
    <row r="92" s="4" customFormat="1" ht="13.2"/>
    <row r="93" s="4" customFormat="1" ht="13.2"/>
    <row r="94" s="4" customFormat="1" ht="13.2"/>
    <row r="95" s="4" customFormat="1" ht="13.2"/>
    <row r="96" s="4" customFormat="1" ht="13.2"/>
    <row r="97" s="4" customFormat="1" ht="13.2"/>
    <row r="98" s="4" customFormat="1" ht="13.2"/>
    <row r="99" s="4" customFormat="1" ht="13.2"/>
    <row r="100" s="4" customFormat="1" ht="13.2"/>
    <row r="101" s="4" customFormat="1" ht="13.2"/>
    <row r="102" s="4" customFormat="1" ht="13.2"/>
    <row r="103" s="4" customFormat="1" ht="13.2"/>
    <row r="104" s="4" customFormat="1" ht="13.2"/>
    <row r="105" s="4" customFormat="1" ht="13.2"/>
    <row r="106" s="4" customFormat="1" ht="13.2"/>
    <row r="107" s="4" customFormat="1" ht="13.2"/>
    <row r="108" s="4" customFormat="1" ht="13.2"/>
    <row r="109" s="4" customFormat="1" ht="13.2"/>
    <row r="110" s="4" customFormat="1" ht="13.2"/>
    <row r="111" s="4" customFormat="1" ht="13.2"/>
    <row r="112" s="4" customFormat="1" ht="13.2"/>
    <row r="113" s="4" customFormat="1" ht="13.2"/>
    <row r="114" s="4" customFormat="1" ht="13.2"/>
    <row r="115" s="4" customFormat="1" ht="13.2"/>
    <row r="116" s="4" customFormat="1" ht="13.2"/>
    <row r="117" s="4" customFormat="1" ht="13.2"/>
    <row r="118" s="4" customFormat="1" ht="13.2"/>
    <row r="119" s="4" customFormat="1" ht="13.2"/>
    <row r="120" s="4" customFormat="1" ht="13.2"/>
    <row r="121" s="4" customFormat="1" ht="13.2"/>
    <row r="122" s="4" customFormat="1" ht="13.2"/>
    <row r="123" s="4" customFormat="1" ht="13.2"/>
    <row r="124" s="4" customFormat="1" ht="13.2"/>
    <row r="125" s="4" customFormat="1" ht="13.2"/>
    <row r="126" s="4" customFormat="1" ht="13.2"/>
    <row r="127" s="4" customFormat="1" ht="13.2"/>
    <row r="128" s="4" customFormat="1" ht="13.2"/>
    <row r="129" s="4" customFormat="1" ht="13.2"/>
    <row r="130" s="4" customFormat="1" ht="13.2"/>
    <row r="131" s="4" customFormat="1" ht="13.2"/>
    <row r="132" s="4" customFormat="1" ht="13.2"/>
    <row r="133" s="4" customFormat="1" ht="13.2"/>
    <row r="134" s="4" customFormat="1" ht="13.2"/>
    <row r="135" s="4" customFormat="1" ht="13.2"/>
    <row r="136" s="4" customFormat="1" ht="13.2"/>
    <row r="137" s="4" customFormat="1" ht="13.2"/>
    <row r="138" s="4" customFormat="1" ht="13.2"/>
    <row r="139" s="4" customFormat="1" ht="13.2"/>
    <row r="140" s="4" customFormat="1" ht="13.2"/>
    <row r="141" s="4" customFormat="1" ht="13.2"/>
    <row r="142" s="4" customFormat="1" ht="13.2"/>
    <row r="143" s="4" customFormat="1" ht="13.2"/>
    <row r="144" s="4" customFormat="1" ht="13.2"/>
    <row r="145" s="4" customFormat="1" ht="13.2"/>
    <row r="146" s="4" customFormat="1" ht="13.2"/>
    <row r="147" s="4" customFormat="1" ht="13.2"/>
    <row r="148" s="4" customFormat="1" ht="13.2"/>
    <row r="149" s="4" customFormat="1" ht="13.2"/>
    <row r="150" s="4" customFormat="1" ht="13.2"/>
    <row r="151" s="4" customFormat="1" ht="13.2"/>
    <row r="152" s="4" customFormat="1" ht="13.2"/>
    <row r="153" s="4" customFormat="1" ht="13.2"/>
    <row r="154" s="4" customFormat="1" ht="13.2"/>
    <row r="155" s="4" customFormat="1" ht="13.2"/>
    <row r="156" s="4" customFormat="1" ht="13.2"/>
    <row r="157" s="4" customFormat="1" ht="13.2"/>
    <row r="158" s="4" customFormat="1" ht="13.2"/>
    <row r="159" s="4" customFormat="1" ht="13.2"/>
    <row r="160" s="4" customFormat="1" ht="13.2"/>
    <row r="161" s="4" customFormat="1" ht="13.2"/>
    <row r="162" s="4" customFormat="1" ht="13.2"/>
    <row r="163" s="4" customFormat="1" ht="13.2"/>
    <row r="164" s="4" customFormat="1" ht="13.2"/>
    <row r="165" s="4" customFormat="1" ht="13.2"/>
    <row r="166" s="4" customFormat="1" ht="13.2"/>
    <row r="167" s="4" customFormat="1" ht="13.2"/>
    <row r="168" s="4" customFormat="1" ht="13.2"/>
    <row r="169" s="4" customFormat="1" ht="13.2"/>
    <row r="170" s="4" customFormat="1" ht="13.2"/>
    <row r="171" s="4" customFormat="1" ht="13.2"/>
    <row r="172" s="4" customFormat="1" ht="13.2"/>
    <row r="173" s="4" customFormat="1" ht="13.2"/>
    <row r="174" s="4" customFormat="1" ht="13.2"/>
    <row r="175" s="4" customFormat="1" ht="13.2"/>
    <row r="176" s="4" customFormat="1" ht="13.2"/>
    <row r="177" s="4" customFormat="1" ht="13.2"/>
    <row r="178" s="4" customFormat="1" ht="13.2"/>
    <row r="179" s="4" customFormat="1" ht="13.2"/>
    <row r="180" s="4" customFormat="1" ht="13.2"/>
    <row r="181" s="4" customFormat="1" ht="13.2"/>
    <row r="182" s="4" customFormat="1" ht="13.2"/>
    <row r="183" s="4" customFormat="1" ht="13.2"/>
    <row r="184" s="4" customFormat="1" ht="13.2"/>
    <row r="185" s="4" customFormat="1" ht="13.2"/>
    <row r="186" s="4" customFormat="1" ht="13.2"/>
    <row r="187" s="4" customFormat="1" ht="13.2"/>
    <row r="188" s="4" customFormat="1" ht="13.2"/>
    <row r="189" s="4" customFormat="1" ht="13.2"/>
    <row r="190" s="4" customFormat="1" ht="13.2"/>
    <row r="191" s="4" customFormat="1" ht="13.2"/>
    <row r="192" s="4" customFormat="1" ht="13.2"/>
    <row r="193" s="4" customFormat="1" ht="13.2"/>
    <row r="194" s="4" customFormat="1" ht="13.2"/>
    <row r="195" s="4" customFormat="1" ht="13.2"/>
    <row r="196" s="4" customFormat="1" ht="13.2"/>
    <row r="197" s="4" customFormat="1" ht="13.2"/>
    <row r="198" s="4" customFormat="1" ht="13.2"/>
    <row r="199" s="4" customFormat="1" ht="13.2"/>
    <row r="200" s="4" customFormat="1" ht="13.2"/>
    <row r="201" s="4" customFormat="1" ht="13.2"/>
    <row r="202" s="4" customFormat="1" ht="13.2"/>
    <row r="203" s="4" customFormat="1" ht="13.2"/>
    <row r="204" s="4" customFormat="1" ht="13.2"/>
    <row r="205" s="4" customFormat="1" ht="13.2"/>
    <row r="206" s="4" customFormat="1" ht="13.2"/>
    <row r="207" s="4" customFormat="1" ht="13.2"/>
    <row r="208" s="4" customFormat="1" ht="13.2"/>
    <row r="209" spans="1:9" s="4" customFormat="1" ht="13.2"/>
    <row r="210" spans="1:9" s="4" customFormat="1" ht="13.2"/>
    <row r="211" spans="1:9" s="4" customFormat="1" ht="13.2"/>
    <row r="212" spans="1:9" s="4" customFormat="1" ht="13.2"/>
    <row r="213" spans="1:9">
      <c r="A213" s="4"/>
      <c r="B213" s="4"/>
      <c r="C213" s="4"/>
      <c r="D213" s="4"/>
      <c r="E213" s="4"/>
      <c r="F213" s="4"/>
      <c r="G213" s="4"/>
      <c r="H213" s="4"/>
      <c r="I213" s="4"/>
    </row>
    <row r="214" spans="1:9">
      <c r="A214" s="4"/>
      <c r="B214" s="4"/>
      <c r="C214" s="4"/>
      <c r="D214" s="4"/>
      <c r="E214" s="4"/>
      <c r="F214" s="4"/>
      <c r="G214" s="4"/>
      <c r="H214" s="4"/>
      <c r="I214" s="4"/>
    </row>
    <row r="215" spans="1:9">
      <c r="A215" s="4"/>
      <c r="B215" s="4"/>
      <c r="C215" s="4"/>
      <c r="D215" s="4"/>
      <c r="E215" s="4"/>
      <c r="F215" s="4"/>
      <c r="G215" s="4"/>
      <c r="H215" s="4"/>
      <c r="I215" s="4"/>
    </row>
    <row r="216" spans="1:9">
      <c r="A216" s="4"/>
      <c r="B216" s="4"/>
      <c r="C216" s="4"/>
      <c r="D216" s="4"/>
      <c r="E216" s="4"/>
      <c r="F216" s="4"/>
      <c r="G216" s="4"/>
      <c r="H216" s="4"/>
      <c r="I216" s="4"/>
    </row>
  </sheetData>
  <hyperlinks>
    <hyperlink ref="K2" location="'Tabla de Contenido'!A1" display="Inicio"/>
  </hyperlinks>
  <pageMargins left="0.7" right="0.7" top="0.75" bottom="0.75" header="0.3" footer="0.3"/>
  <pageSetup paperSize="9" orientation="portrait" horizontalDpi="200" verticalDpi="200"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P997"/>
  <sheetViews>
    <sheetView workbookViewId="0">
      <selection activeCell="K2" sqref="K2"/>
    </sheetView>
  </sheetViews>
  <sheetFormatPr baseColWidth="10" defaultColWidth="14.44140625" defaultRowHeight="15" customHeight="1"/>
  <cols>
    <col min="1" max="1" width="40.109375" style="1016" customWidth="1"/>
    <col min="2" max="11" width="12.21875" style="1016" customWidth="1"/>
    <col min="12" max="12" width="11.44140625" style="1016" customWidth="1"/>
    <col min="13" max="16384" width="14.44140625" style="1016"/>
  </cols>
  <sheetData>
    <row r="1" spans="1:16" ht="12.75" customHeight="1">
      <c r="A1" s="1015"/>
      <c r="B1" s="1015"/>
      <c r="C1" s="1015"/>
      <c r="D1" s="1015"/>
      <c r="E1" s="1015"/>
      <c r="F1" s="1015"/>
      <c r="G1" s="1015"/>
      <c r="H1" s="1015"/>
      <c r="I1" s="1015"/>
      <c r="J1" s="1015"/>
      <c r="K1" s="1015"/>
      <c r="L1" s="1015"/>
    </row>
    <row r="2" spans="1:16" ht="12.75" customHeight="1">
      <c r="A2" s="1017" t="s">
        <v>1914</v>
      </c>
      <c r="B2" s="1015"/>
      <c r="C2" s="1015"/>
      <c r="D2" s="1015"/>
      <c r="E2" s="1015"/>
      <c r="F2" s="1015"/>
      <c r="G2" s="1015"/>
      <c r="H2" s="1015"/>
      <c r="I2" s="1015"/>
      <c r="J2" s="1015"/>
      <c r="K2" s="877" t="s">
        <v>1620</v>
      </c>
      <c r="L2" s="1015"/>
    </row>
    <row r="3" spans="1:16" ht="12.75" customHeight="1">
      <c r="A3" s="1015" t="s">
        <v>1915</v>
      </c>
      <c r="B3" s="1015"/>
      <c r="C3" s="1015"/>
      <c r="D3" s="1015"/>
      <c r="E3" s="1015"/>
      <c r="F3" s="1015"/>
      <c r="G3" s="1015"/>
      <c r="H3" s="1015"/>
      <c r="I3" s="1015"/>
      <c r="J3" s="1015"/>
      <c r="K3" s="1015"/>
      <c r="L3" s="1015"/>
    </row>
    <row r="4" spans="1:16" ht="12.75" customHeight="1">
      <c r="A4" s="1015" t="s">
        <v>1490</v>
      </c>
      <c r="B4" s="1015"/>
      <c r="C4" s="1015"/>
      <c r="D4" s="1015"/>
      <c r="E4" s="1015"/>
      <c r="F4" s="1015"/>
      <c r="G4" s="1015"/>
      <c r="H4" s="1015"/>
      <c r="I4" s="1015"/>
      <c r="J4" s="1015"/>
      <c r="K4" s="1015"/>
      <c r="L4" s="1015"/>
    </row>
    <row r="5" spans="1:16" ht="12.75" customHeight="1">
      <c r="A5" s="1015" t="s">
        <v>1916</v>
      </c>
      <c r="B5" s="1015"/>
      <c r="C5" s="1015"/>
      <c r="D5" s="1015"/>
      <c r="E5" s="1015"/>
      <c r="F5" s="1015"/>
      <c r="G5" s="1015"/>
      <c r="H5" s="1015"/>
      <c r="I5" s="1015"/>
      <c r="J5" s="1015"/>
      <c r="K5" s="1015"/>
      <c r="L5" s="1015"/>
    </row>
    <row r="6" spans="1:16" ht="16.649999999999999" customHeight="1">
      <c r="A6" s="579" t="s">
        <v>1917</v>
      </c>
      <c r="B6" s="579">
        <v>2015</v>
      </c>
      <c r="C6" s="579">
        <v>2016</v>
      </c>
      <c r="D6" s="579">
        <v>2017</v>
      </c>
      <c r="E6" s="579">
        <v>2018</v>
      </c>
      <c r="F6" s="579">
        <v>2019</v>
      </c>
      <c r="G6" s="579">
        <v>2020</v>
      </c>
      <c r="H6" s="579">
        <v>2021</v>
      </c>
      <c r="I6" s="579">
        <v>2022</v>
      </c>
      <c r="J6" s="579">
        <v>2023</v>
      </c>
      <c r="K6" s="579">
        <v>2024</v>
      </c>
      <c r="L6" s="1015"/>
      <c r="M6" s="1018"/>
      <c r="N6" s="1018"/>
      <c r="O6" s="1018"/>
      <c r="P6" s="1018"/>
    </row>
    <row r="7" spans="1:16" ht="13.8" customHeight="1">
      <c r="A7" s="1017" t="s">
        <v>314</v>
      </c>
      <c r="B7" s="1019"/>
      <c r="C7" s="1019"/>
      <c r="D7" s="1019"/>
      <c r="E7" s="1019"/>
      <c r="F7" s="1019"/>
      <c r="G7" s="1019"/>
      <c r="H7" s="1019"/>
      <c r="I7" s="1019"/>
      <c r="J7" s="1019"/>
      <c r="K7" s="1019"/>
      <c r="L7" s="1015"/>
      <c r="M7" s="1018"/>
      <c r="N7" s="1018"/>
      <c r="O7" s="1018"/>
      <c r="P7" s="1018"/>
    </row>
    <row r="8" spans="1:16" ht="12.75" customHeight="1">
      <c r="A8" s="1020" t="s">
        <v>1918</v>
      </c>
      <c r="B8" s="1021">
        <v>2490132</v>
      </c>
      <c r="C8" s="1021">
        <v>2562512</v>
      </c>
      <c r="D8" s="1021" t="s">
        <v>325</v>
      </c>
      <c r="E8" s="1021">
        <v>2808000</v>
      </c>
      <c r="F8" s="1021">
        <v>2692000</v>
      </c>
      <c r="G8" s="1021">
        <v>2692000</v>
      </c>
      <c r="H8" s="1021">
        <v>2865000</v>
      </c>
      <c r="I8" s="1021">
        <v>2940000</v>
      </c>
      <c r="J8" s="1021">
        <v>3018000</v>
      </c>
      <c r="K8" s="1021">
        <v>3098000</v>
      </c>
      <c r="L8" s="1015"/>
    </row>
    <row r="9" spans="1:16" ht="12.75" customHeight="1">
      <c r="A9" s="1022" t="s">
        <v>1919</v>
      </c>
      <c r="B9" s="1019">
        <v>1699794</v>
      </c>
      <c r="C9" s="1019">
        <v>1702118</v>
      </c>
      <c r="D9" s="1019" t="s">
        <v>325</v>
      </c>
      <c r="E9" s="1019">
        <v>1936000</v>
      </c>
      <c r="F9" s="1019" t="s">
        <v>325</v>
      </c>
      <c r="G9" s="1019">
        <v>1716000</v>
      </c>
      <c r="H9" s="1019">
        <v>1895000</v>
      </c>
      <c r="I9" s="1019">
        <v>1696000</v>
      </c>
      <c r="J9" s="1019">
        <v>1768000</v>
      </c>
      <c r="K9" s="1019">
        <v>1888000</v>
      </c>
      <c r="L9" s="1015"/>
    </row>
    <row r="10" spans="1:16" ht="12.75" customHeight="1">
      <c r="A10" s="1022" t="s">
        <v>1920</v>
      </c>
      <c r="B10" s="1023">
        <v>68.261200611051947</v>
      </c>
      <c r="C10" s="1023">
        <v>66.423806015347438</v>
      </c>
      <c r="D10" s="1023" t="s">
        <v>325</v>
      </c>
      <c r="E10" s="1023">
        <v>68.945868945868952</v>
      </c>
      <c r="F10" s="1023" t="s">
        <v>1921</v>
      </c>
      <c r="G10" s="1023">
        <v>63.744427934621093</v>
      </c>
      <c r="H10" s="1023">
        <v>66.143106457242581</v>
      </c>
      <c r="I10" s="1023">
        <v>57.687074829931973</v>
      </c>
      <c r="J10" s="1023">
        <v>58.581842279655405</v>
      </c>
      <c r="K10" s="1023">
        <v>60.942543576500974</v>
      </c>
      <c r="L10" s="1015"/>
    </row>
    <row r="11" spans="1:16" ht="12.75" customHeight="1">
      <c r="A11" s="1022" t="s">
        <v>1922</v>
      </c>
      <c r="B11" s="1019">
        <v>2423536</v>
      </c>
      <c r="C11" s="1019">
        <v>2503273</v>
      </c>
      <c r="D11" s="1019" t="s">
        <v>325</v>
      </c>
      <c r="E11" s="1019">
        <v>2729000</v>
      </c>
      <c r="F11" s="1019" t="s">
        <v>1921</v>
      </c>
      <c r="G11" s="1019">
        <v>2596000</v>
      </c>
      <c r="H11" s="1019">
        <v>2760000</v>
      </c>
      <c r="I11" s="1019">
        <v>2837000</v>
      </c>
      <c r="J11" s="1019">
        <v>2807000</v>
      </c>
      <c r="K11" s="1019">
        <v>3004000</v>
      </c>
      <c r="L11" s="1015"/>
    </row>
    <row r="12" spans="1:16" ht="12.75" customHeight="1">
      <c r="A12" s="1022" t="s">
        <v>1923</v>
      </c>
      <c r="B12" s="1023">
        <v>97.325603622619212</v>
      </c>
      <c r="C12" s="1023">
        <v>97.688244972121112</v>
      </c>
      <c r="D12" s="1023" t="s">
        <v>325</v>
      </c>
      <c r="E12" s="1023">
        <v>97.186609686609685</v>
      </c>
      <c r="F12" s="1023" t="s">
        <v>1921</v>
      </c>
      <c r="G12" s="1023">
        <v>96.433878157503713</v>
      </c>
      <c r="H12" s="1023">
        <v>96.33507853403141</v>
      </c>
      <c r="I12" s="1023">
        <v>96.496598639455783</v>
      </c>
      <c r="J12" s="1023">
        <v>93.008614976805831</v>
      </c>
      <c r="K12" s="1023">
        <v>96.965784377017428</v>
      </c>
      <c r="L12" s="1015"/>
    </row>
    <row r="13" spans="1:16" ht="12.75" customHeight="1">
      <c r="A13" s="1022" t="s">
        <v>1924</v>
      </c>
      <c r="B13" s="1019">
        <v>1493777</v>
      </c>
      <c r="C13" s="1019">
        <v>1500759</v>
      </c>
      <c r="D13" s="1019" t="s">
        <v>325</v>
      </c>
      <c r="E13" s="1019">
        <v>1597000</v>
      </c>
      <c r="F13" s="1019">
        <v>1359000</v>
      </c>
      <c r="G13" s="1019">
        <v>1373000</v>
      </c>
      <c r="H13" s="1019">
        <v>1390000</v>
      </c>
      <c r="I13" s="1019">
        <v>1209000</v>
      </c>
      <c r="J13" s="1019">
        <v>1051000</v>
      </c>
      <c r="K13" s="1019">
        <v>1301970</v>
      </c>
      <c r="L13" s="1015"/>
    </row>
    <row r="14" spans="1:16" ht="12.75" customHeight="1">
      <c r="A14" s="1022" t="s">
        <v>1925</v>
      </c>
      <c r="B14" s="1023">
        <v>59.987864097164319</v>
      </c>
      <c r="C14" s="1023">
        <v>58.565930618081005</v>
      </c>
      <c r="D14" s="1023" t="s">
        <v>325</v>
      </c>
      <c r="E14" s="1023">
        <v>56.873219373219378</v>
      </c>
      <c r="F14" s="1023">
        <v>50.48291233283804</v>
      </c>
      <c r="G14" s="1023">
        <v>51.002971768202073</v>
      </c>
      <c r="H14" s="1023">
        <v>48.516579406631763</v>
      </c>
      <c r="I14" s="1023">
        <v>41.122448979591837</v>
      </c>
      <c r="J14" s="1023">
        <v>34.824387011265742</v>
      </c>
      <c r="K14" s="1023">
        <v>42.026145900581021</v>
      </c>
      <c r="L14" s="1015"/>
    </row>
    <row r="15" spans="1:16" ht="12.75" customHeight="1">
      <c r="A15" s="1022" t="s">
        <v>1926</v>
      </c>
      <c r="B15" s="1019">
        <v>1624131</v>
      </c>
      <c r="C15" s="1019">
        <v>1781267</v>
      </c>
      <c r="D15" s="1019" t="s">
        <v>325</v>
      </c>
      <c r="E15" s="1019">
        <v>2124000</v>
      </c>
      <c r="F15" s="1019">
        <v>2017000</v>
      </c>
      <c r="G15" s="1019">
        <v>2099000</v>
      </c>
      <c r="H15" s="1019">
        <v>2336000</v>
      </c>
      <c r="I15" s="1019">
        <v>2336000</v>
      </c>
      <c r="J15" s="1019">
        <v>2335000</v>
      </c>
      <c r="K15" s="1019">
        <v>2562000</v>
      </c>
      <c r="L15" s="1015"/>
    </row>
    <row r="16" spans="1:16" ht="12.75" customHeight="1">
      <c r="A16" s="1022" t="s">
        <v>1927</v>
      </c>
      <c r="B16" s="1023">
        <v>65.222686990087269</v>
      </c>
      <c r="C16" s="1023">
        <v>69.512533014479544</v>
      </c>
      <c r="D16" s="1023" t="s">
        <v>325</v>
      </c>
      <c r="E16" s="1023">
        <v>75.641025641025635</v>
      </c>
      <c r="F16" s="1023">
        <v>74.925705794947987</v>
      </c>
      <c r="G16" s="1023">
        <v>77.971768202080241</v>
      </c>
      <c r="H16" s="1023">
        <v>81.535776614310649</v>
      </c>
      <c r="I16" s="1023">
        <v>79.455782312925166</v>
      </c>
      <c r="J16" s="1023">
        <v>77.369118621603718</v>
      </c>
      <c r="K16" s="1023">
        <v>82.698515171078114</v>
      </c>
      <c r="L16" s="1015"/>
    </row>
    <row r="17" spans="1:12" ht="6" customHeight="1">
      <c r="A17" s="1024"/>
      <c r="B17" s="1019"/>
      <c r="C17" s="1019"/>
      <c r="D17" s="1023"/>
      <c r="E17" s="1019"/>
      <c r="F17" s="1023"/>
      <c r="G17" s="1019"/>
      <c r="H17" s="1023"/>
      <c r="I17" s="1019"/>
      <c r="J17" s="1023"/>
      <c r="K17" s="1015"/>
      <c r="L17" s="1015"/>
    </row>
    <row r="18" spans="1:12" ht="12.75" customHeight="1">
      <c r="A18" s="1017" t="s">
        <v>313</v>
      </c>
      <c r="B18" s="1025"/>
      <c r="C18" s="1025"/>
      <c r="D18" s="1026"/>
      <c r="E18" s="1025"/>
      <c r="F18" s="1026"/>
      <c r="G18" s="1025"/>
      <c r="H18" s="1026"/>
      <c r="I18" s="1025"/>
      <c r="J18" s="1026"/>
      <c r="K18" s="1015"/>
      <c r="L18" s="1015"/>
    </row>
    <row r="19" spans="1:12" ht="12.75" customHeight="1">
      <c r="A19" s="1020" t="s">
        <v>1918</v>
      </c>
      <c r="B19" s="1021">
        <v>14100519</v>
      </c>
      <c r="C19" s="1021">
        <v>14447476</v>
      </c>
      <c r="D19" s="1021">
        <v>14968700</v>
      </c>
      <c r="E19" s="1021">
        <v>15493000</v>
      </c>
      <c r="F19" s="1021">
        <v>15999000</v>
      </c>
      <c r="G19" s="1021">
        <v>16417000</v>
      </c>
      <c r="H19" s="1021">
        <v>17068000</v>
      </c>
      <c r="I19" s="1021">
        <v>17526000</v>
      </c>
      <c r="J19" s="1021">
        <v>18009000</v>
      </c>
      <c r="K19" s="1021">
        <v>18489000</v>
      </c>
      <c r="L19" s="1015"/>
    </row>
    <row r="20" spans="1:12" ht="12.75" customHeight="1">
      <c r="A20" s="1022" t="s">
        <v>1919</v>
      </c>
      <c r="B20" s="1019">
        <v>6422540</v>
      </c>
      <c r="C20" s="1019">
        <v>6531354</v>
      </c>
      <c r="D20" s="1019">
        <v>6636670</v>
      </c>
      <c r="E20" s="1019">
        <v>6447000</v>
      </c>
      <c r="F20" s="1019" t="s">
        <v>325</v>
      </c>
      <c r="G20" s="1019">
        <v>6453000</v>
      </c>
      <c r="H20" s="1019">
        <v>6465000</v>
      </c>
      <c r="I20" s="1019">
        <v>5964000</v>
      </c>
      <c r="J20" s="1019">
        <v>6132000</v>
      </c>
      <c r="K20" s="1019">
        <v>6596000</v>
      </c>
      <c r="L20" s="1015"/>
    </row>
    <row r="21" spans="1:12" ht="12.75" customHeight="1">
      <c r="A21" s="1022" t="s">
        <v>1920</v>
      </c>
      <c r="B21" s="1023">
        <v>45.548252514676939</v>
      </c>
      <c r="C21" s="1023">
        <v>45.207578126449214</v>
      </c>
      <c r="D21" s="1023">
        <v>44.336983171551303</v>
      </c>
      <c r="E21" s="1023">
        <v>41.612341057251662</v>
      </c>
      <c r="F21" s="1023" t="s">
        <v>1921</v>
      </c>
      <c r="G21" s="1023">
        <v>39.30681610525675</v>
      </c>
      <c r="H21" s="1023">
        <v>37.877900164049684</v>
      </c>
      <c r="I21" s="1023">
        <v>34.029441971927419</v>
      </c>
      <c r="J21" s="1023">
        <v>34.049641845743793</v>
      </c>
      <c r="K21" s="1023">
        <v>35.675266374601115</v>
      </c>
      <c r="L21" s="1015"/>
    </row>
    <row r="22" spans="1:12" ht="12.75" customHeight="1">
      <c r="A22" s="1022" t="s">
        <v>1922</v>
      </c>
      <c r="B22" s="1019">
        <v>13024065</v>
      </c>
      <c r="C22" s="1019">
        <v>13429399</v>
      </c>
      <c r="D22" s="1019">
        <v>14053680</v>
      </c>
      <c r="E22" s="1019">
        <v>14057000</v>
      </c>
      <c r="F22" s="1019" t="s">
        <v>1921</v>
      </c>
      <c r="G22" s="1019">
        <v>15012000</v>
      </c>
      <c r="H22" s="1019">
        <v>15277000</v>
      </c>
      <c r="I22" s="1019">
        <v>15637000</v>
      </c>
      <c r="J22" s="1019">
        <v>15975000</v>
      </c>
      <c r="K22" s="1019">
        <v>16477000</v>
      </c>
      <c r="L22" s="1015"/>
    </row>
    <row r="23" spans="1:12" ht="12.75" customHeight="1">
      <c r="A23" s="1022" t="s">
        <v>1923</v>
      </c>
      <c r="B23" s="1023">
        <v>92.365855469575266</v>
      </c>
      <c r="C23" s="1023">
        <v>92.953253564844132</v>
      </c>
      <c r="D23" s="1023">
        <v>93.887111105172792</v>
      </c>
      <c r="E23" s="1023">
        <v>90.731298005550897</v>
      </c>
      <c r="F23" s="1023" t="s">
        <v>1921</v>
      </c>
      <c r="G23" s="1023">
        <v>91.441798136078461</v>
      </c>
      <c r="H23" s="1023">
        <v>89.506679165690187</v>
      </c>
      <c r="I23" s="1023">
        <v>89.22172771881776</v>
      </c>
      <c r="J23" s="1023">
        <v>88.705647176411802</v>
      </c>
      <c r="K23" s="1023">
        <v>89.117853859051337</v>
      </c>
      <c r="L23" s="1015"/>
    </row>
    <row r="24" spans="1:12" ht="12.75" customHeight="1">
      <c r="A24" s="1022" t="s">
        <v>1924</v>
      </c>
      <c r="B24" s="1019">
        <v>4596248</v>
      </c>
      <c r="C24" s="1019">
        <v>4422244</v>
      </c>
      <c r="D24" s="1019">
        <v>4355960</v>
      </c>
      <c r="E24" s="1019">
        <v>4518000</v>
      </c>
      <c r="F24" s="1019">
        <v>4039000</v>
      </c>
      <c r="G24" s="1019">
        <v>3906000</v>
      </c>
      <c r="H24" s="1019">
        <v>3753000</v>
      </c>
      <c r="I24" s="1019">
        <v>3256000</v>
      </c>
      <c r="J24" s="1019">
        <v>2882000</v>
      </c>
      <c r="K24" s="1019">
        <v>4415000</v>
      </c>
      <c r="L24" s="1015"/>
    </row>
    <row r="25" spans="1:12" ht="12.75" customHeight="1">
      <c r="A25" s="1022" t="s">
        <v>1925</v>
      </c>
      <c r="B25" s="1023">
        <v>32.596303724706871</v>
      </c>
      <c r="C25" s="1023">
        <v>30.609111238530524</v>
      </c>
      <c r="D25" s="1023">
        <v>29.100456285448971</v>
      </c>
      <c r="E25" s="1023">
        <v>29.161556832117729</v>
      </c>
      <c r="F25" s="1023">
        <v>25.24532783298956</v>
      </c>
      <c r="G25" s="1023">
        <v>23.792410306389719</v>
      </c>
      <c r="H25" s="1023">
        <v>21.988516522146707</v>
      </c>
      <c r="I25" s="1023">
        <v>18.578112518543875</v>
      </c>
      <c r="J25" s="1023">
        <v>16.003109556332944</v>
      </c>
      <c r="K25" s="1023">
        <v>23.879063226783494</v>
      </c>
      <c r="L25" s="1015"/>
    </row>
    <row r="26" spans="1:12" ht="12.75" customHeight="1">
      <c r="A26" s="1022" t="s">
        <v>1926</v>
      </c>
      <c r="B26" s="1019">
        <v>5893962</v>
      </c>
      <c r="C26" s="1019">
        <v>6609837</v>
      </c>
      <c r="D26" s="1019">
        <v>7477200</v>
      </c>
      <c r="E26" s="1019">
        <v>8159000</v>
      </c>
      <c r="F26" s="1019">
        <v>8312000</v>
      </c>
      <c r="G26" s="1019">
        <v>9280000</v>
      </c>
      <c r="H26" s="1019">
        <v>10334000</v>
      </c>
      <c r="I26" s="1019">
        <v>10422000</v>
      </c>
      <c r="J26" s="1019">
        <v>11514000</v>
      </c>
      <c r="K26" s="1019">
        <v>12138000</v>
      </c>
      <c r="L26" s="1015"/>
    </row>
    <row r="27" spans="1:12" ht="12.75" customHeight="1">
      <c r="A27" s="1027" t="s">
        <v>1927</v>
      </c>
      <c r="B27" s="1028">
        <v>41.799610354767793</v>
      </c>
      <c r="C27" s="1028">
        <v>45.75080796119682</v>
      </c>
      <c r="D27" s="1028">
        <v>49.952233660905762</v>
      </c>
      <c r="E27" s="1028">
        <v>52.662492738656162</v>
      </c>
      <c r="F27" s="1028">
        <v>51.953247077942365</v>
      </c>
      <c r="G27" s="1028">
        <v>56.526771030029842</v>
      </c>
      <c r="H27" s="1028">
        <v>60.546051089758613</v>
      </c>
      <c r="I27" s="1028">
        <v>59.46593632317699</v>
      </c>
      <c r="J27" s="1028">
        <v>63.93469931700816</v>
      </c>
      <c r="K27" s="1028">
        <v>65.64984585429174</v>
      </c>
      <c r="L27" s="1015"/>
    </row>
    <row r="28" spans="1:12" ht="12.75" customHeight="1">
      <c r="A28" s="1015"/>
      <c r="B28" s="1025"/>
      <c r="C28" s="1025"/>
      <c r="D28" s="1026"/>
      <c r="E28" s="1025"/>
      <c r="F28" s="1026"/>
      <c r="G28" s="1025"/>
      <c r="H28" s="1026"/>
      <c r="I28" s="1025"/>
      <c r="J28" s="1026"/>
      <c r="K28" s="1015"/>
      <c r="L28" s="1015"/>
    </row>
    <row r="29" spans="1:12" ht="12.75" customHeight="1">
      <c r="A29" s="1029" t="s">
        <v>1928</v>
      </c>
      <c r="B29" s="1029"/>
      <c r="C29" s="1029"/>
      <c r="D29" s="1029"/>
      <c r="E29" s="1029"/>
      <c r="F29" s="1029"/>
      <c r="G29" s="1029"/>
      <c r="H29" s="1015"/>
      <c r="I29" s="1015"/>
      <c r="J29" s="1015"/>
      <c r="K29" s="1015"/>
      <c r="L29" s="1015"/>
    </row>
    <row r="30" spans="1:12" ht="12.75" customHeight="1">
      <c r="A30" s="1029"/>
      <c r="B30" s="1029"/>
      <c r="C30" s="1029"/>
      <c r="D30" s="1029"/>
      <c r="E30" s="1029"/>
      <c r="F30" s="1029"/>
      <c r="G30" s="1029"/>
      <c r="H30" s="1015"/>
      <c r="I30" s="1015"/>
      <c r="J30" s="1015"/>
      <c r="K30" s="1015"/>
      <c r="L30" s="1015"/>
    </row>
    <row r="31" spans="1:12" ht="12.75" customHeight="1">
      <c r="A31" s="1029"/>
      <c r="B31" s="1029"/>
      <c r="C31" s="1029"/>
      <c r="D31" s="1030"/>
      <c r="E31" s="1029"/>
      <c r="F31" s="1030"/>
      <c r="G31" s="1029"/>
      <c r="H31" s="1030"/>
      <c r="I31" s="1015"/>
      <c r="J31" s="1030"/>
      <c r="K31" s="1015"/>
      <c r="L31" s="1015"/>
    </row>
    <row r="32" spans="1:12" ht="12.75" customHeight="1">
      <c r="A32" s="1015"/>
      <c r="B32" s="1015"/>
      <c r="C32" s="1015"/>
      <c r="D32" s="1030"/>
      <c r="E32" s="1015"/>
      <c r="F32" s="1030"/>
      <c r="G32" s="1015"/>
      <c r="H32" s="1030"/>
      <c r="I32" s="1015"/>
      <c r="J32" s="1030"/>
      <c r="K32" s="1015"/>
      <c r="L32" s="1015"/>
    </row>
    <row r="33" spans="1:12" ht="12.75" customHeight="1">
      <c r="A33" s="1015"/>
      <c r="B33" s="1015"/>
      <c r="C33" s="1015"/>
      <c r="D33" s="1015"/>
      <c r="E33" s="1015"/>
      <c r="F33" s="1015"/>
      <c r="G33" s="1015"/>
      <c r="H33" s="1015"/>
      <c r="I33" s="1015"/>
      <c r="J33" s="1015"/>
      <c r="K33" s="1015"/>
      <c r="L33" s="1015"/>
    </row>
    <row r="34" spans="1:12" ht="12.75" customHeight="1">
      <c r="A34" s="1015"/>
      <c r="B34" s="1015"/>
      <c r="C34" s="1015"/>
      <c r="D34" s="1015"/>
      <c r="E34" s="1015"/>
      <c r="F34" s="1015"/>
      <c r="G34" s="1015"/>
      <c r="H34" s="1015"/>
      <c r="I34" s="1015"/>
      <c r="J34" s="1015"/>
      <c r="K34" s="1015"/>
      <c r="L34" s="1015"/>
    </row>
    <row r="35" spans="1:12" ht="12.75" customHeight="1">
      <c r="A35" s="1015"/>
      <c r="B35" s="1015"/>
      <c r="C35" s="1015"/>
      <c r="D35" s="1015"/>
      <c r="E35" s="1015"/>
      <c r="F35" s="1015"/>
      <c r="G35" s="1015"/>
      <c r="H35" s="1015"/>
      <c r="I35" s="1015"/>
      <c r="J35" s="1015"/>
      <c r="K35" s="1015"/>
      <c r="L35" s="1015"/>
    </row>
    <row r="36" spans="1:12" ht="12.75" customHeight="1">
      <c r="A36" s="1015"/>
      <c r="B36" s="1015"/>
      <c r="C36" s="1015"/>
      <c r="D36" s="1015"/>
      <c r="E36" s="1015"/>
      <c r="F36" s="1015"/>
      <c r="G36" s="1015"/>
      <c r="H36" s="1015"/>
      <c r="I36" s="1015"/>
      <c r="J36" s="1015"/>
      <c r="K36" s="1015"/>
      <c r="L36" s="1015"/>
    </row>
    <row r="37" spans="1:12" ht="12.75" customHeight="1">
      <c r="A37" s="1015"/>
      <c r="B37" s="1015"/>
      <c r="C37" s="1015"/>
      <c r="D37" s="1015"/>
      <c r="E37" s="1015"/>
      <c r="F37" s="1015"/>
      <c r="G37" s="1015"/>
      <c r="H37" s="1015"/>
      <c r="I37" s="1015"/>
      <c r="J37" s="1015"/>
      <c r="K37" s="1015"/>
      <c r="L37" s="1015"/>
    </row>
    <row r="38" spans="1:12" ht="12.75" customHeight="1">
      <c r="A38" s="1015"/>
      <c r="B38" s="1015"/>
      <c r="C38" s="1015"/>
      <c r="D38" s="1015"/>
      <c r="E38" s="1015"/>
      <c r="F38" s="1015"/>
      <c r="G38" s="1015"/>
      <c r="H38" s="1015"/>
      <c r="I38" s="1015"/>
      <c r="J38" s="1015"/>
      <c r="K38" s="1015"/>
      <c r="L38" s="1015"/>
    </row>
    <row r="39" spans="1:12" ht="12.75" customHeight="1">
      <c r="A39" s="1015"/>
      <c r="B39" s="1015"/>
      <c r="C39" s="1015"/>
      <c r="D39" s="1015"/>
      <c r="E39" s="1015"/>
      <c r="F39" s="1015"/>
      <c r="G39" s="1015"/>
      <c r="H39" s="1015"/>
      <c r="I39" s="1015"/>
      <c r="J39" s="1015"/>
      <c r="K39" s="1015"/>
      <c r="L39" s="1015"/>
    </row>
    <row r="40" spans="1:12" ht="12.75" customHeight="1">
      <c r="A40" s="1015"/>
      <c r="B40" s="1015"/>
      <c r="C40" s="1015"/>
      <c r="D40" s="1015"/>
      <c r="E40" s="1015"/>
      <c r="F40" s="1015"/>
      <c r="G40" s="1015"/>
      <c r="H40" s="1015"/>
      <c r="I40" s="1015"/>
      <c r="J40" s="1015"/>
      <c r="K40" s="1015"/>
      <c r="L40" s="1015"/>
    </row>
    <row r="41" spans="1:12" ht="12.75" customHeight="1">
      <c r="A41" s="1015"/>
      <c r="B41" s="1015"/>
      <c r="C41" s="1015"/>
      <c r="D41" s="1015"/>
      <c r="E41" s="1015"/>
      <c r="F41" s="1015"/>
      <c r="G41" s="1015"/>
      <c r="H41" s="1015"/>
      <c r="I41" s="1015"/>
      <c r="J41" s="1015"/>
      <c r="K41" s="1015"/>
      <c r="L41" s="1015"/>
    </row>
    <row r="42" spans="1:12" ht="12.75" customHeight="1">
      <c r="A42" s="1015"/>
      <c r="B42" s="1015"/>
      <c r="C42" s="1015"/>
      <c r="D42" s="1015"/>
      <c r="E42" s="1015"/>
      <c r="F42" s="1015"/>
      <c r="G42" s="1015"/>
      <c r="H42" s="1015"/>
      <c r="I42" s="1015"/>
      <c r="J42" s="1015"/>
      <c r="K42" s="1015"/>
      <c r="L42" s="1015"/>
    </row>
    <row r="43" spans="1:12" ht="12.75" customHeight="1">
      <c r="A43" s="1015"/>
      <c r="B43" s="1015"/>
      <c r="C43" s="1015"/>
      <c r="D43" s="1015"/>
      <c r="E43" s="1015"/>
      <c r="F43" s="1015"/>
      <c r="G43" s="1015"/>
      <c r="H43" s="1015"/>
      <c r="I43" s="1015"/>
      <c r="J43" s="1015"/>
      <c r="K43" s="1015"/>
      <c r="L43" s="1015"/>
    </row>
    <row r="44" spans="1:12" ht="12.75" customHeight="1">
      <c r="A44" s="1015"/>
      <c r="B44" s="1015"/>
      <c r="C44" s="1015"/>
      <c r="D44" s="1015"/>
      <c r="E44" s="1015"/>
      <c r="F44" s="1015"/>
      <c r="G44" s="1015"/>
      <c r="H44" s="1015"/>
      <c r="I44" s="1015"/>
      <c r="J44" s="1015"/>
      <c r="K44" s="1015"/>
      <c r="L44" s="1015"/>
    </row>
    <row r="45" spans="1:12" ht="12.75" customHeight="1">
      <c r="A45" s="1015"/>
      <c r="B45" s="1015"/>
      <c r="C45" s="1015"/>
      <c r="D45" s="1015"/>
      <c r="E45" s="1015"/>
      <c r="F45" s="1015"/>
      <c r="G45" s="1015"/>
      <c r="H45" s="1015"/>
      <c r="I45" s="1015"/>
      <c r="J45" s="1015"/>
      <c r="K45" s="1015"/>
      <c r="L45" s="1015"/>
    </row>
    <row r="46" spans="1:12" ht="12.75" customHeight="1">
      <c r="A46" s="1015"/>
      <c r="B46" s="1015"/>
      <c r="C46" s="1015"/>
      <c r="D46" s="1015"/>
      <c r="E46" s="1015"/>
      <c r="F46" s="1015"/>
      <c r="G46" s="1015"/>
      <c r="H46" s="1015"/>
      <c r="I46" s="1015"/>
      <c r="J46" s="1015"/>
      <c r="K46" s="1015"/>
      <c r="L46" s="1015"/>
    </row>
    <row r="47" spans="1:12" ht="12.75" customHeight="1">
      <c r="A47" s="1015"/>
      <c r="B47" s="1015"/>
      <c r="C47" s="1015"/>
      <c r="D47" s="1015"/>
      <c r="E47" s="1015"/>
      <c r="F47" s="1015"/>
      <c r="G47" s="1015"/>
      <c r="H47" s="1015"/>
      <c r="I47" s="1015"/>
      <c r="J47" s="1015"/>
      <c r="K47" s="1015"/>
      <c r="L47" s="1015"/>
    </row>
    <row r="48" spans="1:12" ht="12.75" customHeight="1">
      <c r="A48" s="1015"/>
      <c r="B48" s="1015"/>
      <c r="C48" s="1015"/>
      <c r="D48" s="1015"/>
      <c r="E48" s="1015"/>
      <c r="F48" s="1015"/>
      <c r="G48" s="1015"/>
      <c r="H48" s="1015"/>
      <c r="I48" s="1015"/>
      <c r="J48" s="1015"/>
      <c r="K48" s="1015"/>
      <c r="L48" s="1015"/>
    </row>
    <row r="49" spans="1:12" ht="12.75" customHeight="1">
      <c r="A49" s="1015"/>
      <c r="B49" s="1015"/>
      <c r="C49" s="1015"/>
      <c r="D49" s="1015"/>
      <c r="E49" s="1015"/>
      <c r="F49" s="1015"/>
      <c r="G49" s="1015"/>
      <c r="H49" s="1015"/>
      <c r="I49" s="1015"/>
      <c r="J49" s="1015"/>
      <c r="K49" s="1015"/>
      <c r="L49" s="1015"/>
    </row>
    <row r="50" spans="1:12" ht="12.75" customHeight="1">
      <c r="A50" s="1015"/>
      <c r="B50" s="1015"/>
      <c r="C50" s="1015"/>
      <c r="D50" s="1015"/>
      <c r="E50" s="1015"/>
      <c r="F50" s="1015"/>
      <c r="G50" s="1015"/>
      <c r="H50" s="1015"/>
      <c r="I50" s="1015"/>
      <c r="J50" s="1015"/>
      <c r="K50" s="1015"/>
      <c r="L50" s="1015"/>
    </row>
    <row r="51" spans="1:12" ht="12.75" customHeight="1">
      <c r="A51" s="1015"/>
      <c r="B51" s="1015"/>
      <c r="C51" s="1015"/>
      <c r="D51" s="1015"/>
      <c r="E51" s="1015"/>
      <c r="F51" s="1015"/>
      <c r="G51" s="1015"/>
      <c r="H51" s="1015"/>
      <c r="I51" s="1015"/>
      <c r="J51" s="1015"/>
      <c r="K51" s="1015"/>
      <c r="L51" s="1015"/>
    </row>
    <row r="52" spans="1:12" ht="12.75" customHeight="1">
      <c r="A52" s="1015"/>
      <c r="B52" s="1015"/>
      <c r="C52" s="1015"/>
      <c r="D52" s="1015"/>
      <c r="E52" s="1015"/>
      <c r="F52" s="1015"/>
      <c r="G52" s="1015"/>
      <c r="H52" s="1015"/>
      <c r="I52" s="1015"/>
      <c r="J52" s="1015"/>
      <c r="K52" s="1015"/>
      <c r="L52" s="1015"/>
    </row>
    <row r="53" spans="1:12" ht="12.75" customHeight="1">
      <c r="A53" s="1015"/>
      <c r="B53" s="1015"/>
      <c r="C53" s="1015"/>
      <c r="D53" s="1015"/>
      <c r="E53" s="1015"/>
      <c r="F53" s="1015"/>
      <c r="G53" s="1015"/>
      <c r="H53" s="1015"/>
      <c r="I53" s="1015"/>
      <c r="J53" s="1015"/>
      <c r="K53" s="1015"/>
      <c r="L53" s="1015"/>
    </row>
    <row r="54" spans="1:12" ht="12.75" customHeight="1">
      <c r="A54" s="1015"/>
      <c r="B54" s="1015"/>
      <c r="C54" s="1015"/>
      <c r="D54" s="1015"/>
      <c r="E54" s="1015"/>
      <c r="F54" s="1015"/>
      <c r="G54" s="1015"/>
      <c r="H54" s="1015"/>
      <c r="I54" s="1015"/>
      <c r="J54" s="1015"/>
      <c r="K54" s="1015"/>
      <c r="L54" s="1015"/>
    </row>
    <row r="55" spans="1:12" ht="12.75" customHeight="1">
      <c r="A55" s="1015"/>
      <c r="B55" s="1015"/>
      <c r="C55" s="1015"/>
      <c r="D55" s="1015"/>
      <c r="E55" s="1015"/>
      <c r="F55" s="1015"/>
      <c r="G55" s="1015"/>
      <c r="H55" s="1015"/>
      <c r="I55" s="1015"/>
      <c r="J55" s="1015"/>
      <c r="K55" s="1015"/>
      <c r="L55" s="1015"/>
    </row>
    <row r="56" spans="1:12" ht="12.75" customHeight="1">
      <c r="A56" s="1015"/>
      <c r="B56" s="1015"/>
      <c r="C56" s="1015"/>
      <c r="D56" s="1015"/>
      <c r="E56" s="1015"/>
      <c r="F56" s="1015"/>
      <c r="G56" s="1015"/>
      <c r="H56" s="1015"/>
      <c r="I56" s="1015"/>
      <c r="J56" s="1015"/>
      <c r="K56" s="1015"/>
      <c r="L56" s="1015"/>
    </row>
    <row r="57" spans="1:12" ht="12.75" customHeight="1">
      <c r="A57" s="1015"/>
      <c r="B57" s="1015"/>
      <c r="C57" s="1015"/>
      <c r="D57" s="1015"/>
      <c r="E57" s="1015"/>
      <c r="F57" s="1015"/>
      <c r="G57" s="1015"/>
      <c r="H57" s="1015"/>
      <c r="I57" s="1015"/>
      <c r="J57" s="1015"/>
      <c r="K57" s="1015"/>
      <c r="L57" s="1015"/>
    </row>
    <row r="58" spans="1:12" ht="12.75" customHeight="1">
      <c r="A58" s="1015"/>
      <c r="B58" s="1015"/>
      <c r="C58" s="1015"/>
      <c r="D58" s="1015"/>
      <c r="E58" s="1015"/>
      <c r="F58" s="1015"/>
      <c r="G58" s="1015"/>
      <c r="H58" s="1015"/>
      <c r="I58" s="1015"/>
      <c r="J58" s="1015"/>
      <c r="K58" s="1015"/>
      <c r="L58" s="1015"/>
    </row>
    <row r="59" spans="1:12" ht="12.75" customHeight="1">
      <c r="A59" s="1015"/>
      <c r="B59" s="1015"/>
      <c r="C59" s="1015"/>
      <c r="D59" s="1015"/>
      <c r="E59" s="1015"/>
      <c r="F59" s="1015"/>
      <c r="G59" s="1015"/>
      <c r="H59" s="1015"/>
      <c r="I59" s="1015"/>
      <c r="J59" s="1015"/>
      <c r="K59" s="1015"/>
      <c r="L59" s="1015"/>
    </row>
    <row r="60" spans="1:12" ht="12.75" customHeight="1">
      <c r="A60" s="1015"/>
      <c r="B60" s="1015"/>
      <c r="C60" s="1015"/>
      <c r="D60" s="1015"/>
      <c r="E60" s="1015"/>
      <c r="F60" s="1015"/>
      <c r="G60" s="1015"/>
      <c r="H60" s="1015"/>
      <c r="I60" s="1015"/>
      <c r="J60" s="1015"/>
      <c r="K60" s="1015"/>
      <c r="L60" s="1015"/>
    </row>
    <row r="61" spans="1:12" ht="12.75" customHeight="1">
      <c r="A61" s="1015"/>
      <c r="B61" s="1015"/>
      <c r="C61" s="1015"/>
      <c r="D61" s="1015"/>
      <c r="E61" s="1015"/>
      <c r="F61" s="1015"/>
      <c r="G61" s="1015"/>
      <c r="H61" s="1015"/>
      <c r="I61" s="1015"/>
      <c r="J61" s="1015"/>
      <c r="K61" s="1015"/>
      <c r="L61" s="1015"/>
    </row>
    <row r="62" spans="1:12" ht="12.75" customHeight="1">
      <c r="A62" s="1015"/>
      <c r="B62" s="1015"/>
      <c r="C62" s="1015"/>
      <c r="D62" s="1015"/>
      <c r="E62" s="1015"/>
      <c r="F62" s="1015"/>
      <c r="G62" s="1015"/>
      <c r="H62" s="1015"/>
      <c r="I62" s="1015"/>
      <c r="J62" s="1015"/>
      <c r="K62" s="1015"/>
      <c r="L62" s="1015"/>
    </row>
    <row r="63" spans="1:12" ht="12.75" customHeight="1">
      <c r="A63" s="1015"/>
      <c r="B63" s="1015"/>
      <c r="C63" s="1015"/>
      <c r="D63" s="1015"/>
      <c r="E63" s="1015"/>
      <c r="F63" s="1015"/>
      <c r="G63" s="1015"/>
      <c r="H63" s="1015"/>
      <c r="I63" s="1015"/>
      <c r="J63" s="1015"/>
      <c r="K63" s="1015"/>
      <c r="L63" s="1015"/>
    </row>
    <row r="64" spans="1:12" ht="12.75" customHeight="1">
      <c r="A64" s="1015"/>
      <c r="B64" s="1015"/>
      <c r="C64" s="1015"/>
      <c r="D64" s="1015"/>
      <c r="E64" s="1015"/>
      <c r="F64" s="1015"/>
      <c r="G64" s="1015"/>
      <c r="H64" s="1015"/>
      <c r="I64" s="1015"/>
      <c r="J64" s="1015"/>
      <c r="K64" s="1015"/>
      <c r="L64" s="1015"/>
    </row>
    <row r="65" spans="1:12" ht="12.75" customHeight="1">
      <c r="A65" s="1015"/>
      <c r="B65" s="1015"/>
      <c r="C65" s="1015"/>
      <c r="D65" s="1015"/>
      <c r="E65" s="1015"/>
      <c r="F65" s="1015"/>
      <c r="G65" s="1015"/>
      <c r="H65" s="1015"/>
      <c r="I65" s="1015"/>
      <c r="J65" s="1015"/>
      <c r="K65" s="1015"/>
      <c r="L65" s="1015"/>
    </row>
    <row r="66" spans="1:12" ht="12.75" customHeight="1">
      <c r="A66" s="1015"/>
      <c r="B66" s="1015"/>
      <c r="C66" s="1015"/>
      <c r="D66" s="1015"/>
      <c r="E66" s="1015"/>
      <c r="F66" s="1015"/>
      <c r="G66" s="1015"/>
      <c r="H66" s="1015"/>
      <c r="I66" s="1015"/>
      <c r="J66" s="1015"/>
      <c r="K66" s="1015"/>
      <c r="L66" s="1015"/>
    </row>
    <row r="67" spans="1:12" ht="12.75" customHeight="1">
      <c r="A67" s="1015"/>
      <c r="B67" s="1015"/>
      <c r="C67" s="1015"/>
      <c r="D67" s="1015"/>
      <c r="E67" s="1015"/>
      <c r="F67" s="1015"/>
      <c r="G67" s="1015"/>
      <c r="H67" s="1015"/>
      <c r="I67" s="1015"/>
      <c r="J67" s="1015"/>
      <c r="K67" s="1015"/>
      <c r="L67" s="1015"/>
    </row>
    <row r="68" spans="1:12" ht="12.75" customHeight="1">
      <c r="A68" s="1015"/>
      <c r="B68" s="1015"/>
      <c r="C68" s="1015"/>
      <c r="D68" s="1015"/>
      <c r="E68" s="1015"/>
      <c r="F68" s="1015"/>
      <c r="G68" s="1015"/>
      <c r="H68" s="1015"/>
      <c r="I68" s="1015"/>
      <c r="J68" s="1015"/>
      <c r="K68" s="1015"/>
      <c r="L68" s="1015"/>
    </row>
    <row r="69" spans="1:12" ht="12.75" customHeight="1">
      <c r="A69" s="1015"/>
      <c r="B69" s="1015"/>
      <c r="C69" s="1015"/>
      <c r="D69" s="1015"/>
      <c r="E69" s="1015"/>
      <c r="F69" s="1015"/>
      <c r="G69" s="1015"/>
      <c r="H69" s="1015"/>
      <c r="I69" s="1015"/>
      <c r="J69" s="1015"/>
      <c r="K69" s="1015"/>
      <c r="L69" s="1015"/>
    </row>
    <row r="70" spans="1:12" ht="12.75" customHeight="1">
      <c r="A70" s="1015"/>
      <c r="B70" s="1015"/>
      <c r="C70" s="1015"/>
      <c r="D70" s="1015"/>
      <c r="E70" s="1015"/>
      <c r="F70" s="1015"/>
      <c r="G70" s="1015"/>
      <c r="H70" s="1015"/>
      <c r="I70" s="1015"/>
      <c r="J70" s="1015"/>
      <c r="K70" s="1015"/>
      <c r="L70" s="1015"/>
    </row>
    <row r="71" spans="1:12" ht="12.75" customHeight="1">
      <c r="A71" s="1015"/>
      <c r="B71" s="1015"/>
      <c r="C71" s="1015"/>
      <c r="D71" s="1015"/>
      <c r="E71" s="1015"/>
      <c r="F71" s="1015"/>
      <c r="G71" s="1015"/>
      <c r="H71" s="1015"/>
      <c r="I71" s="1015"/>
      <c r="J71" s="1015"/>
      <c r="K71" s="1015"/>
      <c r="L71" s="1015"/>
    </row>
    <row r="72" spans="1:12" ht="12.75" customHeight="1">
      <c r="A72" s="1015"/>
      <c r="B72" s="1015"/>
      <c r="C72" s="1015"/>
      <c r="D72" s="1015"/>
      <c r="E72" s="1015"/>
      <c r="F72" s="1015"/>
      <c r="G72" s="1015"/>
      <c r="H72" s="1015"/>
      <c r="I72" s="1015"/>
      <c r="J72" s="1015"/>
      <c r="K72" s="1015"/>
      <c r="L72" s="1015"/>
    </row>
    <row r="73" spans="1:12" ht="12.75" customHeight="1">
      <c r="A73" s="1015"/>
      <c r="B73" s="1015"/>
      <c r="C73" s="1015"/>
      <c r="D73" s="1015"/>
      <c r="E73" s="1015"/>
      <c r="F73" s="1015"/>
      <c r="G73" s="1015"/>
      <c r="H73" s="1015"/>
      <c r="I73" s="1015"/>
      <c r="J73" s="1015"/>
      <c r="K73" s="1015"/>
      <c r="L73" s="1015"/>
    </row>
    <row r="74" spans="1:12" ht="12.75" customHeight="1">
      <c r="A74" s="1015"/>
      <c r="B74" s="1015"/>
      <c r="C74" s="1015"/>
      <c r="D74" s="1015"/>
      <c r="E74" s="1015"/>
      <c r="F74" s="1015"/>
      <c r="G74" s="1015"/>
      <c r="H74" s="1015"/>
      <c r="I74" s="1015"/>
      <c r="J74" s="1015"/>
      <c r="K74" s="1015"/>
      <c r="L74" s="1015"/>
    </row>
    <row r="75" spans="1:12" ht="12.75" customHeight="1">
      <c r="A75" s="1015"/>
      <c r="B75" s="1015"/>
      <c r="C75" s="1015"/>
      <c r="D75" s="1015"/>
      <c r="E75" s="1015"/>
      <c r="F75" s="1015"/>
      <c r="G75" s="1015"/>
      <c r="H75" s="1015"/>
      <c r="I75" s="1015"/>
      <c r="J75" s="1015"/>
      <c r="K75" s="1015"/>
      <c r="L75" s="1015"/>
    </row>
    <row r="76" spans="1:12" ht="12.75" customHeight="1">
      <c r="A76" s="1015"/>
      <c r="B76" s="1015"/>
      <c r="C76" s="1015"/>
      <c r="D76" s="1015"/>
      <c r="E76" s="1015"/>
      <c r="F76" s="1015"/>
      <c r="G76" s="1015"/>
      <c r="H76" s="1015"/>
      <c r="I76" s="1015"/>
      <c r="J76" s="1015"/>
      <c r="K76" s="1015"/>
      <c r="L76" s="1015"/>
    </row>
    <row r="77" spans="1:12" ht="12.75" customHeight="1">
      <c r="A77" s="1015"/>
      <c r="B77" s="1015"/>
      <c r="C77" s="1015"/>
      <c r="D77" s="1015"/>
      <c r="E77" s="1015"/>
      <c r="F77" s="1015"/>
      <c r="G77" s="1015"/>
      <c r="H77" s="1015"/>
      <c r="I77" s="1015"/>
      <c r="J77" s="1015"/>
      <c r="K77" s="1015"/>
      <c r="L77" s="1015"/>
    </row>
    <row r="78" spans="1:12" ht="12.75" customHeight="1">
      <c r="A78" s="1015"/>
      <c r="B78" s="1015"/>
      <c r="C78" s="1015"/>
      <c r="D78" s="1015"/>
      <c r="E78" s="1015"/>
      <c r="F78" s="1015"/>
      <c r="G78" s="1015"/>
      <c r="H78" s="1015"/>
      <c r="I78" s="1015"/>
      <c r="J78" s="1015"/>
      <c r="K78" s="1015"/>
      <c r="L78" s="1015"/>
    </row>
    <row r="79" spans="1:12" ht="12.75" customHeight="1">
      <c r="A79" s="1015"/>
      <c r="B79" s="1015"/>
      <c r="C79" s="1015"/>
      <c r="D79" s="1015"/>
      <c r="E79" s="1015"/>
      <c r="F79" s="1015"/>
      <c r="G79" s="1015"/>
      <c r="H79" s="1015"/>
      <c r="I79" s="1015"/>
      <c r="J79" s="1015"/>
      <c r="K79" s="1015"/>
      <c r="L79" s="1015"/>
    </row>
    <row r="80" spans="1:12" ht="12.75" customHeight="1">
      <c r="A80" s="1015"/>
      <c r="B80" s="1015"/>
      <c r="C80" s="1015"/>
      <c r="D80" s="1015"/>
      <c r="E80" s="1015"/>
      <c r="F80" s="1015"/>
      <c r="G80" s="1015"/>
      <c r="H80" s="1015"/>
      <c r="I80" s="1015"/>
      <c r="J80" s="1015"/>
      <c r="K80" s="1015"/>
      <c r="L80" s="1015"/>
    </row>
    <row r="81" spans="1:12" ht="12.75" customHeight="1">
      <c r="A81" s="1015"/>
      <c r="B81" s="1015"/>
      <c r="C81" s="1015"/>
      <c r="D81" s="1015"/>
      <c r="E81" s="1015"/>
      <c r="F81" s="1015"/>
      <c r="G81" s="1015"/>
      <c r="H81" s="1015"/>
      <c r="I81" s="1015"/>
      <c r="J81" s="1015"/>
      <c r="K81" s="1015"/>
      <c r="L81" s="1015"/>
    </row>
    <row r="82" spans="1:12" ht="12.75" customHeight="1">
      <c r="A82" s="1015"/>
      <c r="B82" s="1015"/>
      <c r="C82" s="1015"/>
      <c r="D82" s="1015"/>
      <c r="E82" s="1015"/>
      <c r="F82" s="1015"/>
      <c r="G82" s="1015"/>
      <c r="H82" s="1015"/>
      <c r="I82" s="1015"/>
      <c r="J82" s="1015"/>
      <c r="K82" s="1015"/>
      <c r="L82" s="1015"/>
    </row>
    <row r="83" spans="1:12" ht="12.75" customHeight="1">
      <c r="A83" s="1015"/>
      <c r="B83" s="1015"/>
      <c r="C83" s="1015"/>
      <c r="D83" s="1015"/>
      <c r="E83" s="1015"/>
      <c r="F83" s="1015"/>
      <c r="G83" s="1015"/>
      <c r="H83" s="1015"/>
      <c r="I83" s="1015"/>
      <c r="J83" s="1015"/>
      <c r="K83" s="1015"/>
      <c r="L83" s="1015"/>
    </row>
    <row r="84" spans="1:12" ht="12.75" customHeight="1">
      <c r="A84" s="1015"/>
      <c r="B84" s="1015"/>
      <c r="C84" s="1015"/>
      <c r="D84" s="1015"/>
      <c r="E84" s="1015"/>
      <c r="F84" s="1015"/>
      <c r="G84" s="1015"/>
      <c r="H84" s="1015"/>
      <c r="I84" s="1015"/>
      <c r="J84" s="1015"/>
      <c r="K84" s="1015"/>
      <c r="L84" s="1015"/>
    </row>
    <row r="85" spans="1:12" ht="12.75" customHeight="1">
      <c r="A85" s="1015"/>
      <c r="B85" s="1015"/>
      <c r="C85" s="1015"/>
      <c r="D85" s="1015"/>
      <c r="E85" s="1015"/>
      <c r="F85" s="1015"/>
      <c r="G85" s="1015"/>
      <c r="H85" s="1015"/>
      <c r="I85" s="1015"/>
      <c r="J85" s="1015"/>
      <c r="K85" s="1015"/>
      <c r="L85" s="1015"/>
    </row>
    <row r="86" spans="1:12" ht="12.75" customHeight="1">
      <c r="A86" s="1015"/>
      <c r="B86" s="1015"/>
      <c r="C86" s="1015"/>
      <c r="D86" s="1015"/>
      <c r="E86" s="1015"/>
      <c r="F86" s="1015"/>
      <c r="G86" s="1015"/>
      <c r="H86" s="1015"/>
      <c r="I86" s="1015"/>
      <c r="J86" s="1015"/>
      <c r="K86" s="1015"/>
      <c r="L86" s="1015"/>
    </row>
    <row r="87" spans="1:12" ht="12.75" customHeight="1">
      <c r="A87" s="1015"/>
      <c r="B87" s="1015"/>
      <c r="C87" s="1015"/>
      <c r="D87" s="1015"/>
      <c r="E87" s="1015"/>
      <c r="F87" s="1015"/>
      <c r="G87" s="1015"/>
      <c r="H87" s="1015"/>
      <c r="I87" s="1015"/>
      <c r="J87" s="1015"/>
      <c r="K87" s="1015"/>
      <c r="L87" s="1015"/>
    </row>
    <row r="88" spans="1:12" ht="12.75" customHeight="1">
      <c r="A88" s="1015"/>
      <c r="B88" s="1015"/>
      <c r="C88" s="1015"/>
      <c r="D88" s="1015"/>
      <c r="E88" s="1015"/>
      <c r="F88" s="1015"/>
      <c r="G88" s="1015"/>
      <c r="H88" s="1015"/>
      <c r="I88" s="1015"/>
      <c r="J88" s="1015"/>
      <c r="K88" s="1015"/>
      <c r="L88" s="1015"/>
    </row>
    <row r="89" spans="1:12" ht="12.75" customHeight="1">
      <c r="A89" s="1015"/>
      <c r="B89" s="1015"/>
      <c r="C89" s="1015"/>
      <c r="D89" s="1015"/>
      <c r="E89" s="1015"/>
      <c r="F89" s="1015"/>
      <c r="G89" s="1015"/>
      <c r="H89" s="1015"/>
      <c r="I89" s="1015"/>
      <c r="J89" s="1015"/>
      <c r="K89" s="1015"/>
      <c r="L89" s="1015"/>
    </row>
    <row r="90" spans="1:12" ht="12.75" customHeight="1">
      <c r="A90" s="1015"/>
      <c r="B90" s="1015"/>
      <c r="C90" s="1015"/>
      <c r="D90" s="1015"/>
      <c r="E90" s="1015"/>
      <c r="F90" s="1015"/>
      <c r="G90" s="1015"/>
      <c r="H90" s="1015"/>
      <c r="I90" s="1015"/>
      <c r="J90" s="1015"/>
      <c r="K90" s="1015"/>
      <c r="L90" s="1015"/>
    </row>
    <row r="91" spans="1:12" ht="12.75" customHeight="1">
      <c r="A91" s="1015"/>
      <c r="B91" s="1015"/>
      <c r="C91" s="1015"/>
      <c r="D91" s="1015"/>
      <c r="E91" s="1015"/>
      <c r="F91" s="1015"/>
      <c r="G91" s="1015"/>
      <c r="H91" s="1015"/>
      <c r="I91" s="1015"/>
      <c r="J91" s="1015"/>
      <c r="K91" s="1015"/>
      <c r="L91" s="1015"/>
    </row>
    <row r="92" spans="1:12" ht="12.75" customHeight="1">
      <c r="A92" s="1015"/>
      <c r="B92" s="1015"/>
      <c r="C92" s="1015"/>
      <c r="D92" s="1015"/>
      <c r="E92" s="1015"/>
      <c r="F92" s="1015"/>
      <c r="G92" s="1015"/>
      <c r="H92" s="1015"/>
      <c r="I92" s="1015"/>
      <c r="J92" s="1015"/>
      <c r="K92" s="1015"/>
      <c r="L92" s="1015"/>
    </row>
    <row r="93" spans="1:12" ht="12.75" customHeight="1">
      <c r="A93" s="1015"/>
      <c r="B93" s="1015"/>
      <c r="C93" s="1015"/>
      <c r="D93" s="1015"/>
      <c r="E93" s="1015"/>
      <c r="F93" s="1015"/>
      <c r="G93" s="1015"/>
      <c r="H93" s="1015"/>
      <c r="I93" s="1015"/>
      <c r="J93" s="1015"/>
      <c r="K93" s="1015"/>
      <c r="L93" s="1015"/>
    </row>
    <row r="94" spans="1:12" ht="12.75" customHeight="1">
      <c r="A94" s="1015"/>
      <c r="B94" s="1015"/>
      <c r="C94" s="1015"/>
      <c r="D94" s="1015"/>
      <c r="E94" s="1015"/>
      <c r="F94" s="1015"/>
      <c r="G94" s="1015"/>
      <c r="H94" s="1015"/>
      <c r="I94" s="1015"/>
      <c r="J94" s="1015"/>
      <c r="K94" s="1015"/>
      <c r="L94" s="1015"/>
    </row>
    <row r="95" spans="1:12" ht="12.75" customHeight="1">
      <c r="A95" s="1015"/>
      <c r="B95" s="1015"/>
      <c r="C95" s="1015"/>
      <c r="D95" s="1015"/>
      <c r="E95" s="1015"/>
      <c r="F95" s="1015"/>
      <c r="G95" s="1015"/>
      <c r="H95" s="1015"/>
      <c r="I95" s="1015"/>
      <c r="J95" s="1015"/>
      <c r="K95" s="1015"/>
      <c r="L95" s="1015"/>
    </row>
    <row r="96" spans="1:12" ht="12.75" customHeight="1">
      <c r="A96" s="1015"/>
      <c r="B96" s="1015"/>
      <c r="C96" s="1015"/>
      <c r="D96" s="1015"/>
      <c r="E96" s="1015"/>
      <c r="F96" s="1015"/>
      <c r="G96" s="1015"/>
      <c r="H96" s="1015"/>
      <c r="I96" s="1015"/>
      <c r="J96" s="1015"/>
      <c r="K96" s="1015"/>
      <c r="L96" s="1015"/>
    </row>
    <row r="97" spans="1:12" ht="12.75" customHeight="1">
      <c r="A97" s="1015"/>
      <c r="B97" s="1015"/>
      <c r="C97" s="1015"/>
      <c r="D97" s="1015"/>
      <c r="E97" s="1015"/>
      <c r="F97" s="1015"/>
      <c r="G97" s="1015"/>
      <c r="H97" s="1015"/>
      <c r="I97" s="1015"/>
      <c r="J97" s="1015"/>
      <c r="K97" s="1015"/>
      <c r="L97" s="1015"/>
    </row>
    <row r="98" spans="1:12" ht="12.75" customHeight="1">
      <c r="A98" s="1015"/>
      <c r="B98" s="1015"/>
      <c r="C98" s="1015"/>
      <c r="D98" s="1015"/>
      <c r="E98" s="1015"/>
      <c r="F98" s="1015"/>
      <c r="G98" s="1015"/>
      <c r="H98" s="1015"/>
      <c r="I98" s="1015"/>
      <c r="J98" s="1015"/>
      <c r="K98" s="1015"/>
      <c r="L98" s="1015"/>
    </row>
    <row r="99" spans="1:12" ht="12.75" customHeight="1">
      <c r="A99" s="1015"/>
      <c r="B99" s="1015"/>
      <c r="C99" s="1015"/>
      <c r="D99" s="1015"/>
      <c r="E99" s="1015"/>
      <c r="F99" s="1015"/>
      <c r="G99" s="1015"/>
      <c r="H99" s="1015"/>
      <c r="I99" s="1015"/>
      <c r="J99" s="1015"/>
      <c r="K99" s="1015"/>
      <c r="L99" s="1015"/>
    </row>
    <row r="100" spans="1:12" ht="12.75" customHeight="1">
      <c r="A100" s="1015"/>
      <c r="B100" s="1015"/>
      <c r="C100" s="1015"/>
      <c r="D100" s="1015"/>
      <c r="E100" s="1015"/>
      <c r="F100" s="1015"/>
      <c r="G100" s="1015"/>
      <c r="H100" s="1015"/>
      <c r="I100" s="1015"/>
      <c r="J100" s="1015"/>
      <c r="K100" s="1015"/>
      <c r="L100" s="1015"/>
    </row>
    <row r="101" spans="1:12" ht="12.75" customHeight="1">
      <c r="A101" s="1015"/>
      <c r="B101" s="1015"/>
      <c r="C101" s="1015"/>
      <c r="D101" s="1015"/>
      <c r="E101" s="1015"/>
      <c r="F101" s="1015"/>
      <c r="G101" s="1015"/>
      <c r="H101" s="1015"/>
      <c r="I101" s="1015"/>
      <c r="J101" s="1015"/>
      <c r="K101" s="1015"/>
      <c r="L101" s="1015"/>
    </row>
    <row r="102" spans="1:12" ht="12.75" customHeight="1">
      <c r="A102" s="1015"/>
      <c r="B102" s="1015"/>
      <c r="C102" s="1015"/>
      <c r="D102" s="1015"/>
      <c r="E102" s="1015"/>
      <c r="F102" s="1015"/>
      <c r="G102" s="1015"/>
      <c r="H102" s="1015"/>
      <c r="I102" s="1015"/>
      <c r="J102" s="1015"/>
      <c r="K102" s="1015"/>
      <c r="L102" s="1015"/>
    </row>
    <row r="103" spans="1:12" ht="12.75" customHeight="1">
      <c r="A103" s="1015"/>
      <c r="B103" s="1015"/>
      <c r="C103" s="1015"/>
      <c r="D103" s="1015"/>
      <c r="E103" s="1015"/>
      <c r="F103" s="1015"/>
      <c r="G103" s="1015"/>
      <c r="H103" s="1015"/>
      <c r="I103" s="1015"/>
      <c r="J103" s="1015"/>
      <c r="K103" s="1015"/>
      <c r="L103" s="1015"/>
    </row>
    <row r="104" spans="1:12" ht="12.75" customHeight="1">
      <c r="A104" s="1015"/>
      <c r="B104" s="1015"/>
      <c r="C104" s="1015"/>
      <c r="D104" s="1015"/>
      <c r="E104" s="1015"/>
      <c r="F104" s="1015"/>
      <c r="G104" s="1015"/>
      <c r="H104" s="1015"/>
      <c r="I104" s="1015"/>
      <c r="J104" s="1015"/>
      <c r="K104" s="1015"/>
      <c r="L104" s="1015"/>
    </row>
    <row r="105" spans="1:12" ht="12.75" customHeight="1">
      <c r="A105" s="1015"/>
      <c r="B105" s="1015"/>
      <c r="C105" s="1015"/>
      <c r="D105" s="1015"/>
      <c r="E105" s="1015"/>
      <c r="F105" s="1015"/>
      <c r="G105" s="1015"/>
      <c r="H105" s="1015"/>
      <c r="I105" s="1015"/>
      <c r="J105" s="1015"/>
      <c r="K105" s="1015"/>
      <c r="L105" s="1015"/>
    </row>
    <row r="106" spans="1:12" ht="12.75" customHeight="1">
      <c r="A106" s="1015"/>
      <c r="B106" s="1015"/>
      <c r="C106" s="1015"/>
      <c r="D106" s="1015"/>
      <c r="E106" s="1015"/>
      <c r="F106" s="1015"/>
      <c r="G106" s="1015"/>
      <c r="H106" s="1015"/>
      <c r="I106" s="1015"/>
      <c r="J106" s="1015"/>
      <c r="K106" s="1015"/>
      <c r="L106" s="1015"/>
    </row>
    <row r="107" spans="1:12" ht="12.75" customHeight="1">
      <c r="A107" s="1015"/>
      <c r="B107" s="1015"/>
      <c r="C107" s="1015"/>
      <c r="D107" s="1015"/>
      <c r="E107" s="1015"/>
      <c r="F107" s="1015"/>
      <c r="G107" s="1015"/>
      <c r="H107" s="1015"/>
      <c r="I107" s="1015"/>
      <c r="J107" s="1015"/>
      <c r="K107" s="1015"/>
      <c r="L107" s="1015"/>
    </row>
    <row r="108" spans="1:12" ht="12.75" customHeight="1">
      <c r="A108" s="1015"/>
      <c r="B108" s="1015"/>
      <c r="C108" s="1015"/>
      <c r="D108" s="1015"/>
      <c r="E108" s="1015"/>
      <c r="F108" s="1015"/>
      <c r="G108" s="1015"/>
      <c r="H108" s="1015"/>
      <c r="I108" s="1015"/>
      <c r="J108" s="1015"/>
      <c r="K108" s="1015"/>
      <c r="L108" s="1015"/>
    </row>
    <row r="109" spans="1:12" ht="12.75" customHeight="1">
      <c r="A109" s="1015"/>
      <c r="B109" s="1015"/>
      <c r="C109" s="1015"/>
      <c r="D109" s="1015"/>
      <c r="E109" s="1015"/>
      <c r="F109" s="1015"/>
      <c r="G109" s="1015"/>
      <c r="H109" s="1015"/>
      <c r="I109" s="1015"/>
      <c r="J109" s="1015"/>
      <c r="K109" s="1015"/>
      <c r="L109" s="1015"/>
    </row>
    <row r="110" spans="1:12" ht="12.75" customHeight="1">
      <c r="A110" s="1015"/>
      <c r="B110" s="1015"/>
      <c r="C110" s="1015"/>
      <c r="D110" s="1015"/>
      <c r="E110" s="1015"/>
      <c r="F110" s="1015"/>
      <c r="G110" s="1015"/>
      <c r="H110" s="1015"/>
      <c r="I110" s="1015"/>
      <c r="J110" s="1015"/>
      <c r="K110" s="1015"/>
      <c r="L110" s="1015"/>
    </row>
    <row r="111" spans="1:12" ht="12.75" customHeight="1">
      <c r="A111" s="1015"/>
      <c r="B111" s="1015"/>
      <c r="C111" s="1015"/>
      <c r="D111" s="1015"/>
      <c r="E111" s="1015"/>
      <c r="F111" s="1015"/>
      <c r="G111" s="1015"/>
      <c r="H111" s="1015"/>
      <c r="I111" s="1015"/>
      <c r="J111" s="1015"/>
      <c r="K111" s="1015"/>
      <c r="L111" s="1015"/>
    </row>
    <row r="112" spans="1:12" ht="12.75" customHeight="1">
      <c r="A112" s="1015"/>
      <c r="B112" s="1015"/>
      <c r="C112" s="1015"/>
      <c r="D112" s="1015"/>
      <c r="E112" s="1015"/>
      <c r="F112" s="1015"/>
      <c r="G112" s="1015"/>
      <c r="H112" s="1015"/>
      <c r="I112" s="1015"/>
      <c r="J112" s="1015"/>
      <c r="K112" s="1015"/>
      <c r="L112" s="1015"/>
    </row>
    <row r="113" spans="1:12" ht="12.75" customHeight="1">
      <c r="A113" s="1015"/>
      <c r="B113" s="1015"/>
      <c r="C113" s="1015"/>
      <c r="D113" s="1015"/>
      <c r="E113" s="1015"/>
      <c r="F113" s="1015"/>
      <c r="G113" s="1015"/>
      <c r="H113" s="1015"/>
      <c r="I113" s="1015"/>
      <c r="J113" s="1015"/>
      <c r="K113" s="1015"/>
      <c r="L113" s="1015"/>
    </row>
    <row r="114" spans="1:12" ht="12.75" customHeight="1">
      <c r="A114" s="1015"/>
      <c r="B114" s="1015"/>
      <c r="C114" s="1015"/>
      <c r="D114" s="1015"/>
      <c r="E114" s="1015"/>
      <c r="F114" s="1015"/>
      <c r="G114" s="1015"/>
      <c r="H114" s="1015"/>
      <c r="I114" s="1015"/>
      <c r="J114" s="1015"/>
      <c r="K114" s="1015"/>
      <c r="L114" s="1015"/>
    </row>
    <row r="115" spans="1:12" ht="12.75" customHeight="1">
      <c r="A115" s="1015"/>
      <c r="B115" s="1015"/>
      <c r="C115" s="1015"/>
      <c r="D115" s="1015"/>
      <c r="E115" s="1015"/>
      <c r="F115" s="1015"/>
      <c r="G115" s="1015"/>
      <c r="H115" s="1015"/>
      <c r="I115" s="1015"/>
      <c r="J115" s="1015"/>
      <c r="K115" s="1015"/>
      <c r="L115" s="1015"/>
    </row>
    <row r="116" spans="1:12" ht="12.75" customHeight="1">
      <c r="A116" s="1015"/>
      <c r="B116" s="1015"/>
      <c r="C116" s="1015"/>
      <c r="D116" s="1015"/>
      <c r="E116" s="1015"/>
      <c r="F116" s="1015"/>
      <c r="G116" s="1015"/>
      <c r="H116" s="1015"/>
      <c r="I116" s="1015"/>
      <c r="J116" s="1015"/>
      <c r="K116" s="1015"/>
      <c r="L116" s="1015"/>
    </row>
    <row r="117" spans="1:12" ht="12.75" customHeight="1">
      <c r="A117" s="1015"/>
      <c r="B117" s="1015"/>
      <c r="C117" s="1015"/>
      <c r="D117" s="1015"/>
      <c r="E117" s="1015"/>
      <c r="F117" s="1015"/>
      <c r="G117" s="1015"/>
      <c r="H117" s="1015"/>
      <c r="I117" s="1015"/>
      <c r="J117" s="1015"/>
      <c r="K117" s="1015"/>
      <c r="L117" s="1015"/>
    </row>
    <row r="118" spans="1:12" ht="12.75" customHeight="1">
      <c r="A118" s="1015"/>
      <c r="B118" s="1015"/>
      <c r="C118" s="1015"/>
      <c r="D118" s="1015"/>
      <c r="E118" s="1015"/>
      <c r="F118" s="1015"/>
      <c r="G118" s="1015"/>
      <c r="H118" s="1015"/>
      <c r="I118" s="1015"/>
      <c r="J118" s="1015"/>
      <c r="K118" s="1015"/>
      <c r="L118" s="1015"/>
    </row>
    <row r="119" spans="1:12" ht="12.75" customHeight="1">
      <c r="A119" s="1015"/>
      <c r="B119" s="1015"/>
      <c r="C119" s="1015"/>
      <c r="D119" s="1015"/>
      <c r="E119" s="1015"/>
      <c r="F119" s="1015"/>
      <c r="G119" s="1015"/>
      <c r="H119" s="1015"/>
      <c r="I119" s="1015"/>
      <c r="J119" s="1015"/>
      <c r="K119" s="1015"/>
      <c r="L119" s="1015"/>
    </row>
    <row r="120" spans="1:12" ht="12.75" customHeight="1">
      <c r="A120" s="1015"/>
      <c r="B120" s="1015"/>
      <c r="C120" s="1015"/>
      <c r="D120" s="1015"/>
      <c r="E120" s="1015"/>
      <c r="F120" s="1015"/>
      <c r="G120" s="1015"/>
      <c r="H120" s="1015"/>
      <c r="I120" s="1015"/>
      <c r="J120" s="1015"/>
      <c r="K120" s="1015"/>
      <c r="L120" s="1015"/>
    </row>
    <row r="121" spans="1:12" ht="12.75" customHeight="1">
      <c r="A121" s="1015"/>
      <c r="B121" s="1015"/>
      <c r="C121" s="1015"/>
      <c r="D121" s="1015"/>
      <c r="E121" s="1015"/>
      <c r="F121" s="1015"/>
      <c r="G121" s="1015"/>
      <c r="H121" s="1015"/>
      <c r="I121" s="1015"/>
      <c r="J121" s="1015"/>
      <c r="K121" s="1015"/>
      <c r="L121" s="1015"/>
    </row>
    <row r="122" spans="1:12" ht="12.75" customHeight="1">
      <c r="A122" s="1015"/>
      <c r="B122" s="1015"/>
      <c r="C122" s="1015"/>
      <c r="D122" s="1015"/>
      <c r="E122" s="1015"/>
      <c r="F122" s="1015"/>
      <c r="G122" s="1015"/>
      <c r="H122" s="1015"/>
      <c r="I122" s="1015"/>
      <c r="J122" s="1015"/>
      <c r="K122" s="1015"/>
      <c r="L122" s="1015"/>
    </row>
    <row r="123" spans="1:12" ht="12.75" customHeight="1">
      <c r="A123" s="1015"/>
      <c r="B123" s="1015"/>
      <c r="C123" s="1015"/>
      <c r="D123" s="1015"/>
      <c r="E123" s="1015"/>
      <c r="F123" s="1015"/>
      <c r="G123" s="1015"/>
      <c r="H123" s="1015"/>
      <c r="I123" s="1015"/>
      <c r="J123" s="1015"/>
      <c r="K123" s="1015"/>
      <c r="L123" s="1015"/>
    </row>
    <row r="124" spans="1:12" ht="12.75" customHeight="1">
      <c r="A124" s="1015"/>
      <c r="B124" s="1015"/>
      <c r="C124" s="1015"/>
      <c r="D124" s="1015"/>
      <c r="E124" s="1015"/>
      <c r="F124" s="1015"/>
      <c r="G124" s="1015"/>
      <c r="H124" s="1015"/>
      <c r="I124" s="1015"/>
      <c r="J124" s="1015"/>
      <c r="K124" s="1015"/>
      <c r="L124" s="1015"/>
    </row>
    <row r="125" spans="1:12" ht="12.75" customHeight="1">
      <c r="A125" s="1015"/>
      <c r="B125" s="1015"/>
      <c r="C125" s="1015"/>
      <c r="D125" s="1015"/>
      <c r="E125" s="1015"/>
      <c r="F125" s="1015"/>
      <c r="G125" s="1015"/>
      <c r="H125" s="1015"/>
      <c r="I125" s="1015"/>
      <c r="J125" s="1015"/>
      <c r="K125" s="1015"/>
      <c r="L125" s="1015"/>
    </row>
    <row r="126" spans="1:12" ht="12.75" customHeight="1">
      <c r="A126" s="1015"/>
      <c r="B126" s="1015"/>
      <c r="C126" s="1015"/>
      <c r="D126" s="1015"/>
      <c r="E126" s="1015"/>
      <c r="F126" s="1015"/>
      <c r="G126" s="1015"/>
      <c r="H126" s="1015"/>
      <c r="I126" s="1015"/>
      <c r="J126" s="1015"/>
      <c r="K126" s="1015"/>
      <c r="L126" s="1015"/>
    </row>
    <row r="127" spans="1:12" ht="12.75" customHeight="1">
      <c r="A127" s="1015"/>
      <c r="B127" s="1015"/>
      <c r="C127" s="1015"/>
      <c r="D127" s="1015"/>
      <c r="E127" s="1015"/>
      <c r="F127" s="1015"/>
      <c r="G127" s="1015"/>
      <c r="H127" s="1015"/>
      <c r="I127" s="1015"/>
      <c r="J127" s="1015"/>
      <c r="K127" s="1015"/>
      <c r="L127" s="1015"/>
    </row>
    <row r="128" spans="1:12" ht="12.75" customHeight="1">
      <c r="A128" s="1015"/>
      <c r="B128" s="1015"/>
      <c r="C128" s="1015"/>
      <c r="D128" s="1015"/>
      <c r="E128" s="1015"/>
      <c r="F128" s="1015"/>
      <c r="G128" s="1015"/>
      <c r="H128" s="1015"/>
      <c r="I128" s="1015"/>
      <c r="J128" s="1015"/>
      <c r="K128" s="1015"/>
      <c r="L128" s="1015"/>
    </row>
    <row r="129" spans="1:12" ht="12.75" customHeight="1">
      <c r="A129" s="1015"/>
      <c r="B129" s="1015"/>
      <c r="C129" s="1015"/>
      <c r="D129" s="1015"/>
      <c r="E129" s="1015"/>
      <c r="F129" s="1015"/>
      <c r="G129" s="1015"/>
      <c r="H129" s="1015"/>
      <c r="I129" s="1015"/>
      <c r="J129" s="1015"/>
      <c r="K129" s="1015"/>
      <c r="L129" s="1015"/>
    </row>
    <row r="130" spans="1:12" ht="12.75" customHeight="1">
      <c r="A130" s="1015"/>
      <c r="B130" s="1015"/>
      <c r="C130" s="1015"/>
      <c r="D130" s="1015"/>
      <c r="E130" s="1015"/>
      <c r="F130" s="1015"/>
      <c r="G130" s="1015"/>
      <c r="H130" s="1015"/>
      <c r="I130" s="1015"/>
      <c r="J130" s="1015"/>
      <c r="K130" s="1015"/>
      <c r="L130" s="1015"/>
    </row>
    <row r="131" spans="1:12" ht="12.75" customHeight="1">
      <c r="A131" s="1015"/>
      <c r="B131" s="1015"/>
      <c r="C131" s="1015"/>
      <c r="D131" s="1015"/>
      <c r="E131" s="1015"/>
      <c r="F131" s="1015"/>
      <c r="G131" s="1015"/>
      <c r="H131" s="1015"/>
      <c r="I131" s="1015"/>
      <c r="J131" s="1015"/>
      <c r="K131" s="1015"/>
      <c r="L131" s="1015"/>
    </row>
    <row r="132" spans="1:12" ht="12.75" customHeight="1">
      <c r="A132" s="1015"/>
      <c r="B132" s="1015"/>
      <c r="C132" s="1015"/>
      <c r="D132" s="1015"/>
      <c r="E132" s="1015"/>
      <c r="F132" s="1015"/>
      <c r="G132" s="1015"/>
      <c r="H132" s="1015"/>
      <c r="I132" s="1015"/>
      <c r="J132" s="1015"/>
      <c r="K132" s="1015"/>
      <c r="L132" s="1015"/>
    </row>
    <row r="133" spans="1:12" ht="12.75" customHeight="1">
      <c r="A133" s="1015"/>
      <c r="B133" s="1015"/>
      <c r="C133" s="1015"/>
      <c r="D133" s="1015"/>
      <c r="E133" s="1015"/>
      <c r="F133" s="1015"/>
      <c r="G133" s="1015"/>
      <c r="H133" s="1015"/>
      <c r="I133" s="1015"/>
      <c r="J133" s="1015"/>
      <c r="K133" s="1015"/>
      <c r="L133" s="1015"/>
    </row>
    <row r="134" spans="1:12" ht="12.75" customHeight="1">
      <c r="A134" s="1015"/>
      <c r="B134" s="1015"/>
      <c r="C134" s="1015"/>
      <c r="D134" s="1015"/>
      <c r="E134" s="1015"/>
      <c r="F134" s="1015"/>
      <c r="G134" s="1015"/>
      <c r="H134" s="1015"/>
      <c r="I134" s="1015"/>
      <c r="J134" s="1015"/>
      <c r="K134" s="1015"/>
      <c r="L134" s="1015"/>
    </row>
    <row r="135" spans="1:12" ht="12.75" customHeight="1">
      <c r="A135" s="1015"/>
      <c r="B135" s="1015"/>
      <c r="C135" s="1015"/>
      <c r="D135" s="1015"/>
      <c r="E135" s="1015"/>
      <c r="F135" s="1015"/>
      <c r="G135" s="1015"/>
      <c r="H135" s="1015"/>
      <c r="I135" s="1015"/>
      <c r="J135" s="1015"/>
      <c r="K135" s="1015"/>
      <c r="L135" s="1015"/>
    </row>
    <row r="136" spans="1:12" ht="12.75" customHeight="1">
      <c r="A136" s="1015"/>
      <c r="B136" s="1015"/>
      <c r="C136" s="1015"/>
      <c r="D136" s="1015"/>
      <c r="E136" s="1015"/>
      <c r="F136" s="1015"/>
      <c r="G136" s="1015"/>
      <c r="H136" s="1015"/>
      <c r="I136" s="1015"/>
      <c r="J136" s="1015"/>
      <c r="K136" s="1015"/>
      <c r="L136" s="1015"/>
    </row>
    <row r="137" spans="1:12" ht="12.75" customHeight="1">
      <c r="A137" s="1015"/>
      <c r="B137" s="1015"/>
      <c r="C137" s="1015"/>
      <c r="D137" s="1015"/>
      <c r="E137" s="1015"/>
      <c r="F137" s="1015"/>
      <c r="G137" s="1015"/>
      <c r="H137" s="1015"/>
      <c r="I137" s="1015"/>
      <c r="J137" s="1015"/>
      <c r="K137" s="1015"/>
      <c r="L137" s="1015"/>
    </row>
    <row r="138" spans="1:12" ht="12.75" customHeight="1">
      <c r="A138" s="1015"/>
      <c r="B138" s="1015"/>
      <c r="C138" s="1015"/>
      <c r="D138" s="1015"/>
      <c r="E138" s="1015"/>
      <c r="F138" s="1015"/>
      <c r="G138" s="1015"/>
      <c r="H138" s="1015"/>
      <c r="I138" s="1015"/>
      <c r="J138" s="1015"/>
      <c r="K138" s="1015"/>
      <c r="L138" s="1015"/>
    </row>
    <row r="139" spans="1:12" ht="12.75" customHeight="1">
      <c r="A139" s="1015"/>
      <c r="B139" s="1015"/>
      <c r="C139" s="1015"/>
      <c r="D139" s="1015"/>
      <c r="E139" s="1015"/>
      <c r="F139" s="1015"/>
      <c r="G139" s="1015"/>
      <c r="H139" s="1015"/>
      <c r="I139" s="1015"/>
      <c r="J139" s="1015"/>
      <c r="K139" s="1015"/>
      <c r="L139" s="1015"/>
    </row>
    <row r="140" spans="1:12" ht="12.75" customHeight="1">
      <c r="A140" s="1015"/>
      <c r="B140" s="1015"/>
      <c r="C140" s="1015"/>
      <c r="D140" s="1015"/>
      <c r="E140" s="1015"/>
      <c r="F140" s="1015"/>
      <c r="G140" s="1015"/>
      <c r="H140" s="1015"/>
      <c r="I140" s="1015"/>
      <c r="J140" s="1015"/>
      <c r="K140" s="1015"/>
      <c r="L140" s="1015"/>
    </row>
    <row r="141" spans="1:12" ht="12.75" customHeight="1">
      <c r="A141" s="1015"/>
      <c r="B141" s="1015"/>
      <c r="C141" s="1015"/>
      <c r="D141" s="1015"/>
      <c r="E141" s="1015"/>
      <c r="F141" s="1015"/>
      <c r="G141" s="1015"/>
      <c r="H141" s="1015"/>
      <c r="I141" s="1015"/>
      <c r="J141" s="1015"/>
      <c r="K141" s="1015"/>
      <c r="L141" s="1015"/>
    </row>
    <row r="142" spans="1:12" ht="12.75" customHeight="1">
      <c r="A142" s="1015"/>
      <c r="B142" s="1015"/>
      <c r="C142" s="1015"/>
      <c r="D142" s="1015"/>
      <c r="E142" s="1015"/>
      <c r="F142" s="1015"/>
      <c r="G142" s="1015"/>
      <c r="H142" s="1015"/>
      <c r="I142" s="1015"/>
      <c r="J142" s="1015"/>
      <c r="K142" s="1015"/>
      <c r="L142" s="1015"/>
    </row>
    <row r="143" spans="1:12" ht="12.75" customHeight="1">
      <c r="A143" s="1015"/>
      <c r="B143" s="1015"/>
      <c r="C143" s="1015"/>
      <c r="D143" s="1015"/>
      <c r="E143" s="1015"/>
      <c r="F143" s="1015"/>
      <c r="G143" s="1015"/>
      <c r="H143" s="1015"/>
      <c r="I143" s="1015"/>
      <c r="J143" s="1015"/>
      <c r="K143" s="1015"/>
      <c r="L143" s="1015"/>
    </row>
    <row r="144" spans="1:12" ht="12.75" customHeight="1">
      <c r="A144" s="1015"/>
      <c r="B144" s="1015"/>
      <c r="C144" s="1015"/>
      <c r="D144" s="1015"/>
      <c r="E144" s="1015"/>
      <c r="F144" s="1015"/>
      <c r="G144" s="1015"/>
      <c r="H144" s="1015"/>
      <c r="I144" s="1015"/>
      <c r="J144" s="1015"/>
      <c r="K144" s="1015"/>
      <c r="L144" s="1015"/>
    </row>
    <row r="145" spans="1:12" ht="12.75" customHeight="1">
      <c r="A145" s="1015"/>
      <c r="B145" s="1015"/>
      <c r="C145" s="1015"/>
      <c r="D145" s="1015"/>
      <c r="E145" s="1015"/>
      <c r="F145" s="1015"/>
      <c r="G145" s="1015"/>
      <c r="H145" s="1015"/>
      <c r="I145" s="1015"/>
      <c r="J145" s="1015"/>
      <c r="K145" s="1015"/>
      <c r="L145" s="1015"/>
    </row>
    <row r="146" spans="1:12" ht="12.75" customHeight="1">
      <c r="A146" s="1015"/>
      <c r="B146" s="1015"/>
      <c r="C146" s="1015"/>
      <c r="D146" s="1015"/>
      <c r="E146" s="1015"/>
      <c r="F146" s="1015"/>
      <c r="G146" s="1015"/>
      <c r="H146" s="1015"/>
      <c r="I146" s="1015"/>
      <c r="J146" s="1015"/>
      <c r="K146" s="1015"/>
      <c r="L146" s="1015"/>
    </row>
    <row r="147" spans="1:12" ht="12.75" customHeight="1">
      <c r="A147" s="1015"/>
      <c r="B147" s="1015"/>
      <c r="C147" s="1015"/>
      <c r="D147" s="1015"/>
      <c r="E147" s="1015"/>
      <c r="F147" s="1015"/>
      <c r="G147" s="1015"/>
      <c r="H147" s="1015"/>
      <c r="I147" s="1015"/>
      <c r="J147" s="1015"/>
      <c r="K147" s="1015"/>
      <c r="L147" s="1015"/>
    </row>
    <row r="148" spans="1:12" ht="12.75" customHeight="1">
      <c r="A148" s="1015"/>
      <c r="B148" s="1015"/>
      <c r="C148" s="1015"/>
      <c r="D148" s="1015"/>
      <c r="E148" s="1015"/>
      <c r="F148" s="1015"/>
      <c r="G148" s="1015"/>
      <c r="H148" s="1015"/>
      <c r="I148" s="1015"/>
      <c r="J148" s="1015"/>
      <c r="K148" s="1015"/>
      <c r="L148" s="1015"/>
    </row>
    <row r="149" spans="1:12" ht="12.75" customHeight="1">
      <c r="A149" s="1015"/>
      <c r="B149" s="1015"/>
      <c r="C149" s="1015"/>
      <c r="D149" s="1015"/>
      <c r="E149" s="1015"/>
      <c r="F149" s="1015"/>
      <c r="G149" s="1015"/>
      <c r="H149" s="1015"/>
      <c r="I149" s="1015"/>
      <c r="J149" s="1015"/>
      <c r="K149" s="1015"/>
      <c r="L149" s="1015"/>
    </row>
    <row r="150" spans="1:12" ht="12.75" customHeight="1">
      <c r="A150" s="1015"/>
      <c r="B150" s="1015"/>
      <c r="C150" s="1015"/>
      <c r="D150" s="1015"/>
      <c r="E150" s="1015"/>
      <c r="F150" s="1015"/>
      <c r="G150" s="1015"/>
      <c r="H150" s="1015"/>
      <c r="I150" s="1015"/>
      <c r="J150" s="1015"/>
      <c r="K150" s="1015"/>
      <c r="L150" s="1015"/>
    </row>
    <row r="151" spans="1:12" ht="12.75" customHeight="1">
      <c r="A151" s="1015"/>
      <c r="B151" s="1015"/>
      <c r="C151" s="1015"/>
      <c r="D151" s="1015"/>
      <c r="E151" s="1015"/>
      <c r="F151" s="1015"/>
      <c r="G151" s="1015"/>
      <c r="H151" s="1015"/>
      <c r="I151" s="1015"/>
      <c r="J151" s="1015"/>
      <c r="K151" s="1015"/>
      <c r="L151" s="1015"/>
    </row>
    <row r="152" spans="1:12" ht="12.75" customHeight="1">
      <c r="A152" s="1015"/>
      <c r="B152" s="1015"/>
      <c r="C152" s="1015"/>
      <c r="D152" s="1015"/>
      <c r="E152" s="1015"/>
      <c r="F152" s="1015"/>
      <c r="G152" s="1015"/>
      <c r="H152" s="1015"/>
      <c r="I152" s="1015"/>
      <c r="J152" s="1015"/>
      <c r="K152" s="1015"/>
      <c r="L152" s="1015"/>
    </row>
    <row r="153" spans="1:12" ht="12.75" customHeight="1">
      <c r="A153" s="1015"/>
      <c r="B153" s="1015"/>
      <c r="C153" s="1015"/>
      <c r="D153" s="1015"/>
      <c r="E153" s="1015"/>
      <c r="F153" s="1015"/>
      <c r="G153" s="1015"/>
      <c r="H153" s="1015"/>
      <c r="I153" s="1015"/>
      <c r="J153" s="1015"/>
      <c r="K153" s="1015"/>
      <c r="L153" s="1015"/>
    </row>
    <row r="154" spans="1:12" ht="12.75" customHeight="1">
      <c r="A154" s="1015"/>
      <c r="B154" s="1015"/>
      <c r="C154" s="1015"/>
      <c r="D154" s="1015"/>
      <c r="E154" s="1015"/>
      <c r="F154" s="1015"/>
      <c r="G154" s="1015"/>
      <c r="H154" s="1015"/>
      <c r="I154" s="1015"/>
      <c r="J154" s="1015"/>
      <c r="K154" s="1015"/>
      <c r="L154" s="1015"/>
    </row>
    <row r="155" spans="1:12" ht="12.75" customHeight="1">
      <c r="A155" s="1015"/>
      <c r="B155" s="1015"/>
      <c r="C155" s="1015"/>
      <c r="D155" s="1015"/>
      <c r="E155" s="1015"/>
      <c r="F155" s="1015"/>
      <c r="G155" s="1015"/>
      <c r="H155" s="1015"/>
      <c r="I155" s="1015"/>
      <c r="J155" s="1015"/>
      <c r="K155" s="1015"/>
      <c r="L155" s="1015"/>
    </row>
    <row r="156" spans="1:12" ht="12.75" customHeight="1">
      <c r="A156" s="1015"/>
      <c r="B156" s="1015"/>
      <c r="C156" s="1015"/>
      <c r="D156" s="1015"/>
      <c r="E156" s="1015"/>
      <c r="F156" s="1015"/>
      <c r="G156" s="1015"/>
      <c r="H156" s="1015"/>
      <c r="I156" s="1015"/>
      <c r="J156" s="1015"/>
      <c r="K156" s="1015"/>
      <c r="L156" s="1015"/>
    </row>
    <row r="157" spans="1:12" ht="12.75" customHeight="1">
      <c r="A157" s="1015"/>
      <c r="B157" s="1015"/>
      <c r="C157" s="1015"/>
      <c r="D157" s="1015"/>
      <c r="E157" s="1015"/>
      <c r="F157" s="1015"/>
      <c r="G157" s="1015"/>
      <c r="H157" s="1015"/>
      <c r="I157" s="1015"/>
      <c r="J157" s="1015"/>
      <c r="K157" s="1015"/>
      <c r="L157" s="1015"/>
    </row>
    <row r="158" spans="1:12" ht="12.75" customHeight="1">
      <c r="A158" s="1015"/>
      <c r="B158" s="1015"/>
      <c r="C158" s="1015"/>
      <c r="D158" s="1015"/>
      <c r="E158" s="1015"/>
      <c r="F158" s="1015"/>
      <c r="G158" s="1015"/>
      <c r="H158" s="1015"/>
      <c r="I158" s="1015"/>
      <c r="J158" s="1015"/>
      <c r="K158" s="1015"/>
      <c r="L158" s="1015"/>
    </row>
    <row r="159" spans="1:12" ht="12.75" customHeight="1">
      <c r="A159" s="1015"/>
      <c r="B159" s="1015"/>
      <c r="C159" s="1015"/>
      <c r="D159" s="1015"/>
      <c r="E159" s="1015"/>
      <c r="F159" s="1015"/>
      <c r="G159" s="1015"/>
      <c r="H159" s="1015"/>
      <c r="I159" s="1015"/>
      <c r="J159" s="1015"/>
      <c r="K159" s="1015"/>
      <c r="L159" s="1015"/>
    </row>
    <row r="160" spans="1:12" ht="12.75" customHeight="1">
      <c r="A160" s="1015"/>
      <c r="B160" s="1015"/>
      <c r="C160" s="1015"/>
      <c r="D160" s="1015"/>
      <c r="E160" s="1015"/>
      <c r="F160" s="1015"/>
      <c r="G160" s="1015"/>
      <c r="H160" s="1015"/>
      <c r="I160" s="1015"/>
      <c r="J160" s="1015"/>
      <c r="K160" s="1015"/>
      <c r="L160" s="1015"/>
    </row>
    <row r="161" spans="1:12" ht="12.75" customHeight="1">
      <c r="A161" s="1015"/>
      <c r="B161" s="1015"/>
      <c r="C161" s="1015"/>
      <c r="D161" s="1015"/>
      <c r="E161" s="1015"/>
      <c r="F161" s="1015"/>
      <c r="G161" s="1015"/>
      <c r="H161" s="1015"/>
      <c r="I161" s="1015"/>
      <c r="J161" s="1015"/>
      <c r="K161" s="1015"/>
      <c r="L161" s="1015"/>
    </row>
    <row r="162" spans="1:12" ht="12.75" customHeight="1">
      <c r="A162" s="1015"/>
      <c r="B162" s="1015"/>
      <c r="C162" s="1015"/>
      <c r="D162" s="1015"/>
      <c r="E162" s="1015"/>
      <c r="F162" s="1015"/>
      <c r="G162" s="1015"/>
      <c r="H162" s="1015"/>
      <c r="I162" s="1015"/>
      <c r="J162" s="1015"/>
      <c r="K162" s="1015"/>
      <c r="L162" s="1015"/>
    </row>
    <row r="163" spans="1:12" ht="12.75" customHeight="1">
      <c r="A163" s="1015"/>
      <c r="B163" s="1015"/>
      <c r="C163" s="1015"/>
      <c r="D163" s="1015"/>
      <c r="E163" s="1015"/>
      <c r="F163" s="1015"/>
      <c r="G163" s="1015"/>
      <c r="H163" s="1015"/>
      <c r="I163" s="1015"/>
      <c r="J163" s="1015"/>
      <c r="K163" s="1015"/>
      <c r="L163" s="1015"/>
    </row>
    <row r="164" spans="1:12" ht="12.75" customHeight="1">
      <c r="A164" s="1015"/>
      <c r="B164" s="1015"/>
      <c r="C164" s="1015"/>
      <c r="D164" s="1015"/>
      <c r="E164" s="1015"/>
      <c r="F164" s="1015"/>
      <c r="G164" s="1015"/>
      <c r="H164" s="1015"/>
      <c r="I164" s="1015"/>
      <c r="J164" s="1015"/>
      <c r="K164" s="1015"/>
      <c r="L164" s="1015"/>
    </row>
    <row r="165" spans="1:12" ht="12.75" customHeight="1">
      <c r="A165" s="1015"/>
      <c r="B165" s="1015"/>
      <c r="C165" s="1015"/>
      <c r="D165" s="1015"/>
      <c r="E165" s="1015"/>
      <c r="F165" s="1015"/>
      <c r="G165" s="1015"/>
      <c r="H165" s="1015"/>
      <c r="I165" s="1015"/>
      <c r="J165" s="1015"/>
      <c r="K165" s="1015"/>
      <c r="L165" s="1015"/>
    </row>
    <row r="166" spans="1:12" ht="12.75" customHeight="1">
      <c r="A166" s="1015"/>
      <c r="B166" s="1015"/>
      <c r="C166" s="1015"/>
      <c r="D166" s="1015"/>
      <c r="E166" s="1015"/>
      <c r="F166" s="1015"/>
      <c r="G166" s="1015"/>
      <c r="H166" s="1015"/>
      <c r="I166" s="1015"/>
      <c r="J166" s="1015"/>
      <c r="K166" s="1015"/>
      <c r="L166" s="1015"/>
    </row>
    <row r="167" spans="1:12" ht="12.75" customHeight="1">
      <c r="A167" s="1015"/>
      <c r="B167" s="1015"/>
      <c r="C167" s="1015"/>
      <c r="D167" s="1015"/>
      <c r="E167" s="1015"/>
      <c r="F167" s="1015"/>
      <c r="G167" s="1015"/>
      <c r="H167" s="1015"/>
      <c r="I167" s="1015"/>
      <c r="J167" s="1015"/>
      <c r="K167" s="1015"/>
      <c r="L167" s="1015"/>
    </row>
    <row r="168" spans="1:12" ht="12.75" customHeight="1">
      <c r="A168" s="1015"/>
      <c r="B168" s="1015"/>
      <c r="C168" s="1015"/>
      <c r="D168" s="1015"/>
      <c r="E168" s="1015"/>
      <c r="F168" s="1015"/>
      <c r="G168" s="1015"/>
      <c r="H168" s="1015"/>
      <c r="I168" s="1015"/>
      <c r="J168" s="1015"/>
      <c r="K168" s="1015"/>
      <c r="L168" s="1015"/>
    </row>
    <row r="169" spans="1:12" ht="12.75" customHeight="1">
      <c r="A169" s="1015"/>
      <c r="B169" s="1015"/>
      <c r="C169" s="1015"/>
      <c r="D169" s="1015"/>
      <c r="E169" s="1015"/>
      <c r="F169" s="1015"/>
      <c r="G169" s="1015"/>
      <c r="H169" s="1015"/>
      <c r="I169" s="1015"/>
      <c r="J169" s="1015"/>
      <c r="K169" s="1015"/>
      <c r="L169" s="1015"/>
    </row>
    <row r="170" spans="1:12" ht="12.75" customHeight="1">
      <c r="A170" s="1015"/>
      <c r="B170" s="1015"/>
      <c r="C170" s="1015"/>
      <c r="D170" s="1015"/>
      <c r="E170" s="1015"/>
      <c r="F170" s="1015"/>
      <c r="G170" s="1015"/>
      <c r="H170" s="1015"/>
      <c r="I170" s="1015"/>
      <c r="J170" s="1015"/>
      <c r="K170" s="1015"/>
      <c r="L170" s="1015"/>
    </row>
    <row r="171" spans="1:12" ht="12.75" customHeight="1">
      <c r="A171" s="1015"/>
      <c r="B171" s="1015"/>
      <c r="C171" s="1015"/>
      <c r="D171" s="1015"/>
      <c r="E171" s="1015"/>
      <c r="F171" s="1015"/>
      <c r="G171" s="1015"/>
      <c r="H171" s="1015"/>
      <c r="I171" s="1015"/>
      <c r="J171" s="1015"/>
      <c r="K171" s="1015"/>
      <c r="L171" s="1015"/>
    </row>
    <row r="172" spans="1:12" ht="12.75" customHeight="1">
      <c r="A172" s="1015"/>
      <c r="B172" s="1015"/>
      <c r="C172" s="1015"/>
      <c r="D172" s="1015"/>
      <c r="E172" s="1015"/>
      <c r="F172" s="1015"/>
      <c r="G172" s="1015"/>
      <c r="H172" s="1015"/>
      <c r="I172" s="1015"/>
      <c r="J172" s="1015"/>
      <c r="K172" s="1015"/>
      <c r="L172" s="1015"/>
    </row>
    <row r="173" spans="1:12" ht="12.75" customHeight="1">
      <c r="A173" s="1015"/>
      <c r="B173" s="1015"/>
      <c r="C173" s="1015"/>
      <c r="D173" s="1015"/>
      <c r="E173" s="1015"/>
      <c r="F173" s="1015"/>
      <c r="G173" s="1015"/>
      <c r="H173" s="1015"/>
      <c r="I173" s="1015"/>
      <c r="J173" s="1015"/>
      <c r="K173" s="1015"/>
      <c r="L173" s="1015"/>
    </row>
    <row r="174" spans="1:12" ht="12.75" customHeight="1">
      <c r="A174" s="1015"/>
      <c r="B174" s="1015"/>
      <c r="C174" s="1015"/>
      <c r="D174" s="1015"/>
      <c r="E174" s="1015"/>
      <c r="F174" s="1015"/>
      <c r="G174" s="1015"/>
      <c r="H174" s="1015"/>
      <c r="I174" s="1015"/>
      <c r="J174" s="1015"/>
      <c r="K174" s="1015"/>
      <c r="L174" s="1015"/>
    </row>
    <row r="175" spans="1:12" ht="12.75" customHeight="1">
      <c r="A175" s="1015"/>
      <c r="B175" s="1015"/>
      <c r="C175" s="1015"/>
      <c r="D175" s="1015"/>
      <c r="E175" s="1015"/>
      <c r="F175" s="1015"/>
      <c r="G175" s="1015"/>
      <c r="H175" s="1015"/>
      <c r="I175" s="1015"/>
      <c r="J175" s="1015"/>
      <c r="K175" s="1015"/>
      <c r="L175" s="1015"/>
    </row>
    <row r="176" spans="1:12" ht="12.75" customHeight="1">
      <c r="A176" s="1015"/>
      <c r="B176" s="1015"/>
      <c r="C176" s="1015"/>
      <c r="D176" s="1015"/>
      <c r="E176" s="1015"/>
      <c r="F176" s="1015"/>
      <c r="G176" s="1015"/>
      <c r="H176" s="1015"/>
      <c r="I176" s="1015"/>
      <c r="J176" s="1015"/>
      <c r="K176" s="1015"/>
      <c r="L176" s="1015"/>
    </row>
    <row r="177" spans="1:12" ht="12.75" customHeight="1">
      <c r="A177" s="1015"/>
      <c r="B177" s="1015"/>
      <c r="C177" s="1015"/>
      <c r="D177" s="1015"/>
      <c r="E177" s="1015"/>
      <c r="F177" s="1015"/>
      <c r="G177" s="1015"/>
      <c r="H177" s="1015"/>
      <c r="I177" s="1015"/>
      <c r="J177" s="1015"/>
      <c r="K177" s="1015"/>
      <c r="L177" s="1015"/>
    </row>
    <row r="178" spans="1:12" ht="12.75" customHeight="1">
      <c r="A178" s="1015"/>
      <c r="B178" s="1015"/>
      <c r="C178" s="1015"/>
      <c r="D178" s="1015"/>
      <c r="E178" s="1015"/>
      <c r="F178" s="1015"/>
      <c r="G178" s="1015"/>
      <c r="H178" s="1015"/>
      <c r="I178" s="1015"/>
      <c r="J178" s="1015"/>
      <c r="K178" s="1015"/>
      <c r="L178" s="1015"/>
    </row>
    <row r="179" spans="1:12" ht="12.75" customHeight="1">
      <c r="A179" s="1015"/>
      <c r="B179" s="1015"/>
      <c r="C179" s="1015"/>
      <c r="D179" s="1015"/>
      <c r="E179" s="1015"/>
      <c r="F179" s="1015"/>
      <c r="G179" s="1015"/>
      <c r="H179" s="1015"/>
      <c r="I179" s="1015"/>
      <c r="J179" s="1015"/>
      <c r="K179" s="1015"/>
      <c r="L179" s="1015"/>
    </row>
    <row r="180" spans="1:12" ht="12.75" customHeight="1">
      <c r="A180" s="1015"/>
      <c r="B180" s="1015"/>
      <c r="C180" s="1015"/>
      <c r="D180" s="1015"/>
      <c r="E180" s="1015"/>
      <c r="F180" s="1015"/>
      <c r="G180" s="1015"/>
      <c r="H180" s="1015"/>
      <c r="I180" s="1015"/>
      <c r="J180" s="1015"/>
      <c r="K180" s="1015"/>
      <c r="L180" s="1015"/>
    </row>
    <row r="181" spans="1:12" ht="12.75" customHeight="1">
      <c r="A181" s="1015"/>
      <c r="B181" s="1015"/>
      <c r="C181" s="1015"/>
      <c r="D181" s="1015"/>
      <c r="E181" s="1015"/>
      <c r="F181" s="1015"/>
      <c r="G181" s="1015"/>
      <c r="H181" s="1015"/>
      <c r="I181" s="1015"/>
      <c r="J181" s="1015"/>
      <c r="K181" s="1015"/>
      <c r="L181" s="1015"/>
    </row>
    <row r="182" spans="1:12" ht="12.75" customHeight="1">
      <c r="A182" s="1015"/>
      <c r="B182" s="1015"/>
      <c r="C182" s="1015"/>
      <c r="D182" s="1015"/>
      <c r="E182" s="1015"/>
      <c r="F182" s="1015"/>
      <c r="G182" s="1015"/>
      <c r="H182" s="1015"/>
      <c r="I182" s="1015"/>
      <c r="J182" s="1015"/>
      <c r="K182" s="1015"/>
      <c r="L182" s="1015"/>
    </row>
    <row r="183" spans="1:12" ht="12.75" customHeight="1">
      <c r="A183" s="1015"/>
      <c r="B183" s="1015"/>
      <c r="C183" s="1015"/>
      <c r="D183" s="1015"/>
      <c r="E183" s="1015"/>
      <c r="F183" s="1015"/>
      <c r="G183" s="1015"/>
      <c r="H183" s="1015"/>
      <c r="I183" s="1015"/>
      <c r="J183" s="1015"/>
      <c r="K183" s="1015"/>
      <c r="L183" s="1015"/>
    </row>
    <row r="184" spans="1:12" ht="12.75" customHeight="1">
      <c r="A184" s="1015"/>
      <c r="B184" s="1015"/>
      <c r="C184" s="1015"/>
      <c r="D184" s="1015"/>
      <c r="E184" s="1015"/>
      <c r="F184" s="1015"/>
      <c r="G184" s="1015"/>
      <c r="H184" s="1015"/>
      <c r="I184" s="1015"/>
      <c r="J184" s="1015"/>
      <c r="K184" s="1015"/>
      <c r="L184" s="1015"/>
    </row>
    <row r="185" spans="1:12" ht="12.75" customHeight="1">
      <c r="A185" s="1015"/>
      <c r="B185" s="1015"/>
      <c r="C185" s="1015"/>
      <c r="D185" s="1015"/>
      <c r="E185" s="1015"/>
      <c r="F185" s="1015"/>
      <c r="G185" s="1015"/>
      <c r="H185" s="1015"/>
      <c r="I185" s="1015"/>
      <c r="J185" s="1015"/>
      <c r="K185" s="1015"/>
      <c r="L185" s="1015"/>
    </row>
    <row r="186" spans="1:12" ht="12.75" customHeight="1">
      <c r="A186" s="1015"/>
      <c r="B186" s="1015"/>
      <c r="C186" s="1015"/>
      <c r="D186" s="1015"/>
      <c r="E186" s="1015"/>
      <c r="F186" s="1015"/>
      <c r="G186" s="1015"/>
      <c r="H186" s="1015"/>
      <c r="I186" s="1015"/>
      <c r="J186" s="1015"/>
      <c r="K186" s="1015"/>
      <c r="L186" s="1015"/>
    </row>
    <row r="187" spans="1:12" ht="12.75" customHeight="1">
      <c r="A187" s="1015"/>
      <c r="B187" s="1015"/>
      <c r="C187" s="1015"/>
      <c r="D187" s="1015"/>
      <c r="E187" s="1015"/>
      <c r="F187" s="1015"/>
      <c r="G187" s="1015"/>
      <c r="H187" s="1015"/>
      <c r="I187" s="1015"/>
      <c r="J187" s="1015"/>
      <c r="K187" s="1015"/>
      <c r="L187" s="1015"/>
    </row>
    <row r="188" spans="1:12" ht="12.75" customHeight="1">
      <c r="A188" s="1015"/>
      <c r="B188" s="1015"/>
      <c r="C188" s="1015"/>
      <c r="D188" s="1015"/>
      <c r="E188" s="1015"/>
      <c r="F188" s="1015"/>
      <c r="G188" s="1015"/>
      <c r="H188" s="1015"/>
      <c r="I188" s="1015"/>
      <c r="J188" s="1015"/>
      <c r="K188" s="1015"/>
      <c r="L188" s="1015"/>
    </row>
    <row r="189" spans="1:12" ht="12.75" customHeight="1">
      <c r="A189" s="1015"/>
      <c r="B189" s="1015"/>
      <c r="C189" s="1015"/>
      <c r="D189" s="1015"/>
      <c r="E189" s="1015"/>
      <c r="F189" s="1015"/>
      <c r="G189" s="1015"/>
      <c r="H189" s="1015"/>
      <c r="I189" s="1015"/>
      <c r="J189" s="1015"/>
      <c r="K189" s="1015"/>
      <c r="L189" s="1015"/>
    </row>
    <row r="190" spans="1:12" ht="12.75" customHeight="1">
      <c r="A190" s="1015"/>
      <c r="B190" s="1015"/>
      <c r="C190" s="1015"/>
      <c r="D190" s="1015"/>
      <c r="E190" s="1015"/>
      <c r="F190" s="1015"/>
      <c r="G190" s="1015"/>
      <c r="H190" s="1015"/>
      <c r="I190" s="1015"/>
      <c r="J190" s="1015"/>
      <c r="K190" s="1015"/>
      <c r="L190" s="1015"/>
    </row>
    <row r="191" spans="1:12" ht="12.75" customHeight="1">
      <c r="A191" s="1015"/>
      <c r="B191" s="1015"/>
      <c r="C191" s="1015"/>
      <c r="D191" s="1015"/>
      <c r="E191" s="1015"/>
      <c r="F191" s="1015"/>
      <c r="G191" s="1015"/>
      <c r="H191" s="1015"/>
      <c r="I191" s="1015"/>
      <c r="J191" s="1015"/>
      <c r="K191" s="1015"/>
      <c r="L191" s="1015"/>
    </row>
    <row r="192" spans="1:12" ht="12.75" customHeight="1">
      <c r="A192" s="1015"/>
      <c r="B192" s="1015"/>
      <c r="C192" s="1015"/>
      <c r="D192" s="1015"/>
      <c r="E192" s="1015"/>
      <c r="F192" s="1015"/>
      <c r="G192" s="1015"/>
      <c r="H192" s="1015"/>
      <c r="I192" s="1015"/>
      <c r="J192" s="1015"/>
      <c r="K192" s="1015"/>
      <c r="L192" s="1015"/>
    </row>
    <row r="193" spans="1:12" ht="12.75" customHeight="1">
      <c r="A193" s="1015"/>
      <c r="B193" s="1015"/>
      <c r="C193" s="1015"/>
      <c r="D193" s="1015"/>
      <c r="E193" s="1015"/>
      <c r="F193" s="1015"/>
      <c r="G193" s="1015"/>
      <c r="H193" s="1015"/>
      <c r="I193" s="1015"/>
      <c r="J193" s="1015"/>
      <c r="K193" s="1015"/>
      <c r="L193" s="1015"/>
    </row>
    <row r="194" spans="1:12" ht="12.75" customHeight="1">
      <c r="A194" s="1015"/>
      <c r="B194" s="1015"/>
      <c r="C194" s="1015"/>
      <c r="D194" s="1015"/>
      <c r="E194" s="1015"/>
      <c r="F194" s="1015"/>
      <c r="G194" s="1015"/>
      <c r="H194" s="1015"/>
      <c r="I194" s="1015"/>
      <c r="J194" s="1015"/>
      <c r="K194" s="1015"/>
      <c r="L194" s="1015"/>
    </row>
    <row r="195" spans="1:12" ht="12.75" customHeight="1">
      <c r="A195" s="1015"/>
      <c r="B195" s="1015"/>
      <c r="C195" s="1015"/>
      <c r="D195" s="1015"/>
      <c r="E195" s="1015"/>
      <c r="F195" s="1015"/>
      <c r="G195" s="1015"/>
      <c r="H195" s="1015"/>
      <c r="I195" s="1015"/>
      <c r="J195" s="1015"/>
      <c r="K195" s="1015"/>
      <c r="L195" s="1015"/>
    </row>
    <row r="196" spans="1:12" ht="12.75" customHeight="1">
      <c r="A196" s="1015"/>
      <c r="B196" s="1015"/>
      <c r="C196" s="1015"/>
      <c r="D196" s="1015"/>
      <c r="E196" s="1015"/>
      <c r="F196" s="1015"/>
      <c r="G196" s="1015"/>
      <c r="H196" s="1015"/>
      <c r="I196" s="1015"/>
      <c r="J196" s="1015"/>
      <c r="K196" s="1015"/>
      <c r="L196" s="1015"/>
    </row>
    <row r="197" spans="1:12" ht="12.75" customHeight="1">
      <c r="A197" s="1015"/>
      <c r="B197" s="1015"/>
      <c r="C197" s="1015"/>
      <c r="D197" s="1015"/>
      <c r="E197" s="1015"/>
      <c r="F197" s="1015"/>
      <c r="G197" s="1015"/>
      <c r="H197" s="1015"/>
      <c r="I197" s="1015"/>
      <c r="J197" s="1015"/>
      <c r="K197" s="1015"/>
      <c r="L197" s="1015"/>
    </row>
    <row r="198" spans="1:12" ht="12.75" customHeight="1">
      <c r="A198" s="1015"/>
      <c r="B198" s="1015"/>
      <c r="C198" s="1015"/>
      <c r="D198" s="1015"/>
      <c r="E198" s="1015"/>
      <c r="F198" s="1015"/>
      <c r="G198" s="1015"/>
      <c r="H198" s="1015"/>
      <c r="I198" s="1015"/>
      <c r="J198" s="1015"/>
      <c r="K198" s="1015"/>
      <c r="L198" s="1015"/>
    </row>
    <row r="199" spans="1:12" ht="12.75" customHeight="1">
      <c r="A199" s="1015"/>
      <c r="B199" s="1015"/>
      <c r="C199" s="1015"/>
      <c r="D199" s="1015"/>
      <c r="E199" s="1015"/>
      <c r="F199" s="1015"/>
      <c r="G199" s="1015"/>
      <c r="H199" s="1015"/>
      <c r="I199" s="1015"/>
      <c r="J199" s="1015"/>
      <c r="K199" s="1015"/>
      <c r="L199" s="1015"/>
    </row>
    <row r="200" spans="1:12" ht="12.75" customHeight="1">
      <c r="A200" s="1015"/>
      <c r="B200" s="1015"/>
      <c r="C200" s="1015"/>
      <c r="D200" s="1015"/>
      <c r="E200" s="1015"/>
      <c r="F200" s="1015"/>
      <c r="G200" s="1015"/>
      <c r="H200" s="1015"/>
      <c r="I200" s="1015"/>
      <c r="J200" s="1015"/>
      <c r="K200" s="1015"/>
      <c r="L200" s="1015"/>
    </row>
    <row r="201" spans="1:12" ht="12.75" customHeight="1">
      <c r="A201" s="1015"/>
      <c r="B201" s="1015"/>
      <c r="C201" s="1015"/>
      <c r="D201" s="1015"/>
      <c r="E201" s="1015"/>
      <c r="F201" s="1015"/>
      <c r="G201" s="1015"/>
      <c r="H201" s="1015"/>
      <c r="I201" s="1015"/>
      <c r="J201" s="1015"/>
      <c r="K201" s="1015"/>
      <c r="L201" s="1015"/>
    </row>
    <row r="202" spans="1:12" ht="12.75" customHeight="1">
      <c r="A202" s="1015"/>
      <c r="B202" s="1015"/>
      <c r="C202" s="1015"/>
      <c r="D202" s="1015"/>
      <c r="E202" s="1015"/>
      <c r="F202" s="1015"/>
      <c r="G202" s="1015"/>
      <c r="H202" s="1015"/>
      <c r="I202" s="1015"/>
      <c r="J202" s="1015"/>
      <c r="K202" s="1015"/>
      <c r="L202" s="1015"/>
    </row>
    <row r="203" spans="1:12" ht="12.75" customHeight="1">
      <c r="A203" s="1015"/>
      <c r="B203" s="1015"/>
      <c r="C203" s="1015"/>
      <c r="D203" s="1015"/>
      <c r="E203" s="1015"/>
      <c r="F203" s="1015"/>
      <c r="G203" s="1015"/>
      <c r="H203" s="1015"/>
      <c r="I203" s="1015"/>
      <c r="J203" s="1015"/>
      <c r="K203" s="1015"/>
      <c r="L203" s="1015"/>
    </row>
    <row r="204" spans="1:12" ht="12.75" customHeight="1">
      <c r="A204" s="1015"/>
      <c r="B204" s="1015"/>
      <c r="C204" s="1015"/>
      <c r="D204" s="1015"/>
      <c r="E204" s="1015"/>
      <c r="F204" s="1015"/>
      <c r="G204" s="1015"/>
      <c r="H204" s="1015"/>
      <c r="I204" s="1015"/>
      <c r="J204" s="1015"/>
      <c r="K204" s="1015"/>
      <c r="L204" s="1015"/>
    </row>
    <row r="205" spans="1:12" ht="12.75" customHeight="1">
      <c r="A205" s="1015"/>
      <c r="B205" s="1015"/>
      <c r="C205" s="1015"/>
      <c r="D205" s="1015"/>
      <c r="E205" s="1015"/>
      <c r="F205" s="1015"/>
      <c r="G205" s="1015"/>
      <c r="H205" s="1015"/>
      <c r="I205" s="1015"/>
      <c r="J205" s="1015"/>
      <c r="K205" s="1015"/>
      <c r="L205" s="1015"/>
    </row>
    <row r="206" spans="1:12" ht="12.75" customHeight="1">
      <c r="A206" s="1015"/>
      <c r="B206" s="1015"/>
      <c r="C206" s="1015"/>
      <c r="D206" s="1015"/>
      <c r="E206" s="1015"/>
      <c r="F206" s="1015"/>
      <c r="G206" s="1015"/>
      <c r="H206" s="1015"/>
      <c r="I206" s="1015"/>
      <c r="J206" s="1015"/>
      <c r="K206" s="1015"/>
      <c r="L206" s="1015"/>
    </row>
    <row r="207" spans="1:12" ht="12.75" customHeight="1">
      <c r="A207" s="1015"/>
      <c r="B207" s="1015"/>
      <c r="C207" s="1015"/>
      <c r="D207" s="1015"/>
      <c r="E207" s="1015"/>
      <c r="F207" s="1015"/>
      <c r="G207" s="1015"/>
      <c r="H207" s="1015"/>
      <c r="I207" s="1015"/>
      <c r="J207" s="1015"/>
      <c r="K207" s="1015"/>
      <c r="L207" s="1015"/>
    </row>
    <row r="208" spans="1:12" ht="12.75" customHeight="1">
      <c r="A208" s="1015"/>
      <c r="B208" s="1015"/>
      <c r="C208" s="1015"/>
      <c r="D208" s="1015"/>
      <c r="E208" s="1015"/>
      <c r="F208" s="1015"/>
      <c r="G208" s="1015"/>
      <c r="H208" s="1015"/>
      <c r="I208" s="1015"/>
      <c r="J208" s="1015"/>
      <c r="K208" s="1015"/>
      <c r="L208" s="1015"/>
    </row>
    <row r="209" spans="1:12" ht="12.75" customHeight="1">
      <c r="A209" s="1015"/>
      <c r="B209" s="1015"/>
      <c r="C209" s="1015"/>
      <c r="D209" s="1015"/>
      <c r="E209" s="1015"/>
      <c r="F209" s="1015"/>
      <c r="G209" s="1015"/>
      <c r="H209" s="1015"/>
      <c r="I209" s="1015"/>
      <c r="J209" s="1015"/>
      <c r="K209" s="1015"/>
      <c r="L209" s="1015"/>
    </row>
    <row r="210" spans="1:12" ht="12.75" customHeight="1">
      <c r="A210" s="1015"/>
      <c r="B210" s="1015"/>
      <c r="C210" s="1015"/>
      <c r="D210" s="1015"/>
      <c r="E210" s="1015"/>
      <c r="F210" s="1015"/>
      <c r="G210" s="1015"/>
      <c r="H210" s="1015"/>
      <c r="I210" s="1015"/>
      <c r="J210" s="1015"/>
      <c r="K210" s="1015"/>
      <c r="L210" s="1015"/>
    </row>
    <row r="211" spans="1:12" ht="12.75" customHeight="1">
      <c r="A211" s="1015"/>
      <c r="B211" s="1015"/>
      <c r="C211" s="1015"/>
      <c r="D211" s="1015"/>
      <c r="E211" s="1015"/>
      <c r="F211" s="1015"/>
      <c r="G211" s="1015"/>
      <c r="H211" s="1015"/>
      <c r="I211" s="1015"/>
      <c r="J211" s="1015"/>
      <c r="K211" s="1015"/>
      <c r="L211" s="1015"/>
    </row>
    <row r="212" spans="1:12" ht="12.75" customHeight="1">
      <c r="A212" s="1015"/>
      <c r="B212" s="1015"/>
      <c r="C212" s="1015"/>
      <c r="D212" s="1015"/>
      <c r="E212" s="1015"/>
      <c r="F212" s="1015"/>
      <c r="G212" s="1015"/>
      <c r="H212" s="1015"/>
      <c r="I212" s="1015"/>
      <c r="J212" s="1015"/>
      <c r="K212" s="1015"/>
      <c r="L212" s="1015"/>
    </row>
    <row r="213" spans="1:12" ht="12.75" customHeight="1">
      <c r="A213" s="1015"/>
      <c r="B213" s="1015"/>
      <c r="C213" s="1015"/>
      <c r="D213" s="1015"/>
      <c r="E213" s="1015"/>
      <c r="F213" s="1015"/>
      <c r="G213" s="1015"/>
      <c r="H213" s="1015"/>
      <c r="I213" s="1015"/>
      <c r="J213" s="1015"/>
      <c r="K213" s="1015"/>
      <c r="L213" s="1015"/>
    </row>
    <row r="214" spans="1:12" ht="12.75" customHeight="1">
      <c r="A214" s="1015"/>
      <c r="B214" s="1015"/>
      <c r="C214" s="1015"/>
      <c r="D214" s="1015"/>
      <c r="E214" s="1015"/>
      <c r="F214" s="1015"/>
      <c r="G214" s="1015"/>
      <c r="H214" s="1015"/>
      <c r="I214" s="1015"/>
      <c r="J214" s="1015"/>
      <c r="K214" s="1015"/>
      <c r="L214" s="1015"/>
    </row>
    <row r="215" spans="1:12" ht="12.75" customHeight="1">
      <c r="A215" s="1015"/>
      <c r="B215" s="1015"/>
      <c r="C215" s="1015"/>
      <c r="D215" s="1015"/>
      <c r="E215" s="1015"/>
      <c r="F215" s="1015"/>
      <c r="G215" s="1015"/>
      <c r="H215" s="1015"/>
      <c r="I215" s="1015"/>
      <c r="J215" s="1015"/>
      <c r="K215" s="1015"/>
      <c r="L215" s="1015"/>
    </row>
    <row r="216" spans="1:12" ht="12.75" customHeight="1">
      <c r="A216" s="1015"/>
      <c r="B216" s="1015"/>
      <c r="C216" s="1015"/>
      <c r="D216" s="1015"/>
      <c r="E216" s="1015"/>
      <c r="F216" s="1015"/>
      <c r="G216" s="1015"/>
      <c r="H216" s="1015"/>
      <c r="I216" s="1015"/>
      <c r="J216" s="1015"/>
      <c r="K216" s="1015"/>
      <c r="L216" s="1015"/>
    </row>
    <row r="217" spans="1:12" ht="12.75" customHeight="1">
      <c r="A217" s="1015"/>
      <c r="B217" s="1015"/>
      <c r="C217" s="1015"/>
      <c r="D217" s="1015"/>
      <c r="E217" s="1015"/>
      <c r="F217" s="1015"/>
      <c r="G217" s="1015"/>
      <c r="H217" s="1015"/>
      <c r="I217" s="1015"/>
      <c r="J217" s="1015"/>
      <c r="K217" s="1015"/>
      <c r="L217" s="1015"/>
    </row>
    <row r="218" spans="1:12" ht="12.75" customHeight="1">
      <c r="A218" s="1015"/>
      <c r="B218" s="1015"/>
      <c r="C218" s="1015"/>
      <c r="D218" s="1015"/>
      <c r="E218" s="1015"/>
      <c r="F218" s="1015"/>
      <c r="G218" s="1015"/>
      <c r="H218" s="1015"/>
      <c r="I218" s="1015"/>
      <c r="J218" s="1015"/>
      <c r="K218" s="1015"/>
      <c r="L218" s="1015"/>
    </row>
    <row r="219" spans="1:12" ht="12.75" customHeight="1">
      <c r="A219" s="1015"/>
      <c r="B219" s="1015"/>
      <c r="C219" s="1015"/>
      <c r="D219" s="1015"/>
      <c r="E219" s="1015"/>
      <c r="F219" s="1015"/>
      <c r="G219" s="1015"/>
      <c r="H219" s="1015"/>
      <c r="I219" s="1015"/>
      <c r="J219" s="1015"/>
      <c r="K219" s="1015"/>
      <c r="L219" s="1015"/>
    </row>
    <row r="220" spans="1:12" ht="12.75" customHeight="1">
      <c r="A220" s="1015"/>
      <c r="B220" s="1015"/>
      <c r="C220" s="1015"/>
      <c r="D220" s="1015"/>
      <c r="E220" s="1015"/>
      <c r="F220" s="1015"/>
      <c r="G220" s="1015"/>
      <c r="H220" s="1015"/>
      <c r="I220" s="1015"/>
      <c r="J220" s="1015"/>
      <c r="K220" s="1015"/>
      <c r="L220" s="1015"/>
    </row>
    <row r="221" spans="1:12" ht="12.75" customHeight="1">
      <c r="A221" s="1015"/>
      <c r="B221" s="1015"/>
      <c r="C221" s="1015"/>
      <c r="D221" s="1015"/>
      <c r="E221" s="1015"/>
      <c r="F221" s="1015"/>
      <c r="G221" s="1015"/>
      <c r="H221" s="1015"/>
      <c r="I221" s="1015"/>
      <c r="J221" s="1015"/>
      <c r="K221" s="1015"/>
      <c r="L221" s="1015"/>
    </row>
    <row r="222" spans="1:12" ht="12.75" customHeight="1">
      <c r="A222" s="1015"/>
      <c r="B222" s="1015"/>
      <c r="C222" s="1015"/>
      <c r="D222" s="1015"/>
      <c r="E222" s="1015"/>
      <c r="F222" s="1015"/>
      <c r="G222" s="1015"/>
      <c r="H222" s="1015"/>
      <c r="I222" s="1015"/>
      <c r="J222" s="1015"/>
      <c r="K222" s="1015"/>
      <c r="L222" s="1015"/>
    </row>
    <row r="223" spans="1:12" ht="12.75" customHeight="1">
      <c r="A223" s="1015"/>
      <c r="B223" s="1015"/>
      <c r="C223" s="1015"/>
      <c r="D223" s="1015"/>
      <c r="E223" s="1015"/>
      <c r="F223" s="1015"/>
      <c r="G223" s="1015"/>
      <c r="H223" s="1015"/>
      <c r="I223" s="1015"/>
      <c r="J223" s="1015"/>
      <c r="K223" s="1015"/>
      <c r="L223" s="1015"/>
    </row>
    <row r="224" spans="1:12" ht="12.75" customHeight="1">
      <c r="A224" s="1015"/>
      <c r="B224" s="1015"/>
      <c r="C224" s="1015"/>
      <c r="D224" s="1015"/>
      <c r="E224" s="1015"/>
      <c r="F224" s="1015"/>
      <c r="G224" s="1015"/>
      <c r="H224" s="1015"/>
      <c r="I224" s="1015"/>
      <c r="J224" s="1015"/>
      <c r="K224" s="1015"/>
      <c r="L224" s="1015"/>
    </row>
    <row r="225" spans="1:12" ht="12.75" customHeight="1">
      <c r="A225" s="1015"/>
      <c r="B225" s="1015"/>
      <c r="C225" s="1015"/>
      <c r="D225" s="1015"/>
      <c r="E225" s="1015"/>
      <c r="F225" s="1015"/>
      <c r="G225" s="1015"/>
      <c r="H225" s="1015"/>
      <c r="I225" s="1015"/>
      <c r="J225" s="1015"/>
      <c r="K225" s="1015"/>
      <c r="L225" s="1015"/>
    </row>
    <row r="226" spans="1:12" ht="12.75" customHeight="1">
      <c r="A226" s="1015"/>
      <c r="B226" s="1015"/>
      <c r="C226" s="1015"/>
      <c r="D226" s="1015"/>
      <c r="E226" s="1015"/>
      <c r="F226" s="1015"/>
      <c r="G226" s="1015"/>
      <c r="H226" s="1015"/>
      <c r="I226" s="1015"/>
      <c r="J226" s="1015"/>
      <c r="K226" s="1015"/>
      <c r="L226" s="1015"/>
    </row>
    <row r="227" spans="1:12" ht="12.75" customHeight="1">
      <c r="A227" s="1015"/>
      <c r="B227" s="1015"/>
      <c r="C227" s="1015"/>
      <c r="D227" s="1015"/>
      <c r="E227" s="1015"/>
      <c r="F227" s="1015"/>
      <c r="G227" s="1015"/>
      <c r="H227" s="1015"/>
      <c r="I227" s="1015"/>
      <c r="J227" s="1015"/>
      <c r="K227" s="1015"/>
      <c r="L227" s="1015"/>
    </row>
    <row r="228" spans="1:12" ht="12.75" customHeight="1">
      <c r="A228" s="1015"/>
      <c r="B228" s="1015"/>
      <c r="C228" s="1015"/>
      <c r="D228" s="1015"/>
      <c r="E228" s="1015"/>
      <c r="F228" s="1015"/>
      <c r="G228" s="1015"/>
      <c r="H228" s="1015"/>
      <c r="I228" s="1015"/>
      <c r="J228" s="1015"/>
      <c r="K228" s="1015"/>
      <c r="L228" s="1015"/>
    </row>
    <row r="229" spans="1:12" ht="12.75" customHeight="1">
      <c r="A229" s="1015"/>
      <c r="B229" s="1015"/>
      <c r="C229" s="1015"/>
      <c r="D229" s="1015"/>
      <c r="E229" s="1015"/>
      <c r="F229" s="1015"/>
      <c r="G229" s="1015"/>
      <c r="H229" s="1015"/>
      <c r="I229" s="1015"/>
      <c r="J229" s="1015"/>
      <c r="K229" s="1015"/>
      <c r="L229" s="1015"/>
    </row>
    <row r="230" spans="1:12" ht="12.75" customHeight="1">
      <c r="A230" s="1015"/>
      <c r="B230" s="1015"/>
      <c r="C230" s="1015"/>
      <c r="D230" s="1015"/>
      <c r="E230" s="1015"/>
      <c r="F230" s="1015"/>
      <c r="G230" s="1015"/>
      <c r="H230" s="1015"/>
      <c r="I230" s="1015"/>
      <c r="J230" s="1015"/>
      <c r="K230" s="1015"/>
      <c r="L230" s="1015"/>
    </row>
    <row r="231" spans="1:12" ht="12.75" customHeight="1">
      <c r="A231" s="1015"/>
      <c r="B231" s="1015"/>
      <c r="C231" s="1015"/>
      <c r="D231" s="1015"/>
      <c r="E231" s="1015"/>
      <c r="F231" s="1015"/>
      <c r="G231" s="1015"/>
      <c r="H231" s="1015"/>
      <c r="I231" s="1015"/>
      <c r="J231" s="1015"/>
      <c r="K231" s="1015"/>
      <c r="L231" s="1015"/>
    </row>
    <row r="232" spans="1:12" ht="12.75" customHeight="1">
      <c r="A232" s="1015"/>
      <c r="B232" s="1015"/>
      <c r="C232" s="1015"/>
      <c r="D232" s="1015"/>
      <c r="E232" s="1015"/>
      <c r="F232" s="1015"/>
      <c r="G232" s="1015"/>
      <c r="H232" s="1015"/>
      <c r="I232" s="1015"/>
      <c r="J232" s="1015"/>
      <c r="K232" s="1015"/>
      <c r="L232" s="1015"/>
    </row>
    <row r="233" spans="1:12" ht="12.75" customHeight="1">
      <c r="A233" s="1015"/>
      <c r="B233" s="1015"/>
      <c r="C233" s="1015"/>
      <c r="D233" s="1015"/>
      <c r="E233" s="1015"/>
      <c r="F233" s="1015"/>
      <c r="G233" s="1015"/>
      <c r="H233" s="1015"/>
      <c r="I233" s="1015"/>
      <c r="J233" s="1015"/>
      <c r="K233" s="1015"/>
      <c r="L233" s="1015"/>
    </row>
    <row r="234" spans="1:12" ht="12.75" customHeight="1">
      <c r="A234" s="1015"/>
      <c r="B234" s="1015"/>
      <c r="C234" s="1015"/>
      <c r="D234" s="1015"/>
      <c r="E234" s="1015"/>
      <c r="F234" s="1015"/>
      <c r="G234" s="1015"/>
      <c r="H234" s="1015"/>
      <c r="I234" s="1015"/>
      <c r="J234" s="1015"/>
      <c r="K234" s="1015"/>
      <c r="L234" s="1015"/>
    </row>
    <row r="235" spans="1:12" ht="12.75" customHeight="1">
      <c r="A235" s="1015"/>
      <c r="B235" s="1015"/>
      <c r="C235" s="1015"/>
      <c r="D235" s="1015"/>
      <c r="E235" s="1015"/>
      <c r="F235" s="1015"/>
      <c r="G235" s="1015"/>
      <c r="H235" s="1015"/>
      <c r="I235" s="1015"/>
      <c r="J235" s="1015"/>
      <c r="K235" s="1015"/>
      <c r="L235" s="1015"/>
    </row>
    <row r="236" spans="1:12" ht="12.75" customHeight="1">
      <c r="A236" s="1015"/>
      <c r="B236" s="1015"/>
      <c r="C236" s="1015"/>
      <c r="D236" s="1015"/>
      <c r="E236" s="1015"/>
      <c r="F236" s="1015"/>
      <c r="G236" s="1015"/>
      <c r="H236" s="1015"/>
      <c r="I236" s="1015"/>
      <c r="J236" s="1015"/>
      <c r="K236" s="1015"/>
      <c r="L236" s="1015"/>
    </row>
    <row r="237" spans="1:12" ht="12.75" customHeight="1">
      <c r="A237" s="1015"/>
      <c r="B237" s="1015"/>
      <c r="C237" s="1015"/>
      <c r="D237" s="1015"/>
      <c r="E237" s="1015"/>
      <c r="F237" s="1015"/>
      <c r="G237" s="1015"/>
      <c r="H237" s="1015"/>
      <c r="I237" s="1015"/>
      <c r="J237" s="1015"/>
      <c r="K237" s="1015"/>
      <c r="L237" s="1015"/>
    </row>
    <row r="238" spans="1:12" ht="12.75" customHeight="1">
      <c r="A238" s="1015"/>
      <c r="B238" s="1015"/>
      <c r="C238" s="1015"/>
      <c r="D238" s="1015"/>
      <c r="E238" s="1015"/>
      <c r="F238" s="1015"/>
      <c r="G238" s="1015"/>
      <c r="H238" s="1015"/>
      <c r="I238" s="1015"/>
      <c r="J238" s="1015"/>
      <c r="K238" s="1015"/>
      <c r="L238" s="1015"/>
    </row>
    <row r="239" spans="1:12" ht="12.75" customHeight="1">
      <c r="A239" s="1015"/>
      <c r="B239" s="1015"/>
      <c r="C239" s="1015"/>
      <c r="D239" s="1015"/>
      <c r="E239" s="1015"/>
      <c r="F239" s="1015"/>
      <c r="G239" s="1015"/>
      <c r="H239" s="1015"/>
      <c r="I239" s="1015"/>
      <c r="J239" s="1015"/>
      <c r="K239" s="1015"/>
      <c r="L239" s="1015"/>
    </row>
    <row r="240" spans="1:12" ht="12.75" customHeight="1">
      <c r="A240" s="1015"/>
      <c r="B240" s="1015"/>
      <c r="C240" s="1015"/>
      <c r="D240" s="1015"/>
      <c r="E240" s="1015"/>
      <c r="F240" s="1015"/>
      <c r="G240" s="1015"/>
      <c r="H240" s="1015"/>
      <c r="I240" s="1015"/>
      <c r="J240" s="1015"/>
      <c r="K240" s="1015"/>
      <c r="L240" s="1015"/>
    </row>
    <row r="241" spans="1:12" ht="12.75" customHeight="1">
      <c r="A241" s="1015"/>
      <c r="B241" s="1015"/>
      <c r="C241" s="1015"/>
      <c r="D241" s="1015"/>
      <c r="E241" s="1015"/>
      <c r="F241" s="1015"/>
      <c r="G241" s="1015"/>
      <c r="H241" s="1015"/>
      <c r="I241" s="1015"/>
      <c r="J241" s="1015"/>
      <c r="K241" s="1015"/>
      <c r="L241" s="1015"/>
    </row>
    <row r="242" spans="1:12" ht="12.75" customHeight="1">
      <c r="A242" s="1015"/>
      <c r="B242" s="1015"/>
      <c r="C242" s="1015"/>
      <c r="D242" s="1015"/>
      <c r="E242" s="1015"/>
      <c r="F242" s="1015"/>
      <c r="G242" s="1015"/>
      <c r="H242" s="1015"/>
      <c r="I242" s="1015"/>
      <c r="J242" s="1015"/>
      <c r="K242" s="1015"/>
      <c r="L242" s="1015"/>
    </row>
    <row r="243" spans="1:12" ht="12.75" customHeight="1">
      <c r="A243" s="1015"/>
      <c r="B243" s="1015"/>
      <c r="C243" s="1015"/>
      <c r="D243" s="1015"/>
      <c r="E243" s="1015"/>
      <c r="F243" s="1015"/>
      <c r="G243" s="1015"/>
      <c r="H243" s="1015"/>
      <c r="I243" s="1015"/>
      <c r="J243" s="1015"/>
      <c r="K243" s="1015"/>
      <c r="L243" s="1015"/>
    </row>
    <row r="244" spans="1:12" ht="12.75" customHeight="1">
      <c r="A244" s="1015"/>
      <c r="B244" s="1015"/>
      <c r="C244" s="1015"/>
      <c r="D244" s="1015"/>
      <c r="E244" s="1015"/>
      <c r="F244" s="1015"/>
      <c r="G244" s="1015"/>
      <c r="H244" s="1015"/>
      <c r="I244" s="1015"/>
      <c r="J244" s="1015"/>
      <c r="K244" s="1015"/>
      <c r="L244" s="1015"/>
    </row>
    <row r="245" spans="1:12" ht="12.75" customHeight="1">
      <c r="A245" s="1015"/>
      <c r="B245" s="1015"/>
      <c r="C245" s="1015"/>
      <c r="D245" s="1015"/>
      <c r="E245" s="1015"/>
      <c r="F245" s="1015"/>
      <c r="G245" s="1015"/>
      <c r="H245" s="1015"/>
      <c r="I245" s="1015"/>
      <c r="J245" s="1015"/>
      <c r="K245" s="1015"/>
      <c r="L245" s="1015"/>
    </row>
    <row r="246" spans="1:12" ht="12.75" customHeight="1">
      <c r="A246" s="1015"/>
      <c r="B246" s="1015"/>
      <c r="C246" s="1015"/>
      <c r="D246" s="1015"/>
      <c r="E246" s="1015"/>
      <c r="F246" s="1015"/>
      <c r="G246" s="1015"/>
      <c r="H246" s="1015"/>
      <c r="I246" s="1015"/>
      <c r="J246" s="1015"/>
      <c r="K246" s="1015"/>
      <c r="L246" s="1015"/>
    </row>
    <row r="247" spans="1:12" ht="12.75" customHeight="1">
      <c r="A247" s="1015"/>
      <c r="B247" s="1015"/>
      <c r="C247" s="1015"/>
      <c r="D247" s="1015"/>
      <c r="E247" s="1015"/>
      <c r="F247" s="1015"/>
      <c r="G247" s="1015"/>
      <c r="H247" s="1015"/>
      <c r="I247" s="1015"/>
      <c r="J247" s="1015"/>
      <c r="K247" s="1015"/>
      <c r="L247" s="1015"/>
    </row>
    <row r="248" spans="1:12" ht="12.75" customHeight="1">
      <c r="A248" s="1015"/>
      <c r="B248" s="1015"/>
      <c r="C248" s="1015"/>
      <c r="D248" s="1015"/>
      <c r="E248" s="1015"/>
      <c r="F248" s="1015"/>
      <c r="G248" s="1015"/>
      <c r="H248" s="1015"/>
      <c r="I248" s="1015"/>
      <c r="J248" s="1015"/>
      <c r="K248" s="1015"/>
      <c r="L248" s="1015"/>
    </row>
    <row r="249" spans="1:12" ht="12.75" customHeight="1">
      <c r="A249" s="1015"/>
      <c r="B249" s="1015"/>
      <c r="C249" s="1015"/>
      <c r="D249" s="1015"/>
      <c r="E249" s="1015"/>
      <c r="F249" s="1015"/>
      <c r="G249" s="1015"/>
      <c r="H249" s="1015"/>
      <c r="I249" s="1015"/>
      <c r="J249" s="1015"/>
      <c r="K249" s="1015"/>
      <c r="L249" s="1015"/>
    </row>
    <row r="250" spans="1:12" ht="12.75" customHeight="1">
      <c r="A250" s="1015"/>
      <c r="B250" s="1015"/>
      <c r="C250" s="1015"/>
      <c r="D250" s="1015"/>
      <c r="E250" s="1015"/>
      <c r="F250" s="1015"/>
      <c r="G250" s="1015"/>
      <c r="H250" s="1015"/>
      <c r="I250" s="1015"/>
      <c r="J250" s="1015"/>
      <c r="K250" s="1015"/>
      <c r="L250" s="1015"/>
    </row>
    <row r="251" spans="1:12" ht="12.75" customHeight="1">
      <c r="A251" s="1015"/>
      <c r="B251" s="1015"/>
      <c r="C251" s="1015"/>
      <c r="D251" s="1015"/>
      <c r="E251" s="1015"/>
      <c r="F251" s="1015"/>
      <c r="G251" s="1015"/>
      <c r="H251" s="1015"/>
      <c r="I251" s="1015"/>
      <c r="J251" s="1015"/>
      <c r="K251" s="1015"/>
      <c r="L251" s="1015"/>
    </row>
    <row r="252" spans="1:12" ht="12.75" customHeight="1">
      <c r="A252" s="1015"/>
      <c r="B252" s="1015"/>
      <c r="C252" s="1015"/>
      <c r="D252" s="1015"/>
      <c r="E252" s="1015"/>
      <c r="F252" s="1015"/>
      <c r="G252" s="1015"/>
      <c r="H252" s="1015"/>
      <c r="I252" s="1015"/>
      <c r="J252" s="1015"/>
      <c r="K252" s="1015"/>
      <c r="L252" s="1015"/>
    </row>
    <row r="253" spans="1:12" ht="12.75" customHeight="1">
      <c r="A253" s="1015"/>
      <c r="B253" s="1015"/>
      <c r="C253" s="1015"/>
      <c r="D253" s="1015"/>
      <c r="E253" s="1015"/>
      <c r="F253" s="1015"/>
      <c r="G253" s="1015"/>
      <c r="H253" s="1015"/>
      <c r="I253" s="1015"/>
      <c r="J253" s="1015"/>
      <c r="K253" s="1015"/>
      <c r="L253" s="1015"/>
    </row>
    <row r="254" spans="1:12" ht="12.75" customHeight="1">
      <c r="A254" s="1015"/>
      <c r="B254" s="1015"/>
      <c r="C254" s="1015"/>
      <c r="D254" s="1015"/>
      <c r="E254" s="1015"/>
      <c r="F254" s="1015"/>
      <c r="G254" s="1015"/>
      <c r="H254" s="1015"/>
      <c r="I254" s="1015"/>
      <c r="J254" s="1015"/>
      <c r="K254" s="1015"/>
      <c r="L254" s="1015"/>
    </row>
    <row r="255" spans="1:12" ht="12.75" customHeight="1">
      <c r="A255" s="1015"/>
      <c r="B255" s="1015"/>
      <c r="C255" s="1015"/>
      <c r="D255" s="1015"/>
      <c r="E255" s="1015"/>
      <c r="F255" s="1015"/>
      <c r="G255" s="1015"/>
      <c r="H255" s="1015"/>
      <c r="I255" s="1015"/>
      <c r="J255" s="1015"/>
      <c r="K255" s="1015"/>
      <c r="L255" s="1015"/>
    </row>
    <row r="256" spans="1:12" ht="12.75" customHeight="1">
      <c r="A256" s="1015"/>
      <c r="B256" s="1015"/>
      <c r="C256" s="1015"/>
      <c r="D256" s="1015"/>
      <c r="E256" s="1015"/>
      <c r="F256" s="1015"/>
      <c r="G256" s="1015"/>
      <c r="H256" s="1015"/>
      <c r="I256" s="1015"/>
      <c r="J256" s="1015"/>
      <c r="K256" s="1015"/>
      <c r="L256" s="1015"/>
    </row>
    <row r="257" spans="1:12" ht="12.75" customHeight="1">
      <c r="A257" s="1015"/>
      <c r="B257" s="1015"/>
      <c r="C257" s="1015"/>
      <c r="D257" s="1015"/>
      <c r="E257" s="1015"/>
      <c r="F257" s="1015"/>
      <c r="G257" s="1015"/>
      <c r="H257" s="1015"/>
      <c r="I257" s="1015"/>
      <c r="J257" s="1015"/>
      <c r="K257" s="1015"/>
      <c r="L257" s="1015"/>
    </row>
    <row r="258" spans="1:12" ht="12.75" customHeight="1">
      <c r="A258" s="1015"/>
      <c r="B258" s="1015"/>
      <c r="C258" s="1015"/>
      <c r="D258" s="1015"/>
      <c r="E258" s="1015"/>
      <c r="F258" s="1015"/>
      <c r="G258" s="1015"/>
      <c r="H258" s="1015"/>
      <c r="I258" s="1015"/>
      <c r="J258" s="1015"/>
      <c r="K258" s="1015"/>
      <c r="L258" s="1015"/>
    </row>
    <row r="259" spans="1:12" ht="12.75" customHeight="1">
      <c r="A259" s="1015"/>
      <c r="B259" s="1015"/>
      <c r="C259" s="1015"/>
      <c r="D259" s="1015"/>
      <c r="E259" s="1015"/>
      <c r="F259" s="1015"/>
      <c r="G259" s="1015"/>
      <c r="H259" s="1015"/>
      <c r="I259" s="1015"/>
      <c r="J259" s="1015"/>
      <c r="K259" s="1015"/>
      <c r="L259" s="1015"/>
    </row>
    <row r="260" spans="1:12" ht="12.75" customHeight="1">
      <c r="A260" s="1015"/>
      <c r="B260" s="1015"/>
      <c r="C260" s="1015"/>
      <c r="D260" s="1015"/>
      <c r="E260" s="1015"/>
      <c r="F260" s="1015"/>
      <c r="G260" s="1015"/>
      <c r="H260" s="1015"/>
      <c r="I260" s="1015"/>
      <c r="J260" s="1015"/>
      <c r="K260" s="1015"/>
      <c r="L260" s="1015"/>
    </row>
    <row r="261" spans="1:12" ht="12.75" customHeight="1">
      <c r="A261" s="1015"/>
      <c r="B261" s="1015"/>
      <c r="C261" s="1015"/>
      <c r="D261" s="1015"/>
      <c r="E261" s="1015"/>
      <c r="F261" s="1015"/>
      <c r="G261" s="1015"/>
      <c r="H261" s="1015"/>
      <c r="I261" s="1015"/>
      <c r="J261" s="1015"/>
      <c r="K261" s="1015"/>
      <c r="L261" s="1015"/>
    </row>
    <row r="262" spans="1:12" ht="12.75" customHeight="1">
      <c r="A262" s="1015"/>
      <c r="B262" s="1015"/>
      <c r="C262" s="1015"/>
      <c r="D262" s="1015"/>
      <c r="E262" s="1015"/>
      <c r="F262" s="1015"/>
      <c r="G262" s="1015"/>
      <c r="H262" s="1015"/>
      <c r="I262" s="1015"/>
      <c r="J262" s="1015"/>
      <c r="K262" s="1015"/>
      <c r="L262" s="1015"/>
    </row>
    <row r="263" spans="1:12" ht="12.75" customHeight="1">
      <c r="A263" s="1015"/>
      <c r="B263" s="1015"/>
      <c r="C263" s="1015"/>
      <c r="D263" s="1015"/>
      <c r="E263" s="1015"/>
      <c r="F263" s="1015"/>
      <c r="G263" s="1015"/>
      <c r="H263" s="1015"/>
      <c r="I263" s="1015"/>
      <c r="J263" s="1015"/>
      <c r="K263" s="1015"/>
      <c r="L263" s="1015"/>
    </row>
    <row r="264" spans="1:12" ht="12.75" customHeight="1">
      <c r="A264" s="1015"/>
      <c r="B264" s="1015"/>
      <c r="C264" s="1015"/>
      <c r="D264" s="1015"/>
      <c r="E264" s="1015"/>
      <c r="F264" s="1015"/>
      <c r="G264" s="1015"/>
      <c r="H264" s="1015"/>
      <c r="I264" s="1015"/>
      <c r="J264" s="1015"/>
      <c r="K264" s="1015"/>
      <c r="L264" s="1015"/>
    </row>
    <row r="265" spans="1:12" ht="12.75" customHeight="1">
      <c r="A265" s="1015"/>
      <c r="B265" s="1015"/>
      <c r="C265" s="1015"/>
      <c r="D265" s="1015"/>
      <c r="E265" s="1015"/>
      <c r="F265" s="1015"/>
      <c r="G265" s="1015"/>
      <c r="H265" s="1015"/>
      <c r="I265" s="1015"/>
      <c r="J265" s="1015"/>
      <c r="K265" s="1015"/>
      <c r="L265" s="1015"/>
    </row>
    <row r="266" spans="1:12" ht="12.75" customHeight="1">
      <c r="A266" s="1015"/>
      <c r="B266" s="1015"/>
      <c r="C266" s="1015"/>
      <c r="D266" s="1015"/>
      <c r="E266" s="1015"/>
      <c r="F266" s="1015"/>
      <c r="G266" s="1015"/>
      <c r="H266" s="1015"/>
      <c r="I266" s="1015"/>
      <c r="J266" s="1015"/>
      <c r="K266" s="1015"/>
      <c r="L266" s="1015"/>
    </row>
    <row r="267" spans="1:12" ht="12.75" customHeight="1">
      <c r="A267" s="1015"/>
      <c r="B267" s="1015"/>
      <c r="C267" s="1015"/>
      <c r="D267" s="1015"/>
      <c r="E267" s="1015"/>
      <c r="F267" s="1015"/>
      <c r="G267" s="1015"/>
      <c r="H267" s="1015"/>
      <c r="I267" s="1015"/>
      <c r="J267" s="1015"/>
      <c r="K267" s="1015"/>
      <c r="L267" s="1015"/>
    </row>
    <row r="268" spans="1:12" ht="12.75" customHeight="1">
      <c r="A268" s="1015"/>
      <c r="B268" s="1015"/>
      <c r="C268" s="1015"/>
      <c r="D268" s="1015"/>
      <c r="E268" s="1015"/>
      <c r="F268" s="1015"/>
      <c r="G268" s="1015"/>
      <c r="H268" s="1015"/>
      <c r="I268" s="1015"/>
      <c r="J268" s="1015"/>
      <c r="K268" s="1015"/>
      <c r="L268" s="1015"/>
    </row>
    <row r="269" spans="1:12" ht="12.75" customHeight="1">
      <c r="A269" s="1015"/>
      <c r="B269" s="1015"/>
      <c r="C269" s="1015"/>
      <c r="D269" s="1015"/>
      <c r="E269" s="1015"/>
      <c r="F269" s="1015"/>
      <c r="G269" s="1015"/>
      <c r="H269" s="1015"/>
      <c r="I269" s="1015"/>
      <c r="J269" s="1015"/>
      <c r="K269" s="1015"/>
      <c r="L269" s="1015"/>
    </row>
    <row r="270" spans="1:12" ht="12.75" customHeight="1">
      <c r="A270" s="1015"/>
      <c r="B270" s="1015"/>
      <c r="C270" s="1015"/>
      <c r="D270" s="1015"/>
      <c r="E270" s="1015"/>
      <c r="F270" s="1015"/>
      <c r="G270" s="1015"/>
      <c r="H270" s="1015"/>
      <c r="I270" s="1015"/>
      <c r="J270" s="1015"/>
      <c r="K270" s="1015"/>
      <c r="L270" s="1015"/>
    </row>
    <row r="271" spans="1:12" ht="12.75" customHeight="1">
      <c r="A271" s="1015"/>
      <c r="B271" s="1015"/>
      <c r="C271" s="1015"/>
      <c r="D271" s="1015"/>
      <c r="E271" s="1015"/>
      <c r="F271" s="1015"/>
      <c r="G271" s="1015"/>
      <c r="H271" s="1015"/>
      <c r="I271" s="1015"/>
      <c r="J271" s="1015"/>
      <c r="K271" s="1015"/>
      <c r="L271" s="1015"/>
    </row>
    <row r="272" spans="1:12" ht="12.75" customHeight="1">
      <c r="A272" s="1015"/>
      <c r="B272" s="1015"/>
      <c r="C272" s="1015"/>
      <c r="D272" s="1015"/>
      <c r="E272" s="1015"/>
      <c r="F272" s="1015"/>
      <c r="G272" s="1015"/>
      <c r="H272" s="1015"/>
      <c r="I272" s="1015"/>
      <c r="J272" s="1015"/>
      <c r="K272" s="1015"/>
      <c r="L272" s="1015"/>
    </row>
    <row r="273" spans="1:12" ht="12.75" customHeight="1">
      <c r="A273" s="1015"/>
      <c r="B273" s="1015"/>
      <c r="C273" s="1015"/>
      <c r="D273" s="1015"/>
      <c r="E273" s="1015"/>
      <c r="F273" s="1015"/>
      <c r="G273" s="1015"/>
      <c r="H273" s="1015"/>
      <c r="I273" s="1015"/>
      <c r="J273" s="1015"/>
      <c r="K273" s="1015"/>
      <c r="L273" s="1015"/>
    </row>
    <row r="274" spans="1:12" ht="12.75" customHeight="1">
      <c r="A274" s="1015"/>
      <c r="B274" s="1015"/>
      <c r="C274" s="1015"/>
      <c r="D274" s="1015"/>
      <c r="E274" s="1015"/>
      <c r="F274" s="1015"/>
      <c r="G274" s="1015"/>
      <c r="H274" s="1015"/>
      <c r="I274" s="1015"/>
      <c r="J274" s="1015"/>
      <c r="K274" s="1015"/>
      <c r="L274" s="1015"/>
    </row>
    <row r="275" spans="1:12" ht="12.75" customHeight="1">
      <c r="A275" s="1015"/>
      <c r="B275" s="1015"/>
      <c r="C275" s="1015"/>
      <c r="D275" s="1015"/>
      <c r="E275" s="1015"/>
      <c r="F275" s="1015"/>
      <c r="G275" s="1015"/>
      <c r="H275" s="1015"/>
      <c r="I275" s="1015"/>
      <c r="J275" s="1015"/>
      <c r="K275" s="1015"/>
      <c r="L275" s="1015"/>
    </row>
    <row r="276" spans="1:12" ht="12.75" customHeight="1">
      <c r="A276" s="1015"/>
      <c r="B276" s="1015"/>
      <c r="C276" s="1015"/>
      <c r="D276" s="1015"/>
      <c r="E276" s="1015"/>
      <c r="F276" s="1015"/>
      <c r="G276" s="1015"/>
      <c r="H276" s="1015"/>
      <c r="I276" s="1015"/>
      <c r="J276" s="1015"/>
      <c r="K276" s="1015"/>
      <c r="L276" s="1015"/>
    </row>
    <row r="277" spans="1:12" ht="12.75" customHeight="1">
      <c r="A277" s="1015"/>
      <c r="B277" s="1015"/>
      <c r="C277" s="1015"/>
      <c r="D277" s="1015"/>
      <c r="E277" s="1015"/>
      <c r="F277" s="1015"/>
      <c r="G277" s="1015"/>
      <c r="H277" s="1015"/>
      <c r="I277" s="1015"/>
      <c r="J277" s="1015"/>
      <c r="K277" s="1015"/>
      <c r="L277" s="1015"/>
    </row>
    <row r="278" spans="1:12" ht="12.75" customHeight="1">
      <c r="A278" s="1015"/>
      <c r="B278" s="1015"/>
      <c r="C278" s="1015"/>
      <c r="D278" s="1015"/>
      <c r="E278" s="1015"/>
      <c r="F278" s="1015"/>
      <c r="G278" s="1015"/>
      <c r="H278" s="1015"/>
      <c r="I278" s="1015"/>
      <c r="J278" s="1015"/>
      <c r="K278" s="1015"/>
      <c r="L278" s="1015"/>
    </row>
    <row r="279" spans="1:12" ht="12.75" customHeight="1">
      <c r="A279" s="1015"/>
      <c r="B279" s="1015"/>
      <c r="C279" s="1015"/>
      <c r="D279" s="1015"/>
      <c r="E279" s="1015"/>
      <c r="F279" s="1015"/>
      <c r="G279" s="1015"/>
      <c r="H279" s="1015"/>
      <c r="I279" s="1015"/>
      <c r="J279" s="1015"/>
      <c r="K279" s="1015"/>
      <c r="L279" s="1015"/>
    </row>
    <row r="280" spans="1:12" ht="12.75" customHeight="1">
      <c r="A280" s="1015"/>
      <c r="B280" s="1015"/>
      <c r="C280" s="1015"/>
      <c r="D280" s="1015"/>
      <c r="E280" s="1015"/>
      <c r="F280" s="1015"/>
      <c r="G280" s="1015"/>
      <c r="H280" s="1015"/>
      <c r="I280" s="1015"/>
      <c r="J280" s="1015"/>
      <c r="K280" s="1015"/>
      <c r="L280" s="1015"/>
    </row>
    <row r="281" spans="1:12" ht="12.75" customHeight="1">
      <c r="A281" s="1015"/>
      <c r="B281" s="1015"/>
      <c r="C281" s="1015"/>
      <c r="D281" s="1015"/>
      <c r="E281" s="1015"/>
      <c r="F281" s="1015"/>
      <c r="G281" s="1015"/>
      <c r="H281" s="1015"/>
      <c r="I281" s="1015"/>
      <c r="J281" s="1015"/>
      <c r="K281" s="1015"/>
      <c r="L281" s="1015"/>
    </row>
    <row r="282" spans="1:12" ht="12.75" customHeight="1">
      <c r="A282" s="1015"/>
      <c r="B282" s="1015"/>
      <c r="C282" s="1015"/>
      <c r="D282" s="1015"/>
      <c r="E282" s="1015"/>
      <c r="F282" s="1015"/>
      <c r="G282" s="1015"/>
      <c r="H282" s="1015"/>
      <c r="I282" s="1015"/>
      <c r="J282" s="1015"/>
      <c r="K282" s="1015"/>
      <c r="L282" s="1015"/>
    </row>
    <row r="283" spans="1:12" ht="12.75" customHeight="1">
      <c r="A283" s="1015"/>
      <c r="B283" s="1015"/>
      <c r="C283" s="1015"/>
      <c r="D283" s="1015"/>
      <c r="E283" s="1015"/>
      <c r="F283" s="1015"/>
      <c r="G283" s="1015"/>
      <c r="H283" s="1015"/>
      <c r="I283" s="1015"/>
      <c r="J283" s="1015"/>
      <c r="K283" s="1015"/>
      <c r="L283" s="1015"/>
    </row>
    <row r="284" spans="1:12" ht="12.75" customHeight="1">
      <c r="A284" s="1015"/>
      <c r="B284" s="1015"/>
      <c r="C284" s="1015"/>
      <c r="D284" s="1015"/>
      <c r="E284" s="1015"/>
      <c r="F284" s="1015"/>
      <c r="G284" s="1015"/>
      <c r="H284" s="1015"/>
      <c r="I284" s="1015"/>
      <c r="J284" s="1015"/>
      <c r="K284" s="1015"/>
      <c r="L284" s="1015"/>
    </row>
    <row r="285" spans="1:12" ht="12.75" customHeight="1">
      <c r="A285" s="1015"/>
      <c r="B285" s="1015"/>
      <c r="C285" s="1015"/>
      <c r="D285" s="1015"/>
      <c r="E285" s="1015"/>
      <c r="F285" s="1015"/>
      <c r="G285" s="1015"/>
      <c r="H285" s="1015"/>
      <c r="I285" s="1015"/>
      <c r="J285" s="1015"/>
      <c r="K285" s="1015"/>
      <c r="L285" s="1015"/>
    </row>
    <row r="286" spans="1:12" ht="12.75" customHeight="1">
      <c r="A286" s="1015"/>
      <c r="B286" s="1015"/>
      <c r="C286" s="1015"/>
      <c r="D286" s="1015"/>
      <c r="E286" s="1015"/>
      <c r="F286" s="1015"/>
      <c r="G286" s="1015"/>
      <c r="H286" s="1015"/>
      <c r="I286" s="1015"/>
      <c r="J286" s="1015"/>
      <c r="K286" s="1015"/>
      <c r="L286" s="1015"/>
    </row>
    <row r="287" spans="1:12" ht="12.75" customHeight="1">
      <c r="A287" s="1015"/>
      <c r="B287" s="1015"/>
      <c r="C287" s="1015"/>
      <c r="D287" s="1015"/>
      <c r="E287" s="1015"/>
      <c r="F287" s="1015"/>
      <c r="G287" s="1015"/>
      <c r="H287" s="1015"/>
      <c r="I287" s="1015"/>
      <c r="J287" s="1015"/>
      <c r="K287" s="1015"/>
      <c r="L287" s="1015"/>
    </row>
    <row r="288" spans="1:12" ht="12.75" customHeight="1">
      <c r="A288" s="1015"/>
      <c r="B288" s="1015"/>
      <c r="C288" s="1015"/>
      <c r="D288" s="1015"/>
      <c r="E288" s="1015"/>
      <c r="F288" s="1015"/>
      <c r="G288" s="1015"/>
      <c r="H288" s="1015"/>
      <c r="I288" s="1015"/>
      <c r="J288" s="1015"/>
      <c r="K288" s="1015"/>
      <c r="L288" s="1015"/>
    </row>
    <row r="289" spans="1:12" ht="12.75" customHeight="1">
      <c r="A289" s="1015"/>
      <c r="B289" s="1015"/>
      <c r="C289" s="1015"/>
      <c r="D289" s="1015"/>
      <c r="E289" s="1015"/>
      <c r="F289" s="1015"/>
      <c r="G289" s="1015"/>
      <c r="H289" s="1015"/>
      <c r="I289" s="1015"/>
      <c r="J289" s="1015"/>
      <c r="K289" s="1015"/>
      <c r="L289" s="1015"/>
    </row>
    <row r="290" spans="1:12" ht="12.75" customHeight="1">
      <c r="A290" s="1015"/>
      <c r="B290" s="1015"/>
      <c r="C290" s="1015"/>
      <c r="D290" s="1015"/>
      <c r="E290" s="1015"/>
      <c r="F290" s="1015"/>
      <c r="G290" s="1015"/>
      <c r="H290" s="1015"/>
      <c r="I290" s="1015"/>
      <c r="J290" s="1015"/>
      <c r="K290" s="1015"/>
      <c r="L290" s="1015"/>
    </row>
    <row r="291" spans="1:12" ht="12.75" customHeight="1">
      <c r="A291" s="1015"/>
      <c r="B291" s="1015"/>
      <c r="C291" s="1015"/>
      <c r="D291" s="1015"/>
      <c r="E291" s="1015"/>
      <c r="F291" s="1015"/>
      <c r="G291" s="1015"/>
      <c r="H291" s="1015"/>
      <c r="I291" s="1015"/>
      <c r="J291" s="1015"/>
      <c r="K291" s="1015"/>
      <c r="L291" s="1015"/>
    </row>
    <row r="292" spans="1:12" ht="12.75" customHeight="1">
      <c r="A292" s="1015"/>
      <c r="B292" s="1015"/>
      <c r="C292" s="1015"/>
      <c r="D292" s="1015"/>
      <c r="E292" s="1015"/>
      <c r="F292" s="1015"/>
      <c r="G292" s="1015"/>
      <c r="H292" s="1015"/>
      <c r="I292" s="1015"/>
      <c r="J292" s="1015"/>
      <c r="K292" s="1015"/>
      <c r="L292" s="1015"/>
    </row>
    <row r="293" spans="1:12" ht="12.75" customHeight="1">
      <c r="A293" s="1015"/>
      <c r="B293" s="1015"/>
      <c r="C293" s="1015"/>
      <c r="D293" s="1015"/>
      <c r="E293" s="1015"/>
      <c r="F293" s="1015"/>
      <c r="G293" s="1015"/>
      <c r="H293" s="1015"/>
      <c r="I293" s="1015"/>
      <c r="J293" s="1015"/>
      <c r="K293" s="1015"/>
      <c r="L293" s="1015"/>
    </row>
    <row r="294" spans="1:12" ht="12.75" customHeight="1">
      <c r="A294" s="1015"/>
      <c r="B294" s="1015"/>
      <c r="C294" s="1015"/>
      <c r="D294" s="1015"/>
      <c r="E294" s="1015"/>
      <c r="F294" s="1015"/>
      <c r="G294" s="1015"/>
      <c r="H294" s="1015"/>
      <c r="I294" s="1015"/>
      <c r="J294" s="1015"/>
      <c r="K294" s="1015"/>
      <c r="L294" s="1015"/>
    </row>
    <row r="295" spans="1:12" ht="12.75" customHeight="1">
      <c r="A295" s="1015"/>
      <c r="B295" s="1015"/>
      <c r="C295" s="1015"/>
      <c r="D295" s="1015"/>
      <c r="E295" s="1015"/>
      <c r="F295" s="1015"/>
      <c r="G295" s="1015"/>
      <c r="H295" s="1015"/>
      <c r="I295" s="1015"/>
      <c r="J295" s="1015"/>
      <c r="K295" s="1015"/>
      <c r="L295" s="1015"/>
    </row>
    <row r="296" spans="1:12" ht="12.75" customHeight="1">
      <c r="A296" s="1015"/>
      <c r="B296" s="1015"/>
      <c r="C296" s="1015"/>
      <c r="D296" s="1015"/>
      <c r="E296" s="1015"/>
      <c r="F296" s="1015"/>
      <c r="G296" s="1015"/>
      <c r="H296" s="1015"/>
      <c r="I296" s="1015"/>
      <c r="J296" s="1015"/>
      <c r="K296" s="1015"/>
      <c r="L296" s="1015"/>
    </row>
    <row r="297" spans="1:12" ht="12.75" customHeight="1">
      <c r="A297" s="1015"/>
      <c r="B297" s="1015"/>
      <c r="C297" s="1015"/>
      <c r="D297" s="1015"/>
      <c r="E297" s="1015"/>
      <c r="F297" s="1015"/>
      <c r="G297" s="1015"/>
      <c r="H297" s="1015"/>
      <c r="I297" s="1015"/>
      <c r="J297" s="1015"/>
      <c r="K297" s="1015"/>
      <c r="L297" s="1015"/>
    </row>
    <row r="298" spans="1:12" ht="12.75" customHeight="1">
      <c r="A298" s="1015"/>
      <c r="B298" s="1015"/>
      <c r="C298" s="1015"/>
      <c r="D298" s="1015"/>
      <c r="E298" s="1015"/>
      <c r="F298" s="1015"/>
      <c r="G298" s="1015"/>
      <c r="H298" s="1015"/>
      <c r="I298" s="1015"/>
      <c r="J298" s="1015"/>
      <c r="K298" s="1015"/>
      <c r="L298" s="1015"/>
    </row>
    <row r="299" spans="1:12" ht="12.75" customHeight="1">
      <c r="A299" s="1015"/>
      <c r="B299" s="1015"/>
      <c r="C299" s="1015"/>
      <c r="D299" s="1015"/>
      <c r="E299" s="1015"/>
      <c r="F299" s="1015"/>
      <c r="G299" s="1015"/>
      <c r="H299" s="1015"/>
      <c r="I299" s="1015"/>
      <c r="J299" s="1015"/>
      <c r="K299" s="1015"/>
      <c r="L299" s="1015"/>
    </row>
    <row r="300" spans="1:12" ht="12.75" customHeight="1">
      <c r="A300" s="1015"/>
      <c r="B300" s="1015"/>
      <c r="C300" s="1015"/>
      <c r="D300" s="1015"/>
      <c r="E300" s="1015"/>
      <c r="F300" s="1015"/>
      <c r="G300" s="1015"/>
      <c r="H300" s="1015"/>
      <c r="I300" s="1015"/>
      <c r="J300" s="1015"/>
      <c r="K300" s="1015"/>
      <c r="L300" s="1015"/>
    </row>
    <row r="301" spans="1:12" ht="12.75" customHeight="1">
      <c r="A301" s="1015"/>
      <c r="B301" s="1015"/>
      <c r="C301" s="1015"/>
      <c r="D301" s="1015"/>
      <c r="E301" s="1015"/>
      <c r="F301" s="1015"/>
      <c r="G301" s="1015"/>
      <c r="H301" s="1015"/>
      <c r="I301" s="1015"/>
      <c r="J301" s="1015"/>
      <c r="K301" s="1015"/>
      <c r="L301" s="1015"/>
    </row>
    <row r="302" spans="1:12" ht="12.75" customHeight="1">
      <c r="A302" s="1015"/>
      <c r="B302" s="1015"/>
      <c r="C302" s="1015"/>
      <c r="D302" s="1015"/>
      <c r="E302" s="1015"/>
      <c r="F302" s="1015"/>
      <c r="G302" s="1015"/>
      <c r="H302" s="1015"/>
      <c r="I302" s="1015"/>
      <c r="J302" s="1015"/>
      <c r="K302" s="1015"/>
      <c r="L302" s="1015"/>
    </row>
    <row r="303" spans="1:12" ht="12.75" customHeight="1">
      <c r="A303" s="1015"/>
      <c r="B303" s="1015"/>
      <c r="C303" s="1015"/>
      <c r="D303" s="1015"/>
      <c r="E303" s="1015"/>
      <c r="F303" s="1015"/>
      <c r="G303" s="1015"/>
      <c r="H303" s="1015"/>
      <c r="I303" s="1015"/>
      <c r="J303" s="1015"/>
      <c r="K303" s="1015"/>
      <c r="L303" s="1015"/>
    </row>
    <row r="304" spans="1:12" ht="12.75" customHeight="1">
      <c r="A304" s="1015"/>
      <c r="B304" s="1015"/>
      <c r="C304" s="1015"/>
      <c r="D304" s="1015"/>
      <c r="E304" s="1015"/>
      <c r="F304" s="1015"/>
      <c r="G304" s="1015"/>
      <c r="H304" s="1015"/>
      <c r="I304" s="1015"/>
      <c r="J304" s="1015"/>
      <c r="K304" s="1015"/>
      <c r="L304" s="1015"/>
    </row>
    <row r="305" spans="1:12" ht="12.75" customHeight="1">
      <c r="A305" s="1015"/>
      <c r="B305" s="1015"/>
      <c r="C305" s="1015"/>
      <c r="D305" s="1015"/>
      <c r="E305" s="1015"/>
      <c r="F305" s="1015"/>
      <c r="G305" s="1015"/>
      <c r="H305" s="1015"/>
      <c r="I305" s="1015"/>
      <c r="J305" s="1015"/>
      <c r="K305" s="1015"/>
      <c r="L305" s="1015"/>
    </row>
    <row r="306" spans="1:12" ht="12.75" customHeight="1">
      <c r="A306" s="1015"/>
      <c r="B306" s="1015"/>
      <c r="C306" s="1015"/>
      <c r="D306" s="1015"/>
      <c r="E306" s="1015"/>
      <c r="F306" s="1015"/>
      <c r="G306" s="1015"/>
      <c r="H306" s="1015"/>
      <c r="I306" s="1015"/>
      <c r="J306" s="1015"/>
      <c r="K306" s="1015"/>
      <c r="L306" s="1015"/>
    </row>
    <row r="307" spans="1:12" ht="12.75" customHeight="1">
      <c r="A307" s="1015"/>
      <c r="B307" s="1015"/>
      <c r="C307" s="1015"/>
      <c r="D307" s="1015"/>
      <c r="E307" s="1015"/>
      <c r="F307" s="1015"/>
      <c r="G307" s="1015"/>
      <c r="H307" s="1015"/>
      <c r="I307" s="1015"/>
      <c r="J307" s="1015"/>
      <c r="K307" s="1015"/>
      <c r="L307" s="1015"/>
    </row>
    <row r="308" spans="1:12" ht="12.75" customHeight="1">
      <c r="A308" s="1015"/>
      <c r="B308" s="1015"/>
      <c r="C308" s="1015"/>
      <c r="D308" s="1015"/>
      <c r="E308" s="1015"/>
      <c r="F308" s="1015"/>
      <c r="G308" s="1015"/>
      <c r="H308" s="1015"/>
      <c r="I308" s="1015"/>
      <c r="J308" s="1015"/>
      <c r="K308" s="1015"/>
      <c r="L308" s="1015"/>
    </row>
    <row r="309" spans="1:12" ht="12.75" customHeight="1">
      <c r="A309" s="1015"/>
      <c r="B309" s="1015"/>
      <c r="C309" s="1015"/>
      <c r="D309" s="1015"/>
      <c r="E309" s="1015"/>
      <c r="F309" s="1015"/>
      <c r="G309" s="1015"/>
      <c r="H309" s="1015"/>
      <c r="I309" s="1015"/>
      <c r="J309" s="1015"/>
      <c r="K309" s="1015"/>
      <c r="L309" s="1015"/>
    </row>
    <row r="310" spans="1:12" ht="12.75" customHeight="1">
      <c r="A310" s="1015"/>
      <c r="B310" s="1015"/>
      <c r="C310" s="1015"/>
      <c r="D310" s="1015"/>
      <c r="E310" s="1015"/>
      <c r="F310" s="1015"/>
      <c r="G310" s="1015"/>
      <c r="H310" s="1015"/>
      <c r="I310" s="1015"/>
      <c r="J310" s="1015"/>
      <c r="K310" s="1015"/>
      <c r="L310" s="1015"/>
    </row>
    <row r="311" spans="1:12" ht="12.75" customHeight="1">
      <c r="A311" s="1015"/>
      <c r="B311" s="1015"/>
      <c r="C311" s="1015"/>
      <c r="D311" s="1015"/>
      <c r="E311" s="1015"/>
      <c r="F311" s="1015"/>
      <c r="G311" s="1015"/>
      <c r="H311" s="1015"/>
      <c r="I311" s="1015"/>
      <c r="J311" s="1015"/>
      <c r="K311" s="1015"/>
      <c r="L311" s="1015"/>
    </row>
    <row r="312" spans="1:12" ht="12.75" customHeight="1">
      <c r="A312" s="1015"/>
      <c r="B312" s="1015"/>
      <c r="C312" s="1015"/>
      <c r="D312" s="1015"/>
      <c r="E312" s="1015"/>
      <c r="F312" s="1015"/>
      <c r="G312" s="1015"/>
      <c r="H312" s="1015"/>
      <c r="I312" s="1015"/>
      <c r="J312" s="1015"/>
      <c r="K312" s="1015"/>
      <c r="L312" s="1015"/>
    </row>
    <row r="313" spans="1:12" ht="12.75" customHeight="1">
      <c r="A313" s="1015"/>
      <c r="B313" s="1015"/>
      <c r="C313" s="1015"/>
      <c r="D313" s="1015"/>
      <c r="E313" s="1015"/>
      <c r="F313" s="1015"/>
      <c r="G313" s="1015"/>
      <c r="H313" s="1015"/>
      <c r="I313" s="1015"/>
      <c r="J313" s="1015"/>
      <c r="K313" s="1015"/>
      <c r="L313" s="1015"/>
    </row>
    <row r="314" spans="1:12" ht="12.75" customHeight="1">
      <c r="A314" s="1015"/>
      <c r="B314" s="1015"/>
      <c r="C314" s="1015"/>
      <c r="D314" s="1015"/>
      <c r="E314" s="1015"/>
      <c r="F314" s="1015"/>
      <c r="G314" s="1015"/>
      <c r="H314" s="1015"/>
      <c r="I314" s="1015"/>
      <c r="J314" s="1015"/>
      <c r="K314" s="1015"/>
      <c r="L314" s="1015"/>
    </row>
    <row r="315" spans="1:12" ht="12.75" customHeight="1">
      <c r="A315" s="1015"/>
      <c r="B315" s="1015"/>
      <c r="C315" s="1015"/>
      <c r="D315" s="1015"/>
      <c r="E315" s="1015"/>
      <c r="F315" s="1015"/>
      <c r="G315" s="1015"/>
      <c r="H315" s="1015"/>
      <c r="I315" s="1015"/>
      <c r="J315" s="1015"/>
      <c r="K315" s="1015"/>
      <c r="L315" s="1015"/>
    </row>
    <row r="316" spans="1:12" ht="12.75" customHeight="1">
      <c r="A316" s="1015"/>
      <c r="B316" s="1015"/>
      <c r="C316" s="1015"/>
      <c r="D316" s="1015"/>
      <c r="E316" s="1015"/>
      <c r="F316" s="1015"/>
      <c r="G316" s="1015"/>
      <c r="H316" s="1015"/>
      <c r="I316" s="1015"/>
      <c r="J316" s="1015"/>
      <c r="K316" s="1015"/>
      <c r="L316" s="1015"/>
    </row>
    <row r="317" spans="1:12" ht="12.75" customHeight="1">
      <c r="A317" s="1015"/>
      <c r="B317" s="1015"/>
      <c r="C317" s="1015"/>
      <c r="D317" s="1015"/>
      <c r="E317" s="1015"/>
      <c r="F317" s="1015"/>
      <c r="G317" s="1015"/>
      <c r="H317" s="1015"/>
      <c r="I317" s="1015"/>
      <c r="J317" s="1015"/>
      <c r="K317" s="1015"/>
      <c r="L317" s="1015"/>
    </row>
    <row r="318" spans="1:12" ht="12.75" customHeight="1">
      <c r="A318" s="1015"/>
      <c r="B318" s="1015"/>
      <c r="C318" s="1015"/>
      <c r="D318" s="1015"/>
      <c r="E318" s="1015"/>
      <c r="F318" s="1015"/>
      <c r="G318" s="1015"/>
      <c r="H318" s="1015"/>
      <c r="I318" s="1015"/>
      <c r="J318" s="1015"/>
      <c r="K318" s="1015"/>
      <c r="L318" s="1015"/>
    </row>
    <row r="319" spans="1:12" ht="12.75" customHeight="1">
      <c r="A319" s="1015"/>
      <c r="B319" s="1015"/>
      <c r="C319" s="1015"/>
      <c r="D319" s="1015"/>
      <c r="E319" s="1015"/>
      <c r="F319" s="1015"/>
      <c r="G319" s="1015"/>
      <c r="H319" s="1015"/>
      <c r="I319" s="1015"/>
      <c r="J319" s="1015"/>
      <c r="K319" s="1015"/>
      <c r="L319" s="1015"/>
    </row>
    <row r="320" spans="1:12" ht="12.75" customHeight="1">
      <c r="A320" s="1015"/>
      <c r="B320" s="1015"/>
      <c r="C320" s="1015"/>
      <c r="D320" s="1015"/>
      <c r="E320" s="1015"/>
      <c r="F320" s="1015"/>
      <c r="G320" s="1015"/>
      <c r="H320" s="1015"/>
      <c r="I320" s="1015"/>
      <c r="J320" s="1015"/>
      <c r="K320" s="1015"/>
      <c r="L320" s="1015"/>
    </row>
    <row r="321" spans="1:12" ht="12.75" customHeight="1">
      <c r="A321" s="1015"/>
      <c r="B321" s="1015"/>
      <c r="C321" s="1015"/>
      <c r="D321" s="1015"/>
      <c r="E321" s="1015"/>
      <c r="F321" s="1015"/>
      <c r="G321" s="1015"/>
      <c r="H321" s="1015"/>
      <c r="I321" s="1015"/>
      <c r="J321" s="1015"/>
      <c r="K321" s="1015"/>
      <c r="L321" s="1015"/>
    </row>
    <row r="322" spans="1:12" ht="12.75" customHeight="1">
      <c r="A322" s="1015"/>
      <c r="B322" s="1015"/>
      <c r="C322" s="1015"/>
      <c r="D322" s="1015"/>
      <c r="E322" s="1015"/>
      <c r="F322" s="1015"/>
      <c r="G322" s="1015"/>
      <c r="H322" s="1015"/>
      <c r="I322" s="1015"/>
      <c r="J322" s="1015"/>
      <c r="K322" s="1015"/>
      <c r="L322" s="1015"/>
    </row>
    <row r="323" spans="1:12" ht="12.75" customHeight="1">
      <c r="A323" s="1015"/>
      <c r="B323" s="1015"/>
      <c r="C323" s="1015"/>
      <c r="D323" s="1015"/>
      <c r="E323" s="1015"/>
      <c r="F323" s="1015"/>
      <c r="G323" s="1015"/>
      <c r="H323" s="1015"/>
      <c r="I323" s="1015"/>
      <c r="J323" s="1015"/>
      <c r="K323" s="1015"/>
      <c r="L323" s="1015"/>
    </row>
    <row r="324" spans="1:12" ht="12.75" customHeight="1">
      <c r="A324" s="1015"/>
      <c r="B324" s="1015"/>
      <c r="C324" s="1015"/>
      <c r="D324" s="1015"/>
      <c r="E324" s="1015"/>
      <c r="F324" s="1015"/>
      <c r="G324" s="1015"/>
      <c r="H324" s="1015"/>
      <c r="I324" s="1015"/>
      <c r="J324" s="1015"/>
      <c r="K324" s="1015"/>
      <c r="L324" s="1015"/>
    </row>
    <row r="325" spans="1:12" ht="12.75" customHeight="1">
      <c r="A325" s="1015"/>
      <c r="B325" s="1015"/>
      <c r="C325" s="1015"/>
      <c r="D325" s="1015"/>
      <c r="E325" s="1015"/>
      <c r="F325" s="1015"/>
      <c r="G325" s="1015"/>
      <c r="H325" s="1015"/>
      <c r="I325" s="1015"/>
      <c r="J325" s="1015"/>
      <c r="K325" s="1015"/>
      <c r="L325" s="1015"/>
    </row>
    <row r="326" spans="1:12" ht="12.75" customHeight="1">
      <c r="A326" s="1015"/>
      <c r="B326" s="1015"/>
      <c r="C326" s="1015"/>
      <c r="D326" s="1015"/>
      <c r="E326" s="1015"/>
      <c r="F326" s="1015"/>
      <c r="G326" s="1015"/>
      <c r="H326" s="1015"/>
      <c r="I326" s="1015"/>
      <c r="J326" s="1015"/>
      <c r="K326" s="1015"/>
      <c r="L326" s="1015"/>
    </row>
    <row r="327" spans="1:12" ht="12.75" customHeight="1">
      <c r="A327" s="1015"/>
      <c r="B327" s="1015"/>
      <c r="C327" s="1015"/>
      <c r="D327" s="1015"/>
      <c r="E327" s="1015"/>
      <c r="F327" s="1015"/>
      <c r="G327" s="1015"/>
      <c r="H327" s="1015"/>
      <c r="I327" s="1015"/>
      <c r="J327" s="1015"/>
      <c r="K327" s="1015"/>
      <c r="L327" s="1015"/>
    </row>
    <row r="328" spans="1:12" ht="12.75" customHeight="1">
      <c r="A328" s="1015"/>
      <c r="B328" s="1015"/>
      <c r="C328" s="1015"/>
      <c r="D328" s="1015"/>
      <c r="E328" s="1015"/>
      <c r="F328" s="1015"/>
      <c r="G328" s="1015"/>
      <c r="H328" s="1015"/>
      <c r="I328" s="1015"/>
      <c r="J328" s="1015"/>
      <c r="K328" s="1015"/>
      <c r="L328" s="1015"/>
    </row>
    <row r="329" spans="1:12" ht="12.75" customHeight="1">
      <c r="A329" s="1015"/>
      <c r="B329" s="1015"/>
      <c r="C329" s="1015"/>
      <c r="D329" s="1015"/>
      <c r="E329" s="1015"/>
      <c r="F329" s="1015"/>
      <c r="G329" s="1015"/>
      <c r="H329" s="1015"/>
      <c r="I329" s="1015"/>
      <c r="J329" s="1015"/>
      <c r="K329" s="1015"/>
      <c r="L329" s="1015"/>
    </row>
    <row r="330" spans="1:12" ht="12.75" customHeight="1">
      <c r="A330" s="1015"/>
      <c r="B330" s="1015"/>
      <c r="C330" s="1015"/>
      <c r="D330" s="1015"/>
      <c r="E330" s="1015"/>
      <c r="F330" s="1015"/>
      <c r="G330" s="1015"/>
      <c r="H330" s="1015"/>
      <c r="I330" s="1015"/>
      <c r="J330" s="1015"/>
      <c r="K330" s="1015"/>
      <c r="L330" s="1015"/>
    </row>
    <row r="331" spans="1:12" ht="12.75" customHeight="1">
      <c r="A331" s="1015"/>
      <c r="B331" s="1015"/>
      <c r="C331" s="1015"/>
      <c r="D331" s="1015"/>
      <c r="E331" s="1015"/>
      <c r="F331" s="1015"/>
      <c r="G331" s="1015"/>
      <c r="H331" s="1015"/>
      <c r="I331" s="1015"/>
      <c r="J331" s="1015"/>
      <c r="K331" s="1015"/>
      <c r="L331" s="1015"/>
    </row>
    <row r="332" spans="1:12" ht="12.75" customHeight="1">
      <c r="A332" s="1015"/>
      <c r="B332" s="1015"/>
      <c r="C332" s="1015"/>
      <c r="D332" s="1015"/>
      <c r="E332" s="1015"/>
      <c r="F332" s="1015"/>
      <c r="G332" s="1015"/>
      <c r="H332" s="1015"/>
      <c r="I332" s="1015"/>
      <c r="J332" s="1015"/>
      <c r="K332" s="1015"/>
      <c r="L332" s="1015"/>
    </row>
    <row r="333" spans="1:12" ht="12.75" customHeight="1">
      <c r="A333" s="1015"/>
      <c r="B333" s="1015"/>
      <c r="C333" s="1015"/>
      <c r="D333" s="1015"/>
      <c r="E333" s="1015"/>
      <c r="F333" s="1015"/>
      <c r="G333" s="1015"/>
      <c r="H333" s="1015"/>
      <c r="I333" s="1015"/>
      <c r="J333" s="1015"/>
      <c r="K333" s="1015"/>
      <c r="L333" s="1015"/>
    </row>
    <row r="334" spans="1:12" ht="12.75" customHeight="1">
      <c r="A334" s="1015"/>
      <c r="B334" s="1015"/>
      <c r="C334" s="1015"/>
      <c r="D334" s="1015"/>
      <c r="E334" s="1015"/>
      <c r="F334" s="1015"/>
      <c r="G334" s="1015"/>
      <c r="H334" s="1015"/>
      <c r="I334" s="1015"/>
      <c r="J334" s="1015"/>
      <c r="K334" s="1015"/>
      <c r="L334" s="1015"/>
    </row>
    <row r="335" spans="1:12" ht="12.75" customHeight="1">
      <c r="A335" s="1015"/>
      <c r="B335" s="1015"/>
      <c r="C335" s="1015"/>
      <c r="D335" s="1015"/>
      <c r="E335" s="1015"/>
      <c r="F335" s="1015"/>
      <c r="G335" s="1015"/>
      <c r="H335" s="1015"/>
      <c r="I335" s="1015"/>
      <c r="J335" s="1015"/>
      <c r="K335" s="1015"/>
      <c r="L335" s="1015"/>
    </row>
    <row r="336" spans="1:12" ht="12.75" customHeight="1">
      <c r="A336" s="1015"/>
      <c r="B336" s="1015"/>
      <c r="C336" s="1015"/>
      <c r="D336" s="1015"/>
      <c r="E336" s="1015"/>
      <c r="F336" s="1015"/>
      <c r="G336" s="1015"/>
      <c r="H336" s="1015"/>
      <c r="I336" s="1015"/>
      <c r="J336" s="1015"/>
      <c r="K336" s="1015"/>
      <c r="L336" s="1015"/>
    </row>
    <row r="337" spans="1:12" ht="12.75" customHeight="1">
      <c r="A337" s="1015"/>
      <c r="B337" s="1015"/>
      <c r="C337" s="1015"/>
      <c r="D337" s="1015"/>
      <c r="E337" s="1015"/>
      <c r="F337" s="1015"/>
      <c r="G337" s="1015"/>
      <c r="H337" s="1015"/>
      <c r="I337" s="1015"/>
      <c r="J337" s="1015"/>
      <c r="K337" s="1015"/>
      <c r="L337" s="1015"/>
    </row>
    <row r="338" spans="1:12" ht="12.75" customHeight="1">
      <c r="A338" s="1015"/>
      <c r="B338" s="1015"/>
      <c r="C338" s="1015"/>
      <c r="D338" s="1015"/>
      <c r="E338" s="1015"/>
      <c r="F338" s="1015"/>
      <c r="G338" s="1015"/>
      <c r="H338" s="1015"/>
      <c r="I338" s="1015"/>
      <c r="J338" s="1015"/>
      <c r="K338" s="1015"/>
      <c r="L338" s="1015"/>
    </row>
    <row r="339" spans="1:12" ht="12.75" customHeight="1">
      <c r="A339" s="1015"/>
      <c r="B339" s="1015"/>
      <c r="C339" s="1015"/>
      <c r="D339" s="1015"/>
      <c r="E339" s="1015"/>
      <c r="F339" s="1015"/>
      <c r="G339" s="1015"/>
      <c r="H339" s="1015"/>
      <c r="I339" s="1015"/>
      <c r="J339" s="1015"/>
      <c r="K339" s="1015"/>
      <c r="L339" s="1015"/>
    </row>
    <row r="340" spans="1:12" ht="12.75" customHeight="1">
      <c r="A340" s="1015"/>
      <c r="B340" s="1015"/>
      <c r="C340" s="1015"/>
      <c r="D340" s="1015"/>
      <c r="E340" s="1015"/>
      <c r="F340" s="1015"/>
      <c r="G340" s="1015"/>
      <c r="H340" s="1015"/>
      <c r="I340" s="1015"/>
      <c r="J340" s="1015"/>
      <c r="K340" s="1015"/>
      <c r="L340" s="1015"/>
    </row>
    <row r="341" spans="1:12" ht="12.75" customHeight="1">
      <c r="A341" s="1015"/>
      <c r="B341" s="1015"/>
      <c r="C341" s="1015"/>
      <c r="D341" s="1015"/>
      <c r="E341" s="1015"/>
      <c r="F341" s="1015"/>
      <c r="G341" s="1015"/>
      <c r="H341" s="1015"/>
      <c r="I341" s="1015"/>
      <c r="J341" s="1015"/>
      <c r="K341" s="1015"/>
      <c r="L341" s="1015"/>
    </row>
    <row r="342" spans="1:12" ht="12.75" customHeight="1">
      <c r="A342" s="1015"/>
      <c r="B342" s="1015"/>
      <c r="C342" s="1015"/>
      <c r="D342" s="1015"/>
      <c r="E342" s="1015"/>
      <c r="F342" s="1015"/>
      <c r="G342" s="1015"/>
      <c r="H342" s="1015"/>
      <c r="I342" s="1015"/>
      <c r="J342" s="1015"/>
      <c r="K342" s="1015"/>
      <c r="L342" s="1015"/>
    </row>
    <row r="343" spans="1:12" ht="12.75" customHeight="1">
      <c r="A343" s="1015"/>
      <c r="B343" s="1015"/>
      <c r="C343" s="1015"/>
      <c r="D343" s="1015"/>
      <c r="E343" s="1015"/>
      <c r="F343" s="1015"/>
      <c r="G343" s="1015"/>
      <c r="H343" s="1015"/>
      <c r="I343" s="1015"/>
      <c r="J343" s="1015"/>
      <c r="K343" s="1015"/>
      <c r="L343" s="1015"/>
    </row>
    <row r="344" spans="1:12" ht="12.75" customHeight="1">
      <c r="A344" s="1015"/>
      <c r="B344" s="1015"/>
      <c r="C344" s="1015"/>
      <c r="D344" s="1015"/>
      <c r="E344" s="1015"/>
      <c r="F344" s="1015"/>
      <c r="G344" s="1015"/>
      <c r="H344" s="1015"/>
      <c r="I344" s="1015"/>
      <c r="J344" s="1015"/>
      <c r="K344" s="1015"/>
      <c r="L344" s="1015"/>
    </row>
    <row r="345" spans="1:12" ht="12.75" customHeight="1">
      <c r="A345" s="1015"/>
      <c r="B345" s="1015"/>
      <c r="C345" s="1015"/>
      <c r="D345" s="1015"/>
      <c r="E345" s="1015"/>
      <c r="F345" s="1015"/>
      <c r="G345" s="1015"/>
      <c r="H345" s="1015"/>
      <c r="I345" s="1015"/>
      <c r="J345" s="1015"/>
      <c r="K345" s="1015"/>
      <c r="L345" s="1015"/>
    </row>
    <row r="346" spans="1:12" ht="12.75" customHeight="1">
      <c r="A346" s="1015"/>
      <c r="B346" s="1015"/>
      <c r="C346" s="1015"/>
      <c r="D346" s="1015"/>
      <c r="E346" s="1015"/>
      <c r="F346" s="1015"/>
      <c r="G346" s="1015"/>
      <c r="H346" s="1015"/>
      <c r="I346" s="1015"/>
      <c r="J346" s="1015"/>
      <c r="K346" s="1015"/>
      <c r="L346" s="1015"/>
    </row>
    <row r="347" spans="1:12" ht="12.75" customHeight="1">
      <c r="A347" s="1015"/>
      <c r="B347" s="1015"/>
      <c r="C347" s="1015"/>
      <c r="D347" s="1015"/>
      <c r="E347" s="1015"/>
      <c r="F347" s="1015"/>
      <c r="G347" s="1015"/>
      <c r="H347" s="1015"/>
      <c r="I347" s="1015"/>
      <c r="J347" s="1015"/>
      <c r="K347" s="1015"/>
      <c r="L347" s="1015"/>
    </row>
    <row r="348" spans="1:12" ht="12.75" customHeight="1">
      <c r="A348" s="1015"/>
      <c r="B348" s="1015"/>
      <c r="C348" s="1015"/>
      <c r="D348" s="1015"/>
      <c r="E348" s="1015"/>
      <c r="F348" s="1015"/>
      <c r="G348" s="1015"/>
      <c r="H348" s="1015"/>
      <c r="I348" s="1015"/>
      <c r="J348" s="1015"/>
      <c r="K348" s="1015"/>
      <c r="L348" s="1015"/>
    </row>
    <row r="349" spans="1:12" ht="12.75" customHeight="1">
      <c r="A349" s="1015"/>
      <c r="B349" s="1015"/>
      <c r="C349" s="1015"/>
      <c r="D349" s="1015"/>
      <c r="E349" s="1015"/>
      <c r="F349" s="1015"/>
      <c r="G349" s="1015"/>
      <c r="H349" s="1015"/>
      <c r="I349" s="1015"/>
      <c r="J349" s="1015"/>
      <c r="K349" s="1015"/>
      <c r="L349" s="1015"/>
    </row>
    <row r="350" spans="1:12" ht="12.75" customHeight="1">
      <c r="A350" s="1015"/>
      <c r="B350" s="1015"/>
      <c r="C350" s="1015"/>
      <c r="D350" s="1015"/>
      <c r="E350" s="1015"/>
      <c r="F350" s="1015"/>
      <c r="G350" s="1015"/>
      <c r="H350" s="1015"/>
      <c r="I350" s="1015"/>
      <c r="J350" s="1015"/>
      <c r="K350" s="1015"/>
      <c r="L350" s="1015"/>
    </row>
    <row r="351" spans="1:12" ht="12.75" customHeight="1">
      <c r="A351" s="1015"/>
      <c r="B351" s="1015"/>
      <c r="C351" s="1015"/>
      <c r="D351" s="1015"/>
      <c r="E351" s="1015"/>
      <c r="F351" s="1015"/>
      <c r="G351" s="1015"/>
      <c r="H351" s="1015"/>
      <c r="I351" s="1015"/>
      <c r="J351" s="1015"/>
      <c r="K351" s="1015"/>
      <c r="L351" s="1015"/>
    </row>
    <row r="352" spans="1:12" ht="12.75" customHeight="1">
      <c r="A352" s="1015"/>
      <c r="B352" s="1015"/>
      <c r="C352" s="1015"/>
      <c r="D352" s="1015"/>
      <c r="E352" s="1015"/>
      <c r="F352" s="1015"/>
      <c r="G352" s="1015"/>
      <c r="H352" s="1015"/>
      <c r="I352" s="1015"/>
      <c r="J352" s="1015"/>
      <c r="K352" s="1015"/>
      <c r="L352" s="1015"/>
    </row>
    <row r="353" spans="1:12" ht="12.75" customHeight="1">
      <c r="A353" s="1015"/>
      <c r="B353" s="1015"/>
      <c r="C353" s="1015"/>
      <c r="D353" s="1015"/>
      <c r="E353" s="1015"/>
      <c r="F353" s="1015"/>
      <c r="G353" s="1015"/>
      <c r="H353" s="1015"/>
      <c r="I353" s="1015"/>
      <c r="J353" s="1015"/>
      <c r="K353" s="1015"/>
      <c r="L353" s="1015"/>
    </row>
    <row r="354" spans="1:12" ht="12.75" customHeight="1">
      <c r="A354" s="1015"/>
      <c r="B354" s="1015"/>
      <c r="C354" s="1015"/>
      <c r="D354" s="1015"/>
      <c r="E354" s="1015"/>
      <c r="F354" s="1015"/>
      <c r="G354" s="1015"/>
      <c r="H354" s="1015"/>
      <c r="I354" s="1015"/>
      <c r="J354" s="1015"/>
      <c r="K354" s="1015"/>
      <c r="L354" s="1015"/>
    </row>
    <row r="355" spans="1:12" ht="12.75" customHeight="1">
      <c r="A355" s="1015"/>
      <c r="B355" s="1015"/>
      <c r="C355" s="1015"/>
      <c r="D355" s="1015"/>
      <c r="E355" s="1015"/>
      <c r="F355" s="1015"/>
      <c r="G355" s="1015"/>
      <c r="H355" s="1015"/>
      <c r="I355" s="1015"/>
      <c r="J355" s="1015"/>
      <c r="K355" s="1015"/>
      <c r="L355" s="1015"/>
    </row>
    <row r="356" spans="1:12" ht="12.75" customHeight="1">
      <c r="A356" s="1015"/>
      <c r="B356" s="1015"/>
      <c r="C356" s="1015"/>
      <c r="D356" s="1015"/>
      <c r="E356" s="1015"/>
      <c r="F356" s="1015"/>
      <c r="G356" s="1015"/>
      <c r="H356" s="1015"/>
      <c r="I356" s="1015"/>
      <c r="J356" s="1015"/>
      <c r="K356" s="1015"/>
      <c r="L356" s="1015"/>
    </row>
    <row r="357" spans="1:12" ht="12.75" customHeight="1">
      <c r="A357" s="1015"/>
      <c r="B357" s="1015"/>
      <c r="C357" s="1015"/>
      <c r="D357" s="1015"/>
      <c r="E357" s="1015"/>
      <c r="F357" s="1015"/>
      <c r="G357" s="1015"/>
      <c r="H357" s="1015"/>
      <c r="I357" s="1015"/>
      <c r="J357" s="1015"/>
      <c r="K357" s="1015"/>
      <c r="L357" s="1015"/>
    </row>
    <row r="358" spans="1:12" ht="12.75" customHeight="1">
      <c r="A358" s="1015"/>
      <c r="B358" s="1015"/>
      <c r="C358" s="1015"/>
      <c r="D358" s="1015"/>
      <c r="E358" s="1015"/>
      <c r="F358" s="1015"/>
      <c r="G358" s="1015"/>
      <c r="H358" s="1015"/>
      <c r="I358" s="1015"/>
      <c r="J358" s="1015"/>
      <c r="K358" s="1015"/>
      <c r="L358" s="1015"/>
    </row>
    <row r="359" spans="1:12" ht="12.75" customHeight="1">
      <c r="A359" s="1015"/>
      <c r="B359" s="1015"/>
      <c r="C359" s="1015"/>
      <c r="D359" s="1015"/>
      <c r="E359" s="1015"/>
      <c r="F359" s="1015"/>
      <c r="G359" s="1015"/>
      <c r="H359" s="1015"/>
      <c r="I359" s="1015"/>
      <c r="J359" s="1015"/>
      <c r="K359" s="1015"/>
      <c r="L359" s="1015"/>
    </row>
    <row r="360" spans="1:12" ht="12.75" customHeight="1">
      <c r="A360" s="1015"/>
      <c r="B360" s="1015"/>
      <c r="C360" s="1015"/>
      <c r="D360" s="1015"/>
      <c r="E360" s="1015"/>
      <c r="F360" s="1015"/>
      <c r="G360" s="1015"/>
      <c r="H360" s="1015"/>
      <c r="I360" s="1015"/>
      <c r="J360" s="1015"/>
      <c r="K360" s="1015"/>
      <c r="L360" s="1015"/>
    </row>
    <row r="361" spans="1:12" ht="12.75" customHeight="1">
      <c r="A361" s="1015"/>
      <c r="B361" s="1015"/>
      <c r="C361" s="1015"/>
      <c r="D361" s="1015"/>
      <c r="E361" s="1015"/>
      <c r="F361" s="1015"/>
      <c r="G361" s="1015"/>
      <c r="H361" s="1015"/>
      <c r="I361" s="1015"/>
      <c r="J361" s="1015"/>
      <c r="K361" s="1015"/>
      <c r="L361" s="1015"/>
    </row>
    <row r="362" spans="1:12" ht="12.75" customHeight="1">
      <c r="A362" s="1015"/>
      <c r="B362" s="1015"/>
      <c r="C362" s="1015"/>
      <c r="D362" s="1015"/>
      <c r="E362" s="1015"/>
      <c r="F362" s="1015"/>
      <c r="G362" s="1015"/>
      <c r="H362" s="1015"/>
      <c r="I362" s="1015"/>
      <c r="J362" s="1015"/>
      <c r="K362" s="1015"/>
      <c r="L362" s="1015"/>
    </row>
    <row r="363" spans="1:12" ht="12.75" customHeight="1">
      <c r="A363" s="1015"/>
      <c r="B363" s="1015"/>
      <c r="C363" s="1015"/>
      <c r="D363" s="1015"/>
      <c r="E363" s="1015"/>
      <c r="F363" s="1015"/>
      <c r="G363" s="1015"/>
      <c r="H363" s="1015"/>
      <c r="I363" s="1015"/>
      <c r="J363" s="1015"/>
      <c r="K363" s="1015"/>
      <c r="L363" s="1015"/>
    </row>
    <row r="364" spans="1:12" ht="12.75" customHeight="1">
      <c r="A364" s="1015"/>
      <c r="B364" s="1015"/>
      <c r="C364" s="1015"/>
      <c r="D364" s="1015"/>
      <c r="E364" s="1015"/>
      <c r="F364" s="1015"/>
      <c r="G364" s="1015"/>
      <c r="H364" s="1015"/>
      <c r="I364" s="1015"/>
      <c r="J364" s="1015"/>
      <c r="K364" s="1015"/>
      <c r="L364" s="1015"/>
    </row>
    <row r="365" spans="1:12" ht="12.75" customHeight="1">
      <c r="A365" s="1015"/>
      <c r="B365" s="1015"/>
      <c r="C365" s="1015"/>
      <c r="D365" s="1015"/>
      <c r="E365" s="1015"/>
      <c r="F365" s="1015"/>
      <c r="G365" s="1015"/>
      <c r="H365" s="1015"/>
      <c r="I365" s="1015"/>
      <c r="J365" s="1015"/>
      <c r="K365" s="1015"/>
      <c r="L365" s="1015"/>
    </row>
    <row r="366" spans="1:12" ht="12.75" customHeight="1">
      <c r="A366" s="1015"/>
      <c r="B366" s="1015"/>
      <c r="C366" s="1015"/>
      <c r="D366" s="1015"/>
      <c r="E366" s="1015"/>
      <c r="F366" s="1015"/>
      <c r="G366" s="1015"/>
      <c r="H366" s="1015"/>
      <c r="I366" s="1015"/>
      <c r="J366" s="1015"/>
      <c r="K366" s="1015"/>
      <c r="L366" s="1015"/>
    </row>
    <row r="367" spans="1:12" ht="12.75" customHeight="1">
      <c r="A367" s="1015"/>
      <c r="B367" s="1015"/>
      <c r="C367" s="1015"/>
      <c r="D367" s="1015"/>
      <c r="E367" s="1015"/>
      <c r="F367" s="1015"/>
      <c r="G367" s="1015"/>
      <c r="H367" s="1015"/>
      <c r="I367" s="1015"/>
      <c r="J367" s="1015"/>
      <c r="K367" s="1015"/>
      <c r="L367" s="1015"/>
    </row>
    <row r="368" spans="1:12" ht="12.75" customHeight="1">
      <c r="A368" s="1015"/>
      <c r="B368" s="1015"/>
      <c r="C368" s="1015"/>
      <c r="D368" s="1015"/>
      <c r="E368" s="1015"/>
      <c r="F368" s="1015"/>
      <c r="G368" s="1015"/>
      <c r="H368" s="1015"/>
      <c r="I368" s="1015"/>
      <c r="J368" s="1015"/>
      <c r="K368" s="1015"/>
      <c r="L368" s="1015"/>
    </row>
    <row r="369" spans="1:12" ht="12.75" customHeight="1">
      <c r="A369" s="1015"/>
      <c r="B369" s="1015"/>
      <c r="C369" s="1015"/>
      <c r="D369" s="1015"/>
      <c r="E369" s="1015"/>
      <c r="F369" s="1015"/>
      <c r="G369" s="1015"/>
      <c r="H369" s="1015"/>
      <c r="I369" s="1015"/>
      <c r="J369" s="1015"/>
      <c r="K369" s="1015"/>
      <c r="L369" s="1015"/>
    </row>
    <row r="370" spans="1:12" ht="12.75" customHeight="1">
      <c r="A370" s="1015"/>
      <c r="B370" s="1015"/>
      <c r="C370" s="1015"/>
      <c r="D370" s="1015"/>
      <c r="E370" s="1015"/>
      <c r="F370" s="1015"/>
      <c r="G370" s="1015"/>
      <c r="H370" s="1015"/>
      <c r="I370" s="1015"/>
      <c r="J370" s="1015"/>
      <c r="K370" s="1015"/>
      <c r="L370" s="1015"/>
    </row>
    <row r="371" spans="1:12" ht="12.75" customHeight="1">
      <c r="A371" s="1015"/>
      <c r="B371" s="1015"/>
      <c r="C371" s="1015"/>
      <c r="D371" s="1015"/>
      <c r="E371" s="1015"/>
      <c r="F371" s="1015"/>
      <c r="G371" s="1015"/>
      <c r="H371" s="1015"/>
      <c r="I371" s="1015"/>
      <c r="J371" s="1015"/>
      <c r="K371" s="1015"/>
      <c r="L371" s="1015"/>
    </row>
    <row r="372" spans="1:12" ht="12.75" customHeight="1">
      <c r="A372" s="1015"/>
      <c r="B372" s="1015"/>
      <c r="C372" s="1015"/>
      <c r="D372" s="1015"/>
      <c r="E372" s="1015"/>
      <c r="F372" s="1015"/>
      <c r="G372" s="1015"/>
      <c r="H372" s="1015"/>
      <c r="I372" s="1015"/>
      <c r="J372" s="1015"/>
      <c r="K372" s="1015"/>
      <c r="L372" s="1015"/>
    </row>
    <row r="373" spans="1:12" ht="12.75" customHeight="1">
      <c r="A373" s="1015"/>
      <c r="B373" s="1015"/>
      <c r="C373" s="1015"/>
      <c r="D373" s="1015"/>
      <c r="E373" s="1015"/>
      <c r="F373" s="1015"/>
      <c r="G373" s="1015"/>
      <c r="H373" s="1015"/>
      <c r="I373" s="1015"/>
      <c r="J373" s="1015"/>
      <c r="K373" s="1015"/>
      <c r="L373" s="1015"/>
    </row>
    <row r="374" spans="1:12" ht="12.75" customHeight="1">
      <c r="A374" s="1015"/>
      <c r="B374" s="1015"/>
      <c r="C374" s="1015"/>
      <c r="D374" s="1015"/>
      <c r="E374" s="1015"/>
      <c r="F374" s="1015"/>
      <c r="G374" s="1015"/>
      <c r="H374" s="1015"/>
      <c r="I374" s="1015"/>
      <c r="J374" s="1015"/>
      <c r="K374" s="1015"/>
      <c r="L374" s="1015"/>
    </row>
    <row r="375" spans="1:12" ht="12.75" customHeight="1">
      <c r="A375" s="1015"/>
      <c r="B375" s="1015"/>
      <c r="C375" s="1015"/>
      <c r="D375" s="1015"/>
      <c r="E375" s="1015"/>
      <c r="F375" s="1015"/>
      <c r="G375" s="1015"/>
      <c r="H375" s="1015"/>
      <c r="I375" s="1015"/>
      <c r="J375" s="1015"/>
      <c r="K375" s="1015"/>
      <c r="L375" s="1015"/>
    </row>
    <row r="376" spans="1:12" ht="12.75" customHeight="1">
      <c r="A376" s="1015"/>
      <c r="B376" s="1015"/>
      <c r="C376" s="1015"/>
      <c r="D376" s="1015"/>
      <c r="E376" s="1015"/>
      <c r="F376" s="1015"/>
      <c r="G376" s="1015"/>
      <c r="H376" s="1015"/>
      <c r="I376" s="1015"/>
      <c r="J376" s="1015"/>
      <c r="K376" s="1015"/>
      <c r="L376" s="1015"/>
    </row>
    <row r="377" spans="1:12" ht="12.75" customHeight="1">
      <c r="A377" s="1015"/>
      <c r="B377" s="1015"/>
      <c r="C377" s="1015"/>
      <c r="D377" s="1015"/>
      <c r="E377" s="1015"/>
      <c r="F377" s="1015"/>
      <c r="G377" s="1015"/>
      <c r="H377" s="1015"/>
      <c r="I377" s="1015"/>
      <c r="J377" s="1015"/>
      <c r="K377" s="1015"/>
      <c r="L377" s="1015"/>
    </row>
    <row r="378" spans="1:12" ht="12.75" customHeight="1">
      <c r="A378" s="1015"/>
      <c r="B378" s="1015"/>
      <c r="C378" s="1015"/>
      <c r="D378" s="1015"/>
      <c r="E378" s="1015"/>
      <c r="F378" s="1015"/>
      <c r="G378" s="1015"/>
      <c r="H378" s="1015"/>
      <c r="I378" s="1015"/>
      <c r="J378" s="1015"/>
      <c r="K378" s="1015"/>
      <c r="L378" s="1015"/>
    </row>
    <row r="379" spans="1:12" ht="12.75" customHeight="1">
      <c r="A379" s="1015"/>
      <c r="B379" s="1015"/>
      <c r="C379" s="1015"/>
      <c r="D379" s="1015"/>
      <c r="E379" s="1015"/>
      <c r="F379" s="1015"/>
      <c r="G379" s="1015"/>
      <c r="H379" s="1015"/>
      <c r="I379" s="1015"/>
      <c r="J379" s="1015"/>
      <c r="K379" s="1015"/>
      <c r="L379" s="1015"/>
    </row>
    <row r="380" spans="1:12" ht="12.75" customHeight="1">
      <c r="A380" s="1015"/>
      <c r="B380" s="1015"/>
      <c r="C380" s="1015"/>
      <c r="D380" s="1015"/>
      <c r="E380" s="1015"/>
      <c r="F380" s="1015"/>
      <c r="G380" s="1015"/>
      <c r="H380" s="1015"/>
      <c r="I380" s="1015"/>
      <c r="J380" s="1015"/>
      <c r="K380" s="1015"/>
      <c r="L380" s="1015"/>
    </row>
    <row r="381" spans="1:12" ht="12.75" customHeight="1">
      <c r="A381" s="1015"/>
      <c r="B381" s="1015"/>
      <c r="C381" s="1015"/>
      <c r="D381" s="1015"/>
      <c r="E381" s="1015"/>
      <c r="F381" s="1015"/>
      <c r="G381" s="1015"/>
      <c r="H381" s="1015"/>
      <c r="I381" s="1015"/>
      <c r="J381" s="1015"/>
      <c r="K381" s="1015"/>
      <c r="L381" s="1015"/>
    </row>
    <row r="382" spans="1:12" ht="12.75" customHeight="1">
      <c r="A382" s="1015"/>
      <c r="B382" s="1015"/>
      <c r="C382" s="1015"/>
      <c r="D382" s="1015"/>
      <c r="E382" s="1015"/>
      <c r="F382" s="1015"/>
      <c r="G382" s="1015"/>
      <c r="H382" s="1015"/>
      <c r="I382" s="1015"/>
      <c r="J382" s="1015"/>
      <c r="K382" s="1015"/>
      <c r="L382" s="1015"/>
    </row>
    <row r="383" spans="1:12" ht="12.75" customHeight="1">
      <c r="A383" s="1015"/>
      <c r="B383" s="1015"/>
      <c r="C383" s="1015"/>
      <c r="D383" s="1015"/>
      <c r="E383" s="1015"/>
      <c r="F383" s="1015"/>
      <c r="G383" s="1015"/>
      <c r="H383" s="1015"/>
      <c r="I383" s="1015"/>
      <c r="J383" s="1015"/>
      <c r="K383" s="1015"/>
      <c r="L383" s="1015"/>
    </row>
    <row r="384" spans="1:12" ht="12.75" customHeight="1">
      <c r="A384" s="1015"/>
      <c r="B384" s="1015"/>
      <c r="C384" s="1015"/>
      <c r="D384" s="1015"/>
      <c r="E384" s="1015"/>
      <c r="F384" s="1015"/>
      <c r="G384" s="1015"/>
      <c r="H384" s="1015"/>
      <c r="I384" s="1015"/>
      <c r="J384" s="1015"/>
      <c r="K384" s="1015"/>
      <c r="L384" s="1015"/>
    </row>
    <row r="385" spans="1:12" ht="12.75" customHeight="1">
      <c r="A385" s="1015"/>
      <c r="B385" s="1015"/>
      <c r="C385" s="1015"/>
      <c r="D385" s="1015"/>
      <c r="E385" s="1015"/>
      <c r="F385" s="1015"/>
      <c r="G385" s="1015"/>
      <c r="H385" s="1015"/>
      <c r="I385" s="1015"/>
      <c r="J385" s="1015"/>
      <c r="K385" s="1015"/>
      <c r="L385" s="1015"/>
    </row>
    <row r="386" spans="1:12" ht="12.75" customHeight="1">
      <c r="A386" s="1015"/>
      <c r="B386" s="1015"/>
      <c r="C386" s="1015"/>
      <c r="D386" s="1015"/>
      <c r="E386" s="1015"/>
      <c r="F386" s="1015"/>
      <c r="G386" s="1015"/>
      <c r="H386" s="1015"/>
      <c r="I386" s="1015"/>
      <c r="J386" s="1015"/>
      <c r="K386" s="1015"/>
      <c r="L386" s="1015"/>
    </row>
    <row r="387" spans="1:12" ht="12.75" customHeight="1">
      <c r="A387" s="1015"/>
      <c r="B387" s="1015"/>
      <c r="C387" s="1015"/>
      <c r="D387" s="1015"/>
      <c r="E387" s="1015"/>
      <c r="F387" s="1015"/>
      <c r="G387" s="1015"/>
      <c r="H387" s="1015"/>
      <c r="I387" s="1015"/>
      <c r="J387" s="1015"/>
      <c r="K387" s="1015"/>
      <c r="L387" s="1015"/>
    </row>
    <row r="388" spans="1:12" ht="12.75" customHeight="1">
      <c r="A388" s="1015"/>
      <c r="B388" s="1015"/>
      <c r="C388" s="1015"/>
      <c r="D388" s="1015"/>
      <c r="E388" s="1015"/>
      <c r="F388" s="1015"/>
      <c r="G388" s="1015"/>
      <c r="H388" s="1015"/>
      <c r="I388" s="1015"/>
      <c r="J388" s="1015"/>
      <c r="K388" s="1015"/>
      <c r="L388" s="1015"/>
    </row>
    <row r="389" spans="1:12" ht="12.75" customHeight="1">
      <c r="A389" s="1015"/>
      <c r="B389" s="1015"/>
      <c r="C389" s="1015"/>
      <c r="D389" s="1015"/>
      <c r="E389" s="1015"/>
      <c r="F389" s="1015"/>
      <c r="G389" s="1015"/>
      <c r="H389" s="1015"/>
      <c r="I389" s="1015"/>
      <c r="J389" s="1015"/>
      <c r="K389" s="1015"/>
      <c r="L389" s="1015"/>
    </row>
    <row r="390" spans="1:12" ht="12.75" customHeight="1">
      <c r="A390" s="1015"/>
      <c r="B390" s="1015"/>
      <c r="C390" s="1015"/>
      <c r="D390" s="1015"/>
      <c r="E390" s="1015"/>
      <c r="F390" s="1015"/>
      <c r="G390" s="1015"/>
      <c r="H390" s="1015"/>
      <c r="I390" s="1015"/>
      <c r="J390" s="1015"/>
      <c r="K390" s="1015"/>
      <c r="L390" s="1015"/>
    </row>
    <row r="391" spans="1:12" ht="12.75" customHeight="1">
      <c r="A391" s="1015"/>
      <c r="B391" s="1015"/>
      <c r="C391" s="1015"/>
      <c r="D391" s="1015"/>
      <c r="E391" s="1015"/>
      <c r="F391" s="1015"/>
      <c r="G391" s="1015"/>
      <c r="H391" s="1015"/>
      <c r="I391" s="1015"/>
      <c r="J391" s="1015"/>
      <c r="K391" s="1015"/>
      <c r="L391" s="1015"/>
    </row>
    <row r="392" spans="1:12" ht="12.75" customHeight="1">
      <c r="A392" s="1015"/>
      <c r="B392" s="1015"/>
      <c r="C392" s="1015"/>
      <c r="D392" s="1015"/>
      <c r="E392" s="1015"/>
      <c r="F392" s="1015"/>
      <c r="G392" s="1015"/>
      <c r="H392" s="1015"/>
      <c r="I392" s="1015"/>
      <c r="J392" s="1015"/>
      <c r="K392" s="1015"/>
      <c r="L392" s="1015"/>
    </row>
    <row r="393" spans="1:12" ht="12.75" customHeight="1">
      <c r="A393" s="1015"/>
      <c r="B393" s="1015"/>
      <c r="C393" s="1015"/>
      <c r="D393" s="1015"/>
      <c r="E393" s="1015"/>
      <c r="F393" s="1015"/>
      <c r="G393" s="1015"/>
      <c r="H393" s="1015"/>
      <c r="I393" s="1015"/>
      <c r="J393" s="1015"/>
      <c r="K393" s="1015"/>
      <c r="L393" s="1015"/>
    </row>
    <row r="394" spans="1:12" ht="12.75" customHeight="1">
      <c r="A394" s="1015"/>
      <c r="B394" s="1015"/>
      <c r="C394" s="1015"/>
      <c r="D394" s="1015"/>
      <c r="E394" s="1015"/>
      <c r="F394" s="1015"/>
      <c r="G394" s="1015"/>
      <c r="H394" s="1015"/>
      <c r="I394" s="1015"/>
      <c r="J394" s="1015"/>
      <c r="K394" s="1015"/>
      <c r="L394" s="1015"/>
    </row>
    <row r="395" spans="1:12" ht="12.75" customHeight="1">
      <c r="A395" s="1015"/>
      <c r="B395" s="1015"/>
      <c r="C395" s="1015"/>
      <c r="D395" s="1015"/>
      <c r="E395" s="1015"/>
      <c r="F395" s="1015"/>
      <c r="G395" s="1015"/>
      <c r="H395" s="1015"/>
      <c r="I395" s="1015"/>
      <c r="J395" s="1015"/>
      <c r="K395" s="1015"/>
      <c r="L395" s="1015"/>
    </row>
    <row r="396" spans="1:12" ht="12.75" customHeight="1">
      <c r="A396" s="1015"/>
      <c r="B396" s="1015"/>
      <c r="C396" s="1015"/>
      <c r="D396" s="1015"/>
      <c r="E396" s="1015"/>
      <c r="F396" s="1015"/>
      <c r="G396" s="1015"/>
      <c r="H396" s="1015"/>
      <c r="I396" s="1015"/>
      <c r="J396" s="1015"/>
      <c r="K396" s="1015"/>
      <c r="L396" s="1015"/>
    </row>
    <row r="397" spans="1:12" ht="12.75" customHeight="1">
      <c r="A397" s="1015"/>
      <c r="B397" s="1015"/>
      <c r="C397" s="1015"/>
      <c r="D397" s="1015"/>
      <c r="E397" s="1015"/>
      <c r="F397" s="1015"/>
      <c r="G397" s="1015"/>
      <c r="H397" s="1015"/>
      <c r="I397" s="1015"/>
      <c r="J397" s="1015"/>
      <c r="K397" s="1015"/>
      <c r="L397" s="1015"/>
    </row>
    <row r="398" spans="1:12" ht="12.75" customHeight="1">
      <c r="A398" s="1015"/>
      <c r="B398" s="1015"/>
      <c r="C398" s="1015"/>
      <c r="D398" s="1015"/>
      <c r="E398" s="1015"/>
      <c r="F398" s="1015"/>
      <c r="G398" s="1015"/>
      <c r="H398" s="1015"/>
      <c r="I398" s="1015"/>
      <c r="J398" s="1015"/>
      <c r="K398" s="1015"/>
      <c r="L398" s="1015"/>
    </row>
    <row r="399" spans="1:12" ht="12.75" customHeight="1">
      <c r="A399" s="1015"/>
      <c r="B399" s="1015"/>
      <c r="C399" s="1015"/>
      <c r="D399" s="1015"/>
      <c r="E399" s="1015"/>
      <c r="F399" s="1015"/>
      <c r="G399" s="1015"/>
      <c r="H399" s="1015"/>
      <c r="I399" s="1015"/>
      <c r="J399" s="1015"/>
      <c r="K399" s="1015"/>
      <c r="L399" s="1015"/>
    </row>
    <row r="400" spans="1:12" ht="12.75" customHeight="1">
      <c r="A400" s="1015"/>
      <c r="B400" s="1015"/>
      <c r="C400" s="1015"/>
      <c r="D400" s="1015"/>
      <c r="E400" s="1015"/>
      <c r="F400" s="1015"/>
      <c r="G400" s="1015"/>
      <c r="H400" s="1015"/>
      <c r="I400" s="1015"/>
      <c r="J400" s="1015"/>
      <c r="K400" s="1015"/>
      <c r="L400" s="1015"/>
    </row>
    <row r="401" spans="1:12" ht="12.75" customHeight="1">
      <c r="A401" s="1015"/>
      <c r="B401" s="1015"/>
      <c r="C401" s="1015"/>
      <c r="D401" s="1015"/>
      <c r="E401" s="1015"/>
      <c r="F401" s="1015"/>
      <c r="G401" s="1015"/>
      <c r="H401" s="1015"/>
      <c r="I401" s="1015"/>
      <c r="J401" s="1015"/>
      <c r="K401" s="1015"/>
      <c r="L401" s="1015"/>
    </row>
    <row r="402" spans="1:12" ht="12.75" customHeight="1">
      <c r="A402" s="1015"/>
      <c r="B402" s="1015"/>
      <c r="C402" s="1015"/>
      <c r="D402" s="1015"/>
      <c r="E402" s="1015"/>
      <c r="F402" s="1015"/>
      <c r="G402" s="1015"/>
      <c r="H402" s="1015"/>
      <c r="I402" s="1015"/>
      <c r="J402" s="1015"/>
      <c r="K402" s="1015"/>
      <c r="L402" s="1015"/>
    </row>
    <row r="403" spans="1:12" ht="12.75" customHeight="1">
      <c r="A403" s="1015"/>
      <c r="B403" s="1015"/>
      <c r="C403" s="1015"/>
      <c r="D403" s="1015"/>
      <c r="E403" s="1015"/>
      <c r="F403" s="1015"/>
      <c r="G403" s="1015"/>
      <c r="H403" s="1015"/>
      <c r="I403" s="1015"/>
      <c r="J403" s="1015"/>
      <c r="K403" s="1015"/>
      <c r="L403" s="1015"/>
    </row>
    <row r="404" spans="1:12" ht="12.75" customHeight="1">
      <c r="A404" s="1015"/>
      <c r="B404" s="1015"/>
      <c r="C404" s="1015"/>
      <c r="D404" s="1015"/>
      <c r="E404" s="1015"/>
      <c r="F404" s="1015"/>
      <c r="G404" s="1015"/>
      <c r="H404" s="1015"/>
      <c r="I404" s="1015"/>
      <c r="J404" s="1015"/>
      <c r="K404" s="1015"/>
      <c r="L404" s="1015"/>
    </row>
    <row r="405" spans="1:12" ht="12.75" customHeight="1">
      <c r="A405" s="1015"/>
      <c r="B405" s="1015"/>
      <c r="C405" s="1015"/>
      <c r="D405" s="1015"/>
      <c r="E405" s="1015"/>
      <c r="F405" s="1015"/>
      <c r="G405" s="1015"/>
      <c r="H405" s="1015"/>
      <c r="I405" s="1015"/>
      <c r="J405" s="1015"/>
      <c r="K405" s="1015"/>
      <c r="L405" s="1015"/>
    </row>
    <row r="406" spans="1:12" ht="12.75" customHeight="1">
      <c r="A406" s="1015"/>
      <c r="B406" s="1015"/>
      <c r="C406" s="1015"/>
      <c r="D406" s="1015"/>
      <c r="E406" s="1015"/>
      <c r="F406" s="1015"/>
      <c r="G406" s="1015"/>
      <c r="H406" s="1015"/>
      <c r="I406" s="1015"/>
      <c r="J406" s="1015"/>
      <c r="K406" s="1015"/>
      <c r="L406" s="1015"/>
    </row>
    <row r="407" spans="1:12" ht="12.75" customHeight="1">
      <c r="A407" s="1015"/>
      <c r="B407" s="1015"/>
      <c r="C407" s="1015"/>
      <c r="D407" s="1015"/>
      <c r="E407" s="1015"/>
      <c r="F407" s="1015"/>
      <c r="G407" s="1015"/>
      <c r="H407" s="1015"/>
      <c r="I407" s="1015"/>
      <c r="J407" s="1015"/>
      <c r="K407" s="1015"/>
      <c r="L407" s="1015"/>
    </row>
    <row r="408" spans="1:12" ht="12.75" customHeight="1">
      <c r="A408" s="1015"/>
      <c r="B408" s="1015"/>
      <c r="C408" s="1015"/>
      <c r="D408" s="1015"/>
      <c r="E408" s="1015"/>
      <c r="F408" s="1015"/>
      <c r="G408" s="1015"/>
      <c r="H408" s="1015"/>
      <c r="I408" s="1015"/>
      <c r="J408" s="1015"/>
      <c r="K408" s="1015"/>
      <c r="L408" s="1015"/>
    </row>
    <row r="409" spans="1:12" ht="12.75" customHeight="1">
      <c r="A409" s="1015"/>
      <c r="B409" s="1015"/>
      <c r="C409" s="1015"/>
      <c r="D409" s="1015"/>
      <c r="E409" s="1015"/>
      <c r="F409" s="1015"/>
      <c r="G409" s="1015"/>
      <c r="H409" s="1015"/>
      <c r="I409" s="1015"/>
      <c r="J409" s="1015"/>
      <c r="K409" s="1015"/>
      <c r="L409" s="1015"/>
    </row>
    <row r="410" spans="1:12" ht="12.75" customHeight="1">
      <c r="A410" s="1015"/>
      <c r="B410" s="1015"/>
      <c r="C410" s="1015"/>
      <c r="D410" s="1015"/>
      <c r="E410" s="1015"/>
      <c r="F410" s="1015"/>
      <c r="G410" s="1015"/>
      <c r="H410" s="1015"/>
      <c r="I410" s="1015"/>
      <c r="J410" s="1015"/>
      <c r="K410" s="1015"/>
      <c r="L410" s="1015"/>
    </row>
    <row r="411" spans="1:12" ht="12.75" customHeight="1">
      <c r="A411" s="1015"/>
      <c r="B411" s="1015"/>
      <c r="C411" s="1015"/>
      <c r="D411" s="1015"/>
      <c r="E411" s="1015"/>
      <c r="F411" s="1015"/>
      <c r="G411" s="1015"/>
      <c r="H411" s="1015"/>
      <c r="I411" s="1015"/>
      <c r="J411" s="1015"/>
      <c r="K411" s="1015"/>
      <c r="L411" s="1015"/>
    </row>
    <row r="412" spans="1:12" ht="12.75" customHeight="1">
      <c r="A412" s="1015"/>
      <c r="B412" s="1015"/>
      <c r="C412" s="1015"/>
      <c r="D412" s="1015"/>
      <c r="E412" s="1015"/>
      <c r="F412" s="1015"/>
      <c r="G412" s="1015"/>
      <c r="H412" s="1015"/>
      <c r="I412" s="1015"/>
      <c r="J412" s="1015"/>
      <c r="K412" s="1015"/>
      <c r="L412" s="1015"/>
    </row>
    <row r="413" spans="1:12" ht="12.75" customHeight="1">
      <c r="A413" s="1015"/>
      <c r="B413" s="1015"/>
      <c r="C413" s="1015"/>
      <c r="D413" s="1015"/>
      <c r="E413" s="1015"/>
      <c r="F413" s="1015"/>
      <c r="G413" s="1015"/>
      <c r="H413" s="1015"/>
      <c r="I413" s="1015"/>
      <c r="J413" s="1015"/>
      <c r="K413" s="1015"/>
      <c r="L413" s="1015"/>
    </row>
    <row r="414" spans="1:12" ht="12.75" customHeight="1">
      <c r="A414" s="1015"/>
      <c r="B414" s="1015"/>
      <c r="C414" s="1015"/>
      <c r="D414" s="1015"/>
      <c r="E414" s="1015"/>
      <c r="F414" s="1015"/>
      <c r="G414" s="1015"/>
      <c r="H414" s="1015"/>
      <c r="I414" s="1015"/>
      <c r="J414" s="1015"/>
      <c r="K414" s="1015"/>
      <c r="L414" s="1015"/>
    </row>
    <row r="415" spans="1:12" ht="12.75" customHeight="1">
      <c r="A415" s="1015"/>
      <c r="B415" s="1015"/>
      <c r="C415" s="1015"/>
      <c r="D415" s="1015"/>
      <c r="E415" s="1015"/>
      <c r="F415" s="1015"/>
      <c r="G415" s="1015"/>
      <c r="H415" s="1015"/>
      <c r="I415" s="1015"/>
      <c r="J415" s="1015"/>
      <c r="K415" s="1015"/>
      <c r="L415" s="1015"/>
    </row>
    <row r="416" spans="1:12" ht="12.75" customHeight="1">
      <c r="A416" s="1015"/>
      <c r="B416" s="1015"/>
      <c r="C416" s="1015"/>
      <c r="D416" s="1015"/>
      <c r="E416" s="1015"/>
      <c r="F416" s="1015"/>
      <c r="G416" s="1015"/>
      <c r="H416" s="1015"/>
      <c r="I416" s="1015"/>
      <c r="J416" s="1015"/>
      <c r="K416" s="1015"/>
      <c r="L416" s="1015"/>
    </row>
    <row r="417" spans="1:12" ht="12.75" customHeight="1">
      <c r="A417" s="1015"/>
      <c r="B417" s="1015"/>
      <c r="C417" s="1015"/>
      <c r="D417" s="1015"/>
      <c r="E417" s="1015"/>
      <c r="F417" s="1015"/>
      <c r="G417" s="1015"/>
      <c r="H417" s="1015"/>
      <c r="I417" s="1015"/>
      <c r="J417" s="1015"/>
      <c r="K417" s="1015"/>
      <c r="L417" s="1015"/>
    </row>
    <row r="418" spans="1:12" ht="12.75" customHeight="1">
      <c r="A418" s="1015"/>
      <c r="B418" s="1015"/>
      <c r="C418" s="1015"/>
      <c r="D418" s="1015"/>
      <c r="E418" s="1015"/>
      <c r="F418" s="1015"/>
      <c r="G418" s="1015"/>
      <c r="H418" s="1015"/>
      <c r="I418" s="1015"/>
      <c r="J418" s="1015"/>
      <c r="K418" s="1015"/>
      <c r="L418" s="1015"/>
    </row>
    <row r="419" spans="1:12" ht="12.75" customHeight="1">
      <c r="A419" s="1015"/>
      <c r="B419" s="1015"/>
      <c r="C419" s="1015"/>
      <c r="D419" s="1015"/>
      <c r="E419" s="1015"/>
      <c r="F419" s="1015"/>
      <c r="G419" s="1015"/>
      <c r="H419" s="1015"/>
      <c r="I419" s="1015"/>
      <c r="J419" s="1015"/>
      <c r="K419" s="1015"/>
      <c r="L419" s="1015"/>
    </row>
    <row r="420" spans="1:12" ht="12.75" customHeight="1">
      <c r="A420" s="1015"/>
      <c r="B420" s="1015"/>
      <c r="C420" s="1015"/>
      <c r="D420" s="1015"/>
      <c r="E420" s="1015"/>
      <c r="F420" s="1015"/>
      <c r="G420" s="1015"/>
      <c r="H420" s="1015"/>
      <c r="I420" s="1015"/>
      <c r="J420" s="1015"/>
      <c r="K420" s="1015"/>
      <c r="L420" s="1015"/>
    </row>
    <row r="421" spans="1:12" ht="12.75" customHeight="1">
      <c r="A421" s="1015"/>
      <c r="B421" s="1015"/>
      <c r="C421" s="1015"/>
      <c r="D421" s="1015"/>
      <c r="E421" s="1015"/>
      <c r="F421" s="1015"/>
      <c r="G421" s="1015"/>
      <c r="H421" s="1015"/>
      <c r="I421" s="1015"/>
      <c r="J421" s="1015"/>
      <c r="K421" s="1015"/>
      <c r="L421" s="1015"/>
    </row>
    <row r="422" spans="1:12" ht="12.75" customHeight="1">
      <c r="A422" s="1015"/>
      <c r="B422" s="1015"/>
      <c r="C422" s="1015"/>
      <c r="D422" s="1015"/>
      <c r="E422" s="1015"/>
      <c r="F422" s="1015"/>
      <c r="G422" s="1015"/>
      <c r="H422" s="1015"/>
      <c r="I422" s="1015"/>
      <c r="J422" s="1015"/>
      <c r="K422" s="1015"/>
      <c r="L422" s="1015"/>
    </row>
    <row r="423" spans="1:12" ht="12.75" customHeight="1">
      <c r="A423" s="1015"/>
      <c r="B423" s="1015"/>
      <c r="C423" s="1015"/>
      <c r="D423" s="1015"/>
      <c r="E423" s="1015"/>
      <c r="F423" s="1015"/>
      <c r="G423" s="1015"/>
      <c r="H423" s="1015"/>
      <c r="I423" s="1015"/>
      <c r="J423" s="1015"/>
      <c r="K423" s="1015"/>
      <c r="L423" s="1015"/>
    </row>
    <row r="424" spans="1:12" ht="12.75" customHeight="1">
      <c r="A424" s="1015"/>
      <c r="B424" s="1015"/>
      <c r="C424" s="1015"/>
      <c r="D424" s="1015"/>
      <c r="E424" s="1015"/>
      <c r="F424" s="1015"/>
      <c r="G424" s="1015"/>
      <c r="H424" s="1015"/>
      <c r="I424" s="1015"/>
      <c r="J424" s="1015"/>
      <c r="K424" s="1015"/>
      <c r="L424" s="1015"/>
    </row>
    <row r="425" spans="1:12" ht="12.75" customHeight="1">
      <c r="A425" s="1015"/>
      <c r="B425" s="1015"/>
      <c r="C425" s="1015"/>
      <c r="D425" s="1015"/>
      <c r="E425" s="1015"/>
      <c r="F425" s="1015"/>
      <c r="G425" s="1015"/>
      <c r="H425" s="1015"/>
      <c r="I425" s="1015"/>
      <c r="J425" s="1015"/>
      <c r="K425" s="1015"/>
      <c r="L425" s="1015"/>
    </row>
    <row r="426" spans="1:12" ht="12.75" customHeight="1">
      <c r="A426" s="1015"/>
      <c r="B426" s="1015"/>
      <c r="C426" s="1015"/>
      <c r="D426" s="1015"/>
      <c r="E426" s="1015"/>
      <c r="F426" s="1015"/>
      <c r="G426" s="1015"/>
      <c r="H426" s="1015"/>
      <c r="I426" s="1015"/>
      <c r="J426" s="1015"/>
      <c r="K426" s="1015"/>
      <c r="L426" s="1015"/>
    </row>
    <row r="427" spans="1:12" ht="12.75" customHeight="1">
      <c r="A427" s="1015"/>
      <c r="B427" s="1015"/>
      <c r="C427" s="1015"/>
      <c r="D427" s="1015"/>
      <c r="E427" s="1015"/>
      <c r="F427" s="1015"/>
      <c r="G427" s="1015"/>
      <c r="H427" s="1015"/>
      <c r="I427" s="1015"/>
      <c r="J427" s="1015"/>
      <c r="K427" s="1015"/>
      <c r="L427" s="1015"/>
    </row>
    <row r="428" spans="1:12" ht="12.75" customHeight="1">
      <c r="A428" s="1015"/>
      <c r="B428" s="1015"/>
      <c r="C428" s="1015"/>
      <c r="D428" s="1015"/>
      <c r="E428" s="1015"/>
      <c r="F428" s="1015"/>
      <c r="G428" s="1015"/>
      <c r="H428" s="1015"/>
      <c r="I428" s="1015"/>
      <c r="J428" s="1015"/>
      <c r="K428" s="1015"/>
      <c r="L428" s="1015"/>
    </row>
    <row r="429" spans="1:12" ht="12.75" customHeight="1">
      <c r="A429" s="1015"/>
      <c r="B429" s="1015"/>
      <c r="C429" s="1015"/>
      <c r="D429" s="1015"/>
      <c r="E429" s="1015"/>
      <c r="F429" s="1015"/>
      <c r="G429" s="1015"/>
      <c r="H429" s="1015"/>
      <c r="I429" s="1015"/>
      <c r="J429" s="1015"/>
      <c r="K429" s="1015"/>
      <c r="L429" s="1015"/>
    </row>
    <row r="430" spans="1:12" ht="12.75" customHeight="1">
      <c r="A430" s="1015"/>
      <c r="B430" s="1015"/>
      <c r="C430" s="1015"/>
      <c r="D430" s="1015"/>
      <c r="E430" s="1015"/>
      <c r="F430" s="1015"/>
      <c r="G430" s="1015"/>
      <c r="H430" s="1015"/>
      <c r="I430" s="1015"/>
      <c r="J430" s="1015"/>
      <c r="K430" s="1015"/>
      <c r="L430" s="1015"/>
    </row>
    <row r="431" spans="1:12" ht="12.75" customHeight="1">
      <c r="A431" s="1015"/>
      <c r="B431" s="1015"/>
      <c r="C431" s="1015"/>
      <c r="D431" s="1015"/>
      <c r="E431" s="1015"/>
      <c r="F431" s="1015"/>
      <c r="G431" s="1015"/>
      <c r="H431" s="1015"/>
      <c r="I431" s="1015"/>
      <c r="J431" s="1015"/>
      <c r="K431" s="1015"/>
      <c r="L431" s="1015"/>
    </row>
    <row r="432" spans="1:12" ht="12.75" customHeight="1">
      <c r="A432" s="1015"/>
      <c r="B432" s="1015"/>
      <c r="C432" s="1015"/>
      <c r="D432" s="1015"/>
      <c r="E432" s="1015"/>
      <c r="F432" s="1015"/>
      <c r="G432" s="1015"/>
      <c r="H432" s="1015"/>
      <c r="I432" s="1015"/>
      <c r="J432" s="1015"/>
      <c r="K432" s="1015"/>
      <c r="L432" s="1015"/>
    </row>
    <row r="433" spans="1:12" ht="12.75" customHeight="1">
      <c r="A433" s="1015"/>
      <c r="B433" s="1015"/>
      <c r="C433" s="1015"/>
      <c r="D433" s="1015"/>
      <c r="E433" s="1015"/>
      <c r="F433" s="1015"/>
      <c r="G433" s="1015"/>
      <c r="H433" s="1015"/>
      <c r="I433" s="1015"/>
      <c r="J433" s="1015"/>
      <c r="K433" s="1015"/>
      <c r="L433" s="1015"/>
    </row>
    <row r="434" spans="1:12" ht="12.75" customHeight="1">
      <c r="A434" s="1015"/>
      <c r="B434" s="1015"/>
      <c r="C434" s="1015"/>
      <c r="D434" s="1015"/>
      <c r="E434" s="1015"/>
      <c r="F434" s="1015"/>
      <c r="G434" s="1015"/>
      <c r="H434" s="1015"/>
      <c r="I434" s="1015"/>
      <c r="J434" s="1015"/>
      <c r="K434" s="1015"/>
      <c r="L434" s="1015"/>
    </row>
    <row r="435" spans="1:12" ht="12.75" customHeight="1">
      <c r="A435" s="1015"/>
      <c r="B435" s="1015"/>
      <c r="C435" s="1015"/>
      <c r="D435" s="1015"/>
      <c r="E435" s="1015"/>
      <c r="F435" s="1015"/>
      <c r="G435" s="1015"/>
      <c r="H435" s="1015"/>
      <c r="I435" s="1015"/>
      <c r="J435" s="1015"/>
      <c r="K435" s="1015"/>
      <c r="L435" s="1015"/>
    </row>
    <row r="436" spans="1:12" ht="12.75" customHeight="1">
      <c r="A436" s="1015"/>
      <c r="B436" s="1015"/>
      <c r="C436" s="1015"/>
      <c r="D436" s="1015"/>
      <c r="E436" s="1015"/>
      <c r="F436" s="1015"/>
      <c r="G436" s="1015"/>
      <c r="H436" s="1015"/>
      <c r="I436" s="1015"/>
      <c r="J436" s="1015"/>
      <c r="K436" s="1015"/>
      <c r="L436" s="1015"/>
    </row>
    <row r="437" spans="1:12" ht="12.75" customHeight="1">
      <c r="A437" s="1015"/>
      <c r="B437" s="1015"/>
      <c r="C437" s="1015"/>
      <c r="D437" s="1015"/>
      <c r="E437" s="1015"/>
      <c r="F437" s="1015"/>
      <c r="G437" s="1015"/>
      <c r="H437" s="1015"/>
      <c r="I437" s="1015"/>
      <c r="J437" s="1015"/>
      <c r="K437" s="1015"/>
      <c r="L437" s="1015"/>
    </row>
    <row r="438" spans="1:12" ht="12.75" customHeight="1">
      <c r="A438" s="1015"/>
      <c r="B438" s="1015"/>
      <c r="C438" s="1015"/>
      <c r="D438" s="1015"/>
      <c r="E438" s="1015"/>
      <c r="F438" s="1015"/>
      <c r="G438" s="1015"/>
      <c r="H438" s="1015"/>
      <c r="I438" s="1015"/>
      <c r="J438" s="1015"/>
      <c r="K438" s="1015"/>
      <c r="L438" s="1015"/>
    </row>
    <row r="439" spans="1:12" ht="12.75" customHeight="1">
      <c r="A439" s="1015"/>
      <c r="B439" s="1015"/>
      <c r="C439" s="1015"/>
      <c r="D439" s="1015"/>
      <c r="E439" s="1015"/>
      <c r="F439" s="1015"/>
      <c r="G439" s="1015"/>
      <c r="H439" s="1015"/>
      <c r="I439" s="1015"/>
      <c r="J439" s="1015"/>
      <c r="K439" s="1015"/>
      <c r="L439" s="1015"/>
    </row>
    <row r="440" spans="1:12" ht="12.75" customHeight="1">
      <c r="A440" s="1015"/>
      <c r="B440" s="1015"/>
      <c r="C440" s="1015"/>
      <c r="D440" s="1015"/>
      <c r="E440" s="1015"/>
      <c r="F440" s="1015"/>
      <c r="G440" s="1015"/>
      <c r="H440" s="1015"/>
      <c r="I440" s="1015"/>
      <c r="J440" s="1015"/>
      <c r="K440" s="1015"/>
      <c r="L440" s="1015"/>
    </row>
    <row r="441" spans="1:12" ht="12.75" customHeight="1">
      <c r="A441" s="1015"/>
      <c r="B441" s="1015"/>
      <c r="C441" s="1015"/>
      <c r="D441" s="1015"/>
      <c r="E441" s="1015"/>
      <c r="F441" s="1015"/>
      <c r="G441" s="1015"/>
      <c r="H441" s="1015"/>
      <c r="I441" s="1015"/>
      <c r="J441" s="1015"/>
      <c r="K441" s="1015"/>
      <c r="L441" s="1015"/>
    </row>
    <row r="442" spans="1:12" ht="12.75" customHeight="1">
      <c r="A442" s="1015"/>
      <c r="B442" s="1015"/>
      <c r="C442" s="1015"/>
      <c r="D442" s="1015"/>
      <c r="E442" s="1015"/>
      <c r="F442" s="1015"/>
      <c r="G442" s="1015"/>
      <c r="H442" s="1015"/>
      <c r="I442" s="1015"/>
      <c r="J442" s="1015"/>
      <c r="K442" s="1015"/>
      <c r="L442" s="1015"/>
    </row>
    <row r="443" spans="1:12" ht="12.75" customHeight="1">
      <c r="A443" s="1015"/>
      <c r="B443" s="1015"/>
      <c r="C443" s="1015"/>
      <c r="D443" s="1015"/>
      <c r="E443" s="1015"/>
      <c r="F443" s="1015"/>
      <c r="G443" s="1015"/>
      <c r="H443" s="1015"/>
      <c r="I443" s="1015"/>
      <c r="J443" s="1015"/>
      <c r="K443" s="1015"/>
      <c r="L443" s="1015"/>
    </row>
    <row r="444" spans="1:12" ht="12.75" customHeight="1">
      <c r="A444" s="1015"/>
      <c r="B444" s="1015"/>
      <c r="C444" s="1015"/>
      <c r="D444" s="1015"/>
      <c r="E444" s="1015"/>
      <c r="F444" s="1015"/>
      <c r="G444" s="1015"/>
      <c r="H444" s="1015"/>
      <c r="I444" s="1015"/>
      <c r="J444" s="1015"/>
      <c r="K444" s="1015"/>
      <c r="L444" s="1015"/>
    </row>
    <row r="445" spans="1:12" ht="12.75" customHeight="1">
      <c r="A445" s="1015"/>
      <c r="B445" s="1015"/>
      <c r="C445" s="1015"/>
      <c r="D445" s="1015"/>
      <c r="E445" s="1015"/>
      <c r="F445" s="1015"/>
      <c r="G445" s="1015"/>
      <c r="H445" s="1015"/>
      <c r="I445" s="1015"/>
      <c r="J445" s="1015"/>
      <c r="K445" s="1015"/>
      <c r="L445" s="1015"/>
    </row>
    <row r="446" spans="1:12" ht="12.75" customHeight="1">
      <c r="A446" s="1015"/>
      <c r="B446" s="1015"/>
      <c r="C446" s="1015"/>
      <c r="D446" s="1015"/>
      <c r="E446" s="1015"/>
      <c r="F446" s="1015"/>
      <c r="G446" s="1015"/>
      <c r="H446" s="1015"/>
      <c r="I446" s="1015"/>
      <c r="J446" s="1015"/>
      <c r="K446" s="1015"/>
      <c r="L446" s="1015"/>
    </row>
    <row r="447" spans="1:12" ht="12.75" customHeight="1">
      <c r="A447" s="1015"/>
      <c r="B447" s="1015"/>
      <c r="C447" s="1015"/>
      <c r="D447" s="1015"/>
      <c r="E447" s="1015"/>
      <c r="F447" s="1015"/>
      <c r="G447" s="1015"/>
      <c r="H447" s="1015"/>
      <c r="I447" s="1015"/>
      <c r="J447" s="1015"/>
      <c r="K447" s="1015"/>
      <c r="L447" s="1015"/>
    </row>
    <row r="448" spans="1:12" ht="12.75" customHeight="1">
      <c r="A448" s="1015"/>
      <c r="B448" s="1015"/>
      <c r="C448" s="1015"/>
      <c r="D448" s="1015"/>
      <c r="E448" s="1015"/>
      <c r="F448" s="1015"/>
      <c r="G448" s="1015"/>
      <c r="H448" s="1015"/>
      <c r="I448" s="1015"/>
      <c r="J448" s="1015"/>
      <c r="K448" s="1015"/>
      <c r="L448" s="1015"/>
    </row>
    <row r="449" spans="1:12" ht="12.75" customHeight="1">
      <c r="A449" s="1015"/>
      <c r="B449" s="1015"/>
      <c r="C449" s="1015"/>
      <c r="D449" s="1015"/>
      <c r="E449" s="1015"/>
      <c r="F449" s="1015"/>
      <c r="G449" s="1015"/>
      <c r="H449" s="1015"/>
      <c r="I449" s="1015"/>
      <c r="J449" s="1015"/>
      <c r="K449" s="1015"/>
      <c r="L449" s="1015"/>
    </row>
    <row r="450" spans="1:12" ht="12.75" customHeight="1">
      <c r="A450" s="1015"/>
      <c r="B450" s="1015"/>
      <c r="C450" s="1015"/>
      <c r="D450" s="1015"/>
      <c r="E450" s="1015"/>
      <c r="F450" s="1015"/>
      <c r="G450" s="1015"/>
      <c r="H450" s="1015"/>
      <c r="I450" s="1015"/>
      <c r="J450" s="1015"/>
      <c r="K450" s="1015"/>
      <c r="L450" s="1015"/>
    </row>
    <row r="451" spans="1:12" ht="12.75" customHeight="1">
      <c r="A451" s="1015"/>
      <c r="B451" s="1015"/>
      <c r="C451" s="1015"/>
      <c r="D451" s="1015"/>
      <c r="E451" s="1015"/>
      <c r="F451" s="1015"/>
      <c r="G451" s="1015"/>
      <c r="H451" s="1015"/>
      <c r="I451" s="1015"/>
      <c r="J451" s="1015"/>
      <c r="K451" s="1015"/>
      <c r="L451" s="1015"/>
    </row>
    <row r="452" spans="1:12" ht="12.75" customHeight="1">
      <c r="A452" s="1015"/>
      <c r="B452" s="1015"/>
      <c r="C452" s="1015"/>
      <c r="D452" s="1015"/>
      <c r="E452" s="1015"/>
      <c r="F452" s="1015"/>
      <c r="G452" s="1015"/>
      <c r="H452" s="1015"/>
      <c r="I452" s="1015"/>
      <c r="J452" s="1015"/>
      <c r="K452" s="1015"/>
      <c r="L452" s="1015"/>
    </row>
    <row r="453" spans="1:12" ht="12.75" customHeight="1">
      <c r="A453" s="1015"/>
      <c r="B453" s="1015"/>
      <c r="C453" s="1015"/>
      <c r="D453" s="1015"/>
      <c r="E453" s="1015"/>
      <c r="F453" s="1015"/>
      <c r="G453" s="1015"/>
      <c r="H453" s="1015"/>
      <c r="I453" s="1015"/>
      <c r="J453" s="1015"/>
      <c r="K453" s="1015"/>
      <c r="L453" s="1015"/>
    </row>
    <row r="454" spans="1:12" ht="12.75" customHeight="1">
      <c r="A454" s="1015"/>
      <c r="B454" s="1015"/>
      <c r="C454" s="1015"/>
      <c r="D454" s="1015"/>
      <c r="E454" s="1015"/>
      <c r="F454" s="1015"/>
      <c r="G454" s="1015"/>
      <c r="H454" s="1015"/>
      <c r="I454" s="1015"/>
      <c r="J454" s="1015"/>
      <c r="K454" s="1015"/>
      <c r="L454" s="1015"/>
    </row>
    <row r="455" spans="1:12" ht="12.75" customHeight="1">
      <c r="A455" s="1015"/>
      <c r="B455" s="1015"/>
      <c r="C455" s="1015"/>
      <c r="D455" s="1015"/>
      <c r="E455" s="1015"/>
      <c r="F455" s="1015"/>
      <c r="G455" s="1015"/>
      <c r="H455" s="1015"/>
      <c r="I455" s="1015"/>
      <c r="J455" s="1015"/>
      <c r="K455" s="1015"/>
      <c r="L455" s="1015"/>
    </row>
    <row r="456" spans="1:12" ht="12.75" customHeight="1">
      <c r="A456" s="1015"/>
      <c r="B456" s="1015"/>
      <c r="C456" s="1015"/>
      <c r="D456" s="1015"/>
      <c r="E456" s="1015"/>
      <c r="F456" s="1015"/>
      <c r="G456" s="1015"/>
      <c r="H456" s="1015"/>
      <c r="I456" s="1015"/>
      <c r="J456" s="1015"/>
      <c r="K456" s="1015"/>
      <c r="L456" s="1015"/>
    </row>
    <row r="457" spans="1:12" ht="12.75" customHeight="1">
      <c r="A457" s="1015"/>
      <c r="B457" s="1015"/>
      <c r="C457" s="1015"/>
      <c r="D457" s="1015"/>
      <c r="E457" s="1015"/>
      <c r="F457" s="1015"/>
      <c r="G457" s="1015"/>
      <c r="H457" s="1015"/>
      <c r="I457" s="1015"/>
      <c r="J457" s="1015"/>
      <c r="K457" s="1015"/>
      <c r="L457" s="1015"/>
    </row>
    <row r="458" spans="1:12" ht="12.75" customHeight="1">
      <c r="A458" s="1015"/>
      <c r="B458" s="1015"/>
      <c r="C458" s="1015"/>
      <c r="D458" s="1015"/>
      <c r="E458" s="1015"/>
      <c r="F458" s="1015"/>
      <c r="G458" s="1015"/>
      <c r="H458" s="1015"/>
      <c r="I458" s="1015"/>
      <c r="J458" s="1015"/>
      <c r="K458" s="1015"/>
      <c r="L458" s="1015"/>
    </row>
    <row r="459" spans="1:12" ht="12.75" customHeight="1">
      <c r="A459" s="1015"/>
      <c r="B459" s="1015"/>
      <c r="C459" s="1015"/>
      <c r="D459" s="1015"/>
      <c r="E459" s="1015"/>
      <c r="F459" s="1015"/>
      <c r="G459" s="1015"/>
      <c r="H459" s="1015"/>
      <c r="I459" s="1015"/>
      <c r="J459" s="1015"/>
      <c r="K459" s="1015"/>
      <c r="L459" s="1015"/>
    </row>
    <row r="460" spans="1:12" ht="12.75" customHeight="1">
      <c r="A460" s="1015"/>
      <c r="B460" s="1015"/>
      <c r="C460" s="1015"/>
      <c r="D460" s="1015"/>
      <c r="E460" s="1015"/>
      <c r="F460" s="1015"/>
      <c r="G460" s="1015"/>
      <c r="H460" s="1015"/>
      <c r="I460" s="1015"/>
      <c r="J460" s="1015"/>
      <c r="K460" s="1015"/>
      <c r="L460" s="1015"/>
    </row>
    <row r="461" spans="1:12" ht="12.75" customHeight="1">
      <c r="A461" s="1015"/>
      <c r="B461" s="1015"/>
      <c r="C461" s="1015"/>
      <c r="D461" s="1015"/>
      <c r="E461" s="1015"/>
      <c r="F461" s="1015"/>
      <c r="G461" s="1015"/>
      <c r="H461" s="1015"/>
      <c r="I461" s="1015"/>
      <c r="J461" s="1015"/>
      <c r="K461" s="1015"/>
      <c r="L461" s="1015"/>
    </row>
    <row r="462" spans="1:12" ht="12.75" customHeight="1">
      <c r="A462" s="1015"/>
      <c r="B462" s="1015"/>
      <c r="C462" s="1015"/>
      <c r="D462" s="1015"/>
      <c r="E462" s="1015"/>
      <c r="F462" s="1015"/>
      <c r="G462" s="1015"/>
      <c r="H462" s="1015"/>
      <c r="I462" s="1015"/>
      <c r="J462" s="1015"/>
      <c r="K462" s="1015"/>
      <c r="L462" s="1015"/>
    </row>
    <row r="463" spans="1:12" ht="12.75" customHeight="1">
      <c r="A463" s="1015"/>
      <c r="B463" s="1015"/>
      <c r="C463" s="1015"/>
      <c r="D463" s="1015"/>
      <c r="E463" s="1015"/>
      <c r="F463" s="1015"/>
      <c r="G463" s="1015"/>
      <c r="H463" s="1015"/>
      <c r="I463" s="1015"/>
      <c r="J463" s="1015"/>
      <c r="K463" s="1015"/>
      <c r="L463" s="1015"/>
    </row>
    <row r="464" spans="1:12" ht="12.75" customHeight="1">
      <c r="A464" s="1015"/>
      <c r="B464" s="1015"/>
      <c r="C464" s="1015"/>
      <c r="D464" s="1015"/>
      <c r="E464" s="1015"/>
      <c r="F464" s="1015"/>
      <c r="G464" s="1015"/>
      <c r="H464" s="1015"/>
      <c r="I464" s="1015"/>
      <c r="J464" s="1015"/>
      <c r="K464" s="1015"/>
      <c r="L464" s="1015"/>
    </row>
    <row r="465" spans="1:12" ht="12.75" customHeight="1">
      <c r="A465" s="1015"/>
      <c r="B465" s="1015"/>
      <c r="C465" s="1015"/>
      <c r="D465" s="1015"/>
      <c r="E465" s="1015"/>
      <c r="F465" s="1015"/>
      <c r="G465" s="1015"/>
      <c r="H465" s="1015"/>
      <c r="I465" s="1015"/>
      <c r="J465" s="1015"/>
      <c r="K465" s="1015"/>
      <c r="L465" s="1015"/>
    </row>
    <row r="466" spans="1:12" ht="12.75" customHeight="1">
      <c r="A466" s="1015"/>
      <c r="B466" s="1015"/>
      <c r="C466" s="1015"/>
      <c r="D466" s="1015"/>
      <c r="E466" s="1015"/>
      <c r="F466" s="1015"/>
      <c r="G466" s="1015"/>
      <c r="H466" s="1015"/>
      <c r="I466" s="1015"/>
      <c r="J466" s="1015"/>
      <c r="K466" s="1015"/>
      <c r="L466" s="1015"/>
    </row>
    <row r="467" spans="1:12" ht="12.75" customHeight="1">
      <c r="A467" s="1015"/>
      <c r="B467" s="1015"/>
      <c r="C467" s="1015"/>
      <c r="D467" s="1015"/>
      <c r="E467" s="1015"/>
      <c r="F467" s="1015"/>
      <c r="G467" s="1015"/>
      <c r="H467" s="1015"/>
      <c r="I467" s="1015"/>
      <c r="J467" s="1015"/>
      <c r="K467" s="1015"/>
      <c r="L467" s="1015"/>
    </row>
    <row r="468" spans="1:12" ht="12.75" customHeight="1">
      <c r="A468" s="1015"/>
      <c r="B468" s="1015"/>
      <c r="C468" s="1015"/>
      <c r="D468" s="1015"/>
      <c r="E468" s="1015"/>
      <c r="F468" s="1015"/>
      <c r="G468" s="1015"/>
      <c r="H468" s="1015"/>
      <c r="I468" s="1015"/>
      <c r="J468" s="1015"/>
      <c r="K468" s="1015"/>
      <c r="L468" s="1015"/>
    </row>
    <row r="469" spans="1:12" ht="12.75" customHeight="1">
      <c r="A469" s="1015"/>
      <c r="B469" s="1015"/>
      <c r="C469" s="1015"/>
      <c r="D469" s="1015"/>
      <c r="E469" s="1015"/>
      <c r="F469" s="1015"/>
      <c r="G469" s="1015"/>
      <c r="H469" s="1015"/>
      <c r="I469" s="1015"/>
      <c r="J469" s="1015"/>
      <c r="K469" s="1015"/>
      <c r="L469" s="1015"/>
    </row>
    <row r="470" spans="1:12" ht="12.75" customHeight="1">
      <c r="A470" s="1015"/>
      <c r="B470" s="1015"/>
      <c r="C470" s="1015"/>
      <c r="D470" s="1015"/>
      <c r="E470" s="1015"/>
      <c r="F470" s="1015"/>
      <c r="G470" s="1015"/>
      <c r="H470" s="1015"/>
      <c r="I470" s="1015"/>
      <c r="J470" s="1015"/>
      <c r="K470" s="1015"/>
      <c r="L470" s="1015"/>
    </row>
    <row r="471" spans="1:12" ht="12.75" customHeight="1">
      <c r="A471" s="1015"/>
      <c r="B471" s="1015"/>
      <c r="C471" s="1015"/>
      <c r="D471" s="1015"/>
      <c r="E471" s="1015"/>
      <c r="F471" s="1015"/>
      <c r="G471" s="1015"/>
      <c r="H471" s="1015"/>
      <c r="I471" s="1015"/>
      <c r="J471" s="1015"/>
      <c r="K471" s="1015"/>
      <c r="L471" s="1015"/>
    </row>
    <row r="472" spans="1:12" ht="12.75" customHeight="1">
      <c r="A472" s="1015"/>
      <c r="B472" s="1015"/>
      <c r="C472" s="1015"/>
      <c r="D472" s="1015"/>
      <c r="E472" s="1015"/>
      <c r="F472" s="1015"/>
      <c r="G472" s="1015"/>
      <c r="H472" s="1015"/>
      <c r="I472" s="1015"/>
      <c r="J472" s="1015"/>
      <c r="K472" s="1015"/>
      <c r="L472" s="1015"/>
    </row>
    <row r="473" spans="1:12" ht="12.75" customHeight="1">
      <c r="A473" s="1015"/>
      <c r="B473" s="1015"/>
      <c r="C473" s="1015"/>
      <c r="D473" s="1015"/>
      <c r="E473" s="1015"/>
      <c r="F473" s="1015"/>
      <c r="G473" s="1015"/>
      <c r="H473" s="1015"/>
      <c r="I473" s="1015"/>
      <c r="J473" s="1015"/>
      <c r="K473" s="1015"/>
      <c r="L473" s="1015"/>
    </row>
    <row r="474" spans="1:12" ht="12.75" customHeight="1">
      <c r="A474" s="1015"/>
      <c r="B474" s="1015"/>
      <c r="C474" s="1015"/>
      <c r="D474" s="1015"/>
      <c r="E474" s="1015"/>
      <c r="F474" s="1015"/>
      <c r="G474" s="1015"/>
      <c r="H474" s="1015"/>
      <c r="I474" s="1015"/>
      <c r="J474" s="1015"/>
      <c r="K474" s="1015"/>
      <c r="L474" s="1015"/>
    </row>
    <row r="475" spans="1:12" ht="12.75" customHeight="1">
      <c r="A475" s="1015"/>
      <c r="B475" s="1015"/>
      <c r="C475" s="1015"/>
      <c r="D475" s="1015"/>
      <c r="E475" s="1015"/>
      <c r="F475" s="1015"/>
      <c r="G475" s="1015"/>
      <c r="H475" s="1015"/>
      <c r="I475" s="1015"/>
      <c r="J475" s="1015"/>
      <c r="K475" s="1015"/>
      <c r="L475" s="1015"/>
    </row>
    <row r="476" spans="1:12" ht="12.75" customHeight="1">
      <c r="A476" s="1015"/>
      <c r="B476" s="1015"/>
      <c r="C476" s="1015"/>
      <c r="D476" s="1015"/>
      <c r="E476" s="1015"/>
      <c r="F476" s="1015"/>
      <c r="G476" s="1015"/>
      <c r="H476" s="1015"/>
      <c r="I476" s="1015"/>
      <c r="J476" s="1015"/>
      <c r="K476" s="1015"/>
      <c r="L476" s="1015"/>
    </row>
    <row r="477" spans="1:12" ht="12.75" customHeight="1">
      <c r="A477" s="1015"/>
      <c r="B477" s="1015"/>
      <c r="C477" s="1015"/>
      <c r="D477" s="1015"/>
      <c r="E477" s="1015"/>
      <c r="F477" s="1015"/>
      <c r="G477" s="1015"/>
      <c r="H477" s="1015"/>
      <c r="I477" s="1015"/>
      <c r="J477" s="1015"/>
      <c r="K477" s="1015"/>
      <c r="L477" s="1015"/>
    </row>
    <row r="478" spans="1:12" ht="12.75" customHeight="1">
      <c r="A478" s="1015"/>
      <c r="B478" s="1015"/>
      <c r="C478" s="1015"/>
      <c r="D478" s="1015"/>
      <c r="E478" s="1015"/>
      <c r="F478" s="1015"/>
      <c r="G478" s="1015"/>
      <c r="H478" s="1015"/>
      <c r="I478" s="1015"/>
      <c r="J478" s="1015"/>
      <c r="K478" s="1015"/>
      <c r="L478" s="1015"/>
    </row>
    <row r="479" spans="1:12" ht="12.75" customHeight="1">
      <c r="A479" s="1015"/>
      <c r="B479" s="1015"/>
      <c r="C479" s="1015"/>
      <c r="D479" s="1015"/>
      <c r="E479" s="1015"/>
      <c r="F479" s="1015"/>
      <c r="G479" s="1015"/>
      <c r="H479" s="1015"/>
      <c r="I479" s="1015"/>
      <c r="J479" s="1015"/>
      <c r="K479" s="1015"/>
      <c r="L479" s="1015"/>
    </row>
    <row r="480" spans="1:12" ht="12.75" customHeight="1">
      <c r="A480" s="1015"/>
      <c r="B480" s="1015"/>
      <c r="C480" s="1015"/>
      <c r="D480" s="1015"/>
      <c r="E480" s="1015"/>
      <c r="F480" s="1015"/>
      <c r="G480" s="1015"/>
      <c r="H480" s="1015"/>
      <c r="I480" s="1015"/>
      <c r="J480" s="1015"/>
      <c r="K480" s="1015"/>
      <c r="L480" s="1015"/>
    </row>
    <row r="481" spans="1:12" ht="12.75" customHeight="1">
      <c r="A481" s="1015"/>
      <c r="B481" s="1015"/>
      <c r="C481" s="1015"/>
      <c r="D481" s="1015"/>
      <c r="E481" s="1015"/>
      <c r="F481" s="1015"/>
      <c r="G481" s="1015"/>
      <c r="H481" s="1015"/>
      <c r="I481" s="1015"/>
      <c r="J481" s="1015"/>
      <c r="K481" s="1015"/>
      <c r="L481" s="1015"/>
    </row>
    <row r="482" spans="1:12" ht="12.75" customHeight="1">
      <c r="A482" s="1015"/>
      <c r="B482" s="1015"/>
      <c r="C482" s="1015"/>
      <c r="D482" s="1015"/>
      <c r="E482" s="1015"/>
      <c r="F482" s="1015"/>
      <c r="G482" s="1015"/>
      <c r="H482" s="1015"/>
      <c r="I482" s="1015"/>
      <c r="J482" s="1015"/>
      <c r="K482" s="1015"/>
      <c r="L482" s="1015"/>
    </row>
    <row r="483" spans="1:12" ht="12.75" customHeight="1">
      <c r="A483" s="1015"/>
      <c r="B483" s="1015"/>
      <c r="C483" s="1015"/>
      <c r="D483" s="1015"/>
      <c r="E483" s="1015"/>
      <c r="F483" s="1015"/>
      <c r="G483" s="1015"/>
      <c r="H483" s="1015"/>
      <c r="I483" s="1015"/>
      <c r="J483" s="1015"/>
      <c r="K483" s="1015"/>
      <c r="L483" s="1015"/>
    </row>
    <row r="484" spans="1:12" ht="12.75" customHeight="1">
      <c r="A484" s="1015"/>
      <c r="B484" s="1015"/>
      <c r="C484" s="1015"/>
      <c r="D484" s="1015"/>
      <c r="E484" s="1015"/>
      <c r="F484" s="1015"/>
      <c r="G484" s="1015"/>
      <c r="H484" s="1015"/>
      <c r="I484" s="1015"/>
      <c r="J484" s="1015"/>
      <c r="K484" s="1015"/>
      <c r="L484" s="1015"/>
    </row>
    <row r="485" spans="1:12" ht="12.75" customHeight="1">
      <c r="A485" s="1015"/>
      <c r="B485" s="1015"/>
      <c r="C485" s="1015"/>
      <c r="D485" s="1015"/>
      <c r="E485" s="1015"/>
      <c r="F485" s="1015"/>
      <c r="G485" s="1015"/>
      <c r="H485" s="1015"/>
      <c r="I485" s="1015"/>
      <c r="J485" s="1015"/>
      <c r="K485" s="1015"/>
      <c r="L485" s="1015"/>
    </row>
    <row r="486" spans="1:12" ht="12.75" customHeight="1">
      <c r="A486" s="1015"/>
      <c r="B486" s="1015"/>
      <c r="C486" s="1015"/>
      <c r="D486" s="1015"/>
      <c r="E486" s="1015"/>
      <c r="F486" s="1015"/>
      <c r="G486" s="1015"/>
      <c r="H486" s="1015"/>
      <c r="I486" s="1015"/>
      <c r="J486" s="1015"/>
      <c r="K486" s="1015"/>
      <c r="L486" s="1015"/>
    </row>
    <row r="487" spans="1:12" ht="12.75" customHeight="1">
      <c r="A487" s="1015"/>
      <c r="B487" s="1015"/>
      <c r="C487" s="1015"/>
      <c r="D487" s="1015"/>
      <c r="E487" s="1015"/>
      <c r="F487" s="1015"/>
      <c r="G487" s="1015"/>
      <c r="H487" s="1015"/>
      <c r="I487" s="1015"/>
      <c r="J487" s="1015"/>
      <c r="K487" s="1015"/>
      <c r="L487" s="1015"/>
    </row>
    <row r="488" spans="1:12" ht="12.75" customHeight="1">
      <c r="A488" s="1015"/>
      <c r="B488" s="1015"/>
      <c r="C488" s="1015"/>
      <c r="D488" s="1015"/>
      <c r="E488" s="1015"/>
      <c r="F488" s="1015"/>
      <c r="G488" s="1015"/>
      <c r="H488" s="1015"/>
      <c r="I488" s="1015"/>
      <c r="J488" s="1015"/>
      <c r="K488" s="1015"/>
      <c r="L488" s="1015"/>
    </row>
    <row r="489" spans="1:12" ht="12.75" customHeight="1">
      <c r="A489" s="1015"/>
      <c r="B489" s="1015"/>
      <c r="C489" s="1015"/>
      <c r="D489" s="1015"/>
      <c r="E489" s="1015"/>
      <c r="F489" s="1015"/>
      <c r="G489" s="1015"/>
      <c r="H489" s="1015"/>
      <c r="I489" s="1015"/>
      <c r="J489" s="1015"/>
      <c r="K489" s="1015"/>
      <c r="L489" s="1015"/>
    </row>
    <row r="490" spans="1:12" ht="12.75" customHeight="1">
      <c r="A490" s="1015"/>
      <c r="B490" s="1015"/>
      <c r="C490" s="1015"/>
      <c r="D490" s="1015"/>
      <c r="E490" s="1015"/>
      <c r="F490" s="1015"/>
      <c r="G490" s="1015"/>
      <c r="H490" s="1015"/>
      <c r="I490" s="1015"/>
      <c r="J490" s="1015"/>
      <c r="K490" s="1015"/>
      <c r="L490" s="1015"/>
    </row>
    <row r="491" spans="1:12" ht="12.75" customHeight="1">
      <c r="A491" s="1015"/>
      <c r="B491" s="1015"/>
      <c r="C491" s="1015"/>
      <c r="D491" s="1015"/>
      <c r="E491" s="1015"/>
      <c r="F491" s="1015"/>
      <c r="G491" s="1015"/>
      <c r="H491" s="1015"/>
      <c r="I491" s="1015"/>
      <c r="J491" s="1015"/>
      <c r="K491" s="1015"/>
      <c r="L491" s="1015"/>
    </row>
    <row r="492" spans="1:12" ht="12.75" customHeight="1">
      <c r="A492" s="1015"/>
      <c r="B492" s="1015"/>
      <c r="C492" s="1015"/>
      <c r="D492" s="1015"/>
      <c r="E492" s="1015"/>
      <c r="F492" s="1015"/>
      <c r="G492" s="1015"/>
      <c r="H492" s="1015"/>
      <c r="I492" s="1015"/>
      <c r="J492" s="1015"/>
      <c r="K492" s="1015"/>
      <c r="L492" s="1015"/>
    </row>
    <row r="493" spans="1:12" ht="12.75" customHeight="1">
      <c r="A493" s="1015"/>
      <c r="B493" s="1015"/>
      <c r="C493" s="1015"/>
      <c r="D493" s="1015"/>
      <c r="E493" s="1015"/>
      <c r="F493" s="1015"/>
      <c r="G493" s="1015"/>
      <c r="H493" s="1015"/>
      <c r="I493" s="1015"/>
      <c r="J493" s="1015"/>
      <c r="K493" s="1015"/>
      <c r="L493" s="1015"/>
    </row>
    <row r="494" spans="1:12" ht="12.75" customHeight="1">
      <c r="A494" s="1015"/>
      <c r="B494" s="1015"/>
      <c r="C494" s="1015"/>
      <c r="D494" s="1015"/>
      <c r="E494" s="1015"/>
      <c r="F494" s="1015"/>
      <c r="G494" s="1015"/>
      <c r="H494" s="1015"/>
      <c r="I494" s="1015"/>
      <c r="J494" s="1015"/>
      <c r="K494" s="1015"/>
      <c r="L494" s="1015"/>
    </row>
    <row r="495" spans="1:12" ht="12.75" customHeight="1">
      <c r="A495" s="1015"/>
      <c r="B495" s="1015"/>
      <c r="C495" s="1015"/>
      <c r="D495" s="1015"/>
      <c r="E495" s="1015"/>
      <c r="F495" s="1015"/>
      <c r="G495" s="1015"/>
      <c r="H495" s="1015"/>
      <c r="I495" s="1015"/>
      <c r="J495" s="1015"/>
      <c r="K495" s="1015"/>
      <c r="L495" s="1015"/>
    </row>
    <row r="496" spans="1:12" ht="12.75" customHeight="1">
      <c r="A496" s="1015"/>
      <c r="B496" s="1015"/>
      <c r="C496" s="1015"/>
      <c r="D496" s="1015"/>
      <c r="E496" s="1015"/>
      <c r="F496" s="1015"/>
      <c r="G496" s="1015"/>
      <c r="H496" s="1015"/>
      <c r="I496" s="1015"/>
      <c r="J496" s="1015"/>
      <c r="K496" s="1015"/>
      <c r="L496" s="1015"/>
    </row>
    <row r="497" spans="1:12" ht="12.75" customHeight="1">
      <c r="A497" s="1015"/>
      <c r="B497" s="1015"/>
      <c r="C497" s="1015"/>
      <c r="D497" s="1015"/>
      <c r="E497" s="1015"/>
      <c r="F497" s="1015"/>
      <c r="G497" s="1015"/>
      <c r="H497" s="1015"/>
      <c r="I497" s="1015"/>
      <c r="J497" s="1015"/>
      <c r="K497" s="1015"/>
      <c r="L497" s="1015"/>
    </row>
    <row r="498" spans="1:12" ht="12.75" customHeight="1">
      <c r="A498" s="1015"/>
      <c r="B498" s="1015"/>
      <c r="C498" s="1015"/>
      <c r="D498" s="1015"/>
      <c r="E498" s="1015"/>
      <c r="F498" s="1015"/>
      <c r="G498" s="1015"/>
      <c r="H498" s="1015"/>
      <c r="I498" s="1015"/>
      <c r="J498" s="1015"/>
      <c r="K498" s="1015"/>
      <c r="L498" s="1015"/>
    </row>
    <row r="499" spans="1:12" ht="12.75" customHeight="1">
      <c r="A499" s="1015"/>
      <c r="B499" s="1015"/>
      <c r="C499" s="1015"/>
      <c r="D499" s="1015"/>
      <c r="E499" s="1015"/>
      <c r="F499" s="1015"/>
      <c r="G499" s="1015"/>
      <c r="H499" s="1015"/>
      <c r="I499" s="1015"/>
      <c r="J499" s="1015"/>
      <c r="K499" s="1015"/>
      <c r="L499" s="1015"/>
    </row>
    <row r="500" spans="1:12" ht="12.75" customHeight="1">
      <c r="A500" s="1015"/>
      <c r="B500" s="1015"/>
      <c r="C500" s="1015"/>
      <c r="D500" s="1015"/>
      <c r="E500" s="1015"/>
      <c r="F500" s="1015"/>
      <c r="G500" s="1015"/>
      <c r="H500" s="1015"/>
      <c r="I500" s="1015"/>
      <c r="J500" s="1015"/>
      <c r="K500" s="1015"/>
      <c r="L500" s="1015"/>
    </row>
    <row r="501" spans="1:12" ht="12.75" customHeight="1">
      <c r="A501" s="1015"/>
      <c r="B501" s="1015"/>
      <c r="C501" s="1015"/>
      <c r="D501" s="1015"/>
      <c r="E501" s="1015"/>
      <c r="F501" s="1015"/>
      <c r="G501" s="1015"/>
      <c r="H501" s="1015"/>
      <c r="I501" s="1015"/>
      <c r="J501" s="1015"/>
      <c r="K501" s="1015"/>
      <c r="L501" s="1015"/>
    </row>
    <row r="502" spans="1:12" ht="12.75" customHeight="1">
      <c r="A502" s="1015"/>
      <c r="B502" s="1015"/>
      <c r="C502" s="1015"/>
      <c r="D502" s="1015"/>
      <c r="E502" s="1015"/>
      <c r="F502" s="1015"/>
      <c r="G502" s="1015"/>
      <c r="H502" s="1015"/>
      <c r="I502" s="1015"/>
      <c r="J502" s="1015"/>
      <c r="K502" s="1015"/>
      <c r="L502" s="1015"/>
    </row>
    <row r="503" spans="1:12" ht="12.75" customHeight="1">
      <c r="A503" s="1015"/>
      <c r="B503" s="1015"/>
      <c r="C503" s="1015"/>
      <c r="D503" s="1015"/>
      <c r="E503" s="1015"/>
      <c r="F503" s="1015"/>
      <c r="G503" s="1015"/>
      <c r="H503" s="1015"/>
      <c r="I503" s="1015"/>
      <c r="J503" s="1015"/>
      <c r="K503" s="1015"/>
      <c r="L503" s="1015"/>
    </row>
    <row r="504" spans="1:12" ht="12.75" customHeight="1">
      <c r="A504" s="1015"/>
      <c r="B504" s="1015"/>
      <c r="C504" s="1015"/>
      <c r="D504" s="1015"/>
      <c r="E504" s="1015"/>
      <c r="F504" s="1015"/>
      <c r="G504" s="1015"/>
      <c r="H504" s="1015"/>
      <c r="I504" s="1015"/>
      <c r="J504" s="1015"/>
      <c r="K504" s="1015"/>
      <c r="L504" s="1015"/>
    </row>
    <row r="505" spans="1:12" ht="12.75" customHeight="1">
      <c r="A505" s="1015"/>
      <c r="B505" s="1015"/>
      <c r="C505" s="1015"/>
      <c r="D505" s="1015"/>
      <c r="E505" s="1015"/>
      <c r="F505" s="1015"/>
      <c r="G505" s="1015"/>
      <c r="H505" s="1015"/>
      <c r="I505" s="1015"/>
      <c r="J505" s="1015"/>
      <c r="K505" s="1015"/>
      <c r="L505" s="1015"/>
    </row>
    <row r="506" spans="1:12" ht="12.75" customHeight="1">
      <c r="A506" s="1015"/>
      <c r="B506" s="1015"/>
      <c r="C506" s="1015"/>
      <c r="D506" s="1015"/>
      <c r="E506" s="1015"/>
      <c r="F506" s="1015"/>
      <c r="G506" s="1015"/>
      <c r="H506" s="1015"/>
      <c r="I506" s="1015"/>
      <c r="J506" s="1015"/>
      <c r="K506" s="1015"/>
      <c r="L506" s="1015"/>
    </row>
    <row r="507" spans="1:12" ht="12.75" customHeight="1">
      <c r="A507" s="1015"/>
      <c r="B507" s="1015"/>
      <c r="C507" s="1015"/>
      <c r="D507" s="1015"/>
      <c r="E507" s="1015"/>
      <c r="F507" s="1015"/>
      <c r="G507" s="1015"/>
      <c r="H507" s="1015"/>
      <c r="I507" s="1015"/>
      <c r="J507" s="1015"/>
      <c r="K507" s="1015"/>
      <c r="L507" s="1015"/>
    </row>
    <row r="508" spans="1:12" ht="12.75" customHeight="1">
      <c r="A508" s="1015"/>
      <c r="B508" s="1015"/>
      <c r="C508" s="1015"/>
      <c r="D508" s="1015"/>
      <c r="E508" s="1015"/>
      <c r="F508" s="1015"/>
      <c r="G508" s="1015"/>
      <c r="H508" s="1015"/>
      <c r="I508" s="1015"/>
      <c r="J508" s="1015"/>
      <c r="K508" s="1015"/>
      <c r="L508" s="1015"/>
    </row>
    <row r="509" spans="1:12" ht="12.75" customHeight="1">
      <c r="A509" s="1015"/>
      <c r="B509" s="1015"/>
      <c r="C509" s="1015"/>
      <c r="D509" s="1015"/>
      <c r="E509" s="1015"/>
      <c r="F509" s="1015"/>
      <c r="G509" s="1015"/>
      <c r="H509" s="1015"/>
      <c r="I509" s="1015"/>
      <c r="J509" s="1015"/>
      <c r="K509" s="1015"/>
      <c r="L509" s="1015"/>
    </row>
    <row r="510" spans="1:12" ht="12.75" customHeight="1">
      <c r="A510" s="1015"/>
      <c r="B510" s="1015"/>
      <c r="C510" s="1015"/>
      <c r="D510" s="1015"/>
      <c r="E510" s="1015"/>
      <c r="F510" s="1015"/>
      <c r="G510" s="1015"/>
      <c r="H510" s="1015"/>
      <c r="I510" s="1015"/>
      <c r="J510" s="1015"/>
      <c r="K510" s="1015"/>
      <c r="L510" s="1015"/>
    </row>
    <row r="511" spans="1:12" ht="12.75" customHeight="1">
      <c r="A511" s="1015"/>
      <c r="B511" s="1015"/>
      <c r="C511" s="1015"/>
      <c r="D511" s="1015"/>
      <c r="E511" s="1015"/>
      <c r="F511" s="1015"/>
      <c r="G511" s="1015"/>
      <c r="H511" s="1015"/>
      <c r="I511" s="1015"/>
      <c r="J511" s="1015"/>
      <c r="K511" s="1015"/>
      <c r="L511" s="1015"/>
    </row>
    <row r="512" spans="1:12" ht="12.75" customHeight="1">
      <c r="A512" s="1015"/>
      <c r="B512" s="1015"/>
      <c r="C512" s="1015"/>
      <c r="D512" s="1015"/>
      <c r="E512" s="1015"/>
      <c r="F512" s="1015"/>
      <c r="G512" s="1015"/>
      <c r="H512" s="1015"/>
      <c r="I512" s="1015"/>
      <c r="J512" s="1015"/>
      <c r="K512" s="1015"/>
      <c r="L512" s="1015"/>
    </row>
    <row r="513" spans="1:12" ht="12.75" customHeight="1">
      <c r="A513" s="1015"/>
      <c r="B513" s="1015"/>
      <c r="C513" s="1015"/>
      <c r="D513" s="1015"/>
      <c r="E513" s="1015"/>
      <c r="F513" s="1015"/>
      <c r="G513" s="1015"/>
      <c r="H513" s="1015"/>
      <c r="I513" s="1015"/>
      <c r="J513" s="1015"/>
      <c r="K513" s="1015"/>
      <c r="L513" s="1015"/>
    </row>
    <row r="514" spans="1:12" ht="12.75" customHeight="1">
      <c r="A514" s="1015"/>
      <c r="B514" s="1015"/>
      <c r="C514" s="1015"/>
      <c r="D514" s="1015"/>
      <c r="E514" s="1015"/>
      <c r="F514" s="1015"/>
      <c r="G514" s="1015"/>
      <c r="H514" s="1015"/>
      <c r="I514" s="1015"/>
      <c r="J514" s="1015"/>
      <c r="K514" s="1015"/>
      <c r="L514" s="1015"/>
    </row>
    <row r="515" spans="1:12" ht="12.75" customHeight="1">
      <c r="A515" s="1015"/>
      <c r="B515" s="1015"/>
      <c r="C515" s="1015"/>
      <c r="D515" s="1015"/>
      <c r="E515" s="1015"/>
      <c r="F515" s="1015"/>
      <c r="G515" s="1015"/>
      <c r="H515" s="1015"/>
      <c r="I515" s="1015"/>
      <c r="J515" s="1015"/>
      <c r="K515" s="1015"/>
      <c r="L515" s="1015"/>
    </row>
    <row r="516" spans="1:12" ht="12.75" customHeight="1">
      <c r="A516" s="1015"/>
      <c r="B516" s="1015"/>
      <c r="C516" s="1015"/>
      <c r="D516" s="1015"/>
      <c r="E516" s="1015"/>
      <c r="F516" s="1015"/>
      <c r="G516" s="1015"/>
      <c r="H516" s="1015"/>
      <c r="I516" s="1015"/>
      <c r="J516" s="1015"/>
      <c r="K516" s="1015"/>
      <c r="L516" s="1015"/>
    </row>
    <row r="517" spans="1:12" ht="12.75" customHeight="1">
      <c r="A517" s="1015"/>
      <c r="B517" s="1015"/>
      <c r="C517" s="1015"/>
      <c r="D517" s="1015"/>
      <c r="E517" s="1015"/>
      <c r="F517" s="1015"/>
      <c r="G517" s="1015"/>
      <c r="H517" s="1015"/>
      <c r="I517" s="1015"/>
      <c r="J517" s="1015"/>
      <c r="K517" s="1015"/>
      <c r="L517" s="1015"/>
    </row>
    <row r="518" spans="1:12" ht="12.75" customHeight="1">
      <c r="A518" s="1015"/>
      <c r="B518" s="1015"/>
      <c r="C518" s="1015"/>
      <c r="D518" s="1015"/>
      <c r="E518" s="1015"/>
      <c r="F518" s="1015"/>
      <c r="G518" s="1015"/>
      <c r="H518" s="1015"/>
      <c r="I518" s="1015"/>
      <c r="J518" s="1015"/>
      <c r="K518" s="1015"/>
      <c r="L518" s="1015"/>
    </row>
    <row r="519" spans="1:12" ht="12.75" customHeight="1">
      <c r="A519" s="1015"/>
      <c r="B519" s="1015"/>
      <c r="C519" s="1015"/>
      <c r="D519" s="1015"/>
      <c r="E519" s="1015"/>
      <c r="F519" s="1015"/>
      <c r="G519" s="1015"/>
      <c r="H519" s="1015"/>
      <c r="I519" s="1015"/>
      <c r="J519" s="1015"/>
      <c r="K519" s="1015"/>
      <c r="L519" s="1015"/>
    </row>
    <row r="520" spans="1:12" ht="12.75" customHeight="1">
      <c r="A520" s="1015"/>
      <c r="B520" s="1015"/>
      <c r="C520" s="1015"/>
      <c r="D520" s="1015"/>
      <c r="E520" s="1015"/>
      <c r="F520" s="1015"/>
      <c r="G520" s="1015"/>
      <c r="H520" s="1015"/>
      <c r="I520" s="1015"/>
      <c r="J520" s="1015"/>
      <c r="K520" s="1015"/>
      <c r="L520" s="1015"/>
    </row>
    <row r="521" spans="1:12" ht="12.75" customHeight="1">
      <c r="A521" s="1015"/>
      <c r="B521" s="1015"/>
      <c r="C521" s="1015"/>
      <c r="D521" s="1015"/>
      <c r="E521" s="1015"/>
      <c r="F521" s="1015"/>
      <c r="G521" s="1015"/>
      <c r="H521" s="1015"/>
      <c r="I521" s="1015"/>
      <c r="J521" s="1015"/>
      <c r="K521" s="1015"/>
      <c r="L521" s="1015"/>
    </row>
    <row r="522" spans="1:12" ht="12.75" customHeight="1">
      <c r="A522" s="1015"/>
      <c r="B522" s="1015"/>
      <c r="C522" s="1015"/>
      <c r="D522" s="1015"/>
      <c r="E522" s="1015"/>
      <c r="F522" s="1015"/>
      <c r="G522" s="1015"/>
      <c r="H522" s="1015"/>
      <c r="I522" s="1015"/>
      <c r="J522" s="1015"/>
      <c r="K522" s="1015"/>
      <c r="L522" s="1015"/>
    </row>
    <row r="523" spans="1:12" ht="12.75" customHeight="1">
      <c r="A523" s="1015"/>
      <c r="B523" s="1015"/>
      <c r="C523" s="1015"/>
      <c r="D523" s="1015"/>
      <c r="E523" s="1015"/>
      <c r="F523" s="1015"/>
      <c r="G523" s="1015"/>
      <c r="H523" s="1015"/>
      <c r="I523" s="1015"/>
      <c r="J523" s="1015"/>
      <c r="K523" s="1015"/>
      <c r="L523" s="1015"/>
    </row>
    <row r="524" spans="1:12" ht="12.75" customHeight="1">
      <c r="A524" s="1015"/>
      <c r="B524" s="1015"/>
      <c r="C524" s="1015"/>
      <c r="D524" s="1015"/>
      <c r="E524" s="1015"/>
      <c r="F524" s="1015"/>
      <c r="G524" s="1015"/>
      <c r="H524" s="1015"/>
      <c r="I524" s="1015"/>
      <c r="J524" s="1015"/>
      <c r="K524" s="1015"/>
      <c r="L524" s="1015"/>
    </row>
    <row r="525" spans="1:12" ht="12.75" customHeight="1">
      <c r="A525" s="1015"/>
      <c r="B525" s="1015"/>
      <c r="C525" s="1015"/>
      <c r="D525" s="1015"/>
      <c r="E525" s="1015"/>
      <c r="F525" s="1015"/>
      <c r="G525" s="1015"/>
      <c r="H525" s="1015"/>
      <c r="I525" s="1015"/>
      <c r="J525" s="1015"/>
      <c r="K525" s="1015"/>
      <c r="L525" s="1015"/>
    </row>
    <row r="526" spans="1:12" ht="12.75" customHeight="1">
      <c r="A526" s="1015"/>
      <c r="B526" s="1015"/>
      <c r="C526" s="1015"/>
      <c r="D526" s="1015"/>
      <c r="E526" s="1015"/>
      <c r="F526" s="1015"/>
      <c r="G526" s="1015"/>
      <c r="H526" s="1015"/>
      <c r="I526" s="1015"/>
      <c r="J526" s="1015"/>
      <c r="K526" s="1015"/>
      <c r="L526" s="1015"/>
    </row>
    <row r="527" spans="1:12" ht="12.75" customHeight="1">
      <c r="A527" s="1015"/>
      <c r="B527" s="1015"/>
      <c r="C527" s="1015"/>
      <c r="D527" s="1015"/>
      <c r="E527" s="1015"/>
      <c r="F527" s="1015"/>
      <c r="G527" s="1015"/>
      <c r="H527" s="1015"/>
      <c r="I527" s="1015"/>
      <c r="J527" s="1015"/>
      <c r="K527" s="1015"/>
      <c r="L527" s="1015"/>
    </row>
    <row r="528" spans="1:12" ht="12.75" customHeight="1">
      <c r="A528" s="1015"/>
      <c r="B528" s="1015"/>
      <c r="C528" s="1015"/>
      <c r="D528" s="1015"/>
      <c r="E528" s="1015"/>
      <c r="F528" s="1015"/>
      <c r="G528" s="1015"/>
      <c r="H528" s="1015"/>
      <c r="I528" s="1015"/>
      <c r="J528" s="1015"/>
      <c r="K528" s="1015"/>
      <c r="L528" s="1015"/>
    </row>
    <row r="529" spans="1:12" ht="12.75" customHeight="1">
      <c r="A529" s="1015"/>
      <c r="B529" s="1015"/>
      <c r="C529" s="1015"/>
      <c r="D529" s="1015"/>
      <c r="E529" s="1015"/>
      <c r="F529" s="1015"/>
      <c r="G529" s="1015"/>
      <c r="H529" s="1015"/>
      <c r="I529" s="1015"/>
      <c r="J529" s="1015"/>
      <c r="K529" s="1015"/>
      <c r="L529" s="1015"/>
    </row>
    <row r="530" spans="1:12" ht="12.75" customHeight="1">
      <c r="A530" s="1015"/>
      <c r="B530" s="1015"/>
      <c r="C530" s="1015"/>
      <c r="D530" s="1015"/>
      <c r="E530" s="1015"/>
      <c r="F530" s="1015"/>
      <c r="G530" s="1015"/>
      <c r="H530" s="1015"/>
      <c r="I530" s="1015"/>
      <c r="J530" s="1015"/>
      <c r="K530" s="1015"/>
      <c r="L530" s="1015"/>
    </row>
    <row r="531" spans="1:12" ht="12.75" customHeight="1">
      <c r="A531" s="1015"/>
      <c r="B531" s="1015"/>
      <c r="C531" s="1015"/>
      <c r="D531" s="1015"/>
      <c r="E531" s="1015"/>
      <c r="F531" s="1015"/>
      <c r="G531" s="1015"/>
      <c r="H531" s="1015"/>
      <c r="I531" s="1015"/>
      <c r="J531" s="1015"/>
      <c r="K531" s="1015"/>
      <c r="L531" s="1015"/>
    </row>
    <row r="532" spans="1:12" ht="12.75" customHeight="1">
      <c r="A532" s="1015"/>
      <c r="B532" s="1015"/>
      <c r="C532" s="1015"/>
      <c r="D532" s="1015"/>
      <c r="E532" s="1015"/>
      <c r="F532" s="1015"/>
      <c r="G532" s="1015"/>
      <c r="H532" s="1015"/>
      <c r="I532" s="1015"/>
      <c r="J532" s="1015"/>
      <c r="K532" s="1015"/>
      <c r="L532" s="1015"/>
    </row>
    <row r="533" spans="1:12" ht="12.75" customHeight="1">
      <c r="A533" s="1015"/>
      <c r="B533" s="1015"/>
      <c r="C533" s="1015"/>
      <c r="D533" s="1015"/>
      <c r="E533" s="1015"/>
      <c r="F533" s="1015"/>
      <c r="G533" s="1015"/>
      <c r="H533" s="1015"/>
      <c r="I533" s="1015"/>
      <c r="J533" s="1015"/>
      <c r="K533" s="1015"/>
      <c r="L533" s="1015"/>
    </row>
    <row r="534" spans="1:12" ht="12.75" customHeight="1">
      <c r="A534" s="1015"/>
      <c r="B534" s="1015"/>
      <c r="C534" s="1015"/>
      <c r="D534" s="1015"/>
      <c r="E534" s="1015"/>
      <c r="F534" s="1015"/>
      <c r="G534" s="1015"/>
      <c r="H534" s="1015"/>
      <c r="I534" s="1015"/>
      <c r="J534" s="1015"/>
      <c r="K534" s="1015"/>
      <c r="L534" s="1015"/>
    </row>
    <row r="535" spans="1:12" ht="12.75" customHeight="1">
      <c r="A535" s="1015"/>
      <c r="B535" s="1015"/>
      <c r="C535" s="1015"/>
      <c r="D535" s="1015"/>
      <c r="E535" s="1015"/>
      <c r="F535" s="1015"/>
      <c r="G535" s="1015"/>
      <c r="H535" s="1015"/>
      <c r="I535" s="1015"/>
      <c r="J535" s="1015"/>
      <c r="K535" s="1015"/>
      <c r="L535" s="1015"/>
    </row>
    <row r="536" spans="1:12" ht="12.75" customHeight="1">
      <c r="A536" s="1015"/>
      <c r="B536" s="1015"/>
      <c r="C536" s="1015"/>
      <c r="D536" s="1015"/>
      <c r="E536" s="1015"/>
      <c r="F536" s="1015"/>
      <c r="G536" s="1015"/>
      <c r="H536" s="1015"/>
      <c r="I536" s="1015"/>
      <c r="J536" s="1015"/>
      <c r="K536" s="1015"/>
      <c r="L536" s="1015"/>
    </row>
    <row r="537" spans="1:12" ht="12.75" customHeight="1">
      <c r="A537" s="1015"/>
      <c r="B537" s="1015"/>
      <c r="C537" s="1015"/>
      <c r="D537" s="1015"/>
      <c r="E537" s="1015"/>
      <c r="F537" s="1015"/>
      <c r="G537" s="1015"/>
      <c r="H537" s="1015"/>
      <c r="I537" s="1015"/>
      <c r="J537" s="1015"/>
      <c r="K537" s="1015"/>
      <c r="L537" s="1015"/>
    </row>
    <row r="538" spans="1:12" ht="12.75" customHeight="1">
      <c r="A538" s="1015"/>
      <c r="B538" s="1015"/>
      <c r="C538" s="1015"/>
      <c r="D538" s="1015"/>
      <c r="E538" s="1015"/>
      <c r="F538" s="1015"/>
      <c r="G538" s="1015"/>
      <c r="H538" s="1015"/>
      <c r="I538" s="1015"/>
      <c r="J538" s="1015"/>
      <c r="K538" s="1015"/>
      <c r="L538" s="1015"/>
    </row>
    <row r="539" spans="1:12" ht="12.75" customHeight="1">
      <c r="A539" s="1015"/>
      <c r="B539" s="1015"/>
      <c r="C539" s="1015"/>
      <c r="D539" s="1015"/>
      <c r="E539" s="1015"/>
      <c r="F539" s="1015"/>
      <c r="G539" s="1015"/>
      <c r="H539" s="1015"/>
      <c r="I539" s="1015"/>
      <c r="J539" s="1015"/>
      <c r="K539" s="1015"/>
      <c r="L539" s="1015"/>
    </row>
    <row r="540" spans="1:12" ht="12.75" customHeight="1">
      <c r="A540" s="1015"/>
      <c r="B540" s="1015"/>
      <c r="C540" s="1015"/>
      <c r="D540" s="1015"/>
      <c r="E540" s="1015"/>
      <c r="F540" s="1015"/>
      <c r="G540" s="1015"/>
      <c r="H540" s="1015"/>
      <c r="I540" s="1015"/>
      <c r="J540" s="1015"/>
      <c r="K540" s="1015"/>
      <c r="L540" s="1015"/>
    </row>
    <row r="541" spans="1:12" ht="12.75" customHeight="1">
      <c r="A541" s="1015"/>
      <c r="B541" s="1015"/>
      <c r="C541" s="1015"/>
      <c r="D541" s="1015"/>
      <c r="E541" s="1015"/>
      <c r="F541" s="1015"/>
      <c r="G541" s="1015"/>
      <c r="H541" s="1015"/>
      <c r="I541" s="1015"/>
      <c r="J541" s="1015"/>
      <c r="K541" s="1015"/>
      <c r="L541" s="1015"/>
    </row>
    <row r="542" spans="1:12" ht="12.75" customHeight="1">
      <c r="A542" s="1015"/>
      <c r="B542" s="1015"/>
      <c r="C542" s="1015"/>
      <c r="D542" s="1015"/>
      <c r="E542" s="1015"/>
      <c r="F542" s="1015"/>
      <c r="G542" s="1015"/>
      <c r="H542" s="1015"/>
      <c r="I542" s="1015"/>
      <c r="J542" s="1015"/>
      <c r="K542" s="1015"/>
      <c r="L542" s="1015"/>
    </row>
    <row r="543" spans="1:12" ht="12.75" customHeight="1">
      <c r="A543" s="1015"/>
      <c r="B543" s="1015"/>
      <c r="C543" s="1015"/>
      <c r="D543" s="1015"/>
      <c r="E543" s="1015"/>
      <c r="F543" s="1015"/>
      <c r="G543" s="1015"/>
      <c r="H543" s="1015"/>
      <c r="I543" s="1015"/>
      <c r="J543" s="1015"/>
      <c r="K543" s="1015"/>
      <c r="L543" s="1015"/>
    </row>
    <row r="544" spans="1:12" ht="12.75" customHeight="1">
      <c r="A544" s="1015"/>
      <c r="B544" s="1015"/>
      <c r="C544" s="1015"/>
      <c r="D544" s="1015"/>
      <c r="E544" s="1015"/>
      <c r="F544" s="1015"/>
      <c r="G544" s="1015"/>
      <c r="H544" s="1015"/>
      <c r="I544" s="1015"/>
      <c r="J544" s="1015"/>
      <c r="K544" s="1015"/>
      <c r="L544" s="1015"/>
    </row>
    <row r="545" spans="1:12" ht="12.75" customHeight="1">
      <c r="A545" s="1015"/>
      <c r="B545" s="1015"/>
      <c r="C545" s="1015"/>
      <c r="D545" s="1015"/>
      <c r="E545" s="1015"/>
      <c r="F545" s="1015"/>
      <c r="G545" s="1015"/>
      <c r="H545" s="1015"/>
      <c r="I545" s="1015"/>
      <c r="J545" s="1015"/>
      <c r="K545" s="1015"/>
      <c r="L545" s="1015"/>
    </row>
    <row r="546" spans="1:12" ht="12.75" customHeight="1">
      <c r="A546" s="1015"/>
      <c r="B546" s="1015"/>
      <c r="C546" s="1015"/>
      <c r="D546" s="1015"/>
      <c r="E546" s="1015"/>
      <c r="F546" s="1015"/>
      <c r="G546" s="1015"/>
      <c r="H546" s="1015"/>
      <c r="I546" s="1015"/>
      <c r="J546" s="1015"/>
      <c r="K546" s="1015"/>
      <c r="L546" s="1015"/>
    </row>
    <row r="547" spans="1:12" ht="12.75" customHeight="1">
      <c r="A547" s="1015"/>
      <c r="B547" s="1015"/>
      <c r="C547" s="1015"/>
      <c r="D547" s="1015"/>
      <c r="E547" s="1015"/>
      <c r="F547" s="1015"/>
      <c r="G547" s="1015"/>
      <c r="H547" s="1015"/>
      <c r="I547" s="1015"/>
      <c r="J547" s="1015"/>
      <c r="K547" s="1015"/>
      <c r="L547" s="1015"/>
    </row>
    <row r="548" spans="1:12" ht="12.75" customHeight="1">
      <c r="A548" s="1015"/>
      <c r="B548" s="1015"/>
      <c r="C548" s="1015"/>
      <c r="D548" s="1015"/>
      <c r="E548" s="1015"/>
      <c r="F548" s="1015"/>
      <c r="G548" s="1015"/>
      <c r="H548" s="1015"/>
      <c r="I548" s="1015"/>
      <c r="J548" s="1015"/>
      <c r="K548" s="1015"/>
      <c r="L548" s="1015"/>
    </row>
    <row r="549" spans="1:12" ht="12.75" customHeight="1">
      <c r="A549" s="1015"/>
      <c r="B549" s="1015"/>
      <c r="C549" s="1015"/>
      <c r="D549" s="1015"/>
      <c r="E549" s="1015"/>
      <c r="F549" s="1015"/>
      <c r="G549" s="1015"/>
      <c r="H549" s="1015"/>
      <c r="I549" s="1015"/>
      <c r="J549" s="1015"/>
      <c r="K549" s="1015"/>
      <c r="L549" s="1015"/>
    </row>
    <row r="550" spans="1:12" ht="12.75" customHeight="1">
      <c r="A550" s="1015"/>
      <c r="B550" s="1015"/>
      <c r="C550" s="1015"/>
      <c r="D550" s="1015"/>
      <c r="E550" s="1015"/>
      <c r="F550" s="1015"/>
      <c r="G550" s="1015"/>
      <c r="H550" s="1015"/>
      <c r="I550" s="1015"/>
      <c r="J550" s="1015"/>
      <c r="K550" s="1015"/>
      <c r="L550" s="1015"/>
    </row>
    <row r="551" spans="1:12" ht="12.75" customHeight="1">
      <c r="A551" s="1015"/>
      <c r="B551" s="1015"/>
      <c r="C551" s="1015"/>
      <c r="D551" s="1015"/>
      <c r="E551" s="1015"/>
      <c r="F551" s="1015"/>
      <c r="G551" s="1015"/>
      <c r="H551" s="1015"/>
      <c r="I551" s="1015"/>
      <c r="J551" s="1015"/>
      <c r="K551" s="1015"/>
      <c r="L551" s="1015"/>
    </row>
    <row r="552" spans="1:12" ht="12.75" customHeight="1">
      <c r="A552" s="1015"/>
      <c r="B552" s="1015"/>
      <c r="C552" s="1015"/>
      <c r="D552" s="1015"/>
      <c r="E552" s="1015"/>
      <c r="F552" s="1015"/>
      <c r="G552" s="1015"/>
      <c r="H552" s="1015"/>
      <c r="I552" s="1015"/>
      <c r="J552" s="1015"/>
      <c r="K552" s="1015"/>
      <c r="L552" s="1015"/>
    </row>
    <row r="553" spans="1:12" ht="12.75" customHeight="1">
      <c r="A553" s="1015"/>
      <c r="B553" s="1015"/>
      <c r="C553" s="1015"/>
      <c r="D553" s="1015"/>
      <c r="E553" s="1015"/>
      <c r="F553" s="1015"/>
      <c r="G553" s="1015"/>
      <c r="H553" s="1015"/>
      <c r="I553" s="1015"/>
      <c r="J553" s="1015"/>
      <c r="K553" s="1015"/>
      <c r="L553" s="1015"/>
    </row>
    <row r="554" spans="1:12" ht="12.75" customHeight="1">
      <c r="A554" s="1015"/>
      <c r="B554" s="1015"/>
      <c r="C554" s="1015"/>
      <c r="D554" s="1015"/>
      <c r="E554" s="1015"/>
      <c r="F554" s="1015"/>
      <c r="G554" s="1015"/>
      <c r="H554" s="1015"/>
      <c r="I554" s="1015"/>
      <c r="J554" s="1015"/>
      <c r="K554" s="1015"/>
      <c r="L554" s="1015"/>
    </row>
    <row r="555" spans="1:12" ht="12.75" customHeight="1">
      <c r="A555" s="1015"/>
      <c r="B555" s="1015"/>
      <c r="C555" s="1015"/>
      <c r="D555" s="1015"/>
      <c r="E555" s="1015"/>
      <c r="F555" s="1015"/>
      <c r="G555" s="1015"/>
      <c r="H555" s="1015"/>
      <c r="I555" s="1015"/>
      <c r="J555" s="1015"/>
      <c r="K555" s="1015"/>
      <c r="L555" s="1015"/>
    </row>
    <row r="556" spans="1:12" ht="12.75" customHeight="1">
      <c r="A556" s="1015"/>
      <c r="B556" s="1015"/>
      <c r="C556" s="1015"/>
      <c r="D556" s="1015"/>
      <c r="E556" s="1015"/>
      <c r="F556" s="1015"/>
      <c r="G556" s="1015"/>
      <c r="H556" s="1015"/>
      <c r="I556" s="1015"/>
      <c r="J556" s="1015"/>
      <c r="K556" s="1015"/>
      <c r="L556" s="1015"/>
    </row>
    <row r="557" spans="1:12" ht="12.75" customHeight="1">
      <c r="A557" s="1015"/>
      <c r="B557" s="1015"/>
      <c r="C557" s="1015"/>
      <c r="D557" s="1015"/>
      <c r="E557" s="1015"/>
      <c r="F557" s="1015"/>
      <c r="G557" s="1015"/>
      <c r="H557" s="1015"/>
      <c r="I557" s="1015"/>
      <c r="J557" s="1015"/>
      <c r="K557" s="1015"/>
      <c r="L557" s="1015"/>
    </row>
    <row r="558" spans="1:12" ht="12.75" customHeight="1">
      <c r="A558" s="1015"/>
      <c r="B558" s="1015"/>
      <c r="C558" s="1015"/>
      <c r="D558" s="1015"/>
      <c r="E558" s="1015"/>
      <c r="F558" s="1015"/>
      <c r="G558" s="1015"/>
      <c r="H558" s="1015"/>
      <c r="I558" s="1015"/>
      <c r="J558" s="1015"/>
      <c r="K558" s="1015"/>
      <c r="L558" s="1015"/>
    </row>
    <row r="559" spans="1:12" ht="12.75" customHeight="1">
      <c r="A559" s="1015"/>
      <c r="B559" s="1015"/>
      <c r="C559" s="1015"/>
      <c r="D559" s="1015"/>
      <c r="E559" s="1015"/>
      <c r="F559" s="1015"/>
      <c r="G559" s="1015"/>
      <c r="H559" s="1015"/>
      <c r="I559" s="1015"/>
      <c r="J559" s="1015"/>
      <c r="K559" s="1015"/>
      <c r="L559" s="1015"/>
    </row>
    <row r="560" spans="1:12" ht="12.75" customHeight="1">
      <c r="A560" s="1015"/>
      <c r="B560" s="1015"/>
      <c r="C560" s="1015"/>
      <c r="D560" s="1015"/>
      <c r="E560" s="1015"/>
      <c r="F560" s="1015"/>
      <c r="G560" s="1015"/>
      <c r="H560" s="1015"/>
      <c r="I560" s="1015"/>
      <c r="J560" s="1015"/>
      <c r="K560" s="1015"/>
      <c r="L560" s="1015"/>
    </row>
    <row r="561" spans="1:12" ht="12.75" customHeight="1">
      <c r="A561" s="1015"/>
      <c r="B561" s="1015"/>
      <c r="C561" s="1015"/>
      <c r="D561" s="1015"/>
      <c r="E561" s="1015"/>
      <c r="F561" s="1015"/>
      <c r="G561" s="1015"/>
      <c r="H561" s="1015"/>
      <c r="I561" s="1015"/>
      <c r="J561" s="1015"/>
      <c r="K561" s="1015"/>
      <c r="L561" s="1015"/>
    </row>
    <row r="562" spans="1:12" ht="12.75" customHeight="1">
      <c r="A562" s="1015"/>
      <c r="B562" s="1015"/>
      <c r="C562" s="1015"/>
      <c r="D562" s="1015"/>
      <c r="E562" s="1015"/>
      <c r="F562" s="1015"/>
      <c r="G562" s="1015"/>
      <c r="H562" s="1015"/>
      <c r="I562" s="1015"/>
      <c r="J562" s="1015"/>
      <c r="K562" s="1015"/>
      <c r="L562" s="1015"/>
    </row>
    <row r="563" spans="1:12" ht="12.75" customHeight="1">
      <c r="A563" s="1015"/>
      <c r="B563" s="1015"/>
      <c r="C563" s="1015"/>
      <c r="D563" s="1015"/>
      <c r="E563" s="1015"/>
      <c r="F563" s="1015"/>
      <c r="G563" s="1015"/>
      <c r="H563" s="1015"/>
      <c r="I563" s="1015"/>
      <c r="J563" s="1015"/>
      <c r="K563" s="1015"/>
      <c r="L563" s="1015"/>
    </row>
    <row r="564" spans="1:12" ht="12.75" customHeight="1">
      <c r="A564" s="1015"/>
      <c r="B564" s="1015"/>
      <c r="C564" s="1015"/>
      <c r="D564" s="1015"/>
      <c r="E564" s="1015"/>
      <c r="F564" s="1015"/>
      <c r="G564" s="1015"/>
      <c r="H564" s="1015"/>
      <c r="I564" s="1015"/>
      <c r="J564" s="1015"/>
      <c r="K564" s="1015"/>
      <c r="L564" s="1015"/>
    </row>
    <row r="565" spans="1:12" ht="12.75" customHeight="1">
      <c r="A565" s="1015"/>
      <c r="B565" s="1015"/>
      <c r="C565" s="1015"/>
      <c r="D565" s="1015"/>
      <c r="E565" s="1015"/>
      <c r="F565" s="1015"/>
      <c r="G565" s="1015"/>
      <c r="H565" s="1015"/>
      <c r="I565" s="1015"/>
      <c r="J565" s="1015"/>
      <c r="K565" s="1015"/>
      <c r="L565" s="1015"/>
    </row>
    <row r="566" spans="1:12" ht="12.75" customHeight="1">
      <c r="A566" s="1015"/>
      <c r="B566" s="1015"/>
      <c r="C566" s="1015"/>
      <c r="D566" s="1015"/>
      <c r="E566" s="1015"/>
      <c r="F566" s="1015"/>
      <c r="G566" s="1015"/>
      <c r="H566" s="1015"/>
      <c r="I566" s="1015"/>
      <c r="J566" s="1015"/>
      <c r="K566" s="1015"/>
      <c r="L566" s="1015"/>
    </row>
    <row r="567" spans="1:12" ht="12.75" customHeight="1">
      <c r="A567" s="1015"/>
      <c r="B567" s="1015"/>
      <c r="C567" s="1015"/>
      <c r="D567" s="1015"/>
      <c r="E567" s="1015"/>
      <c r="F567" s="1015"/>
      <c r="G567" s="1015"/>
      <c r="H567" s="1015"/>
      <c r="I567" s="1015"/>
      <c r="J567" s="1015"/>
      <c r="K567" s="1015"/>
      <c r="L567" s="1015"/>
    </row>
    <row r="568" spans="1:12" ht="12.75" customHeight="1">
      <c r="A568" s="1015"/>
      <c r="B568" s="1015"/>
      <c r="C568" s="1015"/>
      <c r="D568" s="1015"/>
      <c r="E568" s="1015"/>
      <c r="F568" s="1015"/>
      <c r="G568" s="1015"/>
      <c r="H568" s="1015"/>
      <c r="I568" s="1015"/>
      <c r="J568" s="1015"/>
      <c r="K568" s="1015"/>
      <c r="L568" s="1015"/>
    </row>
    <row r="569" spans="1:12" ht="12.75" customHeight="1">
      <c r="A569" s="1015"/>
      <c r="B569" s="1015"/>
      <c r="C569" s="1015"/>
      <c r="D569" s="1015"/>
      <c r="E569" s="1015"/>
      <c r="F569" s="1015"/>
      <c r="G569" s="1015"/>
      <c r="H569" s="1015"/>
      <c r="I569" s="1015"/>
      <c r="J569" s="1015"/>
      <c r="K569" s="1015"/>
      <c r="L569" s="1015"/>
    </row>
    <row r="570" spans="1:12" ht="12.75" customHeight="1">
      <c r="A570" s="1015"/>
      <c r="B570" s="1015"/>
      <c r="C570" s="1015"/>
      <c r="D570" s="1015"/>
      <c r="E570" s="1015"/>
      <c r="F570" s="1015"/>
      <c r="G570" s="1015"/>
      <c r="H570" s="1015"/>
      <c r="I570" s="1015"/>
      <c r="J570" s="1015"/>
      <c r="K570" s="1015"/>
      <c r="L570" s="1015"/>
    </row>
    <row r="571" spans="1:12" ht="12.75" customHeight="1">
      <c r="A571" s="1015"/>
      <c r="B571" s="1015"/>
      <c r="C571" s="1015"/>
      <c r="D571" s="1015"/>
      <c r="E571" s="1015"/>
      <c r="F571" s="1015"/>
      <c r="G571" s="1015"/>
      <c r="H571" s="1015"/>
      <c r="I571" s="1015"/>
      <c r="J571" s="1015"/>
      <c r="K571" s="1015"/>
      <c r="L571" s="1015"/>
    </row>
    <row r="572" spans="1:12" ht="12.75" customHeight="1">
      <c r="A572" s="1015"/>
      <c r="B572" s="1015"/>
      <c r="C572" s="1015"/>
      <c r="D572" s="1015"/>
      <c r="E572" s="1015"/>
      <c r="F572" s="1015"/>
      <c r="G572" s="1015"/>
      <c r="H572" s="1015"/>
      <c r="I572" s="1015"/>
      <c r="J572" s="1015"/>
      <c r="K572" s="1015"/>
      <c r="L572" s="1015"/>
    </row>
    <row r="573" spans="1:12" ht="12.75" customHeight="1">
      <c r="A573" s="1015"/>
      <c r="B573" s="1015"/>
      <c r="C573" s="1015"/>
      <c r="D573" s="1015"/>
      <c r="E573" s="1015"/>
      <c r="F573" s="1015"/>
      <c r="G573" s="1015"/>
      <c r="H573" s="1015"/>
      <c r="I573" s="1015"/>
      <c r="J573" s="1015"/>
      <c r="K573" s="1015"/>
      <c r="L573" s="1015"/>
    </row>
    <row r="574" spans="1:12" ht="12.75" customHeight="1">
      <c r="A574" s="1015"/>
      <c r="B574" s="1015"/>
      <c r="C574" s="1015"/>
      <c r="D574" s="1015"/>
      <c r="E574" s="1015"/>
      <c r="F574" s="1015"/>
      <c r="G574" s="1015"/>
      <c r="H574" s="1015"/>
      <c r="I574" s="1015"/>
      <c r="J574" s="1015"/>
      <c r="K574" s="1015"/>
      <c r="L574" s="1015"/>
    </row>
    <row r="575" spans="1:12" ht="12.75" customHeight="1">
      <c r="A575" s="1015"/>
      <c r="B575" s="1015"/>
      <c r="C575" s="1015"/>
      <c r="D575" s="1015"/>
      <c r="E575" s="1015"/>
      <c r="F575" s="1015"/>
      <c r="G575" s="1015"/>
      <c r="H575" s="1015"/>
      <c r="I575" s="1015"/>
      <c r="J575" s="1015"/>
      <c r="K575" s="1015"/>
      <c r="L575" s="1015"/>
    </row>
    <row r="576" spans="1:12" ht="12.75" customHeight="1">
      <c r="A576" s="1015"/>
      <c r="B576" s="1015"/>
      <c r="C576" s="1015"/>
      <c r="D576" s="1015"/>
      <c r="E576" s="1015"/>
      <c r="F576" s="1015"/>
      <c r="G576" s="1015"/>
      <c r="H576" s="1015"/>
      <c r="I576" s="1015"/>
      <c r="J576" s="1015"/>
      <c r="K576" s="1015"/>
      <c r="L576" s="1015"/>
    </row>
    <row r="577" spans="1:12" ht="12.75" customHeight="1">
      <c r="A577" s="1015"/>
      <c r="B577" s="1015"/>
      <c r="C577" s="1015"/>
      <c r="D577" s="1015"/>
      <c r="E577" s="1015"/>
      <c r="F577" s="1015"/>
      <c r="G577" s="1015"/>
      <c r="H577" s="1015"/>
      <c r="I577" s="1015"/>
      <c r="J577" s="1015"/>
      <c r="K577" s="1015"/>
      <c r="L577" s="1015"/>
    </row>
    <row r="578" spans="1:12" ht="12.75" customHeight="1">
      <c r="A578" s="1015"/>
      <c r="B578" s="1015"/>
      <c r="C578" s="1015"/>
      <c r="D578" s="1015"/>
      <c r="E578" s="1015"/>
      <c r="F578" s="1015"/>
      <c r="G578" s="1015"/>
      <c r="H578" s="1015"/>
      <c r="I578" s="1015"/>
      <c r="J578" s="1015"/>
      <c r="K578" s="1015"/>
      <c r="L578" s="1015"/>
    </row>
    <row r="579" spans="1:12" ht="12.75" customHeight="1">
      <c r="A579" s="1015"/>
      <c r="B579" s="1015"/>
      <c r="C579" s="1015"/>
      <c r="D579" s="1015"/>
      <c r="E579" s="1015"/>
      <c r="F579" s="1015"/>
      <c r="G579" s="1015"/>
      <c r="H579" s="1015"/>
      <c r="I579" s="1015"/>
      <c r="J579" s="1015"/>
      <c r="K579" s="1015"/>
      <c r="L579" s="1015"/>
    </row>
    <row r="580" spans="1:12" ht="12.75" customHeight="1">
      <c r="A580" s="1015"/>
      <c r="B580" s="1015"/>
      <c r="C580" s="1015"/>
      <c r="D580" s="1015"/>
      <c r="E580" s="1015"/>
      <c r="F580" s="1015"/>
      <c r="G580" s="1015"/>
      <c r="H580" s="1015"/>
      <c r="I580" s="1015"/>
      <c r="J580" s="1015"/>
      <c r="K580" s="1015"/>
      <c r="L580" s="1015"/>
    </row>
    <row r="581" spans="1:12" ht="12.75" customHeight="1">
      <c r="A581" s="1015"/>
      <c r="B581" s="1015"/>
      <c r="C581" s="1015"/>
      <c r="D581" s="1015"/>
      <c r="E581" s="1015"/>
      <c r="F581" s="1015"/>
      <c r="G581" s="1015"/>
      <c r="H581" s="1015"/>
      <c r="I581" s="1015"/>
      <c r="J581" s="1015"/>
      <c r="K581" s="1015"/>
      <c r="L581" s="1015"/>
    </row>
    <row r="582" spans="1:12" ht="12.75" customHeight="1">
      <c r="A582" s="1015"/>
      <c r="B582" s="1015"/>
      <c r="C582" s="1015"/>
      <c r="D582" s="1015"/>
      <c r="E582" s="1015"/>
      <c r="F582" s="1015"/>
      <c r="G582" s="1015"/>
      <c r="H582" s="1015"/>
      <c r="I582" s="1015"/>
      <c r="J582" s="1015"/>
      <c r="K582" s="1015"/>
      <c r="L582" s="1015"/>
    </row>
    <row r="583" spans="1:12" ht="12.75" customHeight="1">
      <c r="A583" s="1015"/>
      <c r="B583" s="1015"/>
      <c r="C583" s="1015"/>
      <c r="D583" s="1015"/>
      <c r="E583" s="1015"/>
      <c r="F583" s="1015"/>
      <c r="G583" s="1015"/>
      <c r="H583" s="1015"/>
      <c r="I583" s="1015"/>
      <c r="J583" s="1015"/>
      <c r="K583" s="1015"/>
      <c r="L583" s="1015"/>
    </row>
    <row r="584" spans="1:12" ht="12.75" customHeight="1">
      <c r="A584" s="1015"/>
      <c r="B584" s="1015"/>
      <c r="C584" s="1015"/>
      <c r="D584" s="1015"/>
      <c r="E584" s="1015"/>
      <c r="F584" s="1015"/>
      <c r="G584" s="1015"/>
      <c r="H584" s="1015"/>
      <c r="I584" s="1015"/>
      <c r="J584" s="1015"/>
      <c r="K584" s="1015"/>
      <c r="L584" s="1015"/>
    </row>
    <row r="585" spans="1:12" ht="12.75" customHeight="1">
      <c r="A585" s="1015"/>
      <c r="B585" s="1015"/>
      <c r="C585" s="1015"/>
      <c r="D585" s="1015"/>
      <c r="E585" s="1015"/>
      <c r="F585" s="1015"/>
      <c r="G585" s="1015"/>
      <c r="H585" s="1015"/>
      <c r="I585" s="1015"/>
      <c r="J585" s="1015"/>
      <c r="K585" s="1015"/>
      <c r="L585" s="1015"/>
    </row>
    <row r="586" spans="1:12" ht="12.75" customHeight="1">
      <c r="A586" s="1015"/>
      <c r="B586" s="1015"/>
      <c r="C586" s="1015"/>
      <c r="D586" s="1015"/>
      <c r="E586" s="1015"/>
      <c r="F586" s="1015"/>
      <c r="G586" s="1015"/>
      <c r="H586" s="1015"/>
      <c r="I586" s="1015"/>
      <c r="J586" s="1015"/>
      <c r="K586" s="1015"/>
      <c r="L586" s="1015"/>
    </row>
    <row r="587" spans="1:12" ht="12.75" customHeight="1">
      <c r="A587" s="1015"/>
      <c r="B587" s="1015"/>
      <c r="C587" s="1015"/>
      <c r="D587" s="1015"/>
      <c r="E587" s="1015"/>
      <c r="F587" s="1015"/>
      <c r="G587" s="1015"/>
      <c r="H587" s="1015"/>
      <c r="I587" s="1015"/>
      <c r="J587" s="1015"/>
      <c r="K587" s="1015"/>
      <c r="L587" s="1015"/>
    </row>
    <row r="588" spans="1:12" ht="12.75" customHeight="1">
      <c r="A588" s="1015"/>
      <c r="B588" s="1015"/>
      <c r="C588" s="1015"/>
      <c r="D588" s="1015"/>
      <c r="E588" s="1015"/>
      <c r="F588" s="1015"/>
      <c r="G588" s="1015"/>
      <c r="H588" s="1015"/>
      <c r="I588" s="1015"/>
      <c r="J588" s="1015"/>
      <c r="K588" s="1015"/>
      <c r="L588" s="1015"/>
    </row>
    <row r="589" spans="1:12" ht="12.75" customHeight="1">
      <c r="A589" s="1015"/>
      <c r="B589" s="1015"/>
      <c r="C589" s="1015"/>
      <c r="D589" s="1015"/>
      <c r="E589" s="1015"/>
      <c r="F589" s="1015"/>
      <c r="G589" s="1015"/>
      <c r="H589" s="1015"/>
      <c r="I589" s="1015"/>
      <c r="J589" s="1015"/>
      <c r="K589" s="1015"/>
      <c r="L589" s="1015"/>
    </row>
    <row r="590" spans="1:12" ht="12.75" customHeight="1">
      <c r="A590" s="1015"/>
      <c r="B590" s="1015"/>
      <c r="C590" s="1015"/>
      <c r="D590" s="1015"/>
      <c r="E590" s="1015"/>
      <c r="F590" s="1015"/>
      <c r="G590" s="1015"/>
      <c r="H590" s="1015"/>
      <c r="I590" s="1015"/>
      <c r="J590" s="1015"/>
      <c r="K590" s="1015"/>
      <c r="L590" s="1015"/>
    </row>
    <row r="591" spans="1:12" ht="12.75" customHeight="1">
      <c r="A591" s="1015"/>
      <c r="B591" s="1015"/>
      <c r="C591" s="1015"/>
      <c r="D591" s="1015"/>
      <c r="E591" s="1015"/>
      <c r="F591" s="1015"/>
      <c r="G591" s="1015"/>
      <c r="H591" s="1015"/>
      <c r="I591" s="1015"/>
      <c r="J591" s="1015"/>
      <c r="K591" s="1015"/>
      <c r="L591" s="1015"/>
    </row>
    <row r="592" spans="1:12" ht="12.75" customHeight="1">
      <c r="A592" s="1015"/>
      <c r="B592" s="1015"/>
      <c r="C592" s="1015"/>
      <c r="D592" s="1015"/>
      <c r="E592" s="1015"/>
      <c r="F592" s="1015"/>
      <c r="G592" s="1015"/>
      <c r="H592" s="1015"/>
      <c r="I592" s="1015"/>
      <c r="J592" s="1015"/>
      <c r="K592" s="1015"/>
      <c r="L592" s="1015"/>
    </row>
    <row r="593" spans="1:12" ht="12.75" customHeight="1">
      <c r="A593" s="1015"/>
      <c r="B593" s="1015"/>
      <c r="C593" s="1015"/>
      <c r="D593" s="1015"/>
      <c r="E593" s="1015"/>
      <c r="F593" s="1015"/>
      <c r="G593" s="1015"/>
      <c r="H593" s="1015"/>
      <c r="I593" s="1015"/>
      <c r="J593" s="1015"/>
      <c r="K593" s="1015"/>
      <c r="L593" s="1015"/>
    </row>
    <row r="594" spans="1:12" ht="12.75" customHeight="1">
      <c r="A594" s="1015"/>
      <c r="B594" s="1015"/>
      <c r="C594" s="1015"/>
      <c r="D594" s="1015"/>
      <c r="E594" s="1015"/>
      <c r="F594" s="1015"/>
      <c r="G594" s="1015"/>
      <c r="H594" s="1015"/>
      <c r="I594" s="1015"/>
      <c r="J594" s="1015"/>
      <c r="K594" s="1015"/>
      <c r="L594" s="1015"/>
    </row>
    <row r="595" spans="1:12" ht="12.75" customHeight="1">
      <c r="A595" s="1015"/>
      <c r="B595" s="1015"/>
      <c r="C595" s="1015"/>
      <c r="D595" s="1015"/>
      <c r="E595" s="1015"/>
      <c r="F595" s="1015"/>
      <c r="G595" s="1015"/>
      <c r="H595" s="1015"/>
      <c r="I595" s="1015"/>
      <c r="J595" s="1015"/>
      <c r="K595" s="1015"/>
      <c r="L595" s="1015"/>
    </row>
    <row r="596" spans="1:12" ht="12.75" customHeight="1">
      <c r="A596" s="1015"/>
      <c r="B596" s="1015"/>
      <c r="C596" s="1015"/>
      <c r="D596" s="1015"/>
      <c r="E596" s="1015"/>
      <c r="F596" s="1015"/>
      <c r="G596" s="1015"/>
      <c r="H596" s="1015"/>
      <c r="I596" s="1015"/>
      <c r="J596" s="1015"/>
      <c r="K596" s="1015"/>
      <c r="L596" s="1015"/>
    </row>
    <row r="597" spans="1:12" ht="12.75" customHeight="1">
      <c r="A597" s="1015"/>
      <c r="B597" s="1015"/>
      <c r="C597" s="1015"/>
      <c r="D597" s="1015"/>
      <c r="E597" s="1015"/>
      <c r="F597" s="1015"/>
      <c r="G597" s="1015"/>
      <c r="H597" s="1015"/>
      <c r="I597" s="1015"/>
      <c r="J597" s="1015"/>
      <c r="K597" s="1015"/>
      <c r="L597" s="1015"/>
    </row>
    <row r="598" spans="1:12" ht="12.75" customHeight="1">
      <c r="A598" s="1015"/>
      <c r="B598" s="1015"/>
      <c r="C598" s="1015"/>
      <c r="D598" s="1015"/>
      <c r="E598" s="1015"/>
      <c r="F598" s="1015"/>
      <c r="G598" s="1015"/>
      <c r="H598" s="1015"/>
      <c r="I598" s="1015"/>
      <c r="J598" s="1015"/>
      <c r="K598" s="1015"/>
      <c r="L598" s="1015"/>
    </row>
    <row r="599" spans="1:12" ht="12.75" customHeight="1">
      <c r="A599" s="1015"/>
      <c r="B599" s="1015"/>
      <c r="C599" s="1015"/>
      <c r="D599" s="1015"/>
      <c r="E599" s="1015"/>
      <c r="F599" s="1015"/>
      <c r="G599" s="1015"/>
      <c r="H599" s="1015"/>
      <c r="I599" s="1015"/>
      <c r="J599" s="1015"/>
      <c r="K599" s="1015"/>
      <c r="L599" s="1015"/>
    </row>
    <row r="600" spans="1:12" ht="12.75" customHeight="1">
      <c r="A600" s="1015"/>
      <c r="B600" s="1015"/>
      <c r="C600" s="1015"/>
      <c r="D600" s="1015"/>
      <c r="E600" s="1015"/>
      <c r="F600" s="1015"/>
      <c r="G600" s="1015"/>
      <c r="H600" s="1015"/>
      <c r="I600" s="1015"/>
      <c r="J600" s="1015"/>
      <c r="K600" s="1015"/>
      <c r="L600" s="1015"/>
    </row>
    <row r="601" spans="1:12" ht="12.75" customHeight="1">
      <c r="A601" s="1015"/>
      <c r="B601" s="1015"/>
      <c r="C601" s="1015"/>
      <c r="D601" s="1015"/>
      <c r="E601" s="1015"/>
      <c r="F601" s="1015"/>
      <c r="G601" s="1015"/>
      <c r="H601" s="1015"/>
      <c r="I601" s="1015"/>
      <c r="J601" s="1015"/>
      <c r="K601" s="1015"/>
      <c r="L601" s="1015"/>
    </row>
    <row r="602" spans="1:12" ht="12.75" customHeight="1">
      <c r="A602" s="1015"/>
      <c r="B602" s="1015"/>
      <c r="C602" s="1015"/>
      <c r="D602" s="1015"/>
      <c r="E602" s="1015"/>
      <c r="F602" s="1015"/>
      <c r="G602" s="1015"/>
      <c r="H602" s="1015"/>
      <c r="I602" s="1015"/>
      <c r="J602" s="1015"/>
      <c r="K602" s="1015"/>
      <c r="L602" s="1015"/>
    </row>
    <row r="603" spans="1:12" ht="12.75" customHeight="1">
      <c r="A603" s="1015"/>
      <c r="B603" s="1015"/>
      <c r="C603" s="1015"/>
      <c r="D603" s="1015"/>
      <c r="E603" s="1015"/>
      <c r="F603" s="1015"/>
      <c r="G603" s="1015"/>
      <c r="H603" s="1015"/>
      <c r="I603" s="1015"/>
      <c r="J603" s="1015"/>
      <c r="K603" s="1015"/>
      <c r="L603" s="1015"/>
    </row>
    <row r="604" spans="1:12" ht="12.75" customHeight="1">
      <c r="A604" s="1015"/>
      <c r="B604" s="1015"/>
      <c r="C604" s="1015"/>
      <c r="D604" s="1015"/>
      <c r="E604" s="1015"/>
      <c r="F604" s="1015"/>
      <c r="G604" s="1015"/>
      <c r="H604" s="1015"/>
      <c r="I604" s="1015"/>
      <c r="J604" s="1015"/>
      <c r="K604" s="1015"/>
      <c r="L604" s="1015"/>
    </row>
    <row r="605" spans="1:12" ht="12.75" customHeight="1">
      <c r="A605" s="1015"/>
      <c r="B605" s="1015"/>
      <c r="C605" s="1015"/>
      <c r="D605" s="1015"/>
      <c r="E605" s="1015"/>
      <c r="F605" s="1015"/>
      <c r="G605" s="1015"/>
      <c r="H605" s="1015"/>
      <c r="I605" s="1015"/>
      <c r="J605" s="1015"/>
      <c r="K605" s="1015"/>
      <c r="L605" s="1015"/>
    </row>
    <row r="606" spans="1:12" ht="12.75" customHeight="1">
      <c r="A606" s="1015"/>
      <c r="B606" s="1015"/>
      <c r="C606" s="1015"/>
      <c r="D606" s="1015"/>
      <c r="E606" s="1015"/>
      <c r="F606" s="1015"/>
      <c r="G606" s="1015"/>
      <c r="H606" s="1015"/>
      <c r="I606" s="1015"/>
      <c r="J606" s="1015"/>
      <c r="K606" s="1015"/>
      <c r="L606" s="1015"/>
    </row>
    <row r="607" spans="1:12" ht="12.75" customHeight="1">
      <c r="A607" s="1015"/>
      <c r="B607" s="1015"/>
      <c r="C607" s="1015"/>
      <c r="D607" s="1015"/>
      <c r="E607" s="1015"/>
      <c r="F607" s="1015"/>
      <c r="G607" s="1015"/>
      <c r="H607" s="1015"/>
      <c r="I607" s="1015"/>
      <c r="J607" s="1015"/>
      <c r="K607" s="1015"/>
      <c r="L607" s="1015"/>
    </row>
    <row r="608" spans="1:12" ht="12.75" customHeight="1">
      <c r="A608" s="1015"/>
      <c r="B608" s="1015"/>
      <c r="C608" s="1015"/>
      <c r="D608" s="1015"/>
      <c r="E608" s="1015"/>
      <c r="F608" s="1015"/>
      <c r="G608" s="1015"/>
      <c r="H608" s="1015"/>
      <c r="I608" s="1015"/>
      <c r="J608" s="1015"/>
      <c r="K608" s="1015"/>
      <c r="L608" s="1015"/>
    </row>
    <row r="609" spans="1:12" ht="12.75" customHeight="1">
      <c r="A609" s="1015"/>
      <c r="B609" s="1015"/>
      <c r="C609" s="1015"/>
      <c r="D609" s="1015"/>
      <c r="E609" s="1015"/>
      <c r="F609" s="1015"/>
      <c r="G609" s="1015"/>
      <c r="H609" s="1015"/>
      <c r="I609" s="1015"/>
      <c r="J609" s="1015"/>
      <c r="K609" s="1015"/>
      <c r="L609" s="1015"/>
    </row>
    <row r="610" spans="1:12" ht="12.75" customHeight="1">
      <c r="A610" s="1015"/>
      <c r="B610" s="1015"/>
      <c r="C610" s="1015"/>
      <c r="D610" s="1015"/>
      <c r="E610" s="1015"/>
      <c r="F610" s="1015"/>
      <c r="G610" s="1015"/>
      <c r="H610" s="1015"/>
      <c r="I610" s="1015"/>
      <c r="J610" s="1015"/>
      <c r="K610" s="1015"/>
      <c r="L610" s="1015"/>
    </row>
    <row r="611" spans="1:12" ht="12.75" customHeight="1">
      <c r="A611" s="1015"/>
      <c r="B611" s="1015"/>
      <c r="C611" s="1015"/>
      <c r="D611" s="1015"/>
      <c r="E611" s="1015"/>
      <c r="F611" s="1015"/>
      <c r="G611" s="1015"/>
      <c r="H611" s="1015"/>
      <c r="I611" s="1015"/>
      <c r="J611" s="1015"/>
      <c r="K611" s="1015"/>
      <c r="L611" s="1015"/>
    </row>
    <row r="612" spans="1:12" ht="12.75" customHeight="1">
      <c r="A612" s="1015"/>
      <c r="B612" s="1015"/>
      <c r="C612" s="1015"/>
      <c r="D612" s="1015"/>
      <c r="E612" s="1015"/>
      <c r="F612" s="1015"/>
      <c r="G612" s="1015"/>
      <c r="H612" s="1015"/>
      <c r="I612" s="1015"/>
      <c r="J612" s="1015"/>
      <c r="K612" s="1015"/>
      <c r="L612" s="1015"/>
    </row>
    <row r="613" spans="1:12" ht="12.75" customHeight="1">
      <c r="A613" s="1015"/>
      <c r="B613" s="1015"/>
      <c r="C613" s="1015"/>
      <c r="D613" s="1015"/>
      <c r="E613" s="1015"/>
      <c r="F613" s="1015"/>
      <c r="G613" s="1015"/>
      <c r="H613" s="1015"/>
      <c r="I613" s="1015"/>
      <c r="J613" s="1015"/>
      <c r="K613" s="1015"/>
      <c r="L613" s="1015"/>
    </row>
    <row r="614" spans="1:12" ht="12.75" customHeight="1">
      <c r="A614" s="1015"/>
      <c r="B614" s="1015"/>
      <c r="C614" s="1015"/>
      <c r="D614" s="1015"/>
      <c r="E614" s="1015"/>
      <c r="F614" s="1015"/>
      <c r="G614" s="1015"/>
      <c r="H614" s="1015"/>
      <c r="I614" s="1015"/>
      <c r="J614" s="1015"/>
      <c r="K614" s="1015"/>
      <c r="L614" s="1015"/>
    </row>
    <row r="615" spans="1:12" ht="12.75" customHeight="1">
      <c r="A615" s="1015"/>
      <c r="B615" s="1015"/>
      <c r="C615" s="1015"/>
      <c r="D615" s="1015"/>
      <c r="E615" s="1015"/>
      <c r="F615" s="1015"/>
      <c r="G615" s="1015"/>
      <c r="H615" s="1015"/>
      <c r="I615" s="1015"/>
      <c r="J615" s="1015"/>
      <c r="K615" s="1015"/>
      <c r="L615" s="1015"/>
    </row>
    <row r="616" spans="1:12" ht="12.75" customHeight="1">
      <c r="A616" s="1015"/>
      <c r="B616" s="1015"/>
      <c r="C616" s="1015"/>
      <c r="D616" s="1015"/>
      <c r="E616" s="1015"/>
      <c r="F616" s="1015"/>
      <c r="G616" s="1015"/>
      <c r="H616" s="1015"/>
      <c r="I616" s="1015"/>
      <c r="J616" s="1015"/>
      <c r="K616" s="1015"/>
      <c r="L616" s="1015"/>
    </row>
    <row r="617" spans="1:12" ht="12.75" customHeight="1">
      <c r="A617" s="1015"/>
      <c r="B617" s="1015"/>
      <c r="C617" s="1015"/>
      <c r="D617" s="1015"/>
      <c r="E617" s="1015"/>
      <c r="F617" s="1015"/>
      <c r="G617" s="1015"/>
      <c r="H617" s="1015"/>
      <c r="I617" s="1015"/>
      <c r="J617" s="1015"/>
      <c r="K617" s="1015"/>
      <c r="L617" s="1015"/>
    </row>
    <row r="618" spans="1:12" ht="12.75" customHeight="1">
      <c r="A618" s="1015"/>
      <c r="B618" s="1015"/>
      <c r="C618" s="1015"/>
      <c r="D618" s="1015"/>
      <c r="E618" s="1015"/>
      <c r="F618" s="1015"/>
      <c r="G618" s="1015"/>
      <c r="H618" s="1015"/>
      <c r="I618" s="1015"/>
      <c r="J618" s="1015"/>
      <c r="K618" s="1015"/>
      <c r="L618" s="1015"/>
    </row>
    <row r="619" spans="1:12" ht="12.75" customHeight="1">
      <c r="A619" s="1015"/>
      <c r="B619" s="1015"/>
      <c r="C619" s="1015"/>
      <c r="D619" s="1015"/>
      <c r="E619" s="1015"/>
      <c r="F619" s="1015"/>
      <c r="G619" s="1015"/>
      <c r="H619" s="1015"/>
      <c r="I619" s="1015"/>
      <c r="J619" s="1015"/>
      <c r="K619" s="1015"/>
      <c r="L619" s="1015"/>
    </row>
    <row r="620" spans="1:12" ht="12.75" customHeight="1">
      <c r="A620" s="1015"/>
      <c r="B620" s="1015"/>
      <c r="C620" s="1015"/>
      <c r="D620" s="1015"/>
      <c r="E620" s="1015"/>
      <c r="F620" s="1015"/>
      <c r="G620" s="1015"/>
      <c r="H620" s="1015"/>
      <c r="I620" s="1015"/>
      <c r="J620" s="1015"/>
      <c r="K620" s="1015"/>
      <c r="L620" s="1015"/>
    </row>
    <row r="621" spans="1:12" ht="12.75" customHeight="1">
      <c r="A621" s="1015"/>
      <c r="B621" s="1015"/>
      <c r="C621" s="1015"/>
      <c r="D621" s="1015"/>
      <c r="E621" s="1015"/>
      <c r="F621" s="1015"/>
      <c r="G621" s="1015"/>
      <c r="H621" s="1015"/>
      <c r="I621" s="1015"/>
      <c r="J621" s="1015"/>
      <c r="K621" s="1015"/>
      <c r="L621" s="1015"/>
    </row>
    <row r="622" spans="1:12" ht="12.75" customHeight="1">
      <c r="A622" s="1015"/>
      <c r="B622" s="1015"/>
      <c r="C622" s="1015"/>
      <c r="D622" s="1015"/>
      <c r="E622" s="1015"/>
      <c r="F622" s="1015"/>
      <c r="G622" s="1015"/>
      <c r="H622" s="1015"/>
      <c r="I622" s="1015"/>
      <c r="J622" s="1015"/>
      <c r="K622" s="1015"/>
      <c r="L622" s="1015"/>
    </row>
    <row r="623" spans="1:12" ht="12.75" customHeight="1">
      <c r="A623" s="1015"/>
      <c r="B623" s="1015"/>
      <c r="C623" s="1015"/>
      <c r="D623" s="1015"/>
      <c r="E623" s="1015"/>
      <c r="F623" s="1015"/>
      <c r="G623" s="1015"/>
      <c r="H623" s="1015"/>
      <c r="I623" s="1015"/>
      <c r="J623" s="1015"/>
      <c r="K623" s="1015"/>
      <c r="L623" s="1015"/>
    </row>
    <row r="624" spans="1:12" ht="12.75" customHeight="1">
      <c r="A624" s="1015"/>
      <c r="B624" s="1015"/>
      <c r="C624" s="1015"/>
      <c r="D624" s="1015"/>
      <c r="E624" s="1015"/>
      <c r="F624" s="1015"/>
      <c r="G624" s="1015"/>
      <c r="H624" s="1015"/>
      <c r="I624" s="1015"/>
      <c r="J624" s="1015"/>
      <c r="K624" s="1015"/>
      <c r="L624" s="1015"/>
    </row>
    <row r="625" spans="1:12" ht="12.75" customHeight="1">
      <c r="A625" s="1015"/>
      <c r="B625" s="1015"/>
      <c r="C625" s="1015"/>
      <c r="D625" s="1015"/>
      <c r="E625" s="1015"/>
      <c r="F625" s="1015"/>
      <c r="G625" s="1015"/>
      <c r="H625" s="1015"/>
      <c r="I625" s="1015"/>
      <c r="J625" s="1015"/>
      <c r="K625" s="1015"/>
      <c r="L625" s="1015"/>
    </row>
    <row r="626" spans="1:12" ht="12.75" customHeight="1">
      <c r="A626" s="1015"/>
      <c r="B626" s="1015"/>
      <c r="C626" s="1015"/>
      <c r="D626" s="1015"/>
      <c r="E626" s="1015"/>
      <c r="F626" s="1015"/>
      <c r="G626" s="1015"/>
      <c r="H626" s="1015"/>
      <c r="I626" s="1015"/>
      <c r="J626" s="1015"/>
      <c r="K626" s="1015"/>
      <c r="L626" s="1015"/>
    </row>
    <row r="627" spans="1:12" ht="12.75" customHeight="1">
      <c r="A627" s="1015"/>
      <c r="B627" s="1015"/>
      <c r="C627" s="1015"/>
      <c r="D627" s="1015"/>
      <c r="E627" s="1015"/>
      <c r="F627" s="1015"/>
      <c r="G627" s="1015"/>
      <c r="H627" s="1015"/>
      <c r="I627" s="1015"/>
      <c r="J627" s="1015"/>
      <c r="K627" s="1015"/>
      <c r="L627" s="1015"/>
    </row>
    <row r="628" spans="1:12" ht="12.75" customHeight="1">
      <c r="A628" s="1015"/>
      <c r="B628" s="1015"/>
      <c r="C628" s="1015"/>
      <c r="D628" s="1015"/>
      <c r="E628" s="1015"/>
      <c r="F628" s="1015"/>
      <c r="G628" s="1015"/>
      <c r="H628" s="1015"/>
      <c r="I628" s="1015"/>
      <c r="J628" s="1015"/>
      <c r="K628" s="1015"/>
      <c r="L628" s="1015"/>
    </row>
    <row r="629" spans="1:12" ht="12.75" customHeight="1">
      <c r="A629" s="1015"/>
      <c r="B629" s="1015"/>
      <c r="C629" s="1015"/>
      <c r="D629" s="1015"/>
      <c r="E629" s="1015"/>
      <c r="F629" s="1015"/>
      <c r="G629" s="1015"/>
      <c r="H629" s="1015"/>
      <c r="I629" s="1015"/>
      <c r="J629" s="1015"/>
      <c r="K629" s="1015"/>
      <c r="L629" s="1015"/>
    </row>
    <row r="630" spans="1:12" ht="12.75" customHeight="1">
      <c r="A630" s="1015"/>
      <c r="B630" s="1015"/>
      <c r="C630" s="1015"/>
      <c r="D630" s="1015"/>
      <c r="E630" s="1015"/>
      <c r="F630" s="1015"/>
      <c r="G630" s="1015"/>
      <c r="H630" s="1015"/>
      <c r="I630" s="1015"/>
      <c r="J630" s="1015"/>
      <c r="K630" s="1015"/>
      <c r="L630" s="1015"/>
    </row>
    <row r="631" spans="1:12" ht="12.75" customHeight="1">
      <c r="A631" s="1015"/>
      <c r="B631" s="1015"/>
      <c r="C631" s="1015"/>
      <c r="D631" s="1015"/>
      <c r="E631" s="1015"/>
      <c r="F631" s="1015"/>
      <c r="G631" s="1015"/>
      <c r="H631" s="1015"/>
      <c r="I631" s="1015"/>
      <c r="J631" s="1015"/>
      <c r="K631" s="1015"/>
      <c r="L631" s="1015"/>
    </row>
    <row r="632" spans="1:12" ht="12.75" customHeight="1">
      <c r="A632" s="1015"/>
      <c r="B632" s="1015"/>
      <c r="C632" s="1015"/>
      <c r="D632" s="1015"/>
      <c r="E632" s="1015"/>
      <c r="F632" s="1015"/>
      <c r="G632" s="1015"/>
      <c r="H632" s="1015"/>
      <c r="I632" s="1015"/>
      <c r="J632" s="1015"/>
      <c r="K632" s="1015"/>
      <c r="L632" s="1015"/>
    </row>
    <row r="633" spans="1:12" ht="12.75" customHeight="1">
      <c r="A633" s="1015"/>
      <c r="B633" s="1015"/>
      <c r="C633" s="1015"/>
      <c r="D633" s="1015"/>
      <c r="E633" s="1015"/>
      <c r="F633" s="1015"/>
      <c r="G633" s="1015"/>
      <c r="H633" s="1015"/>
      <c r="I633" s="1015"/>
      <c r="J633" s="1015"/>
      <c r="K633" s="1015"/>
      <c r="L633" s="1015"/>
    </row>
    <row r="634" spans="1:12" ht="12.75" customHeight="1">
      <c r="A634" s="1015"/>
      <c r="B634" s="1015"/>
      <c r="C634" s="1015"/>
      <c r="D634" s="1015"/>
      <c r="E634" s="1015"/>
      <c r="F634" s="1015"/>
      <c r="G634" s="1015"/>
      <c r="H634" s="1015"/>
      <c r="I634" s="1015"/>
      <c r="J634" s="1015"/>
      <c r="K634" s="1015"/>
      <c r="L634" s="1015"/>
    </row>
    <row r="635" spans="1:12" ht="12.75" customHeight="1">
      <c r="A635" s="1015"/>
      <c r="B635" s="1015"/>
      <c r="C635" s="1015"/>
      <c r="D635" s="1015"/>
      <c r="E635" s="1015"/>
      <c r="F635" s="1015"/>
      <c r="G635" s="1015"/>
      <c r="H635" s="1015"/>
      <c r="I635" s="1015"/>
      <c r="J635" s="1015"/>
      <c r="K635" s="1015"/>
      <c r="L635" s="1015"/>
    </row>
    <row r="636" spans="1:12" ht="12.75" customHeight="1">
      <c r="A636" s="1015"/>
      <c r="B636" s="1015"/>
      <c r="C636" s="1015"/>
      <c r="D636" s="1015"/>
      <c r="E636" s="1015"/>
      <c r="F636" s="1015"/>
      <c r="G636" s="1015"/>
      <c r="H636" s="1015"/>
      <c r="I636" s="1015"/>
      <c r="J636" s="1015"/>
      <c r="K636" s="1015"/>
      <c r="L636" s="1015"/>
    </row>
    <row r="637" spans="1:12" ht="12.75" customHeight="1">
      <c r="A637" s="1015"/>
      <c r="B637" s="1015"/>
      <c r="C637" s="1015"/>
      <c r="D637" s="1015"/>
      <c r="E637" s="1015"/>
      <c r="F637" s="1015"/>
      <c r="G637" s="1015"/>
      <c r="H637" s="1015"/>
      <c r="I637" s="1015"/>
      <c r="J637" s="1015"/>
      <c r="K637" s="1015"/>
      <c r="L637" s="1015"/>
    </row>
    <row r="638" spans="1:12" ht="12.75" customHeight="1">
      <c r="A638" s="1015"/>
      <c r="B638" s="1015"/>
      <c r="C638" s="1015"/>
      <c r="D638" s="1015"/>
      <c r="E638" s="1015"/>
      <c r="F638" s="1015"/>
      <c r="G638" s="1015"/>
      <c r="H638" s="1015"/>
      <c r="I638" s="1015"/>
      <c r="J638" s="1015"/>
      <c r="K638" s="1015"/>
      <c r="L638" s="1015"/>
    </row>
    <row r="639" spans="1:12" ht="12.75" customHeight="1">
      <c r="A639" s="1015"/>
      <c r="B639" s="1015"/>
      <c r="C639" s="1015"/>
      <c r="D639" s="1015"/>
      <c r="E639" s="1015"/>
      <c r="F639" s="1015"/>
      <c r="G639" s="1015"/>
      <c r="H639" s="1015"/>
      <c r="I639" s="1015"/>
      <c r="J639" s="1015"/>
      <c r="K639" s="1015"/>
      <c r="L639" s="1015"/>
    </row>
    <row r="640" spans="1:12" ht="12.75" customHeight="1">
      <c r="A640" s="1015"/>
      <c r="B640" s="1015"/>
      <c r="C640" s="1015"/>
      <c r="D640" s="1015"/>
      <c r="E640" s="1015"/>
      <c r="F640" s="1015"/>
      <c r="G640" s="1015"/>
      <c r="H640" s="1015"/>
      <c r="I640" s="1015"/>
      <c r="J640" s="1015"/>
      <c r="K640" s="1015"/>
      <c r="L640" s="1015"/>
    </row>
    <row r="641" spans="1:12" ht="12.75" customHeight="1">
      <c r="A641" s="1015"/>
      <c r="B641" s="1015"/>
      <c r="C641" s="1015"/>
      <c r="D641" s="1015"/>
      <c r="E641" s="1015"/>
      <c r="F641" s="1015"/>
      <c r="G641" s="1015"/>
      <c r="H641" s="1015"/>
      <c r="I641" s="1015"/>
      <c r="J641" s="1015"/>
      <c r="K641" s="1015"/>
      <c r="L641" s="1015"/>
    </row>
    <row r="642" spans="1:12" ht="12.75" customHeight="1">
      <c r="A642" s="1015"/>
      <c r="B642" s="1015"/>
      <c r="C642" s="1015"/>
      <c r="D642" s="1015"/>
      <c r="E642" s="1015"/>
      <c r="F642" s="1015"/>
      <c r="G642" s="1015"/>
      <c r="H642" s="1015"/>
      <c r="I642" s="1015"/>
      <c r="J642" s="1015"/>
      <c r="K642" s="1015"/>
      <c r="L642" s="1015"/>
    </row>
    <row r="643" spans="1:12" ht="12.75" customHeight="1">
      <c r="A643" s="1015"/>
      <c r="B643" s="1015"/>
      <c r="C643" s="1015"/>
      <c r="D643" s="1015"/>
      <c r="E643" s="1015"/>
      <c r="F643" s="1015"/>
      <c r="G643" s="1015"/>
      <c r="H643" s="1015"/>
      <c r="I643" s="1015"/>
      <c r="J643" s="1015"/>
      <c r="K643" s="1015"/>
      <c r="L643" s="1015"/>
    </row>
    <row r="644" spans="1:12" ht="12.75" customHeight="1">
      <c r="A644" s="1015"/>
      <c r="B644" s="1015"/>
      <c r="C644" s="1015"/>
      <c r="D644" s="1015"/>
      <c r="E644" s="1015"/>
      <c r="F644" s="1015"/>
      <c r="G644" s="1015"/>
      <c r="H644" s="1015"/>
      <c r="I644" s="1015"/>
      <c r="J644" s="1015"/>
      <c r="K644" s="1015"/>
      <c r="L644" s="1015"/>
    </row>
    <row r="645" spans="1:12" ht="12.75" customHeight="1">
      <c r="A645" s="1015"/>
      <c r="B645" s="1015"/>
      <c r="C645" s="1015"/>
      <c r="D645" s="1015"/>
      <c r="E645" s="1015"/>
      <c r="F645" s="1015"/>
      <c r="G645" s="1015"/>
      <c r="H645" s="1015"/>
      <c r="I645" s="1015"/>
      <c r="J645" s="1015"/>
      <c r="K645" s="1015"/>
      <c r="L645" s="1015"/>
    </row>
    <row r="646" spans="1:12" ht="12.75" customHeight="1">
      <c r="A646" s="1015"/>
      <c r="B646" s="1015"/>
      <c r="C646" s="1015"/>
      <c r="D646" s="1015"/>
      <c r="E646" s="1015"/>
      <c r="F646" s="1015"/>
      <c r="G646" s="1015"/>
      <c r="H646" s="1015"/>
      <c r="I646" s="1015"/>
      <c r="J646" s="1015"/>
      <c r="K646" s="1015"/>
      <c r="L646" s="1015"/>
    </row>
    <row r="647" spans="1:12" ht="12.75" customHeight="1">
      <c r="A647" s="1015"/>
      <c r="B647" s="1015"/>
      <c r="C647" s="1015"/>
      <c r="D647" s="1015"/>
      <c r="E647" s="1015"/>
      <c r="F647" s="1015"/>
      <c r="G647" s="1015"/>
      <c r="H647" s="1015"/>
      <c r="I647" s="1015"/>
      <c r="J647" s="1015"/>
      <c r="K647" s="1015"/>
      <c r="L647" s="1015"/>
    </row>
    <row r="648" spans="1:12" ht="12.75" customHeight="1">
      <c r="A648" s="1015"/>
      <c r="B648" s="1015"/>
      <c r="C648" s="1015"/>
      <c r="D648" s="1015"/>
      <c r="E648" s="1015"/>
      <c r="F648" s="1015"/>
      <c r="G648" s="1015"/>
      <c r="H648" s="1015"/>
      <c r="I648" s="1015"/>
      <c r="J648" s="1015"/>
      <c r="K648" s="1015"/>
      <c r="L648" s="1015"/>
    </row>
    <row r="649" spans="1:12" ht="12.75" customHeight="1">
      <c r="A649" s="1015"/>
      <c r="B649" s="1015"/>
      <c r="C649" s="1015"/>
      <c r="D649" s="1015"/>
      <c r="E649" s="1015"/>
      <c r="F649" s="1015"/>
      <c r="G649" s="1015"/>
      <c r="H649" s="1015"/>
      <c r="I649" s="1015"/>
      <c r="J649" s="1015"/>
      <c r="K649" s="1015"/>
      <c r="L649" s="1015"/>
    </row>
    <row r="650" spans="1:12" ht="12.75" customHeight="1">
      <c r="A650" s="1015"/>
      <c r="B650" s="1015"/>
      <c r="C650" s="1015"/>
      <c r="D650" s="1015"/>
      <c r="E650" s="1015"/>
      <c r="F650" s="1015"/>
      <c r="G650" s="1015"/>
      <c r="H650" s="1015"/>
      <c r="I650" s="1015"/>
      <c r="J650" s="1015"/>
      <c r="K650" s="1015"/>
      <c r="L650" s="1015"/>
    </row>
    <row r="651" spans="1:12" ht="12.75" customHeight="1">
      <c r="A651" s="1015"/>
      <c r="B651" s="1015"/>
      <c r="C651" s="1015"/>
      <c r="D651" s="1015"/>
      <c r="E651" s="1015"/>
      <c r="F651" s="1015"/>
      <c r="G651" s="1015"/>
      <c r="H651" s="1015"/>
      <c r="I651" s="1015"/>
      <c r="J651" s="1015"/>
      <c r="K651" s="1015"/>
      <c r="L651" s="1015"/>
    </row>
    <row r="652" spans="1:12" ht="12.75" customHeight="1">
      <c r="A652" s="1015"/>
      <c r="B652" s="1015"/>
      <c r="C652" s="1015"/>
      <c r="D652" s="1015"/>
      <c r="E652" s="1015"/>
      <c r="F652" s="1015"/>
      <c r="G652" s="1015"/>
      <c r="H652" s="1015"/>
      <c r="I652" s="1015"/>
      <c r="J652" s="1015"/>
      <c r="K652" s="1015"/>
      <c r="L652" s="1015"/>
    </row>
    <row r="653" spans="1:12" ht="12.75" customHeight="1">
      <c r="A653" s="1015"/>
      <c r="B653" s="1015"/>
      <c r="C653" s="1015"/>
      <c r="D653" s="1015"/>
      <c r="E653" s="1015"/>
      <c r="F653" s="1015"/>
      <c r="G653" s="1015"/>
      <c r="H653" s="1015"/>
      <c r="I653" s="1015"/>
      <c r="J653" s="1015"/>
      <c r="K653" s="1015"/>
      <c r="L653" s="1015"/>
    </row>
    <row r="654" spans="1:12" ht="12.75" customHeight="1">
      <c r="A654" s="1015"/>
      <c r="B654" s="1015"/>
      <c r="C654" s="1015"/>
      <c r="D654" s="1015"/>
      <c r="E654" s="1015"/>
      <c r="F654" s="1015"/>
      <c r="G654" s="1015"/>
      <c r="H654" s="1015"/>
      <c r="I654" s="1015"/>
      <c r="J654" s="1015"/>
      <c r="K654" s="1015"/>
      <c r="L654" s="1015"/>
    </row>
    <row r="655" spans="1:12" ht="12.75" customHeight="1">
      <c r="A655" s="1015"/>
      <c r="B655" s="1015"/>
      <c r="C655" s="1015"/>
      <c r="D655" s="1015"/>
      <c r="E655" s="1015"/>
      <c r="F655" s="1015"/>
      <c r="G655" s="1015"/>
      <c r="H655" s="1015"/>
      <c r="I655" s="1015"/>
      <c r="J655" s="1015"/>
      <c r="K655" s="1015"/>
      <c r="L655" s="1015"/>
    </row>
    <row r="656" spans="1:12" ht="12.75" customHeight="1">
      <c r="A656" s="1015"/>
      <c r="B656" s="1015"/>
      <c r="C656" s="1015"/>
      <c r="D656" s="1015"/>
      <c r="E656" s="1015"/>
      <c r="F656" s="1015"/>
      <c r="G656" s="1015"/>
      <c r="H656" s="1015"/>
      <c r="I656" s="1015"/>
      <c r="J656" s="1015"/>
      <c r="K656" s="1015"/>
      <c r="L656" s="1015"/>
    </row>
    <row r="657" spans="1:12" ht="12.75" customHeight="1">
      <c r="A657" s="1015"/>
      <c r="B657" s="1015"/>
      <c r="C657" s="1015"/>
      <c r="D657" s="1015"/>
      <c r="E657" s="1015"/>
      <c r="F657" s="1015"/>
      <c r="G657" s="1015"/>
      <c r="H657" s="1015"/>
      <c r="I657" s="1015"/>
      <c r="J657" s="1015"/>
      <c r="K657" s="1015"/>
      <c r="L657" s="1015"/>
    </row>
    <row r="658" spans="1:12" ht="12.75" customHeight="1">
      <c r="A658" s="1015"/>
      <c r="B658" s="1015"/>
      <c r="C658" s="1015"/>
      <c r="D658" s="1015"/>
      <c r="E658" s="1015"/>
      <c r="F658" s="1015"/>
      <c r="G658" s="1015"/>
      <c r="H658" s="1015"/>
      <c r="I658" s="1015"/>
      <c r="J658" s="1015"/>
      <c r="K658" s="1015"/>
      <c r="L658" s="1015"/>
    </row>
    <row r="659" spans="1:12" ht="12.75" customHeight="1">
      <c r="A659" s="1015"/>
      <c r="B659" s="1015"/>
      <c r="C659" s="1015"/>
      <c r="D659" s="1015"/>
      <c r="E659" s="1015"/>
      <c r="F659" s="1015"/>
      <c r="G659" s="1015"/>
      <c r="H659" s="1015"/>
      <c r="I659" s="1015"/>
      <c r="J659" s="1015"/>
      <c r="K659" s="1015"/>
      <c r="L659" s="1015"/>
    </row>
    <row r="660" spans="1:12" ht="12.75" customHeight="1">
      <c r="A660" s="1015"/>
      <c r="B660" s="1015"/>
      <c r="C660" s="1015"/>
      <c r="D660" s="1015"/>
      <c r="E660" s="1015"/>
      <c r="F660" s="1015"/>
      <c r="G660" s="1015"/>
      <c r="H660" s="1015"/>
      <c r="I660" s="1015"/>
      <c r="J660" s="1015"/>
      <c r="K660" s="1015"/>
      <c r="L660" s="1015"/>
    </row>
    <row r="661" spans="1:12" ht="12.75" customHeight="1">
      <c r="A661" s="1015"/>
      <c r="B661" s="1015"/>
      <c r="C661" s="1015"/>
      <c r="D661" s="1015"/>
      <c r="E661" s="1015"/>
      <c r="F661" s="1015"/>
      <c r="G661" s="1015"/>
      <c r="H661" s="1015"/>
      <c r="I661" s="1015"/>
      <c r="J661" s="1015"/>
      <c r="K661" s="1015"/>
      <c r="L661" s="1015"/>
    </row>
    <row r="662" spans="1:12" ht="12.75" customHeight="1">
      <c r="A662" s="1015"/>
      <c r="B662" s="1015"/>
      <c r="C662" s="1015"/>
      <c r="D662" s="1015"/>
      <c r="E662" s="1015"/>
      <c r="F662" s="1015"/>
      <c r="G662" s="1015"/>
      <c r="H662" s="1015"/>
      <c r="I662" s="1015"/>
      <c r="J662" s="1015"/>
      <c r="K662" s="1015"/>
      <c r="L662" s="1015"/>
    </row>
    <row r="663" spans="1:12" ht="12.75" customHeight="1">
      <c r="A663" s="1015"/>
      <c r="B663" s="1015"/>
      <c r="C663" s="1015"/>
      <c r="D663" s="1015"/>
      <c r="E663" s="1015"/>
      <c r="F663" s="1015"/>
      <c r="G663" s="1015"/>
      <c r="H663" s="1015"/>
      <c r="I663" s="1015"/>
      <c r="J663" s="1015"/>
      <c r="K663" s="1015"/>
      <c r="L663" s="1015"/>
    </row>
    <row r="664" spans="1:12" ht="12.75" customHeight="1">
      <c r="A664" s="1015"/>
      <c r="B664" s="1015"/>
      <c r="C664" s="1015"/>
      <c r="D664" s="1015"/>
      <c r="E664" s="1015"/>
      <c r="F664" s="1015"/>
      <c r="G664" s="1015"/>
      <c r="H664" s="1015"/>
      <c r="I664" s="1015"/>
      <c r="J664" s="1015"/>
      <c r="K664" s="1015"/>
      <c r="L664" s="1015"/>
    </row>
    <row r="665" spans="1:12" ht="12.75" customHeight="1">
      <c r="A665" s="1015"/>
      <c r="B665" s="1015"/>
      <c r="C665" s="1015"/>
      <c r="D665" s="1015"/>
      <c r="E665" s="1015"/>
      <c r="F665" s="1015"/>
      <c r="G665" s="1015"/>
      <c r="H665" s="1015"/>
      <c r="I665" s="1015"/>
      <c r="J665" s="1015"/>
      <c r="K665" s="1015"/>
      <c r="L665" s="1015"/>
    </row>
    <row r="666" spans="1:12" ht="12.75" customHeight="1">
      <c r="A666" s="1015"/>
      <c r="B666" s="1015"/>
      <c r="C666" s="1015"/>
      <c r="D666" s="1015"/>
      <c r="E666" s="1015"/>
      <c r="F666" s="1015"/>
      <c r="G666" s="1015"/>
      <c r="H666" s="1015"/>
      <c r="I666" s="1015"/>
      <c r="J666" s="1015"/>
      <c r="K666" s="1015"/>
      <c r="L666" s="1015"/>
    </row>
    <row r="667" spans="1:12" ht="12.75" customHeight="1">
      <c r="A667" s="1015"/>
      <c r="B667" s="1015"/>
      <c r="C667" s="1015"/>
      <c r="D667" s="1015"/>
      <c r="E667" s="1015"/>
      <c r="F667" s="1015"/>
      <c r="G667" s="1015"/>
      <c r="H667" s="1015"/>
      <c r="I667" s="1015"/>
      <c r="J667" s="1015"/>
      <c r="K667" s="1015"/>
      <c r="L667" s="1015"/>
    </row>
    <row r="668" spans="1:12" ht="12.75" customHeight="1">
      <c r="A668" s="1015"/>
      <c r="B668" s="1015"/>
      <c r="C668" s="1015"/>
      <c r="D668" s="1015"/>
      <c r="E668" s="1015"/>
      <c r="F668" s="1015"/>
      <c r="G668" s="1015"/>
      <c r="H668" s="1015"/>
      <c r="I668" s="1015"/>
      <c r="J668" s="1015"/>
      <c r="K668" s="1015"/>
      <c r="L668" s="1015"/>
    </row>
    <row r="669" spans="1:12" ht="12.75" customHeight="1">
      <c r="A669" s="1015"/>
      <c r="B669" s="1015"/>
      <c r="C669" s="1015"/>
      <c r="D669" s="1015"/>
      <c r="E669" s="1015"/>
      <c r="F669" s="1015"/>
      <c r="G669" s="1015"/>
      <c r="H669" s="1015"/>
      <c r="I669" s="1015"/>
      <c r="J669" s="1015"/>
      <c r="K669" s="1015"/>
      <c r="L669" s="1015"/>
    </row>
    <row r="670" spans="1:12" ht="12.75" customHeight="1">
      <c r="A670" s="1015"/>
      <c r="B670" s="1015"/>
      <c r="C670" s="1015"/>
      <c r="D670" s="1015"/>
      <c r="E670" s="1015"/>
      <c r="F670" s="1015"/>
      <c r="G670" s="1015"/>
      <c r="H670" s="1015"/>
      <c r="I670" s="1015"/>
      <c r="J670" s="1015"/>
      <c r="K670" s="1015"/>
      <c r="L670" s="1015"/>
    </row>
    <row r="671" spans="1:12" ht="12.75" customHeight="1">
      <c r="A671" s="1015"/>
      <c r="B671" s="1015"/>
      <c r="C671" s="1015"/>
      <c r="D671" s="1015"/>
      <c r="E671" s="1015"/>
      <c r="F671" s="1015"/>
      <c r="G671" s="1015"/>
      <c r="H671" s="1015"/>
      <c r="I671" s="1015"/>
      <c r="J671" s="1015"/>
      <c r="K671" s="1015"/>
      <c r="L671" s="1015"/>
    </row>
    <row r="672" spans="1:12" ht="12.75" customHeight="1">
      <c r="A672" s="1015"/>
      <c r="B672" s="1015"/>
      <c r="C672" s="1015"/>
      <c r="D672" s="1015"/>
      <c r="E672" s="1015"/>
      <c r="F672" s="1015"/>
      <c r="G672" s="1015"/>
      <c r="H672" s="1015"/>
      <c r="I672" s="1015"/>
      <c r="J672" s="1015"/>
      <c r="K672" s="1015"/>
      <c r="L672" s="1015"/>
    </row>
    <row r="673" spans="1:12" ht="12.75" customHeight="1">
      <c r="A673" s="1015"/>
      <c r="B673" s="1015"/>
      <c r="C673" s="1015"/>
      <c r="D673" s="1015"/>
      <c r="E673" s="1015"/>
      <c r="F673" s="1015"/>
      <c r="G673" s="1015"/>
      <c r="H673" s="1015"/>
      <c r="I673" s="1015"/>
      <c r="J673" s="1015"/>
      <c r="K673" s="1015"/>
      <c r="L673" s="1015"/>
    </row>
    <row r="674" spans="1:12" ht="12.75" customHeight="1">
      <c r="A674" s="1015"/>
      <c r="B674" s="1015"/>
      <c r="C674" s="1015"/>
      <c r="D674" s="1015"/>
      <c r="E674" s="1015"/>
      <c r="F674" s="1015"/>
      <c r="G674" s="1015"/>
      <c r="H674" s="1015"/>
      <c r="I674" s="1015"/>
      <c r="J674" s="1015"/>
      <c r="K674" s="1015"/>
      <c r="L674" s="1015"/>
    </row>
    <row r="675" spans="1:12" ht="12.75" customHeight="1">
      <c r="A675" s="1015"/>
      <c r="B675" s="1015"/>
      <c r="C675" s="1015"/>
      <c r="D675" s="1015"/>
      <c r="E675" s="1015"/>
      <c r="F675" s="1015"/>
      <c r="G675" s="1015"/>
      <c r="H675" s="1015"/>
      <c r="I675" s="1015"/>
      <c r="J675" s="1015"/>
      <c r="K675" s="1015"/>
      <c r="L675" s="1015"/>
    </row>
    <row r="676" spans="1:12" ht="12.75" customHeight="1">
      <c r="A676" s="1015"/>
      <c r="B676" s="1015"/>
      <c r="C676" s="1015"/>
      <c r="D676" s="1015"/>
      <c r="E676" s="1015"/>
      <c r="F676" s="1015"/>
      <c r="G676" s="1015"/>
      <c r="H676" s="1015"/>
      <c r="I676" s="1015"/>
      <c r="J676" s="1015"/>
      <c r="K676" s="1015"/>
      <c r="L676" s="1015"/>
    </row>
    <row r="677" spans="1:12" ht="12.75" customHeight="1">
      <c r="A677" s="1015"/>
      <c r="B677" s="1015"/>
      <c r="C677" s="1015"/>
      <c r="D677" s="1015"/>
      <c r="E677" s="1015"/>
      <c r="F677" s="1015"/>
      <c r="G677" s="1015"/>
      <c r="H677" s="1015"/>
      <c r="I677" s="1015"/>
      <c r="J677" s="1015"/>
      <c r="K677" s="1015"/>
      <c r="L677" s="1015"/>
    </row>
    <row r="678" spans="1:12" ht="12.75" customHeight="1">
      <c r="A678" s="1015"/>
      <c r="B678" s="1015"/>
      <c r="C678" s="1015"/>
      <c r="D678" s="1015"/>
      <c r="E678" s="1015"/>
      <c r="F678" s="1015"/>
      <c r="G678" s="1015"/>
      <c r="H678" s="1015"/>
      <c r="I678" s="1015"/>
      <c r="J678" s="1015"/>
      <c r="K678" s="1015"/>
      <c r="L678" s="1015"/>
    </row>
    <row r="679" spans="1:12" ht="12.75" customHeight="1">
      <c r="A679" s="1015"/>
      <c r="B679" s="1015"/>
      <c r="C679" s="1015"/>
      <c r="D679" s="1015"/>
      <c r="E679" s="1015"/>
      <c r="F679" s="1015"/>
      <c r="G679" s="1015"/>
      <c r="H679" s="1015"/>
      <c r="I679" s="1015"/>
      <c r="J679" s="1015"/>
      <c r="K679" s="1015"/>
      <c r="L679" s="1015"/>
    </row>
    <row r="680" spans="1:12" ht="12.75" customHeight="1">
      <c r="A680" s="1015"/>
      <c r="B680" s="1015"/>
      <c r="C680" s="1015"/>
      <c r="D680" s="1015"/>
      <c r="E680" s="1015"/>
      <c r="F680" s="1015"/>
      <c r="G680" s="1015"/>
      <c r="H680" s="1015"/>
      <c r="I680" s="1015"/>
      <c r="J680" s="1015"/>
      <c r="K680" s="1015"/>
      <c r="L680" s="1015"/>
    </row>
    <row r="681" spans="1:12" ht="12.75" customHeight="1">
      <c r="A681" s="1015"/>
      <c r="B681" s="1015"/>
      <c r="C681" s="1015"/>
      <c r="D681" s="1015"/>
      <c r="E681" s="1015"/>
      <c r="F681" s="1015"/>
      <c r="G681" s="1015"/>
      <c r="H681" s="1015"/>
      <c r="I681" s="1015"/>
      <c r="J681" s="1015"/>
      <c r="K681" s="1015"/>
      <c r="L681" s="1015"/>
    </row>
    <row r="682" spans="1:12" ht="12.75" customHeight="1">
      <c r="A682" s="1015"/>
      <c r="B682" s="1015"/>
      <c r="C682" s="1015"/>
      <c r="D682" s="1015"/>
      <c r="E682" s="1015"/>
      <c r="F682" s="1015"/>
      <c r="G682" s="1015"/>
      <c r="H682" s="1015"/>
      <c r="I682" s="1015"/>
      <c r="J682" s="1015"/>
      <c r="K682" s="1015"/>
      <c r="L682" s="1015"/>
    </row>
    <row r="683" spans="1:12" ht="12.75" customHeight="1">
      <c r="A683" s="1015"/>
      <c r="B683" s="1015"/>
      <c r="C683" s="1015"/>
      <c r="D683" s="1015"/>
      <c r="E683" s="1015"/>
      <c r="F683" s="1015"/>
      <c r="G683" s="1015"/>
      <c r="H683" s="1015"/>
      <c r="I683" s="1015"/>
      <c r="J683" s="1015"/>
      <c r="K683" s="1015"/>
      <c r="L683" s="1015"/>
    </row>
    <row r="684" spans="1:12" ht="12.75" customHeight="1">
      <c r="A684" s="1015"/>
      <c r="B684" s="1015"/>
      <c r="C684" s="1015"/>
      <c r="D684" s="1015"/>
      <c r="E684" s="1015"/>
      <c r="F684" s="1015"/>
      <c r="G684" s="1015"/>
      <c r="H684" s="1015"/>
      <c r="I684" s="1015"/>
      <c r="J684" s="1015"/>
      <c r="K684" s="1015"/>
      <c r="L684" s="1015"/>
    </row>
    <row r="685" spans="1:12" ht="12.75" customHeight="1">
      <c r="A685" s="1015"/>
      <c r="B685" s="1015"/>
      <c r="C685" s="1015"/>
      <c r="D685" s="1015"/>
      <c r="E685" s="1015"/>
      <c r="F685" s="1015"/>
      <c r="G685" s="1015"/>
      <c r="H685" s="1015"/>
      <c r="I685" s="1015"/>
      <c r="J685" s="1015"/>
      <c r="K685" s="1015"/>
      <c r="L685" s="1015"/>
    </row>
    <row r="686" spans="1:12" ht="12.75" customHeight="1">
      <c r="A686" s="1015"/>
      <c r="B686" s="1015"/>
      <c r="C686" s="1015"/>
      <c r="D686" s="1015"/>
      <c r="E686" s="1015"/>
      <c r="F686" s="1015"/>
      <c r="G686" s="1015"/>
      <c r="H686" s="1015"/>
      <c r="I686" s="1015"/>
      <c r="J686" s="1015"/>
      <c r="K686" s="1015"/>
      <c r="L686" s="1015"/>
    </row>
    <row r="687" spans="1:12" ht="12.75" customHeight="1">
      <c r="A687" s="1015"/>
      <c r="B687" s="1015"/>
      <c r="C687" s="1015"/>
      <c r="D687" s="1015"/>
      <c r="E687" s="1015"/>
      <c r="F687" s="1015"/>
      <c r="G687" s="1015"/>
      <c r="H687" s="1015"/>
      <c r="I687" s="1015"/>
      <c r="J687" s="1015"/>
      <c r="K687" s="1015"/>
      <c r="L687" s="1015"/>
    </row>
    <row r="688" spans="1:12" ht="12.75" customHeight="1">
      <c r="A688" s="1015"/>
      <c r="B688" s="1015"/>
      <c r="C688" s="1015"/>
      <c r="D688" s="1015"/>
      <c r="E688" s="1015"/>
      <c r="F688" s="1015"/>
      <c r="G688" s="1015"/>
      <c r="H688" s="1015"/>
      <c r="I688" s="1015"/>
      <c r="J688" s="1015"/>
      <c r="K688" s="1015"/>
      <c r="L688" s="1015"/>
    </row>
    <row r="689" spans="1:12" ht="12.75" customHeight="1">
      <c r="A689" s="1015"/>
      <c r="B689" s="1015"/>
      <c r="C689" s="1015"/>
      <c r="D689" s="1015"/>
      <c r="E689" s="1015"/>
      <c r="F689" s="1015"/>
      <c r="G689" s="1015"/>
      <c r="H689" s="1015"/>
      <c r="I689" s="1015"/>
      <c r="J689" s="1015"/>
      <c r="K689" s="1015"/>
      <c r="L689" s="1015"/>
    </row>
    <row r="690" spans="1:12" ht="12.75" customHeight="1">
      <c r="A690" s="1015"/>
      <c r="B690" s="1015"/>
      <c r="C690" s="1015"/>
      <c r="D690" s="1015"/>
      <c r="E690" s="1015"/>
      <c r="F690" s="1015"/>
      <c r="G690" s="1015"/>
      <c r="H690" s="1015"/>
      <c r="I690" s="1015"/>
      <c r="J690" s="1015"/>
      <c r="K690" s="1015"/>
      <c r="L690" s="1015"/>
    </row>
    <row r="691" spans="1:12" ht="12.75" customHeight="1">
      <c r="A691" s="1015"/>
      <c r="B691" s="1015"/>
      <c r="C691" s="1015"/>
      <c r="D691" s="1015"/>
      <c r="E691" s="1015"/>
      <c r="F691" s="1015"/>
      <c r="G691" s="1015"/>
      <c r="H691" s="1015"/>
      <c r="I691" s="1015"/>
      <c r="J691" s="1015"/>
      <c r="K691" s="1015"/>
      <c r="L691" s="1015"/>
    </row>
    <row r="692" spans="1:12" ht="12.75" customHeight="1">
      <c r="A692" s="1015"/>
      <c r="B692" s="1015"/>
      <c r="C692" s="1015"/>
      <c r="D692" s="1015"/>
      <c r="E692" s="1015"/>
      <c r="F692" s="1015"/>
      <c r="G692" s="1015"/>
      <c r="H692" s="1015"/>
      <c r="I692" s="1015"/>
      <c r="J692" s="1015"/>
      <c r="K692" s="1015"/>
      <c r="L692" s="1015"/>
    </row>
    <row r="693" spans="1:12" ht="12.75" customHeight="1">
      <c r="A693" s="1015"/>
      <c r="B693" s="1015"/>
      <c r="C693" s="1015"/>
      <c r="D693" s="1015"/>
      <c r="E693" s="1015"/>
      <c r="F693" s="1015"/>
      <c r="G693" s="1015"/>
      <c r="H693" s="1015"/>
      <c r="I693" s="1015"/>
      <c r="J693" s="1015"/>
      <c r="K693" s="1015"/>
      <c r="L693" s="1015"/>
    </row>
    <row r="694" spans="1:12" ht="12.75" customHeight="1">
      <c r="A694" s="1015"/>
      <c r="B694" s="1015"/>
      <c r="C694" s="1015"/>
      <c r="D694" s="1015"/>
      <c r="E694" s="1015"/>
      <c r="F694" s="1015"/>
      <c r="G694" s="1015"/>
      <c r="H694" s="1015"/>
      <c r="I694" s="1015"/>
      <c r="J694" s="1015"/>
      <c r="K694" s="1015"/>
      <c r="L694" s="1015"/>
    </row>
    <row r="695" spans="1:12" ht="12.75" customHeight="1">
      <c r="A695" s="1015"/>
      <c r="B695" s="1015"/>
      <c r="C695" s="1015"/>
      <c r="D695" s="1015"/>
      <c r="E695" s="1015"/>
      <c r="F695" s="1015"/>
      <c r="G695" s="1015"/>
      <c r="H695" s="1015"/>
      <c r="I695" s="1015"/>
      <c r="J695" s="1015"/>
      <c r="K695" s="1015"/>
      <c r="L695" s="1015"/>
    </row>
    <row r="696" spans="1:12" ht="12.75" customHeight="1">
      <c r="A696" s="1015"/>
      <c r="B696" s="1015"/>
      <c r="C696" s="1015"/>
      <c r="D696" s="1015"/>
      <c r="E696" s="1015"/>
      <c r="F696" s="1015"/>
      <c r="G696" s="1015"/>
      <c r="H696" s="1015"/>
      <c r="I696" s="1015"/>
      <c r="J696" s="1015"/>
      <c r="K696" s="1015"/>
      <c r="L696" s="1015"/>
    </row>
    <row r="697" spans="1:12" ht="12.75" customHeight="1">
      <c r="A697" s="1015"/>
      <c r="B697" s="1015"/>
      <c r="C697" s="1015"/>
      <c r="D697" s="1015"/>
      <c r="E697" s="1015"/>
      <c r="F697" s="1015"/>
      <c r="G697" s="1015"/>
      <c r="H697" s="1015"/>
      <c r="I697" s="1015"/>
      <c r="J697" s="1015"/>
      <c r="K697" s="1015"/>
      <c r="L697" s="1015"/>
    </row>
    <row r="698" spans="1:12" ht="12.75" customHeight="1">
      <c r="A698" s="1015"/>
      <c r="B698" s="1015"/>
      <c r="C698" s="1015"/>
      <c r="D698" s="1015"/>
      <c r="E698" s="1015"/>
      <c r="F698" s="1015"/>
      <c r="G698" s="1015"/>
      <c r="H698" s="1015"/>
      <c r="I698" s="1015"/>
      <c r="J698" s="1015"/>
      <c r="K698" s="1015"/>
      <c r="L698" s="1015"/>
    </row>
    <row r="699" spans="1:12" ht="12.75" customHeight="1">
      <c r="A699" s="1015"/>
      <c r="B699" s="1015"/>
      <c r="C699" s="1015"/>
      <c r="D699" s="1015"/>
      <c r="E699" s="1015"/>
      <c r="F699" s="1015"/>
      <c r="G699" s="1015"/>
      <c r="H699" s="1015"/>
      <c r="I699" s="1015"/>
      <c r="J699" s="1015"/>
      <c r="K699" s="1015"/>
      <c r="L699" s="1015"/>
    </row>
    <row r="700" spans="1:12" ht="12.75" customHeight="1">
      <c r="A700" s="1015"/>
      <c r="B700" s="1015"/>
      <c r="C700" s="1015"/>
      <c r="D700" s="1015"/>
      <c r="E700" s="1015"/>
      <c r="F700" s="1015"/>
      <c r="G700" s="1015"/>
      <c r="H700" s="1015"/>
      <c r="I700" s="1015"/>
      <c r="J700" s="1015"/>
      <c r="K700" s="1015"/>
      <c r="L700" s="1015"/>
    </row>
    <row r="701" spans="1:12" ht="12.75" customHeight="1">
      <c r="A701" s="1015"/>
      <c r="B701" s="1015"/>
      <c r="C701" s="1015"/>
      <c r="D701" s="1015"/>
      <c r="E701" s="1015"/>
      <c r="F701" s="1015"/>
      <c r="G701" s="1015"/>
      <c r="H701" s="1015"/>
      <c r="I701" s="1015"/>
      <c r="J701" s="1015"/>
      <c r="K701" s="1015"/>
      <c r="L701" s="1015"/>
    </row>
    <row r="702" spans="1:12" ht="12.75" customHeight="1">
      <c r="A702" s="1015"/>
      <c r="B702" s="1015"/>
      <c r="C702" s="1015"/>
      <c r="D702" s="1015"/>
      <c r="E702" s="1015"/>
      <c r="F702" s="1015"/>
      <c r="G702" s="1015"/>
      <c r="H702" s="1015"/>
      <c r="I702" s="1015"/>
      <c r="J702" s="1015"/>
      <c r="K702" s="1015"/>
      <c r="L702" s="1015"/>
    </row>
    <row r="703" spans="1:12" ht="12.75" customHeight="1">
      <c r="A703" s="1015"/>
      <c r="B703" s="1015"/>
      <c r="C703" s="1015"/>
      <c r="D703" s="1015"/>
      <c r="E703" s="1015"/>
      <c r="F703" s="1015"/>
      <c r="G703" s="1015"/>
      <c r="H703" s="1015"/>
      <c r="I703" s="1015"/>
      <c r="J703" s="1015"/>
      <c r="K703" s="1015"/>
      <c r="L703" s="1015"/>
    </row>
    <row r="704" spans="1:12" ht="12.75" customHeight="1">
      <c r="A704" s="1015"/>
      <c r="B704" s="1015"/>
      <c r="C704" s="1015"/>
      <c r="D704" s="1015"/>
      <c r="E704" s="1015"/>
      <c r="F704" s="1015"/>
      <c r="G704" s="1015"/>
      <c r="H704" s="1015"/>
      <c r="I704" s="1015"/>
      <c r="J704" s="1015"/>
      <c r="K704" s="1015"/>
      <c r="L704" s="1015"/>
    </row>
    <row r="705" spans="1:12" ht="12.75" customHeight="1">
      <c r="A705" s="1015"/>
      <c r="B705" s="1015"/>
      <c r="C705" s="1015"/>
      <c r="D705" s="1015"/>
      <c r="E705" s="1015"/>
      <c r="F705" s="1015"/>
      <c r="G705" s="1015"/>
      <c r="H705" s="1015"/>
      <c r="I705" s="1015"/>
      <c r="J705" s="1015"/>
      <c r="K705" s="1015"/>
      <c r="L705" s="1015"/>
    </row>
    <row r="706" spans="1:12" ht="12.75" customHeight="1">
      <c r="A706" s="1015"/>
      <c r="B706" s="1015"/>
      <c r="C706" s="1015"/>
      <c r="D706" s="1015"/>
      <c r="E706" s="1015"/>
      <c r="F706" s="1015"/>
      <c r="G706" s="1015"/>
      <c r="H706" s="1015"/>
      <c r="I706" s="1015"/>
      <c r="J706" s="1015"/>
      <c r="K706" s="1015"/>
      <c r="L706" s="1015"/>
    </row>
    <row r="707" spans="1:12" ht="12.75" customHeight="1">
      <c r="A707" s="1015"/>
      <c r="B707" s="1015"/>
      <c r="C707" s="1015"/>
      <c r="D707" s="1015"/>
      <c r="E707" s="1015"/>
      <c r="F707" s="1015"/>
      <c r="G707" s="1015"/>
      <c r="H707" s="1015"/>
      <c r="I707" s="1015"/>
      <c r="J707" s="1015"/>
      <c r="K707" s="1015"/>
      <c r="L707" s="1015"/>
    </row>
    <row r="708" spans="1:12" ht="12.75" customHeight="1">
      <c r="A708" s="1015"/>
      <c r="B708" s="1015"/>
      <c r="C708" s="1015"/>
      <c r="D708" s="1015"/>
      <c r="E708" s="1015"/>
      <c r="F708" s="1015"/>
      <c r="G708" s="1015"/>
      <c r="H708" s="1015"/>
      <c r="I708" s="1015"/>
      <c r="J708" s="1015"/>
      <c r="K708" s="1015"/>
      <c r="L708" s="1015"/>
    </row>
    <row r="709" spans="1:12" ht="12.75" customHeight="1">
      <c r="A709" s="1015"/>
      <c r="B709" s="1015"/>
      <c r="C709" s="1015"/>
      <c r="D709" s="1015"/>
      <c r="E709" s="1015"/>
      <c r="F709" s="1015"/>
      <c r="G709" s="1015"/>
      <c r="H709" s="1015"/>
      <c r="I709" s="1015"/>
      <c r="J709" s="1015"/>
      <c r="K709" s="1015"/>
      <c r="L709" s="1015"/>
    </row>
    <row r="710" spans="1:12" ht="12.75" customHeight="1">
      <c r="A710" s="1015"/>
      <c r="B710" s="1015"/>
      <c r="C710" s="1015"/>
      <c r="D710" s="1015"/>
      <c r="E710" s="1015"/>
      <c r="F710" s="1015"/>
      <c r="G710" s="1015"/>
      <c r="H710" s="1015"/>
      <c r="I710" s="1015"/>
      <c r="J710" s="1015"/>
      <c r="K710" s="1015"/>
      <c r="L710" s="1015"/>
    </row>
    <row r="711" spans="1:12" ht="12.75" customHeight="1">
      <c r="A711" s="1015"/>
      <c r="B711" s="1015"/>
      <c r="C711" s="1015"/>
      <c r="D711" s="1015"/>
      <c r="E711" s="1015"/>
      <c r="F711" s="1015"/>
      <c r="G711" s="1015"/>
      <c r="H711" s="1015"/>
      <c r="I711" s="1015"/>
      <c r="J711" s="1015"/>
      <c r="K711" s="1015"/>
      <c r="L711" s="1015"/>
    </row>
    <row r="712" spans="1:12" ht="12.75" customHeight="1">
      <c r="A712" s="1015"/>
      <c r="B712" s="1015"/>
      <c r="C712" s="1015"/>
      <c r="D712" s="1015"/>
      <c r="E712" s="1015"/>
      <c r="F712" s="1015"/>
      <c r="G712" s="1015"/>
      <c r="H712" s="1015"/>
      <c r="I712" s="1015"/>
      <c r="J712" s="1015"/>
      <c r="K712" s="1015"/>
      <c r="L712" s="1015"/>
    </row>
    <row r="713" spans="1:12" ht="12.75" customHeight="1">
      <c r="A713" s="1015"/>
      <c r="B713" s="1015"/>
      <c r="C713" s="1015"/>
      <c r="D713" s="1015"/>
      <c r="E713" s="1015"/>
      <c r="F713" s="1015"/>
      <c r="G713" s="1015"/>
      <c r="H713" s="1015"/>
      <c r="I713" s="1015"/>
      <c r="J713" s="1015"/>
      <c r="K713" s="1015"/>
      <c r="L713" s="1015"/>
    </row>
    <row r="714" spans="1:12" ht="12.75" customHeight="1">
      <c r="A714" s="1015"/>
      <c r="B714" s="1015"/>
      <c r="C714" s="1015"/>
      <c r="D714" s="1015"/>
      <c r="E714" s="1015"/>
      <c r="F714" s="1015"/>
      <c r="G714" s="1015"/>
      <c r="H714" s="1015"/>
      <c r="I714" s="1015"/>
      <c r="J714" s="1015"/>
      <c r="K714" s="1015"/>
      <c r="L714" s="1015"/>
    </row>
    <row r="715" spans="1:12" ht="12.75" customHeight="1">
      <c r="A715" s="1015"/>
      <c r="B715" s="1015"/>
      <c r="C715" s="1015"/>
      <c r="D715" s="1015"/>
      <c r="E715" s="1015"/>
      <c r="F715" s="1015"/>
      <c r="G715" s="1015"/>
      <c r="H715" s="1015"/>
      <c r="I715" s="1015"/>
      <c r="J715" s="1015"/>
      <c r="K715" s="1015"/>
      <c r="L715" s="1015"/>
    </row>
    <row r="716" spans="1:12" ht="12.75" customHeight="1">
      <c r="A716" s="1015"/>
      <c r="B716" s="1015"/>
      <c r="C716" s="1015"/>
      <c r="D716" s="1015"/>
      <c r="E716" s="1015"/>
      <c r="F716" s="1015"/>
      <c r="G716" s="1015"/>
      <c r="H716" s="1015"/>
      <c r="I716" s="1015"/>
      <c r="J716" s="1015"/>
      <c r="K716" s="1015"/>
      <c r="L716" s="1015"/>
    </row>
    <row r="717" spans="1:12" ht="12.75" customHeight="1">
      <c r="A717" s="1015"/>
      <c r="B717" s="1015"/>
      <c r="C717" s="1015"/>
      <c r="D717" s="1015"/>
      <c r="E717" s="1015"/>
      <c r="F717" s="1015"/>
      <c r="G717" s="1015"/>
      <c r="H717" s="1015"/>
      <c r="I717" s="1015"/>
      <c r="J717" s="1015"/>
      <c r="K717" s="1015"/>
      <c r="L717" s="1015"/>
    </row>
    <row r="718" spans="1:12" ht="12.75" customHeight="1">
      <c r="A718" s="1015"/>
      <c r="B718" s="1015"/>
      <c r="C718" s="1015"/>
      <c r="D718" s="1015"/>
      <c r="E718" s="1015"/>
      <c r="F718" s="1015"/>
      <c r="G718" s="1015"/>
      <c r="H718" s="1015"/>
      <c r="I718" s="1015"/>
      <c r="J718" s="1015"/>
      <c r="K718" s="1015"/>
      <c r="L718" s="1015"/>
    </row>
    <row r="719" spans="1:12" ht="12.75" customHeight="1">
      <c r="A719" s="1015"/>
      <c r="B719" s="1015"/>
      <c r="C719" s="1015"/>
      <c r="D719" s="1015"/>
      <c r="E719" s="1015"/>
      <c r="F719" s="1015"/>
      <c r="G719" s="1015"/>
      <c r="H719" s="1015"/>
      <c r="I719" s="1015"/>
      <c r="J719" s="1015"/>
      <c r="K719" s="1015"/>
      <c r="L719" s="1015"/>
    </row>
    <row r="720" spans="1:12" ht="12.75" customHeight="1">
      <c r="A720" s="1015"/>
      <c r="B720" s="1015"/>
      <c r="C720" s="1015"/>
      <c r="D720" s="1015"/>
      <c r="E720" s="1015"/>
      <c r="F720" s="1015"/>
      <c r="G720" s="1015"/>
      <c r="H720" s="1015"/>
      <c r="I720" s="1015"/>
      <c r="J720" s="1015"/>
      <c r="K720" s="1015"/>
      <c r="L720" s="1015"/>
    </row>
    <row r="721" spans="1:12" ht="12.75" customHeight="1">
      <c r="A721" s="1015"/>
      <c r="B721" s="1015"/>
      <c r="C721" s="1015"/>
      <c r="D721" s="1015"/>
      <c r="E721" s="1015"/>
      <c r="F721" s="1015"/>
      <c r="G721" s="1015"/>
      <c r="H721" s="1015"/>
      <c r="I721" s="1015"/>
      <c r="J721" s="1015"/>
      <c r="K721" s="1015"/>
      <c r="L721" s="1015"/>
    </row>
    <row r="722" spans="1:12" ht="12.75" customHeight="1">
      <c r="A722" s="1015"/>
      <c r="B722" s="1015"/>
      <c r="C722" s="1015"/>
      <c r="D722" s="1015"/>
      <c r="E722" s="1015"/>
      <c r="F722" s="1015"/>
      <c r="G722" s="1015"/>
      <c r="H722" s="1015"/>
      <c r="I722" s="1015"/>
      <c r="J722" s="1015"/>
      <c r="K722" s="1015"/>
      <c r="L722" s="1015"/>
    </row>
    <row r="723" spans="1:12" ht="12.75" customHeight="1">
      <c r="A723" s="1015"/>
      <c r="B723" s="1015"/>
      <c r="C723" s="1015"/>
      <c r="D723" s="1015"/>
      <c r="E723" s="1015"/>
      <c r="F723" s="1015"/>
      <c r="G723" s="1015"/>
      <c r="H723" s="1015"/>
      <c r="I723" s="1015"/>
      <c r="J723" s="1015"/>
      <c r="K723" s="1015"/>
      <c r="L723" s="1015"/>
    </row>
    <row r="724" spans="1:12" ht="12.75" customHeight="1">
      <c r="A724" s="1015"/>
      <c r="B724" s="1015"/>
      <c r="C724" s="1015"/>
      <c r="D724" s="1015"/>
      <c r="E724" s="1015"/>
      <c r="F724" s="1015"/>
      <c r="G724" s="1015"/>
      <c r="H724" s="1015"/>
      <c r="I724" s="1015"/>
      <c r="J724" s="1015"/>
      <c r="K724" s="1015"/>
      <c r="L724" s="1015"/>
    </row>
    <row r="725" spans="1:12" ht="12.75" customHeight="1">
      <c r="A725" s="1015"/>
      <c r="B725" s="1015"/>
      <c r="C725" s="1015"/>
      <c r="D725" s="1015"/>
      <c r="E725" s="1015"/>
      <c r="F725" s="1015"/>
      <c r="G725" s="1015"/>
      <c r="H725" s="1015"/>
      <c r="I725" s="1015"/>
      <c r="J725" s="1015"/>
      <c r="K725" s="1015"/>
      <c r="L725" s="1015"/>
    </row>
    <row r="726" spans="1:12" ht="12.75" customHeight="1">
      <c r="A726" s="1015"/>
      <c r="B726" s="1015"/>
      <c r="C726" s="1015"/>
      <c r="D726" s="1015"/>
      <c r="E726" s="1015"/>
      <c r="F726" s="1015"/>
      <c r="G726" s="1015"/>
      <c r="H726" s="1015"/>
      <c r="I726" s="1015"/>
      <c r="J726" s="1015"/>
      <c r="K726" s="1015"/>
      <c r="L726" s="1015"/>
    </row>
    <row r="727" spans="1:12" ht="12.75" customHeight="1">
      <c r="A727" s="1015"/>
      <c r="B727" s="1015"/>
      <c r="C727" s="1015"/>
      <c r="D727" s="1015"/>
      <c r="E727" s="1015"/>
      <c r="F727" s="1015"/>
      <c r="G727" s="1015"/>
      <c r="H727" s="1015"/>
      <c r="I727" s="1015"/>
      <c r="J727" s="1015"/>
      <c r="K727" s="1015"/>
      <c r="L727" s="1015"/>
    </row>
    <row r="728" spans="1:12" ht="12.75" customHeight="1">
      <c r="A728" s="1015"/>
      <c r="B728" s="1015"/>
      <c r="C728" s="1015"/>
      <c r="D728" s="1015"/>
      <c r="E728" s="1015"/>
      <c r="F728" s="1015"/>
      <c r="G728" s="1015"/>
      <c r="H728" s="1015"/>
      <c r="I728" s="1015"/>
      <c r="J728" s="1015"/>
      <c r="K728" s="1015"/>
      <c r="L728" s="1015"/>
    </row>
    <row r="729" spans="1:12" ht="12.75" customHeight="1">
      <c r="A729" s="1015"/>
      <c r="B729" s="1015"/>
      <c r="C729" s="1015"/>
      <c r="D729" s="1015"/>
      <c r="E729" s="1015"/>
      <c r="F729" s="1015"/>
      <c r="G729" s="1015"/>
      <c r="H729" s="1015"/>
      <c r="I729" s="1015"/>
      <c r="J729" s="1015"/>
      <c r="K729" s="1015"/>
      <c r="L729" s="1015"/>
    </row>
    <row r="730" spans="1:12" ht="12.75" customHeight="1">
      <c r="A730" s="1015"/>
      <c r="B730" s="1015"/>
      <c r="C730" s="1015"/>
      <c r="D730" s="1015"/>
      <c r="E730" s="1015"/>
      <c r="F730" s="1015"/>
      <c r="G730" s="1015"/>
      <c r="H730" s="1015"/>
      <c r="I730" s="1015"/>
      <c r="J730" s="1015"/>
      <c r="K730" s="1015"/>
      <c r="L730" s="1015"/>
    </row>
    <row r="731" spans="1:12" ht="12.75" customHeight="1">
      <c r="A731" s="1015"/>
      <c r="B731" s="1015"/>
      <c r="C731" s="1015"/>
      <c r="D731" s="1015"/>
      <c r="E731" s="1015"/>
      <c r="F731" s="1015"/>
      <c r="G731" s="1015"/>
      <c r="H731" s="1015"/>
      <c r="I731" s="1015"/>
      <c r="J731" s="1015"/>
      <c r="K731" s="1015"/>
      <c r="L731" s="1015"/>
    </row>
    <row r="732" spans="1:12" ht="12.75" customHeight="1">
      <c r="A732" s="1015"/>
      <c r="B732" s="1015"/>
      <c r="C732" s="1015"/>
      <c r="D732" s="1015"/>
      <c r="E732" s="1015"/>
      <c r="F732" s="1015"/>
      <c r="G732" s="1015"/>
      <c r="H732" s="1015"/>
      <c r="I732" s="1015"/>
      <c r="J732" s="1015"/>
      <c r="K732" s="1015"/>
      <c r="L732" s="1015"/>
    </row>
    <row r="733" spans="1:12" ht="12.75" customHeight="1">
      <c r="A733" s="1015"/>
      <c r="B733" s="1015"/>
      <c r="C733" s="1015"/>
      <c r="D733" s="1015"/>
      <c r="E733" s="1015"/>
      <c r="F733" s="1015"/>
      <c r="G733" s="1015"/>
      <c r="H733" s="1015"/>
      <c r="I733" s="1015"/>
      <c r="J733" s="1015"/>
      <c r="K733" s="1015"/>
      <c r="L733" s="1015"/>
    </row>
    <row r="734" spans="1:12" ht="12.75" customHeight="1">
      <c r="A734" s="1015"/>
      <c r="B734" s="1015"/>
      <c r="C734" s="1015"/>
      <c r="D734" s="1015"/>
      <c r="E734" s="1015"/>
      <c r="F734" s="1015"/>
      <c r="G734" s="1015"/>
      <c r="H734" s="1015"/>
      <c r="I734" s="1015"/>
      <c r="J734" s="1015"/>
      <c r="K734" s="1015"/>
      <c r="L734" s="1015"/>
    </row>
    <row r="735" spans="1:12" ht="12.75" customHeight="1">
      <c r="A735" s="1015"/>
      <c r="B735" s="1015"/>
      <c r="C735" s="1015"/>
      <c r="D735" s="1015"/>
      <c r="E735" s="1015"/>
      <c r="F735" s="1015"/>
      <c r="G735" s="1015"/>
      <c r="H735" s="1015"/>
      <c r="I735" s="1015"/>
      <c r="J735" s="1015"/>
      <c r="K735" s="1015"/>
      <c r="L735" s="1015"/>
    </row>
    <row r="736" spans="1:12" ht="12.75" customHeight="1">
      <c r="A736" s="1015"/>
      <c r="B736" s="1015"/>
      <c r="C736" s="1015"/>
      <c r="D736" s="1015"/>
      <c r="E736" s="1015"/>
      <c r="F736" s="1015"/>
      <c r="G736" s="1015"/>
      <c r="H736" s="1015"/>
      <c r="I736" s="1015"/>
      <c r="J736" s="1015"/>
      <c r="K736" s="1015"/>
      <c r="L736" s="1015"/>
    </row>
    <row r="737" spans="1:12" ht="12.75" customHeight="1">
      <c r="A737" s="1015"/>
      <c r="B737" s="1015"/>
      <c r="C737" s="1015"/>
      <c r="D737" s="1015"/>
      <c r="E737" s="1015"/>
      <c r="F737" s="1015"/>
      <c r="G737" s="1015"/>
      <c r="H737" s="1015"/>
      <c r="I737" s="1015"/>
      <c r="J737" s="1015"/>
      <c r="K737" s="1015"/>
      <c r="L737" s="1015"/>
    </row>
    <row r="738" spans="1:12" ht="12.75" customHeight="1">
      <c r="A738" s="1015"/>
      <c r="B738" s="1015"/>
      <c r="C738" s="1015"/>
      <c r="D738" s="1015"/>
      <c r="E738" s="1015"/>
      <c r="F738" s="1015"/>
      <c r="G738" s="1015"/>
      <c r="H738" s="1015"/>
      <c r="I738" s="1015"/>
      <c r="J738" s="1015"/>
      <c r="K738" s="1015"/>
      <c r="L738" s="1015"/>
    </row>
    <row r="739" spans="1:12" ht="12.75" customHeight="1">
      <c r="A739" s="1015"/>
      <c r="B739" s="1015"/>
      <c r="C739" s="1015"/>
      <c r="D739" s="1015"/>
      <c r="E739" s="1015"/>
      <c r="F739" s="1015"/>
      <c r="G739" s="1015"/>
      <c r="H739" s="1015"/>
      <c r="I739" s="1015"/>
      <c r="J739" s="1015"/>
      <c r="K739" s="1015"/>
      <c r="L739" s="1015"/>
    </row>
    <row r="740" spans="1:12" ht="12.75" customHeight="1">
      <c r="A740" s="1015"/>
      <c r="B740" s="1015"/>
      <c r="C740" s="1015"/>
      <c r="D740" s="1015"/>
      <c r="E740" s="1015"/>
      <c r="F740" s="1015"/>
      <c r="G740" s="1015"/>
      <c r="H740" s="1015"/>
      <c r="I740" s="1015"/>
      <c r="J740" s="1015"/>
      <c r="K740" s="1015"/>
      <c r="L740" s="1015"/>
    </row>
    <row r="741" spans="1:12" ht="12.75" customHeight="1">
      <c r="A741" s="1015"/>
      <c r="B741" s="1015"/>
      <c r="C741" s="1015"/>
      <c r="D741" s="1015"/>
      <c r="E741" s="1015"/>
      <c r="F741" s="1015"/>
      <c r="G741" s="1015"/>
      <c r="H741" s="1015"/>
      <c r="I741" s="1015"/>
      <c r="J741" s="1015"/>
      <c r="K741" s="1015"/>
      <c r="L741" s="1015"/>
    </row>
    <row r="742" spans="1:12" ht="12.75" customHeight="1">
      <c r="A742" s="1015"/>
      <c r="B742" s="1015"/>
      <c r="C742" s="1015"/>
      <c r="D742" s="1015"/>
      <c r="E742" s="1015"/>
      <c r="F742" s="1015"/>
      <c r="G742" s="1015"/>
      <c r="H742" s="1015"/>
      <c r="I742" s="1015"/>
      <c r="J742" s="1015"/>
      <c r="K742" s="1015"/>
      <c r="L742" s="1015"/>
    </row>
    <row r="743" spans="1:12" ht="12.75" customHeight="1">
      <c r="A743" s="1015"/>
      <c r="B743" s="1015"/>
      <c r="C743" s="1015"/>
      <c r="D743" s="1015"/>
      <c r="E743" s="1015"/>
      <c r="F743" s="1015"/>
      <c r="G743" s="1015"/>
      <c r="H743" s="1015"/>
      <c r="I743" s="1015"/>
      <c r="J743" s="1015"/>
      <c r="K743" s="1015"/>
      <c r="L743" s="1015"/>
    </row>
    <row r="744" spans="1:12" ht="12.75" customHeight="1">
      <c r="A744" s="1015"/>
      <c r="B744" s="1015"/>
      <c r="C744" s="1015"/>
      <c r="D744" s="1015"/>
      <c r="E744" s="1015"/>
      <c r="F744" s="1015"/>
      <c r="G744" s="1015"/>
      <c r="H744" s="1015"/>
      <c r="I744" s="1015"/>
      <c r="J744" s="1015"/>
      <c r="K744" s="1015"/>
      <c r="L744" s="1015"/>
    </row>
    <row r="745" spans="1:12" ht="12.75" customHeight="1">
      <c r="A745" s="1015"/>
      <c r="B745" s="1015"/>
      <c r="C745" s="1015"/>
      <c r="D745" s="1015"/>
      <c r="E745" s="1015"/>
      <c r="F745" s="1015"/>
      <c r="G745" s="1015"/>
      <c r="H745" s="1015"/>
      <c r="I745" s="1015"/>
      <c r="J745" s="1015"/>
      <c r="K745" s="1015"/>
      <c r="L745" s="1015"/>
    </row>
    <row r="746" spans="1:12" ht="12.75" customHeight="1">
      <c r="A746" s="1015"/>
      <c r="B746" s="1015"/>
      <c r="C746" s="1015"/>
      <c r="D746" s="1015"/>
      <c r="E746" s="1015"/>
      <c r="F746" s="1015"/>
      <c r="G746" s="1015"/>
      <c r="H746" s="1015"/>
      <c r="I746" s="1015"/>
      <c r="J746" s="1015"/>
      <c r="K746" s="1015"/>
      <c r="L746" s="1015"/>
    </row>
    <row r="747" spans="1:12" ht="12.75" customHeight="1">
      <c r="A747" s="1015"/>
      <c r="B747" s="1015"/>
      <c r="C747" s="1015"/>
      <c r="D747" s="1015"/>
      <c r="E747" s="1015"/>
      <c r="F747" s="1015"/>
      <c r="G747" s="1015"/>
      <c r="H747" s="1015"/>
      <c r="I747" s="1015"/>
      <c r="J747" s="1015"/>
      <c r="K747" s="1015"/>
      <c r="L747" s="1015"/>
    </row>
    <row r="748" spans="1:12" ht="12.75" customHeight="1">
      <c r="A748" s="1015"/>
      <c r="B748" s="1015"/>
      <c r="C748" s="1015"/>
      <c r="D748" s="1015"/>
      <c r="E748" s="1015"/>
      <c r="F748" s="1015"/>
      <c r="G748" s="1015"/>
      <c r="H748" s="1015"/>
      <c r="I748" s="1015"/>
      <c r="J748" s="1015"/>
      <c r="K748" s="1015"/>
      <c r="L748" s="1015"/>
    </row>
    <row r="749" spans="1:12" ht="12.75" customHeight="1">
      <c r="A749" s="1015"/>
      <c r="B749" s="1015"/>
      <c r="C749" s="1015"/>
      <c r="D749" s="1015"/>
      <c r="E749" s="1015"/>
      <c r="F749" s="1015"/>
      <c r="G749" s="1015"/>
      <c r="H749" s="1015"/>
      <c r="I749" s="1015"/>
      <c r="J749" s="1015"/>
      <c r="K749" s="1015"/>
      <c r="L749" s="1015"/>
    </row>
    <row r="750" spans="1:12" ht="12.75" customHeight="1">
      <c r="A750" s="1015"/>
      <c r="B750" s="1015"/>
      <c r="C750" s="1015"/>
      <c r="D750" s="1015"/>
      <c r="E750" s="1015"/>
      <c r="F750" s="1015"/>
      <c r="G750" s="1015"/>
      <c r="H750" s="1015"/>
      <c r="I750" s="1015"/>
      <c r="J750" s="1015"/>
      <c r="K750" s="1015"/>
      <c r="L750" s="1015"/>
    </row>
    <row r="751" spans="1:12" ht="12.75" customHeight="1">
      <c r="A751" s="1015"/>
      <c r="B751" s="1015"/>
      <c r="C751" s="1015"/>
      <c r="D751" s="1015"/>
      <c r="E751" s="1015"/>
      <c r="F751" s="1015"/>
      <c r="G751" s="1015"/>
      <c r="H751" s="1015"/>
      <c r="I751" s="1015"/>
      <c r="J751" s="1015"/>
      <c r="K751" s="1015"/>
      <c r="L751" s="1015"/>
    </row>
    <row r="752" spans="1:12" ht="12.75" customHeight="1">
      <c r="A752" s="1015"/>
      <c r="B752" s="1015"/>
      <c r="C752" s="1015"/>
      <c r="D752" s="1015"/>
      <c r="E752" s="1015"/>
      <c r="F752" s="1015"/>
      <c r="G752" s="1015"/>
      <c r="H752" s="1015"/>
      <c r="I752" s="1015"/>
      <c r="J752" s="1015"/>
      <c r="K752" s="1015"/>
      <c r="L752" s="1015"/>
    </row>
    <row r="753" spans="1:12" ht="12.75" customHeight="1">
      <c r="A753" s="1015"/>
      <c r="B753" s="1015"/>
      <c r="C753" s="1015"/>
      <c r="D753" s="1015"/>
      <c r="E753" s="1015"/>
      <c r="F753" s="1015"/>
      <c r="G753" s="1015"/>
      <c r="H753" s="1015"/>
      <c r="I753" s="1015"/>
      <c r="J753" s="1015"/>
      <c r="K753" s="1015"/>
      <c r="L753" s="1015"/>
    </row>
    <row r="754" spans="1:12" ht="12.75" customHeight="1">
      <c r="A754" s="1015"/>
      <c r="B754" s="1015"/>
      <c r="C754" s="1015"/>
      <c r="D754" s="1015"/>
      <c r="E754" s="1015"/>
      <c r="F754" s="1015"/>
      <c r="G754" s="1015"/>
      <c r="H754" s="1015"/>
      <c r="I754" s="1015"/>
      <c r="J754" s="1015"/>
      <c r="K754" s="1015"/>
      <c r="L754" s="1015"/>
    </row>
    <row r="755" spans="1:12" ht="12.75" customHeight="1">
      <c r="A755" s="1015"/>
      <c r="B755" s="1015"/>
      <c r="C755" s="1015"/>
      <c r="D755" s="1015"/>
      <c r="E755" s="1015"/>
      <c r="F755" s="1015"/>
      <c r="G755" s="1015"/>
      <c r="H755" s="1015"/>
      <c r="I755" s="1015"/>
      <c r="J755" s="1015"/>
      <c r="K755" s="1015"/>
      <c r="L755" s="1015"/>
    </row>
    <row r="756" spans="1:12" ht="12.75" customHeight="1">
      <c r="A756" s="1015"/>
      <c r="B756" s="1015"/>
      <c r="C756" s="1015"/>
      <c r="D756" s="1015"/>
      <c r="E756" s="1015"/>
      <c r="F756" s="1015"/>
      <c r="G756" s="1015"/>
      <c r="H756" s="1015"/>
      <c r="I756" s="1015"/>
      <c r="J756" s="1015"/>
      <c r="K756" s="1015"/>
      <c r="L756" s="1015"/>
    </row>
    <row r="757" spans="1:12" ht="12.75" customHeight="1">
      <c r="A757" s="1015"/>
      <c r="B757" s="1015"/>
      <c r="C757" s="1015"/>
      <c r="D757" s="1015"/>
      <c r="E757" s="1015"/>
      <c r="F757" s="1015"/>
      <c r="G757" s="1015"/>
      <c r="H757" s="1015"/>
      <c r="I757" s="1015"/>
      <c r="J757" s="1015"/>
      <c r="K757" s="1015"/>
      <c r="L757" s="1015"/>
    </row>
    <row r="758" spans="1:12" ht="12.75" customHeight="1">
      <c r="A758" s="1015"/>
      <c r="B758" s="1015"/>
      <c r="C758" s="1015"/>
      <c r="D758" s="1015"/>
      <c r="E758" s="1015"/>
      <c r="F758" s="1015"/>
      <c r="G758" s="1015"/>
      <c r="H758" s="1015"/>
      <c r="I758" s="1015"/>
      <c r="J758" s="1015"/>
      <c r="K758" s="1015"/>
      <c r="L758" s="1015"/>
    </row>
    <row r="759" spans="1:12" ht="12.75" customHeight="1">
      <c r="A759" s="1015"/>
      <c r="B759" s="1015"/>
      <c r="C759" s="1015"/>
      <c r="D759" s="1015"/>
      <c r="E759" s="1015"/>
      <c r="F759" s="1015"/>
      <c r="G759" s="1015"/>
      <c r="H759" s="1015"/>
      <c r="I759" s="1015"/>
      <c r="J759" s="1015"/>
      <c r="K759" s="1015"/>
      <c r="L759" s="1015"/>
    </row>
    <row r="760" spans="1:12" ht="12.75" customHeight="1">
      <c r="A760" s="1015"/>
      <c r="B760" s="1015"/>
      <c r="C760" s="1015"/>
      <c r="D760" s="1015"/>
      <c r="E760" s="1015"/>
      <c r="F760" s="1015"/>
      <c r="G760" s="1015"/>
      <c r="H760" s="1015"/>
      <c r="I760" s="1015"/>
      <c r="J760" s="1015"/>
      <c r="K760" s="1015"/>
      <c r="L760" s="1015"/>
    </row>
    <row r="761" spans="1:12" ht="12.75" customHeight="1">
      <c r="A761" s="1015"/>
      <c r="B761" s="1015"/>
      <c r="C761" s="1015"/>
      <c r="D761" s="1015"/>
      <c r="E761" s="1015"/>
      <c r="F761" s="1015"/>
      <c r="G761" s="1015"/>
      <c r="H761" s="1015"/>
      <c r="I761" s="1015"/>
      <c r="J761" s="1015"/>
      <c r="K761" s="1015"/>
      <c r="L761" s="1015"/>
    </row>
    <row r="762" spans="1:12" ht="12.75" customHeight="1">
      <c r="A762" s="1015"/>
      <c r="B762" s="1015"/>
      <c r="C762" s="1015"/>
      <c r="D762" s="1015"/>
      <c r="E762" s="1015"/>
      <c r="F762" s="1015"/>
      <c r="G762" s="1015"/>
      <c r="H762" s="1015"/>
      <c r="I762" s="1015"/>
      <c r="J762" s="1015"/>
      <c r="K762" s="1015"/>
      <c r="L762" s="1015"/>
    </row>
    <row r="763" spans="1:12" ht="12.75" customHeight="1">
      <c r="A763" s="1015"/>
      <c r="B763" s="1015"/>
      <c r="C763" s="1015"/>
      <c r="D763" s="1015"/>
      <c r="E763" s="1015"/>
      <c r="F763" s="1015"/>
      <c r="G763" s="1015"/>
      <c r="H763" s="1015"/>
      <c r="I763" s="1015"/>
      <c r="J763" s="1015"/>
      <c r="K763" s="1015"/>
      <c r="L763" s="1015"/>
    </row>
    <row r="764" spans="1:12" ht="12.75" customHeight="1">
      <c r="A764" s="1015"/>
      <c r="B764" s="1015"/>
      <c r="C764" s="1015"/>
      <c r="D764" s="1015"/>
      <c r="E764" s="1015"/>
      <c r="F764" s="1015"/>
      <c r="G764" s="1015"/>
      <c r="H764" s="1015"/>
      <c r="I764" s="1015"/>
      <c r="J764" s="1015"/>
      <c r="K764" s="1015"/>
      <c r="L764" s="1015"/>
    </row>
    <row r="765" spans="1:12" ht="12.75" customHeight="1">
      <c r="A765" s="1015"/>
      <c r="B765" s="1015"/>
      <c r="C765" s="1015"/>
      <c r="D765" s="1015"/>
      <c r="E765" s="1015"/>
      <c r="F765" s="1015"/>
      <c r="G765" s="1015"/>
      <c r="H765" s="1015"/>
      <c r="I765" s="1015"/>
      <c r="J765" s="1015"/>
      <c r="K765" s="1015"/>
      <c r="L765" s="1015"/>
    </row>
    <row r="766" spans="1:12" ht="12.75" customHeight="1">
      <c r="A766" s="1015"/>
      <c r="B766" s="1015"/>
      <c r="C766" s="1015"/>
      <c r="D766" s="1015"/>
      <c r="E766" s="1015"/>
      <c r="F766" s="1015"/>
      <c r="G766" s="1015"/>
      <c r="H766" s="1015"/>
      <c r="I766" s="1015"/>
      <c r="J766" s="1015"/>
      <c r="K766" s="1015"/>
      <c r="L766" s="1015"/>
    </row>
    <row r="767" spans="1:12" ht="12.75" customHeight="1">
      <c r="A767" s="1015"/>
      <c r="B767" s="1015"/>
      <c r="C767" s="1015"/>
      <c r="D767" s="1015"/>
      <c r="E767" s="1015"/>
      <c r="F767" s="1015"/>
      <c r="G767" s="1015"/>
      <c r="H767" s="1015"/>
      <c r="I767" s="1015"/>
      <c r="J767" s="1015"/>
      <c r="K767" s="1015"/>
      <c r="L767" s="1015"/>
    </row>
    <row r="768" spans="1:12" ht="12.75" customHeight="1">
      <c r="A768" s="1015"/>
      <c r="B768" s="1015"/>
      <c r="C768" s="1015"/>
      <c r="D768" s="1015"/>
      <c r="E768" s="1015"/>
      <c r="F768" s="1015"/>
      <c r="G768" s="1015"/>
      <c r="H768" s="1015"/>
      <c r="I768" s="1015"/>
      <c r="J768" s="1015"/>
      <c r="K768" s="1015"/>
      <c r="L768" s="1015"/>
    </row>
    <row r="769" spans="1:12" ht="12.75" customHeight="1">
      <c r="A769" s="1015"/>
      <c r="B769" s="1015"/>
      <c r="C769" s="1015"/>
      <c r="D769" s="1015"/>
      <c r="E769" s="1015"/>
      <c r="F769" s="1015"/>
      <c r="G769" s="1015"/>
      <c r="H769" s="1015"/>
      <c r="I769" s="1015"/>
      <c r="J769" s="1015"/>
      <c r="K769" s="1015"/>
      <c r="L769" s="1015"/>
    </row>
    <row r="770" spans="1:12" ht="12.75" customHeight="1">
      <c r="A770" s="1015"/>
      <c r="B770" s="1015"/>
      <c r="C770" s="1015"/>
      <c r="D770" s="1015"/>
      <c r="E770" s="1015"/>
      <c r="F770" s="1015"/>
      <c r="G770" s="1015"/>
      <c r="H770" s="1015"/>
      <c r="I770" s="1015"/>
      <c r="J770" s="1015"/>
      <c r="K770" s="1015"/>
      <c r="L770" s="1015"/>
    </row>
    <row r="771" spans="1:12" ht="12.75" customHeight="1">
      <c r="A771" s="1015"/>
      <c r="B771" s="1015"/>
      <c r="C771" s="1015"/>
      <c r="D771" s="1015"/>
      <c r="E771" s="1015"/>
      <c r="F771" s="1015"/>
      <c r="G771" s="1015"/>
      <c r="H771" s="1015"/>
      <c r="I771" s="1015"/>
      <c r="J771" s="1015"/>
      <c r="K771" s="1015"/>
      <c r="L771" s="1015"/>
    </row>
    <row r="772" spans="1:12" ht="12.75" customHeight="1">
      <c r="A772" s="1015"/>
      <c r="B772" s="1015"/>
      <c r="C772" s="1015"/>
      <c r="D772" s="1015"/>
      <c r="E772" s="1015"/>
      <c r="F772" s="1015"/>
      <c r="G772" s="1015"/>
      <c r="H772" s="1015"/>
      <c r="I772" s="1015"/>
      <c r="J772" s="1015"/>
      <c r="K772" s="1015"/>
      <c r="L772" s="1015"/>
    </row>
    <row r="773" spans="1:12" ht="12.75" customHeight="1">
      <c r="A773" s="1015"/>
      <c r="B773" s="1015"/>
      <c r="C773" s="1015"/>
      <c r="D773" s="1015"/>
      <c r="E773" s="1015"/>
      <c r="F773" s="1015"/>
      <c r="G773" s="1015"/>
      <c r="H773" s="1015"/>
      <c r="I773" s="1015"/>
      <c r="J773" s="1015"/>
      <c r="K773" s="1015"/>
      <c r="L773" s="1015"/>
    </row>
    <row r="774" spans="1:12" ht="12.75" customHeight="1">
      <c r="A774" s="1015"/>
      <c r="B774" s="1015"/>
      <c r="C774" s="1015"/>
      <c r="D774" s="1015"/>
      <c r="E774" s="1015"/>
      <c r="F774" s="1015"/>
      <c r="G774" s="1015"/>
      <c r="H774" s="1015"/>
      <c r="I774" s="1015"/>
      <c r="J774" s="1015"/>
      <c r="K774" s="1015"/>
      <c r="L774" s="1015"/>
    </row>
    <row r="775" spans="1:12" ht="12.75" customHeight="1">
      <c r="A775" s="1015"/>
      <c r="B775" s="1015"/>
      <c r="C775" s="1015"/>
      <c r="D775" s="1015"/>
      <c r="E775" s="1015"/>
      <c r="F775" s="1015"/>
      <c r="G775" s="1015"/>
      <c r="H775" s="1015"/>
      <c r="I775" s="1015"/>
      <c r="J775" s="1015"/>
      <c r="K775" s="1015"/>
      <c r="L775" s="1015"/>
    </row>
    <row r="776" spans="1:12" ht="12.75" customHeight="1">
      <c r="A776" s="1015"/>
      <c r="B776" s="1015"/>
      <c r="C776" s="1015"/>
      <c r="D776" s="1015"/>
      <c r="E776" s="1015"/>
      <c r="F776" s="1015"/>
      <c r="G776" s="1015"/>
      <c r="H776" s="1015"/>
      <c r="I776" s="1015"/>
      <c r="J776" s="1015"/>
      <c r="K776" s="1015"/>
      <c r="L776" s="1015"/>
    </row>
    <row r="777" spans="1:12" ht="12.75" customHeight="1">
      <c r="A777" s="1015"/>
      <c r="B777" s="1015"/>
      <c r="C777" s="1015"/>
      <c r="D777" s="1015"/>
      <c r="E777" s="1015"/>
      <c r="F777" s="1015"/>
      <c r="G777" s="1015"/>
      <c r="H777" s="1015"/>
      <c r="I777" s="1015"/>
      <c r="J777" s="1015"/>
      <c r="K777" s="1015"/>
      <c r="L777" s="1015"/>
    </row>
    <row r="778" spans="1:12" ht="12.75" customHeight="1">
      <c r="A778" s="1015"/>
      <c r="B778" s="1015"/>
      <c r="C778" s="1015"/>
      <c r="D778" s="1015"/>
      <c r="E778" s="1015"/>
      <c r="F778" s="1015"/>
      <c r="G778" s="1015"/>
      <c r="H778" s="1015"/>
      <c r="I778" s="1015"/>
      <c r="J778" s="1015"/>
      <c r="K778" s="1015"/>
      <c r="L778" s="1015"/>
    </row>
    <row r="779" spans="1:12" ht="12.75" customHeight="1">
      <c r="A779" s="1015"/>
      <c r="B779" s="1015"/>
      <c r="C779" s="1015"/>
      <c r="D779" s="1015"/>
      <c r="E779" s="1015"/>
      <c r="F779" s="1015"/>
      <c r="G779" s="1015"/>
      <c r="H779" s="1015"/>
      <c r="I779" s="1015"/>
      <c r="J779" s="1015"/>
      <c r="K779" s="1015"/>
      <c r="L779" s="1015"/>
    </row>
    <row r="780" spans="1:12" ht="12.75" customHeight="1">
      <c r="A780" s="1015"/>
      <c r="B780" s="1015"/>
      <c r="C780" s="1015"/>
      <c r="D780" s="1015"/>
      <c r="E780" s="1015"/>
      <c r="F780" s="1015"/>
      <c r="G780" s="1015"/>
      <c r="H780" s="1015"/>
      <c r="I780" s="1015"/>
      <c r="J780" s="1015"/>
      <c r="K780" s="1015"/>
      <c r="L780" s="1015"/>
    </row>
    <row r="781" spans="1:12" ht="12.75" customHeight="1">
      <c r="A781" s="1015"/>
      <c r="B781" s="1015"/>
      <c r="C781" s="1015"/>
      <c r="D781" s="1015"/>
      <c r="E781" s="1015"/>
      <c r="F781" s="1015"/>
      <c r="G781" s="1015"/>
      <c r="H781" s="1015"/>
      <c r="I781" s="1015"/>
      <c r="J781" s="1015"/>
      <c r="K781" s="1015"/>
      <c r="L781" s="1015"/>
    </row>
    <row r="782" spans="1:12" ht="12.75" customHeight="1">
      <c r="A782" s="1015"/>
      <c r="B782" s="1015"/>
      <c r="C782" s="1015"/>
      <c r="D782" s="1015"/>
      <c r="E782" s="1015"/>
      <c r="F782" s="1015"/>
      <c r="G782" s="1015"/>
      <c r="H782" s="1015"/>
      <c r="I782" s="1015"/>
      <c r="J782" s="1015"/>
      <c r="K782" s="1015"/>
      <c r="L782" s="1015"/>
    </row>
    <row r="783" spans="1:12" ht="12.75" customHeight="1">
      <c r="A783" s="1015"/>
      <c r="B783" s="1015"/>
      <c r="C783" s="1015"/>
      <c r="D783" s="1015"/>
      <c r="E783" s="1015"/>
      <c r="F783" s="1015"/>
      <c r="G783" s="1015"/>
      <c r="H783" s="1015"/>
      <c r="I783" s="1015"/>
      <c r="J783" s="1015"/>
      <c r="K783" s="1015"/>
      <c r="L783" s="1015"/>
    </row>
    <row r="784" spans="1:12" ht="12.75" customHeight="1">
      <c r="A784" s="1015"/>
      <c r="B784" s="1015"/>
      <c r="C784" s="1015"/>
      <c r="D784" s="1015"/>
      <c r="E784" s="1015"/>
      <c r="F784" s="1015"/>
      <c r="G784" s="1015"/>
      <c r="H784" s="1015"/>
      <c r="I784" s="1015"/>
      <c r="J784" s="1015"/>
      <c r="K784" s="1015"/>
      <c r="L784" s="1015"/>
    </row>
    <row r="785" spans="1:12" ht="12.75" customHeight="1">
      <c r="A785" s="1015"/>
      <c r="B785" s="1015"/>
      <c r="C785" s="1015"/>
      <c r="D785" s="1015"/>
      <c r="E785" s="1015"/>
      <c r="F785" s="1015"/>
      <c r="G785" s="1015"/>
      <c r="H785" s="1015"/>
      <c r="I785" s="1015"/>
      <c r="J785" s="1015"/>
      <c r="K785" s="1015"/>
      <c r="L785" s="1015"/>
    </row>
    <row r="786" spans="1:12" ht="12.75" customHeight="1">
      <c r="A786" s="1015"/>
      <c r="B786" s="1015"/>
      <c r="C786" s="1015"/>
      <c r="D786" s="1015"/>
      <c r="E786" s="1015"/>
      <c r="F786" s="1015"/>
      <c r="G786" s="1015"/>
      <c r="H786" s="1015"/>
      <c r="I786" s="1015"/>
      <c r="J786" s="1015"/>
      <c r="K786" s="1015"/>
      <c r="L786" s="1015"/>
    </row>
    <row r="787" spans="1:12" ht="12.75" customHeight="1">
      <c r="A787" s="1015"/>
      <c r="B787" s="1015"/>
      <c r="C787" s="1015"/>
      <c r="D787" s="1015"/>
      <c r="E787" s="1015"/>
      <c r="F787" s="1015"/>
      <c r="G787" s="1015"/>
      <c r="H787" s="1015"/>
      <c r="I787" s="1015"/>
      <c r="J787" s="1015"/>
      <c r="K787" s="1015"/>
      <c r="L787" s="1015"/>
    </row>
    <row r="788" spans="1:12" ht="12.75" customHeight="1">
      <c r="A788" s="1015"/>
      <c r="B788" s="1015"/>
      <c r="C788" s="1015"/>
      <c r="D788" s="1015"/>
      <c r="E788" s="1015"/>
      <c r="F788" s="1015"/>
      <c r="G788" s="1015"/>
      <c r="H788" s="1015"/>
      <c r="I788" s="1015"/>
      <c r="J788" s="1015"/>
      <c r="K788" s="1015"/>
      <c r="L788" s="1015"/>
    </row>
    <row r="789" spans="1:12" ht="12.75" customHeight="1">
      <c r="A789" s="1015"/>
      <c r="B789" s="1015"/>
      <c r="C789" s="1015"/>
      <c r="D789" s="1015"/>
      <c r="E789" s="1015"/>
      <c r="F789" s="1015"/>
      <c r="G789" s="1015"/>
      <c r="H789" s="1015"/>
      <c r="I789" s="1015"/>
      <c r="J789" s="1015"/>
      <c r="K789" s="1015"/>
      <c r="L789" s="1015"/>
    </row>
    <row r="790" spans="1:12" ht="12.75" customHeight="1">
      <c r="A790" s="1015"/>
      <c r="B790" s="1015"/>
      <c r="C790" s="1015"/>
      <c r="D790" s="1015"/>
      <c r="E790" s="1015"/>
      <c r="F790" s="1015"/>
      <c r="G790" s="1015"/>
      <c r="H790" s="1015"/>
      <c r="I790" s="1015"/>
      <c r="J790" s="1015"/>
      <c r="K790" s="1015"/>
      <c r="L790" s="1015"/>
    </row>
    <row r="791" spans="1:12" ht="12.75" customHeight="1">
      <c r="A791" s="1015"/>
      <c r="B791" s="1015"/>
      <c r="C791" s="1015"/>
      <c r="D791" s="1015"/>
      <c r="E791" s="1015"/>
      <c r="F791" s="1015"/>
      <c r="G791" s="1015"/>
      <c r="H791" s="1015"/>
      <c r="I791" s="1015"/>
      <c r="J791" s="1015"/>
      <c r="K791" s="1015"/>
      <c r="L791" s="1015"/>
    </row>
    <row r="792" spans="1:12" ht="12.75" customHeight="1">
      <c r="A792" s="1015"/>
      <c r="B792" s="1015"/>
      <c r="C792" s="1015"/>
      <c r="D792" s="1015"/>
      <c r="E792" s="1015"/>
      <c r="F792" s="1015"/>
      <c r="G792" s="1015"/>
      <c r="H792" s="1015"/>
      <c r="I792" s="1015"/>
      <c r="J792" s="1015"/>
      <c r="K792" s="1015"/>
      <c r="L792" s="1015"/>
    </row>
    <row r="793" spans="1:12" ht="12.75" customHeight="1">
      <c r="A793" s="1015"/>
      <c r="B793" s="1015"/>
      <c r="C793" s="1015"/>
      <c r="D793" s="1015"/>
      <c r="E793" s="1015"/>
      <c r="F793" s="1015"/>
      <c r="G793" s="1015"/>
      <c r="H793" s="1015"/>
      <c r="I793" s="1015"/>
      <c r="J793" s="1015"/>
      <c r="K793" s="1015"/>
      <c r="L793" s="1015"/>
    </row>
    <row r="794" spans="1:12" ht="12.75" customHeight="1">
      <c r="A794" s="1015"/>
      <c r="B794" s="1015"/>
      <c r="C794" s="1015"/>
      <c r="D794" s="1015"/>
      <c r="E794" s="1015"/>
      <c r="F794" s="1015"/>
      <c r="G794" s="1015"/>
      <c r="H794" s="1015"/>
      <c r="I794" s="1015"/>
      <c r="J794" s="1015"/>
      <c r="K794" s="1015"/>
      <c r="L794" s="1015"/>
    </row>
    <row r="795" spans="1:12" ht="12.75" customHeight="1">
      <c r="A795" s="1015"/>
      <c r="B795" s="1015"/>
      <c r="C795" s="1015"/>
      <c r="D795" s="1015"/>
      <c r="E795" s="1015"/>
      <c r="F795" s="1015"/>
      <c r="G795" s="1015"/>
      <c r="H795" s="1015"/>
      <c r="I795" s="1015"/>
      <c r="J795" s="1015"/>
      <c r="K795" s="1015"/>
      <c r="L795" s="1015"/>
    </row>
    <row r="796" spans="1:12" ht="12.75" customHeight="1">
      <c r="A796" s="1015"/>
      <c r="B796" s="1015"/>
      <c r="C796" s="1015"/>
      <c r="D796" s="1015"/>
      <c r="E796" s="1015"/>
      <c r="F796" s="1015"/>
      <c r="G796" s="1015"/>
      <c r="H796" s="1015"/>
      <c r="I796" s="1015"/>
      <c r="J796" s="1015"/>
      <c r="K796" s="1015"/>
      <c r="L796" s="1015"/>
    </row>
    <row r="797" spans="1:12" ht="12.75" customHeight="1">
      <c r="A797" s="1015"/>
      <c r="B797" s="1015"/>
      <c r="C797" s="1015"/>
      <c r="D797" s="1015"/>
      <c r="E797" s="1015"/>
      <c r="F797" s="1015"/>
      <c r="G797" s="1015"/>
      <c r="H797" s="1015"/>
      <c r="I797" s="1015"/>
      <c r="J797" s="1015"/>
      <c r="K797" s="1015"/>
      <c r="L797" s="1015"/>
    </row>
    <row r="798" spans="1:12" ht="12.75" customHeight="1">
      <c r="A798" s="1015"/>
      <c r="B798" s="1015"/>
      <c r="C798" s="1015"/>
      <c r="D798" s="1015"/>
      <c r="E798" s="1015"/>
      <c r="F798" s="1015"/>
      <c r="G798" s="1015"/>
      <c r="H798" s="1015"/>
      <c r="I798" s="1015"/>
      <c r="J798" s="1015"/>
      <c r="K798" s="1015"/>
      <c r="L798" s="1015"/>
    </row>
    <row r="799" spans="1:12" ht="12.75" customHeight="1">
      <c r="A799" s="1015"/>
      <c r="B799" s="1015"/>
      <c r="C799" s="1015"/>
      <c r="D799" s="1015"/>
      <c r="E799" s="1015"/>
      <c r="F799" s="1015"/>
      <c r="G799" s="1015"/>
      <c r="H799" s="1015"/>
      <c r="I799" s="1015"/>
      <c r="J799" s="1015"/>
      <c r="K799" s="1015"/>
      <c r="L799" s="1015"/>
    </row>
    <row r="800" spans="1:12" ht="12.75" customHeight="1">
      <c r="A800" s="1015"/>
      <c r="B800" s="1015"/>
      <c r="C800" s="1015"/>
      <c r="D800" s="1015"/>
      <c r="E800" s="1015"/>
      <c r="F800" s="1015"/>
      <c r="G800" s="1015"/>
      <c r="H800" s="1015"/>
      <c r="I800" s="1015"/>
      <c r="J800" s="1015"/>
      <c r="K800" s="1015"/>
      <c r="L800" s="1015"/>
    </row>
    <row r="801" spans="1:12" ht="12.75" customHeight="1">
      <c r="A801" s="1015"/>
      <c r="B801" s="1015"/>
      <c r="C801" s="1015"/>
      <c r="D801" s="1015"/>
      <c r="E801" s="1015"/>
      <c r="F801" s="1015"/>
      <c r="G801" s="1015"/>
      <c r="H801" s="1015"/>
      <c r="I801" s="1015"/>
      <c r="J801" s="1015"/>
      <c r="K801" s="1015"/>
      <c r="L801" s="1015"/>
    </row>
    <row r="802" spans="1:12" ht="12.75" customHeight="1">
      <c r="A802" s="1015"/>
      <c r="B802" s="1015"/>
      <c r="C802" s="1015"/>
      <c r="D802" s="1015"/>
      <c r="E802" s="1015"/>
      <c r="F802" s="1015"/>
      <c r="G802" s="1015"/>
      <c r="H802" s="1015"/>
      <c r="I802" s="1015"/>
      <c r="J802" s="1015"/>
      <c r="K802" s="1015"/>
      <c r="L802" s="1015"/>
    </row>
    <row r="803" spans="1:12" ht="12.75" customHeight="1">
      <c r="A803" s="1015"/>
      <c r="B803" s="1015"/>
      <c r="C803" s="1015"/>
      <c r="D803" s="1015"/>
      <c r="E803" s="1015"/>
      <c r="F803" s="1015"/>
      <c r="G803" s="1015"/>
      <c r="H803" s="1015"/>
      <c r="I803" s="1015"/>
      <c r="J803" s="1015"/>
      <c r="K803" s="1015"/>
      <c r="L803" s="1015"/>
    </row>
    <row r="804" spans="1:12" ht="12.75" customHeight="1">
      <c r="A804" s="1015"/>
      <c r="B804" s="1015"/>
      <c r="C804" s="1015"/>
      <c r="D804" s="1015"/>
      <c r="E804" s="1015"/>
      <c r="F804" s="1015"/>
      <c r="G804" s="1015"/>
      <c r="H804" s="1015"/>
      <c r="I804" s="1015"/>
      <c r="J804" s="1015"/>
      <c r="K804" s="1015"/>
      <c r="L804" s="1015"/>
    </row>
    <row r="805" spans="1:12" ht="12.75" customHeight="1">
      <c r="A805" s="1015"/>
      <c r="B805" s="1015"/>
      <c r="C805" s="1015"/>
      <c r="D805" s="1015"/>
      <c r="E805" s="1015"/>
      <c r="F805" s="1015"/>
      <c r="G805" s="1015"/>
      <c r="H805" s="1015"/>
      <c r="I805" s="1015"/>
      <c r="J805" s="1015"/>
      <c r="K805" s="1015"/>
      <c r="L805" s="1015"/>
    </row>
    <row r="806" spans="1:12" ht="12.75" customHeight="1">
      <c r="A806" s="1015"/>
      <c r="B806" s="1015"/>
      <c r="C806" s="1015"/>
      <c r="D806" s="1015"/>
      <c r="E806" s="1015"/>
      <c r="F806" s="1015"/>
      <c r="G806" s="1015"/>
      <c r="H806" s="1015"/>
      <c r="I806" s="1015"/>
      <c r="J806" s="1015"/>
      <c r="K806" s="1015"/>
      <c r="L806" s="1015"/>
    </row>
    <row r="807" spans="1:12" ht="12.75" customHeight="1">
      <c r="A807" s="1015"/>
      <c r="B807" s="1015"/>
      <c r="C807" s="1015"/>
      <c r="D807" s="1015"/>
      <c r="E807" s="1015"/>
      <c r="F807" s="1015"/>
      <c r="G807" s="1015"/>
      <c r="H807" s="1015"/>
      <c r="I807" s="1015"/>
      <c r="J807" s="1015"/>
      <c r="K807" s="1015"/>
      <c r="L807" s="1015"/>
    </row>
    <row r="808" spans="1:12" ht="12.75" customHeight="1">
      <c r="A808" s="1015"/>
      <c r="B808" s="1015"/>
      <c r="C808" s="1015"/>
      <c r="D808" s="1015"/>
      <c r="E808" s="1015"/>
      <c r="F808" s="1015"/>
      <c r="G808" s="1015"/>
      <c r="H808" s="1015"/>
      <c r="I808" s="1015"/>
      <c r="J808" s="1015"/>
      <c r="K808" s="1015"/>
      <c r="L808" s="1015"/>
    </row>
    <row r="809" spans="1:12" ht="12.75" customHeight="1">
      <c r="A809" s="1015"/>
      <c r="B809" s="1015"/>
      <c r="C809" s="1015"/>
      <c r="D809" s="1015"/>
      <c r="E809" s="1015"/>
      <c r="F809" s="1015"/>
      <c r="G809" s="1015"/>
      <c r="H809" s="1015"/>
      <c r="I809" s="1015"/>
      <c r="J809" s="1015"/>
      <c r="K809" s="1015"/>
      <c r="L809" s="1015"/>
    </row>
    <row r="810" spans="1:12" ht="12.75" customHeight="1">
      <c r="A810" s="1015"/>
      <c r="B810" s="1015"/>
      <c r="C810" s="1015"/>
      <c r="D810" s="1015"/>
      <c r="E810" s="1015"/>
      <c r="F810" s="1015"/>
      <c r="G810" s="1015"/>
      <c r="H810" s="1015"/>
      <c r="I810" s="1015"/>
      <c r="J810" s="1015"/>
      <c r="K810" s="1015"/>
      <c r="L810" s="1015"/>
    </row>
    <row r="811" spans="1:12" ht="12.75" customHeight="1">
      <c r="A811" s="1015"/>
      <c r="B811" s="1015"/>
      <c r="C811" s="1015"/>
      <c r="D811" s="1015"/>
      <c r="E811" s="1015"/>
      <c r="F811" s="1015"/>
      <c r="G811" s="1015"/>
      <c r="H811" s="1015"/>
      <c r="I811" s="1015"/>
      <c r="J811" s="1015"/>
      <c r="K811" s="1015"/>
      <c r="L811" s="1015"/>
    </row>
    <row r="812" spans="1:12" ht="12.75" customHeight="1">
      <c r="A812" s="1015"/>
      <c r="B812" s="1015"/>
      <c r="C812" s="1015"/>
      <c r="D812" s="1015"/>
      <c r="E812" s="1015"/>
      <c r="F812" s="1015"/>
      <c r="G812" s="1015"/>
      <c r="H812" s="1015"/>
      <c r="I812" s="1015"/>
      <c r="J812" s="1015"/>
      <c r="K812" s="1015"/>
      <c r="L812" s="1015"/>
    </row>
    <row r="813" spans="1:12" ht="12.75" customHeight="1">
      <c r="A813" s="1015"/>
      <c r="B813" s="1015"/>
      <c r="C813" s="1015"/>
      <c r="D813" s="1015"/>
      <c r="E813" s="1015"/>
      <c r="F813" s="1015"/>
      <c r="G813" s="1015"/>
      <c r="H813" s="1015"/>
      <c r="I813" s="1015"/>
      <c r="J813" s="1015"/>
      <c r="K813" s="1015"/>
      <c r="L813" s="1015"/>
    </row>
    <row r="814" spans="1:12" ht="12.75" customHeight="1">
      <c r="A814" s="1015"/>
      <c r="B814" s="1015"/>
      <c r="C814" s="1015"/>
      <c r="D814" s="1015"/>
      <c r="E814" s="1015"/>
      <c r="F814" s="1015"/>
      <c r="G814" s="1015"/>
      <c r="H814" s="1015"/>
      <c r="I814" s="1015"/>
      <c r="J814" s="1015"/>
      <c r="K814" s="1015"/>
      <c r="L814" s="1015"/>
    </row>
    <row r="815" spans="1:12" ht="12.75" customHeight="1">
      <c r="A815" s="1015"/>
      <c r="B815" s="1015"/>
      <c r="C815" s="1015"/>
      <c r="D815" s="1015"/>
      <c r="E815" s="1015"/>
      <c r="F815" s="1015"/>
      <c r="G815" s="1015"/>
      <c r="H815" s="1015"/>
      <c r="I815" s="1015"/>
      <c r="J815" s="1015"/>
      <c r="K815" s="1015"/>
      <c r="L815" s="1015"/>
    </row>
    <row r="816" spans="1:12" ht="12.75" customHeight="1">
      <c r="A816" s="1015"/>
      <c r="B816" s="1015"/>
      <c r="C816" s="1015"/>
      <c r="D816" s="1015"/>
      <c r="E816" s="1015"/>
      <c r="F816" s="1015"/>
      <c r="G816" s="1015"/>
      <c r="H816" s="1015"/>
      <c r="I816" s="1015"/>
      <c r="J816" s="1015"/>
      <c r="K816" s="1015"/>
      <c r="L816" s="1015"/>
    </row>
    <row r="817" spans="1:12" ht="12.75" customHeight="1">
      <c r="A817" s="1015"/>
      <c r="B817" s="1015"/>
      <c r="C817" s="1015"/>
      <c r="D817" s="1015"/>
      <c r="E817" s="1015"/>
      <c r="F817" s="1015"/>
      <c r="G817" s="1015"/>
      <c r="H817" s="1015"/>
      <c r="I817" s="1015"/>
      <c r="J817" s="1015"/>
      <c r="K817" s="1015"/>
      <c r="L817" s="1015"/>
    </row>
    <row r="818" spans="1:12" ht="12.75" customHeight="1">
      <c r="A818" s="1015"/>
      <c r="B818" s="1015"/>
      <c r="C818" s="1015"/>
      <c r="D818" s="1015"/>
      <c r="E818" s="1015"/>
      <c r="F818" s="1015"/>
      <c r="G818" s="1015"/>
      <c r="H818" s="1015"/>
      <c r="I818" s="1015"/>
      <c r="J818" s="1015"/>
      <c r="K818" s="1015"/>
      <c r="L818" s="1015"/>
    </row>
    <row r="819" spans="1:12" ht="12.75" customHeight="1">
      <c r="A819" s="1015"/>
      <c r="B819" s="1015"/>
      <c r="C819" s="1015"/>
      <c r="D819" s="1015"/>
      <c r="E819" s="1015"/>
      <c r="F819" s="1015"/>
      <c r="G819" s="1015"/>
      <c r="H819" s="1015"/>
      <c r="I819" s="1015"/>
      <c r="J819" s="1015"/>
      <c r="K819" s="1015"/>
      <c r="L819" s="1015"/>
    </row>
    <row r="820" spans="1:12" ht="12.75" customHeight="1">
      <c r="A820" s="1015"/>
      <c r="B820" s="1015"/>
      <c r="C820" s="1015"/>
      <c r="D820" s="1015"/>
      <c r="E820" s="1015"/>
      <c r="F820" s="1015"/>
      <c r="G820" s="1015"/>
      <c r="H820" s="1015"/>
      <c r="I820" s="1015"/>
      <c r="J820" s="1015"/>
      <c r="K820" s="1015"/>
      <c r="L820" s="1015"/>
    </row>
    <row r="821" spans="1:12" ht="12.75" customHeight="1">
      <c r="A821" s="1015"/>
      <c r="B821" s="1015"/>
      <c r="C821" s="1015"/>
      <c r="D821" s="1015"/>
      <c r="E821" s="1015"/>
      <c r="F821" s="1015"/>
      <c r="G821" s="1015"/>
      <c r="H821" s="1015"/>
      <c r="I821" s="1015"/>
      <c r="J821" s="1015"/>
      <c r="K821" s="1015"/>
      <c r="L821" s="1015"/>
    </row>
    <row r="822" spans="1:12" ht="12.75" customHeight="1">
      <c r="A822" s="1015"/>
      <c r="B822" s="1015"/>
      <c r="C822" s="1015"/>
      <c r="D822" s="1015"/>
      <c r="E822" s="1015"/>
      <c r="F822" s="1015"/>
      <c r="G822" s="1015"/>
      <c r="H822" s="1015"/>
      <c r="I822" s="1015"/>
      <c r="J822" s="1015"/>
      <c r="K822" s="1015"/>
      <c r="L822" s="1015"/>
    </row>
    <row r="823" spans="1:12" ht="12.75" customHeight="1">
      <c r="A823" s="1015"/>
      <c r="B823" s="1015"/>
      <c r="C823" s="1015"/>
      <c r="D823" s="1015"/>
      <c r="E823" s="1015"/>
      <c r="F823" s="1015"/>
      <c r="G823" s="1015"/>
      <c r="H823" s="1015"/>
      <c r="I823" s="1015"/>
      <c r="J823" s="1015"/>
      <c r="K823" s="1015"/>
      <c r="L823" s="1015"/>
    </row>
    <row r="824" spans="1:12" ht="12.75" customHeight="1">
      <c r="A824" s="1015"/>
      <c r="B824" s="1015"/>
      <c r="C824" s="1015"/>
      <c r="D824" s="1015"/>
      <c r="E824" s="1015"/>
      <c r="F824" s="1015"/>
      <c r="G824" s="1015"/>
      <c r="H824" s="1015"/>
      <c r="I824" s="1015"/>
      <c r="J824" s="1015"/>
      <c r="K824" s="1015"/>
      <c r="L824" s="1015"/>
    </row>
    <row r="825" spans="1:12" ht="12.75" customHeight="1">
      <c r="A825" s="1015"/>
      <c r="B825" s="1015"/>
      <c r="C825" s="1015"/>
      <c r="D825" s="1015"/>
      <c r="E825" s="1015"/>
      <c r="F825" s="1015"/>
      <c r="G825" s="1015"/>
      <c r="H825" s="1015"/>
      <c r="I825" s="1015"/>
      <c r="J825" s="1015"/>
      <c r="K825" s="1015"/>
      <c r="L825" s="1015"/>
    </row>
    <row r="826" spans="1:12" ht="12.75" customHeight="1">
      <c r="A826" s="1015"/>
      <c r="B826" s="1015"/>
      <c r="C826" s="1015"/>
      <c r="D826" s="1015"/>
      <c r="E826" s="1015"/>
      <c r="F826" s="1015"/>
      <c r="G826" s="1015"/>
      <c r="H826" s="1015"/>
      <c r="I826" s="1015"/>
      <c r="J826" s="1015"/>
      <c r="K826" s="1015"/>
      <c r="L826" s="1015"/>
    </row>
    <row r="827" spans="1:12" ht="12.75" customHeight="1">
      <c r="A827" s="1015"/>
      <c r="B827" s="1015"/>
      <c r="C827" s="1015"/>
      <c r="D827" s="1015"/>
      <c r="E827" s="1015"/>
      <c r="F827" s="1015"/>
      <c r="G827" s="1015"/>
      <c r="H827" s="1015"/>
      <c r="I827" s="1015"/>
      <c r="J827" s="1015"/>
      <c r="K827" s="1015"/>
      <c r="L827" s="1015"/>
    </row>
    <row r="828" spans="1:12" ht="12.75" customHeight="1">
      <c r="A828" s="1015"/>
      <c r="B828" s="1015"/>
      <c r="C828" s="1015"/>
      <c r="D828" s="1015"/>
      <c r="E828" s="1015"/>
      <c r="F828" s="1015"/>
      <c r="G828" s="1015"/>
      <c r="H828" s="1015"/>
      <c r="I828" s="1015"/>
      <c r="J828" s="1015"/>
      <c r="K828" s="1015"/>
      <c r="L828" s="1015"/>
    </row>
    <row r="829" spans="1:12" ht="12.75" customHeight="1">
      <c r="A829" s="1015"/>
      <c r="B829" s="1015"/>
      <c r="C829" s="1015"/>
      <c r="D829" s="1015"/>
      <c r="E829" s="1015"/>
      <c r="F829" s="1015"/>
      <c r="G829" s="1015"/>
      <c r="H829" s="1015"/>
      <c r="I829" s="1015"/>
      <c r="J829" s="1015"/>
      <c r="K829" s="1015"/>
      <c r="L829" s="1015"/>
    </row>
    <row r="830" spans="1:12" ht="12.75" customHeight="1">
      <c r="A830" s="1015"/>
      <c r="B830" s="1015"/>
      <c r="C830" s="1015"/>
      <c r="D830" s="1015"/>
      <c r="E830" s="1015"/>
      <c r="F830" s="1015"/>
      <c r="G830" s="1015"/>
      <c r="H830" s="1015"/>
      <c r="I830" s="1015"/>
      <c r="J830" s="1015"/>
      <c r="K830" s="1015"/>
      <c r="L830" s="1015"/>
    </row>
    <row r="831" spans="1:12" ht="12.75" customHeight="1">
      <c r="A831" s="1015"/>
      <c r="B831" s="1015"/>
      <c r="C831" s="1015"/>
      <c r="D831" s="1015"/>
      <c r="E831" s="1015"/>
      <c r="F831" s="1015"/>
      <c r="G831" s="1015"/>
      <c r="H831" s="1015"/>
      <c r="I831" s="1015"/>
      <c r="J831" s="1015"/>
      <c r="K831" s="1015"/>
      <c r="L831" s="1015"/>
    </row>
    <row r="832" spans="1:12" ht="12.75" customHeight="1">
      <c r="A832" s="1015"/>
      <c r="B832" s="1015"/>
      <c r="C832" s="1015"/>
      <c r="D832" s="1015"/>
      <c r="E832" s="1015"/>
      <c r="F832" s="1015"/>
      <c r="G832" s="1015"/>
      <c r="H832" s="1015"/>
      <c r="I832" s="1015"/>
      <c r="J832" s="1015"/>
      <c r="K832" s="1015"/>
      <c r="L832" s="1015"/>
    </row>
    <row r="833" spans="1:12" ht="12.75" customHeight="1">
      <c r="A833" s="1015"/>
      <c r="B833" s="1015"/>
      <c r="C833" s="1015"/>
      <c r="D833" s="1015"/>
      <c r="E833" s="1015"/>
      <c r="F833" s="1015"/>
      <c r="G833" s="1015"/>
      <c r="H833" s="1015"/>
      <c r="I833" s="1015"/>
      <c r="J833" s="1015"/>
      <c r="K833" s="1015"/>
      <c r="L833" s="1015"/>
    </row>
    <row r="834" spans="1:12" ht="12.75" customHeight="1">
      <c r="A834" s="1015"/>
      <c r="B834" s="1015"/>
      <c r="C834" s="1015"/>
      <c r="D834" s="1015"/>
      <c r="E834" s="1015"/>
      <c r="F834" s="1015"/>
      <c r="G834" s="1015"/>
      <c r="H834" s="1015"/>
      <c r="I834" s="1015"/>
      <c r="J834" s="1015"/>
      <c r="K834" s="1015"/>
      <c r="L834" s="1015"/>
    </row>
    <row r="835" spans="1:12" ht="12.75" customHeight="1">
      <c r="A835" s="1015"/>
      <c r="B835" s="1015"/>
      <c r="C835" s="1015"/>
      <c r="D835" s="1015"/>
      <c r="E835" s="1015"/>
      <c r="F835" s="1015"/>
      <c r="G835" s="1015"/>
      <c r="H835" s="1015"/>
      <c r="I835" s="1015"/>
      <c r="J835" s="1015"/>
      <c r="K835" s="1015"/>
      <c r="L835" s="1015"/>
    </row>
    <row r="836" spans="1:12" ht="12.75" customHeight="1">
      <c r="A836" s="1015"/>
      <c r="B836" s="1015"/>
      <c r="C836" s="1015"/>
      <c r="D836" s="1015"/>
      <c r="E836" s="1015"/>
      <c r="F836" s="1015"/>
      <c r="G836" s="1015"/>
      <c r="H836" s="1015"/>
      <c r="I836" s="1015"/>
      <c r="J836" s="1015"/>
      <c r="K836" s="1015"/>
      <c r="L836" s="1015"/>
    </row>
    <row r="837" spans="1:12" ht="12.75" customHeight="1">
      <c r="A837" s="1015"/>
      <c r="B837" s="1015"/>
      <c r="C837" s="1015"/>
      <c r="D837" s="1015"/>
      <c r="E837" s="1015"/>
      <c r="F837" s="1015"/>
      <c r="G837" s="1015"/>
      <c r="H837" s="1015"/>
      <c r="I837" s="1015"/>
      <c r="J837" s="1015"/>
      <c r="K837" s="1015"/>
      <c r="L837" s="1015"/>
    </row>
    <row r="838" spans="1:12" ht="12.75" customHeight="1">
      <c r="A838" s="1015"/>
      <c r="B838" s="1015"/>
      <c r="C838" s="1015"/>
      <c r="D838" s="1015"/>
      <c r="E838" s="1015"/>
      <c r="F838" s="1015"/>
      <c r="G838" s="1015"/>
      <c r="H838" s="1015"/>
      <c r="I838" s="1015"/>
      <c r="J838" s="1015"/>
      <c r="K838" s="1015"/>
      <c r="L838" s="1015"/>
    </row>
    <row r="839" spans="1:12" ht="12.75" customHeight="1">
      <c r="A839" s="1015"/>
      <c r="B839" s="1015"/>
      <c r="C839" s="1015"/>
      <c r="D839" s="1015"/>
      <c r="E839" s="1015"/>
      <c r="F839" s="1015"/>
      <c r="G839" s="1015"/>
      <c r="H839" s="1015"/>
      <c r="I839" s="1015"/>
      <c r="J839" s="1015"/>
      <c r="K839" s="1015"/>
      <c r="L839" s="1015"/>
    </row>
    <row r="840" spans="1:12" ht="12.75" customHeight="1">
      <c r="A840" s="1015"/>
      <c r="B840" s="1015"/>
      <c r="C840" s="1015"/>
      <c r="D840" s="1015"/>
      <c r="E840" s="1015"/>
      <c r="F840" s="1015"/>
      <c r="G840" s="1015"/>
      <c r="H840" s="1015"/>
      <c r="I840" s="1015"/>
      <c r="J840" s="1015"/>
      <c r="K840" s="1015"/>
      <c r="L840" s="1015"/>
    </row>
    <row r="841" spans="1:12" ht="12.75" customHeight="1">
      <c r="A841" s="1015"/>
      <c r="B841" s="1015"/>
      <c r="C841" s="1015"/>
      <c r="D841" s="1015"/>
      <c r="E841" s="1015"/>
      <c r="F841" s="1015"/>
      <c r="G841" s="1015"/>
      <c r="H841" s="1015"/>
      <c r="I841" s="1015"/>
      <c r="J841" s="1015"/>
      <c r="K841" s="1015"/>
      <c r="L841" s="1015"/>
    </row>
    <row r="842" spans="1:12" ht="12.75" customHeight="1">
      <c r="A842" s="1015"/>
      <c r="B842" s="1015"/>
      <c r="C842" s="1015"/>
      <c r="D842" s="1015"/>
      <c r="E842" s="1015"/>
      <c r="F842" s="1015"/>
      <c r="G842" s="1015"/>
      <c r="H842" s="1015"/>
      <c r="I842" s="1015"/>
      <c r="J842" s="1015"/>
      <c r="K842" s="1015"/>
      <c r="L842" s="1015"/>
    </row>
    <row r="843" spans="1:12" ht="12.75" customHeight="1">
      <c r="A843" s="1015"/>
      <c r="B843" s="1015"/>
      <c r="C843" s="1015"/>
      <c r="D843" s="1015"/>
      <c r="E843" s="1015"/>
      <c r="F843" s="1015"/>
      <c r="G843" s="1015"/>
      <c r="H843" s="1015"/>
      <c r="I843" s="1015"/>
      <c r="J843" s="1015"/>
      <c r="K843" s="1015"/>
      <c r="L843" s="1015"/>
    </row>
    <row r="844" spans="1:12" ht="12.75" customHeight="1">
      <c r="A844" s="1015"/>
      <c r="B844" s="1015"/>
      <c r="C844" s="1015"/>
      <c r="D844" s="1015"/>
      <c r="E844" s="1015"/>
      <c r="F844" s="1015"/>
      <c r="G844" s="1015"/>
      <c r="H844" s="1015"/>
      <c r="I844" s="1015"/>
      <c r="J844" s="1015"/>
      <c r="K844" s="1015"/>
      <c r="L844" s="1015"/>
    </row>
    <row r="845" spans="1:12" ht="12.75" customHeight="1">
      <c r="A845" s="1015"/>
      <c r="B845" s="1015"/>
      <c r="C845" s="1015"/>
      <c r="D845" s="1015"/>
      <c r="E845" s="1015"/>
      <c r="F845" s="1015"/>
      <c r="G845" s="1015"/>
      <c r="H845" s="1015"/>
      <c r="I845" s="1015"/>
      <c r="J845" s="1015"/>
      <c r="K845" s="1015"/>
      <c r="L845" s="1015"/>
    </row>
    <row r="846" spans="1:12" ht="12.75" customHeight="1">
      <c r="A846" s="1015"/>
      <c r="B846" s="1015"/>
      <c r="C846" s="1015"/>
      <c r="D846" s="1015"/>
      <c r="E846" s="1015"/>
      <c r="F846" s="1015"/>
      <c r="G846" s="1015"/>
      <c r="H846" s="1015"/>
      <c r="I846" s="1015"/>
      <c r="J846" s="1015"/>
      <c r="K846" s="1015"/>
      <c r="L846" s="1015"/>
    </row>
    <row r="847" spans="1:12" ht="12.75" customHeight="1">
      <c r="A847" s="1015"/>
      <c r="B847" s="1015"/>
      <c r="C847" s="1015"/>
      <c r="D847" s="1015"/>
      <c r="E847" s="1015"/>
      <c r="F847" s="1015"/>
      <c r="G847" s="1015"/>
      <c r="H847" s="1015"/>
      <c r="I847" s="1015"/>
      <c r="J847" s="1015"/>
      <c r="K847" s="1015"/>
      <c r="L847" s="1015"/>
    </row>
    <row r="848" spans="1:12" ht="12.75" customHeight="1">
      <c r="A848" s="1015"/>
      <c r="B848" s="1015"/>
      <c r="C848" s="1015"/>
      <c r="D848" s="1015"/>
      <c r="E848" s="1015"/>
      <c r="F848" s="1015"/>
      <c r="G848" s="1015"/>
      <c r="H848" s="1015"/>
      <c r="I848" s="1015"/>
      <c r="J848" s="1015"/>
      <c r="K848" s="1015"/>
      <c r="L848" s="1015"/>
    </row>
    <row r="849" spans="1:12" ht="12.75" customHeight="1">
      <c r="A849" s="1015"/>
      <c r="B849" s="1015"/>
      <c r="C849" s="1015"/>
      <c r="D849" s="1015"/>
      <c r="E849" s="1015"/>
      <c r="F849" s="1015"/>
      <c r="G849" s="1015"/>
      <c r="H849" s="1015"/>
      <c r="I849" s="1015"/>
      <c r="J849" s="1015"/>
      <c r="K849" s="1015"/>
      <c r="L849" s="1015"/>
    </row>
    <row r="850" spans="1:12" ht="12.75" customHeight="1">
      <c r="A850" s="1015"/>
      <c r="B850" s="1015"/>
      <c r="C850" s="1015"/>
      <c r="D850" s="1015"/>
      <c r="E850" s="1015"/>
      <c r="F850" s="1015"/>
      <c r="G850" s="1015"/>
      <c r="H850" s="1015"/>
      <c r="I850" s="1015"/>
      <c r="J850" s="1015"/>
      <c r="K850" s="1015"/>
      <c r="L850" s="1015"/>
    </row>
    <row r="851" spans="1:12" ht="12.75" customHeight="1">
      <c r="A851" s="1015"/>
      <c r="B851" s="1015"/>
      <c r="C851" s="1015"/>
      <c r="D851" s="1015"/>
      <c r="E851" s="1015"/>
      <c r="F851" s="1015"/>
      <c r="G851" s="1015"/>
      <c r="H851" s="1015"/>
      <c r="I851" s="1015"/>
      <c r="J851" s="1015"/>
      <c r="K851" s="1015"/>
      <c r="L851" s="1015"/>
    </row>
    <row r="852" spans="1:12" ht="12.75" customHeight="1">
      <c r="A852" s="1015"/>
      <c r="B852" s="1015"/>
      <c r="C852" s="1015"/>
      <c r="D852" s="1015"/>
      <c r="E852" s="1015"/>
      <c r="F852" s="1015"/>
      <c r="G852" s="1015"/>
      <c r="H852" s="1015"/>
      <c r="I852" s="1015"/>
      <c r="J852" s="1015"/>
      <c r="K852" s="1015"/>
      <c r="L852" s="1015"/>
    </row>
    <row r="853" spans="1:12" ht="12.75" customHeight="1">
      <c r="A853" s="1015"/>
      <c r="B853" s="1015"/>
      <c r="C853" s="1015"/>
      <c r="D853" s="1015"/>
      <c r="E853" s="1015"/>
      <c r="F853" s="1015"/>
      <c r="G853" s="1015"/>
      <c r="H853" s="1015"/>
      <c r="I853" s="1015"/>
      <c r="J853" s="1015"/>
      <c r="K853" s="1015"/>
      <c r="L853" s="1015"/>
    </row>
    <row r="854" spans="1:12" ht="12.75" customHeight="1">
      <c r="A854" s="1015"/>
      <c r="B854" s="1015"/>
      <c r="C854" s="1015"/>
      <c r="D854" s="1015"/>
      <c r="E854" s="1015"/>
      <c r="F854" s="1015"/>
      <c r="G854" s="1015"/>
      <c r="H854" s="1015"/>
      <c r="I854" s="1015"/>
      <c r="J854" s="1015"/>
      <c r="K854" s="1015"/>
      <c r="L854" s="1015"/>
    </row>
    <row r="855" spans="1:12" ht="12.75" customHeight="1">
      <c r="A855" s="1015"/>
      <c r="B855" s="1015"/>
      <c r="C855" s="1015"/>
      <c r="D855" s="1015"/>
      <c r="E855" s="1015"/>
      <c r="F855" s="1015"/>
      <c r="G855" s="1015"/>
      <c r="H855" s="1015"/>
      <c r="I855" s="1015"/>
      <c r="J855" s="1015"/>
      <c r="K855" s="1015"/>
      <c r="L855" s="1015"/>
    </row>
    <row r="856" spans="1:12" ht="12.75" customHeight="1">
      <c r="A856" s="1015"/>
      <c r="B856" s="1015"/>
      <c r="C856" s="1015"/>
      <c r="D856" s="1015"/>
      <c r="E856" s="1015"/>
      <c r="F856" s="1015"/>
      <c r="G856" s="1015"/>
      <c r="H856" s="1015"/>
      <c r="I856" s="1015"/>
      <c r="J856" s="1015"/>
      <c r="K856" s="1015"/>
      <c r="L856" s="1015"/>
    </row>
    <row r="857" spans="1:12" ht="12.75" customHeight="1">
      <c r="A857" s="1015"/>
      <c r="B857" s="1015"/>
      <c r="C857" s="1015"/>
      <c r="D857" s="1015"/>
      <c r="E857" s="1015"/>
      <c r="F857" s="1015"/>
      <c r="G857" s="1015"/>
      <c r="H857" s="1015"/>
      <c r="I857" s="1015"/>
      <c r="J857" s="1015"/>
      <c r="K857" s="1015"/>
      <c r="L857" s="1015"/>
    </row>
    <row r="858" spans="1:12" ht="12.75" customHeight="1">
      <c r="A858" s="1015"/>
      <c r="B858" s="1015"/>
      <c r="C858" s="1015"/>
      <c r="D858" s="1015"/>
      <c r="E858" s="1015"/>
      <c r="F858" s="1015"/>
      <c r="G858" s="1015"/>
      <c r="H858" s="1015"/>
      <c r="I858" s="1015"/>
      <c r="J858" s="1015"/>
      <c r="K858" s="1015"/>
      <c r="L858" s="1015"/>
    </row>
    <row r="859" spans="1:12" ht="12.75" customHeight="1">
      <c r="A859" s="1015"/>
      <c r="B859" s="1015"/>
      <c r="C859" s="1015"/>
      <c r="D859" s="1015"/>
      <c r="E859" s="1015"/>
      <c r="F859" s="1015"/>
      <c r="G859" s="1015"/>
      <c r="H859" s="1015"/>
      <c r="I859" s="1015"/>
      <c r="J859" s="1015"/>
      <c r="K859" s="1015"/>
      <c r="L859" s="1015"/>
    </row>
    <row r="860" spans="1:12" ht="12.75" customHeight="1">
      <c r="A860" s="1015"/>
      <c r="B860" s="1015"/>
      <c r="C860" s="1015"/>
      <c r="D860" s="1015"/>
      <c r="E860" s="1015"/>
      <c r="F860" s="1015"/>
      <c r="G860" s="1015"/>
      <c r="H860" s="1015"/>
      <c r="I860" s="1015"/>
      <c r="J860" s="1015"/>
      <c r="K860" s="1015"/>
      <c r="L860" s="1015"/>
    </row>
    <row r="861" spans="1:12" ht="12.75" customHeight="1">
      <c r="A861" s="1015"/>
      <c r="B861" s="1015"/>
      <c r="C861" s="1015"/>
      <c r="D861" s="1015"/>
      <c r="E861" s="1015"/>
      <c r="F861" s="1015"/>
      <c r="G861" s="1015"/>
      <c r="H861" s="1015"/>
      <c r="I861" s="1015"/>
      <c r="J861" s="1015"/>
      <c r="K861" s="1015"/>
      <c r="L861" s="1015"/>
    </row>
    <row r="862" spans="1:12" ht="12.75" customHeight="1">
      <c r="A862" s="1015"/>
      <c r="B862" s="1015"/>
      <c r="C862" s="1015"/>
      <c r="D862" s="1015"/>
      <c r="E862" s="1015"/>
      <c r="F862" s="1015"/>
      <c r="G862" s="1015"/>
      <c r="H862" s="1015"/>
      <c r="I862" s="1015"/>
      <c r="J862" s="1015"/>
      <c r="K862" s="1015"/>
      <c r="L862" s="1015"/>
    </row>
    <row r="863" spans="1:12" ht="12.75" customHeight="1">
      <c r="A863" s="1015"/>
      <c r="B863" s="1015"/>
      <c r="C863" s="1015"/>
      <c r="D863" s="1015"/>
      <c r="E863" s="1015"/>
      <c r="F863" s="1015"/>
      <c r="G863" s="1015"/>
      <c r="H863" s="1015"/>
      <c r="I863" s="1015"/>
      <c r="J863" s="1015"/>
      <c r="K863" s="1015"/>
      <c r="L863" s="1015"/>
    </row>
    <row r="864" spans="1:12" ht="12.75" customHeight="1">
      <c r="A864" s="1015"/>
      <c r="B864" s="1015"/>
      <c r="C864" s="1015"/>
      <c r="D864" s="1015"/>
      <c r="E864" s="1015"/>
      <c r="F864" s="1015"/>
      <c r="G864" s="1015"/>
      <c r="H864" s="1015"/>
      <c r="I864" s="1015"/>
      <c r="J864" s="1015"/>
      <c r="K864" s="1015"/>
      <c r="L864" s="1015"/>
    </row>
    <row r="865" spans="1:12" ht="12.75" customHeight="1">
      <c r="A865" s="1015"/>
      <c r="B865" s="1015"/>
      <c r="C865" s="1015"/>
      <c r="D865" s="1015"/>
      <c r="E865" s="1015"/>
      <c r="F865" s="1015"/>
      <c r="G865" s="1015"/>
      <c r="H865" s="1015"/>
      <c r="I865" s="1015"/>
      <c r="J865" s="1015"/>
      <c r="K865" s="1015"/>
      <c r="L865" s="1015"/>
    </row>
    <row r="866" spans="1:12" ht="12.75" customHeight="1">
      <c r="A866" s="1015"/>
      <c r="B866" s="1015"/>
      <c r="C866" s="1015"/>
      <c r="D866" s="1015"/>
      <c r="E866" s="1015"/>
      <c r="F866" s="1015"/>
      <c r="G866" s="1015"/>
      <c r="H866" s="1015"/>
      <c r="I866" s="1015"/>
      <c r="J866" s="1015"/>
      <c r="K866" s="1015"/>
      <c r="L866" s="1015"/>
    </row>
    <row r="867" spans="1:12" ht="12.75" customHeight="1">
      <c r="A867" s="1015"/>
      <c r="B867" s="1015"/>
      <c r="C867" s="1015"/>
      <c r="D867" s="1015"/>
      <c r="E867" s="1015"/>
      <c r="F867" s="1015"/>
      <c r="G867" s="1015"/>
      <c r="H867" s="1015"/>
      <c r="I867" s="1015"/>
      <c r="J867" s="1015"/>
      <c r="K867" s="1015"/>
      <c r="L867" s="1015"/>
    </row>
    <row r="868" spans="1:12" ht="12.75" customHeight="1">
      <c r="A868" s="1015"/>
      <c r="B868" s="1015"/>
      <c r="C868" s="1015"/>
      <c r="D868" s="1015"/>
      <c r="E868" s="1015"/>
      <c r="F868" s="1015"/>
      <c r="G868" s="1015"/>
      <c r="H868" s="1015"/>
      <c r="I868" s="1015"/>
      <c r="J868" s="1015"/>
      <c r="K868" s="1015"/>
      <c r="L868" s="1015"/>
    </row>
    <row r="869" spans="1:12" ht="12.75" customHeight="1">
      <c r="A869" s="1015"/>
      <c r="B869" s="1015"/>
      <c r="C869" s="1015"/>
      <c r="D869" s="1015"/>
      <c r="E869" s="1015"/>
      <c r="F869" s="1015"/>
      <c r="G869" s="1015"/>
      <c r="H869" s="1015"/>
      <c r="I869" s="1015"/>
      <c r="J869" s="1015"/>
      <c r="K869" s="1015"/>
      <c r="L869" s="1015"/>
    </row>
    <row r="870" spans="1:12" ht="12.75" customHeight="1">
      <c r="A870" s="1015"/>
      <c r="B870" s="1015"/>
      <c r="C870" s="1015"/>
      <c r="D870" s="1015"/>
      <c r="E870" s="1015"/>
      <c r="F870" s="1015"/>
      <c r="G870" s="1015"/>
      <c r="H870" s="1015"/>
      <c r="I870" s="1015"/>
      <c r="J870" s="1015"/>
      <c r="K870" s="1015"/>
      <c r="L870" s="1015"/>
    </row>
    <row r="871" spans="1:12" ht="12.75" customHeight="1">
      <c r="A871" s="1015"/>
      <c r="B871" s="1015"/>
      <c r="C871" s="1015"/>
      <c r="D871" s="1015"/>
      <c r="E871" s="1015"/>
      <c r="F871" s="1015"/>
      <c r="G871" s="1015"/>
      <c r="H871" s="1015"/>
      <c r="I871" s="1015"/>
      <c r="J871" s="1015"/>
      <c r="K871" s="1015"/>
      <c r="L871" s="1015"/>
    </row>
    <row r="872" spans="1:12" ht="12.75" customHeight="1">
      <c r="A872" s="1015"/>
      <c r="B872" s="1015"/>
      <c r="C872" s="1015"/>
      <c r="D872" s="1015"/>
      <c r="E872" s="1015"/>
      <c r="F872" s="1015"/>
      <c r="G872" s="1015"/>
      <c r="H872" s="1015"/>
      <c r="I872" s="1015"/>
      <c r="J872" s="1015"/>
      <c r="K872" s="1015"/>
      <c r="L872" s="1015"/>
    </row>
    <row r="873" spans="1:12" ht="12.75" customHeight="1">
      <c r="A873" s="1015"/>
      <c r="B873" s="1015"/>
      <c r="C873" s="1015"/>
      <c r="D873" s="1015"/>
      <c r="E873" s="1015"/>
      <c r="F873" s="1015"/>
      <c r="G873" s="1015"/>
      <c r="H873" s="1015"/>
      <c r="I873" s="1015"/>
      <c r="J873" s="1015"/>
      <c r="K873" s="1015"/>
      <c r="L873" s="1015"/>
    </row>
    <row r="874" spans="1:12" ht="12.75" customHeight="1">
      <c r="A874" s="1015"/>
      <c r="B874" s="1015"/>
      <c r="C874" s="1015"/>
      <c r="D874" s="1015"/>
      <c r="E874" s="1015"/>
      <c r="F874" s="1015"/>
      <c r="G874" s="1015"/>
      <c r="H874" s="1015"/>
      <c r="I874" s="1015"/>
      <c r="J874" s="1015"/>
      <c r="K874" s="1015"/>
      <c r="L874" s="1015"/>
    </row>
    <row r="875" spans="1:12" ht="12.75" customHeight="1">
      <c r="A875" s="1015"/>
      <c r="B875" s="1015"/>
      <c r="C875" s="1015"/>
      <c r="D875" s="1015"/>
      <c r="E875" s="1015"/>
      <c r="F875" s="1015"/>
      <c r="G875" s="1015"/>
      <c r="H875" s="1015"/>
      <c r="I875" s="1015"/>
      <c r="J875" s="1015"/>
      <c r="K875" s="1015"/>
      <c r="L875" s="1015"/>
    </row>
    <row r="876" spans="1:12" ht="12.75" customHeight="1">
      <c r="A876" s="1015"/>
      <c r="B876" s="1015"/>
      <c r="C876" s="1015"/>
      <c r="D876" s="1015"/>
      <c r="E876" s="1015"/>
      <c r="F876" s="1015"/>
      <c r="G876" s="1015"/>
      <c r="H876" s="1015"/>
      <c r="I876" s="1015"/>
      <c r="J876" s="1015"/>
      <c r="K876" s="1015"/>
      <c r="L876" s="1015"/>
    </row>
    <row r="877" spans="1:12" ht="12.75" customHeight="1">
      <c r="A877" s="1015"/>
      <c r="B877" s="1015"/>
      <c r="C877" s="1015"/>
      <c r="D877" s="1015"/>
      <c r="E877" s="1015"/>
      <c r="F877" s="1015"/>
      <c r="G877" s="1015"/>
      <c r="H877" s="1015"/>
      <c r="I877" s="1015"/>
      <c r="J877" s="1015"/>
      <c r="K877" s="1015"/>
      <c r="L877" s="1015"/>
    </row>
    <row r="878" spans="1:12" ht="12.75" customHeight="1">
      <c r="A878" s="1015"/>
      <c r="B878" s="1015"/>
      <c r="C878" s="1015"/>
      <c r="D878" s="1015"/>
      <c r="E878" s="1015"/>
      <c r="F878" s="1015"/>
      <c r="G878" s="1015"/>
      <c r="H878" s="1015"/>
      <c r="I878" s="1015"/>
      <c r="J878" s="1015"/>
      <c r="K878" s="1015"/>
      <c r="L878" s="1015"/>
    </row>
    <row r="879" spans="1:12" ht="12.75" customHeight="1">
      <c r="A879" s="1015"/>
      <c r="B879" s="1015"/>
      <c r="C879" s="1015"/>
      <c r="D879" s="1015"/>
      <c r="E879" s="1015"/>
      <c r="F879" s="1015"/>
      <c r="G879" s="1015"/>
      <c r="H879" s="1015"/>
      <c r="I879" s="1015"/>
      <c r="J879" s="1015"/>
      <c r="K879" s="1015"/>
      <c r="L879" s="1015"/>
    </row>
    <row r="880" spans="1:12" ht="12.75" customHeight="1">
      <c r="A880" s="1015"/>
      <c r="B880" s="1015"/>
      <c r="C880" s="1015"/>
      <c r="D880" s="1015"/>
      <c r="E880" s="1015"/>
      <c r="F880" s="1015"/>
      <c r="G880" s="1015"/>
      <c r="H880" s="1015"/>
      <c r="I880" s="1015"/>
      <c r="J880" s="1015"/>
      <c r="K880" s="1015"/>
      <c r="L880" s="1015"/>
    </row>
    <row r="881" spans="1:12" ht="12.75" customHeight="1">
      <c r="A881" s="1015"/>
      <c r="B881" s="1015"/>
      <c r="C881" s="1015"/>
      <c r="D881" s="1015"/>
      <c r="E881" s="1015"/>
      <c r="F881" s="1015"/>
      <c r="G881" s="1015"/>
      <c r="H881" s="1015"/>
      <c r="I881" s="1015"/>
      <c r="J881" s="1015"/>
      <c r="K881" s="1015"/>
      <c r="L881" s="1015"/>
    </row>
    <row r="882" spans="1:12" ht="12.75" customHeight="1">
      <c r="A882" s="1015"/>
      <c r="B882" s="1015"/>
      <c r="C882" s="1015"/>
      <c r="D882" s="1015"/>
      <c r="E882" s="1015"/>
      <c r="F882" s="1015"/>
      <c r="G882" s="1015"/>
      <c r="H882" s="1015"/>
      <c r="I882" s="1015"/>
      <c r="J882" s="1015"/>
      <c r="K882" s="1015"/>
      <c r="L882" s="1015"/>
    </row>
    <row r="883" spans="1:12" ht="12.75" customHeight="1">
      <c r="A883" s="1015"/>
      <c r="B883" s="1015"/>
      <c r="C883" s="1015"/>
      <c r="D883" s="1015"/>
      <c r="E883" s="1015"/>
      <c r="F883" s="1015"/>
      <c r="G883" s="1015"/>
      <c r="H883" s="1015"/>
      <c r="I883" s="1015"/>
      <c r="J883" s="1015"/>
      <c r="K883" s="1015"/>
      <c r="L883" s="1015"/>
    </row>
    <row r="884" spans="1:12" ht="12.75" customHeight="1">
      <c r="A884" s="1015"/>
      <c r="B884" s="1015"/>
      <c r="C884" s="1015"/>
      <c r="D884" s="1015"/>
      <c r="E884" s="1015"/>
      <c r="F884" s="1015"/>
      <c r="G884" s="1015"/>
      <c r="H884" s="1015"/>
      <c r="I884" s="1015"/>
      <c r="J884" s="1015"/>
      <c r="K884" s="1015"/>
      <c r="L884" s="1015"/>
    </row>
    <row r="885" spans="1:12" ht="12.75" customHeight="1">
      <c r="A885" s="1015"/>
      <c r="B885" s="1015"/>
      <c r="C885" s="1015"/>
      <c r="D885" s="1015"/>
      <c r="E885" s="1015"/>
      <c r="F885" s="1015"/>
      <c r="G885" s="1015"/>
      <c r="H885" s="1015"/>
      <c r="I885" s="1015"/>
      <c r="J885" s="1015"/>
      <c r="K885" s="1015"/>
      <c r="L885" s="1015"/>
    </row>
    <row r="886" spans="1:12" ht="12.75" customHeight="1">
      <c r="A886" s="1015"/>
      <c r="B886" s="1015"/>
      <c r="C886" s="1015"/>
      <c r="D886" s="1015"/>
      <c r="E886" s="1015"/>
      <c r="F886" s="1015"/>
      <c r="G886" s="1015"/>
      <c r="H886" s="1015"/>
      <c r="I886" s="1015"/>
      <c r="J886" s="1015"/>
      <c r="K886" s="1015"/>
      <c r="L886" s="1015"/>
    </row>
    <row r="887" spans="1:12" ht="12.75" customHeight="1">
      <c r="A887" s="1015"/>
      <c r="B887" s="1015"/>
      <c r="C887" s="1015"/>
      <c r="D887" s="1015"/>
      <c r="E887" s="1015"/>
      <c r="F887" s="1015"/>
      <c r="G887" s="1015"/>
      <c r="H887" s="1015"/>
      <c r="I887" s="1015"/>
      <c r="J887" s="1015"/>
      <c r="K887" s="1015"/>
      <c r="L887" s="1015"/>
    </row>
    <row r="888" spans="1:12" ht="12.75" customHeight="1">
      <c r="A888" s="1015"/>
      <c r="B888" s="1015"/>
      <c r="C888" s="1015"/>
      <c r="D888" s="1015"/>
      <c r="E888" s="1015"/>
      <c r="F888" s="1015"/>
      <c r="G888" s="1015"/>
      <c r="H888" s="1015"/>
      <c r="I888" s="1015"/>
      <c r="J888" s="1015"/>
      <c r="K888" s="1015"/>
      <c r="L888" s="1015"/>
    </row>
    <row r="889" spans="1:12" ht="12.75" customHeight="1">
      <c r="A889" s="1015"/>
      <c r="B889" s="1015"/>
      <c r="C889" s="1015"/>
      <c r="D889" s="1015"/>
      <c r="E889" s="1015"/>
      <c r="F889" s="1015"/>
      <c r="G889" s="1015"/>
      <c r="H889" s="1015"/>
      <c r="I889" s="1015"/>
      <c r="J889" s="1015"/>
      <c r="K889" s="1015"/>
      <c r="L889" s="1015"/>
    </row>
    <row r="890" spans="1:12" ht="12.75" customHeight="1">
      <c r="A890" s="1015"/>
      <c r="B890" s="1015"/>
      <c r="C890" s="1015"/>
      <c r="D890" s="1015"/>
      <c r="E890" s="1015"/>
      <c r="F890" s="1015"/>
      <c r="G890" s="1015"/>
      <c r="H890" s="1015"/>
      <c r="I890" s="1015"/>
      <c r="J890" s="1015"/>
      <c r="K890" s="1015"/>
      <c r="L890" s="1015"/>
    </row>
    <row r="891" spans="1:12" ht="12.75" customHeight="1">
      <c r="A891" s="1015"/>
      <c r="B891" s="1015"/>
      <c r="C891" s="1015"/>
      <c r="D891" s="1015"/>
      <c r="E891" s="1015"/>
      <c r="F891" s="1015"/>
      <c r="G891" s="1015"/>
      <c r="H891" s="1015"/>
      <c r="I891" s="1015"/>
      <c r="J891" s="1015"/>
      <c r="K891" s="1015"/>
      <c r="L891" s="1015"/>
    </row>
    <row r="892" spans="1:12" ht="12.75" customHeight="1">
      <c r="A892" s="1015"/>
      <c r="B892" s="1015"/>
      <c r="C892" s="1015"/>
      <c r="D892" s="1015"/>
      <c r="E892" s="1015"/>
      <c r="F892" s="1015"/>
      <c r="G892" s="1015"/>
      <c r="H892" s="1015"/>
      <c r="I892" s="1015"/>
      <c r="J892" s="1015"/>
      <c r="K892" s="1015"/>
      <c r="L892" s="1015"/>
    </row>
    <row r="893" spans="1:12" ht="12.75" customHeight="1">
      <c r="A893" s="1015"/>
      <c r="B893" s="1015"/>
      <c r="C893" s="1015"/>
      <c r="D893" s="1015"/>
      <c r="E893" s="1015"/>
      <c r="F893" s="1015"/>
      <c r="G893" s="1015"/>
      <c r="H893" s="1015"/>
      <c r="I893" s="1015"/>
      <c r="J893" s="1015"/>
      <c r="K893" s="1015"/>
      <c r="L893" s="1015"/>
    </row>
    <row r="894" spans="1:12" ht="12.75" customHeight="1">
      <c r="A894" s="1015"/>
      <c r="B894" s="1015"/>
      <c r="C894" s="1015"/>
      <c r="D894" s="1015"/>
      <c r="E894" s="1015"/>
      <c r="F894" s="1015"/>
      <c r="G894" s="1015"/>
      <c r="H894" s="1015"/>
      <c r="I894" s="1015"/>
      <c r="J894" s="1015"/>
      <c r="K894" s="1015"/>
      <c r="L894" s="1015"/>
    </row>
    <row r="895" spans="1:12" ht="12.75" customHeight="1">
      <c r="A895" s="1015"/>
      <c r="B895" s="1015"/>
      <c r="C895" s="1015"/>
      <c r="D895" s="1015"/>
      <c r="E895" s="1015"/>
      <c r="F895" s="1015"/>
      <c r="G895" s="1015"/>
      <c r="H895" s="1015"/>
      <c r="I895" s="1015"/>
      <c r="J895" s="1015"/>
      <c r="K895" s="1015"/>
      <c r="L895" s="1015"/>
    </row>
    <row r="896" spans="1:12" ht="12.75" customHeight="1">
      <c r="A896" s="1015"/>
      <c r="B896" s="1015"/>
      <c r="C896" s="1015"/>
      <c r="D896" s="1015"/>
      <c r="E896" s="1015"/>
      <c r="F896" s="1015"/>
      <c r="G896" s="1015"/>
      <c r="H896" s="1015"/>
      <c r="I896" s="1015"/>
      <c r="J896" s="1015"/>
      <c r="K896" s="1015"/>
      <c r="L896" s="1015"/>
    </row>
    <row r="897" spans="1:12" ht="12.75" customHeight="1">
      <c r="A897" s="1015"/>
      <c r="B897" s="1015"/>
      <c r="C897" s="1015"/>
      <c r="D897" s="1015"/>
      <c r="E897" s="1015"/>
      <c r="F897" s="1015"/>
      <c r="G897" s="1015"/>
      <c r="H897" s="1015"/>
      <c r="I897" s="1015"/>
      <c r="J897" s="1015"/>
      <c r="K897" s="1015"/>
      <c r="L897" s="1015"/>
    </row>
    <row r="898" spans="1:12" ht="12.75" customHeight="1">
      <c r="A898" s="1015"/>
      <c r="B898" s="1015"/>
      <c r="C898" s="1015"/>
      <c r="D898" s="1015"/>
      <c r="E898" s="1015"/>
      <c r="F898" s="1015"/>
      <c r="G898" s="1015"/>
      <c r="H898" s="1015"/>
      <c r="I898" s="1015"/>
      <c r="J898" s="1015"/>
      <c r="K898" s="1015"/>
      <c r="L898" s="1015"/>
    </row>
    <row r="899" spans="1:12" ht="12.75" customHeight="1">
      <c r="A899" s="1015"/>
      <c r="B899" s="1015"/>
      <c r="C899" s="1015"/>
      <c r="D899" s="1015"/>
      <c r="E899" s="1015"/>
      <c r="F899" s="1015"/>
      <c r="G899" s="1015"/>
      <c r="H899" s="1015"/>
      <c r="I899" s="1015"/>
      <c r="J899" s="1015"/>
      <c r="K899" s="1015"/>
      <c r="L899" s="1015"/>
    </row>
    <row r="900" spans="1:12" ht="12.75" customHeight="1">
      <c r="A900" s="1015"/>
      <c r="B900" s="1015"/>
      <c r="C900" s="1015"/>
      <c r="D900" s="1015"/>
      <c r="E900" s="1015"/>
      <c r="F900" s="1015"/>
      <c r="G900" s="1015"/>
      <c r="H900" s="1015"/>
      <c r="I900" s="1015"/>
      <c r="J900" s="1015"/>
      <c r="K900" s="1015"/>
      <c r="L900" s="1015"/>
    </row>
    <row r="901" spans="1:12" ht="12.75" customHeight="1">
      <c r="A901" s="1015"/>
      <c r="B901" s="1015"/>
      <c r="C901" s="1015"/>
      <c r="D901" s="1015"/>
      <c r="E901" s="1015"/>
      <c r="F901" s="1015"/>
      <c r="G901" s="1015"/>
      <c r="H901" s="1015"/>
      <c r="I901" s="1015"/>
      <c r="J901" s="1015"/>
      <c r="K901" s="1015"/>
      <c r="L901" s="1015"/>
    </row>
    <row r="902" spans="1:12" ht="12.75" customHeight="1">
      <c r="A902" s="1015"/>
      <c r="B902" s="1015"/>
      <c r="C902" s="1015"/>
      <c r="D902" s="1015"/>
      <c r="E902" s="1015"/>
      <c r="F902" s="1015"/>
      <c r="G902" s="1015"/>
      <c r="H902" s="1015"/>
      <c r="I902" s="1015"/>
      <c r="J902" s="1015"/>
      <c r="K902" s="1015"/>
      <c r="L902" s="1015"/>
    </row>
    <row r="903" spans="1:12" ht="12.75" customHeight="1">
      <c r="A903" s="1015"/>
      <c r="B903" s="1015"/>
      <c r="C903" s="1015"/>
      <c r="D903" s="1015"/>
      <c r="E903" s="1015"/>
      <c r="F903" s="1015"/>
      <c r="G903" s="1015"/>
      <c r="H903" s="1015"/>
      <c r="I903" s="1015"/>
      <c r="J903" s="1015"/>
      <c r="K903" s="1015"/>
      <c r="L903" s="1015"/>
    </row>
    <row r="904" spans="1:12" ht="12.75" customHeight="1">
      <c r="A904" s="1015"/>
      <c r="B904" s="1015"/>
      <c r="C904" s="1015"/>
      <c r="D904" s="1015"/>
      <c r="E904" s="1015"/>
      <c r="F904" s="1015"/>
      <c r="G904" s="1015"/>
      <c r="H904" s="1015"/>
      <c r="I904" s="1015"/>
      <c r="J904" s="1015"/>
      <c r="K904" s="1015"/>
      <c r="L904" s="1015"/>
    </row>
    <row r="905" spans="1:12" ht="12.75" customHeight="1">
      <c r="A905" s="1015"/>
      <c r="B905" s="1015"/>
      <c r="C905" s="1015"/>
      <c r="D905" s="1015"/>
      <c r="E905" s="1015"/>
      <c r="F905" s="1015"/>
      <c r="G905" s="1015"/>
      <c r="H905" s="1015"/>
      <c r="I905" s="1015"/>
      <c r="J905" s="1015"/>
      <c r="K905" s="1015"/>
      <c r="L905" s="1015"/>
    </row>
    <row r="906" spans="1:12" ht="12.75" customHeight="1">
      <c r="A906" s="1015"/>
      <c r="B906" s="1015"/>
      <c r="C906" s="1015"/>
      <c r="D906" s="1015"/>
      <c r="E906" s="1015"/>
      <c r="F906" s="1015"/>
      <c r="G906" s="1015"/>
      <c r="H906" s="1015"/>
      <c r="I906" s="1015"/>
      <c r="J906" s="1015"/>
      <c r="K906" s="1015"/>
      <c r="L906" s="1015"/>
    </row>
    <row r="907" spans="1:12" ht="12.75" customHeight="1">
      <c r="A907" s="1015"/>
      <c r="B907" s="1015"/>
      <c r="C907" s="1015"/>
      <c r="D907" s="1015"/>
      <c r="E907" s="1015"/>
      <c r="F907" s="1015"/>
      <c r="G907" s="1015"/>
      <c r="H907" s="1015"/>
      <c r="I907" s="1015"/>
      <c r="J907" s="1015"/>
      <c r="K907" s="1015"/>
      <c r="L907" s="1015"/>
    </row>
    <row r="908" spans="1:12" ht="12.75" customHeight="1">
      <c r="A908" s="1015"/>
      <c r="B908" s="1015"/>
      <c r="C908" s="1015"/>
      <c r="D908" s="1015"/>
      <c r="E908" s="1015"/>
      <c r="F908" s="1015"/>
      <c r="G908" s="1015"/>
      <c r="H908" s="1015"/>
      <c r="I908" s="1015"/>
      <c r="J908" s="1015"/>
      <c r="K908" s="1015"/>
      <c r="L908" s="1015"/>
    </row>
    <row r="909" spans="1:12" ht="12.75" customHeight="1">
      <c r="A909" s="1015"/>
      <c r="B909" s="1015"/>
      <c r="C909" s="1015"/>
      <c r="D909" s="1015"/>
      <c r="E909" s="1015"/>
      <c r="F909" s="1015"/>
      <c r="G909" s="1015"/>
      <c r="H909" s="1015"/>
      <c r="I909" s="1015"/>
      <c r="J909" s="1015"/>
      <c r="K909" s="1015"/>
      <c r="L909" s="1015"/>
    </row>
    <row r="910" spans="1:12" ht="12.75" customHeight="1">
      <c r="A910" s="1015"/>
      <c r="B910" s="1015"/>
      <c r="C910" s="1015"/>
      <c r="D910" s="1015"/>
      <c r="E910" s="1015"/>
      <c r="F910" s="1015"/>
      <c r="G910" s="1015"/>
      <c r="H910" s="1015"/>
      <c r="I910" s="1015"/>
      <c r="J910" s="1015"/>
      <c r="K910" s="1015"/>
      <c r="L910" s="1015"/>
    </row>
    <row r="911" spans="1:12" ht="12.75" customHeight="1">
      <c r="A911" s="1015"/>
      <c r="B911" s="1015"/>
      <c r="C911" s="1015"/>
      <c r="D911" s="1015"/>
      <c r="E911" s="1015"/>
      <c r="F911" s="1015"/>
      <c r="G911" s="1015"/>
      <c r="H911" s="1015"/>
      <c r="I911" s="1015"/>
      <c r="J911" s="1015"/>
      <c r="K911" s="1015"/>
      <c r="L911" s="1015"/>
    </row>
    <row r="912" spans="1:12" ht="12.75" customHeight="1">
      <c r="A912" s="1015"/>
      <c r="B912" s="1015"/>
      <c r="C912" s="1015"/>
      <c r="D912" s="1015"/>
      <c r="E912" s="1015"/>
      <c r="F912" s="1015"/>
      <c r="G912" s="1015"/>
      <c r="H912" s="1015"/>
      <c r="I912" s="1015"/>
      <c r="J912" s="1015"/>
      <c r="K912" s="1015"/>
      <c r="L912" s="1015"/>
    </row>
    <row r="913" spans="1:12" ht="12.75" customHeight="1">
      <c r="A913" s="1015"/>
      <c r="B913" s="1015"/>
      <c r="C913" s="1015"/>
      <c r="D913" s="1015"/>
      <c r="E913" s="1015"/>
      <c r="F913" s="1015"/>
      <c r="G913" s="1015"/>
      <c r="H913" s="1015"/>
      <c r="I913" s="1015"/>
      <c r="J913" s="1015"/>
      <c r="K913" s="1015"/>
      <c r="L913" s="1015"/>
    </row>
    <row r="914" spans="1:12" ht="12.75" customHeight="1">
      <c r="A914" s="1015"/>
      <c r="B914" s="1015"/>
      <c r="C914" s="1015"/>
      <c r="D914" s="1015"/>
      <c r="E914" s="1015"/>
      <c r="F914" s="1015"/>
      <c r="G914" s="1015"/>
      <c r="H914" s="1015"/>
      <c r="I914" s="1015"/>
      <c r="J914" s="1015"/>
      <c r="K914" s="1015"/>
      <c r="L914" s="1015"/>
    </row>
    <row r="915" spans="1:12" ht="12.75" customHeight="1">
      <c r="A915" s="1015"/>
      <c r="B915" s="1015"/>
      <c r="C915" s="1015"/>
      <c r="D915" s="1015"/>
      <c r="E915" s="1015"/>
      <c r="F915" s="1015"/>
      <c r="G915" s="1015"/>
      <c r="H915" s="1015"/>
      <c r="I915" s="1015"/>
      <c r="J915" s="1015"/>
      <c r="K915" s="1015"/>
      <c r="L915" s="1015"/>
    </row>
    <row r="916" spans="1:12" ht="12.75" customHeight="1">
      <c r="A916" s="1015"/>
      <c r="B916" s="1015"/>
      <c r="C916" s="1015"/>
      <c r="D916" s="1015"/>
      <c r="E916" s="1015"/>
      <c r="F916" s="1015"/>
      <c r="G916" s="1015"/>
      <c r="H916" s="1015"/>
      <c r="I916" s="1015"/>
      <c r="J916" s="1015"/>
      <c r="K916" s="1015"/>
      <c r="L916" s="1015"/>
    </row>
    <row r="917" spans="1:12" ht="12.75" customHeight="1">
      <c r="A917" s="1015"/>
      <c r="B917" s="1015"/>
      <c r="C917" s="1015"/>
      <c r="D917" s="1015"/>
      <c r="E917" s="1015"/>
      <c r="F917" s="1015"/>
      <c r="G917" s="1015"/>
      <c r="H917" s="1015"/>
      <c r="I917" s="1015"/>
      <c r="J917" s="1015"/>
      <c r="K917" s="1015"/>
      <c r="L917" s="1015"/>
    </row>
    <row r="918" spans="1:12" ht="12.75" customHeight="1">
      <c r="A918" s="1015"/>
      <c r="B918" s="1015"/>
      <c r="C918" s="1015"/>
      <c r="D918" s="1015"/>
      <c r="E918" s="1015"/>
      <c r="F918" s="1015"/>
      <c r="G918" s="1015"/>
      <c r="H918" s="1015"/>
      <c r="I918" s="1015"/>
      <c r="J918" s="1015"/>
      <c r="K918" s="1015"/>
      <c r="L918" s="1015"/>
    </row>
    <row r="919" spans="1:12" ht="12.75" customHeight="1">
      <c r="A919" s="1015"/>
      <c r="B919" s="1015"/>
      <c r="C919" s="1015"/>
      <c r="D919" s="1015"/>
      <c r="E919" s="1015"/>
      <c r="F919" s="1015"/>
      <c r="G919" s="1015"/>
      <c r="H919" s="1015"/>
      <c r="I919" s="1015"/>
      <c r="J919" s="1015"/>
      <c r="K919" s="1015"/>
      <c r="L919" s="1015"/>
    </row>
    <row r="920" spans="1:12" ht="12.75" customHeight="1">
      <c r="A920" s="1015"/>
      <c r="B920" s="1015"/>
      <c r="C920" s="1015"/>
      <c r="D920" s="1015"/>
      <c r="E920" s="1015"/>
      <c r="F920" s="1015"/>
      <c r="G920" s="1015"/>
      <c r="H920" s="1015"/>
      <c r="I920" s="1015"/>
      <c r="J920" s="1015"/>
      <c r="K920" s="1015"/>
      <c r="L920" s="1015"/>
    </row>
    <row r="921" spans="1:12" ht="12.75" customHeight="1">
      <c r="A921" s="1015"/>
      <c r="B921" s="1015"/>
      <c r="C921" s="1015"/>
      <c r="D921" s="1015"/>
      <c r="E921" s="1015"/>
      <c r="F921" s="1015"/>
      <c r="G921" s="1015"/>
      <c r="H921" s="1015"/>
      <c r="I921" s="1015"/>
      <c r="J921" s="1015"/>
      <c r="K921" s="1015"/>
      <c r="L921" s="1015"/>
    </row>
    <row r="922" spans="1:12" ht="12.75" customHeight="1">
      <c r="A922" s="1015"/>
      <c r="B922" s="1015"/>
      <c r="C922" s="1015"/>
      <c r="D922" s="1015"/>
      <c r="E922" s="1015"/>
      <c r="F922" s="1015"/>
      <c r="G922" s="1015"/>
      <c r="H922" s="1015"/>
      <c r="I922" s="1015"/>
      <c r="J922" s="1015"/>
      <c r="K922" s="1015"/>
      <c r="L922" s="1015"/>
    </row>
    <row r="923" spans="1:12" ht="12.75" customHeight="1">
      <c r="A923" s="1015"/>
      <c r="B923" s="1015"/>
      <c r="C923" s="1015"/>
      <c r="D923" s="1015"/>
      <c r="E923" s="1015"/>
      <c r="F923" s="1015"/>
      <c r="G923" s="1015"/>
      <c r="H923" s="1015"/>
      <c r="I923" s="1015"/>
      <c r="J923" s="1015"/>
      <c r="K923" s="1015"/>
      <c r="L923" s="1015"/>
    </row>
    <row r="924" spans="1:12" ht="12.75" customHeight="1">
      <c r="A924" s="1015"/>
      <c r="B924" s="1015"/>
      <c r="C924" s="1015"/>
      <c r="D924" s="1015"/>
      <c r="E924" s="1015"/>
      <c r="F924" s="1015"/>
      <c r="G924" s="1015"/>
      <c r="H924" s="1015"/>
      <c r="I924" s="1015"/>
      <c r="J924" s="1015"/>
      <c r="K924" s="1015"/>
      <c r="L924" s="1015"/>
    </row>
    <row r="925" spans="1:12" ht="12.75" customHeight="1">
      <c r="A925" s="1015"/>
      <c r="B925" s="1015"/>
      <c r="C925" s="1015"/>
      <c r="D925" s="1015"/>
      <c r="E925" s="1015"/>
      <c r="F925" s="1015"/>
      <c r="G925" s="1015"/>
      <c r="H925" s="1015"/>
      <c r="I925" s="1015"/>
      <c r="J925" s="1015"/>
      <c r="K925" s="1015"/>
      <c r="L925" s="1015"/>
    </row>
    <row r="926" spans="1:12" ht="12.75" customHeight="1">
      <c r="A926" s="1015"/>
      <c r="B926" s="1015"/>
      <c r="C926" s="1015"/>
      <c r="D926" s="1015"/>
      <c r="E926" s="1015"/>
      <c r="F926" s="1015"/>
      <c r="G926" s="1015"/>
      <c r="H926" s="1015"/>
      <c r="I926" s="1015"/>
      <c r="J926" s="1015"/>
      <c r="K926" s="1015"/>
      <c r="L926" s="1015"/>
    </row>
    <row r="927" spans="1:12" ht="12.75" customHeight="1">
      <c r="A927" s="1015"/>
      <c r="B927" s="1015"/>
      <c r="C927" s="1015"/>
      <c r="D927" s="1015"/>
      <c r="E927" s="1015"/>
      <c r="F927" s="1015"/>
      <c r="G927" s="1015"/>
      <c r="H927" s="1015"/>
      <c r="I927" s="1015"/>
      <c r="J927" s="1015"/>
      <c r="K927" s="1015"/>
      <c r="L927" s="1015"/>
    </row>
    <row r="928" spans="1:12" ht="12.75" customHeight="1">
      <c r="A928" s="1015"/>
      <c r="B928" s="1015"/>
      <c r="C928" s="1015"/>
      <c r="D928" s="1015"/>
      <c r="E928" s="1015"/>
      <c r="F928" s="1015"/>
      <c r="G928" s="1015"/>
      <c r="H928" s="1015"/>
      <c r="I928" s="1015"/>
      <c r="J928" s="1015"/>
      <c r="K928" s="1015"/>
      <c r="L928" s="1015"/>
    </row>
    <row r="929" spans="1:12" ht="12.75" customHeight="1">
      <c r="A929" s="1015"/>
      <c r="B929" s="1015"/>
      <c r="C929" s="1015"/>
      <c r="D929" s="1015"/>
      <c r="E929" s="1015"/>
      <c r="F929" s="1015"/>
      <c r="G929" s="1015"/>
      <c r="H929" s="1015"/>
      <c r="I929" s="1015"/>
      <c r="J929" s="1015"/>
      <c r="K929" s="1015"/>
      <c r="L929" s="1015"/>
    </row>
    <row r="930" spans="1:12" ht="12.75" customHeight="1">
      <c r="A930" s="1015"/>
      <c r="B930" s="1015"/>
      <c r="C930" s="1015"/>
      <c r="D930" s="1015"/>
      <c r="E930" s="1015"/>
      <c r="F930" s="1015"/>
      <c r="G930" s="1015"/>
      <c r="H930" s="1015"/>
      <c r="I930" s="1015"/>
      <c r="J930" s="1015"/>
      <c r="K930" s="1015"/>
      <c r="L930" s="1015"/>
    </row>
    <row r="931" spans="1:12" ht="12.75" customHeight="1">
      <c r="A931" s="1015"/>
      <c r="B931" s="1015"/>
      <c r="C931" s="1015"/>
      <c r="D931" s="1015"/>
      <c r="E931" s="1015"/>
      <c r="F931" s="1015"/>
      <c r="G931" s="1015"/>
      <c r="H931" s="1015"/>
      <c r="I931" s="1015"/>
      <c r="J931" s="1015"/>
      <c r="K931" s="1015"/>
      <c r="L931" s="1015"/>
    </row>
    <row r="932" spans="1:12" ht="12.75" customHeight="1">
      <c r="A932" s="1015"/>
      <c r="B932" s="1015"/>
      <c r="C932" s="1015"/>
      <c r="D932" s="1015"/>
      <c r="E932" s="1015"/>
      <c r="F932" s="1015"/>
      <c r="G932" s="1015"/>
      <c r="H932" s="1015"/>
      <c r="I932" s="1015"/>
      <c r="J932" s="1015"/>
      <c r="K932" s="1015"/>
      <c r="L932" s="1015"/>
    </row>
    <row r="933" spans="1:12" ht="12.75" customHeight="1">
      <c r="A933" s="1015"/>
      <c r="B933" s="1015"/>
      <c r="C933" s="1015"/>
      <c r="D933" s="1015"/>
      <c r="E933" s="1015"/>
      <c r="F933" s="1015"/>
      <c r="G933" s="1015"/>
      <c r="H933" s="1015"/>
      <c r="I933" s="1015"/>
      <c r="J933" s="1015"/>
      <c r="K933" s="1015"/>
      <c r="L933" s="1015"/>
    </row>
    <row r="934" spans="1:12" ht="12.75" customHeight="1">
      <c r="A934" s="1015"/>
      <c r="B934" s="1015"/>
      <c r="C934" s="1015"/>
      <c r="D934" s="1015"/>
      <c r="E934" s="1015"/>
      <c r="F934" s="1015"/>
      <c r="G934" s="1015"/>
      <c r="H934" s="1015"/>
      <c r="I934" s="1015"/>
      <c r="J934" s="1015"/>
      <c r="K934" s="1015"/>
      <c r="L934" s="1015"/>
    </row>
    <row r="935" spans="1:12" ht="12.75" customHeight="1">
      <c r="A935" s="1015"/>
      <c r="B935" s="1015"/>
      <c r="C935" s="1015"/>
      <c r="D935" s="1015"/>
      <c r="E935" s="1015"/>
      <c r="F935" s="1015"/>
      <c r="G935" s="1015"/>
      <c r="H935" s="1015"/>
      <c r="I935" s="1015"/>
      <c r="J935" s="1015"/>
      <c r="K935" s="1015"/>
      <c r="L935" s="1015"/>
    </row>
    <row r="936" spans="1:12" ht="12.75" customHeight="1">
      <c r="A936" s="1015"/>
      <c r="B936" s="1015"/>
      <c r="C936" s="1015"/>
      <c r="D936" s="1015"/>
      <c r="E936" s="1015"/>
      <c r="F936" s="1015"/>
      <c r="G936" s="1015"/>
      <c r="H936" s="1015"/>
      <c r="I936" s="1015"/>
      <c r="J936" s="1015"/>
      <c r="K936" s="1015"/>
      <c r="L936" s="1015"/>
    </row>
    <row r="937" spans="1:12" ht="12.75" customHeight="1">
      <c r="A937" s="1015"/>
      <c r="B937" s="1015"/>
      <c r="C937" s="1015"/>
      <c r="D937" s="1015"/>
      <c r="E937" s="1015"/>
      <c r="F937" s="1015"/>
      <c r="G937" s="1015"/>
      <c r="H937" s="1015"/>
      <c r="I937" s="1015"/>
      <c r="J937" s="1015"/>
      <c r="K937" s="1015"/>
      <c r="L937" s="1015"/>
    </row>
    <row r="938" spans="1:12" ht="12.75" customHeight="1">
      <c r="A938" s="1015"/>
      <c r="B938" s="1015"/>
      <c r="C938" s="1015"/>
      <c r="D938" s="1015"/>
      <c r="E938" s="1015"/>
      <c r="F938" s="1015"/>
      <c r="G938" s="1015"/>
      <c r="H938" s="1015"/>
      <c r="I938" s="1015"/>
      <c r="J938" s="1015"/>
      <c r="K938" s="1015"/>
      <c r="L938" s="1015"/>
    </row>
    <row r="939" spans="1:12" ht="12.75" customHeight="1">
      <c r="A939" s="1015"/>
      <c r="B939" s="1015"/>
      <c r="C939" s="1015"/>
      <c r="D939" s="1015"/>
      <c r="E939" s="1015"/>
      <c r="F939" s="1015"/>
      <c r="G939" s="1015"/>
      <c r="H939" s="1015"/>
      <c r="I939" s="1015"/>
      <c r="J939" s="1015"/>
      <c r="K939" s="1015"/>
      <c r="L939" s="1015"/>
    </row>
    <row r="940" spans="1:12" ht="12.75" customHeight="1">
      <c r="A940" s="1015"/>
      <c r="B940" s="1015"/>
      <c r="C940" s="1015"/>
      <c r="D940" s="1015"/>
      <c r="E940" s="1015"/>
      <c r="F940" s="1015"/>
      <c r="G940" s="1015"/>
      <c r="H940" s="1015"/>
      <c r="I940" s="1015"/>
      <c r="J940" s="1015"/>
      <c r="K940" s="1015"/>
      <c r="L940" s="1015"/>
    </row>
    <row r="941" spans="1:12" ht="12.75" customHeight="1">
      <c r="A941" s="1015"/>
      <c r="B941" s="1015"/>
      <c r="C941" s="1015"/>
      <c r="D941" s="1015"/>
      <c r="E941" s="1015"/>
      <c r="F941" s="1015"/>
      <c r="G941" s="1015"/>
      <c r="H941" s="1015"/>
      <c r="I941" s="1015"/>
      <c r="J941" s="1015"/>
      <c r="K941" s="1015"/>
      <c r="L941" s="1015"/>
    </row>
    <row r="942" spans="1:12" ht="12.75" customHeight="1">
      <c r="A942" s="1015"/>
      <c r="B942" s="1015"/>
      <c r="C942" s="1015"/>
      <c r="D942" s="1015"/>
      <c r="E942" s="1015"/>
      <c r="F942" s="1015"/>
      <c r="G942" s="1015"/>
      <c r="H942" s="1015"/>
      <c r="I942" s="1015"/>
      <c r="J942" s="1015"/>
      <c r="K942" s="1015"/>
      <c r="L942" s="1015"/>
    </row>
    <row r="943" spans="1:12" ht="12.75" customHeight="1">
      <c r="A943" s="1015"/>
      <c r="B943" s="1015"/>
      <c r="C943" s="1015"/>
      <c r="D943" s="1015"/>
      <c r="E943" s="1015"/>
      <c r="F943" s="1015"/>
      <c r="G943" s="1015"/>
      <c r="H943" s="1015"/>
      <c r="I943" s="1015"/>
      <c r="J943" s="1015"/>
      <c r="K943" s="1015"/>
      <c r="L943" s="1015"/>
    </row>
    <row r="944" spans="1:12" ht="12.75" customHeight="1">
      <c r="A944" s="1015"/>
      <c r="B944" s="1015"/>
      <c r="C944" s="1015"/>
      <c r="D944" s="1015"/>
      <c r="E944" s="1015"/>
      <c r="F944" s="1015"/>
      <c r="G944" s="1015"/>
      <c r="H944" s="1015"/>
      <c r="I944" s="1015"/>
      <c r="J944" s="1015"/>
      <c r="K944" s="1015"/>
      <c r="L944" s="1015"/>
    </row>
    <row r="945" spans="1:12" ht="12.75" customHeight="1">
      <c r="A945" s="1015"/>
      <c r="B945" s="1015"/>
      <c r="C945" s="1015"/>
      <c r="D945" s="1015"/>
      <c r="E945" s="1015"/>
      <c r="F945" s="1015"/>
      <c r="G945" s="1015"/>
      <c r="H945" s="1015"/>
      <c r="I945" s="1015"/>
      <c r="J945" s="1015"/>
      <c r="K945" s="1015"/>
      <c r="L945" s="1015"/>
    </row>
    <row r="946" spans="1:12" ht="12.75" customHeight="1">
      <c r="A946" s="1015"/>
      <c r="B946" s="1015"/>
      <c r="C946" s="1015"/>
      <c r="D946" s="1015"/>
      <c r="E946" s="1015"/>
      <c r="F946" s="1015"/>
      <c r="G946" s="1015"/>
      <c r="H946" s="1015"/>
      <c r="I946" s="1015"/>
      <c r="J946" s="1015"/>
      <c r="K946" s="1015"/>
      <c r="L946" s="1015"/>
    </row>
    <row r="947" spans="1:12" ht="12.75" customHeight="1">
      <c r="A947" s="1015"/>
      <c r="B947" s="1015"/>
      <c r="C947" s="1015"/>
      <c r="D947" s="1015"/>
      <c r="E947" s="1015"/>
      <c r="F947" s="1015"/>
      <c r="G947" s="1015"/>
      <c r="H947" s="1015"/>
      <c r="I947" s="1015"/>
      <c r="J947" s="1015"/>
      <c r="K947" s="1015"/>
      <c r="L947" s="1015"/>
    </row>
    <row r="948" spans="1:12" ht="12.75" customHeight="1">
      <c r="A948" s="1015"/>
      <c r="B948" s="1015"/>
      <c r="C948" s="1015"/>
      <c r="D948" s="1015"/>
      <c r="E948" s="1015"/>
      <c r="F948" s="1015"/>
      <c r="G948" s="1015"/>
      <c r="H948" s="1015"/>
      <c r="I948" s="1015"/>
      <c r="J948" s="1015"/>
      <c r="K948" s="1015"/>
      <c r="L948" s="1015"/>
    </row>
    <row r="949" spans="1:12" ht="12.75" customHeight="1">
      <c r="A949" s="1015"/>
      <c r="B949" s="1015"/>
      <c r="C949" s="1015"/>
      <c r="D949" s="1015"/>
      <c r="E949" s="1015"/>
      <c r="F949" s="1015"/>
      <c r="G949" s="1015"/>
      <c r="H949" s="1015"/>
      <c r="I949" s="1015"/>
      <c r="J949" s="1015"/>
      <c r="K949" s="1015"/>
      <c r="L949" s="1015"/>
    </row>
    <row r="950" spans="1:12" ht="12.75" customHeight="1">
      <c r="A950" s="1015"/>
      <c r="B950" s="1015"/>
      <c r="C950" s="1015"/>
      <c r="D950" s="1015"/>
      <c r="E950" s="1015"/>
      <c r="F950" s="1015"/>
      <c r="G950" s="1015"/>
      <c r="H950" s="1015"/>
      <c r="I950" s="1015"/>
      <c r="J950" s="1015"/>
      <c r="K950" s="1015"/>
      <c r="L950" s="1015"/>
    </row>
    <row r="951" spans="1:12" ht="12.75" customHeight="1">
      <c r="A951" s="1015"/>
      <c r="B951" s="1015"/>
      <c r="C951" s="1015"/>
      <c r="D951" s="1015"/>
      <c r="E951" s="1015"/>
      <c r="F951" s="1015"/>
      <c r="G951" s="1015"/>
      <c r="H951" s="1015"/>
      <c r="I951" s="1015"/>
      <c r="J951" s="1015"/>
      <c r="K951" s="1015"/>
      <c r="L951" s="1015"/>
    </row>
    <row r="952" spans="1:12" ht="12.75" customHeight="1">
      <c r="A952" s="1015"/>
      <c r="B952" s="1015"/>
      <c r="C952" s="1015"/>
      <c r="D952" s="1015"/>
      <c r="E952" s="1015"/>
      <c r="F952" s="1015"/>
      <c r="G952" s="1015"/>
      <c r="H952" s="1015"/>
      <c r="I952" s="1015"/>
      <c r="J952" s="1015"/>
      <c r="K952" s="1015"/>
      <c r="L952" s="1015"/>
    </row>
    <row r="953" spans="1:12" ht="12.75" customHeight="1">
      <c r="A953" s="1015"/>
      <c r="B953" s="1015"/>
      <c r="C953" s="1015"/>
      <c r="D953" s="1015"/>
      <c r="E953" s="1015"/>
      <c r="F953" s="1015"/>
      <c r="G953" s="1015"/>
      <c r="H953" s="1015"/>
      <c r="I953" s="1015"/>
      <c r="J953" s="1015"/>
      <c r="K953" s="1015"/>
      <c r="L953" s="1015"/>
    </row>
    <row r="954" spans="1:12" ht="12.75" customHeight="1">
      <c r="A954" s="1015"/>
      <c r="B954" s="1015"/>
      <c r="C954" s="1015"/>
      <c r="D954" s="1015"/>
      <c r="E954" s="1015"/>
      <c r="F954" s="1015"/>
      <c r="G954" s="1015"/>
      <c r="H954" s="1015"/>
      <c r="I954" s="1015"/>
      <c r="J954" s="1015"/>
      <c r="K954" s="1015"/>
      <c r="L954" s="1015"/>
    </row>
    <row r="955" spans="1:12" ht="12.75" customHeight="1">
      <c r="A955" s="1015"/>
      <c r="B955" s="1015"/>
      <c r="C955" s="1015"/>
      <c r="D955" s="1015"/>
      <c r="E955" s="1015"/>
      <c r="F955" s="1015"/>
      <c r="G955" s="1015"/>
      <c r="H955" s="1015"/>
      <c r="I955" s="1015"/>
      <c r="J955" s="1015"/>
      <c r="K955" s="1015"/>
      <c r="L955" s="1015"/>
    </row>
    <row r="956" spans="1:12" ht="12.75" customHeight="1">
      <c r="A956" s="1015"/>
      <c r="B956" s="1015"/>
      <c r="C956" s="1015"/>
      <c r="D956" s="1015"/>
      <c r="E956" s="1015"/>
      <c r="F956" s="1015"/>
      <c r="G956" s="1015"/>
      <c r="H956" s="1015"/>
      <c r="I956" s="1015"/>
      <c r="J956" s="1015"/>
      <c r="K956" s="1015"/>
      <c r="L956" s="1015"/>
    </row>
    <row r="957" spans="1:12" ht="12.75" customHeight="1">
      <c r="A957" s="1015"/>
      <c r="B957" s="1015"/>
      <c r="C957" s="1015"/>
      <c r="D957" s="1015"/>
      <c r="E957" s="1015"/>
      <c r="F957" s="1015"/>
      <c r="G957" s="1015"/>
      <c r="H957" s="1015"/>
      <c r="I957" s="1015"/>
      <c r="J957" s="1015"/>
      <c r="K957" s="1015"/>
      <c r="L957" s="1015"/>
    </row>
    <row r="958" spans="1:12" ht="12.75" customHeight="1">
      <c r="A958" s="1015"/>
      <c r="B958" s="1015"/>
      <c r="C958" s="1015"/>
      <c r="D958" s="1015"/>
      <c r="E958" s="1015"/>
      <c r="F958" s="1015"/>
      <c r="G958" s="1015"/>
      <c r="H958" s="1015"/>
      <c r="I958" s="1015"/>
      <c r="J958" s="1015"/>
      <c r="K958" s="1015"/>
      <c r="L958" s="1015"/>
    </row>
    <row r="959" spans="1:12" ht="12.75" customHeight="1">
      <c r="A959" s="1015"/>
      <c r="B959" s="1015"/>
      <c r="C959" s="1015"/>
      <c r="D959" s="1015"/>
      <c r="E959" s="1015"/>
      <c r="F959" s="1015"/>
      <c r="G959" s="1015"/>
      <c r="H959" s="1015"/>
      <c r="I959" s="1015"/>
      <c r="J959" s="1015"/>
      <c r="K959" s="1015"/>
      <c r="L959" s="1015"/>
    </row>
    <row r="960" spans="1:12" ht="12.75" customHeight="1">
      <c r="A960" s="1015"/>
      <c r="B960" s="1015"/>
      <c r="C960" s="1015"/>
      <c r="D960" s="1015"/>
      <c r="E960" s="1015"/>
      <c r="F960" s="1015"/>
      <c r="G960" s="1015"/>
      <c r="H960" s="1015"/>
      <c r="I960" s="1015"/>
      <c r="J960" s="1015"/>
      <c r="K960" s="1015"/>
      <c r="L960" s="1015"/>
    </row>
    <row r="961" spans="1:12" ht="12.75" customHeight="1">
      <c r="A961" s="1015"/>
      <c r="B961" s="1015"/>
      <c r="C961" s="1015"/>
      <c r="D961" s="1015"/>
      <c r="E961" s="1015"/>
      <c r="F961" s="1015"/>
      <c r="G961" s="1015"/>
      <c r="H961" s="1015"/>
      <c r="I961" s="1015"/>
      <c r="J961" s="1015"/>
      <c r="K961" s="1015"/>
      <c r="L961" s="1015"/>
    </row>
    <row r="962" spans="1:12" ht="12.75" customHeight="1">
      <c r="A962" s="1015"/>
      <c r="B962" s="1015"/>
      <c r="C962" s="1015"/>
      <c r="D962" s="1015"/>
      <c r="E962" s="1015"/>
      <c r="F962" s="1015"/>
      <c r="G962" s="1015"/>
      <c r="H962" s="1015"/>
      <c r="I962" s="1015"/>
      <c r="J962" s="1015"/>
      <c r="K962" s="1015"/>
      <c r="L962" s="1015"/>
    </row>
    <row r="963" spans="1:12" ht="12.75" customHeight="1">
      <c r="A963" s="1015"/>
      <c r="B963" s="1015"/>
      <c r="C963" s="1015"/>
      <c r="D963" s="1015"/>
      <c r="E963" s="1015"/>
      <c r="F963" s="1015"/>
      <c r="G963" s="1015"/>
      <c r="H963" s="1015"/>
      <c r="I963" s="1015"/>
      <c r="J963" s="1015"/>
      <c r="K963" s="1015"/>
      <c r="L963" s="1015"/>
    </row>
    <row r="964" spans="1:12" ht="12.75" customHeight="1">
      <c r="A964" s="1015"/>
      <c r="B964" s="1015"/>
      <c r="C964" s="1015"/>
      <c r="D964" s="1015"/>
      <c r="E964" s="1015"/>
      <c r="F964" s="1015"/>
      <c r="G964" s="1015"/>
      <c r="H964" s="1015"/>
      <c r="I964" s="1015"/>
      <c r="J964" s="1015"/>
      <c r="K964" s="1015"/>
      <c r="L964" s="1015"/>
    </row>
    <row r="965" spans="1:12" ht="12.75" customHeight="1">
      <c r="A965" s="1015"/>
      <c r="B965" s="1015"/>
      <c r="C965" s="1015"/>
      <c r="D965" s="1015"/>
      <c r="E965" s="1015"/>
      <c r="F965" s="1015"/>
      <c r="G965" s="1015"/>
      <c r="H965" s="1015"/>
      <c r="I965" s="1015"/>
      <c r="J965" s="1015"/>
      <c r="K965" s="1015"/>
      <c r="L965" s="1015"/>
    </row>
    <row r="966" spans="1:12" ht="12.75" customHeight="1">
      <c r="A966" s="1015"/>
      <c r="B966" s="1015"/>
      <c r="C966" s="1015"/>
      <c r="D966" s="1015"/>
      <c r="E966" s="1015"/>
      <c r="F966" s="1015"/>
      <c r="G966" s="1015"/>
      <c r="H966" s="1015"/>
      <c r="I966" s="1015"/>
      <c r="J966" s="1015"/>
      <c r="K966" s="1015"/>
      <c r="L966" s="1015"/>
    </row>
    <row r="967" spans="1:12" ht="12.75" customHeight="1">
      <c r="A967" s="1015"/>
      <c r="B967" s="1015"/>
      <c r="C967" s="1015"/>
      <c r="D967" s="1015"/>
      <c r="E967" s="1015"/>
      <c r="F967" s="1015"/>
      <c r="G967" s="1015"/>
      <c r="H967" s="1015"/>
      <c r="I967" s="1015"/>
      <c r="J967" s="1015"/>
      <c r="K967" s="1015"/>
      <c r="L967" s="1015"/>
    </row>
    <row r="968" spans="1:12" ht="12.75" customHeight="1">
      <c r="A968" s="1015"/>
      <c r="B968" s="1015"/>
      <c r="C968" s="1015"/>
      <c r="D968" s="1015"/>
      <c r="E968" s="1015"/>
      <c r="F968" s="1015"/>
      <c r="G968" s="1015"/>
      <c r="H968" s="1015"/>
      <c r="I968" s="1015"/>
      <c r="J968" s="1015"/>
      <c r="K968" s="1015"/>
      <c r="L968" s="1015"/>
    </row>
    <row r="969" spans="1:12" ht="12.75" customHeight="1">
      <c r="A969" s="1015"/>
      <c r="B969" s="1015"/>
      <c r="C969" s="1015"/>
      <c r="D969" s="1015"/>
      <c r="E969" s="1015"/>
      <c r="F969" s="1015"/>
      <c r="G969" s="1015"/>
      <c r="H969" s="1015"/>
      <c r="I969" s="1015"/>
      <c r="J969" s="1015"/>
      <c r="K969" s="1015"/>
      <c r="L969" s="1015"/>
    </row>
    <row r="970" spans="1:12" ht="12.75" customHeight="1">
      <c r="A970" s="1015"/>
      <c r="B970" s="1015"/>
      <c r="C970" s="1015"/>
      <c r="D970" s="1015"/>
      <c r="E970" s="1015"/>
      <c r="F970" s="1015"/>
      <c r="G970" s="1015"/>
      <c r="H970" s="1015"/>
      <c r="I970" s="1015"/>
      <c r="J970" s="1015"/>
      <c r="K970" s="1015"/>
      <c r="L970" s="1015"/>
    </row>
    <row r="971" spans="1:12" ht="12.75" customHeight="1">
      <c r="A971" s="1015"/>
      <c r="B971" s="1015"/>
      <c r="C971" s="1015"/>
      <c r="D971" s="1015"/>
      <c r="E971" s="1015"/>
      <c r="F971" s="1015"/>
      <c r="G971" s="1015"/>
      <c r="H971" s="1015"/>
      <c r="I971" s="1015"/>
      <c r="J971" s="1015"/>
      <c r="K971" s="1015"/>
      <c r="L971" s="1015"/>
    </row>
    <row r="972" spans="1:12" ht="12.75" customHeight="1">
      <c r="A972" s="1015"/>
      <c r="B972" s="1015"/>
      <c r="C972" s="1015"/>
      <c r="D972" s="1015"/>
      <c r="E972" s="1015"/>
      <c r="F972" s="1015"/>
      <c r="G972" s="1015"/>
      <c r="H972" s="1015"/>
      <c r="I972" s="1015"/>
      <c r="J972" s="1015"/>
      <c r="K972" s="1015"/>
      <c r="L972" s="1015"/>
    </row>
    <row r="973" spans="1:12" ht="12.75" customHeight="1">
      <c r="A973" s="1015"/>
      <c r="B973" s="1015"/>
      <c r="C973" s="1015"/>
      <c r="D973" s="1015"/>
      <c r="E973" s="1015"/>
      <c r="F973" s="1015"/>
      <c r="G973" s="1015"/>
      <c r="H973" s="1015"/>
      <c r="I973" s="1015"/>
      <c r="J973" s="1015"/>
      <c r="K973" s="1015"/>
      <c r="L973" s="1015"/>
    </row>
    <row r="974" spans="1:12" ht="12.75" customHeight="1">
      <c r="A974" s="1015"/>
      <c r="B974" s="1015"/>
      <c r="C974" s="1015"/>
      <c r="D974" s="1015"/>
      <c r="E974" s="1015"/>
      <c r="F974" s="1015"/>
      <c r="G974" s="1015"/>
      <c r="H974" s="1015"/>
      <c r="I974" s="1015"/>
      <c r="J974" s="1015"/>
      <c r="K974" s="1015"/>
      <c r="L974" s="1015"/>
    </row>
    <row r="975" spans="1:12" ht="12.75" customHeight="1">
      <c r="A975" s="1015"/>
      <c r="B975" s="1015"/>
      <c r="C975" s="1015"/>
      <c r="D975" s="1015"/>
      <c r="E975" s="1015"/>
      <c r="F975" s="1015"/>
      <c r="G975" s="1015"/>
      <c r="H975" s="1015"/>
      <c r="I975" s="1015"/>
      <c r="J975" s="1015"/>
      <c r="K975" s="1015"/>
      <c r="L975" s="1015"/>
    </row>
    <row r="976" spans="1:12" ht="12.75" customHeight="1">
      <c r="A976" s="1015"/>
      <c r="B976" s="1015"/>
      <c r="C976" s="1015"/>
      <c r="D976" s="1015"/>
      <c r="E976" s="1015"/>
      <c r="F976" s="1015"/>
      <c r="G976" s="1015"/>
      <c r="H976" s="1015"/>
      <c r="I976" s="1015"/>
      <c r="J976" s="1015"/>
      <c r="K976" s="1015"/>
      <c r="L976" s="1015"/>
    </row>
    <row r="977" spans="1:12" ht="12.75" customHeight="1">
      <c r="A977" s="1015"/>
      <c r="B977" s="1015"/>
      <c r="C977" s="1015"/>
      <c r="D977" s="1015"/>
      <c r="E977" s="1015"/>
      <c r="F977" s="1015"/>
      <c r="G977" s="1015"/>
      <c r="H977" s="1015"/>
      <c r="I977" s="1015"/>
      <c r="J977" s="1015"/>
      <c r="K977" s="1015"/>
      <c r="L977" s="1015"/>
    </row>
    <row r="978" spans="1:12" ht="12.75" customHeight="1">
      <c r="A978" s="1015"/>
      <c r="B978" s="1015"/>
      <c r="C978" s="1015"/>
      <c r="D978" s="1015"/>
      <c r="E978" s="1015"/>
      <c r="F978" s="1015"/>
      <c r="G978" s="1015"/>
      <c r="H978" s="1015"/>
      <c r="I978" s="1015"/>
      <c r="J978" s="1015"/>
      <c r="K978" s="1015"/>
      <c r="L978" s="1015"/>
    </row>
    <row r="979" spans="1:12" ht="12.75" customHeight="1">
      <c r="A979" s="1015"/>
      <c r="B979" s="1015"/>
      <c r="C979" s="1015"/>
      <c r="D979" s="1015"/>
      <c r="E979" s="1015"/>
      <c r="F979" s="1015"/>
      <c r="G979" s="1015"/>
      <c r="H979" s="1015"/>
      <c r="I979" s="1015"/>
      <c r="J979" s="1015"/>
      <c r="K979" s="1015"/>
      <c r="L979" s="1015"/>
    </row>
    <row r="980" spans="1:12" ht="12.75" customHeight="1">
      <c r="A980" s="1015"/>
      <c r="B980" s="1015"/>
      <c r="C980" s="1015"/>
      <c r="D980" s="1015"/>
      <c r="E980" s="1015"/>
      <c r="F980" s="1015"/>
      <c r="G980" s="1015"/>
      <c r="H980" s="1015"/>
      <c r="I980" s="1015"/>
      <c r="J980" s="1015"/>
      <c r="K980" s="1015"/>
      <c r="L980" s="1015"/>
    </row>
    <row r="981" spans="1:12" ht="12.75" customHeight="1">
      <c r="A981" s="1015"/>
      <c r="B981" s="1015"/>
      <c r="C981" s="1015"/>
      <c r="D981" s="1015"/>
      <c r="E981" s="1015"/>
      <c r="F981" s="1015"/>
      <c r="G981" s="1015"/>
      <c r="H981" s="1015"/>
      <c r="I981" s="1015"/>
      <c r="J981" s="1015"/>
      <c r="K981" s="1015"/>
      <c r="L981" s="1015"/>
    </row>
    <row r="982" spans="1:12" ht="12.75" customHeight="1">
      <c r="A982" s="1015"/>
      <c r="B982" s="1015"/>
      <c r="C982" s="1015"/>
      <c r="D982" s="1015"/>
      <c r="E982" s="1015"/>
      <c r="F982" s="1015"/>
      <c r="G982" s="1015"/>
      <c r="H982" s="1015"/>
      <c r="I982" s="1015"/>
      <c r="J982" s="1015"/>
      <c r="K982" s="1015"/>
      <c r="L982" s="1015"/>
    </row>
    <row r="983" spans="1:12" ht="12.75" customHeight="1">
      <c r="A983" s="1015"/>
      <c r="B983" s="1015"/>
      <c r="C983" s="1015"/>
      <c r="D983" s="1015"/>
      <c r="E983" s="1015"/>
      <c r="F983" s="1015"/>
      <c r="G983" s="1015"/>
      <c r="H983" s="1015"/>
      <c r="I983" s="1015"/>
      <c r="J983" s="1015"/>
      <c r="K983" s="1015"/>
      <c r="L983" s="1015"/>
    </row>
    <row r="984" spans="1:12" ht="12.75" customHeight="1">
      <c r="A984" s="1015"/>
      <c r="B984" s="1015"/>
      <c r="C984" s="1015"/>
      <c r="D984" s="1015"/>
      <c r="E984" s="1015"/>
      <c r="F984" s="1015"/>
      <c r="G984" s="1015"/>
      <c r="H984" s="1015"/>
      <c r="I984" s="1015"/>
      <c r="J984" s="1015"/>
      <c r="K984" s="1015"/>
      <c r="L984" s="1015"/>
    </row>
    <row r="985" spans="1:12" ht="12.75" customHeight="1">
      <c r="A985" s="1015"/>
      <c r="B985" s="1015"/>
      <c r="C985" s="1015"/>
      <c r="D985" s="1015"/>
      <c r="E985" s="1015"/>
      <c r="F985" s="1015"/>
      <c r="G985" s="1015"/>
      <c r="H985" s="1015"/>
      <c r="I985" s="1015"/>
      <c r="J985" s="1015"/>
      <c r="K985" s="1015"/>
      <c r="L985" s="1015"/>
    </row>
    <row r="986" spans="1:12" ht="12.75" customHeight="1">
      <c r="A986" s="1015"/>
      <c r="B986" s="1015"/>
      <c r="C986" s="1015"/>
      <c r="D986" s="1015"/>
      <c r="E986" s="1015"/>
      <c r="F986" s="1015"/>
      <c r="G986" s="1015"/>
      <c r="H986" s="1015"/>
      <c r="I986" s="1015"/>
      <c r="J986" s="1015"/>
      <c r="K986" s="1015"/>
      <c r="L986" s="1015"/>
    </row>
    <row r="987" spans="1:12" ht="12.75" customHeight="1">
      <c r="A987" s="1015"/>
      <c r="B987" s="1015"/>
      <c r="C987" s="1015"/>
      <c r="D987" s="1015"/>
      <c r="E987" s="1015"/>
      <c r="F987" s="1015"/>
      <c r="G987" s="1015"/>
      <c r="H987" s="1015"/>
      <c r="I987" s="1015"/>
      <c r="J987" s="1015"/>
      <c r="K987" s="1015"/>
      <c r="L987" s="1015"/>
    </row>
    <row r="988" spans="1:12" ht="12.75" customHeight="1">
      <c r="A988" s="1015"/>
      <c r="B988" s="1015"/>
      <c r="C988" s="1015"/>
      <c r="D988" s="1015"/>
      <c r="E988" s="1015"/>
      <c r="F988" s="1015"/>
      <c r="G988" s="1015"/>
      <c r="H988" s="1015"/>
      <c r="I988" s="1015"/>
      <c r="J988" s="1015"/>
      <c r="K988" s="1015"/>
      <c r="L988" s="1015"/>
    </row>
    <row r="989" spans="1:12" ht="12.75" customHeight="1">
      <c r="A989" s="1015"/>
      <c r="B989" s="1015"/>
      <c r="C989" s="1015"/>
      <c r="D989" s="1015"/>
      <c r="E989" s="1015"/>
      <c r="F989" s="1015"/>
      <c r="G989" s="1015"/>
      <c r="H989" s="1015"/>
      <c r="I989" s="1015"/>
      <c r="J989" s="1015"/>
      <c r="K989" s="1015"/>
      <c r="L989" s="1015"/>
    </row>
    <row r="990" spans="1:12" ht="12.75" customHeight="1">
      <c r="A990" s="1015"/>
      <c r="B990" s="1015"/>
      <c r="C990" s="1015"/>
      <c r="D990" s="1015"/>
      <c r="E990" s="1015"/>
      <c r="F990" s="1015"/>
      <c r="G990" s="1015"/>
      <c r="H990" s="1015"/>
      <c r="I990" s="1015"/>
      <c r="J990" s="1015"/>
      <c r="K990" s="1015"/>
      <c r="L990" s="1015"/>
    </row>
    <row r="991" spans="1:12" ht="12.75" customHeight="1">
      <c r="A991" s="1015"/>
      <c r="B991" s="1015"/>
      <c r="C991" s="1015"/>
      <c r="D991" s="1015"/>
      <c r="E991" s="1015"/>
      <c r="F991" s="1015"/>
      <c r="G991" s="1015"/>
      <c r="H991" s="1015"/>
      <c r="I991" s="1015"/>
      <c r="J991" s="1015"/>
      <c r="K991" s="1015"/>
      <c r="L991" s="1015"/>
    </row>
    <row r="992" spans="1:12" ht="12.75" customHeight="1">
      <c r="A992" s="1015"/>
      <c r="B992" s="1015"/>
      <c r="C992" s="1015"/>
      <c r="D992" s="1015"/>
      <c r="E992" s="1015"/>
      <c r="F992" s="1015"/>
      <c r="G992" s="1015"/>
      <c r="H992" s="1015"/>
      <c r="I992" s="1015"/>
      <c r="J992" s="1015"/>
      <c r="K992" s="1015"/>
      <c r="L992" s="1015"/>
    </row>
    <row r="993" spans="1:12" ht="12.75" customHeight="1">
      <c r="A993" s="1015"/>
      <c r="B993" s="1015"/>
      <c r="C993" s="1015"/>
      <c r="D993" s="1015"/>
      <c r="E993" s="1015"/>
      <c r="F993" s="1015"/>
      <c r="G993" s="1015"/>
      <c r="H993" s="1015"/>
      <c r="I993" s="1015"/>
      <c r="J993" s="1015"/>
      <c r="K993" s="1015"/>
      <c r="L993" s="1015"/>
    </row>
    <row r="994" spans="1:12" ht="12.75" customHeight="1">
      <c r="A994" s="1015"/>
      <c r="B994" s="1015"/>
      <c r="C994" s="1015"/>
      <c r="D994" s="1015"/>
      <c r="E994" s="1015"/>
      <c r="F994" s="1015"/>
      <c r="G994" s="1015"/>
      <c r="H994" s="1015"/>
      <c r="I994" s="1015"/>
      <c r="J994" s="1015"/>
      <c r="K994" s="1015"/>
      <c r="L994" s="1015"/>
    </row>
    <row r="995" spans="1:12" ht="12.75" customHeight="1">
      <c r="A995" s="1015"/>
      <c r="B995" s="1015"/>
      <c r="C995" s="1015"/>
      <c r="D995" s="1015"/>
      <c r="E995" s="1015"/>
      <c r="F995" s="1015"/>
      <c r="G995" s="1015"/>
      <c r="H995" s="1015"/>
      <c r="I995" s="1015"/>
      <c r="J995" s="1015"/>
      <c r="K995" s="1015"/>
      <c r="L995" s="1015"/>
    </row>
    <row r="996" spans="1:12" ht="12.75" customHeight="1">
      <c r="A996" s="1015"/>
      <c r="B996" s="1015"/>
      <c r="C996" s="1015"/>
      <c r="D996" s="1015"/>
      <c r="E996" s="1015"/>
      <c r="F996" s="1015"/>
      <c r="G996" s="1015"/>
      <c r="H996" s="1015"/>
      <c r="I996" s="1015"/>
      <c r="J996" s="1015"/>
      <c r="K996" s="1015"/>
      <c r="L996" s="1015"/>
    </row>
    <row r="997" spans="1:12" ht="12.75" customHeight="1">
      <c r="A997" s="1015"/>
      <c r="B997" s="1015"/>
      <c r="C997" s="1015"/>
      <c r="D997" s="1015"/>
      <c r="E997" s="1015"/>
      <c r="F997" s="1015"/>
      <c r="G997" s="1015"/>
      <c r="H997" s="1015"/>
      <c r="I997" s="1015"/>
      <c r="J997" s="1015"/>
      <c r="K997" s="1015"/>
      <c r="L997" s="1015"/>
    </row>
  </sheetData>
  <hyperlinks>
    <hyperlink ref="K2" location="'Tabla de Contenido'!A1" display="Inicio"/>
  </hyperlinks>
  <pageMargins left="0.7" right="0.7" top="0.75" bottom="0.75" header="0" footer="0"/>
  <pageSetup paperSize="9" scale="40" orientation="portrait"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Q997"/>
  <sheetViews>
    <sheetView workbookViewId="0">
      <selection activeCell="K2" sqref="K2"/>
    </sheetView>
  </sheetViews>
  <sheetFormatPr baseColWidth="10" defaultColWidth="14.44140625" defaultRowHeight="15" customHeight="1"/>
  <cols>
    <col min="1" max="1" width="14.88671875" style="1016" customWidth="1"/>
    <col min="2" max="11" width="11.6640625" style="1016" customWidth="1"/>
    <col min="12" max="12" width="14.33203125" style="1016" customWidth="1"/>
    <col min="13" max="13" width="1.6640625" style="1016" customWidth="1"/>
    <col min="14" max="17" width="11.44140625" style="1016" customWidth="1"/>
    <col min="18" max="16384" width="14.44140625" style="1016"/>
  </cols>
  <sheetData>
    <row r="1" spans="1:17" ht="12.75" customHeight="1">
      <c r="A1" s="1015"/>
      <c r="B1" s="1015"/>
      <c r="C1" s="1015"/>
      <c r="D1" s="1015"/>
      <c r="E1" s="1015"/>
      <c r="F1" s="1015"/>
      <c r="G1" s="1015"/>
      <c r="H1" s="1015"/>
      <c r="I1" s="1015"/>
      <c r="J1" s="1015"/>
      <c r="K1" s="1015"/>
      <c r="L1" s="1015"/>
      <c r="M1" s="1015"/>
      <c r="N1" s="1015"/>
      <c r="O1" s="1015"/>
      <c r="P1" s="1015"/>
      <c r="Q1" s="1015"/>
    </row>
    <row r="2" spans="1:17" ht="12.75" customHeight="1">
      <c r="A2" s="1017" t="s">
        <v>1929</v>
      </c>
      <c r="B2" s="1015"/>
      <c r="C2" s="1015"/>
      <c r="D2" s="1015"/>
      <c r="E2" s="1015"/>
      <c r="F2" s="1015"/>
      <c r="G2" s="1015"/>
      <c r="H2" s="1015"/>
      <c r="I2" s="1015"/>
      <c r="J2" s="1015"/>
      <c r="K2" s="877" t="s">
        <v>1620</v>
      </c>
      <c r="L2" s="1015"/>
      <c r="M2" s="1015"/>
      <c r="N2" s="1015"/>
      <c r="O2" s="1015"/>
      <c r="P2" s="1015"/>
      <c r="Q2" s="1015"/>
    </row>
    <row r="3" spans="1:17" ht="12.75" customHeight="1">
      <c r="A3" s="1015" t="s">
        <v>1930</v>
      </c>
      <c r="B3" s="1015"/>
      <c r="C3" s="1015"/>
      <c r="D3" s="1015"/>
      <c r="E3" s="1015"/>
      <c r="F3" s="1015"/>
      <c r="G3" s="1015"/>
      <c r="H3" s="1015"/>
      <c r="I3" s="1015"/>
      <c r="J3" s="1015"/>
      <c r="K3" s="1015"/>
      <c r="L3" s="1015"/>
      <c r="M3" s="1015"/>
      <c r="N3" s="1015"/>
      <c r="O3" s="1015"/>
      <c r="P3" s="1015"/>
      <c r="Q3" s="1015"/>
    </row>
    <row r="4" spans="1:17" ht="12.75" customHeight="1">
      <c r="A4" s="1015" t="s">
        <v>1931</v>
      </c>
      <c r="B4" s="1015"/>
      <c r="C4" s="1015"/>
      <c r="D4" s="1015"/>
      <c r="E4" s="1015"/>
      <c r="F4" s="1015"/>
      <c r="G4" s="1015"/>
      <c r="H4" s="1015"/>
      <c r="I4" s="1015"/>
      <c r="J4" s="1015"/>
      <c r="K4" s="1015"/>
      <c r="L4" s="1015"/>
      <c r="M4" s="1015"/>
      <c r="N4" s="1015"/>
      <c r="O4" s="1015"/>
      <c r="P4" s="1015"/>
      <c r="Q4" s="1015"/>
    </row>
    <row r="5" spans="1:17" ht="12.75" customHeight="1">
      <c r="A5" s="1015" t="s">
        <v>455</v>
      </c>
      <c r="B5" s="1015"/>
      <c r="C5" s="1015"/>
      <c r="D5" s="1015"/>
      <c r="E5" s="1015"/>
      <c r="F5" s="1015"/>
      <c r="G5" s="1015"/>
      <c r="H5" s="1015"/>
      <c r="I5" s="1015"/>
      <c r="J5" s="1015"/>
      <c r="K5" s="1015"/>
      <c r="L5" s="1015"/>
      <c r="M5" s="1015"/>
      <c r="N5" s="1015"/>
      <c r="O5" s="1015"/>
      <c r="P5" s="1015"/>
      <c r="Q5" s="1015"/>
    </row>
    <row r="6" spans="1:17" ht="16.2" customHeight="1">
      <c r="A6" s="1031" t="s">
        <v>1932</v>
      </c>
      <c r="B6" s="1032">
        <v>2015</v>
      </c>
      <c r="C6" s="1033">
        <v>2016</v>
      </c>
      <c r="D6" s="1032">
        <v>2017</v>
      </c>
      <c r="E6" s="1032">
        <v>2018</v>
      </c>
      <c r="F6" s="1032">
        <v>2019</v>
      </c>
      <c r="G6" s="1032">
        <v>2020</v>
      </c>
      <c r="H6" s="1033" t="s">
        <v>1933</v>
      </c>
      <c r="I6" s="1033" t="s">
        <v>1625</v>
      </c>
      <c r="J6" s="1033" t="s">
        <v>1934</v>
      </c>
      <c r="K6" s="1033" t="s">
        <v>1935</v>
      </c>
      <c r="L6" s="1034"/>
      <c r="M6" s="1015"/>
      <c r="N6" s="1015"/>
      <c r="O6" s="1015"/>
      <c r="P6" s="1015"/>
      <c r="Q6" s="1015"/>
    </row>
    <row r="7" spans="1:17" ht="12.75" customHeight="1">
      <c r="A7" s="1020" t="s">
        <v>314</v>
      </c>
      <c r="B7" s="1035">
        <v>1610478</v>
      </c>
      <c r="C7" s="1035">
        <v>1728457</v>
      </c>
      <c r="D7" s="1035">
        <v>1805619</v>
      </c>
      <c r="E7" s="1035">
        <v>1876271</v>
      </c>
      <c r="F7" s="1035">
        <v>1916910</v>
      </c>
      <c r="G7" s="1035">
        <v>2088680</v>
      </c>
      <c r="H7" s="1035">
        <v>2171274</v>
      </c>
      <c r="I7" s="1035">
        <v>2269803</v>
      </c>
      <c r="J7" s="1035">
        <v>2263421</v>
      </c>
      <c r="K7" s="1035">
        <v>2340434</v>
      </c>
      <c r="L7" s="1025"/>
      <c r="M7" s="1015"/>
      <c r="N7" s="1015"/>
      <c r="O7" s="1015"/>
      <c r="P7" s="1015"/>
      <c r="Q7" s="1015"/>
    </row>
    <row r="8" spans="1:17" ht="12.75" customHeight="1">
      <c r="A8" s="1022" t="s">
        <v>330</v>
      </c>
      <c r="B8" s="1025">
        <v>609043</v>
      </c>
      <c r="C8" s="1025">
        <v>657307</v>
      </c>
      <c r="D8" s="1025">
        <v>705298</v>
      </c>
      <c r="E8" s="1025">
        <v>749987</v>
      </c>
      <c r="F8" s="1025">
        <v>782509</v>
      </c>
      <c r="G8" s="1025">
        <v>864032</v>
      </c>
      <c r="H8" s="1025">
        <v>892963</v>
      </c>
      <c r="I8" s="1025">
        <v>917004</v>
      </c>
      <c r="J8" s="1025">
        <v>921816</v>
      </c>
      <c r="K8" s="1025">
        <v>893624</v>
      </c>
      <c r="L8" s="1025"/>
      <c r="M8" s="1015"/>
      <c r="N8" s="1015"/>
      <c r="O8" s="1015"/>
      <c r="P8" s="1015"/>
      <c r="Q8" s="1015"/>
    </row>
    <row r="9" spans="1:17" ht="12.75" customHeight="1">
      <c r="A9" s="1022" t="s">
        <v>329</v>
      </c>
      <c r="B9" s="1025">
        <v>957543</v>
      </c>
      <c r="C9" s="1025">
        <v>1033037</v>
      </c>
      <c r="D9" s="1025">
        <v>1098518</v>
      </c>
      <c r="E9" s="1025">
        <v>1164295</v>
      </c>
      <c r="F9" s="1025">
        <v>1232910</v>
      </c>
      <c r="G9" s="1025">
        <v>1363998</v>
      </c>
      <c r="H9" s="1025">
        <v>1512907</v>
      </c>
      <c r="I9" s="1025">
        <v>1588810</v>
      </c>
      <c r="J9" s="1025">
        <v>1569469</v>
      </c>
      <c r="K9" s="1025">
        <v>1641534</v>
      </c>
      <c r="L9" s="1025"/>
      <c r="M9" s="1015"/>
      <c r="N9" s="1015"/>
      <c r="O9" s="1015"/>
      <c r="P9" s="1015"/>
      <c r="Q9" s="1015"/>
    </row>
    <row r="10" spans="1:17" ht="12.75" customHeight="1">
      <c r="A10" s="1022" t="s">
        <v>332</v>
      </c>
      <c r="B10" s="1025">
        <v>293905</v>
      </c>
      <c r="C10" s="1025">
        <v>311047</v>
      </c>
      <c r="D10" s="1025">
        <v>328263</v>
      </c>
      <c r="E10" s="1025">
        <v>324351</v>
      </c>
      <c r="F10" s="1025">
        <v>328405</v>
      </c>
      <c r="G10" s="1025">
        <v>366928</v>
      </c>
      <c r="H10" s="1025">
        <v>405974</v>
      </c>
      <c r="I10" s="1025">
        <v>430693</v>
      </c>
      <c r="J10" s="1025">
        <v>432534</v>
      </c>
      <c r="K10" s="1025">
        <v>432546</v>
      </c>
      <c r="L10" s="1025"/>
      <c r="M10" s="1015"/>
      <c r="N10" s="1015"/>
      <c r="O10" s="1015"/>
      <c r="P10" s="1015"/>
      <c r="Q10" s="1015"/>
    </row>
    <row r="11" spans="1:17" ht="12.75" customHeight="1">
      <c r="A11" s="1022" t="s">
        <v>1785</v>
      </c>
      <c r="B11" s="1025">
        <v>285611</v>
      </c>
      <c r="C11" s="1025">
        <v>299204</v>
      </c>
      <c r="D11" s="1025">
        <v>327703</v>
      </c>
      <c r="E11" s="1025">
        <v>346822</v>
      </c>
      <c r="F11" s="1025">
        <v>354675</v>
      </c>
      <c r="G11" s="1025">
        <v>391054</v>
      </c>
      <c r="H11" s="1025">
        <v>426313</v>
      </c>
      <c r="I11" s="1025">
        <v>460940</v>
      </c>
      <c r="J11" s="1025">
        <v>439083</v>
      </c>
      <c r="K11" s="1025">
        <v>420490</v>
      </c>
      <c r="L11" s="1025"/>
      <c r="M11" s="1015"/>
      <c r="N11" s="1015"/>
      <c r="O11" s="1015"/>
      <c r="P11" s="1015"/>
      <c r="Q11" s="1015"/>
    </row>
    <row r="12" spans="1:17" ht="12.75" customHeight="1">
      <c r="A12" s="1022" t="s">
        <v>331</v>
      </c>
      <c r="B12" s="1025">
        <v>290582</v>
      </c>
      <c r="C12" s="1025">
        <v>316854</v>
      </c>
      <c r="D12" s="1025">
        <v>339284</v>
      </c>
      <c r="E12" s="1025">
        <v>391605</v>
      </c>
      <c r="F12" s="1025">
        <v>416558</v>
      </c>
      <c r="G12" s="1025">
        <v>515759</v>
      </c>
      <c r="H12" s="1025">
        <v>573571</v>
      </c>
      <c r="I12" s="1025">
        <v>605070</v>
      </c>
      <c r="J12" s="1025">
        <v>654146</v>
      </c>
      <c r="K12" s="1025">
        <v>700920</v>
      </c>
      <c r="L12" s="1025"/>
      <c r="M12" s="1015"/>
      <c r="N12" s="1015"/>
      <c r="O12" s="1015"/>
      <c r="P12" s="1015"/>
      <c r="Q12" s="1015"/>
    </row>
    <row r="13" spans="1:17" ht="12.75" customHeight="1">
      <c r="A13" s="1027" t="s">
        <v>313</v>
      </c>
      <c r="B13" s="1036">
        <v>5551308</v>
      </c>
      <c r="C13" s="1036">
        <v>5936439</v>
      </c>
      <c r="D13" s="1036">
        <v>6321045</v>
      </c>
      <c r="E13" s="1036">
        <v>6731373</v>
      </c>
      <c r="F13" s="1036">
        <v>6982491</v>
      </c>
      <c r="G13" s="1036">
        <v>7838182</v>
      </c>
      <c r="H13" s="1036">
        <v>8470457</v>
      </c>
      <c r="I13" s="1036">
        <v>8840551</v>
      </c>
      <c r="J13" s="1036">
        <v>8887215</v>
      </c>
      <c r="K13" s="1036">
        <v>9109367</v>
      </c>
      <c r="L13" s="1025"/>
      <c r="M13" s="1015"/>
      <c r="N13" s="1015"/>
      <c r="O13" s="1015"/>
      <c r="P13" s="1015"/>
      <c r="Q13" s="1015"/>
    </row>
    <row r="14" spans="1:17" ht="12.75" customHeight="1">
      <c r="A14" s="1024"/>
      <c r="B14" s="1025"/>
      <c r="C14" s="1025"/>
      <c r="D14" s="1025"/>
      <c r="E14" s="1025"/>
      <c r="F14" s="1025"/>
      <c r="G14" s="1025"/>
      <c r="H14" s="1025"/>
      <c r="I14" s="1025"/>
      <c r="J14" s="1025"/>
      <c r="K14" s="1025"/>
      <c r="L14" s="1025"/>
      <c r="M14" s="1015"/>
      <c r="N14" s="1015"/>
      <c r="O14" s="1015"/>
      <c r="P14" s="1015"/>
      <c r="Q14" s="1015"/>
    </row>
    <row r="15" spans="1:17" ht="12.75" customHeight="1">
      <c r="A15" s="1029" t="s">
        <v>1936</v>
      </c>
      <c r="B15" s="1025"/>
      <c r="C15" s="1025"/>
      <c r="D15" s="1025"/>
      <c r="E15" s="1025"/>
      <c r="F15" s="1025"/>
      <c r="G15" s="1025"/>
      <c r="H15" s="1025"/>
      <c r="I15" s="1025"/>
      <c r="J15" s="1025"/>
      <c r="K15" s="1025"/>
      <c r="L15" s="1025"/>
      <c r="M15" s="1015"/>
      <c r="N15" s="1015"/>
      <c r="O15" s="1015"/>
      <c r="P15" s="1015"/>
      <c r="Q15" s="1015"/>
    </row>
    <row r="16" spans="1:17" ht="12.75" customHeight="1">
      <c r="A16" s="1179" t="s">
        <v>1937</v>
      </c>
      <c r="B16" s="1180"/>
      <c r="C16" s="1180"/>
      <c r="D16" s="1025"/>
      <c r="E16" s="1025"/>
      <c r="F16" s="1025"/>
      <c r="G16" s="1025"/>
      <c r="H16" s="1025"/>
      <c r="I16" s="1025"/>
      <c r="J16" s="1025"/>
      <c r="K16" s="1025"/>
      <c r="L16" s="1025"/>
      <c r="M16" s="1015"/>
      <c r="N16" s="1015"/>
      <c r="O16" s="1015"/>
      <c r="P16" s="1015"/>
      <c r="Q16" s="1015"/>
    </row>
    <row r="17" spans="1:17" ht="12.75" customHeight="1">
      <c r="A17" s="1179" t="s">
        <v>1938</v>
      </c>
      <c r="B17" s="1180"/>
      <c r="C17" s="1180"/>
      <c r="D17" s="1015"/>
      <c r="E17" s="1015"/>
      <c r="F17" s="1015"/>
      <c r="G17" s="1015"/>
      <c r="H17" s="1015"/>
      <c r="I17" s="1015"/>
      <c r="J17" s="1015"/>
      <c r="K17" s="1015"/>
      <c r="L17" s="1015"/>
      <c r="M17" s="1015"/>
      <c r="N17" s="1015"/>
      <c r="O17" s="1015"/>
      <c r="P17" s="1015"/>
      <c r="Q17" s="1015"/>
    </row>
    <row r="19" spans="1:17" ht="12.75" customHeight="1">
      <c r="A19" s="1015"/>
      <c r="B19" s="1015"/>
      <c r="C19" s="1015"/>
      <c r="D19" s="1015"/>
      <c r="E19" s="1015"/>
      <c r="F19" s="1015"/>
      <c r="G19" s="1015"/>
      <c r="H19" s="1015"/>
      <c r="I19" s="1015"/>
      <c r="J19" s="1015"/>
      <c r="K19" s="1015"/>
      <c r="L19" s="1015"/>
      <c r="M19" s="1015"/>
      <c r="N19" s="1015"/>
      <c r="O19" s="1015"/>
      <c r="P19" s="1015"/>
      <c r="Q19" s="1015"/>
    </row>
    <row r="20" spans="1:17" ht="12.75" customHeight="1">
      <c r="A20" s="1015"/>
      <c r="B20" s="1015"/>
      <c r="C20" s="1015"/>
      <c r="D20" s="1015"/>
      <c r="E20" s="1015"/>
      <c r="F20" s="1015"/>
      <c r="G20" s="1015"/>
      <c r="H20" s="1015"/>
      <c r="I20" s="1015"/>
      <c r="J20" s="1015"/>
      <c r="K20" s="1015"/>
      <c r="L20" s="1015"/>
      <c r="M20" s="1015"/>
      <c r="N20" s="1015"/>
      <c r="O20" s="1015"/>
      <c r="P20" s="1015"/>
      <c r="Q20" s="1015"/>
    </row>
    <row r="21" spans="1:17" ht="12.75" customHeight="1">
      <c r="A21" s="1015"/>
      <c r="B21" s="1015"/>
      <c r="C21" s="1015"/>
      <c r="D21" s="1015"/>
      <c r="E21" s="1015"/>
      <c r="F21" s="1015"/>
      <c r="G21" s="1015"/>
      <c r="H21" s="1015"/>
      <c r="I21" s="1015"/>
      <c r="J21" s="1015"/>
      <c r="K21" s="1015"/>
      <c r="L21" s="1015"/>
      <c r="M21" s="1015"/>
      <c r="N21" s="1015"/>
      <c r="O21" s="1015"/>
      <c r="P21" s="1015"/>
      <c r="Q21" s="1015"/>
    </row>
    <row r="22" spans="1:17" ht="12.75" customHeight="1">
      <c r="A22" s="1015"/>
      <c r="B22" s="1015"/>
      <c r="C22" s="1015"/>
      <c r="D22" s="1015"/>
      <c r="E22" s="1015"/>
      <c r="F22" s="1015"/>
      <c r="G22" s="1015"/>
      <c r="H22" s="1015"/>
      <c r="I22" s="1015"/>
      <c r="J22" s="1015"/>
      <c r="K22" s="1015"/>
      <c r="L22" s="1015"/>
      <c r="M22" s="1015"/>
      <c r="N22" s="1015"/>
      <c r="O22" s="1015"/>
      <c r="P22" s="1015"/>
      <c r="Q22" s="1015"/>
    </row>
    <row r="23" spans="1:17" ht="12.75" customHeight="1">
      <c r="A23" s="1015"/>
      <c r="B23" s="1015"/>
      <c r="C23" s="1015"/>
      <c r="D23" s="1015"/>
      <c r="E23" s="1015"/>
      <c r="F23" s="1015"/>
      <c r="G23" s="1015"/>
      <c r="H23" s="1015"/>
      <c r="I23" s="1015"/>
      <c r="J23" s="1015"/>
      <c r="K23" s="1015"/>
      <c r="L23" s="1015"/>
      <c r="M23" s="1015"/>
      <c r="N23" s="1015"/>
      <c r="O23" s="1015"/>
      <c r="P23" s="1015"/>
      <c r="Q23" s="1015"/>
    </row>
    <row r="24" spans="1:17" ht="12.75" customHeight="1">
      <c r="A24" s="1015"/>
      <c r="B24" s="1015"/>
      <c r="C24" s="1015"/>
      <c r="D24" s="1015"/>
      <c r="E24" s="1015"/>
      <c r="F24" s="1015"/>
      <c r="G24" s="1015"/>
      <c r="H24" s="1015"/>
      <c r="I24" s="1015"/>
      <c r="J24" s="1015"/>
      <c r="K24" s="1015"/>
      <c r="L24" s="1015"/>
      <c r="M24" s="1015"/>
      <c r="N24" s="1015"/>
      <c r="O24" s="1015"/>
      <c r="P24" s="1015"/>
      <c r="Q24" s="1015"/>
    </row>
    <row r="25" spans="1:17" ht="12.75" customHeight="1">
      <c r="A25" s="1015"/>
      <c r="B25" s="1015"/>
      <c r="C25" s="1015"/>
      <c r="D25" s="1015"/>
      <c r="E25" s="1015"/>
      <c r="F25" s="1015"/>
      <c r="G25" s="1015"/>
      <c r="H25" s="1015"/>
      <c r="I25" s="1015"/>
      <c r="J25" s="1015"/>
      <c r="K25" s="1015"/>
      <c r="L25" s="1015"/>
      <c r="M25" s="1015"/>
      <c r="N25" s="1015"/>
      <c r="O25" s="1015"/>
      <c r="P25" s="1015"/>
      <c r="Q25" s="1015"/>
    </row>
    <row r="26" spans="1:17" ht="12.75" customHeight="1">
      <c r="A26" s="1015"/>
      <c r="B26" s="1015"/>
      <c r="C26" s="1015"/>
      <c r="D26" s="1015"/>
      <c r="E26" s="1015"/>
      <c r="F26" s="1015"/>
      <c r="G26" s="1015"/>
      <c r="H26" s="1015"/>
      <c r="I26" s="1015"/>
      <c r="J26" s="1015"/>
      <c r="K26" s="1015"/>
      <c r="L26" s="1015"/>
      <c r="M26" s="1015"/>
      <c r="N26" s="1015"/>
      <c r="O26" s="1015"/>
      <c r="P26" s="1015"/>
      <c r="Q26" s="1015"/>
    </row>
    <row r="27" spans="1:17" ht="12.75" customHeight="1">
      <c r="A27" s="1015"/>
      <c r="B27" s="1015"/>
      <c r="C27" s="1015"/>
      <c r="D27" s="1015"/>
      <c r="E27" s="1015"/>
      <c r="F27" s="1015"/>
      <c r="G27" s="1015"/>
      <c r="H27" s="1015"/>
      <c r="I27" s="1015"/>
      <c r="J27" s="1015"/>
      <c r="K27" s="1015"/>
      <c r="L27" s="1015"/>
      <c r="M27" s="1015"/>
      <c r="N27" s="1015"/>
      <c r="O27" s="1015"/>
      <c r="P27" s="1015"/>
      <c r="Q27" s="1015"/>
    </row>
    <row r="28" spans="1:17" ht="12.75" customHeight="1">
      <c r="A28" s="1015"/>
      <c r="B28" s="1015"/>
      <c r="C28" s="1015"/>
      <c r="D28" s="1015"/>
      <c r="E28" s="1015"/>
      <c r="F28" s="1015"/>
      <c r="G28" s="1015"/>
      <c r="H28" s="1015"/>
      <c r="I28" s="1015"/>
      <c r="J28" s="1015"/>
      <c r="K28" s="1015"/>
      <c r="L28" s="1015"/>
      <c r="M28" s="1015"/>
      <c r="N28" s="1015"/>
      <c r="O28" s="1015"/>
      <c r="P28" s="1015"/>
      <c r="Q28" s="1015"/>
    </row>
    <row r="29" spans="1:17" ht="12.75" customHeight="1">
      <c r="A29" s="1015"/>
      <c r="B29" s="1015"/>
      <c r="C29" s="1015"/>
      <c r="D29" s="1015"/>
      <c r="E29" s="1015"/>
      <c r="F29" s="1015"/>
      <c r="G29" s="1015"/>
      <c r="H29" s="1015"/>
      <c r="I29" s="1015"/>
      <c r="J29" s="1015"/>
      <c r="K29" s="1015"/>
      <c r="L29" s="1015"/>
      <c r="M29" s="1015"/>
      <c r="N29" s="1015"/>
      <c r="O29" s="1015"/>
      <c r="P29" s="1015"/>
      <c r="Q29" s="1015"/>
    </row>
    <row r="30" spans="1:17" ht="12.75" customHeight="1">
      <c r="A30" s="1015"/>
      <c r="B30" s="1015"/>
      <c r="C30" s="1015"/>
      <c r="D30" s="1015"/>
      <c r="E30" s="1015"/>
      <c r="F30" s="1015"/>
      <c r="G30" s="1015"/>
      <c r="H30" s="1015"/>
      <c r="I30" s="1015"/>
      <c r="J30" s="1015"/>
      <c r="K30" s="1015"/>
      <c r="L30" s="1015"/>
      <c r="M30" s="1015"/>
      <c r="N30" s="1015"/>
      <c r="O30" s="1015"/>
      <c r="P30" s="1015"/>
      <c r="Q30" s="1015"/>
    </row>
    <row r="31" spans="1:17" ht="12.75" customHeight="1">
      <c r="A31" s="1015"/>
      <c r="B31" s="1015"/>
      <c r="C31" s="1015"/>
      <c r="D31" s="1015"/>
      <c r="E31" s="1015"/>
      <c r="F31" s="1015"/>
      <c r="G31" s="1015"/>
      <c r="H31" s="1015"/>
      <c r="I31" s="1015"/>
      <c r="J31" s="1015"/>
      <c r="K31" s="1015"/>
      <c r="L31" s="1015"/>
      <c r="M31" s="1015"/>
      <c r="N31" s="1015"/>
      <c r="O31" s="1015"/>
      <c r="P31" s="1015"/>
      <c r="Q31" s="1015"/>
    </row>
    <row r="32" spans="1:17" ht="12.75" customHeight="1">
      <c r="A32" s="1015"/>
      <c r="B32" s="1015"/>
      <c r="C32" s="1015"/>
      <c r="D32" s="1015"/>
      <c r="E32" s="1015"/>
      <c r="F32" s="1015"/>
      <c r="G32" s="1015"/>
      <c r="H32" s="1015"/>
      <c r="I32" s="1015"/>
      <c r="J32" s="1015"/>
      <c r="K32" s="1015"/>
      <c r="L32" s="1015"/>
      <c r="M32" s="1015"/>
      <c r="N32" s="1015"/>
      <c r="O32" s="1015"/>
      <c r="P32" s="1015"/>
      <c r="Q32" s="1015"/>
    </row>
    <row r="33" spans="1:17" ht="12.75" customHeight="1">
      <c r="A33" s="1015"/>
      <c r="B33" s="1015"/>
      <c r="C33" s="1015"/>
      <c r="D33" s="1015"/>
      <c r="E33" s="1015"/>
      <c r="F33" s="1015"/>
      <c r="G33" s="1015"/>
      <c r="H33" s="1015"/>
      <c r="I33" s="1015"/>
      <c r="J33" s="1015"/>
      <c r="K33" s="1015"/>
      <c r="L33" s="1015"/>
      <c r="M33" s="1015"/>
      <c r="N33" s="1015"/>
      <c r="O33" s="1015"/>
      <c r="P33" s="1015"/>
      <c r="Q33" s="1015"/>
    </row>
    <row r="34" spans="1:17" ht="12.75" customHeight="1">
      <c r="A34" s="1015"/>
      <c r="B34" s="1015"/>
      <c r="C34" s="1015"/>
      <c r="D34" s="1015"/>
      <c r="E34" s="1015"/>
      <c r="F34" s="1015"/>
      <c r="G34" s="1015"/>
      <c r="H34" s="1015"/>
      <c r="I34" s="1015"/>
      <c r="J34" s="1015"/>
      <c r="K34" s="1015"/>
      <c r="L34" s="1015"/>
      <c r="M34" s="1015"/>
      <c r="N34" s="1015"/>
      <c r="O34" s="1015"/>
      <c r="P34" s="1015"/>
      <c r="Q34" s="1015"/>
    </row>
    <row r="35" spans="1:17" ht="12.75" customHeight="1">
      <c r="A35" s="1015"/>
      <c r="B35" s="1015"/>
      <c r="C35" s="1015"/>
      <c r="D35" s="1015"/>
      <c r="E35" s="1015"/>
      <c r="F35" s="1015"/>
      <c r="G35" s="1015"/>
      <c r="H35" s="1015"/>
      <c r="I35" s="1015"/>
      <c r="J35" s="1015"/>
      <c r="K35" s="1015"/>
      <c r="L35" s="1015"/>
      <c r="M35" s="1015"/>
      <c r="N35" s="1015"/>
      <c r="O35" s="1015"/>
      <c r="P35" s="1015"/>
      <c r="Q35" s="1015"/>
    </row>
    <row r="36" spans="1:17" ht="12.75" customHeight="1">
      <c r="A36" s="1015"/>
      <c r="B36" s="1015"/>
      <c r="C36" s="1015"/>
      <c r="D36" s="1015"/>
      <c r="E36" s="1015"/>
      <c r="F36" s="1015"/>
      <c r="G36" s="1015"/>
      <c r="H36" s="1015"/>
      <c r="I36" s="1015"/>
      <c r="J36" s="1015"/>
      <c r="K36" s="1015"/>
      <c r="L36" s="1015"/>
      <c r="M36" s="1015"/>
      <c r="N36" s="1015"/>
      <c r="O36" s="1015"/>
      <c r="P36" s="1015"/>
      <c r="Q36" s="1015"/>
    </row>
    <row r="37" spans="1:17" ht="12.75" customHeight="1">
      <c r="A37" s="1015"/>
      <c r="B37" s="1015"/>
      <c r="C37" s="1015"/>
      <c r="D37" s="1015"/>
      <c r="E37" s="1015"/>
      <c r="F37" s="1015"/>
      <c r="G37" s="1015"/>
      <c r="H37" s="1015"/>
      <c r="I37" s="1015"/>
      <c r="J37" s="1015"/>
      <c r="K37" s="1015"/>
      <c r="L37" s="1015"/>
      <c r="M37" s="1015"/>
      <c r="N37" s="1015"/>
      <c r="O37" s="1015"/>
      <c r="P37" s="1015"/>
      <c r="Q37" s="1015"/>
    </row>
    <row r="38" spans="1:17" ht="12.75" customHeight="1">
      <c r="A38" s="1015"/>
      <c r="B38" s="1015"/>
      <c r="C38" s="1015"/>
      <c r="D38" s="1015"/>
      <c r="E38" s="1015"/>
      <c r="F38" s="1015"/>
      <c r="G38" s="1015"/>
      <c r="H38" s="1015"/>
      <c r="I38" s="1015"/>
      <c r="J38" s="1015"/>
      <c r="K38" s="1015"/>
      <c r="L38" s="1015"/>
      <c r="M38" s="1015"/>
      <c r="N38" s="1015"/>
      <c r="O38" s="1015"/>
      <c r="P38" s="1015"/>
      <c r="Q38" s="1015"/>
    </row>
    <row r="39" spans="1:17" ht="12.75" customHeight="1">
      <c r="A39" s="1015"/>
      <c r="B39" s="1015"/>
      <c r="C39" s="1015"/>
      <c r="D39" s="1015"/>
      <c r="E39" s="1015"/>
      <c r="F39" s="1015"/>
      <c r="G39" s="1015"/>
      <c r="H39" s="1015"/>
      <c r="I39" s="1015"/>
      <c r="J39" s="1015"/>
      <c r="K39" s="1015"/>
      <c r="L39" s="1015"/>
      <c r="M39" s="1015"/>
      <c r="N39" s="1015"/>
      <c r="O39" s="1015"/>
      <c r="P39" s="1015"/>
      <c r="Q39" s="1015"/>
    </row>
    <row r="40" spans="1:17" ht="12.75" customHeight="1">
      <c r="A40" s="1015"/>
      <c r="B40" s="1015"/>
      <c r="C40" s="1015"/>
      <c r="D40" s="1015"/>
      <c r="E40" s="1015"/>
      <c r="F40" s="1015"/>
      <c r="G40" s="1015"/>
      <c r="H40" s="1015"/>
      <c r="I40" s="1015"/>
      <c r="J40" s="1015"/>
      <c r="K40" s="1015"/>
      <c r="L40" s="1015"/>
      <c r="M40" s="1015"/>
      <c r="N40" s="1015"/>
      <c r="O40" s="1015"/>
      <c r="P40" s="1015"/>
      <c r="Q40" s="1015"/>
    </row>
    <row r="41" spans="1:17" ht="12.75" customHeight="1">
      <c r="A41" s="1015"/>
      <c r="B41" s="1015"/>
      <c r="C41" s="1015"/>
      <c r="D41" s="1015"/>
      <c r="E41" s="1015"/>
      <c r="F41" s="1015"/>
      <c r="G41" s="1015"/>
      <c r="H41" s="1015"/>
      <c r="I41" s="1015"/>
      <c r="J41" s="1015"/>
      <c r="K41" s="1015"/>
      <c r="L41" s="1015"/>
      <c r="M41" s="1015"/>
      <c r="N41" s="1015"/>
      <c r="O41" s="1015"/>
      <c r="P41" s="1015"/>
      <c r="Q41" s="1015"/>
    </row>
    <row r="42" spans="1:17" ht="12.75" customHeight="1">
      <c r="A42" s="1015"/>
      <c r="B42" s="1015"/>
      <c r="C42" s="1015"/>
      <c r="D42" s="1015"/>
      <c r="E42" s="1015"/>
      <c r="F42" s="1015"/>
      <c r="G42" s="1015"/>
      <c r="H42" s="1015"/>
      <c r="I42" s="1015"/>
      <c r="J42" s="1015"/>
      <c r="K42" s="1015"/>
      <c r="L42" s="1015"/>
      <c r="M42" s="1015"/>
      <c r="N42" s="1015"/>
      <c r="O42" s="1015"/>
      <c r="P42" s="1015"/>
      <c r="Q42" s="1015"/>
    </row>
    <row r="43" spans="1:17" ht="12.75" customHeight="1">
      <c r="A43" s="1015"/>
      <c r="B43" s="1015"/>
      <c r="C43" s="1015"/>
      <c r="D43" s="1015"/>
      <c r="E43" s="1015"/>
      <c r="F43" s="1015"/>
      <c r="G43" s="1015"/>
      <c r="H43" s="1015"/>
      <c r="I43" s="1015"/>
      <c r="J43" s="1015"/>
      <c r="K43" s="1015"/>
      <c r="L43" s="1015"/>
      <c r="M43" s="1015"/>
      <c r="N43" s="1015"/>
      <c r="O43" s="1015"/>
      <c r="P43" s="1015"/>
      <c r="Q43" s="1015"/>
    </row>
    <row r="44" spans="1:17" ht="12.75" customHeight="1">
      <c r="A44" s="1015"/>
      <c r="B44" s="1015"/>
      <c r="C44" s="1015"/>
      <c r="D44" s="1015"/>
      <c r="E44" s="1015"/>
      <c r="F44" s="1015"/>
      <c r="G44" s="1015"/>
      <c r="H44" s="1015"/>
      <c r="I44" s="1015"/>
      <c r="J44" s="1015"/>
      <c r="K44" s="1015"/>
      <c r="L44" s="1015"/>
      <c r="M44" s="1015"/>
      <c r="N44" s="1015"/>
      <c r="O44" s="1015"/>
      <c r="P44" s="1015"/>
      <c r="Q44" s="1015"/>
    </row>
    <row r="45" spans="1:17" ht="12.75" customHeight="1">
      <c r="A45" s="1015"/>
      <c r="B45" s="1015"/>
      <c r="C45" s="1015"/>
      <c r="D45" s="1015"/>
      <c r="E45" s="1015"/>
      <c r="F45" s="1015"/>
      <c r="G45" s="1015"/>
      <c r="H45" s="1015"/>
      <c r="I45" s="1015"/>
      <c r="J45" s="1015"/>
      <c r="K45" s="1015"/>
      <c r="L45" s="1015"/>
      <c r="M45" s="1015"/>
      <c r="N45" s="1015"/>
      <c r="O45" s="1015"/>
      <c r="P45" s="1015"/>
      <c r="Q45" s="1015"/>
    </row>
    <row r="46" spans="1:17" ht="12.75" customHeight="1">
      <c r="A46" s="1015"/>
      <c r="B46" s="1015"/>
      <c r="C46" s="1015"/>
      <c r="D46" s="1015"/>
      <c r="E46" s="1015"/>
      <c r="F46" s="1015"/>
      <c r="G46" s="1015"/>
      <c r="H46" s="1015"/>
      <c r="I46" s="1015"/>
      <c r="J46" s="1015"/>
      <c r="K46" s="1015"/>
      <c r="L46" s="1015"/>
      <c r="M46" s="1015"/>
      <c r="N46" s="1015"/>
      <c r="O46" s="1015"/>
      <c r="P46" s="1015"/>
      <c r="Q46" s="1015"/>
    </row>
    <row r="47" spans="1:17" ht="12.75" customHeight="1">
      <c r="A47" s="1015"/>
      <c r="B47" s="1015"/>
      <c r="C47" s="1015"/>
      <c r="D47" s="1015"/>
      <c r="E47" s="1015"/>
      <c r="F47" s="1015"/>
      <c r="G47" s="1015"/>
      <c r="H47" s="1015"/>
      <c r="I47" s="1015"/>
      <c r="J47" s="1015"/>
      <c r="K47" s="1015"/>
      <c r="L47" s="1015"/>
      <c r="M47" s="1015"/>
      <c r="N47" s="1015"/>
      <c r="O47" s="1015"/>
      <c r="P47" s="1015"/>
      <c r="Q47" s="1015"/>
    </row>
    <row r="48" spans="1:17" ht="12.75" customHeight="1">
      <c r="A48" s="1015"/>
      <c r="B48" s="1015"/>
      <c r="C48" s="1015"/>
      <c r="D48" s="1015"/>
      <c r="E48" s="1015"/>
      <c r="F48" s="1015"/>
      <c r="G48" s="1015"/>
      <c r="H48" s="1015"/>
      <c r="I48" s="1015"/>
      <c r="J48" s="1015"/>
      <c r="K48" s="1015"/>
      <c r="L48" s="1015"/>
      <c r="M48" s="1015"/>
      <c r="N48" s="1015"/>
      <c r="O48" s="1015"/>
      <c r="P48" s="1015"/>
      <c r="Q48" s="1015"/>
    </row>
    <row r="49" spans="1:17" ht="12.75" customHeight="1">
      <c r="A49" s="1015"/>
      <c r="B49" s="1015"/>
      <c r="C49" s="1015"/>
      <c r="D49" s="1015"/>
      <c r="E49" s="1015"/>
      <c r="F49" s="1015"/>
      <c r="G49" s="1015"/>
      <c r="H49" s="1015"/>
      <c r="I49" s="1015"/>
      <c r="J49" s="1015"/>
      <c r="K49" s="1015"/>
      <c r="L49" s="1015"/>
      <c r="M49" s="1015"/>
      <c r="N49" s="1015"/>
      <c r="O49" s="1015"/>
      <c r="P49" s="1015"/>
      <c r="Q49" s="1015"/>
    </row>
    <row r="50" spans="1:17" ht="12.75" customHeight="1">
      <c r="A50" s="1015"/>
      <c r="B50" s="1015"/>
      <c r="C50" s="1015"/>
      <c r="D50" s="1015"/>
      <c r="E50" s="1015"/>
      <c r="F50" s="1015"/>
      <c r="G50" s="1015"/>
      <c r="H50" s="1015"/>
      <c r="I50" s="1015"/>
      <c r="J50" s="1015"/>
      <c r="K50" s="1015"/>
      <c r="L50" s="1015"/>
      <c r="M50" s="1015"/>
      <c r="N50" s="1015"/>
      <c r="O50" s="1015"/>
      <c r="P50" s="1015"/>
      <c r="Q50" s="1015"/>
    </row>
    <row r="51" spans="1:17" ht="12.75" customHeight="1">
      <c r="A51" s="1015"/>
      <c r="B51" s="1015"/>
      <c r="C51" s="1015"/>
      <c r="D51" s="1015"/>
      <c r="E51" s="1015"/>
      <c r="F51" s="1015"/>
      <c r="G51" s="1015"/>
      <c r="H51" s="1015"/>
      <c r="I51" s="1015"/>
      <c r="J51" s="1015"/>
      <c r="K51" s="1015"/>
      <c r="L51" s="1015"/>
      <c r="M51" s="1015"/>
      <c r="N51" s="1015"/>
      <c r="O51" s="1015"/>
      <c r="P51" s="1015"/>
      <c r="Q51" s="1015"/>
    </row>
    <row r="52" spans="1:17" ht="12.75" customHeight="1">
      <c r="A52" s="1015"/>
      <c r="B52" s="1015"/>
      <c r="C52" s="1015"/>
      <c r="D52" s="1015"/>
      <c r="E52" s="1015"/>
      <c r="F52" s="1015"/>
      <c r="G52" s="1015"/>
      <c r="H52" s="1015"/>
      <c r="I52" s="1015"/>
      <c r="J52" s="1015"/>
      <c r="K52" s="1015"/>
      <c r="L52" s="1015"/>
      <c r="M52" s="1015"/>
      <c r="N52" s="1015"/>
      <c r="O52" s="1015"/>
      <c r="P52" s="1015"/>
      <c r="Q52" s="1015"/>
    </row>
    <row r="53" spans="1:17" ht="12.75" customHeight="1">
      <c r="A53" s="1015"/>
      <c r="B53" s="1015"/>
      <c r="C53" s="1015"/>
      <c r="D53" s="1015"/>
      <c r="E53" s="1015"/>
      <c r="F53" s="1015"/>
      <c r="G53" s="1015"/>
      <c r="H53" s="1015"/>
      <c r="I53" s="1015"/>
      <c r="J53" s="1015"/>
      <c r="K53" s="1015"/>
      <c r="L53" s="1015"/>
      <c r="M53" s="1015"/>
      <c r="N53" s="1015"/>
      <c r="O53" s="1015"/>
      <c r="P53" s="1015"/>
      <c r="Q53" s="1015"/>
    </row>
    <row r="54" spans="1:17" ht="12.75" customHeight="1">
      <c r="A54" s="1015"/>
      <c r="B54" s="1015"/>
      <c r="C54" s="1015"/>
      <c r="D54" s="1015"/>
      <c r="E54" s="1015"/>
      <c r="F54" s="1015"/>
      <c r="G54" s="1015"/>
      <c r="H54" s="1015"/>
      <c r="I54" s="1015"/>
      <c r="J54" s="1015"/>
      <c r="K54" s="1015"/>
      <c r="L54" s="1015"/>
      <c r="M54" s="1015"/>
      <c r="N54" s="1015"/>
      <c r="O54" s="1015"/>
      <c r="P54" s="1015"/>
      <c r="Q54" s="1015"/>
    </row>
    <row r="55" spans="1:17" ht="12.75" customHeight="1">
      <c r="A55" s="1015"/>
      <c r="B55" s="1015"/>
      <c r="C55" s="1015"/>
      <c r="D55" s="1015"/>
      <c r="E55" s="1015"/>
      <c r="F55" s="1015"/>
      <c r="G55" s="1015"/>
      <c r="H55" s="1015"/>
      <c r="I55" s="1015"/>
      <c r="J55" s="1015"/>
      <c r="K55" s="1015"/>
      <c r="L55" s="1015"/>
      <c r="M55" s="1015"/>
      <c r="N55" s="1015"/>
      <c r="O55" s="1015"/>
      <c r="P55" s="1015"/>
      <c r="Q55" s="1015"/>
    </row>
    <row r="56" spans="1:17" ht="12.75" customHeight="1">
      <c r="A56" s="1015"/>
      <c r="B56" s="1015"/>
      <c r="C56" s="1015"/>
      <c r="D56" s="1015"/>
      <c r="E56" s="1015"/>
      <c r="F56" s="1015"/>
      <c r="G56" s="1015"/>
      <c r="H56" s="1015"/>
      <c r="I56" s="1015"/>
      <c r="J56" s="1015"/>
      <c r="K56" s="1015"/>
      <c r="L56" s="1015"/>
      <c r="M56" s="1015"/>
      <c r="N56" s="1015"/>
      <c r="O56" s="1015"/>
      <c r="P56" s="1015"/>
      <c r="Q56" s="1015"/>
    </row>
    <row r="57" spans="1:17" ht="12.75" customHeight="1">
      <c r="A57" s="1015"/>
      <c r="B57" s="1015"/>
      <c r="C57" s="1015"/>
      <c r="D57" s="1015"/>
      <c r="E57" s="1015"/>
      <c r="F57" s="1015"/>
      <c r="G57" s="1015"/>
      <c r="H57" s="1015"/>
      <c r="I57" s="1015"/>
      <c r="J57" s="1015"/>
      <c r="K57" s="1015"/>
      <c r="L57" s="1015"/>
      <c r="M57" s="1015"/>
      <c r="N57" s="1015"/>
      <c r="O57" s="1015"/>
      <c r="P57" s="1015"/>
      <c r="Q57" s="1015"/>
    </row>
    <row r="58" spans="1:17" ht="12.75" customHeight="1">
      <c r="A58" s="1015"/>
      <c r="B58" s="1015"/>
      <c r="C58" s="1015"/>
      <c r="D58" s="1015"/>
      <c r="E58" s="1015"/>
      <c r="F58" s="1015"/>
      <c r="G58" s="1015"/>
      <c r="H58" s="1015"/>
      <c r="I58" s="1015"/>
      <c r="J58" s="1015"/>
      <c r="K58" s="1015"/>
      <c r="L58" s="1015"/>
      <c r="M58" s="1015"/>
      <c r="N58" s="1015"/>
      <c r="O58" s="1015"/>
      <c r="P58" s="1015"/>
      <c r="Q58" s="1015"/>
    </row>
    <row r="59" spans="1:17" ht="12.75" customHeight="1">
      <c r="A59" s="1015"/>
      <c r="B59" s="1015"/>
      <c r="C59" s="1015"/>
      <c r="D59" s="1015"/>
      <c r="E59" s="1015"/>
      <c r="F59" s="1015"/>
      <c r="G59" s="1015"/>
      <c r="H59" s="1015"/>
      <c r="I59" s="1015"/>
      <c r="J59" s="1015"/>
      <c r="K59" s="1015"/>
      <c r="L59" s="1015"/>
      <c r="M59" s="1015"/>
      <c r="N59" s="1015"/>
      <c r="O59" s="1015"/>
      <c r="P59" s="1015"/>
      <c r="Q59" s="1015"/>
    </row>
    <row r="60" spans="1:17" ht="12.75" customHeight="1">
      <c r="A60" s="1015"/>
      <c r="B60" s="1015"/>
      <c r="C60" s="1015"/>
      <c r="D60" s="1015"/>
      <c r="E60" s="1015"/>
      <c r="F60" s="1015"/>
      <c r="G60" s="1015"/>
      <c r="H60" s="1015"/>
      <c r="I60" s="1015"/>
      <c r="J60" s="1015"/>
      <c r="K60" s="1015"/>
      <c r="L60" s="1015"/>
      <c r="M60" s="1015"/>
      <c r="N60" s="1015"/>
      <c r="O60" s="1015"/>
      <c r="P60" s="1015"/>
      <c r="Q60" s="1015"/>
    </row>
    <row r="61" spans="1:17" ht="12.75" customHeight="1">
      <c r="A61" s="1015"/>
      <c r="B61" s="1015"/>
      <c r="C61" s="1015"/>
      <c r="D61" s="1015"/>
      <c r="E61" s="1015"/>
      <c r="F61" s="1015"/>
      <c r="G61" s="1015"/>
      <c r="H61" s="1015"/>
      <c r="I61" s="1015"/>
      <c r="J61" s="1015"/>
      <c r="K61" s="1015"/>
      <c r="L61" s="1015"/>
      <c r="M61" s="1015"/>
      <c r="N61" s="1015"/>
      <c r="O61" s="1015"/>
      <c r="P61" s="1015"/>
      <c r="Q61" s="1015"/>
    </row>
    <row r="62" spans="1:17" ht="12.75" customHeight="1">
      <c r="A62" s="1015"/>
      <c r="B62" s="1015"/>
      <c r="C62" s="1015"/>
      <c r="D62" s="1015"/>
      <c r="E62" s="1015"/>
      <c r="F62" s="1015"/>
      <c r="G62" s="1015"/>
      <c r="H62" s="1015"/>
      <c r="I62" s="1015"/>
      <c r="J62" s="1015"/>
      <c r="K62" s="1015"/>
      <c r="L62" s="1015"/>
      <c r="M62" s="1015"/>
      <c r="N62" s="1015"/>
      <c r="O62" s="1015"/>
      <c r="P62" s="1015"/>
      <c r="Q62" s="1015"/>
    </row>
    <row r="63" spans="1:17" ht="12.75" customHeight="1">
      <c r="A63" s="1015"/>
      <c r="B63" s="1015"/>
      <c r="C63" s="1015"/>
      <c r="D63" s="1015"/>
      <c r="E63" s="1015"/>
      <c r="F63" s="1015"/>
      <c r="G63" s="1015"/>
      <c r="H63" s="1015"/>
      <c r="I63" s="1015"/>
      <c r="J63" s="1015"/>
      <c r="K63" s="1015"/>
      <c r="L63" s="1015"/>
      <c r="M63" s="1015"/>
      <c r="N63" s="1015"/>
      <c r="O63" s="1015"/>
      <c r="P63" s="1015"/>
      <c r="Q63" s="1015"/>
    </row>
    <row r="64" spans="1:17" ht="12.75" customHeight="1">
      <c r="A64" s="1015"/>
      <c r="B64" s="1015"/>
      <c r="C64" s="1015"/>
      <c r="D64" s="1015"/>
      <c r="E64" s="1015"/>
      <c r="F64" s="1015"/>
      <c r="G64" s="1015"/>
      <c r="H64" s="1015"/>
      <c r="I64" s="1015"/>
      <c r="J64" s="1015"/>
      <c r="K64" s="1015"/>
      <c r="L64" s="1015"/>
      <c r="M64" s="1015"/>
      <c r="N64" s="1015"/>
      <c r="O64" s="1015"/>
      <c r="P64" s="1015"/>
      <c r="Q64" s="1015"/>
    </row>
    <row r="65" spans="1:17" ht="12.75" customHeight="1">
      <c r="A65" s="1015"/>
      <c r="B65" s="1015"/>
      <c r="C65" s="1015"/>
      <c r="D65" s="1015"/>
      <c r="E65" s="1015"/>
      <c r="F65" s="1015"/>
      <c r="G65" s="1015"/>
      <c r="H65" s="1015"/>
      <c r="I65" s="1015"/>
      <c r="J65" s="1015"/>
      <c r="K65" s="1015"/>
      <c r="L65" s="1015"/>
      <c r="M65" s="1015"/>
      <c r="N65" s="1015"/>
      <c r="O65" s="1015"/>
      <c r="P65" s="1015"/>
      <c r="Q65" s="1015"/>
    </row>
    <row r="66" spans="1:17" ht="12.75" customHeight="1">
      <c r="A66" s="1015"/>
      <c r="B66" s="1015"/>
      <c r="C66" s="1015"/>
      <c r="D66" s="1015"/>
      <c r="E66" s="1015"/>
      <c r="F66" s="1015"/>
      <c r="G66" s="1015"/>
      <c r="H66" s="1015"/>
      <c r="I66" s="1015"/>
      <c r="J66" s="1015"/>
      <c r="K66" s="1015"/>
      <c r="L66" s="1015"/>
      <c r="M66" s="1015"/>
      <c r="N66" s="1015"/>
      <c r="O66" s="1015"/>
      <c r="P66" s="1015"/>
      <c r="Q66" s="1015"/>
    </row>
    <row r="67" spans="1:17" ht="12.75" customHeight="1">
      <c r="A67" s="1015"/>
      <c r="B67" s="1015"/>
      <c r="C67" s="1015"/>
      <c r="D67" s="1015"/>
      <c r="E67" s="1015"/>
      <c r="F67" s="1015"/>
      <c r="G67" s="1015"/>
      <c r="H67" s="1015"/>
      <c r="I67" s="1015"/>
      <c r="J67" s="1015"/>
      <c r="K67" s="1015"/>
      <c r="L67" s="1015"/>
      <c r="M67" s="1015"/>
      <c r="N67" s="1015"/>
      <c r="O67" s="1015"/>
      <c r="P67" s="1015"/>
      <c r="Q67" s="1015"/>
    </row>
    <row r="68" spans="1:17" ht="12.75" customHeight="1">
      <c r="A68" s="1015"/>
      <c r="B68" s="1015"/>
      <c r="C68" s="1015"/>
      <c r="D68" s="1015"/>
      <c r="E68" s="1015"/>
      <c r="F68" s="1015"/>
      <c r="G68" s="1015"/>
      <c r="H68" s="1015"/>
      <c r="I68" s="1015"/>
      <c r="J68" s="1015"/>
      <c r="K68" s="1015"/>
      <c r="L68" s="1015"/>
      <c r="M68" s="1015"/>
      <c r="N68" s="1015"/>
      <c r="O68" s="1015"/>
      <c r="P68" s="1015"/>
      <c r="Q68" s="1015"/>
    </row>
    <row r="69" spans="1:17" ht="12.75" customHeight="1">
      <c r="A69" s="1015"/>
      <c r="B69" s="1015"/>
      <c r="C69" s="1015"/>
      <c r="D69" s="1015"/>
      <c r="E69" s="1015"/>
      <c r="F69" s="1015"/>
      <c r="G69" s="1015"/>
      <c r="H69" s="1015"/>
      <c r="I69" s="1015"/>
      <c r="J69" s="1015"/>
      <c r="K69" s="1015"/>
      <c r="L69" s="1015"/>
      <c r="M69" s="1015"/>
      <c r="N69" s="1015"/>
      <c r="O69" s="1015"/>
      <c r="P69" s="1015"/>
      <c r="Q69" s="1015"/>
    </row>
    <row r="70" spans="1:17" ht="12.75" customHeight="1">
      <c r="A70" s="1015"/>
      <c r="B70" s="1015"/>
      <c r="C70" s="1015"/>
      <c r="D70" s="1015"/>
      <c r="E70" s="1015"/>
      <c r="F70" s="1015"/>
      <c r="G70" s="1015"/>
      <c r="H70" s="1015"/>
      <c r="I70" s="1015"/>
      <c r="J70" s="1015"/>
      <c r="K70" s="1015"/>
      <c r="L70" s="1015"/>
      <c r="M70" s="1015"/>
      <c r="N70" s="1015"/>
      <c r="O70" s="1015"/>
      <c r="P70" s="1015"/>
      <c r="Q70" s="1015"/>
    </row>
    <row r="71" spans="1:17" ht="12.75" customHeight="1">
      <c r="A71" s="1015"/>
      <c r="B71" s="1015"/>
      <c r="C71" s="1015"/>
      <c r="D71" s="1015"/>
      <c r="E71" s="1015"/>
      <c r="F71" s="1015"/>
      <c r="G71" s="1015"/>
      <c r="H71" s="1015"/>
      <c r="I71" s="1015"/>
      <c r="J71" s="1015"/>
      <c r="K71" s="1015"/>
      <c r="L71" s="1015"/>
      <c r="M71" s="1015"/>
      <c r="N71" s="1015"/>
      <c r="O71" s="1015"/>
      <c r="P71" s="1015"/>
      <c r="Q71" s="1015"/>
    </row>
    <row r="72" spans="1:17" ht="12.75" customHeight="1">
      <c r="A72" s="1015"/>
      <c r="B72" s="1015"/>
      <c r="C72" s="1015"/>
      <c r="D72" s="1015"/>
      <c r="E72" s="1015"/>
      <c r="F72" s="1015"/>
      <c r="G72" s="1015"/>
      <c r="H72" s="1015"/>
      <c r="I72" s="1015"/>
      <c r="J72" s="1015"/>
      <c r="K72" s="1015"/>
      <c r="L72" s="1015"/>
      <c r="M72" s="1015"/>
      <c r="N72" s="1015"/>
      <c r="O72" s="1015"/>
      <c r="P72" s="1015"/>
      <c r="Q72" s="1015"/>
    </row>
    <row r="73" spans="1:17" ht="12.75" customHeight="1">
      <c r="A73" s="1015"/>
      <c r="B73" s="1015"/>
      <c r="C73" s="1015"/>
      <c r="D73" s="1015"/>
      <c r="E73" s="1015"/>
      <c r="F73" s="1015"/>
      <c r="G73" s="1015"/>
      <c r="H73" s="1015"/>
      <c r="I73" s="1015"/>
      <c r="J73" s="1015"/>
      <c r="K73" s="1015"/>
      <c r="L73" s="1015"/>
      <c r="M73" s="1015"/>
      <c r="N73" s="1015"/>
      <c r="O73" s="1015"/>
      <c r="P73" s="1015"/>
      <c r="Q73" s="1015"/>
    </row>
    <row r="74" spans="1:17" ht="12.75" customHeight="1">
      <c r="A74" s="1015"/>
      <c r="B74" s="1015"/>
      <c r="C74" s="1015"/>
      <c r="D74" s="1015"/>
      <c r="E74" s="1015"/>
      <c r="F74" s="1015"/>
      <c r="G74" s="1015"/>
      <c r="H74" s="1015"/>
      <c r="I74" s="1015"/>
      <c r="J74" s="1015"/>
      <c r="K74" s="1015"/>
      <c r="L74" s="1015"/>
      <c r="M74" s="1015"/>
      <c r="N74" s="1015"/>
      <c r="O74" s="1015"/>
      <c r="P74" s="1015"/>
      <c r="Q74" s="1015"/>
    </row>
    <row r="75" spans="1:17" ht="12.75" customHeight="1">
      <c r="A75" s="1015"/>
      <c r="B75" s="1015"/>
      <c r="C75" s="1015"/>
      <c r="D75" s="1015"/>
      <c r="E75" s="1015"/>
      <c r="F75" s="1015"/>
      <c r="G75" s="1015"/>
      <c r="H75" s="1015"/>
      <c r="I75" s="1015"/>
      <c r="J75" s="1015"/>
      <c r="K75" s="1015"/>
      <c r="L75" s="1015"/>
      <c r="M75" s="1015"/>
      <c r="N75" s="1015"/>
      <c r="O75" s="1015"/>
      <c r="P75" s="1015"/>
      <c r="Q75" s="1015"/>
    </row>
    <row r="76" spans="1:17" ht="12.75" customHeight="1">
      <c r="A76" s="1015"/>
      <c r="B76" s="1015"/>
      <c r="C76" s="1015"/>
      <c r="D76" s="1015"/>
      <c r="E76" s="1015"/>
      <c r="F76" s="1015"/>
      <c r="G76" s="1015"/>
      <c r="H76" s="1015"/>
      <c r="I76" s="1015"/>
      <c r="J76" s="1015"/>
      <c r="K76" s="1015"/>
      <c r="L76" s="1015"/>
      <c r="M76" s="1015"/>
      <c r="N76" s="1015"/>
      <c r="O76" s="1015"/>
      <c r="P76" s="1015"/>
      <c r="Q76" s="1015"/>
    </row>
    <row r="77" spans="1:17" ht="12.75" customHeight="1">
      <c r="A77" s="1015"/>
      <c r="B77" s="1015"/>
      <c r="C77" s="1015"/>
      <c r="D77" s="1015"/>
      <c r="E77" s="1015"/>
      <c r="F77" s="1015"/>
      <c r="G77" s="1015"/>
      <c r="H77" s="1015"/>
      <c r="I77" s="1015"/>
      <c r="J77" s="1015"/>
      <c r="K77" s="1015"/>
      <c r="L77" s="1015"/>
      <c r="M77" s="1015"/>
      <c r="N77" s="1015"/>
      <c r="O77" s="1015"/>
      <c r="P77" s="1015"/>
      <c r="Q77" s="1015"/>
    </row>
    <row r="78" spans="1:17" ht="12.75" customHeight="1">
      <c r="A78" s="1015"/>
      <c r="B78" s="1015"/>
      <c r="C78" s="1015"/>
      <c r="D78" s="1015"/>
      <c r="E78" s="1015"/>
      <c r="F78" s="1015"/>
      <c r="G78" s="1015"/>
      <c r="H78" s="1015"/>
      <c r="I78" s="1015"/>
      <c r="J78" s="1015"/>
      <c r="K78" s="1015"/>
      <c r="L78" s="1015"/>
      <c r="M78" s="1015"/>
      <c r="N78" s="1015"/>
      <c r="O78" s="1015"/>
      <c r="P78" s="1015"/>
      <c r="Q78" s="1015"/>
    </row>
    <row r="79" spans="1:17" ht="12.75" customHeight="1">
      <c r="A79" s="1015"/>
      <c r="B79" s="1015"/>
      <c r="C79" s="1015"/>
      <c r="D79" s="1015"/>
      <c r="E79" s="1015"/>
      <c r="F79" s="1015"/>
      <c r="G79" s="1015"/>
      <c r="H79" s="1015"/>
      <c r="I79" s="1015"/>
      <c r="J79" s="1015"/>
      <c r="K79" s="1015"/>
      <c r="L79" s="1015"/>
      <c r="M79" s="1015"/>
      <c r="N79" s="1015"/>
      <c r="O79" s="1015"/>
      <c r="P79" s="1015"/>
      <c r="Q79" s="1015"/>
    </row>
    <row r="80" spans="1:17" ht="12.75" customHeight="1">
      <c r="A80" s="1015"/>
      <c r="B80" s="1015"/>
      <c r="C80" s="1015"/>
      <c r="D80" s="1015"/>
      <c r="E80" s="1015"/>
      <c r="F80" s="1015"/>
      <c r="G80" s="1015"/>
      <c r="H80" s="1015"/>
      <c r="I80" s="1015"/>
      <c r="J80" s="1015"/>
      <c r="K80" s="1015"/>
      <c r="L80" s="1015"/>
      <c r="M80" s="1015"/>
      <c r="N80" s="1015"/>
      <c r="O80" s="1015"/>
      <c r="P80" s="1015"/>
      <c r="Q80" s="1015"/>
    </row>
    <row r="81" spans="1:17" ht="12.75" customHeight="1">
      <c r="A81" s="1015"/>
      <c r="B81" s="1015"/>
      <c r="C81" s="1015"/>
      <c r="D81" s="1015"/>
      <c r="E81" s="1015"/>
      <c r="F81" s="1015"/>
      <c r="G81" s="1015"/>
      <c r="H81" s="1015"/>
      <c r="I81" s="1015"/>
      <c r="J81" s="1015"/>
      <c r="K81" s="1015"/>
      <c r="L81" s="1015"/>
      <c r="M81" s="1015"/>
      <c r="N81" s="1015"/>
      <c r="O81" s="1015"/>
      <c r="P81" s="1015"/>
      <c r="Q81" s="1015"/>
    </row>
    <row r="82" spans="1:17" ht="12.75" customHeight="1">
      <c r="A82" s="1015"/>
      <c r="B82" s="1015"/>
      <c r="C82" s="1015"/>
      <c r="D82" s="1015"/>
      <c r="E82" s="1015"/>
      <c r="F82" s="1015"/>
      <c r="G82" s="1015"/>
      <c r="H82" s="1015"/>
      <c r="I82" s="1015"/>
      <c r="J82" s="1015"/>
      <c r="K82" s="1015"/>
      <c r="L82" s="1015"/>
      <c r="M82" s="1015"/>
      <c r="N82" s="1015"/>
      <c r="O82" s="1015"/>
      <c r="P82" s="1015"/>
      <c r="Q82" s="1015"/>
    </row>
    <row r="83" spans="1:17" ht="12.75" customHeight="1">
      <c r="A83" s="1015"/>
      <c r="B83" s="1015"/>
      <c r="C83" s="1015"/>
      <c r="D83" s="1015"/>
      <c r="E83" s="1015"/>
      <c r="F83" s="1015"/>
      <c r="G83" s="1015"/>
      <c r="H83" s="1015"/>
      <c r="I83" s="1015"/>
      <c r="J83" s="1015"/>
      <c r="K83" s="1015"/>
      <c r="L83" s="1015"/>
      <c r="M83" s="1015"/>
      <c r="N83" s="1015"/>
      <c r="O83" s="1015"/>
      <c r="P83" s="1015"/>
      <c r="Q83" s="1015"/>
    </row>
    <row r="84" spans="1:17" ht="12.75" customHeight="1">
      <c r="A84" s="1015"/>
      <c r="B84" s="1015"/>
      <c r="C84" s="1015"/>
      <c r="D84" s="1015"/>
      <c r="E84" s="1015"/>
      <c r="F84" s="1015"/>
      <c r="G84" s="1015"/>
      <c r="H84" s="1015"/>
      <c r="I84" s="1015"/>
      <c r="J84" s="1015"/>
      <c r="K84" s="1015"/>
      <c r="L84" s="1015"/>
      <c r="M84" s="1015"/>
      <c r="N84" s="1015"/>
      <c r="O84" s="1015"/>
      <c r="P84" s="1015"/>
      <c r="Q84" s="1015"/>
    </row>
    <row r="85" spans="1:17" ht="12.75" customHeight="1">
      <c r="A85" s="1015"/>
      <c r="B85" s="1015"/>
      <c r="C85" s="1015"/>
      <c r="D85" s="1015"/>
      <c r="E85" s="1015"/>
      <c r="F85" s="1015"/>
      <c r="G85" s="1015"/>
      <c r="H85" s="1015"/>
      <c r="I85" s="1015"/>
      <c r="J85" s="1015"/>
      <c r="K85" s="1015"/>
      <c r="L85" s="1015"/>
      <c r="M85" s="1015"/>
      <c r="N85" s="1015"/>
      <c r="O85" s="1015"/>
      <c r="P85" s="1015"/>
      <c r="Q85" s="1015"/>
    </row>
    <row r="86" spans="1:17" ht="12.75" customHeight="1">
      <c r="A86" s="1015"/>
      <c r="B86" s="1015"/>
      <c r="C86" s="1015"/>
      <c r="D86" s="1015"/>
      <c r="E86" s="1015"/>
      <c r="F86" s="1015"/>
      <c r="G86" s="1015"/>
      <c r="H86" s="1015"/>
      <c r="I86" s="1015"/>
      <c r="J86" s="1015"/>
      <c r="K86" s="1015"/>
      <c r="L86" s="1015"/>
      <c r="M86" s="1015"/>
      <c r="N86" s="1015"/>
      <c r="O86" s="1015"/>
      <c r="P86" s="1015"/>
      <c r="Q86" s="1015"/>
    </row>
    <row r="87" spans="1:17" ht="12.75" customHeight="1">
      <c r="A87" s="1015"/>
      <c r="B87" s="1015"/>
      <c r="C87" s="1015"/>
      <c r="D87" s="1015"/>
      <c r="E87" s="1015"/>
      <c r="F87" s="1015"/>
      <c r="G87" s="1015"/>
      <c r="H87" s="1015"/>
      <c r="I87" s="1015"/>
      <c r="J87" s="1015"/>
      <c r="K87" s="1015"/>
      <c r="L87" s="1015"/>
      <c r="M87" s="1015"/>
      <c r="N87" s="1015"/>
      <c r="O87" s="1015"/>
      <c r="P87" s="1015"/>
      <c r="Q87" s="1015"/>
    </row>
    <row r="88" spans="1:17" ht="12.75" customHeight="1">
      <c r="A88" s="1015"/>
      <c r="B88" s="1015"/>
      <c r="C88" s="1015"/>
      <c r="D88" s="1015"/>
      <c r="E88" s="1015"/>
      <c r="F88" s="1015"/>
      <c r="G88" s="1015"/>
      <c r="H88" s="1015"/>
      <c r="I88" s="1015"/>
      <c r="J88" s="1015"/>
      <c r="K88" s="1015"/>
      <c r="L88" s="1015"/>
      <c r="M88" s="1015"/>
      <c r="N88" s="1015"/>
      <c r="O88" s="1015"/>
      <c r="P88" s="1015"/>
      <c r="Q88" s="1015"/>
    </row>
    <row r="89" spans="1:17" ht="12.75" customHeight="1">
      <c r="A89" s="1015"/>
      <c r="B89" s="1015"/>
      <c r="C89" s="1015"/>
      <c r="D89" s="1015"/>
      <c r="E89" s="1015"/>
      <c r="F89" s="1015"/>
      <c r="G89" s="1015"/>
      <c r="H89" s="1015"/>
      <c r="I89" s="1015"/>
      <c r="J89" s="1015"/>
      <c r="K89" s="1015"/>
      <c r="L89" s="1015"/>
      <c r="M89" s="1015"/>
      <c r="N89" s="1015"/>
      <c r="O89" s="1015"/>
      <c r="P89" s="1015"/>
      <c r="Q89" s="1015"/>
    </row>
    <row r="90" spans="1:17" ht="12.75" customHeight="1">
      <c r="A90" s="1015"/>
      <c r="B90" s="1015"/>
      <c r="C90" s="1015"/>
      <c r="D90" s="1015"/>
      <c r="E90" s="1015"/>
      <c r="F90" s="1015"/>
      <c r="G90" s="1015"/>
      <c r="H90" s="1015"/>
      <c r="I90" s="1015"/>
      <c r="J90" s="1015"/>
      <c r="K90" s="1015"/>
      <c r="L90" s="1015"/>
      <c r="M90" s="1015"/>
      <c r="N90" s="1015"/>
      <c r="O90" s="1015"/>
      <c r="P90" s="1015"/>
      <c r="Q90" s="1015"/>
    </row>
    <row r="91" spans="1:17" ht="12.75" customHeight="1">
      <c r="A91" s="1015"/>
      <c r="B91" s="1015"/>
      <c r="C91" s="1015"/>
      <c r="D91" s="1015"/>
      <c r="E91" s="1015"/>
      <c r="F91" s="1015"/>
      <c r="G91" s="1015"/>
      <c r="H91" s="1015"/>
      <c r="I91" s="1015"/>
      <c r="J91" s="1015"/>
      <c r="K91" s="1015"/>
      <c r="L91" s="1015"/>
      <c r="M91" s="1015"/>
      <c r="N91" s="1015"/>
      <c r="O91" s="1015"/>
      <c r="P91" s="1015"/>
      <c r="Q91" s="1015"/>
    </row>
    <row r="92" spans="1:17" ht="12.75" customHeight="1">
      <c r="A92" s="1015"/>
      <c r="B92" s="1015"/>
      <c r="C92" s="1015"/>
      <c r="D92" s="1015"/>
      <c r="E92" s="1015"/>
      <c r="F92" s="1015"/>
      <c r="G92" s="1015"/>
      <c r="H92" s="1015"/>
      <c r="I92" s="1015"/>
      <c r="J92" s="1015"/>
      <c r="K92" s="1015"/>
      <c r="L92" s="1015"/>
      <c r="M92" s="1015"/>
      <c r="N92" s="1015"/>
      <c r="O92" s="1015"/>
      <c r="P92" s="1015"/>
      <c r="Q92" s="1015"/>
    </row>
    <row r="93" spans="1:17" ht="12.75" customHeight="1">
      <c r="A93" s="1015"/>
      <c r="B93" s="1015"/>
      <c r="C93" s="1015"/>
      <c r="D93" s="1015"/>
      <c r="E93" s="1015"/>
      <c r="F93" s="1015"/>
      <c r="G93" s="1015"/>
      <c r="H93" s="1015"/>
      <c r="I93" s="1015"/>
      <c r="J93" s="1015"/>
      <c r="K93" s="1015"/>
      <c r="L93" s="1015"/>
      <c r="M93" s="1015"/>
      <c r="N93" s="1015"/>
      <c r="O93" s="1015"/>
      <c r="P93" s="1015"/>
      <c r="Q93" s="1015"/>
    </row>
    <row r="94" spans="1:17" ht="12.75" customHeight="1">
      <c r="A94" s="1015"/>
      <c r="B94" s="1015"/>
      <c r="C94" s="1015"/>
      <c r="D94" s="1015"/>
      <c r="E94" s="1015"/>
      <c r="F94" s="1015"/>
      <c r="G94" s="1015"/>
      <c r="H94" s="1015"/>
      <c r="I94" s="1015"/>
      <c r="J94" s="1015"/>
      <c r="K94" s="1015"/>
      <c r="L94" s="1015"/>
      <c r="M94" s="1015"/>
      <c r="N94" s="1015"/>
      <c r="O94" s="1015"/>
      <c r="P94" s="1015"/>
      <c r="Q94" s="1015"/>
    </row>
    <row r="95" spans="1:17" ht="12.75" customHeight="1">
      <c r="A95" s="1015"/>
      <c r="B95" s="1015"/>
      <c r="C95" s="1015"/>
      <c r="D95" s="1015"/>
      <c r="E95" s="1015"/>
      <c r="F95" s="1015"/>
      <c r="G95" s="1015"/>
      <c r="H95" s="1015"/>
      <c r="I95" s="1015"/>
      <c r="J95" s="1015"/>
      <c r="K95" s="1015"/>
      <c r="L95" s="1015"/>
      <c r="M95" s="1015"/>
      <c r="N95" s="1015"/>
      <c r="O95" s="1015"/>
      <c r="P95" s="1015"/>
      <c r="Q95" s="1015"/>
    </row>
    <row r="96" spans="1:17" ht="12.75" customHeight="1">
      <c r="A96" s="1015"/>
      <c r="B96" s="1015"/>
      <c r="C96" s="1015"/>
      <c r="D96" s="1015"/>
      <c r="E96" s="1015"/>
      <c r="F96" s="1015"/>
      <c r="G96" s="1015"/>
      <c r="H96" s="1015"/>
      <c r="I96" s="1015"/>
      <c r="J96" s="1015"/>
      <c r="K96" s="1015"/>
      <c r="L96" s="1015"/>
      <c r="M96" s="1015"/>
      <c r="N96" s="1015"/>
      <c r="O96" s="1015"/>
      <c r="P96" s="1015"/>
      <c r="Q96" s="1015"/>
    </row>
    <row r="97" spans="1:17" ht="12.75" customHeight="1">
      <c r="A97" s="1015"/>
      <c r="B97" s="1015"/>
      <c r="C97" s="1015"/>
      <c r="D97" s="1015"/>
      <c r="E97" s="1015"/>
      <c r="F97" s="1015"/>
      <c r="G97" s="1015"/>
      <c r="H97" s="1015"/>
      <c r="I97" s="1015"/>
      <c r="J97" s="1015"/>
      <c r="K97" s="1015"/>
      <c r="L97" s="1015"/>
      <c r="M97" s="1015"/>
      <c r="N97" s="1015"/>
      <c r="O97" s="1015"/>
      <c r="P97" s="1015"/>
      <c r="Q97" s="1015"/>
    </row>
    <row r="98" spans="1:17" ht="12.75" customHeight="1">
      <c r="A98" s="1015"/>
      <c r="B98" s="1015"/>
      <c r="C98" s="1015"/>
      <c r="D98" s="1015"/>
      <c r="E98" s="1015"/>
      <c r="F98" s="1015"/>
      <c r="G98" s="1015"/>
      <c r="H98" s="1015"/>
      <c r="I98" s="1015"/>
      <c r="J98" s="1015"/>
      <c r="K98" s="1015"/>
      <c r="L98" s="1015"/>
      <c r="M98" s="1015"/>
      <c r="N98" s="1015"/>
      <c r="O98" s="1015"/>
      <c r="P98" s="1015"/>
      <c r="Q98" s="1015"/>
    </row>
    <row r="99" spans="1:17" ht="12.75" customHeight="1">
      <c r="A99" s="1015"/>
      <c r="B99" s="1015"/>
      <c r="C99" s="1015"/>
      <c r="D99" s="1015"/>
      <c r="E99" s="1015"/>
      <c r="F99" s="1015"/>
      <c r="G99" s="1015"/>
      <c r="H99" s="1015"/>
      <c r="I99" s="1015"/>
      <c r="J99" s="1015"/>
      <c r="K99" s="1015"/>
      <c r="L99" s="1015"/>
      <c r="M99" s="1015"/>
      <c r="N99" s="1015"/>
      <c r="O99" s="1015"/>
      <c r="P99" s="1015"/>
      <c r="Q99" s="1015"/>
    </row>
    <row r="100" spans="1:17" ht="12.75" customHeight="1">
      <c r="A100" s="1015"/>
      <c r="B100" s="1015"/>
      <c r="C100" s="1015"/>
      <c r="D100" s="1015"/>
      <c r="E100" s="1015"/>
      <c r="F100" s="1015"/>
      <c r="G100" s="1015"/>
      <c r="H100" s="1015"/>
      <c r="I100" s="1015"/>
      <c r="J100" s="1015"/>
      <c r="K100" s="1015"/>
      <c r="L100" s="1015"/>
      <c r="M100" s="1015"/>
      <c r="N100" s="1015"/>
      <c r="O100" s="1015"/>
      <c r="P100" s="1015"/>
      <c r="Q100" s="1015"/>
    </row>
    <row r="101" spans="1:17" ht="12.75" customHeight="1">
      <c r="A101" s="1015"/>
      <c r="B101" s="1015"/>
      <c r="C101" s="1015"/>
      <c r="D101" s="1015"/>
      <c r="E101" s="1015"/>
      <c r="F101" s="1015"/>
      <c r="G101" s="1015"/>
      <c r="H101" s="1015"/>
      <c r="I101" s="1015"/>
      <c r="J101" s="1015"/>
      <c r="K101" s="1015"/>
      <c r="L101" s="1015"/>
      <c r="M101" s="1015"/>
      <c r="N101" s="1015"/>
      <c r="O101" s="1015"/>
      <c r="P101" s="1015"/>
      <c r="Q101" s="1015"/>
    </row>
    <row r="102" spans="1:17" ht="12.75" customHeight="1">
      <c r="A102" s="1015"/>
      <c r="B102" s="1015"/>
      <c r="C102" s="1015"/>
      <c r="D102" s="1015"/>
      <c r="E102" s="1015"/>
      <c r="F102" s="1015"/>
      <c r="G102" s="1015"/>
      <c r="H102" s="1015"/>
      <c r="I102" s="1015"/>
      <c r="J102" s="1015"/>
      <c r="K102" s="1015"/>
      <c r="L102" s="1015"/>
      <c r="M102" s="1015"/>
      <c r="N102" s="1015"/>
      <c r="O102" s="1015"/>
      <c r="P102" s="1015"/>
      <c r="Q102" s="1015"/>
    </row>
    <row r="103" spans="1:17" ht="12.75" customHeight="1">
      <c r="A103" s="1015"/>
      <c r="B103" s="1015"/>
      <c r="C103" s="1015"/>
      <c r="D103" s="1015"/>
      <c r="E103" s="1015"/>
      <c r="F103" s="1015"/>
      <c r="G103" s="1015"/>
      <c r="H103" s="1015"/>
      <c r="I103" s="1015"/>
      <c r="J103" s="1015"/>
      <c r="K103" s="1015"/>
      <c r="L103" s="1015"/>
      <c r="M103" s="1015"/>
      <c r="N103" s="1015"/>
      <c r="O103" s="1015"/>
      <c r="P103" s="1015"/>
      <c r="Q103" s="1015"/>
    </row>
    <row r="104" spans="1:17" ht="12.75" customHeight="1">
      <c r="A104" s="1015"/>
      <c r="B104" s="1015"/>
      <c r="C104" s="1015"/>
      <c r="D104" s="1015"/>
      <c r="E104" s="1015"/>
      <c r="F104" s="1015"/>
      <c r="G104" s="1015"/>
      <c r="H104" s="1015"/>
      <c r="I104" s="1015"/>
      <c r="J104" s="1015"/>
      <c r="K104" s="1015"/>
      <c r="L104" s="1015"/>
      <c r="M104" s="1015"/>
      <c r="N104" s="1015"/>
      <c r="O104" s="1015"/>
      <c r="P104" s="1015"/>
      <c r="Q104" s="1015"/>
    </row>
    <row r="105" spans="1:17" ht="12.75" customHeight="1">
      <c r="A105" s="1015"/>
      <c r="B105" s="1015"/>
      <c r="C105" s="1015"/>
      <c r="D105" s="1015"/>
      <c r="E105" s="1015"/>
      <c r="F105" s="1015"/>
      <c r="G105" s="1015"/>
      <c r="H105" s="1015"/>
      <c r="I105" s="1015"/>
      <c r="J105" s="1015"/>
      <c r="K105" s="1015"/>
      <c r="L105" s="1015"/>
      <c r="M105" s="1015"/>
      <c r="N105" s="1015"/>
      <c r="O105" s="1015"/>
      <c r="P105" s="1015"/>
      <c r="Q105" s="1015"/>
    </row>
    <row r="106" spans="1:17" ht="12.75" customHeight="1">
      <c r="A106" s="1015"/>
      <c r="B106" s="1015"/>
      <c r="C106" s="1015"/>
      <c r="D106" s="1015"/>
      <c r="E106" s="1015"/>
      <c r="F106" s="1015"/>
      <c r="G106" s="1015"/>
      <c r="H106" s="1015"/>
      <c r="I106" s="1015"/>
      <c r="J106" s="1015"/>
      <c r="K106" s="1015"/>
      <c r="L106" s="1015"/>
      <c r="M106" s="1015"/>
      <c r="N106" s="1015"/>
      <c r="O106" s="1015"/>
      <c r="P106" s="1015"/>
      <c r="Q106" s="1015"/>
    </row>
    <row r="107" spans="1:17" ht="12.75" customHeight="1">
      <c r="A107" s="1015"/>
      <c r="B107" s="1015"/>
      <c r="C107" s="1015"/>
      <c r="D107" s="1015"/>
      <c r="E107" s="1015"/>
      <c r="F107" s="1015"/>
      <c r="G107" s="1015"/>
      <c r="H107" s="1015"/>
      <c r="I107" s="1015"/>
      <c r="J107" s="1015"/>
      <c r="K107" s="1015"/>
      <c r="L107" s="1015"/>
      <c r="M107" s="1015"/>
      <c r="N107" s="1015"/>
      <c r="O107" s="1015"/>
      <c r="P107" s="1015"/>
      <c r="Q107" s="1015"/>
    </row>
    <row r="108" spans="1:17" ht="12.75" customHeight="1">
      <c r="A108" s="1015"/>
      <c r="B108" s="1015"/>
      <c r="C108" s="1015"/>
      <c r="D108" s="1015"/>
      <c r="E108" s="1015"/>
      <c r="F108" s="1015"/>
      <c r="G108" s="1015"/>
      <c r="H108" s="1015"/>
      <c r="I108" s="1015"/>
      <c r="J108" s="1015"/>
      <c r="K108" s="1015"/>
      <c r="L108" s="1015"/>
      <c r="M108" s="1015"/>
      <c r="N108" s="1015"/>
      <c r="O108" s="1015"/>
      <c r="P108" s="1015"/>
      <c r="Q108" s="1015"/>
    </row>
    <row r="109" spans="1:17" ht="12.75" customHeight="1">
      <c r="A109" s="1015"/>
      <c r="B109" s="1015"/>
      <c r="C109" s="1015"/>
      <c r="D109" s="1015"/>
      <c r="E109" s="1015"/>
      <c r="F109" s="1015"/>
      <c r="G109" s="1015"/>
      <c r="H109" s="1015"/>
      <c r="I109" s="1015"/>
      <c r="J109" s="1015"/>
      <c r="K109" s="1015"/>
      <c r="L109" s="1015"/>
      <c r="M109" s="1015"/>
      <c r="N109" s="1015"/>
      <c r="O109" s="1015"/>
      <c r="P109" s="1015"/>
      <c r="Q109" s="1015"/>
    </row>
    <row r="110" spans="1:17" ht="12.75" customHeight="1">
      <c r="A110" s="1015"/>
      <c r="B110" s="1015"/>
      <c r="C110" s="1015"/>
      <c r="D110" s="1015"/>
      <c r="E110" s="1015"/>
      <c r="F110" s="1015"/>
      <c r="G110" s="1015"/>
      <c r="H110" s="1015"/>
      <c r="I110" s="1015"/>
      <c r="J110" s="1015"/>
      <c r="K110" s="1015"/>
      <c r="L110" s="1015"/>
      <c r="M110" s="1015"/>
      <c r="N110" s="1015"/>
      <c r="O110" s="1015"/>
      <c r="P110" s="1015"/>
      <c r="Q110" s="1015"/>
    </row>
    <row r="111" spans="1:17" ht="12.75" customHeight="1">
      <c r="A111" s="1015"/>
      <c r="B111" s="1015"/>
      <c r="C111" s="1015"/>
      <c r="D111" s="1015"/>
      <c r="E111" s="1015"/>
      <c r="F111" s="1015"/>
      <c r="G111" s="1015"/>
      <c r="H111" s="1015"/>
      <c r="I111" s="1015"/>
      <c r="J111" s="1015"/>
      <c r="K111" s="1015"/>
      <c r="L111" s="1015"/>
      <c r="M111" s="1015"/>
      <c r="N111" s="1015"/>
      <c r="O111" s="1015"/>
      <c r="P111" s="1015"/>
      <c r="Q111" s="1015"/>
    </row>
    <row r="112" spans="1:17" ht="12.75" customHeight="1">
      <c r="A112" s="1015"/>
      <c r="B112" s="1015"/>
      <c r="C112" s="1015"/>
      <c r="D112" s="1015"/>
      <c r="E112" s="1015"/>
      <c r="F112" s="1015"/>
      <c r="G112" s="1015"/>
      <c r="H112" s="1015"/>
      <c r="I112" s="1015"/>
      <c r="J112" s="1015"/>
      <c r="K112" s="1015"/>
      <c r="L112" s="1015"/>
      <c r="M112" s="1015"/>
      <c r="N112" s="1015"/>
      <c r="O112" s="1015"/>
      <c r="P112" s="1015"/>
      <c r="Q112" s="1015"/>
    </row>
    <row r="113" spans="1:17" ht="12.75" customHeight="1">
      <c r="A113" s="1015"/>
      <c r="B113" s="1015"/>
      <c r="C113" s="1015"/>
      <c r="D113" s="1015"/>
      <c r="E113" s="1015"/>
      <c r="F113" s="1015"/>
      <c r="G113" s="1015"/>
      <c r="H113" s="1015"/>
      <c r="I113" s="1015"/>
      <c r="J113" s="1015"/>
      <c r="K113" s="1015"/>
      <c r="L113" s="1015"/>
      <c r="M113" s="1015"/>
      <c r="N113" s="1015"/>
      <c r="O113" s="1015"/>
      <c r="P113" s="1015"/>
      <c r="Q113" s="1015"/>
    </row>
    <row r="114" spans="1:17" ht="12.75" customHeight="1">
      <c r="A114" s="1015"/>
      <c r="B114" s="1015"/>
      <c r="C114" s="1015"/>
      <c r="D114" s="1015"/>
      <c r="E114" s="1015"/>
      <c r="F114" s="1015"/>
      <c r="G114" s="1015"/>
      <c r="H114" s="1015"/>
      <c r="I114" s="1015"/>
      <c r="J114" s="1015"/>
      <c r="K114" s="1015"/>
      <c r="L114" s="1015"/>
      <c r="M114" s="1015"/>
      <c r="N114" s="1015"/>
      <c r="O114" s="1015"/>
      <c r="P114" s="1015"/>
      <c r="Q114" s="1015"/>
    </row>
    <row r="115" spans="1:17" ht="12.75" customHeight="1">
      <c r="A115" s="1015"/>
      <c r="B115" s="1015"/>
      <c r="C115" s="1015"/>
      <c r="D115" s="1015"/>
      <c r="E115" s="1015"/>
      <c r="F115" s="1015"/>
      <c r="G115" s="1015"/>
      <c r="H115" s="1015"/>
      <c r="I115" s="1015"/>
      <c r="J115" s="1015"/>
      <c r="K115" s="1015"/>
      <c r="L115" s="1015"/>
      <c r="M115" s="1015"/>
      <c r="N115" s="1015"/>
      <c r="O115" s="1015"/>
      <c r="P115" s="1015"/>
      <c r="Q115" s="1015"/>
    </row>
    <row r="116" spans="1:17" ht="12.75" customHeight="1">
      <c r="A116" s="1015"/>
      <c r="B116" s="1015"/>
      <c r="C116" s="1015"/>
      <c r="D116" s="1015"/>
      <c r="E116" s="1015"/>
      <c r="F116" s="1015"/>
      <c r="G116" s="1015"/>
      <c r="H116" s="1015"/>
      <c r="I116" s="1015"/>
      <c r="J116" s="1015"/>
      <c r="K116" s="1015"/>
      <c r="L116" s="1015"/>
      <c r="M116" s="1015"/>
      <c r="N116" s="1015"/>
      <c r="O116" s="1015"/>
      <c r="P116" s="1015"/>
      <c r="Q116" s="1015"/>
    </row>
    <row r="117" spans="1:17" ht="12.75" customHeight="1">
      <c r="A117" s="1015"/>
      <c r="B117" s="1015"/>
      <c r="C117" s="1015"/>
      <c r="D117" s="1015"/>
      <c r="E117" s="1015"/>
      <c r="F117" s="1015"/>
      <c r="G117" s="1015"/>
      <c r="H117" s="1015"/>
      <c r="I117" s="1015"/>
      <c r="J117" s="1015"/>
      <c r="K117" s="1015"/>
      <c r="L117" s="1015"/>
      <c r="M117" s="1015"/>
      <c r="N117" s="1015"/>
      <c r="O117" s="1015"/>
      <c r="P117" s="1015"/>
      <c r="Q117" s="1015"/>
    </row>
    <row r="118" spans="1:17" ht="12.75" customHeight="1">
      <c r="A118" s="1015"/>
      <c r="B118" s="1015"/>
      <c r="C118" s="1015"/>
      <c r="D118" s="1015"/>
      <c r="E118" s="1015"/>
      <c r="F118" s="1015"/>
      <c r="G118" s="1015"/>
      <c r="H118" s="1015"/>
      <c r="I118" s="1015"/>
      <c r="J118" s="1015"/>
      <c r="K118" s="1015"/>
      <c r="L118" s="1015"/>
      <c r="M118" s="1015"/>
      <c r="N118" s="1015"/>
      <c r="O118" s="1015"/>
      <c r="P118" s="1015"/>
      <c r="Q118" s="1015"/>
    </row>
    <row r="119" spans="1:17" ht="12.75" customHeight="1">
      <c r="A119" s="1015"/>
      <c r="B119" s="1015"/>
      <c r="C119" s="1015"/>
      <c r="D119" s="1015"/>
      <c r="E119" s="1015"/>
      <c r="F119" s="1015"/>
      <c r="G119" s="1015"/>
      <c r="H119" s="1015"/>
      <c r="I119" s="1015"/>
      <c r="J119" s="1015"/>
      <c r="K119" s="1015"/>
      <c r="L119" s="1015"/>
      <c r="M119" s="1015"/>
      <c r="N119" s="1015"/>
      <c r="O119" s="1015"/>
      <c r="P119" s="1015"/>
      <c r="Q119" s="1015"/>
    </row>
    <row r="120" spans="1:17" ht="12.75" customHeight="1">
      <c r="A120" s="1015"/>
      <c r="B120" s="1015"/>
      <c r="C120" s="1015"/>
      <c r="D120" s="1015"/>
      <c r="E120" s="1015"/>
      <c r="F120" s="1015"/>
      <c r="G120" s="1015"/>
      <c r="H120" s="1015"/>
      <c r="I120" s="1015"/>
      <c r="J120" s="1015"/>
      <c r="K120" s="1015"/>
      <c r="L120" s="1015"/>
      <c r="M120" s="1015"/>
      <c r="N120" s="1015"/>
      <c r="O120" s="1015"/>
      <c r="P120" s="1015"/>
      <c r="Q120" s="1015"/>
    </row>
    <row r="121" spans="1:17" ht="12.75" customHeight="1">
      <c r="A121" s="1015"/>
      <c r="B121" s="1015"/>
      <c r="C121" s="1015"/>
      <c r="D121" s="1015"/>
      <c r="E121" s="1015"/>
      <c r="F121" s="1015"/>
      <c r="G121" s="1015"/>
      <c r="H121" s="1015"/>
      <c r="I121" s="1015"/>
      <c r="J121" s="1015"/>
      <c r="K121" s="1015"/>
      <c r="L121" s="1015"/>
      <c r="M121" s="1015"/>
      <c r="N121" s="1015"/>
      <c r="O121" s="1015"/>
      <c r="P121" s="1015"/>
      <c r="Q121" s="1015"/>
    </row>
    <row r="122" spans="1:17" ht="12.75" customHeight="1">
      <c r="A122" s="1015"/>
      <c r="B122" s="1015"/>
      <c r="C122" s="1015"/>
      <c r="D122" s="1015"/>
      <c r="E122" s="1015"/>
      <c r="F122" s="1015"/>
      <c r="G122" s="1015"/>
      <c r="H122" s="1015"/>
      <c r="I122" s="1015"/>
      <c r="J122" s="1015"/>
      <c r="K122" s="1015"/>
      <c r="L122" s="1015"/>
      <c r="M122" s="1015"/>
      <c r="N122" s="1015"/>
      <c r="O122" s="1015"/>
      <c r="P122" s="1015"/>
      <c r="Q122" s="1015"/>
    </row>
    <row r="123" spans="1:17" ht="12.75" customHeight="1">
      <c r="A123" s="1015"/>
      <c r="B123" s="1015"/>
      <c r="C123" s="1015"/>
      <c r="D123" s="1015"/>
      <c r="E123" s="1015"/>
      <c r="F123" s="1015"/>
      <c r="G123" s="1015"/>
      <c r="H123" s="1015"/>
      <c r="I123" s="1015"/>
      <c r="J123" s="1015"/>
      <c r="K123" s="1015"/>
      <c r="L123" s="1015"/>
      <c r="M123" s="1015"/>
      <c r="N123" s="1015"/>
      <c r="O123" s="1015"/>
      <c r="P123" s="1015"/>
      <c r="Q123" s="1015"/>
    </row>
    <row r="124" spans="1:17" ht="12.75" customHeight="1">
      <c r="A124" s="1015"/>
      <c r="B124" s="1015"/>
      <c r="C124" s="1015"/>
      <c r="D124" s="1015"/>
      <c r="E124" s="1015"/>
      <c r="F124" s="1015"/>
      <c r="G124" s="1015"/>
      <c r="H124" s="1015"/>
      <c r="I124" s="1015"/>
      <c r="J124" s="1015"/>
      <c r="K124" s="1015"/>
      <c r="L124" s="1015"/>
      <c r="M124" s="1015"/>
      <c r="N124" s="1015"/>
      <c r="O124" s="1015"/>
      <c r="P124" s="1015"/>
      <c r="Q124" s="1015"/>
    </row>
    <row r="125" spans="1:17" ht="12.75" customHeight="1">
      <c r="A125" s="1015"/>
      <c r="B125" s="1015"/>
      <c r="C125" s="1015"/>
      <c r="D125" s="1015"/>
      <c r="E125" s="1015"/>
      <c r="F125" s="1015"/>
      <c r="G125" s="1015"/>
      <c r="H125" s="1015"/>
      <c r="I125" s="1015"/>
      <c r="J125" s="1015"/>
      <c r="K125" s="1015"/>
      <c r="L125" s="1015"/>
      <c r="M125" s="1015"/>
      <c r="N125" s="1015"/>
      <c r="O125" s="1015"/>
      <c r="P125" s="1015"/>
      <c r="Q125" s="1015"/>
    </row>
    <row r="126" spans="1:17" ht="12.75" customHeight="1">
      <c r="A126" s="1015"/>
      <c r="B126" s="1015"/>
      <c r="C126" s="1015"/>
      <c r="D126" s="1015"/>
      <c r="E126" s="1015"/>
      <c r="F126" s="1015"/>
      <c r="G126" s="1015"/>
      <c r="H126" s="1015"/>
      <c r="I126" s="1015"/>
      <c r="J126" s="1015"/>
      <c r="K126" s="1015"/>
      <c r="L126" s="1015"/>
      <c r="M126" s="1015"/>
      <c r="N126" s="1015"/>
      <c r="O126" s="1015"/>
      <c r="P126" s="1015"/>
      <c r="Q126" s="1015"/>
    </row>
    <row r="127" spans="1:17" ht="12.75" customHeight="1">
      <c r="A127" s="1015"/>
      <c r="B127" s="1015"/>
      <c r="C127" s="1015"/>
      <c r="D127" s="1015"/>
      <c r="E127" s="1015"/>
      <c r="F127" s="1015"/>
      <c r="G127" s="1015"/>
      <c r="H127" s="1015"/>
      <c r="I127" s="1015"/>
      <c r="J127" s="1015"/>
      <c r="K127" s="1015"/>
      <c r="L127" s="1015"/>
      <c r="M127" s="1015"/>
      <c r="N127" s="1015"/>
      <c r="O127" s="1015"/>
      <c r="P127" s="1015"/>
      <c r="Q127" s="1015"/>
    </row>
    <row r="128" spans="1:17" ht="12.75" customHeight="1">
      <c r="A128" s="1015"/>
      <c r="B128" s="1015"/>
      <c r="C128" s="1015"/>
      <c r="D128" s="1015"/>
      <c r="E128" s="1015"/>
      <c r="F128" s="1015"/>
      <c r="G128" s="1015"/>
      <c r="H128" s="1015"/>
      <c r="I128" s="1015"/>
      <c r="J128" s="1015"/>
      <c r="K128" s="1015"/>
      <c r="L128" s="1015"/>
      <c r="M128" s="1015"/>
      <c r="N128" s="1015"/>
      <c r="O128" s="1015"/>
      <c r="P128" s="1015"/>
      <c r="Q128" s="1015"/>
    </row>
    <row r="129" spans="1:17" ht="12.75" customHeight="1">
      <c r="A129" s="1015"/>
      <c r="B129" s="1015"/>
      <c r="C129" s="1015"/>
      <c r="D129" s="1015"/>
      <c r="E129" s="1015"/>
      <c r="F129" s="1015"/>
      <c r="G129" s="1015"/>
      <c r="H129" s="1015"/>
      <c r="I129" s="1015"/>
      <c r="J129" s="1015"/>
      <c r="K129" s="1015"/>
      <c r="L129" s="1015"/>
      <c r="M129" s="1015"/>
      <c r="N129" s="1015"/>
      <c r="O129" s="1015"/>
      <c r="P129" s="1015"/>
      <c r="Q129" s="1015"/>
    </row>
    <row r="130" spans="1:17" ht="12.75" customHeight="1">
      <c r="A130" s="1015"/>
      <c r="B130" s="1015"/>
      <c r="C130" s="1015"/>
      <c r="D130" s="1015"/>
      <c r="E130" s="1015"/>
      <c r="F130" s="1015"/>
      <c r="G130" s="1015"/>
      <c r="H130" s="1015"/>
      <c r="I130" s="1015"/>
      <c r="J130" s="1015"/>
      <c r="K130" s="1015"/>
      <c r="L130" s="1015"/>
      <c r="M130" s="1015"/>
      <c r="N130" s="1015"/>
      <c r="O130" s="1015"/>
      <c r="P130" s="1015"/>
      <c r="Q130" s="1015"/>
    </row>
    <row r="131" spans="1:17" ht="12.75" customHeight="1">
      <c r="A131" s="1015"/>
      <c r="B131" s="1015"/>
      <c r="C131" s="1015"/>
      <c r="D131" s="1015"/>
      <c r="E131" s="1015"/>
      <c r="F131" s="1015"/>
      <c r="G131" s="1015"/>
      <c r="H131" s="1015"/>
      <c r="I131" s="1015"/>
      <c r="J131" s="1015"/>
      <c r="K131" s="1015"/>
      <c r="L131" s="1015"/>
      <c r="M131" s="1015"/>
      <c r="N131" s="1015"/>
      <c r="O131" s="1015"/>
      <c r="P131" s="1015"/>
      <c r="Q131" s="1015"/>
    </row>
    <row r="132" spans="1:17" ht="12.75" customHeight="1">
      <c r="A132" s="1015"/>
      <c r="B132" s="1015"/>
      <c r="C132" s="1015"/>
      <c r="D132" s="1015"/>
      <c r="E132" s="1015"/>
      <c r="F132" s="1015"/>
      <c r="G132" s="1015"/>
      <c r="H132" s="1015"/>
      <c r="I132" s="1015"/>
      <c r="J132" s="1015"/>
      <c r="K132" s="1015"/>
      <c r="L132" s="1015"/>
      <c r="M132" s="1015"/>
      <c r="N132" s="1015"/>
      <c r="O132" s="1015"/>
      <c r="P132" s="1015"/>
      <c r="Q132" s="1015"/>
    </row>
    <row r="133" spans="1:17" ht="12.75" customHeight="1">
      <c r="A133" s="1015"/>
      <c r="B133" s="1015"/>
      <c r="C133" s="1015"/>
      <c r="D133" s="1015"/>
      <c r="E133" s="1015"/>
      <c r="F133" s="1015"/>
      <c r="G133" s="1015"/>
      <c r="H133" s="1015"/>
      <c r="I133" s="1015"/>
      <c r="J133" s="1015"/>
      <c r="K133" s="1015"/>
      <c r="L133" s="1015"/>
      <c r="M133" s="1015"/>
      <c r="N133" s="1015"/>
      <c r="O133" s="1015"/>
      <c r="P133" s="1015"/>
      <c r="Q133" s="1015"/>
    </row>
    <row r="134" spans="1:17" ht="12.75" customHeight="1">
      <c r="A134" s="1015"/>
      <c r="B134" s="1015"/>
      <c r="C134" s="1015"/>
      <c r="D134" s="1015"/>
      <c r="E134" s="1015"/>
      <c r="F134" s="1015"/>
      <c r="G134" s="1015"/>
      <c r="H134" s="1015"/>
      <c r="I134" s="1015"/>
      <c r="J134" s="1015"/>
      <c r="K134" s="1015"/>
      <c r="L134" s="1015"/>
      <c r="M134" s="1015"/>
      <c r="N134" s="1015"/>
      <c r="O134" s="1015"/>
      <c r="P134" s="1015"/>
      <c r="Q134" s="1015"/>
    </row>
    <row r="135" spans="1:17" ht="12.75" customHeight="1">
      <c r="A135" s="1015"/>
      <c r="B135" s="1015"/>
      <c r="C135" s="1015"/>
      <c r="D135" s="1015"/>
      <c r="E135" s="1015"/>
      <c r="F135" s="1015"/>
      <c r="G135" s="1015"/>
      <c r="H135" s="1015"/>
      <c r="I135" s="1015"/>
      <c r="J135" s="1015"/>
      <c r="K135" s="1015"/>
      <c r="L135" s="1015"/>
      <c r="M135" s="1015"/>
      <c r="N135" s="1015"/>
      <c r="O135" s="1015"/>
      <c r="P135" s="1015"/>
      <c r="Q135" s="1015"/>
    </row>
    <row r="136" spans="1:17" ht="12.75" customHeight="1">
      <c r="A136" s="1015"/>
      <c r="B136" s="1015"/>
      <c r="C136" s="1015"/>
      <c r="D136" s="1015"/>
      <c r="E136" s="1015"/>
      <c r="F136" s="1015"/>
      <c r="G136" s="1015"/>
      <c r="H136" s="1015"/>
      <c r="I136" s="1015"/>
      <c r="J136" s="1015"/>
      <c r="K136" s="1015"/>
      <c r="L136" s="1015"/>
      <c r="M136" s="1015"/>
      <c r="N136" s="1015"/>
      <c r="O136" s="1015"/>
      <c r="P136" s="1015"/>
      <c r="Q136" s="1015"/>
    </row>
    <row r="137" spans="1:17" ht="12.75" customHeight="1">
      <c r="A137" s="1015"/>
      <c r="B137" s="1015"/>
      <c r="C137" s="1015"/>
      <c r="D137" s="1015"/>
      <c r="E137" s="1015"/>
      <c r="F137" s="1015"/>
      <c r="G137" s="1015"/>
      <c r="H137" s="1015"/>
      <c r="I137" s="1015"/>
      <c r="J137" s="1015"/>
      <c r="K137" s="1015"/>
      <c r="L137" s="1015"/>
      <c r="M137" s="1015"/>
      <c r="N137" s="1015"/>
      <c r="O137" s="1015"/>
      <c r="P137" s="1015"/>
      <c r="Q137" s="1015"/>
    </row>
    <row r="138" spans="1:17" ht="12.75" customHeight="1">
      <c r="A138" s="1015"/>
      <c r="B138" s="1015"/>
      <c r="C138" s="1015"/>
      <c r="D138" s="1015"/>
      <c r="E138" s="1015"/>
      <c r="F138" s="1015"/>
      <c r="G138" s="1015"/>
      <c r="H138" s="1015"/>
      <c r="I138" s="1015"/>
      <c r="J138" s="1015"/>
      <c r="K138" s="1015"/>
      <c r="L138" s="1015"/>
      <c r="M138" s="1015"/>
      <c r="N138" s="1015"/>
      <c r="O138" s="1015"/>
      <c r="P138" s="1015"/>
      <c r="Q138" s="1015"/>
    </row>
    <row r="139" spans="1:17" ht="12.75" customHeight="1">
      <c r="A139" s="1015"/>
      <c r="B139" s="1015"/>
      <c r="C139" s="1015"/>
      <c r="D139" s="1015"/>
      <c r="E139" s="1015"/>
      <c r="F139" s="1015"/>
      <c r="G139" s="1015"/>
      <c r="H139" s="1015"/>
      <c r="I139" s="1015"/>
      <c r="J139" s="1015"/>
      <c r="K139" s="1015"/>
      <c r="L139" s="1015"/>
      <c r="M139" s="1015"/>
      <c r="N139" s="1015"/>
      <c r="O139" s="1015"/>
      <c r="P139" s="1015"/>
      <c r="Q139" s="1015"/>
    </row>
    <row r="140" spans="1:17" ht="12.75" customHeight="1">
      <c r="A140" s="1015"/>
      <c r="B140" s="1015"/>
      <c r="C140" s="1015"/>
      <c r="D140" s="1015"/>
      <c r="E140" s="1015"/>
      <c r="F140" s="1015"/>
      <c r="G140" s="1015"/>
      <c r="H140" s="1015"/>
      <c r="I140" s="1015"/>
      <c r="J140" s="1015"/>
      <c r="K140" s="1015"/>
      <c r="L140" s="1015"/>
      <c r="M140" s="1015"/>
      <c r="N140" s="1015"/>
      <c r="O140" s="1015"/>
      <c r="P140" s="1015"/>
      <c r="Q140" s="1015"/>
    </row>
    <row r="141" spans="1:17" ht="12.75" customHeight="1">
      <c r="A141" s="1015"/>
      <c r="B141" s="1015"/>
      <c r="C141" s="1015"/>
      <c r="D141" s="1015"/>
      <c r="E141" s="1015"/>
      <c r="F141" s="1015"/>
      <c r="G141" s="1015"/>
      <c r="H141" s="1015"/>
      <c r="I141" s="1015"/>
      <c r="J141" s="1015"/>
      <c r="K141" s="1015"/>
      <c r="L141" s="1015"/>
      <c r="M141" s="1015"/>
      <c r="N141" s="1015"/>
      <c r="O141" s="1015"/>
      <c r="P141" s="1015"/>
      <c r="Q141" s="1015"/>
    </row>
    <row r="142" spans="1:17" ht="12.75" customHeight="1">
      <c r="A142" s="1015"/>
      <c r="B142" s="1015"/>
      <c r="C142" s="1015"/>
      <c r="D142" s="1015"/>
      <c r="E142" s="1015"/>
      <c r="F142" s="1015"/>
      <c r="G142" s="1015"/>
      <c r="H142" s="1015"/>
      <c r="I142" s="1015"/>
      <c r="J142" s="1015"/>
      <c r="K142" s="1015"/>
      <c r="L142" s="1015"/>
      <c r="M142" s="1015"/>
      <c r="N142" s="1015"/>
      <c r="O142" s="1015"/>
      <c r="P142" s="1015"/>
      <c r="Q142" s="1015"/>
    </row>
    <row r="143" spans="1:17" ht="12.75" customHeight="1">
      <c r="A143" s="1015"/>
      <c r="B143" s="1015"/>
      <c r="C143" s="1015"/>
      <c r="D143" s="1015"/>
      <c r="E143" s="1015"/>
      <c r="F143" s="1015"/>
      <c r="G143" s="1015"/>
      <c r="H143" s="1015"/>
      <c r="I143" s="1015"/>
      <c r="J143" s="1015"/>
      <c r="K143" s="1015"/>
      <c r="L143" s="1015"/>
      <c r="M143" s="1015"/>
      <c r="N143" s="1015"/>
      <c r="O143" s="1015"/>
      <c r="P143" s="1015"/>
      <c r="Q143" s="1015"/>
    </row>
    <row r="144" spans="1:17" ht="12.75" customHeight="1">
      <c r="A144" s="1015"/>
      <c r="B144" s="1015"/>
      <c r="C144" s="1015"/>
      <c r="D144" s="1015"/>
      <c r="E144" s="1015"/>
      <c r="F144" s="1015"/>
      <c r="G144" s="1015"/>
      <c r="H144" s="1015"/>
      <c r="I144" s="1015"/>
      <c r="J144" s="1015"/>
      <c r="K144" s="1015"/>
      <c r="L144" s="1015"/>
      <c r="M144" s="1015"/>
      <c r="N144" s="1015"/>
      <c r="O144" s="1015"/>
      <c r="P144" s="1015"/>
      <c r="Q144" s="1015"/>
    </row>
    <row r="145" spans="1:17" ht="12.75" customHeight="1">
      <c r="A145" s="1015"/>
      <c r="B145" s="1015"/>
      <c r="C145" s="1015"/>
      <c r="D145" s="1015"/>
      <c r="E145" s="1015"/>
      <c r="F145" s="1015"/>
      <c r="G145" s="1015"/>
      <c r="H145" s="1015"/>
      <c r="I145" s="1015"/>
      <c r="J145" s="1015"/>
      <c r="K145" s="1015"/>
      <c r="L145" s="1015"/>
      <c r="M145" s="1015"/>
      <c r="N145" s="1015"/>
      <c r="O145" s="1015"/>
      <c r="P145" s="1015"/>
      <c r="Q145" s="1015"/>
    </row>
    <row r="146" spans="1:17" ht="12.75" customHeight="1">
      <c r="A146" s="1015"/>
      <c r="B146" s="1015"/>
      <c r="C146" s="1015"/>
      <c r="D146" s="1015"/>
      <c r="E146" s="1015"/>
      <c r="F146" s="1015"/>
      <c r="G146" s="1015"/>
      <c r="H146" s="1015"/>
      <c r="I146" s="1015"/>
      <c r="J146" s="1015"/>
      <c r="K146" s="1015"/>
      <c r="L146" s="1015"/>
      <c r="M146" s="1015"/>
      <c r="N146" s="1015"/>
      <c r="O146" s="1015"/>
      <c r="P146" s="1015"/>
      <c r="Q146" s="1015"/>
    </row>
    <row r="147" spans="1:17" ht="12.75" customHeight="1">
      <c r="A147" s="1015"/>
      <c r="B147" s="1015"/>
      <c r="C147" s="1015"/>
      <c r="D147" s="1015"/>
      <c r="E147" s="1015"/>
      <c r="F147" s="1015"/>
      <c r="G147" s="1015"/>
      <c r="H147" s="1015"/>
      <c r="I147" s="1015"/>
      <c r="J147" s="1015"/>
      <c r="K147" s="1015"/>
      <c r="L147" s="1015"/>
      <c r="M147" s="1015"/>
      <c r="N147" s="1015"/>
      <c r="O147" s="1015"/>
      <c r="P147" s="1015"/>
      <c r="Q147" s="1015"/>
    </row>
    <row r="148" spans="1:17" ht="12.75" customHeight="1">
      <c r="A148" s="1015"/>
      <c r="B148" s="1015"/>
      <c r="C148" s="1015"/>
      <c r="D148" s="1015"/>
      <c r="E148" s="1015"/>
      <c r="F148" s="1015"/>
      <c r="G148" s="1015"/>
      <c r="H148" s="1015"/>
      <c r="I148" s="1015"/>
      <c r="J148" s="1015"/>
      <c r="K148" s="1015"/>
      <c r="L148" s="1015"/>
      <c r="M148" s="1015"/>
      <c r="N148" s="1015"/>
      <c r="O148" s="1015"/>
      <c r="P148" s="1015"/>
      <c r="Q148" s="1015"/>
    </row>
    <row r="149" spans="1:17" ht="12.75" customHeight="1">
      <c r="A149" s="1015"/>
      <c r="B149" s="1015"/>
      <c r="C149" s="1015"/>
      <c r="D149" s="1015"/>
      <c r="E149" s="1015"/>
      <c r="F149" s="1015"/>
      <c r="G149" s="1015"/>
      <c r="H149" s="1015"/>
      <c r="I149" s="1015"/>
      <c r="J149" s="1015"/>
      <c r="K149" s="1015"/>
      <c r="L149" s="1015"/>
      <c r="M149" s="1015"/>
      <c r="N149" s="1015"/>
      <c r="O149" s="1015"/>
      <c r="P149" s="1015"/>
      <c r="Q149" s="1015"/>
    </row>
    <row r="150" spans="1:17" ht="12.75" customHeight="1">
      <c r="A150" s="1015"/>
      <c r="B150" s="1015"/>
      <c r="C150" s="1015"/>
      <c r="D150" s="1015"/>
      <c r="E150" s="1015"/>
      <c r="F150" s="1015"/>
      <c r="G150" s="1015"/>
      <c r="H150" s="1015"/>
      <c r="I150" s="1015"/>
      <c r="J150" s="1015"/>
      <c r="K150" s="1015"/>
      <c r="L150" s="1015"/>
      <c r="M150" s="1015"/>
      <c r="N150" s="1015"/>
      <c r="O150" s="1015"/>
      <c r="P150" s="1015"/>
      <c r="Q150" s="1015"/>
    </row>
    <row r="151" spans="1:17" ht="12.75" customHeight="1">
      <c r="A151" s="1015"/>
      <c r="B151" s="1015"/>
      <c r="C151" s="1015"/>
      <c r="D151" s="1015"/>
      <c r="E151" s="1015"/>
      <c r="F151" s="1015"/>
      <c r="G151" s="1015"/>
      <c r="H151" s="1015"/>
      <c r="I151" s="1015"/>
      <c r="J151" s="1015"/>
      <c r="K151" s="1015"/>
      <c r="L151" s="1015"/>
      <c r="M151" s="1015"/>
      <c r="N151" s="1015"/>
      <c r="O151" s="1015"/>
      <c r="P151" s="1015"/>
      <c r="Q151" s="1015"/>
    </row>
    <row r="152" spans="1:17" ht="12.75" customHeight="1">
      <c r="A152" s="1015"/>
      <c r="B152" s="1015"/>
      <c r="C152" s="1015"/>
      <c r="D152" s="1015"/>
      <c r="E152" s="1015"/>
      <c r="F152" s="1015"/>
      <c r="G152" s="1015"/>
      <c r="H152" s="1015"/>
      <c r="I152" s="1015"/>
      <c r="J152" s="1015"/>
      <c r="K152" s="1015"/>
      <c r="L152" s="1015"/>
      <c r="M152" s="1015"/>
      <c r="N152" s="1015"/>
      <c r="O152" s="1015"/>
      <c r="P152" s="1015"/>
      <c r="Q152" s="1015"/>
    </row>
    <row r="153" spans="1:17" ht="12.75" customHeight="1">
      <c r="A153" s="1015"/>
      <c r="B153" s="1015"/>
      <c r="C153" s="1015"/>
      <c r="D153" s="1015"/>
      <c r="E153" s="1015"/>
      <c r="F153" s="1015"/>
      <c r="G153" s="1015"/>
      <c r="H153" s="1015"/>
      <c r="I153" s="1015"/>
      <c r="J153" s="1015"/>
      <c r="K153" s="1015"/>
      <c r="L153" s="1015"/>
      <c r="M153" s="1015"/>
      <c r="N153" s="1015"/>
      <c r="O153" s="1015"/>
      <c r="P153" s="1015"/>
      <c r="Q153" s="1015"/>
    </row>
    <row r="154" spans="1:17" ht="12.75" customHeight="1">
      <c r="A154" s="1015"/>
      <c r="B154" s="1015"/>
      <c r="C154" s="1015"/>
      <c r="D154" s="1015"/>
      <c r="E154" s="1015"/>
      <c r="F154" s="1015"/>
      <c r="G154" s="1015"/>
      <c r="H154" s="1015"/>
      <c r="I154" s="1015"/>
      <c r="J154" s="1015"/>
      <c r="K154" s="1015"/>
      <c r="L154" s="1015"/>
      <c r="M154" s="1015"/>
      <c r="N154" s="1015"/>
      <c r="O154" s="1015"/>
      <c r="P154" s="1015"/>
      <c r="Q154" s="1015"/>
    </row>
    <row r="155" spans="1:17" ht="12.75" customHeight="1">
      <c r="A155" s="1015"/>
      <c r="B155" s="1015"/>
      <c r="C155" s="1015"/>
      <c r="D155" s="1015"/>
      <c r="E155" s="1015"/>
      <c r="F155" s="1015"/>
      <c r="G155" s="1015"/>
      <c r="H155" s="1015"/>
      <c r="I155" s="1015"/>
      <c r="J155" s="1015"/>
      <c r="K155" s="1015"/>
      <c r="L155" s="1015"/>
      <c r="M155" s="1015"/>
      <c r="N155" s="1015"/>
      <c r="O155" s="1015"/>
      <c r="P155" s="1015"/>
      <c r="Q155" s="1015"/>
    </row>
    <row r="156" spans="1:17" ht="12.75" customHeight="1">
      <c r="A156" s="1015"/>
      <c r="B156" s="1015"/>
      <c r="C156" s="1015"/>
      <c r="D156" s="1015"/>
      <c r="E156" s="1015"/>
      <c r="F156" s="1015"/>
      <c r="G156" s="1015"/>
      <c r="H156" s="1015"/>
      <c r="I156" s="1015"/>
      <c r="J156" s="1015"/>
      <c r="K156" s="1015"/>
      <c r="L156" s="1015"/>
      <c r="M156" s="1015"/>
      <c r="N156" s="1015"/>
      <c r="O156" s="1015"/>
      <c r="P156" s="1015"/>
      <c r="Q156" s="1015"/>
    </row>
    <row r="157" spans="1:17" ht="12.75" customHeight="1">
      <c r="A157" s="1015"/>
      <c r="B157" s="1015"/>
      <c r="C157" s="1015"/>
      <c r="D157" s="1015"/>
      <c r="E157" s="1015"/>
      <c r="F157" s="1015"/>
      <c r="G157" s="1015"/>
      <c r="H157" s="1015"/>
      <c r="I157" s="1015"/>
      <c r="J157" s="1015"/>
      <c r="K157" s="1015"/>
      <c r="L157" s="1015"/>
      <c r="M157" s="1015"/>
      <c r="N157" s="1015"/>
      <c r="O157" s="1015"/>
      <c r="P157" s="1015"/>
      <c r="Q157" s="1015"/>
    </row>
    <row r="158" spans="1:17" ht="12.75" customHeight="1">
      <c r="A158" s="1015"/>
      <c r="B158" s="1015"/>
      <c r="C158" s="1015"/>
      <c r="D158" s="1015"/>
      <c r="E158" s="1015"/>
      <c r="F158" s="1015"/>
      <c r="G158" s="1015"/>
      <c r="H158" s="1015"/>
      <c r="I158" s="1015"/>
      <c r="J158" s="1015"/>
      <c r="K158" s="1015"/>
      <c r="L158" s="1015"/>
      <c r="M158" s="1015"/>
      <c r="N158" s="1015"/>
      <c r="O158" s="1015"/>
      <c r="P158" s="1015"/>
      <c r="Q158" s="1015"/>
    </row>
    <row r="159" spans="1:17" ht="12.75" customHeight="1">
      <c r="A159" s="1015"/>
      <c r="B159" s="1015"/>
      <c r="C159" s="1015"/>
      <c r="D159" s="1015"/>
      <c r="E159" s="1015"/>
      <c r="F159" s="1015"/>
      <c r="G159" s="1015"/>
      <c r="H159" s="1015"/>
      <c r="I159" s="1015"/>
      <c r="J159" s="1015"/>
      <c r="K159" s="1015"/>
      <c r="L159" s="1015"/>
      <c r="M159" s="1015"/>
      <c r="N159" s="1015"/>
      <c r="O159" s="1015"/>
      <c r="P159" s="1015"/>
      <c r="Q159" s="1015"/>
    </row>
    <row r="160" spans="1:17" ht="12.75" customHeight="1">
      <c r="A160" s="1015"/>
      <c r="B160" s="1015"/>
      <c r="C160" s="1015"/>
      <c r="D160" s="1015"/>
      <c r="E160" s="1015"/>
      <c r="F160" s="1015"/>
      <c r="G160" s="1015"/>
      <c r="H160" s="1015"/>
      <c r="I160" s="1015"/>
      <c r="J160" s="1015"/>
      <c r="K160" s="1015"/>
      <c r="L160" s="1015"/>
      <c r="M160" s="1015"/>
      <c r="N160" s="1015"/>
      <c r="O160" s="1015"/>
      <c r="P160" s="1015"/>
      <c r="Q160" s="1015"/>
    </row>
    <row r="161" spans="1:17" ht="12.75" customHeight="1">
      <c r="A161" s="1015"/>
      <c r="B161" s="1015"/>
      <c r="C161" s="1015"/>
      <c r="D161" s="1015"/>
      <c r="E161" s="1015"/>
      <c r="F161" s="1015"/>
      <c r="G161" s="1015"/>
      <c r="H161" s="1015"/>
      <c r="I161" s="1015"/>
      <c r="J161" s="1015"/>
      <c r="K161" s="1015"/>
      <c r="L161" s="1015"/>
      <c r="M161" s="1015"/>
      <c r="N161" s="1015"/>
      <c r="O161" s="1015"/>
      <c r="P161" s="1015"/>
      <c r="Q161" s="1015"/>
    </row>
    <row r="162" spans="1:17" ht="12.75" customHeight="1">
      <c r="A162" s="1015"/>
      <c r="B162" s="1015"/>
      <c r="C162" s="1015"/>
      <c r="D162" s="1015"/>
      <c r="E162" s="1015"/>
      <c r="F162" s="1015"/>
      <c r="G162" s="1015"/>
      <c r="H162" s="1015"/>
      <c r="I162" s="1015"/>
      <c r="J162" s="1015"/>
      <c r="K162" s="1015"/>
      <c r="L162" s="1015"/>
      <c r="M162" s="1015"/>
      <c r="N162" s="1015"/>
      <c r="O162" s="1015"/>
      <c r="P162" s="1015"/>
      <c r="Q162" s="1015"/>
    </row>
    <row r="163" spans="1:17" ht="12.75" customHeight="1">
      <c r="A163" s="1015"/>
      <c r="B163" s="1015"/>
      <c r="C163" s="1015"/>
      <c r="D163" s="1015"/>
      <c r="E163" s="1015"/>
      <c r="F163" s="1015"/>
      <c r="G163" s="1015"/>
      <c r="H163" s="1015"/>
      <c r="I163" s="1015"/>
      <c r="J163" s="1015"/>
      <c r="K163" s="1015"/>
      <c r="L163" s="1015"/>
      <c r="M163" s="1015"/>
      <c r="N163" s="1015"/>
      <c r="O163" s="1015"/>
      <c r="P163" s="1015"/>
      <c r="Q163" s="1015"/>
    </row>
    <row r="164" spans="1:17" ht="12.75" customHeight="1">
      <c r="A164" s="1015"/>
      <c r="B164" s="1015"/>
      <c r="C164" s="1015"/>
      <c r="D164" s="1015"/>
      <c r="E164" s="1015"/>
      <c r="F164" s="1015"/>
      <c r="G164" s="1015"/>
      <c r="H164" s="1015"/>
      <c r="I164" s="1015"/>
      <c r="J164" s="1015"/>
      <c r="K164" s="1015"/>
      <c r="L164" s="1015"/>
      <c r="M164" s="1015"/>
      <c r="N164" s="1015"/>
      <c r="O164" s="1015"/>
      <c r="P164" s="1015"/>
      <c r="Q164" s="1015"/>
    </row>
    <row r="165" spans="1:17" ht="12.75" customHeight="1">
      <c r="A165" s="1015"/>
      <c r="B165" s="1015"/>
      <c r="C165" s="1015"/>
      <c r="D165" s="1015"/>
      <c r="E165" s="1015"/>
      <c r="F165" s="1015"/>
      <c r="G165" s="1015"/>
      <c r="H165" s="1015"/>
      <c r="I165" s="1015"/>
      <c r="J165" s="1015"/>
      <c r="K165" s="1015"/>
      <c r="L165" s="1015"/>
      <c r="M165" s="1015"/>
      <c r="N165" s="1015"/>
      <c r="O165" s="1015"/>
      <c r="P165" s="1015"/>
      <c r="Q165" s="1015"/>
    </row>
    <row r="166" spans="1:17" ht="12.75" customHeight="1">
      <c r="A166" s="1015"/>
      <c r="B166" s="1015"/>
      <c r="C166" s="1015"/>
      <c r="D166" s="1015"/>
      <c r="E166" s="1015"/>
      <c r="F166" s="1015"/>
      <c r="G166" s="1015"/>
      <c r="H166" s="1015"/>
      <c r="I166" s="1015"/>
      <c r="J166" s="1015"/>
      <c r="K166" s="1015"/>
      <c r="L166" s="1015"/>
      <c r="M166" s="1015"/>
      <c r="N166" s="1015"/>
      <c r="O166" s="1015"/>
      <c r="P166" s="1015"/>
      <c r="Q166" s="1015"/>
    </row>
    <row r="167" spans="1:17" ht="12.75" customHeight="1">
      <c r="A167" s="1015"/>
      <c r="B167" s="1015"/>
      <c r="C167" s="1015"/>
      <c r="D167" s="1015"/>
      <c r="E167" s="1015"/>
      <c r="F167" s="1015"/>
      <c r="G167" s="1015"/>
      <c r="H167" s="1015"/>
      <c r="I167" s="1015"/>
      <c r="J167" s="1015"/>
      <c r="K167" s="1015"/>
      <c r="L167" s="1015"/>
      <c r="M167" s="1015"/>
      <c r="N167" s="1015"/>
      <c r="O167" s="1015"/>
      <c r="P167" s="1015"/>
      <c r="Q167" s="1015"/>
    </row>
    <row r="168" spans="1:17" ht="12.75" customHeight="1">
      <c r="A168" s="1015"/>
      <c r="B168" s="1015"/>
      <c r="C168" s="1015"/>
      <c r="D168" s="1015"/>
      <c r="E168" s="1015"/>
      <c r="F168" s="1015"/>
      <c r="G168" s="1015"/>
      <c r="H168" s="1015"/>
      <c r="I168" s="1015"/>
      <c r="J168" s="1015"/>
      <c r="K168" s="1015"/>
      <c r="L168" s="1015"/>
      <c r="M168" s="1015"/>
      <c r="N168" s="1015"/>
      <c r="O168" s="1015"/>
      <c r="P168" s="1015"/>
      <c r="Q168" s="1015"/>
    </row>
    <row r="169" spans="1:17" ht="12.75" customHeight="1">
      <c r="A169" s="1015"/>
      <c r="B169" s="1015"/>
      <c r="C169" s="1015"/>
      <c r="D169" s="1015"/>
      <c r="E169" s="1015"/>
      <c r="F169" s="1015"/>
      <c r="G169" s="1015"/>
      <c r="H169" s="1015"/>
      <c r="I169" s="1015"/>
      <c r="J169" s="1015"/>
      <c r="K169" s="1015"/>
      <c r="L169" s="1015"/>
      <c r="M169" s="1015"/>
      <c r="N169" s="1015"/>
      <c r="O169" s="1015"/>
      <c r="P169" s="1015"/>
      <c r="Q169" s="1015"/>
    </row>
    <row r="170" spans="1:17" ht="12.75" customHeight="1">
      <c r="A170" s="1015"/>
      <c r="B170" s="1015"/>
      <c r="C170" s="1015"/>
      <c r="D170" s="1015"/>
      <c r="E170" s="1015"/>
      <c r="F170" s="1015"/>
      <c r="G170" s="1015"/>
      <c r="H170" s="1015"/>
      <c r="I170" s="1015"/>
      <c r="J170" s="1015"/>
      <c r="K170" s="1015"/>
      <c r="L170" s="1015"/>
      <c r="M170" s="1015"/>
      <c r="N170" s="1015"/>
      <c r="O170" s="1015"/>
      <c r="P170" s="1015"/>
      <c r="Q170" s="1015"/>
    </row>
    <row r="171" spans="1:17" ht="12.75" customHeight="1">
      <c r="A171" s="1015"/>
      <c r="B171" s="1015"/>
      <c r="C171" s="1015"/>
      <c r="D171" s="1015"/>
      <c r="E171" s="1015"/>
      <c r="F171" s="1015"/>
      <c r="G171" s="1015"/>
      <c r="H171" s="1015"/>
      <c r="I171" s="1015"/>
      <c r="J171" s="1015"/>
      <c r="K171" s="1015"/>
      <c r="L171" s="1015"/>
      <c r="M171" s="1015"/>
      <c r="N171" s="1015"/>
      <c r="O171" s="1015"/>
      <c r="P171" s="1015"/>
      <c r="Q171" s="1015"/>
    </row>
    <row r="172" spans="1:17" ht="12.75" customHeight="1">
      <c r="A172" s="1015"/>
      <c r="B172" s="1015"/>
      <c r="C172" s="1015"/>
      <c r="D172" s="1015"/>
      <c r="E172" s="1015"/>
      <c r="F172" s="1015"/>
      <c r="G172" s="1015"/>
      <c r="H172" s="1015"/>
      <c r="I172" s="1015"/>
      <c r="J172" s="1015"/>
      <c r="K172" s="1015"/>
      <c r="L172" s="1015"/>
      <c r="M172" s="1015"/>
      <c r="N172" s="1015"/>
      <c r="O172" s="1015"/>
      <c r="P172" s="1015"/>
      <c r="Q172" s="1015"/>
    </row>
    <row r="173" spans="1:17" ht="12.75" customHeight="1">
      <c r="A173" s="1015"/>
      <c r="B173" s="1015"/>
      <c r="C173" s="1015"/>
      <c r="D173" s="1015"/>
      <c r="E173" s="1015"/>
      <c r="F173" s="1015"/>
      <c r="G173" s="1015"/>
      <c r="H173" s="1015"/>
      <c r="I173" s="1015"/>
      <c r="J173" s="1015"/>
      <c r="K173" s="1015"/>
      <c r="L173" s="1015"/>
      <c r="M173" s="1015"/>
      <c r="N173" s="1015"/>
      <c r="O173" s="1015"/>
      <c r="P173" s="1015"/>
      <c r="Q173" s="1015"/>
    </row>
    <row r="174" spans="1:17" ht="12.75" customHeight="1">
      <c r="A174" s="1015"/>
      <c r="B174" s="1015"/>
      <c r="C174" s="1015"/>
      <c r="D174" s="1015"/>
      <c r="E174" s="1015"/>
      <c r="F174" s="1015"/>
      <c r="G174" s="1015"/>
      <c r="H174" s="1015"/>
      <c r="I174" s="1015"/>
      <c r="J174" s="1015"/>
      <c r="K174" s="1015"/>
      <c r="L174" s="1015"/>
      <c r="M174" s="1015"/>
      <c r="N174" s="1015"/>
      <c r="O174" s="1015"/>
      <c r="P174" s="1015"/>
      <c r="Q174" s="1015"/>
    </row>
    <row r="175" spans="1:17" ht="12.75" customHeight="1">
      <c r="A175" s="1015"/>
      <c r="B175" s="1015"/>
      <c r="C175" s="1015"/>
      <c r="D175" s="1015"/>
      <c r="E175" s="1015"/>
      <c r="F175" s="1015"/>
      <c r="G175" s="1015"/>
      <c r="H175" s="1015"/>
      <c r="I175" s="1015"/>
      <c r="J175" s="1015"/>
      <c r="K175" s="1015"/>
      <c r="L175" s="1015"/>
      <c r="M175" s="1015"/>
      <c r="N175" s="1015"/>
      <c r="O175" s="1015"/>
      <c r="P175" s="1015"/>
      <c r="Q175" s="1015"/>
    </row>
    <row r="176" spans="1:17" ht="12.75" customHeight="1">
      <c r="A176" s="1015"/>
      <c r="B176" s="1015"/>
      <c r="C176" s="1015"/>
      <c r="D176" s="1015"/>
      <c r="E176" s="1015"/>
      <c r="F176" s="1015"/>
      <c r="G176" s="1015"/>
      <c r="H176" s="1015"/>
      <c r="I176" s="1015"/>
      <c r="J176" s="1015"/>
      <c r="K176" s="1015"/>
      <c r="L176" s="1015"/>
      <c r="M176" s="1015"/>
      <c r="N176" s="1015"/>
      <c r="O176" s="1015"/>
      <c r="P176" s="1015"/>
      <c r="Q176" s="1015"/>
    </row>
    <row r="177" spans="1:17" ht="12.75" customHeight="1">
      <c r="A177" s="1015"/>
      <c r="B177" s="1015"/>
      <c r="C177" s="1015"/>
      <c r="D177" s="1015"/>
      <c r="E177" s="1015"/>
      <c r="F177" s="1015"/>
      <c r="G177" s="1015"/>
      <c r="H177" s="1015"/>
      <c r="I177" s="1015"/>
      <c r="J177" s="1015"/>
      <c r="K177" s="1015"/>
      <c r="L177" s="1015"/>
      <c r="M177" s="1015"/>
      <c r="N177" s="1015"/>
      <c r="O177" s="1015"/>
      <c r="P177" s="1015"/>
      <c r="Q177" s="1015"/>
    </row>
    <row r="178" spans="1:17" ht="12.75" customHeight="1">
      <c r="A178" s="1015"/>
      <c r="B178" s="1015"/>
      <c r="C178" s="1015"/>
      <c r="D178" s="1015"/>
      <c r="E178" s="1015"/>
      <c r="F178" s="1015"/>
      <c r="G178" s="1015"/>
      <c r="H178" s="1015"/>
      <c r="I178" s="1015"/>
      <c r="J178" s="1015"/>
      <c r="K178" s="1015"/>
      <c r="L178" s="1015"/>
      <c r="M178" s="1015"/>
      <c r="N178" s="1015"/>
      <c r="O178" s="1015"/>
      <c r="P178" s="1015"/>
      <c r="Q178" s="1015"/>
    </row>
    <row r="179" spans="1:17" ht="12.75" customHeight="1">
      <c r="A179" s="1015"/>
      <c r="B179" s="1015"/>
      <c r="C179" s="1015"/>
      <c r="D179" s="1015"/>
      <c r="E179" s="1015"/>
      <c r="F179" s="1015"/>
      <c r="G179" s="1015"/>
      <c r="H179" s="1015"/>
      <c r="I179" s="1015"/>
      <c r="J179" s="1015"/>
      <c r="K179" s="1015"/>
      <c r="L179" s="1015"/>
      <c r="M179" s="1015"/>
      <c r="N179" s="1015"/>
      <c r="O179" s="1015"/>
      <c r="P179" s="1015"/>
      <c r="Q179" s="1015"/>
    </row>
    <row r="180" spans="1:17" ht="12.75" customHeight="1">
      <c r="A180" s="1015"/>
      <c r="B180" s="1015"/>
      <c r="C180" s="1015"/>
      <c r="D180" s="1015"/>
      <c r="E180" s="1015"/>
      <c r="F180" s="1015"/>
      <c r="G180" s="1015"/>
      <c r="H180" s="1015"/>
      <c r="I180" s="1015"/>
      <c r="J180" s="1015"/>
      <c r="K180" s="1015"/>
      <c r="L180" s="1015"/>
      <c r="M180" s="1015"/>
      <c r="N180" s="1015"/>
      <c r="O180" s="1015"/>
      <c r="P180" s="1015"/>
      <c r="Q180" s="1015"/>
    </row>
    <row r="181" spans="1:17" ht="12.75" customHeight="1">
      <c r="A181" s="1015"/>
      <c r="B181" s="1015"/>
      <c r="C181" s="1015"/>
      <c r="D181" s="1015"/>
      <c r="E181" s="1015"/>
      <c r="F181" s="1015"/>
      <c r="G181" s="1015"/>
      <c r="H181" s="1015"/>
      <c r="I181" s="1015"/>
      <c r="J181" s="1015"/>
      <c r="K181" s="1015"/>
      <c r="L181" s="1015"/>
      <c r="M181" s="1015"/>
      <c r="N181" s="1015"/>
      <c r="O181" s="1015"/>
      <c r="P181" s="1015"/>
      <c r="Q181" s="1015"/>
    </row>
    <row r="182" spans="1:17" ht="12.75" customHeight="1">
      <c r="A182" s="1015"/>
      <c r="B182" s="1015"/>
      <c r="C182" s="1015"/>
      <c r="D182" s="1015"/>
      <c r="E182" s="1015"/>
      <c r="F182" s="1015"/>
      <c r="G182" s="1015"/>
      <c r="H182" s="1015"/>
      <c r="I182" s="1015"/>
      <c r="J182" s="1015"/>
      <c r="K182" s="1015"/>
      <c r="L182" s="1015"/>
      <c r="M182" s="1015"/>
      <c r="N182" s="1015"/>
      <c r="O182" s="1015"/>
      <c r="P182" s="1015"/>
      <c r="Q182" s="1015"/>
    </row>
    <row r="183" spans="1:17" ht="12.75" customHeight="1">
      <c r="A183" s="1015"/>
      <c r="B183" s="1015"/>
      <c r="C183" s="1015"/>
      <c r="D183" s="1015"/>
      <c r="E183" s="1015"/>
      <c r="F183" s="1015"/>
      <c r="G183" s="1015"/>
      <c r="H183" s="1015"/>
      <c r="I183" s="1015"/>
      <c r="J183" s="1015"/>
      <c r="K183" s="1015"/>
      <c r="L183" s="1015"/>
      <c r="M183" s="1015"/>
      <c r="N183" s="1015"/>
      <c r="O183" s="1015"/>
      <c r="P183" s="1015"/>
      <c r="Q183" s="1015"/>
    </row>
    <row r="184" spans="1:17" ht="12.75" customHeight="1">
      <c r="A184" s="1015"/>
      <c r="B184" s="1015"/>
      <c r="C184" s="1015"/>
      <c r="D184" s="1015"/>
      <c r="E184" s="1015"/>
      <c r="F184" s="1015"/>
      <c r="G184" s="1015"/>
      <c r="H184" s="1015"/>
      <c r="I184" s="1015"/>
      <c r="J184" s="1015"/>
      <c r="K184" s="1015"/>
      <c r="L184" s="1015"/>
      <c r="M184" s="1015"/>
      <c r="N184" s="1015"/>
      <c r="O184" s="1015"/>
      <c r="P184" s="1015"/>
      <c r="Q184" s="1015"/>
    </row>
    <row r="185" spans="1:17" ht="12.75" customHeight="1">
      <c r="A185" s="1015"/>
      <c r="B185" s="1015"/>
      <c r="C185" s="1015"/>
      <c r="D185" s="1015"/>
      <c r="E185" s="1015"/>
      <c r="F185" s="1015"/>
      <c r="G185" s="1015"/>
      <c r="H185" s="1015"/>
      <c r="I185" s="1015"/>
      <c r="J185" s="1015"/>
      <c r="K185" s="1015"/>
      <c r="L185" s="1015"/>
      <c r="M185" s="1015"/>
      <c r="N185" s="1015"/>
      <c r="O185" s="1015"/>
      <c r="P185" s="1015"/>
      <c r="Q185" s="1015"/>
    </row>
    <row r="186" spans="1:17" ht="12.75" customHeight="1">
      <c r="A186" s="1015"/>
      <c r="B186" s="1015"/>
      <c r="C186" s="1015"/>
      <c r="D186" s="1015"/>
      <c r="E186" s="1015"/>
      <c r="F186" s="1015"/>
      <c r="G186" s="1015"/>
      <c r="H186" s="1015"/>
      <c r="I186" s="1015"/>
      <c r="J186" s="1015"/>
      <c r="K186" s="1015"/>
      <c r="L186" s="1015"/>
      <c r="M186" s="1015"/>
      <c r="N186" s="1015"/>
      <c r="O186" s="1015"/>
      <c r="P186" s="1015"/>
      <c r="Q186" s="1015"/>
    </row>
    <row r="187" spans="1:17" ht="12.75" customHeight="1">
      <c r="A187" s="1015"/>
      <c r="B187" s="1015"/>
      <c r="C187" s="1015"/>
      <c r="D187" s="1015"/>
      <c r="E187" s="1015"/>
      <c r="F187" s="1015"/>
      <c r="G187" s="1015"/>
      <c r="H187" s="1015"/>
      <c r="I187" s="1015"/>
      <c r="J187" s="1015"/>
      <c r="K187" s="1015"/>
      <c r="L187" s="1015"/>
      <c r="M187" s="1015"/>
      <c r="N187" s="1015"/>
      <c r="O187" s="1015"/>
      <c r="P187" s="1015"/>
      <c r="Q187" s="1015"/>
    </row>
    <row r="188" spans="1:17" ht="12.75" customHeight="1">
      <c r="A188" s="1015"/>
      <c r="B188" s="1015"/>
      <c r="C188" s="1015"/>
      <c r="D188" s="1015"/>
      <c r="E188" s="1015"/>
      <c r="F188" s="1015"/>
      <c r="G188" s="1015"/>
      <c r="H188" s="1015"/>
      <c r="I188" s="1015"/>
      <c r="J188" s="1015"/>
      <c r="K188" s="1015"/>
      <c r="L188" s="1015"/>
      <c r="M188" s="1015"/>
      <c r="N188" s="1015"/>
      <c r="O188" s="1015"/>
      <c r="P188" s="1015"/>
      <c r="Q188" s="1015"/>
    </row>
    <row r="189" spans="1:17" ht="12.75" customHeight="1">
      <c r="A189" s="1015"/>
      <c r="B189" s="1015"/>
      <c r="C189" s="1015"/>
      <c r="D189" s="1015"/>
      <c r="E189" s="1015"/>
      <c r="F189" s="1015"/>
      <c r="G189" s="1015"/>
      <c r="H189" s="1015"/>
      <c r="I189" s="1015"/>
      <c r="J189" s="1015"/>
      <c r="K189" s="1015"/>
      <c r="L189" s="1015"/>
      <c r="M189" s="1015"/>
      <c r="N189" s="1015"/>
      <c r="O189" s="1015"/>
      <c r="P189" s="1015"/>
      <c r="Q189" s="1015"/>
    </row>
    <row r="190" spans="1:17" ht="12.75" customHeight="1">
      <c r="A190" s="1015"/>
      <c r="B190" s="1015"/>
      <c r="C190" s="1015"/>
      <c r="D190" s="1015"/>
      <c r="E190" s="1015"/>
      <c r="F190" s="1015"/>
      <c r="G190" s="1015"/>
      <c r="H190" s="1015"/>
      <c r="I190" s="1015"/>
      <c r="J190" s="1015"/>
      <c r="K190" s="1015"/>
      <c r="L190" s="1015"/>
      <c r="M190" s="1015"/>
      <c r="N190" s="1015"/>
      <c r="O190" s="1015"/>
      <c r="P190" s="1015"/>
      <c r="Q190" s="1015"/>
    </row>
    <row r="191" spans="1:17" ht="12.75" customHeight="1">
      <c r="A191" s="1015"/>
      <c r="B191" s="1015"/>
      <c r="C191" s="1015"/>
      <c r="D191" s="1015"/>
      <c r="E191" s="1015"/>
      <c r="F191" s="1015"/>
      <c r="G191" s="1015"/>
      <c r="H191" s="1015"/>
      <c r="I191" s="1015"/>
      <c r="J191" s="1015"/>
      <c r="K191" s="1015"/>
      <c r="L191" s="1015"/>
      <c r="M191" s="1015"/>
      <c r="N191" s="1015"/>
      <c r="O191" s="1015"/>
      <c r="P191" s="1015"/>
      <c r="Q191" s="1015"/>
    </row>
    <row r="192" spans="1:17" ht="12.75" customHeight="1">
      <c r="A192" s="1015"/>
      <c r="B192" s="1015"/>
      <c r="C192" s="1015"/>
      <c r="D192" s="1015"/>
      <c r="E192" s="1015"/>
      <c r="F192" s="1015"/>
      <c r="G192" s="1015"/>
      <c r="H192" s="1015"/>
      <c r="I192" s="1015"/>
      <c r="J192" s="1015"/>
      <c r="K192" s="1015"/>
      <c r="L192" s="1015"/>
      <c r="M192" s="1015"/>
      <c r="N192" s="1015"/>
      <c r="O192" s="1015"/>
      <c r="P192" s="1015"/>
      <c r="Q192" s="1015"/>
    </row>
    <row r="193" spans="1:17" ht="12.75" customHeight="1">
      <c r="A193" s="1015"/>
      <c r="B193" s="1015"/>
      <c r="C193" s="1015"/>
      <c r="D193" s="1015"/>
      <c r="E193" s="1015"/>
      <c r="F193" s="1015"/>
      <c r="G193" s="1015"/>
      <c r="H193" s="1015"/>
      <c r="I193" s="1015"/>
      <c r="J193" s="1015"/>
      <c r="K193" s="1015"/>
      <c r="L193" s="1015"/>
      <c r="M193" s="1015"/>
      <c r="N193" s="1015"/>
      <c r="O193" s="1015"/>
      <c r="P193" s="1015"/>
      <c r="Q193" s="1015"/>
    </row>
    <row r="194" spans="1:17" ht="12.75" customHeight="1">
      <c r="A194" s="1015"/>
      <c r="B194" s="1015"/>
      <c r="C194" s="1015"/>
      <c r="D194" s="1015"/>
      <c r="E194" s="1015"/>
      <c r="F194" s="1015"/>
      <c r="G194" s="1015"/>
      <c r="H194" s="1015"/>
      <c r="I194" s="1015"/>
      <c r="J194" s="1015"/>
      <c r="K194" s="1015"/>
      <c r="L194" s="1015"/>
      <c r="M194" s="1015"/>
      <c r="N194" s="1015"/>
      <c r="O194" s="1015"/>
      <c r="P194" s="1015"/>
      <c r="Q194" s="1015"/>
    </row>
    <row r="195" spans="1:17" ht="12.75" customHeight="1">
      <c r="A195" s="1015"/>
      <c r="B195" s="1015"/>
      <c r="C195" s="1015"/>
      <c r="D195" s="1015"/>
      <c r="E195" s="1015"/>
      <c r="F195" s="1015"/>
      <c r="G195" s="1015"/>
      <c r="H195" s="1015"/>
      <c r="I195" s="1015"/>
      <c r="J195" s="1015"/>
      <c r="K195" s="1015"/>
      <c r="L195" s="1015"/>
      <c r="M195" s="1015"/>
      <c r="N195" s="1015"/>
      <c r="O195" s="1015"/>
      <c r="P195" s="1015"/>
      <c r="Q195" s="1015"/>
    </row>
    <row r="196" spans="1:17" ht="12.75" customHeight="1">
      <c r="A196" s="1015"/>
      <c r="B196" s="1015"/>
      <c r="C196" s="1015"/>
      <c r="D196" s="1015"/>
      <c r="E196" s="1015"/>
      <c r="F196" s="1015"/>
      <c r="G196" s="1015"/>
      <c r="H196" s="1015"/>
      <c r="I196" s="1015"/>
      <c r="J196" s="1015"/>
      <c r="K196" s="1015"/>
      <c r="L196" s="1015"/>
      <c r="M196" s="1015"/>
      <c r="N196" s="1015"/>
      <c r="O196" s="1015"/>
      <c r="P196" s="1015"/>
      <c r="Q196" s="1015"/>
    </row>
    <row r="197" spans="1:17" ht="12.75" customHeight="1">
      <c r="A197" s="1015"/>
      <c r="B197" s="1015"/>
      <c r="C197" s="1015"/>
      <c r="D197" s="1015"/>
      <c r="E197" s="1015"/>
      <c r="F197" s="1015"/>
      <c r="G197" s="1015"/>
      <c r="H197" s="1015"/>
      <c r="I197" s="1015"/>
      <c r="J197" s="1015"/>
      <c r="K197" s="1015"/>
      <c r="L197" s="1015"/>
      <c r="M197" s="1015"/>
      <c r="N197" s="1015"/>
      <c r="O197" s="1015"/>
      <c r="P197" s="1015"/>
      <c r="Q197" s="1015"/>
    </row>
    <row r="198" spans="1:17" ht="12.75" customHeight="1">
      <c r="A198" s="1015"/>
      <c r="B198" s="1015"/>
      <c r="C198" s="1015"/>
      <c r="D198" s="1015"/>
      <c r="E198" s="1015"/>
      <c r="F198" s="1015"/>
      <c r="G198" s="1015"/>
      <c r="H198" s="1015"/>
      <c r="I198" s="1015"/>
      <c r="J198" s="1015"/>
      <c r="K198" s="1015"/>
      <c r="L198" s="1015"/>
      <c r="M198" s="1015"/>
      <c r="N198" s="1015"/>
      <c r="O198" s="1015"/>
      <c r="P198" s="1015"/>
      <c r="Q198" s="1015"/>
    </row>
    <row r="199" spans="1:17" ht="12.75" customHeight="1">
      <c r="A199" s="1015"/>
      <c r="B199" s="1015"/>
      <c r="C199" s="1015"/>
      <c r="D199" s="1015"/>
      <c r="E199" s="1015"/>
      <c r="F199" s="1015"/>
      <c r="G199" s="1015"/>
      <c r="H199" s="1015"/>
      <c r="I199" s="1015"/>
      <c r="J199" s="1015"/>
      <c r="K199" s="1015"/>
      <c r="L199" s="1015"/>
      <c r="M199" s="1015"/>
      <c r="N199" s="1015"/>
      <c r="O199" s="1015"/>
      <c r="P199" s="1015"/>
      <c r="Q199" s="1015"/>
    </row>
    <row r="200" spans="1:17" ht="12.75" customHeight="1">
      <c r="A200" s="1015"/>
      <c r="B200" s="1015"/>
      <c r="C200" s="1015"/>
      <c r="D200" s="1015"/>
      <c r="E200" s="1015"/>
      <c r="F200" s="1015"/>
      <c r="G200" s="1015"/>
      <c r="H200" s="1015"/>
      <c r="I200" s="1015"/>
      <c r="J200" s="1015"/>
      <c r="K200" s="1015"/>
      <c r="L200" s="1015"/>
      <c r="M200" s="1015"/>
      <c r="N200" s="1015"/>
      <c r="O200" s="1015"/>
      <c r="P200" s="1015"/>
      <c r="Q200" s="1015"/>
    </row>
    <row r="201" spans="1:17" ht="12.75" customHeight="1">
      <c r="A201" s="1015"/>
      <c r="B201" s="1015"/>
      <c r="C201" s="1015"/>
      <c r="D201" s="1015"/>
      <c r="E201" s="1015"/>
      <c r="F201" s="1015"/>
      <c r="G201" s="1015"/>
      <c r="H201" s="1015"/>
      <c r="I201" s="1015"/>
      <c r="J201" s="1015"/>
      <c r="K201" s="1015"/>
      <c r="L201" s="1015"/>
      <c r="M201" s="1015"/>
      <c r="N201" s="1015"/>
      <c r="O201" s="1015"/>
      <c r="P201" s="1015"/>
      <c r="Q201" s="1015"/>
    </row>
    <row r="202" spans="1:17" ht="12.75" customHeight="1">
      <c r="A202" s="1015"/>
      <c r="B202" s="1015"/>
      <c r="C202" s="1015"/>
      <c r="D202" s="1015"/>
      <c r="E202" s="1015"/>
      <c r="F202" s="1015"/>
      <c r="G202" s="1015"/>
      <c r="H202" s="1015"/>
      <c r="I202" s="1015"/>
      <c r="J202" s="1015"/>
      <c r="K202" s="1015"/>
      <c r="L202" s="1015"/>
      <c r="M202" s="1015"/>
      <c r="N202" s="1015"/>
      <c r="O202" s="1015"/>
      <c r="P202" s="1015"/>
      <c r="Q202" s="1015"/>
    </row>
    <row r="203" spans="1:17" ht="12.75" customHeight="1">
      <c r="A203" s="1015"/>
      <c r="B203" s="1015"/>
      <c r="C203" s="1015"/>
      <c r="D203" s="1015"/>
      <c r="E203" s="1015"/>
      <c r="F203" s="1015"/>
      <c r="G203" s="1015"/>
      <c r="H203" s="1015"/>
      <c r="I203" s="1015"/>
      <c r="J203" s="1015"/>
      <c r="K203" s="1015"/>
      <c r="L203" s="1015"/>
      <c r="M203" s="1015"/>
      <c r="N203" s="1015"/>
      <c r="O203" s="1015"/>
      <c r="P203" s="1015"/>
      <c r="Q203" s="1015"/>
    </row>
    <row r="204" spans="1:17" ht="12.75" customHeight="1">
      <c r="A204" s="1015"/>
      <c r="B204" s="1015"/>
      <c r="C204" s="1015"/>
      <c r="D204" s="1015"/>
      <c r="E204" s="1015"/>
      <c r="F204" s="1015"/>
      <c r="G204" s="1015"/>
      <c r="H204" s="1015"/>
      <c r="I204" s="1015"/>
      <c r="J204" s="1015"/>
      <c r="K204" s="1015"/>
      <c r="L204" s="1015"/>
      <c r="M204" s="1015"/>
      <c r="N204" s="1015"/>
      <c r="O204" s="1015"/>
      <c r="P204" s="1015"/>
      <c r="Q204" s="1015"/>
    </row>
    <row r="205" spans="1:17" ht="12.75" customHeight="1">
      <c r="A205" s="1015"/>
      <c r="B205" s="1015"/>
      <c r="C205" s="1015"/>
      <c r="D205" s="1015"/>
      <c r="E205" s="1015"/>
      <c r="F205" s="1015"/>
      <c r="G205" s="1015"/>
      <c r="H205" s="1015"/>
      <c r="I205" s="1015"/>
      <c r="J205" s="1015"/>
      <c r="K205" s="1015"/>
      <c r="L205" s="1015"/>
      <c r="M205" s="1015"/>
      <c r="N205" s="1015"/>
      <c r="O205" s="1015"/>
      <c r="P205" s="1015"/>
      <c r="Q205" s="1015"/>
    </row>
    <row r="206" spans="1:17" ht="12.75" customHeight="1">
      <c r="A206" s="1015"/>
      <c r="B206" s="1015"/>
      <c r="C206" s="1015"/>
      <c r="D206" s="1015"/>
      <c r="E206" s="1015"/>
      <c r="F206" s="1015"/>
      <c r="G206" s="1015"/>
      <c r="H206" s="1015"/>
      <c r="I206" s="1015"/>
      <c r="J206" s="1015"/>
      <c r="K206" s="1015"/>
      <c r="L206" s="1015"/>
      <c r="M206" s="1015"/>
      <c r="N206" s="1015"/>
      <c r="O206" s="1015"/>
      <c r="P206" s="1015"/>
      <c r="Q206" s="1015"/>
    </row>
    <row r="207" spans="1:17" ht="12.75" customHeight="1">
      <c r="A207" s="1015"/>
      <c r="B207" s="1015"/>
      <c r="C207" s="1015"/>
      <c r="D207" s="1015"/>
      <c r="E207" s="1015"/>
      <c r="F207" s="1015"/>
      <c r="G207" s="1015"/>
      <c r="H207" s="1015"/>
      <c r="I207" s="1015"/>
      <c r="J207" s="1015"/>
      <c r="K207" s="1015"/>
      <c r="L207" s="1015"/>
      <c r="M207" s="1015"/>
      <c r="N207" s="1015"/>
      <c r="O207" s="1015"/>
      <c r="P207" s="1015"/>
      <c r="Q207" s="1015"/>
    </row>
    <row r="208" spans="1:17" ht="12.75" customHeight="1">
      <c r="A208" s="1015"/>
      <c r="B208" s="1015"/>
      <c r="C208" s="1015"/>
      <c r="D208" s="1015"/>
      <c r="E208" s="1015"/>
      <c r="F208" s="1015"/>
      <c r="G208" s="1015"/>
      <c r="H208" s="1015"/>
      <c r="I208" s="1015"/>
      <c r="J208" s="1015"/>
      <c r="K208" s="1015"/>
      <c r="L208" s="1015"/>
      <c r="M208" s="1015"/>
      <c r="N208" s="1015"/>
      <c r="O208" s="1015"/>
      <c r="P208" s="1015"/>
      <c r="Q208" s="1015"/>
    </row>
    <row r="209" spans="1:17" ht="12.75" customHeight="1">
      <c r="A209" s="1015"/>
      <c r="B209" s="1015"/>
      <c r="C209" s="1015"/>
      <c r="D209" s="1015"/>
      <c r="E209" s="1015"/>
      <c r="F209" s="1015"/>
      <c r="G209" s="1015"/>
      <c r="H209" s="1015"/>
      <c r="I209" s="1015"/>
      <c r="J209" s="1015"/>
      <c r="K209" s="1015"/>
      <c r="L209" s="1015"/>
      <c r="M209" s="1015"/>
      <c r="N209" s="1015"/>
      <c r="O209" s="1015"/>
      <c r="P209" s="1015"/>
      <c r="Q209" s="1015"/>
    </row>
    <row r="210" spans="1:17" ht="12.75" customHeight="1">
      <c r="A210" s="1015"/>
      <c r="B210" s="1015"/>
      <c r="C210" s="1015"/>
      <c r="D210" s="1015"/>
      <c r="E210" s="1015"/>
      <c r="F210" s="1015"/>
      <c r="G210" s="1015"/>
      <c r="H210" s="1015"/>
      <c r="I210" s="1015"/>
      <c r="J210" s="1015"/>
      <c r="K210" s="1015"/>
      <c r="L210" s="1015"/>
      <c r="M210" s="1015"/>
      <c r="N210" s="1015"/>
      <c r="O210" s="1015"/>
      <c r="P210" s="1015"/>
      <c r="Q210" s="1015"/>
    </row>
    <row r="211" spans="1:17" ht="12.75" customHeight="1">
      <c r="A211" s="1015"/>
      <c r="B211" s="1015"/>
      <c r="C211" s="1015"/>
      <c r="D211" s="1015"/>
      <c r="E211" s="1015"/>
      <c r="F211" s="1015"/>
      <c r="G211" s="1015"/>
      <c r="H211" s="1015"/>
      <c r="I211" s="1015"/>
      <c r="J211" s="1015"/>
      <c r="K211" s="1015"/>
      <c r="L211" s="1015"/>
      <c r="M211" s="1015"/>
      <c r="N211" s="1015"/>
      <c r="O211" s="1015"/>
      <c r="P211" s="1015"/>
      <c r="Q211" s="1015"/>
    </row>
    <row r="212" spans="1:17" ht="12.75" customHeight="1">
      <c r="A212" s="1015"/>
      <c r="B212" s="1015"/>
      <c r="C212" s="1015"/>
      <c r="D212" s="1015"/>
      <c r="E212" s="1015"/>
      <c r="F212" s="1015"/>
      <c r="G212" s="1015"/>
      <c r="H212" s="1015"/>
      <c r="I212" s="1015"/>
      <c r="J212" s="1015"/>
      <c r="K212" s="1015"/>
      <c r="L212" s="1015"/>
      <c r="M212" s="1015"/>
      <c r="N212" s="1015"/>
      <c r="O212" s="1015"/>
      <c r="P212" s="1015"/>
      <c r="Q212" s="1015"/>
    </row>
    <row r="213" spans="1:17" ht="12.75" customHeight="1">
      <c r="A213" s="1015"/>
      <c r="B213" s="1015"/>
      <c r="C213" s="1015"/>
      <c r="D213" s="1015"/>
      <c r="E213" s="1015"/>
      <c r="F213" s="1015"/>
      <c r="G213" s="1015"/>
      <c r="H213" s="1015"/>
      <c r="I213" s="1015"/>
      <c r="J213" s="1015"/>
      <c r="K213" s="1015"/>
      <c r="L213" s="1015"/>
      <c r="M213" s="1015"/>
      <c r="N213" s="1015"/>
      <c r="O213" s="1015"/>
      <c r="P213" s="1015"/>
      <c r="Q213" s="1015"/>
    </row>
    <row r="214" spans="1:17" ht="12.75" customHeight="1">
      <c r="A214" s="1015"/>
      <c r="B214" s="1015"/>
      <c r="C214" s="1015"/>
      <c r="D214" s="1015"/>
      <c r="E214" s="1015"/>
      <c r="F214" s="1015"/>
      <c r="G214" s="1015"/>
      <c r="H214" s="1015"/>
      <c r="I214" s="1015"/>
      <c r="J214" s="1015"/>
      <c r="K214" s="1015"/>
      <c r="L214" s="1015"/>
      <c r="M214" s="1015"/>
      <c r="N214" s="1015"/>
      <c r="O214" s="1015"/>
      <c r="P214" s="1015"/>
      <c r="Q214" s="1015"/>
    </row>
    <row r="215" spans="1:17" ht="12.75" customHeight="1">
      <c r="A215" s="1015"/>
      <c r="B215" s="1015"/>
      <c r="C215" s="1015"/>
      <c r="D215" s="1015"/>
      <c r="E215" s="1015"/>
      <c r="F215" s="1015"/>
      <c r="G215" s="1015"/>
      <c r="H215" s="1015"/>
      <c r="I215" s="1015"/>
      <c r="J215" s="1015"/>
      <c r="K215" s="1015"/>
      <c r="L215" s="1015"/>
      <c r="M215" s="1015"/>
      <c r="N215" s="1015"/>
      <c r="O215" s="1015"/>
      <c r="P215" s="1015"/>
      <c r="Q215" s="1015"/>
    </row>
    <row r="216" spans="1:17" ht="12.75" customHeight="1">
      <c r="A216" s="1015"/>
      <c r="B216" s="1015"/>
      <c r="C216" s="1015"/>
      <c r="D216" s="1015"/>
      <c r="E216" s="1015"/>
      <c r="F216" s="1015"/>
      <c r="G216" s="1015"/>
      <c r="H216" s="1015"/>
      <c r="I216" s="1015"/>
      <c r="J216" s="1015"/>
      <c r="K216" s="1015"/>
      <c r="L216" s="1015"/>
      <c r="M216" s="1015"/>
      <c r="N216" s="1015"/>
      <c r="O216" s="1015"/>
      <c r="P216" s="1015"/>
      <c r="Q216" s="1015"/>
    </row>
    <row r="217" spans="1:17" ht="12.75" customHeight="1">
      <c r="A217" s="1015"/>
      <c r="B217" s="1015"/>
      <c r="C217" s="1015"/>
      <c r="D217" s="1015"/>
      <c r="E217" s="1015"/>
      <c r="F217" s="1015"/>
      <c r="G217" s="1015"/>
      <c r="H217" s="1015"/>
      <c r="I217" s="1015"/>
      <c r="J217" s="1015"/>
      <c r="K217" s="1015"/>
      <c r="L217" s="1015"/>
      <c r="M217" s="1015"/>
      <c r="N217" s="1015"/>
      <c r="O217" s="1015"/>
      <c r="P217" s="1015"/>
      <c r="Q217" s="1015"/>
    </row>
    <row r="218" spans="1:17" ht="12.75" customHeight="1">
      <c r="A218" s="1015"/>
      <c r="B218" s="1015"/>
      <c r="C218" s="1015"/>
      <c r="D218" s="1015"/>
      <c r="E218" s="1015"/>
      <c r="F218" s="1015"/>
      <c r="G218" s="1015"/>
      <c r="H218" s="1015"/>
      <c r="I218" s="1015"/>
      <c r="J218" s="1015"/>
      <c r="K218" s="1015"/>
      <c r="L218" s="1015"/>
      <c r="M218" s="1015"/>
      <c r="N218" s="1015"/>
      <c r="O218" s="1015"/>
      <c r="P218" s="1015"/>
      <c r="Q218" s="1015"/>
    </row>
    <row r="219" spans="1:17" ht="12.75" customHeight="1">
      <c r="A219" s="1015"/>
      <c r="B219" s="1015"/>
      <c r="C219" s="1015"/>
      <c r="D219" s="1015"/>
      <c r="E219" s="1015"/>
      <c r="F219" s="1015"/>
      <c r="G219" s="1015"/>
      <c r="H219" s="1015"/>
      <c r="I219" s="1015"/>
      <c r="J219" s="1015"/>
      <c r="K219" s="1015"/>
      <c r="L219" s="1015"/>
      <c r="M219" s="1015"/>
      <c r="N219" s="1015"/>
      <c r="O219" s="1015"/>
      <c r="P219" s="1015"/>
      <c r="Q219" s="1015"/>
    </row>
    <row r="220" spans="1:17" ht="12.75" customHeight="1">
      <c r="A220" s="1015"/>
      <c r="B220" s="1015"/>
      <c r="C220" s="1015"/>
      <c r="D220" s="1015"/>
      <c r="E220" s="1015"/>
      <c r="F220" s="1015"/>
      <c r="G220" s="1015"/>
      <c r="H220" s="1015"/>
      <c r="I220" s="1015"/>
      <c r="J220" s="1015"/>
      <c r="K220" s="1015"/>
      <c r="L220" s="1015"/>
      <c r="M220" s="1015"/>
      <c r="N220" s="1015"/>
      <c r="O220" s="1015"/>
      <c r="P220" s="1015"/>
      <c r="Q220" s="1015"/>
    </row>
    <row r="221" spans="1:17" ht="12.75" customHeight="1">
      <c r="A221" s="1015"/>
      <c r="B221" s="1015"/>
      <c r="C221" s="1015"/>
      <c r="D221" s="1015"/>
      <c r="E221" s="1015"/>
      <c r="F221" s="1015"/>
      <c r="G221" s="1015"/>
      <c r="H221" s="1015"/>
      <c r="I221" s="1015"/>
      <c r="J221" s="1015"/>
      <c r="K221" s="1015"/>
      <c r="L221" s="1015"/>
      <c r="M221" s="1015"/>
      <c r="N221" s="1015"/>
      <c r="O221" s="1015"/>
      <c r="P221" s="1015"/>
      <c r="Q221" s="1015"/>
    </row>
    <row r="222" spans="1:17" ht="12.75" customHeight="1">
      <c r="A222" s="1015"/>
      <c r="B222" s="1015"/>
      <c r="C222" s="1015"/>
      <c r="D222" s="1015"/>
      <c r="E222" s="1015"/>
      <c r="F222" s="1015"/>
      <c r="G222" s="1015"/>
      <c r="H222" s="1015"/>
      <c r="I222" s="1015"/>
      <c r="J222" s="1015"/>
      <c r="K222" s="1015"/>
      <c r="L222" s="1015"/>
      <c r="M222" s="1015"/>
      <c r="N222" s="1015"/>
      <c r="O222" s="1015"/>
      <c r="P222" s="1015"/>
      <c r="Q222" s="1015"/>
    </row>
    <row r="223" spans="1:17" ht="12.75" customHeight="1">
      <c r="A223" s="1015"/>
      <c r="B223" s="1015"/>
      <c r="C223" s="1015"/>
      <c r="D223" s="1015"/>
      <c r="E223" s="1015"/>
      <c r="F223" s="1015"/>
      <c r="G223" s="1015"/>
      <c r="H223" s="1015"/>
      <c r="I223" s="1015"/>
      <c r="J223" s="1015"/>
      <c r="K223" s="1015"/>
      <c r="L223" s="1015"/>
      <c r="M223" s="1015"/>
      <c r="N223" s="1015"/>
      <c r="O223" s="1015"/>
      <c r="P223" s="1015"/>
      <c r="Q223" s="1015"/>
    </row>
    <row r="224" spans="1:17" ht="12.75" customHeight="1">
      <c r="A224" s="1015"/>
      <c r="B224" s="1015"/>
      <c r="C224" s="1015"/>
      <c r="D224" s="1015"/>
      <c r="E224" s="1015"/>
      <c r="F224" s="1015"/>
      <c r="G224" s="1015"/>
      <c r="H224" s="1015"/>
      <c r="I224" s="1015"/>
      <c r="J224" s="1015"/>
      <c r="K224" s="1015"/>
      <c r="L224" s="1015"/>
      <c r="M224" s="1015"/>
      <c r="N224" s="1015"/>
      <c r="O224" s="1015"/>
      <c r="P224" s="1015"/>
      <c r="Q224" s="1015"/>
    </row>
    <row r="225" spans="1:17" ht="12.75" customHeight="1">
      <c r="A225" s="1015"/>
      <c r="B225" s="1015"/>
      <c r="C225" s="1015"/>
      <c r="D225" s="1015"/>
      <c r="E225" s="1015"/>
      <c r="F225" s="1015"/>
      <c r="G225" s="1015"/>
      <c r="H225" s="1015"/>
      <c r="I225" s="1015"/>
      <c r="J225" s="1015"/>
      <c r="K225" s="1015"/>
      <c r="L225" s="1015"/>
      <c r="M225" s="1015"/>
      <c r="N225" s="1015"/>
      <c r="O225" s="1015"/>
      <c r="P225" s="1015"/>
      <c r="Q225" s="1015"/>
    </row>
    <row r="226" spans="1:17" ht="12.75" customHeight="1">
      <c r="A226" s="1015"/>
      <c r="B226" s="1015"/>
      <c r="C226" s="1015"/>
      <c r="D226" s="1015"/>
      <c r="E226" s="1015"/>
      <c r="F226" s="1015"/>
      <c r="G226" s="1015"/>
      <c r="H226" s="1015"/>
      <c r="I226" s="1015"/>
      <c r="J226" s="1015"/>
      <c r="K226" s="1015"/>
      <c r="L226" s="1015"/>
      <c r="M226" s="1015"/>
      <c r="N226" s="1015"/>
      <c r="O226" s="1015"/>
      <c r="P226" s="1015"/>
      <c r="Q226" s="1015"/>
    </row>
    <row r="227" spans="1:17" ht="12.75" customHeight="1">
      <c r="A227" s="1015"/>
      <c r="B227" s="1015"/>
      <c r="C227" s="1015"/>
      <c r="D227" s="1015"/>
      <c r="E227" s="1015"/>
      <c r="F227" s="1015"/>
      <c r="G227" s="1015"/>
      <c r="H227" s="1015"/>
      <c r="I227" s="1015"/>
      <c r="J227" s="1015"/>
      <c r="K227" s="1015"/>
      <c r="L227" s="1015"/>
      <c r="M227" s="1015"/>
      <c r="N227" s="1015"/>
      <c r="O227" s="1015"/>
      <c r="P227" s="1015"/>
      <c r="Q227" s="1015"/>
    </row>
    <row r="228" spans="1:17" ht="12.75" customHeight="1">
      <c r="A228" s="1015"/>
      <c r="B228" s="1015"/>
      <c r="C228" s="1015"/>
      <c r="D228" s="1015"/>
      <c r="E228" s="1015"/>
      <c r="F228" s="1015"/>
      <c r="G228" s="1015"/>
      <c r="H228" s="1015"/>
      <c r="I228" s="1015"/>
      <c r="J228" s="1015"/>
      <c r="K228" s="1015"/>
      <c r="L228" s="1015"/>
      <c r="M228" s="1015"/>
      <c r="N228" s="1015"/>
      <c r="O228" s="1015"/>
      <c r="P228" s="1015"/>
      <c r="Q228" s="1015"/>
    </row>
    <row r="229" spans="1:17" ht="12.75" customHeight="1">
      <c r="A229" s="1015"/>
      <c r="B229" s="1015"/>
      <c r="C229" s="1015"/>
      <c r="D229" s="1015"/>
      <c r="E229" s="1015"/>
      <c r="F229" s="1015"/>
      <c r="G229" s="1015"/>
      <c r="H229" s="1015"/>
      <c r="I229" s="1015"/>
      <c r="J229" s="1015"/>
      <c r="K229" s="1015"/>
      <c r="L229" s="1015"/>
      <c r="M229" s="1015"/>
      <c r="N229" s="1015"/>
      <c r="O229" s="1015"/>
      <c r="P229" s="1015"/>
      <c r="Q229" s="1015"/>
    </row>
    <row r="230" spans="1:17" ht="12.75" customHeight="1">
      <c r="A230" s="1015"/>
      <c r="B230" s="1015"/>
      <c r="C230" s="1015"/>
      <c r="D230" s="1015"/>
      <c r="E230" s="1015"/>
      <c r="F230" s="1015"/>
      <c r="G230" s="1015"/>
      <c r="H230" s="1015"/>
      <c r="I230" s="1015"/>
      <c r="J230" s="1015"/>
      <c r="K230" s="1015"/>
      <c r="L230" s="1015"/>
      <c r="M230" s="1015"/>
      <c r="N230" s="1015"/>
      <c r="O230" s="1015"/>
      <c r="P230" s="1015"/>
      <c r="Q230" s="1015"/>
    </row>
    <row r="231" spans="1:17" ht="12.75" customHeight="1">
      <c r="A231" s="1015"/>
      <c r="B231" s="1015"/>
      <c r="C231" s="1015"/>
      <c r="D231" s="1015"/>
      <c r="E231" s="1015"/>
      <c r="F231" s="1015"/>
      <c r="G231" s="1015"/>
      <c r="H231" s="1015"/>
      <c r="I231" s="1015"/>
      <c r="J231" s="1015"/>
      <c r="K231" s="1015"/>
      <c r="L231" s="1015"/>
      <c r="M231" s="1015"/>
      <c r="N231" s="1015"/>
      <c r="O231" s="1015"/>
      <c r="P231" s="1015"/>
      <c r="Q231" s="1015"/>
    </row>
    <row r="232" spans="1:17" ht="12.75" customHeight="1">
      <c r="A232" s="1015"/>
      <c r="B232" s="1015"/>
      <c r="C232" s="1015"/>
      <c r="D232" s="1015"/>
      <c r="E232" s="1015"/>
      <c r="F232" s="1015"/>
      <c r="G232" s="1015"/>
      <c r="H232" s="1015"/>
      <c r="I232" s="1015"/>
      <c r="J232" s="1015"/>
      <c r="K232" s="1015"/>
      <c r="L232" s="1015"/>
      <c r="M232" s="1015"/>
      <c r="N232" s="1015"/>
      <c r="O232" s="1015"/>
      <c r="P232" s="1015"/>
      <c r="Q232" s="1015"/>
    </row>
    <row r="233" spans="1:17" ht="12.75" customHeight="1">
      <c r="A233" s="1015"/>
      <c r="B233" s="1015"/>
      <c r="C233" s="1015"/>
      <c r="D233" s="1015"/>
      <c r="E233" s="1015"/>
      <c r="F233" s="1015"/>
      <c r="G233" s="1015"/>
      <c r="H233" s="1015"/>
      <c r="I233" s="1015"/>
      <c r="J233" s="1015"/>
      <c r="K233" s="1015"/>
      <c r="L233" s="1015"/>
      <c r="M233" s="1015"/>
      <c r="N233" s="1015"/>
      <c r="O233" s="1015"/>
      <c r="P233" s="1015"/>
      <c r="Q233" s="1015"/>
    </row>
    <row r="234" spans="1:17" ht="12.75" customHeight="1">
      <c r="A234" s="1015"/>
      <c r="B234" s="1015"/>
      <c r="C234" s="1015"/>
      <c r="D234" s="1015"/>
      <c r="E234" s="1015"/>
      <c r="F234" s="1015"/>
      <c r="G234" s="1015"/>
      <c r="H234" s="1015"/>
      <c r="I234" s="1015"/>
      <c r="J234" s="1015"/>
      <c r="K234" s="1015"/>
      <c r="L234" s="1015"/>
      <c r="M234" s="1015"/>
      <c r="N234" s="1015"/>
      <c r="O234" s="1015"/>
      <c r="P234" s="1015"/>
      <c r="Q234" s="1015"/>
    </row>
    <row r="235" spans="1:17" ht="12.75" customHeight="1">
      <c r="A235" s="1015"/>
      <c r="B235" s="1015"/>
      <c r="C235" s="1015"/>
      <c r="D235" s="1015"/>
      <c r="E235" s="1015"/>
      <c r="F235" s="1015"/>
      <c r="G235" s="1015"/>
      <c r="H235" s="1015"/>
      <c r="I235" s="1015"/>
      <c r="J235" s="1015"/>
      <c r="K235" s="1015"/>
      <c r="L235" s="1015"/>
      <c r="M235" s="1015"/>
      <c r="N235" s="1015"/>
      <c r="O235" s="1015"/>
      <c r="P235" s="1015"/>
      <c r="Q235" s="1015"/>
    </row>
    <row r="236" spans="1:17" ht="12.75" customHeight="1">
      <c r="A236" s="1015"/>
      <c r="B236" s="1015"/>
      <c r="C236" s="1015"/>
      <c r="D236" s="1015"/>
      <c r="E236" s="1015"/>
      <c r="F236" s="1015"/>
      <c r="G236" s="1015"/>
      <c r="H236" s="1015"/>
      <c r="I236" s="1015"/>
      <c r="J236" s="1015"/>
      <c r="K236" s="1015"/>
      <c r="L236" s="1015"/>
      <c r="M236" s="1015"/>
      <c r="N236" s="1015"/>
      <c r="O236" s="1015"/>
      <c r="P236" s="1015"/>
      <c r="Q236" s="1015"/>
    </row>
    <row r="237" spans="1:17" ht="12.75" customHeight="1">
      <c r="A237" s="1015"/>
      <c r="B237" s="1015"/>
      <c r="C237" s="1015"/>
      <c r="D237" s="1015"/>
      <c r="E237" s="1015"/>
      <c r="F237" s="1015"/>
      <c r="G237" s="1015"/>
      <c r="H237" s="1015"/>
      <c r="I237" s="1015"/>
      <c r="J237" s="1015"/>
      <c r="K237" s="1015"/>
      <c r="L237" s="1015"/>
      <c r="M237" s="1015"/>
      <c r="N237" s="1015"/>
      <c r="O237" s="1015"/>
      <c r="P237" s="1015"/>
      <c r="Q237" s="1015"/>
    </row>
    <row r="238" spans="1:17" ht="12.75" customHeight="1">
      <c r="A238" s="1015"/>
      <c r="B238" s="1015"/>
      <c r="C238" s="1015"/>
      <c r="D238" s="1015"/>
      <c r="E238" s="1015"/>
      <c r="F238" s="1015"/>
      <c r="G238" s="1015"/>
      <c r="H238" s="1015"/>
      <c r="I238" s="1015"/>
      <c r="J238" s="1015"/>
      <c r="K238" s="1015"/>
      <c r="L238" s="1015"/>
      <c r="M238" s="1015"/>
      <c r="N238" s="1015"/>
      <c r="O238" s="1015"/>
      <c r="P238" s="1015"/>
      <c r="Q238" s="1015"/>
    </row>
    <row r="239" spans="1:17" ht="12.75" customHeight="1">
      <c r="A239" s="1015"/>
      <c r="B239" s="1015"/>
      <c r="C239" s="1015"/>
      <c r="D239" s="1015"/>
      <c r="E239" s="1015"/>
      <c r="F239" s="1015"/>
      <c r="G239" s="1015"/>
      <c r="H239" s="1015"/>
      <c r="I239" s="1015"/>
      <c r="J239" s="1015"/>
      <c r="K239" s="1015"/>
      <c r="L239" s="1015"/>
      <c r="M239" s="1015"/>
      <c r="N239" s="1015"/>
      <c r="O239" s="1015"/>
      <c r="P239" s="1015"/>
      <c r="Q239" s="1015"/>
    </row>
    <row r="240" spans="1:17" ht="12.75" customHeight="1">
      <c r="A240" s="1015"/>
      <c r="B240" s="1015"/>
      <c r="C240" s="1015"/>
      <c r="D240" s="1015"/>
      <c r="E240" s="1015"/>
      <c r="F240" s="1015"/>
      <c r="G240" s="1015"/>
      <c r="H240" s="1015"/>
      <c r="I240" s="1015"/>
      <c r="J240" s="1015"/>
      <c r="K240" s="1015"/>
      <c r="L240" s="1015"/>
      <c r="M240" s="1015"/>
      <c r="N240" s="1015"/>
      <c r="O240" s="1015"/>
      <c r="P240" s="1015"/>
      <c r="Q240" s="1015"/>
    </row>
    <row r="241" spans="1:17" ht="12.75" customHeight="1">
      <c r="A241" s="1015"/>
      <c r="B241" s="1015"/>
      <c r="C241" s="1015"/>
      <c r="D241" s="1015"/>
      <c r="E241" s="1015"/>
      <c r="F241" s="1015"/>
      <c r="G241" s="1015"/>
      <c r="H241" s="1015"/>
      <c r="I241" s="1015"/>
      <c r="J241" s="1015"/>
      <c r="K241" s="1015"/>
      <c r="L241" s="1015"/>
      <c r="M241" s="1015"/>
      <c r="N241" s="1015"/>
      <c r="O241" s="1015"/>
      <c r="P241" s="1015"/>
      <c r="Q241" s="1015"/>
    </row>
    <row r="242" spans="1:17" ht="12.75" customHeight="1">
      <c r="A242" s="1015"/>
      <c r="B242" s="1015"/>
      <c r="C242" s="1015"/>
      <c r="D242" s="1015"/>
      <c r="E242" s="1015"/>
      <c r="F242" s="1015"/>
      <c r="G242" s="1015"/>
      <c r="H242" s="1015"/>
      <c r="I242" s="1015"/>
      <c r="J242" s="1015"/>
      <c r="K242" s="1015"/>
      <c r="L242" s="1015"/>
      <c r="M242" s="1015"/>
      <c r="N242" s="1015"/>
      <c r="O242" s="1015"/>
      <c r="P242" s="1015"/>
      <c r="Q242" s="1015"/>
    </row>
    <row r="243" spans="1:17" ht="12.75" customHeight="1">
      <c r="A243" s="1015"/>
      <c r="B243" s="1015"/>
      <c r="C243" s="1015"/>
      <c r="D243" s="1015"/>
      <c r="E243" s="1015"/>
      <c r="F243" s="1015"/>
      <c r="G243" s="1015"/>
      <c r="H243" s="1015"/>
      <c r="I243" s="1015"/>
      <c r="J243" s="1015"/>
      <c r="K243" s="1015"/>
      <c r="L243" s="1015"/>
      <c r="M243" s="1015"/>
      <c r="N243" s="1015"/>
      <c r="O243" s="1015"/>
      <c r="P243" s="1015"/>
      <c r="Q243" s="1015"/>
    </row>
    <row r="244" spans="1:17" ht="12.75" customHeight="1">
      <c r="A244" s="1015"/>
      <c r="B244" s="1015"/>
      <c r="C244" s="1015"/>
      <c r="D244" s="1015"/>
      <c r="E244" s="1015"/>
      <c r="F244" s="1015"/>
      <c r="G244" s="1015"/>
      <c r="H244" s="1015"/>
      <c r="I244" s="1015"/>
      <c r="J244" s="1015"/>
      <c r="K244" s="1015"/>
      <c r="L244" s="1015"/>
      <c r="M244" s="1015"/>
      <c r="N244" s="1015"/>
      <c r="O244" s="1015"/>
      <c r="P244" s="1015"/>
      <c r="Q244" s="1015"/>
    </row>
    <row r="245" spans="1:17" ht="12.75" customHeight="1">
      <c r="A245" s="1015"/>
      <c r="B245" s="1015"/>
      <c r="C245" s="1015"/>
      <c r="D245" s="1015"/>
      <c r="E245" s="1015"/>
      <c r="F245" s="1015"/>
      <c r="G245" s="1015"/>
      <c r="H245" s="1015"/>
      <c r="I245" s="1015"/>
      <c r="J245" s="1015"/>
      <c r="K245" s="1015"/>
      <c r="L245" s="1015"/>
      <c r="M245" s="1015"/>
      <c r="N245" s="1015"/>
      <c r="O245" s="1015"/>
      <c r="P245" s="1015"/>
      <c r="Q245" s="1015"/>
    </row>
    <row r="246" spans="1:17" ht="12.75" customHeight="1">
      <c r="A246" s="1015"/>
      <c r="B246" s="1015"/>
      <c r="C246" s="1015"/>
      <c r="D246" s="1015"/>
      <c r="E246" s="1015"/>
      <c r="F246" s="1015"/>
      <c r="G246" s="1015"/>
      <c r="H246" s="1015"/>
      <c r="I246" s="1015"/>
      <c r="J246" s="1015"/>
      <c r="K246" s="1015"/>
      <c r="L246" s="1015"/>
      <c r="M246" s="1015"/>
      <c r="N246" s="1015"/>
      <c r="O246" s="1015"/>
      <c r="P246" s="1015"/>
      <c r="Q246" s="1015"/>
    </row>
    <row r="247" spans="1:17" ht="12.75" customHeight="1">
      <c r="A247" s="1015"/>
      <c r="B247" s="1015"/>
      <c r="C247" s="1015"/>
      <c r="D247" s="1015"/>
      <c r="E247" s="1015"/>
      <c r="F247" s="1015"/>
      <c r="G247" s="1015"/>
      <c r="H247" s="1015"/>
      <c r="I247" s="1015"/>
      <c r="J247" s="1015"/>
      <c r="K247" s="1015"/>
      <c r="L247" s="1015"/>
      <c r="M247" s="1015"/>
      <c r="N247" s="1015"/>
      <c r="O247" s="1015"/>
      <c r="P247" s="1015"/>
      <c r="Q247" s="1015"/>
    </row>
    <row r="248" spans="1:17" ht="12.75" customHeight="1">
      <c r="A248" s="1015"/>
      <c r="B248" s="1015"/>
      <c r="C248" s="1015"/>
      <c r="D248" s="1015"/>
      <c r="E248" s="1015"/>
      <c r="F248" s="1015"/>
      <c r="G248" s="1015"/>
      <c r="H248" s="1015"/>
      <c r="I248" s="1015"/>
      <c r="J248" s="1015"/>
      <c r="K248" s="1015"/>
      <c r="L248" s="1015"/>
      <c r="M248" s="1015"/>
      <c r="N248" s="1015"/>
      <c r="O248" s="1015"/>
      <c r="P248" s="1015"/>
      <c r="Q248" s="1015"/>
    </row>
    <row r="249" spans="1:17" ht="12.75" customHeight="1">
      <c r="A249" s="1015"/>
      <c r="B249" s="1015"/>
      <c r="C249" s="1015"/>
      <c r="D249" s="1015"/>
      <c r="E249" s="1015"/>
      <c r="F249" s="1015"/>
      <c r="G249" s="1015"/>
      <c r="H249" s="1015"/>
      <c r="I249" s="1015"/>
      <c r="J249" s="1015"/>
      <c r="K249" s="1015"/>
      <c r="L249" s="1015"/>
      <c r="M249" s="1015"/>
      <c r="N249" s="1015"/>
      <c r="O249" s="1015"/>
      <c r="P249" s="1015"/>
      <c r="Q249" s="1015"/>
    </row>
    <row r="250" spans="1:17" ht="12.75" customHeight="1">
      <c r="A250" s="1015"/>
      <c r="B250" s="1015"/>
      <c r="C250" s="1015"/>
      <c r="D250" s="1015"/>
      <c r="E250" s="1015"/>
      <c r="F250" s="1015"/>
      <c r="G250" s="1015"/>
      <c r="H250" s="1015"/>
      <c r="I250" s="1015"/>
      <c r="J250" s="1015"/>
      <c r="K250" s="1015"/>
      <c r="L250" s="1015"/>
      <c r="M250" s="1015"/>
      <c r="N250" s="1015"/>
      <c r="O250" s="1015"/>
      <c r="P250" s="1015"/>
      <c r="Q250" s="1015"/>
    </row>
    <row r="251" spans="1:17" ht="12.75" customHeight="1">
      <c r="A251" s="1015"/>
      <c r="B251" s="1015"/>
      <c r="C251" s="1015"/>
      <c r="D251" s="1015"/>
      <c r="E251" s="1015"/>
      <c r="F251" s="1015"/>
      <c r="G251" s="1015"/>
      <c r="H251" s="1015"/>
      <c r="I251" s="1015"/>
      <c r="J251" s="1015"/>
      <c r="K251" s="1015"/>
      <c r="L251" s="1015"/>
      <c r="M251" s="1015"/>
      <c r="N251" s="1015"/>
      <c r="O251" s="1015"/>
      <c r="P251" s="1015"/>
      <c r="Q251" s="1015"/>
    </row>
    <row r="252" spans="1:17" ht="12.75" customHeight="1">
      <c r="A252" s="1015"/>
      <c r="B252" s="1015"/>
      <c r="C252" s="1015"/>
      <c r="D252" s="1015"/>
      <c r="E252" s="1015"/>
      <c r="F252" s="1015"/>
      <c r="G252" s="1015"/>
      <c r="H252" s="1015"/>
      <c r="I252" s="1015"/>
      <c r="J252" s="1015"/>
      <c r="K252" s="1015"/>
      <c r="L252" s="1015"/>
      <c r="M252" s="1015"/>
      <c r="N252" s="1015"/>
      <c r="O252" s="1015"/>
      <c r="P252" s="1015"/>
      <c r="Q252" s="1015"/>
    </row>
    <row r="253" spans="1:17" ht="12.75" customHeight="1">
      <c r="A253" s="1015"/>
      <c r="B253" s="1015"/>
      <c r="C253" s="1015"/>
      <c r="D253" s="1015"/>
      <c r="E253" s="1015"/>
      <c r="F253" s="1015"/>
      <c r="G253" s="1015"/>
      <c r="H253" s="1015"/>
      <c r="I253" s="1015"/>
      <c r="J253" s="1015"/>
      <c r="K253" s="1015"/>
      <c r="L253" s="1015"/>
      <c r="M253" s="1015"/>
      <c r="N253" s="1015"/>
      <c r="O253" s="1015"/>
      <c r="P253" s="1015"/>
      <c r="Q253" s="1015"/>
    </row>
    <row r="254" spans="1:17" ht="12.75" customHeight="1">
      <c r="A254" s="1015"/>
      <c r="B254" s="1015"/>
      <c r="C254" s="1015"/>
      <c r="D254" s="1015"/>
      <c r="E254" s="1015"/>
      <c r="F254" s="1015"/>
      <c r="G254" s="1015"/>
      <c r="H254" s="1015"/>
      <c r="I254" s="1015"/>
      <c r="J254" s="1015"/>
      <c r="K254" s="1015"/>
      <c r="L254" s="1015"/>
      <c r="M254" s="1015"/>
      <c r="N254" s="1015"/>
      <c r="O254" s="1015"/>
      <c r="P254" s="1015"/>
      <c r="Q254" s="1015"/>
    </row>
    <row r="255" spans="1:17" ht="12.75" customHeight="1">
      <c r="A255" s="1015"/>
      <c r="B255" s="1015"/>
      <c r="C255" s="1015"/>
      <c r="D255" s="1015"/>
      <c r="E255" s="1015"/>
      <c r="F255" s="1015"/>
      <c r="G255" s="1015"/>
      <c r="H255" s="1015"/>
      <c r="I255" s="1015"/>
      <c r="J255" s="1015"/>
      <c r="K255" s="1015"/>
      <c r="L255" s="1015"/>
      <c r="M255" s="1015"/>
      <c r="N255" s="1015"/>
      <c r="O255" s="1015"/>
      <c r="P255" s="1015"/>
      <c r="Q255" s="1015"/>
    </row>
    <row r="256" spans="1:17" ht="12.75" customHeight="1">
      <c r="A256" s="1015"/>
      <c r="B256" s="1015"/>
      <c r="C256" s="1015"/>
      <c r="D256" s="1015"/>
      <c r="E256" s="1015"/>
      <c r="F256" s="1015"/>
      <c r="G256" s="1015"/>
      <c r="H256" s="1015"/>
      <c r="I256" s="1015"/>
      <c r="J256" s="1015"/>
      <c r="K256" s="1015"/>
      <c r="L256" s="1015"/>
      <c r="M256" s="1015"/>
      <c r="N256" s="1015"/>
      <c r="O256" s="1015"/>
      <c r="P256" s="1015"/>
      <c r="Q256" s="1015"/>
    </row>
    <row r="257" spans="1:17" ht="12.75" customHeight="1">
      <c r="A257" s="1015"/>
      <c r="B257" s="1015"/>
      <c r="C257" s="1015"/>
      <c r="D257" s="1015"/>
      <c r="E257" s="1015"/>
      <c r="F257" s="1015"/>
      <c r="G257" s="1015"/>
      <c r="H257" s="1015"/>
      <c r="I257" s="1015"/>
      <c r="J257" s="1015"/>
      <c r="K257" s="1015"/>
      <c r="L257" s="1015"/>
      <c r="M257" s="1015"/>
      <c r="N257" s="1015"/>
      <c r="O257" s="1015"/>
      <c r="P257" s="1015"/>
      <c r="Q257" s="1015"/>
    </row>
    <row r="258" spans="1:17" ht="12.75" customHeight="1">
      <c r="A258" s="1015"/>
      <c r="B258" s="1015"/>
      <c r="C258" s="1015"/>
      <c r="D258" s="1015"/>
      <c r="E258" s="1015"/>
      <c r="F258" s="1015"/>
      <c r="G258" s="1015"/>
      <c r="H258" s="1015"/>
      <c r="I258" s="1015"/>
      <c r="J258" s="1015"/>
      <c r="K258" s="1015"/>
      <c r="L258" s="1015"/>
      <c r="M258" s="1015"/>
      <c r="N258" s="1015"/>
      <c r="O258" s="1015"/>
      <c r="P258" s="1015"/>
      <c r="Q258" s="1015"/>
    </row>
    <row r="259" spans="1:17" ht="12.75" customHeight="1">
      <c r="A259" s="1015"/>
      <c r="B259" s="1015"/>
      <c r="C259" s="1015"/>
      <c r="D259" s="1015"/>
      <c r="E259" s="1015"/>
      <c r="F259" s="1015"/>
      <c r="G259" s="1015"/>
      <c r="H259" s="1015"/>
      <c r="I259" s="1015"/>
      <c r="J259" s="1015"/>
      <c r="K259" s="1015"/>
      <c r="L259" s="1015"/>
      <c r="M259" s="1015"/>
      <c r="N259" s="1015"/>
      <c r="O259" s="1015"/>
      <c r="P259" s="1015"/>
      <c r="Q259" s="1015"/>
    </row>
    <row r="260" spans="1:17" ht="12.75" customHeight="1">
      <c r="A260" s="1015"/>
      <c r="B260" s="1015"/>
      <c r="C260" s="1015"/>
      <c r="D260" s="1015"/>
      <c r="E260" s="1015"/>
      <c r="F260" s="1015"/>
      <c r="G260" s="1015"/>
      <c r="H260" s="1015"/>
      <c r="I260" s="1015"/>
      <c r="J260" s="1015"/>
      <c r="K260" s="1015"/>
      <c r="L260" s="1015"/>
      <c r="M260" s="1015"/>
      <c r="N260" s="1015"/>
      <c r="O260" s="1015"/>
      <c r="P260" s="1015"/>
      <c r="Q260" s="1015"/>
    </row>
    <row r="261" spans="1:17" ht="12.75" customHeight="1">
      <c r="A261" s="1015"/>
      <c r="B261" s="1015"/>
      <c r="C261" s="1015"/>
      <c r="D261" s="1015"/>
      <c r="E261" s="1015"/>
      <c r="F261" s="1015"/>
      <c r="G261" s="1015"/>
      <c r="H261" s="1015"/>
      <c r="I261" s="1015"/>
      <c r="J261" s="1015"/>
      <c r="K261" s="1015"/>
      <c r="L261" s="1015"/>
      <c r="M261" s="1015"/>
      <c r="N261" s="1015"/>
      <c r="O261" s="1015"/>
      <c r="P261" s="1015"/>
      <c r="Q261" s="1015"/>
    </row>
    <row r="262" spans="1:17" ht="12.75" customHeight="1">
      <c r="A262" s="1015"/>
      <c r="B262" s="1015"/>
      <c r="C262" s="1015"/>
      <c r="D262" s="1015"/>
      <c r="E262" s="1015"/>
      <c r="F262" s="1015"/>
      <c r="G262" s="1015"/>
      <c r="H262" s="1015"/>
      <c r="I262" s="1015"/>
      <c r="J262" s="1015"/>
      <c r="K262" s="1015"/>
      <c r="L262" s="1015"/>
      <c r="M262" s="1015"/>
      <c r="N262" s="1015"/>
      <c r="O262" s="1015"/>
      <c r="P262" s="1015"/>
      <c r="Q262" s="1015"/>
    </row>
    <row r="263" spans="1:17" ht="12.75" customHeight="1">
      <c r="A263" s="1015"/>
      <c r="B263" s="1015"/>
      <c r="C263" s="1015"/>
      <c r="D263" s="1015"/>
      <c r="E263" s="1015"/>
      <c r="F263" s="1015"/>
      <c r="G263" s="1015"/>
      <c r="H263" s="1015"/>
      <c r="I263" s="1015"/>
      <c r="J263" s="1015"/>
      <c r="K263" s="1015"/>
      <c r="L263" s="1015"/>
      <c r="M263" s="1015"/>
      <c r="N263" s="1015"/>
      <c r="O263" s="1015"/>
      <c r="P263" s="1015"/>
      <c r="Q263" s="1015"/>
    </row>
    <row r="264" spans="1:17" ht="12.75" customHeight="1">
      <c r="A264" s="1015"/>
      <c r="B264" s="1015"/>
      <c r="C264" s="1015"/>
      <c r="D264" s="1015"/>
      <c r="E264" s="1015"/>
      <c r="F264" s="1015"/>
      <c r="G264" s="1015"/>
      <c r="H264" s="1015"/>
      <c r="I264" s="1015"/>
      <c r="J264" s="1015"/>
      <c r="K264" s="1015"/>
      <c r="L264" s="1015"/>
      <c r="M264" s="1015"/>
      <c r="N264" s="1015"/>
      <c r="O264" s="1015"/>
      <c r="P264" s="1015"/>
      <c r="Q264" s="1015"/>
    </row>
    <row r="265" spans="1:17" ht="12.75" customHeight="1">
      <c r="A265" s="1015"/>
      <c r="B265" s="1015"/>
      <c r="C265" s="1015"/>
      <c r="D265" s="1015"/>
      <c r="E265" s="1015"/>
      <c r="F265" s="1015"/>
      <c r="G265" s="1015"/>
      <c r="H265" s="1015"/>
      <c r="I265" s="1015"/>
      <c r="J265" s="1015"/>
      <c r="K265" s="1015"/>
      <c r="L265" s="1015"/>
      <c r="M265" s="1015"/>
      <c r="N265" s="1015"/>
      <c r="O265" s="1015"/>
      <c r="P265" s="1015"/>
      <c r="Q265" s="1015"/>
    </row>
    <row r="266" spans="1:17" ht="12.75" customHeight="1">
      <c r="A266" s="1015"/>
      <c r="B266" s="1015"/>
      <c r="C266" s="1015"/>
      <c r="D266" s="1015"/>
      <c r="E266" s="1015"/>
      <c r="F266" s="1015"/>
      <c r="G266" s="1015"/>
      <c r="H266" s="1015"/>
      <c r="I266" s="1015"/>
      <c r="J266" s="1015"/>
      <c r="K266" s="1015"/>
      <c r="L266" s="1015"/>
      <c r="M266" s="1015"/>
      <c r="N266" s="1015"/>
      <c r="O266" s="1015"/>
      <c r="P266" s="1015"/>
      <c r="Q266" s="1015"/>
    </row>
    <row r="267" spans="1:17" ht="12.75" customHeight="1">
      <c r="A267" s="1015"/>
      <c r="B267" s="1015"/>
      <c r="C267" s="1015"/>
      <c r="D267" s="1015"/>
      <c r="E267" s="1015"/>
      <c r="F267" s="1015"/>
      <c r="G267" s="1015"/>
      <c r="H267" s="1015"/>
      <c r="I267" s="1015"/>
      <c r="J267" s="1015"/>
      <c r="K267" s="1015"/>
      <c r="L267" s="1015"/>
      <c r="M267" s="1015"/>
      <c r="N267" s="1015"/>
      <c r="O267" s="1015"/>
      <c r="P267" s="1015"/>
      <c r="Q267" s="1015"/>
    </row>
    <row r="268" spans="1:17" ht="12.75" customHeight="1">
      <c r="A268" s="1015"/>
      <c r="B268" s="1015"/>
      <c r="C268" s="1015"/>
      <c r="D268" s="1015"/>
      <c r="E268" s="1015"/>
      <c r="F268" s="1015"/>
      <c r="G268" s="1015"/>
      <c r="H268" s="1015"/>
      <c r="I268" s="1015"/>
      <c r="J268" s="1015"/>
      <c r="K268" s="1015"/>
      <c r="L268" s="1015"/>
      <c r="M268" s="1015"/>
      <c r="N268" s="1015"/>
      <c r="O268" s="1015"/>
      <c r="P268" s="1015"/>
      <c r="Q268" s="1015"/>
    </row>
    <row r="269" spans="1:17" ht="12.75" customHeight="1">
      <c r="A269" s="1015"/>
      <c r="B269" s="1015"/>
      <c r="C269" s="1015"/>
      <c r="D269" s="1015"/>
      <c r="E269" s="1015"/>
      <c r="F269" s="1015"/>
      <c r="G269" s="1015"/>
      <c r="H269" s="1015"/>
      <c r="I269" s="1015"/>
      <c r="J269" s="1015"/>
      <c r="K269" s="1015"/>
      <c r="L269" s="1015"/>
      <c r="M269" s="1015"/>
      <c r="N269" s="1015"/>
      <c r="O269" s="1015"/>
      <c r="P269" s="1015"/>
      <c r="Q269" s="1015"/>
    </row>
    <row r="270" spans="1:17" ht="12.75" customHeight="1">
      <c r="A270" s="1015"/>
      <c r="B270" s="1015"/>
      <c r="C270" s="1015"/>
      <c r="D270" s="1015"/>
      <c r="E270" s="1015"/>
      <c r="F270" s="1015"/>
      <c r="G270" s="1015"/>
      <c r="H270" s="1015"/>
      <c r="I270" s="1015"/>
      <c r="J270" s="1015"/>
      <c r="K270" s="1015"/>
      <c r="L270" s="1015"/>
      <c r="M270" s="1015"/>
      <c r="N270" s="1015"/>
      <c r="O270" s="1015"/>
      <c r="P270" s="1015"/>
      <c r="Q270" s="1015"/>
    </row>
    <row r="271" spans="1:17" ht="12.75" customHeight="1">
      <c r="A271" s="1015"/>
      <c r="B271" s="1015"/>
      <c r="C271" s="1015"/>
      <c r="D271" s="1015"/>
      <c r="E271" s="1015"/>
      <c r="F271" s="1015"/>
      <c r="G271" s="1015"/>
      <c r="H271" s="1015"/>
      <c r="I271" s="1015"/>
      <c r="J271" s="1015"/>
      <c r="K271" s="1015"/>
      <c r="L271" s="1015"/>
      <c r="M271" s="1015"/>
      <c r="N271" s="1015"/>
      <c r="O271" s="1015"/>
      <c r="P271" s="1015"/>
      <c r="Q271" s="1015"/>
    </row>
    <row r="272" spans="1:17" ht="12.75" customHeight="1">
      <c r="A272" s="1015"/>
      <c r="B272" s="1015"/>
      <c r="C272" s="1015"/>
      <c r="D272" s="1015"/>
      <c r="E272" s="1015"/>
      <c r="F272" s="1015"/>
      <c r="G272" s="1015"/>
      <c r="H272" s="1015"/>
      <c r="I272" s="1015"/>
      <c r="J272" s="1015"/>
      <c r="K272" s="1015"/>
      <c r="L272" s="1015"/>
      <c r="M272" s="1015"/>
      <c r="N272" s="1015"/>
      <c r="O272" s="1015"/>
      <c r="P272" s="1015"/>
      <c r="Q272" s="1015"/>
    </row>
    <row r="273" spans="1:17" ht="12.75" customHeight="1">
      <c r="A273" s="1015"/>
      <c r="B273" s="1015"/>
      <c r="C273" s="1015"/>
      <c r="D273" s="1015"/>
      <c r="E273" s="1015"/>
      <c r="F273" s="1015"/>
      <c r="G273" s="1015"/>
      <c r="H273" s="1015"/>
      <c r="I273" s="1015"/>
      <c r="J273" s="1015"/>
      <c r="K273" s="1015"/>
      <c r="L273" s="1015"/>
      <c r="M273" s="1015"/>
      <c r="N273" s="1015"/>
      <c r="O273" s="1015"/>
      <c r="P273" s="1015"/>
      <c r="Q273" s="1015"/>
    </row>
    <row r="274" spans="1:17" ht="12.75" customHeight="1">
      <c r="A274" s="1015"/>
      <c r="B274" s="1015"/>
      <c r="C274" s="1015"/>
      <c r="D274" s="1015"/>
      <c r="E274" s="1015"/>
      <c r="F274" s="1015"/>
      <c r="G274" s="1015"/>
      <c r="H274" s="1015"/>
      <c r="I274" s="1015"/>
      <c r="J274" s="1015"/>
      <c r="K274" s="1015"/>
      <c r="L274" s="1015"/>
      <c r="M274" s="1015"/>
      <c r="N274" s="1015"/>
      <c r="O274" s="1015"/>
      <c r="P274" s="1015"/>
      <c r="Q274" s="1015"/>
    </row>
    <row r="275" spans="1:17" ht="12.75" customHeight="1">
      <c r="A275" s="1015"/>
      <c r="B275" s="1015"/>
      <c r="C275" s="1015"/>
      <c r="D275" s="1015"/>
      <c r="E275" s="1015"/>
      <c r="F275" s="1015"/>
      <c r="G275" s="1015"/>
      <c r="H275" s="1015"/>
      <c r="I275" s="1015"/>
      <c r="J275" s="1015"/>
      <c r="K275" s="1015"/>
      <c r="L275" s="1015"/>
      <c r="M275" s="1015"/>
      <c r="N275" s="1015"/>
      <c r="O275" s="1015"/>
      <c r="P275" s="1015"/>
      <c r="Q275" s="1015"/>
    </row>
    <row r="276" spans="1:17" ht="12.75" customHeight="1">
      <c r="A276" s="1015"/>
      <c r="B276" s="1015"/>
      <c r="C276" s="1015"/>
      <c r="D276" s="1015"/>
      <c r="E276" s="1015"/>
      <c r="F276" s="1015"/>
      <c r="G276" s="1015"/>
      <c r="H276" s="1015"/>
      <c r="I276" s="1015"/>
      <c r="J276" s="1015"/>
      <c r="K276" s="1015"/>
      <c r="L276" s="1015"/>
      <c r="M276" s="1015"/>
      <c r="N276" s="1015"/>
      <c r="O276" s="1015"/>
      <c r="P276" s="1015"/>
      <c r="Q276" s="1015"/>
    </row>
    <row r="277" spans="1:17" ht="12.75" customHeight="1">
      <c r="A277" s="1015"/>
      <c r="B277" s="1015"/>
      <c r="C277" s="1015"/>
      <c r="D277" s="1015"/>
      <c r="E277" s="1015"/>
      <c r="F277" s="1015"/>
      <c r="G277" s="1015"/>
      <c r="H277" s="1015"/>
      <c r="I277" s="1015"/>
      <c r="J277" s="1015"/>
      <c r="K277" s="1015"/>
      <c r="L277" s="1015"/>
      <c r="M277" s="1015"/>
      <c r="N277" s="1015"/>
      <c r="O277" s="1015"/>
      <c r="P277" s="1015"/>
      <c r="Q277" s="1015"/>
    </row>
    <row r="278" spans="1:17" ht="12.75" customHeight="1">
      <c r="A278" s="1015"/>
      <c r="B278" s="1015"/>
      <c r="C278" s="1015"/>
      <c r="D278" s="1015"/>
      <c r="E278" s="1015"/>
      <c r="F278" s="1015"/>
      <c r="G278" s="1015"/>
      <c r="H278" s="1015"/>
      <c r="I278" s="1015"/>
      <c r="J278" s="1015"/>
      <c r="K278" s="1015"/>
      <c r="L278" s="1015"/>
      <c r="M278" s="1015"/>
      <c r="N278" s="1015"/>
      <c r="O278" s="1015"/>
      <c r="P278" s="1015"/>
      <c r="Q278" s="1015"/>
    </row>
    <row r="279" spans="1:17" ht="12.75" customHeight="1">
      <c r="A279" s="1015"/>
      <c r="B279" s="1015"/>
      <c r="C279" s="1015"/>
      <c r="D279" s="1015"/>
      <c r="E279" s="1015"/>
      <c r="F279" s="1015"/>
      <c r="G279" s="1015"/>
      <c r="H279" s="1015"/>
      <c r="I279" s="1015"/>
      <c r="J279" s="1015"/>
      <c r="K279" s="1015"/>
      <c r="L279" s="1015"/>
      <c r="M279" s="1015"/>
      <c r="N279" s="1015"/>
      <c r="O279" s="1015"/>
      <c r="P279" s="1015"/>
      <c r="Q279" s="1015"/>
    </row>
    <row r="280" spans="1:17" ht="12.75" customHeight="1">
      <c r="A280" s="1015"/>
      <c r="B280" s="1015"/>
      <c r="C280" s="1015"/>
      <c r="D280" s="1015"/>
      <c r="E280" s="1015"/>
      <c r="F280" s="1015"/>
      <c r="G280" s="1015"/>
      <c r="H280" s="1015"/>
      <c r="I280" s="1015"/>
      <c r="J280" s="1015"/>
      <c r="K280" s="1015"/>
      <c r="L280" s="1015"/>
      <c r="M280" s="1015"/>
      <c r="N280" s="1015"/>
      <c r="O280" s="1015"/>
      <c r="P280" s="1015"/>
      <c r="Q280" s="1015"/>
    </row>
    <row r="281" spans="1:17" ht="12.75" customHeight="1">
      <c r="A281" s="1015"/>
      <c r="B281" s="1015"/>
      <c r="C281" s="1015"/>
      <c r="D281" s="1015"/>
      <c r="E281" s="1015"/>
      <c r="F281" s="1015"/>
      <c r="G281" s="1015"/>
      <c r="H281" s="1015"/>
      <c r="I281" s="1015"/>
      <c r="J281" s="1015"/>
      <c r="K281" s="1015"/>
      <c r="L281" s="1015"/>
      <c r="M281" s="1015"/>
      <c r="N281" s="1015"/>
      <c r="O281" s="1015"/>
      <c r="P281" s="1015"/>
      <c r="Q281" s="1015"/>
    </row>
    <row r="282" spans="1:17" ht="12.75" customHeight="1">
      <c r="A282" s="1015"/>
      <c r="B282" s="1015"/>
      <c r="C282" s="1015"/>
      <c r="D282" s="1015"/>
      <c r="E282" s="1015"/>
      <c r="F282" s="1015"/>
      <c r="G282" s="1015"/>
      <c r="H282" s="1015"/>
      <c r="I282" s="1015"/>
      <c r="J282" s="1015"/>
      <c r="K282" s="1015"/>
      <c r="L282" s="1015"/>
      <c r="M282" s="1015"/>
      <c r="N282" s="1015"/>
      <c r="O282" s="1015"/>
      <c r="P282" s="1015"/>
      <c r="Q282" s="1015"/>
    </row>
    <row r="283" spans="1:17" ht="12.75" customHeight="1">
      <c r="A283" s="1015"/>
      <c r="B283" s="1015"/>
      <c r="C283" s="1015"/>
      <c r="D283" s="1015"/>
      <c r="E283" s="1015"/>
      <c r="F283" s="1015"/>
      <c r="G283" s="1015"/>
      <c r="H283" s="1015"/>
      <c r="I283" s="1015"/>
      <c r="J283" s="1015"/>
      <c r="K283" s="1015"/>
      <c r="L283" s="1015"/>
      <c r="M283" s="1015"/>
      <c r="N283" s="1015"/>
      <c r="O283" s="1015"/>
      <c r="P283" s="1015"/>
      <c r="Q283" s="1015"/>
    </row>
    <row r="284" spans="1:17" ht="12.75" customHeight="1">
      <c r="A284" s="1015"/>
      <c r="B284" s="1015"/>
      <c r="C284" s="1015"/>
      <c r="D284" s="1015"/>
      <c r="E284" s="1015"/>
      <c r="F284" s="1015"/>
      <c r="G284" s="1015"/>
      <c r="H284" s="1015"/>
      <c r="I284" s="1015"/>
      <c r="J284" s="1015"/>
      <c r="K284" s="1015"/>
      <c r="L284" s="1015"/>
      <c r="M284" s="1015"/>
      <c r="N284" s="1015"/>
      <c r="O284" s="1015"/>
      <c r="P284" s="1015"/>
      <c r="Q284" s="1015"/>
    </row>
    <row r="285" spans="1:17" ht="12.75" customHeight="1">
      <c r="A285" s="1015"/>
      <c r="B285" s="1015"/>
      <c r="C285" s="1015"/>
      <c r="D285" s="1015"/>
      <c r="E285" s="1015"/>
      <c r="F285" s="1015"/>
      <c r="G285" s="1015"/>
      <c r="H285" s="1015"/>
      <c r="I285" s="1015"/>
      <c r="J285" s="1015"/>
      <c r="K285" s="1015"/>
      <c r="L285" s="1015"/>
      <c r="M285" s="1015"/>
      <c r="N285" s="1015"/>
      <c r="O285" s="1015"/>
      <c r="P285" s="1015"/>
      <c r="Q285" s="1015"/>
    </row>
    <row r="286" spans="1:17" ht="12.75" customHeight="1">
      <c r="A286" s="1015"/>
      <c r="B286" s="1015"/>
      <c r="C286" s="1015"/>
      <c r="D286" s="1015"/>
      <c r="E286" s="1015"/>
      <c r="F286" s="1015"/>
      <c r="G286" s="1015"/>
      <c r="H286" s="1015"/>
      <c r="I286" s="1015"/>
      <c r="J286" s="1015"/>
      <c r="K286" s="1015"/>
      <c r="L286" s="1015"/>
      <c r="M286" s="1015"/>
      <c r="N286" s="1015"/>
      <c r="O286" s="1015"/>
      <c r="P286" s="1015"/>
      <c r="Q286" s="1015"/>
    </row>
    <row r="287" spans="1:17" ht="12.75" customHeight="1">
      <c r="A287" s="1015"/>
      <c r="B287" s="1015"/>
      <c r="C287" s="1015"/>
      <c r="D287" s="1015"/>
      <c r="E287" s="1015"/>
      <c r="F287" s="1015"/>
      <c r="G287" s="1015"/>
      <c r="H287" s="1015"/>
      <c r="I287" s="1015"/>
      <c r="J287" s="1015"/>
      <c r="K287" s="1015"/>
      <c r="L287" s="1015"/>
      <c r="M287" s="1015"/>
      <c r="N287" s="1015"/>
      <c r="O287" s="1015"/>
      <c r="P287" s="1015"/>
      <c r="Q287" s="1015"/>
    </row>
    <row r="288" spans="1:17" ht="12.75" customHeight="1">
      <c r="A288" s="1015"/>
      <c r="B288" s="1015"/>
      <c r="C288" s="1015"/>
      <c r="D288" s="1015"/>
      <c r="E288" s="1015"/>
      <c r="F288" s="1015"/>
      <c r="G288" s="1015"/>
      <c r="H288" s="1015"/>
      <c r="I288" s="1015"/>
      <c r="J288" s="1015"/>
      <c r="K288" s="1015"/>
      <c r="L288" s="1015"/>
      <c r="M288" s="1015"/>
      <c r="N288" s="1015"/>
      <c r="O288" s="1015"/>
      <c r="P288" s="1015"/>
      <c r="Q288" s="1015"/>
    </row>
    <row r="289" spans="1:17" ht="12.75" customHeight="1">
      <c r="A289" s="1015"/>
      <c r="B289" s="1015"/>
      <c r="C289" s="1015"/>
      <c r="D289" s="1015"/>
      <c r="E289" s="1015"/>
      <c r="F289" s="1015"/>
      <c r="G289" s="1015"/>
      <c r="H289" s="1015"/>
      <c r="I289" s="1015"/>
      <c r="J289" s="1015"/>
      <c r="K289" s="1015"/>
      <c r="L289" s="1015"/>
      <c r="M289" s="1015"/>
      <c r="N289" s="1015"/>
      <c r="O289" s="1015"/>
      <c r="P289" s="1015"/>
      <c r="Q289" s="1015"/>
    </row>
    <row r="290" spans="1:17" ht="12.75" customHeight="1">
      <c r="A290" s="1015"/>
      <c r="B290" s="1015"/>
      <c r="C290" s="1015"/>
      <c r="D290" s="1015"/>
      <c r="E290" s="1015"/>
      <c r="F290" s="1015"/>
      <c r="G290" s="1015"/>
      <c r="H290" s="1015"/>
      <c r="I290" s="1015"/>
      <c r="J290" s="1015"/>
      <c r="K290" s="1015"/>
      <c r="L290" s="1015"/>
      <c r="M290" s="1015"/>
      <c r="N290" s="1015"/>
      <c r="O290" s="1015"/>
      <c r="P290" s="1015"/>
      <c r="Q290" s="1015"/>
    </row>
    <row r="291" spans="1:17" ht="12.75" customHeight="1">
      <c r="A291" s="1015"/>
      <c r="B291" s="1015"/>
      <c r="C291" s="1015"/>
      <c r="D291" s="1015"/>
      <c r="E291" s="1015"/>
      <c r="F291" s="1015"/>
      <c r="G291" s="1015"/>
      <c r="H291" s="1015"/>
      <c r="I291" s="1015"/>
      <c r="J291" s="1015"/>
      <c r="K291" s="1015"/>
      <c r="L291" s="1015"/>
      <c r="M291" s="1015"/>
      <c r="N291" s="1015"/>
      <c r="O291" s="1015"/>
      <c r="P291" s="1015"/>
      <c r="Q291" s="1015"/>
    </row>
    <row r="292" spans="1:17" ht="12.75" customHeight="1">
      <c r="A292" s="1015"/>
      <c r="B292" s="1015"/>
      <c r="C292" s="1015"/>
      <c r="D292" s="1015"/>
      <c r="E292" s="1015"/>
      <c r="F292" s="1015"/>
      <c r="G292" s="1015"/>
      <c r="H292" s="1015"/>
      <c r="I292" s="1015"/>
      <c r="J292" s="1015"/>
      <c r="K292" s="1015"/>
      <c r="L292" s="1015"/>
      <c r="M292" s="1015"/>
      <c r="N292" s="1015"/>
      <c r="O292" s="1015"/>
      <c r="P292" s="1015"/>
      <c r="Q292" s="1015"/>
    </row>
    <row r="293" spans="1:17" ht="12.75" customHeight="1">
      <c r="A293" s="1015"/>
      <c r="B293" s="1015"/>
      <c r="C293" s="1015"/>
      <c r="D293" s="1015"/>
      <c r="E293" s="1015"/>
      <c r="F293" s="1015"/>
      <c r="G293" s="1015"/>
      <c r="H293" s="1015"/>
      <c r="I293" s="1015"/>
      <c r="J293" s="1015"/>
      <c r="K293" s="1015"/>
      <c r="L293" s="1015"/>
      <c r="M293" s="1015"/>
      <c r="N293" s="1015"/>
      <c r="O293" s="1015"/>
      <c r="P293" s="1015"/>
      <c r="Q293" s="1015"/>
    </row>
    <row r="294" spans="1:17" ht="12.75" customHeight="1">
      <c r="A294" s="1015"/>
      <c r="B294" s="1015"/>
      <c r="C294" s="1015"/>
      <c r="D294" s="1015"/>
      <c r="E294" s="1015"/>
      <c r="F294" s="1015"/>
      <c r="G294" s="1015"/>
      <c r="H294" s="1015"/>
      <c r="I294" s="1015"/>
      <c r="J294" s="1015"/>
      <c r="K294" s="1015"/>
      <c r="L294" s="1015"/>
      <c r="M294" s="1015"/>
      <c r="N294" s="1015"/>
      <c r="O294" s="1015"/>
      <c r="P294" s="1015"/>
      <c r="Q294" s="1015"/>
    </row>
    <row r="295" spans="1:17" ht="12.75" customHeight="1">
      <c r="A295" s="1015"/>
      <c r="B295" s="1015"/>
      <c r="C295" s="1015"/>
      <c r="D295" s="1015"/>
      <c r="E295" s="1015"/>
      <c r="F295" s="1015"/>
      <c r="G295" s="1015"/>
      <c r="H295" s="1015"/>
      <c r="I295" s="1015"/>
      <c r="J295" s="1015"/>
      <c r="K295" s="1015"/>
      <c r="L295" s="1015"/>
      <c r="M295" s="1015"/>
      <c r="N295" s="1015"/>
      <c r="O295" s="1015"/>
      <c r="P295" s="1015"/>
      <c r="Q295" s="1015"/>
    </row>
    <row r="296" spans="1:17" ht="12.75" customHeight="1">
      <c r="A296" s="1015"/>
      <c r="B296" s="1015"/>
      <c r="C296" s="1015"/>
      <c r="D296" s="1015"/>
      <c r="E296" s="1015"/>
      <c r="F296" s="1015"/>
      <c r="G296" s="1015"/>
      <c r="H296" s="1015"/>
      <c r="I296" s="1015"/>
      <c r="J296" s="1015"/>
      <c r="K296" s="1015"/>
      <c r="L296" s="1015"/>
      <c r="M296" s="1015"/>
      <c r="N296" s="1015"/>
      <c r="O296" s="1015"/>
      <c r="P296" s="1015"/>
      <c r="Q296" s="1015"/>
    </row>
    <row r="297" spans="1:17" ht="12.75" customHeight="1">
      <c r="A297" s="1015"/>
      <c r="B297" s="1015"/>
      <c r="C297" s="1015"/>
      <c r="D297" s="1015"/>
      <c r="E297" s="1015"/>
      <c r="F297" s="1015"/>
      <c r="G297" s="1015"/>
      <c r="H297" s="1015"/>
      <c r="I297" s="1015"/>
      <c r="J297" s="1015"/>
      <c r="K297" s="1015"/>
      <c r="L297" s="1015"/>
      <c r="M297" s="1015"/>
      <c r="N297" s="1015"/>
      <c r="O297" s="1015"/>
      <c r="P297" s="1015"/>
      <c r="Q297" s="1015"/>
    </row>
    <row r="298" spans="1:17" ht="12.75" customHeight="1">
      <c r="A298" s="1015"/>
      <c r="B298" s="1015"/>
      <c r="C298" s="1015"/>
      <c r="D298" s="1015"/>
      <c r="E298" s="1015"/>
      <c r="F298" s="1015"/>
      <c r="G298" s="1015"/>
      <c r="H298" s="1015"/>
      <c r="I298" s="1015"/>
      <c r="J298" s="1015"/>
      <c r="K298" s="1015"/>
      <c r="L298" s="1015"/>
      <c r="M298" s="1015"/>
      <c r="N298" s="1015"/>
      <c r="O298" s="1015"/>
      <c r="P298" s="1015"/>
      <c r="Q298" s="1015"/>
    </row>
    <row r="299" spans="1:17" ht="12.75" customHeight="1">
      <c r="A299" s="1015"/>
      <c r="B299" s="1015"/>
      <c r="C299" s="1015"/>
      <c r="D299" s="1015"/>
      <c r="E299" s="1015"/>
      <c r="F299" s="1015"/>
      <c r="G299" s="1015"/>
      <c r="H299" s="1015"/>
      <c r="I299" s="1015"/>
      <c r="J299" s="1015"/>
      <c r="K299" s="1015"/>
      <c r="L299" s="1015"/>
      <c r="M299" s="1015"/>
      <c r="N299" s="1015"/>
      <c r="O299" s="1015"/>
      <c r="P299" s="1015"/>
      <c r="Q299" s="1015"/>
    </row>
    <row r="300" spans="1:17" ht="12.75" customHeight="1">
      <c r="A300" s="1015"/>
      <c r="B300" s="1015"/>
      <c r="C300" s="1015"/>
      <c r="D300" s="1015"/>
      <c r="E300" s="1015"/>
      <c r="F300" s="1015"/>
      <c r="G300" s="1015"/>
      <c r="H300" s="1015"/>
      <c r="I300" s="1015"/>
      <c r="J300" s="1015"/>
      <c r="K300" s="1015"/>
      <c r="L300" s="1015"/>
      <c r="M300" s="1015"/>
      <c r="N300" s="1015"/>
      <c r="O300" s="1015"/>
      <c r="P300" s="1015"/>
      <c r="Q300" s="1015"/>
    </row>
    <row r="301" spans="1:17" ht="12.75" customHeight="1">
      <c r="A301" s="1015"/>
      <c r="B301" s="1015"/>
      <c r="C301" s="1015"/>
      <c r="D301" s="1015"/>
      <c r="E301" s="1015"/>
      <c r="F301" s="1015"/>
      <c r="G301" s="1015"/>
      <c r="H301" s="1015"/>
      <c r="I301" s="1015"/>
      <c r="J301" s="1015"/>
      <c r="K301" s="1015"/>
      <c r="L301" s="1015"/>
      <c r="M301" s="1015"/>
      <c r="N301" s="1015"/>
      <c r="O301" s="1015"/>
      <c r="P301" s="1015"/>
      <c r="Q301" s="1015"/>
    </row>
    <row r="302" spans="1:17" ht="12.75" customHeight="1">
      <c r="A302" s="1015"/>
      <c r="B302" s="1015"/>
      <c r="C302" s="1015"/>
      <c r="D302" s="1015"/>
      <c r="E302" s="1015"/>
      <c r="F302" s="1015"/>
      <c r="G302" s="1015"/>
      <c r="H302" s="1015"/>
      <c r="I302" s="1015"/>
      <c r="J302" s="1015"/>
      <c r="K302" s="1015"/>
      <c r="L302" s="1015"/>
      <c r="M302" s="1015"/>
      <c r="N302" s="1015"/>
      <c r="O302" s="1015"/>
      <c r="P302" s="1015"/>
      <c r="Q302" s="1015"/>
    </row>
    <row r="303" spans="1:17" ht="12.75" customHeight="1">
      <c r="A303" s="1015"/>
      <c r="B303" s="1015"/>
      <c r="C303" s="1015"/>
      <c r="D303" s="1015"/>
      <c r="E303" s="1015"/>
      <c r="F303" s="1015"/>
      <c r="G303" s="1015"/>
      <c r="H303" s="1015"/>
      <c r="I303" s="1015"/>
      <c r="J303" s="1015"/>
      <c r="K303" s="1015"/>
      <c r="L303" s="1015"/>
      <c r="M303" s="1015"/>
      <c r="N303" s="1015"/>
      <c r="O303" s="1015"/>
      <c r="P303" s="1015"/>
      <c r="Q303" s="1015"/>
    </row>
    <row r="304" spans="1:17" ht="12.75" customHeight="1">
      <c r="A304" s="1015"/>
      <c r="B304" s="1015"/>
      <c r="C304" s="1015"/>
      <c r="D304" s="1015"/>
      <c r="E304" s="1015"/>
      <c r="F304" s="1015"/>
      <c r="G304" s="1015"/>
      <c r="H304" s="1015"/>
      <c r="I304" s="1015"/>
      <c r="J304" s="1015"/>
      <c r="K304" s="1015"/>
      <c r="L304" s="1015"/>
      <c r="M304" s="1015"/>
      <c r="N304" s="1015"/>
      <c r="O304" s="1015"/>
      <c r="P304" s="1015"/>
      <c r="Q304" s="1015"/>
    </row>
    <row r="305" spans="1:17" ht="12.75" customHeight="1">
      <c r="A305" s="1015"/>
      <c r="B305" s="1015"/>
      <c r="C305" s="1015"/>
      <c r="D305" s="1015"/>
      <c r="E305" s="1015"/>
      <c r="F305" s="1015"/>
      <c r="G305" s="1015"/>
      <c r="H305" s="1015"/>
      <c r="I305" s="1015"/>
      <c r="J305" s="1015"/>
      <c r="K305" s="1015"/>
      <c r="L305" s="1015"/>
      <c r="M305" s="1015"/>
      <c r="N305" s="1015"/>
      <c r="O305" s="1015"/>
      <c r="P305" s="1015"/>
      <c r="Q305" s="1015"/>
    </row>
    <row r="306" spans="1:17" ht="12.75" customHeight="1">
      <c r="A306" s="1015"/>
      <c r="B306" s="1015"/>
      <c r="C306" s="1015"/>
      <c r="D306" s="1015"/>
      <c r="E306" s="1015"/>
      <c r="F306" s="1015"/>
      <c r="G306" s="1015"/>
      <c r="H306" s="1015"/>
      <c r="I306" s="1015"/>
      <c r="J306" s="1015"/>
      <c r="K306" s="1015"/>
      <c r="L306" s="1015"/>
      <c r="M306" s="1015"/>
      <c r="N306" s="1015"/>
      <c r="O306" s="1015"/>
      <c r="P306" s="1015"/>
      <c r="Q306" s="1015"/>
    </row>
    <row r="307" spans="1:17" ht="12.75" customHeight="1">
      <c r="A307" s="1015"/>
      <c r="B307" s="1015"/>
      <c r="C307" s="1015"/>
      <c r="D307" s="1015"/>
      <c r="E307" s="1015"/>
      <c r="F307" s="1015"/>
      <c r="G307" s="1015"/>
      <c r="H307" s="1015"/>
      <c r="I307" s="1015"/>
      <c r="J307" s="1015"/>
      <c r="K307" s="1015"/>
      <c r="L307" s="1015"/>
      <c r="M307" s="1015"/>
      <c r="N307" s="1015"/>
      <c r="O307" s="1015"/>
      <c r="P307" s="1015"/>
      <c r="Q307" s="1015"/>
    </row>
    <row r="308" spans="1:17" ht="12.75" customHeight="1">
      <c r="A308" s="1015"/>
      <c r="B308" s="1015"/>
      <c r="C308" s="1015"/>
      <c r="D308" s="1015"/>
      <c r="E308" s="1015"/>
      <c r="F308" s="1015"/>
      <c r="G308" s="1015"/>
      <c r="H308" s="1015"/>
      <c r="I308" s="1015"/>
      <c r="J308" s="1015"/>
      <c r="K308" s="1015"/>
      <c r="L308" s="1015"/>
      <c r="M308" s="1015"/>
      <c r="N308" s="1015"/>
      <c r="O308" s="1015"/>
      <c r="P308" s="1015"/>
      <c r="Q308" s="1015"/>
    </row>
    <row r="309" spans="1:17" ht="12.75" customHeight="1">
      <c r="A309" s="1015"/>
      <c r="B309" s="1015"/>
      <c r="C309" s="1015"/>
      <c r="D309" s="1015"/>
      <c r="E309" s="1015"/>
      <c r="F309" s="1015"/>
      <c r="G309" s="1015"/>
      <c r="H309" s="1015"/>
      <c r="I309" s="1015"/>
      <c r="J309" s="1015"/>
      <c r="K309" s="1015"/>
      <c r="L309" s="1015"/>
      <c r="M309" s="1015"/>
      <c r="N309" s="1015"/>
      <c r="O309" s="1015"/>
      <c r="P309" s="1015"/>
      <c r="Q309" s="1015"/>
    </row>
    <row r="310" spans="1:17" ht="12.75" customHeight="1">
      <c r="A310" s="1015"/>
      <c r="B310" s="1015"/>
      <c r="C310" s="1015"/>
      <c r="D310" s="1015"/>
      <c r="E310" s="1015"/>
      <c r="F310" s="1015"/>
      <c r="G310" s="1015"/>
      <c r="H310" s="1015"/>
      <c r="I310" s="1015"/>
      <c r="J310" s="1015"/>
      <c r="K310" s="1015"/>
      <c r="L310" s="1015"/>
      <c r="M310" s="1015"/>
      <c r="N310" s="1015"/>
      <c r="O310" s="1015"/>
      <c r="P310" s="1015"/>
      <c r="Q310" s="1015"/>
    </row>
    <row r="311" spans="1:17" ht="12.75" customHeight="1">
      <c r="A311" s="1015"/>
      <c r="B311" s="1015"/>
      <c r="C311" s="1015"/>
      <c r="D311" s="1015"/>
      <c r="E311" s="1015"/>
      <c r="F311" s="1015"/>
      <c r="G311" s="1015"/>
      <c r="H311" s="1015"/>
      <c r="I311" s="1015"/>
      <c r="J311" s="1015"/>
      <c r="K311" s="1015"/>
      <c r="L311" s="1015"/>
      <c r="M311" s="1015"/>
      <c r="N311" s="1015"/>
      <c r="O311" s="1015"/>
      <c r="P311" s="1015"/>
      <c r="Q311" s="1015"/>
    </row>
    <row r="312" spans="1:17" ht="12.75" customHeight="1">
      <c r="A312" s="1015"/>
      <c r="B312" s="1015"/>
      <c r="C312" s="1015"/>
      <c r="D312" s="1015"/>
      <c r="E312" s="1015"/>
      <c r="F312" s="1015"/>
      <c r="G312" s="1015"/>
      <c r="H312" s="1015"/>
      <c r="I312" s="1015"/>
      <c r="J312" s="1015"/>
      <c r="K312" s="1015"/>
      <c r="L312" s="1015"/>
      <c r="M312" s="1015"/>
      <c r="N312" s="1015"/>
      <c r="O312" s="1015"/>
      <c r="P312" s="1015"/>
      <c r="Q312" s="1015"/>
    </row>
    <row r="313" spans="1:17" ht="12.75" customHeight="1">
      <c r="A313" s="1015"/>
      <c r="B313" s="1015"/>
      <c r="C313" s="1015"/>
      <c r="D313" s="1015"/>
      <c r="E313" s="1015"/>
      <c r="F313" s="1015"/>
      <c r="G313" s="1015"/>
      <c r="H313" s="1015"/>
      <c r="I313" s="1015"/>
      <c r="J313" s="1015"/>
      <c r="K313" s="1015"/>
      <c r="L313" s="1015"/>
      <c r="M313" s="1015"/>
      <c r="N313" s="1015"/>
      <c r="O313" s="1015"/>
      <c r="P313" s="1015"/>
      <c r="Q313" s="1015"/>
    </row>
    <row r="314" spans="1:17" ht="12.75" customHeight="1">
      <c r="A314" s="1015"/>
      <c r="B314" s="1015"/>
      <c r="C314" s="1015"/>
      <c r="D314" s="1015"/>
      <c r="E314" s="1015"/>
      <c r="F314" s="1015"/>
      <c r="G314" s="1015"/>
      <c r="H314" s="1015"/>
      <c r="I314" s="1015"/>
      <c r="J314" s="1015"/>
      <c r="K314" s="1015"/>
      <c r="L314" s="1015"/>
      <c r="M314" s="1015"/>
      <c r="N314" s="1015"/>
      <c r="O314" s="1015"/>
      <c r="P314" s="1015"/>
      <c r="Q314" s="1015"/>
    </row>
    <row r="315" spans="1:17" ht="12.75" customHeight="1">
      <c r="A315" s="1015"/>
      <c r="B315" s="1015"/>
      <c r="C315" s="1015"/>
      <c r="D315" s="1015"/>
      <c r="E315" s="1015"/>
      <c r="F315" s="1015"/>
      <c r="G315" s="1015"/>
      <c r="H315" s="1015"/>
      <c r="I315" s="1015"/>
      <c r="J315" s="1015"/>
      <c r="K315" s="1015"/>
      <c r="L315" s="1015"/>
      <c r="M315" s="1015"/>
      <c r="N315" s="1015"/>
      <c r="O315" s="1015"/>
      <c r="P315" s="1015"/>
      <c r="Q315" s="1015"/>
    </row>
    <row r="316" spans="1:17" ht="12.75" customHeight="1">
      <c r="A316" s="1015"/>
      <c r="B316" s="1015"/>
      <c r="C316" s="1015"/>
      <c r="D316" s="1015"/>
      <c r="E316" s="1015"/>
      <c r="F316" s="1015"/>
      <c r="G316" s="1015"/>
      <c r="H316" s="1015"/>
      <c r="I316" s="1015"/>
      <c r="J316" s="1015"/>
      <c r="K316" s="1015"/>
      <c r="L316" s="1015"/>
      <c r="M316" s="1015"/>
      <c r="N316" s="1015"/>
      <c r="O316" s="1015"/>
      <c r="P316" s="1015"/>
      <c r="Q316" s="1015"/>
    </row>
    <row r="317" spans="1:17" ht="12.75" customHeight="1">
      <c r="A317" s="1015"/>
      <c r="B317" s="1015"/>
      <c r="C317" s="1015"/>
      <c r="D317" s="1015"/>
      <c r="E317" s="1015"/>
      <c r="F317" s="1015"/>
      <c r="G317" s="1015"/>
      <c r="H317" s="1015"/>
      <c r="I317" s="1015"/>
      <c r="J317" s="1015"/>
      <c r="K317" s="1015"/>
      <c r="L317" s="1015"/>
      <c r="M317" s="1015"/>
      <c r="N317" s="1015"/>
      <c r="O317" s="1015"/>
      <c r="P317" s="1015"/>
      <c r="Q317" s="1015"/>
    </row>
    <row r="318" spans="1:17" ht="12.75" customHeight="1">
      <c r="A318" s="1015"/>
      <c r="B318" s="1015"/>
      <c r="C318" s="1015"/>
      <c r="D318" s="1015"/>
      <c r="E318" s="1015"/>
      <c r="F318" s="1015"/>
      <c r="G318" s="1015"/>
      <c r="H318" s="1015"/>
      <c r="I318" s="1015"/>
      <c r="J318" s="1015"/>
      <c r="K318" s="1015"/>
      <c r="L318" s="1015"/>
      <c r="M318" s="1015"/>
      <c r="N318" s="1015"/>
      <c r="O318" s="1015"/>
      <c r="P318" s="1015"/>
      <c r="Q318" s="1015"/>
    </row>
    <row r="319" spans="1:17" ht="12.75" customHeight="1">
      <c r="A319" s="1015"/>
      <c r="B319" s="1015"/>
      <c r="C319" s="1015"/>
      <c r="D319" s="1015"/>
      <c r="E319" s="1015"/>
      <c r="F319" s="1015"/>
      <c r="G319" s="1015"/>
      <c r="H319" s="1015"/>
      <c r="I319" s="1015"/>
      <c r="J319" s="1015"/>
      <c r="K319" s="1015"/>
      <c r="L319" s="1015"/>
      <c r="M319" s="1015"/>
      <c r="N319" s="1015"/>
      <c r="O319" s="1015"/>
      <c r="P319" s="1015"/>
      <c r="Q319" s="1015"/>
    </row>
    <row r="320" spans="1:17" ht="12.75" customHeight="1">
      <c r="A320" s="1015"/>
      <c r="B320" s="1015"/>
      <c r="C320" s="1015"/>
      <c r="D320" s="1015"/>
      <c r="E320" s="1015"/>
      <c r="F320" s="1015"/>
      <c r="G320" s="1015"/>
      <c r="H320" s="1015"/>
      <c r="I320" s="1015"/>
      <c r="J320" s="1015"/>
      <c r="K320" s="1015"/>
      <c r="L320" s="1015"/>
      <c r="M320" s="1015"/>
      <c r="N320" s="1015"/>
      <c r="O320" s="1015"/>
      <c r="P320" s="1015"/>
      <c r="Q320" s="1015"/>
    </row>
    <row r="321" spans="1:17" ht="12.75" customHeight="1">
      <c r="A321" s="1015"/>
      <c r="B321" s="1015"/>
      <c r="C321" s="1015"/>
      <c r="D321" s="1015"/>
      <c r="E321" s="1015"/>
      <c r="F321" s="1015"/>
      <c r="G321" s="1015"/>
      <c r="H321" s="1015"/>
      <c r="I321" s="1015"/>
      <c r="J321" s="1015"/>
      <c r="K321" s="1015"/>
      <c r="L321" s="1015"/>
      <c r="M321" s="1015"/>
      <c r="N321" s="1015"/>
      <c r="O321" s="1015"/>
      <c r="P321" s="1015"/>
      <c r="Q321" s="1015"/>
    </row>
    <row r="322" spans="1:17" ht="12.75" customHeight="1">
      <c r="A322" s="1015"/>
      <c r="B322" s="1015"/>
      <c r="C322" s="1015"/>
      <c r="D322" s="1015"/>
      <c r="E322" s="1015"/>
      <c r="F322" s="1015"/>
      <c r="G322" s="1015"/>
      <c r="H322" s="1015"/>
      <c r="I322" s="1015"/>
      <c r="J322" s="1015"/>
      <c r="K322" s="1015"/>
      <c r="L322" s="1015"/>
      <c r="M322" s="1015"/>
      <c r="N322" s="1015"/>
      <c r="O322" s="1015"/>
      <c r="P322" s="1015"/>
      <c r="Q322" s="1015"/>
    </row>
    <row r="323" spans="1:17" ht="12.75" customHeight="1">
      <c r="A323" s="1015"/>
      <c r="B323" s="1015"/>
      <c r="C323" s="1015"/>
      <c r="D323" s="1015"/>
      <c r="E323" s="1015"/>
      <c r="F323" s="1015"/>
      <c r="G323" s="1015"/>
      <c r="H323" s="1015"/>
      <c r="I323" s="1015"/>
      <c r="J323" s="1015"/>
      <c r="K323" s="1015"/>
      <c r="L323" s="1015"/>
      <c r="M323" s="1015"/>
      <c r="N323" s="1015"/>
      <c r="O323" s="1015"/>
      <c r="P323" s="1015"/>
      <c r="Q323" s="1015"/>
    </row>
    <row r="324" spans="1:17" ht="12.75" customHeight="1">
      <c r="A324" s="1015"/>
      <c r="B324" s="1015"/>
      <c r="C324" s="1015"/>
      <c r="D324" s="1015"/>
      <c r="E324" s="1015"/>
      <c r="F324" s="1015"/>
      <c r="G324" s="1015"/>
      <c r="H324" s="1015"/>
      <c r="I324" s="1015"/>
      <c r="J324" s="1015"/>
      <c r="K324" s="1015"/>
      <c r="L324" s="1015"/>
      <c r="M324" s="1015"/>
      <c r="N324" s="1015"/>
      <c r="O324" s="1015"/>
      <c r="P324" s="1015"/>
      <c r="Q324" s="1015"/>
    </row>
    <row r="325" spans="1:17" ht="12.75" customHeight="1">
      <c r="A325" s="1015"/>
      <c r="B325" s="1015"/>
      <c r="C325" s="1015"/>
      <c r="D325" s="1015"/>
      <c r="E325" s="1015"/>
      <c r="F325" s="1015"/>
      <c r="G325" s="1015"/>
      <c r="H325" s="1015"/>
      <c r="I325" s="1015"/>
      <c r="J325" s="1015"/>
      <c r="K325" s="1015"/>
      <c r="L325" s="1015"/>
      <c r="M325" s="1015"/>
      <c r="N325" s="1015"/>
      <c r="O325" s="1015"/>
      <c r="P325" s="1015"/>
      <c r="Q325" s="1015"/>
    </row>
    <row r="326" spans="1:17" ht="12.75" customHeight="1">
      <c r="A326" s="1015"/>
      <c r="B326" s="1015"/>
      <c r="C326" s="1015"/>
      <c r="D326" s="1015"/>
      <c r="E326" s="1015"/>
      <c r="F326" s="1015"/>
      <c r="G326" s="1015"/>
      <c r="H326" s="1015"/>
      <c r="I326" s="1015"/>
      <c r="J326" s="1015"/>
      <c r="K326" s="1015"/>
      <c r="L326" s="1015"/>
      <c r="M326" s="1015"/>
      <c r="N326" s="1015"/>
      <c r="O326" s="1015"/>
      <c r="P326" s="1015"/>
      <c r="Q326" s="1015"/>
    </row>
    <row r="327" spans="1:17" ht="12.75" customHeight="1">
      <c r="A327" s="1015"/>
      <c r="B327" s="1015"/>
      <c r="C327" s="1015"/>
      <c r="D327" s="1015"/>
      <c r="E327" s="1015"/>
      <c r="F327" s="1015"/>
      <c r="G327" s="1015"/>
      <c r="H327" s="1015"/>
      <c r="I327" s="1015"/>
      <c r="J327" s="1015"/>
      <c r="K327" s="1015"/>
      <c r="L327" s="1015"/>
      <c r="M327" s="1015"/>
      <c r="N327" s="1015"/>
      <c r="O327" s="1015"/>
      <c r="P327" s="1015"/>
      <c r="Q327" s="1015"/>
    </row>
    <row r="328" spans="1:17" ht="12.75" customHeight="1">
      <c r="A328" s="1015"/>
      <c r="B328" s="1015"/>
      <c r="C328" s="1015"/>
      <c r="D328" s="1015"/>
      <c r="E328" s="1015"/>
      <c r="F328" s="1015"/>
      <c r="G328" s="1015"/>
      <c r="H328" s="1015"/>
      <c r="I328" s="1015"/>
      <c r="J328" s="1015"/>
      <c r="K328" s="1015"/>
      <c r="L328" s="1015"/>
      <c r="M328" s="1015"/>
      <c r="N328" s="1015"/>
      <c r="O328" s="1015"/>
      <c r="P328" s="1015"/>
      <c r="Q328" s="1015"/>
    </row>
    <row r="329" spans="1:17" ht="12.75" customHeight="1">
      <c r="A329" s="1015"/>
      <c r="B329" s="1015"/>
      <c r="C329" s="1015"/>
      <c r="D329" s="1015"/>
      <c r="E329" s="1015"/>
      <c r="F329" s="1015"/>
      <c r="G329" s="1015"/>
      <c r="H329" s="1015"/>
      <c r="I329" s="1015"/>
      <c r="J329" s="1015"/>
      <c r="K329" s="1015"/>
      <c r="L329" s="1015"/>
      <c r="M329" s="1015"/>
      <c r="N329" s="1015"/>
      <c r="O329" s="1015"/>
      <c r="P329" s="1015"/>
      <c r="Q329" s="1015"/>
    </row>
    <row r="330" spans="1:17" ht="12.75" customHeight="1">
      <c r="A330" s="1015"/>
      <c r="B330" s="1015"/>
      <c r="C330" s="1015"/>
      <c r="D330" s="1015"/>
      <c r="E330" s="1015"/>
      <c r="F330" s="1015"/>
      <c r="G330" s="1015"/>
      <c r="H330" s="1015"/>
      <c r="I330" s="1015"/>
      <c r="J330" s="1015"/>
      <c r="K330" s="1015"/>
      <c r="L330" s="1015"/>
      <c r="M330" s="1015"/>
      <c r="N330" s="1015"/>
      <c r="O330" s="1015"/>
      <c r="P330" s="1015"/>
      <c r="Q330" s="1015"/>
    </row>
    <row r="331" spans="1:17" ht="12.75" customHeight="1">
      <c r="A331" s="1015"/>
      <c r="B331" s="1015"/>
      <c r="C331" s="1015"/>
      <c r="D331" s="1015"/>
      <c r="E331" s="1015"/>
      <c r="F331" s="1015"/>
      <c r="G331" s="1015"/>
      <c r="H331" s="1015"/>
      <c r="I331" s="1015"/>
      <c r="J331" s="1015"/>
      <c r="K331" s="1015"/>
      <c r="L331" s="1015"/>
      <c r="M331" s="1015"/>
      <c r="N331" s="1015"/>
      <c r="O331" s="1015"/>
      <c r="P331" s="1015"/>
      <c r="Q331" s="1015"/>
    </row>
    <row r="332" spans="1:17" ht="12.75" customHeight="1">
      <c r="A332" s="1015"/>
      <c r="B332" s="1015"/>
      <c r="C332" s="1015"/>
      <c r="D332" s="1015"/>
      <c r="E332" s="1015"/>
      <c r="F332" s="1015"/>
      <c r="G332" s="1015"/>
      <c r="H332" s="1015"/>
      <c r="I332" s="1015"/>
      <c r="J332" s="1015"/>
      <c r="K332" s="1015"/>
      <c r="L332" s="1015"/>
      <c r="M332" s="1015"/>
      <c r="N332" s="1015"/>
      <c r="O332" s="1015"/>
      <c r="P332" s="1015"/>
      <c r="Q332" s="1015"/>
    </row>
    <row r="333" spans="1:17" ht="12.75" customHeight="1">
      <c r="A333" s="1015"/>
      <c r="B333" s="1015"/>
      <c r="C333" s="1015"/>
      <c r="D333" s="1015"/>
      <c r="E333" s="1015"/>
      <c r="F333" s="1015"/>
      <c r="G333" s="1015"/>
      <c r="H333" s="1015"/>
      <c r="I333" s="1015"/>
      <c r="J333" s="1015"/>
      <c r="K333" s="1015"/>
      <c r="L333" s="1015"/>
      <c r="M333" s="1015"/>
      <c r="N333" s="1015"/>
      <c r="O333" s="1015"/>
      <c r="P333" s="1015"/>
      <c r="Q333" s="1015"/>
    </row>
    <row r="334" spans="1:17" ht="12.75" customHeight="1">
      <c r="A334" s="1015"/>
      <c r="B334" s="1015"/>
      <c r="C334" s="1015"/>
      <c r="D334" s="1015"/>
      <c r="E334" s="1015"/>
      <c r="F334" s="1015"/>
      <c r="G334" s="1015"/>
      <c r="H334" s="1015"/>
      <c r="I334" s="1015"/>
      <c r="J334" s="1015"/>
      <c r="K334" s="1015"/>
      <c r="L334" s="1015"/>
      <c r="M334" s="1015"/>
      <c r="N334" s="1015"/>
      <c r="O334" s="1015"/>
      <c r="P334" s="1015"/>
      <c r="Q334" s="1015"/>
    </row>
    <row r="335" spans="1:17" ht="12.75" customHeight="1">
      <c r="A335" s="1015"/>
      <c r="B335" s="1015"/>
      <c r="C335" s="1015"/>
      <c r="D335" s="1015"/>
      <c r="E335" s="1015"/>
      <c r="F335" s="1015"/>
      <c r="G335" s="1015"/>
      <c r="H335" s="1015"/>
      <c r="I335" s="1015"/>
      <c r="J335" s="1015"/>
      <c r="K335" s="1015"/>
      <c r="L335" s="1015"/>
      <c r="M335" s="1015"/>
      <c r="N335" s="1015"/>
      <c r="O335" s="1015"/>
      <c r="P335" s="1015"/>
      <c r="Q335" s="1015"/>
    </row>
    <row r="336" spans="1:17" ht="12.75" customHeight="1">
      <c r="A336" s="1015"/>
      <c r="B336" s="1015"/>
      <c r="C336" s="1015"/>
      <c r="D336" s="1015"/>
      <c r="E336" s="1015"/>
      <c r="F336" s="1015"/>
      <c r="G336" s="1015"/>
      <c r="H336" s="1015"/>
      <c r="I336" s="1015"/>
      <c r="J336" s="1015"/>
      <c r="K336" s="1015"/>
      <c r="L336" s="1015"/>
      <c r="M336" s="1015"/>
      <c r="N336" s="1015"/>
      <c r="O336" s="1015"/>
      <c r="P336" s="1015"/>
      <c r="Q336" s="1015"/>
    </row>
    <row r="337" spans="1:17" ht="12.75" customHeight="1">
      <c r="A337" s="1015"/>
      <c r="B337" s="1015"/>
      <c r="C337" s="1015"/>
      <c r="D337" s="1015"/>
      <c r="E337" s="1015"/>
      <c r="F337" s="1015"/>
      <c r="G337" s="1015"/>
      <c r="H337" s="1015"/>
      <c r="I337" s="1015"/>
      <c r="J337" s="1015"/>
      <c r="K337" s="1015"/>
      <c r="L337" s="1015"/>
      <c r="M337" s="1015"/>
      <c r="N337" s="1015"/>
      <c r="O337" s="1015"/>
      <c r="P337" s="1015"/>
      <c r="Q337" s="1015"/>
    </row>
    <row r="338" spans="1:17" ht="12.75" customHeight="1">
      <c r="A338" s="1015"/>
      <c r="B338" s="1015"/>
      <c r="C338" s="1015"/>
      <c r="D338" s="1015"/>
      <c r="E338" s="1015"/>
      <c r="F338" s="1015"/>
      <c r="G338" s="1015"/>
      <c r="H338" s="1015"/>
      <c r="I338" s="1015"/>
      <c r="J338" s="1015"/>
      <c r="K338" s="1015"/>
      <c r="L338" s="1015"/>
      <c r="M338" s="1015"/>
      <c r="N338" s="1015"/>
      <c r="O338" s="1015"/>
      <c r="P338" s="1015"/>
      <c r="Q338" s="1015"/>
    </row>
    <row r="339" spans="1:17" ht="12.75" customHeight="1">
      <c r="A339" s="1015"/>
      <c r="B339" s="1015"/>
      <c r="C339" s="1015"/>
      <c r="D339" s="1015"/>
      <c r="E339" s="1015"/>
      <c r="F339" s="1015"/>
      <c r="G339" s="1015"/>
      <c r="H339" s="1015"/>
      <c r="I339" s="1015"/>
      <c r="J339" s="1015"/>
      <c r="K339" s="1015"/>
      <c r="L339" s="1015"/>
      <c r="M339" s="1015"/>
      <c r="N339" s="1015"/>
      <c r="O339" s="1015"/>
      <c r="P339" s="1015"/>
      <c r="Q339" s="1015"/>
    </row>
    <row r="340" spans="1:17" ht="12.75" customHeight="1">
      <c r="A340" s="1015"/>
      <c r="B340" s="1015"/>
      <c r="C340" s="1015"/>
      <c r="D340" s="1015"/>
      <c r="E340" s="1015"/>
      <c r="F340" s="1015"/>
      <c r="G340" s="1015"/>
      <c r="H340" s="1015"/>
      <c r="I340" s="1015"/>
      <c r="J340" s="1015"/>
      <c r="K340" s="1015"/>
      <c r="L340" s="1015"/>
      <c r="M340" s="1015"/>
      <c r="N340" s="1015"/>
      <c r="O340" s="1015"/>
      <c r="P340" s="1015"/>
      <c r="Q340" s="1015"/>
    </row>
    <row r="341" spans="1:17" ht="12.75" customHeight="1">
      <c r="A341" s="1015"/>
      <c r="B341" s="1015"/>
      <c r="C341" s="1015"/>
      <c r="D341" s="1015"/>
      <c r="E341" s="1015"/>
      <c r="F341" s="1015"/>
      <c r="G341" s="1015"/>
      <c r="H341" s="1015"/>
      <c r="I341" s="1015"/>
      <c r="J341" s="1015"/>
      <c r="K341" s="1015"/>
      <c r="L341" s="1015"/>
      <c r="M341" s="1015"/>
      <c r="N341" s="1015"/>
      <c r="O341" s="1015"/>
      <c r="P341" s="1015"/>
      <c r="Q341" s="1015"/>
    </row>
    <row r="342" spans="1:17" ht="12.75" customHeight="1">
      <c r="A342" s="1015"/>
      <c r="B342" s="1015"/>
      <c r="C342" s="1015"/>
      <c r="D342" s="1015"/>
      <c r="E342" s="1015"/>
      <c r="F342" s="1015"/>
      <c r="G342" s="1015"/>
      <c r="H342" s="1015"/>
      <c r="I342" s="1015"/>
      <c r="J342" s="1015"/>
      <c r="K342" s="1015"/>
      <c r="L342" s="1015"/>
      <c r="M342" s="1015"/>
      <c r="N342" s="1015"/>
      <c r="O342" s="1015"/>
      <c r="P342" s="1015"/>
      <c r="Q342" s="1015"/>
    </row>
    <row r="343" spans="1:17" ht="12.75" customHeight="1">
      <c r="A343" s="1015"/>
      <c r="B343" s="1015"/>
      <c r="C343" s="1015"/>
      <c r="D343" s="1015"/>
      <c r="E343" s="1015"/>
      <c r="F343" s="1015"/>
      <c r="G343" s="1015"/>
      <c r="H343" s="1015"/>
      <c r="I343" s="1015"/>
      <c r="J343" s="1015"/>
      <c r="K343" s="1015"/>
      <c r="L343" s="1015"/>
      <c r="M343" s="1015"/>
      <c r="N343" s="1015"/>
      <c r="O343" s="1015"/>
      <c r="P343" s="1015"/>
      <c r="Q343" s="1015"/>
    </row>
    <row r="344" spans="1:17" ht="12.75" customHeight="1">
      <c r="A344" s="1015"/>
      <c r="B344" s="1015"/>
      <c r="C344" s="1015"/>
      <c r="D344" s="1015"/>
      <c r="E344" s="1015"/>
      <c r="F344" s="1015"/>
      <c r="G344" s="1015"/>
      <c r="H344" s="1015"/>
      <c r="I344" s="1015"/>
      <c r="J344" s="1015"/>
      <c r="K344" s="1015"/>
      <c r="L344" s="1015"/>
      <c r="M344" s="1015"/>
      <c r="N344" s="1015"/>
      <c r="O344" s="1015"/>
      <c r="P344" s="1015"/>
      <c r="Q344" s="1015"/>
    </row>
    <row r="345" spans="1:17" ht="12.75" customHeight="1">
      <c r="A345" s="1015"/>
      <c r="B345" s="1015"/>
      <c r="C345" s="1015"/>
      <c r="D345" s="1015"/>
      <c r="E345" s="1015"/>
      <c r="F345" s="1015"/>
      <c r="G345" s="1015"/>
      <c r="H345" s="1015"/>
      <c r="I345" s="1015"/>
      <c r="J345" s="1015"/>
      <c r="K345" s="1015"/>
      <c r="L345" s="1015"/>
      <c r="M345" s="1015"/>
      <c r="N345" s="1015"/>
      <c r="O345" s="1015"/>
      <c r="P345" s="1015"/>
      <c r="Q345" s="1015"/>
    </row>
    <row r="346" spans="1:17" ht="12.75" customHeight="1">
      <c r="A346" s="1015"/>
      <c r="B346" s="1015"/>
      <c r="C346" s="1015"/>
      <c r="D346" s="1015"/>
      <c r="E346" s="1015"/>
      <c r="F346" s="1015"/>
      <c r="G346" s="1015"/>
      <c r="H346" s="1015"/>
      <c r="I346" s="1015"/>
      <c r="J346" s="1015"/>
      <c r="K346" s="1015"/>
      <c r="L346" s="1015"/>
      <c r="M346" s="1015"/>
      <c r="N346" s="1015"/>
      <c r="O346" s="1015"/>
      <c r="P346" s="1015"/>
      <c r="Q346" s="1015"/>
    </row>
    <row r="347" spans="1:17" ht="12.75" customHeight="1">
      <c r="A347" s="1015"/>
      <c r="B347" s="1015"/>
      <c r="C347" s="1015"/>
      <c r="D347" s="1015"/>
      <c r="E347" s="1015"/>
      <c r="F347" s="1015"/>
      <c r="G347" s="1015"/>
      <c r="H347" s="1015"/>
      <c r="I347" s="1015"/>
      <c r="J347" s="1015"/>
      <c r="K347" s="1015"/>
      <c r="L347" s="1015"/>
      <c r="M347" s="1015"/>
      <c r="N347" s="1015"/>
      <c r="O347" s="1015"/>
      <c r="P347" s="1015"/>
      <c r="Q347" s="1015"/>
    </row>
    <row r="348" spans="1:17" ht="12.75" customHeight="1">
      <c r="A348" s="1015"/>
      <c r="B348" s="1015"/>
      <c r="C348" s="1015"/>
      <c r="D348" s="1015"/>
      <c r="E348" s="1015"/>
      <c r="F348" s="1015"/>
      <c r="G348" s="1015"/>
      <c r="H348" s="1015"/>
      <c r="I348" s="1015"/>
      <c r="J348" s="1015"/>
      <c r="K348" s="1015"/>
      <c r="L348" s="1015"/>
      <c r="M348" s="1015"/>
      <c r="N348" s="1015"/>
      <c r="O348" s="1015"/>
      <c r="P348" s="1015"/>
      <c r="Q348" s="1015"/>
    </row>
    <row r="349" spans="1:17" ht="12.75" customHeight="1">
      <c r="A349" s="1015"/>
      <c r="B349" s="1015"/>
      <c r="C349" s="1015"/>
      <c r="D349" s="1015"/>
      <c r="E349" s="1015"/>
      <c r="F349" s="1015"/>
      <c r="G349" s="1015"/>
      <c r="H349" s="1015"/>
      <c r="I349" s="1015"/>
      <c r="J349" s="1015"/>
      <c r="K349" s="1015"/>
      <c r="L349" s="1015"/>
      <c r="M349" s="1015"/>
      <c r="N349" s="1015"/>
      <c r="O349" s="1015"/>
      <c r="P349" s="1015"/>
      <c r="Q349" s="1015"/>
    </row>
    <row r="350" spans="1:17" ht="12.75" customHeight="1">
      <c r="A350" s="1015"/>
      <c r="B350" s="1015"/>
      <c r="C350" s="1015"/>
      <c r="D350" s="1015"/>
      <c r="E350" s="1015"/>
      <c r="F350" s="1015"/>
      <c r="G350" s="1015"/>
      <c r="H350" s="1015"/>
      <c r="I350" s="1015"/>
      <c r="J350" s="1015"/>
      <c r="K350" s="1015"/>
      <c r="L350" s="1015"/>
      <c r="M350" s="1015"/>
      <c r="N350" s="1015"/>
      <c r="O350" s="1015"/>
      <c r="P350" s="1015"/>
      <c r="Q350" s="1015"/>
    </row>
    <row r="351" spans="1:17" ht="12.75" customHeight="1">
      <c r="A351" s="1015"/>
      <c r="B351" s="1015"/>
      <c r="C351" s="1015"/>
      <c r="D351" s="1015"/>
      <c r="E351" s="1015"/>
      <c r="F351" s="1015"/>
      <c r="G351" s="1015"/>
      <c r="H351" s="1015"/>
      <c r="I351" s="1015"/>
      <c r="J351" s="1015"/>
      <c r="K351" s="1015"/>
      <c r="L351" s="1015"/>
      <c r="M351" s="1015"/>
      <c r="N351" s="1015"/>
      <c r="O351" s="1015"/>
      <c r="P351" s="1015"/>
      <c r="Q351" s="1015"/>
    </row>
    <row r="352" spans="1:17" ht="12.75" customHeight="1">
      <c r="A352" s="1015"/>
      <c r="B352" s="1015"/>
      <c r="C352" s="1015"/>
      <c r="D352" s="1015"/>
      <c r="E352" s="1015"/>
      <c r="F352" s="1015"/>
      <c r="G352" s="1015"/>
      <c r="H352" s="1015"/>
      <c r="I352" s="1015"/>
      <c r="J352" s="1015"/>
      <c r="K352" s="1015"/>
      <c r="L352" s="1015"/>
      <c r="M352" s="1015"/>
      <c r="N352" s="1015"/>
      <c r="O352" s="1015"/>
      <c r="P352" s="1015"/>
      <c r="Q352" s="1015"/>
    </row>
    <row r="353" spans="1:17" ht="12.75" customHeight="1">
      <c r="A353" s="1015"/>
      <c r="B353" s="1015"/>
      <c r="C353" s="1015"/>
      <c r="D353" s="1015"/>
      <c r="E353" s="1015"/>
      <c r="F353" s="1015"/>
      <c r="G353" s="1015"/>
      <c r="H353" s="1015"/>
      <c r="I353" s="1015"/>
      <c r="J353" s="1015"/>
      <c r="K353" s="1015"/>
      <c r="L353" s="1015"/>
      <c r="M353" s="1015"/>
      <c r="N353" s="1015"/>
      <c r="O353" s="1015"/>
      <c r="P353" s="1015"/>
      <c r="Q353" s="1015"/>
    </row>
    <row r="354" spans="1:17" ht="12.75" customHeight="1">
      <c r="A354" s="1015"/>
      <c r="B354" s="1015"/>
      <c r="C354" s="1015"/>
      <c r="D354" s="1015"/>
      <c r="E354" s="1015"/>
      <c r="F354" s="1015"/>
      <c r="G354" s="1015"/>
      <c r="H354" s="1015"/>
      <c r="I354" s="1015"/>
      <c r="J354" s="1015"/>
      <c r="K354" s="1015"/>
      <c r="L354" s="1015"/>
      <c r="M354" s="1015"/>
      <c r="N354" s="1015"/>
      <c r="O354" s="1015"/>
      <c r="P354" s="1015"/>
      <c r="Q354" s="1015"/>
    </row>
    <row r="355" spans="1:17" ht="12.75" customHeight="1">
      <c r="A355" s="1015"/>
      <c r="B355" s="1015"/>
      <c r="C355" s="1015"/>
      <c r="D355" s="1015"/>
      <c r="E355" s="1015"/>
      <c r="F355" s="1015"/>
      <c r="G355" s="1015"/>
      <c r="H355" s="1015"/>
      <c r="I355" s="1015"/>
      <c r="J355" s="1015"/>
      <c r="K355" s="1015"/>
      <c r="L355" s="1015"/>
      <c r="M355" s="1015"/>
      <c r="N355" s="1015"/>
      <c r="O355" s="1015"/>
      <c r="P355" s="1015"/>
      <c r="Q355" s="1015"/>
    </row>
    <row r="356" spans="1:17" ht="12.75" customHeight="1">
      <c r="A356" s="1015"/>
      <c r="B356" s="1015"/>
      <c r="C356" s="1015"/>
      <c r="D356" s="1015"/>
      <c r="E356" s="1015"/>
      <c r="F356" s="1015"/>
      <c r="G356" s="1015"/>
      <c r="H356" s="1015"/>
      <c r="I356" s="1015"/>
      <c r="J356" s="1015"/>
      <c r="K356" s="1015"/>
      <c r="L356" s="1015"/>
      <c r="M356" s="1015"/>
      <c r="N356" s="1015"/>
      <c r="O356" s="1015"/>
      <c r="P356" s="1015"/>
      <c r="Q356" s="1015"/>
    </row>
    <row r="357" spans="1:17" ht="12.75" customHeight="1">
      <c r="A357" s="1015"/>
      <c r="B357" s="1015"/>
      <c r="C357" s="1015"/>
      <c r="D357" s="1015"/>
      <c r="E357" s="1015"/>
      <c r="F357" s="1015"/>
      <c r="G357" s="1015"/>
      <c r="H357" s="1015"/>
      <c r="I357" s="1015"/>
      <c r="J357" s="1015"/>
      <c r="K357" s="1015"/>
      <c r="L357" s="1015"/>
      <c r="M357" s="1015"/>
      <c r="N357" s="1015"/>
      <c r="O357" s="1015"/>
      <c r="P357" s="1015"/>
      <c r="Q357" s="1015"/>
    </row>
    <row r="358" spans="1:17" ht="12.75" customHeight="1">
      <c r="A358" s="1015"/>
      <c r="B358" s="1015"/>
      <c r="C358" s="1015"/>
      <c r="D358" s="1015"/>
      <c r="E358" s="1015"/>
      <c r="F358" s="1015"/>
      <c r="G358" s="1015"/>
      <c r="H358" s="1015"/>
      <c r="I358" s="1015"/>
      <c r="J358" s="1015"/>
      <c r="K358" s="1015"/>
      <c r="L358" s="1015"/>
      <c r="M358" s="1015"/>
      <c r="N358" s="1015"/>
      <c r="O358" s="1015"/>
      <c r="P358" s="1015"/>
      <c r="Q358" s="1015"/>
    </row>
    <row r="359" spans="1:17" ht="12.75" customHeight="1">
      <c r="A359" s="1015"/>
      <c r="B359" s="1015"/>
      <c r="C359" s="1015"/>
      <c r="D359" s="1015"/>
      <c r="E359" s="1015"/>
      <c r="F359" s="1015"/>
      <c r="G359" s="1015"/>
      <c r="H359" s="1015"/>
      <c r="I359" s="1015"/>
      <c r="J359" s="1015"/>
      <c r="K359" s="1015"/>
      <c r="L359" s="1015"/>
      <c r="M359" s="1015"/>
      <c r="N359" s="1015"/>
      <c r="O359" s="1015"/>
      <c r="P359" s="1015"/>
      <c r="Q359" s="1015"/>
    </row>
    <row r="360" spans="1:17" ht="12.75" customHeight="1">
      <c r="A360" s="1015"/>
      <c r="B360" s="1015"/>
      <c r="C360" s="1015"/>
      <c r="D360" s="1015"/>
      <c r="E360" s="1015"/>
      <c r="F360" s="1015"/>
      <c r="G360" s="1015"/>
      <c r="H360" s="1015"/>
      <c r="I360" s="1015"/>
      <c r="J360" s="1015"/>
      <c r="K360" s="1015"/>
      <c r="L360" s="1015"/>
      <c r="M360" s="1015"/>
      <c r="N360" s="1015"/>
      <c r="O360" s="1015"/>
      <c r="P360" s="1015"/>
      <c r="Q360" s="1015"/>
    </row>
    <row r="361" spans="1:17" ht="12.75" customHeight="1">
      <c r="A361" s="1015"/>
      <c r="B361" s="1015"/>
      <c r="C361" s="1015"/>
      <c r="D361" s="1015"/>
      <c r="E361" s="1015"/>
      <c r="F361" s="1015"/>
      <c r="G361" s="1015"/>
      <c r="H361" s="1015"/>
      <c r="I361" s="1015"/>
      <c r="J361" s="1015"/>
      <c r="K361" s="1015"/>
      <c r="L361" s="1015"/>
      <c r="M361" s="1015"/>
      <c r="N361" s="1015"/>
      <c r="O361" s="1015"/>
      <c r="P361" s="1015"/>
      <c r="Q361" s="1015"/>
    </row>
    <row r="362" spans="1:17" ht="12.75" customHeight="1">
      <c r="A362" s="1015"/>
      <c r="B362" s="1015"/>
      <c r="C362" s="1015"/>
      <c r="D362" s="1015"/>
      <c r="E362" s="1015"/>
      <c r="F362" s="1015"/>
      <c r="G362" s="1015"/>
      <c r="H362" s="1015"/>
      <c r="I362" s="1015"/>
      <c r="J362" s="1015"/>
      <c r="K362" s="1015"/>
      <c r="L362" s="1015"/>
      <c r="M362" s="1015"/>
      <c r="N362" s="1015"/>
      <c r="O362" s="1015"/>
      <c r="P362" s="1015"/>
      <c r="Q362" s="1015"/>
    </row>
    <row r="363" spans="1:17" ht="12.75" customHeight="1">
      <c r="A363" s="1015"/>
      <c r="B363" s="1015"/>
      <c r="C363" s="1015"/>
      <c r="D363" s="1015"/>
      <c r="E363" s="1015"/>
      <c r="F363" s="1015"/>
      <c r="G363" s="1015"/>
      <c r="H363" s="1015"/>
      <c r="I363" s="1015"/>
      <c r="J363" s="1015"/>
      <c r="K363" s="1015"/>
      <c r="L363" s="1015"/>
      <c r="M363" s="1015"/>
      <c r="N363" s="1015"/>
      <c r="O363" s="1015"/>
      <c r="P363" s="1015"/>
      <c r="Q363" s="1015"/>
    </row>
    <row r="364" spans="1:17" ht="12.75" customHeight="1">
      <c r="A364" s="1015"/>
      <c r="B364" s="1015"/>
      <c r="C364" s="1015"/>
      <c r="D364" s="1015"/>
      <c r="E364" s="1015"/>
      <c r="F364" s="1015"/>
      <c r="G364" s="1015"/>
      <c r="H364" s="1015"/>
      <c r="I364" s="1015"/>
      <c r="J364" s="1015"/>
      <c r="K364" s="1015"/>
      <c r="L364" s="1015"/>
      <c r="M364" s="1015"/>
      <c r="N364" s="1015"/>
      <c r="O364" s="1015"/>
      <c r="P364" s="1015"/>
      <c r="Q364" s="1015"/>
    </row>
    <row r="365" spans="1:17" ht="12.75" customHeight="1">
      <c r="A365" s="1015"/>
      <c r="B365" s="1015"/>
      <c r="C365" s="1015"/>
      <c r="D365" s="1015"/>
      <c r="E365" s="1015"/>
      <c r="F365" s="1015"/>
      <c r="G365" s="1015"/>
      <c r="H365" s="1015"/>
      <c r="I365" s="1015"/>
      <c r="J365" s="1015"/>
      <c r="K365" s="1015"/>
      <c r="L365" s="1015"/>
      <c r="M365" s="1015"/>
      <c r="N365" s="1015"/>
      <c r="O365" s="1015"/>
      <c r="P365" s="1015"/>
      <c r="Q365" s="1015"/>
    </row>
    <row r="366" spans="1:17" ht="12.75" customHeight="1">
      <c r="A366" s="1015"/>
      <c r="B366" s="1015"/>
      <c r="C366" s="1015"/>
      <c r="D366" s="1015"/>
      <c r="E366" s="1015"/>
      <c r="F366" s="1015"/>
      <c r="G366" s="1015"/>
      <c r="H366" s="1015"/>
      <c r="I366" s="1015"/>
      <c r="J366" s="1015"/>
      <c r="K366" s="1015"/>
      <c r="L366" s="1015"/>
      <c r="M366" s="1015"/>
      <c r="N366" s="1015"/>
      <c r="O366" s="1015"/>
      <c r="P366" s="1015"/>
      <c r="Q366" s="1015"/>
    </row>
    <row r="367" spans="1:17" ht="12.75" customHeight="1">
      <c r="A367" s="1015"/>
      <c r="B367" s="1015"/>
      <c r="C367" s="1015"/>
      <c r="D367" s="1015"/>
      <c r="E367" s="1015"/>
      <c r="F367" s="1015"/>
      <c r="G367" s="1015"/>
      <c r="H367" s="1015"/>
      <c r="I367" s="1015"/>
      <c r="J367" s="1015"/>
      <c r="K367" s="1015"/>
      <c r="L367" s="1015"/>
      <c r="M367" s="1015"/>
      <c r="N367" s="1015"/>
      <c r="O367" s="1015"/>
      <c r="P367" s="1015"/>
      <c r="Q367" s="1015"/>
    </row>
    <row r="368" spans="1:17" ht="12.75" customHeight="1">
      <c r="A368" s="1015"/>
      <c r="B368" s="1015"/>
      <c r="C368" s="1015"/>
      <c r="D368" s="1015"/>
      <c r="E368" s="1015"/>
      <c r="F368" s="1015"/>
      <c r="G368" s="1015"/>
      <c r="H368" s="1015"/>
      <c r="I368" s="1015"/>
      <c r="J368" s="1015"/>
      <c r="K368" s="1015"/>
      <c r="L368" s="1015"/>
      <c r="M368" s="1015"/>
      <c r="N368" s="1015"/>
      <c r="O368" s="1015"/>
      <c r="P368" s="1015"/>
      <c r="Q368" s="1015"/>
    </row>
    <row r="369" spans="1:17" ht="12.75" customHeight="1">
      <c r="A369" s="1015"/>
      <c r="B369" s="1015"/>
      <c r="C369" s="1015"/>
      <c r="D369" s="1015"/>
      <c r="E369" s="1015"/>
      <c r="F369" s="1015"/>
      <c r="G369" s="1015"/>
      <c r="H369" s="1015"/>
      <c r="I369" s="1015"/>
      <c r="J369" s="1015"/>
      <c r="K369" s="1015"/>
      <c r="L369" s="1015"/>
      <c r="M369" s="1015"/>
      <c r="N369" s="1015"/>
      <c r="O369" s="1015"/>
      <c r="P369" s="1015"/>
      <c r="Q369" s="1015"/>
    </row>
    <row r="370" spans="1:17" ht="12.75" customHeight="1">
      <c r="A370" s="1015"/>
      <c r="B370" s="1015"/>
      <c r="C370" s="1015"/>
      <c r="D370" s="1015"/>
      <c r="E370" s="1015"/>
      <c r="F370" s="1015"/>
      <c r="G370" s="1015"/>
      <c r="H370" s="1015"/>
      <c r="I370" s="1015"/>
      <c r="J370" s="1015"/>
      <c r="K370" s="1015"/>
      <c r="L370" s="1015"/>
      <c r="M370" s="1015"/>
      <c r="N370" s="1015"/>
      <c r="O370" s="1015"/>
      <c r="P370" s="1015"/>
      <c r="Q370" s="1015"/>
    </row>
    <row r="371" spans="1:17" ht="12.75" customHeight="1">
      <c r="A371" s="1015"/>
      <c r="B371" s="1015"/>
      <c r="C371" s="1015"/>
      <c r="D371" s="1015"/>
      <c r="E371" s="1015"/>
      <c r="F371" s="1015"/>
      <c r="G371" s="1015"/>
      <c r="H371" s="1015"/>
      <c r="I371" s="1015"/>
      <c r="J371" s="1015"/>
      <c r="K371" s="1015"/>
      <c r="L371" s="1015"/>
      <c r="M371" s="1015"/>
      <c r="N371" s="1015"/>
      <c r="O371" s="1015"/>
      <c r="P371" s="1015"/>
      <c r="Q371" s="1015"/>
    </row>
    <row r="372" spans="1:17" ht="12.75" customHeight="1">
      <c r="A372" s="1015"/>
      <c r="B372" s="1015"/>
      <c r="C372" s="1015"/>
      <c r="D372" s="1015"/>
      <c r="E372" s="1015"/>
      <c r="F372" s="1015"/>
      <c r="G372" s="1015"/>
      <c r="H372" s="1015"/>
      <c r="I372" s="1015"/>
      <c r="J372" s="1015"/>
      <c r="K372" s="1015"/>
      <c r="L372" s="1015"/>
      <c r="M372" s="1015"/>
      <c r="N372" s="1015"/>
      <c r="O372" s="1015"/>
      <c r="P372" s="1015"/>
      <c r="Q372" s="1015"/>
    </row>
    <row r="373" spans="1:17" ht="12.75" customHeight="1">
      <c r="A373" s="1015"/>
      <c r="B373" s="1015"/>
      <c r="C373" s="1015"/>
      <c r="D373" s="1015"/>
      <c r="E373" s="1015"/>
      <c r="F373" s="1015"/>
      <c r="G373" s="1015"/>
      <c r="H373" s="1015"/>
      <c r="I373" s="1015"/>
      <c r="J373" s="1015"/>
      <c r="K373" s="1015"/>
      <c r="L373" s="1015"/>
      <c r="M373" s="1015"/>
      <c r="N373" s="1015"/>
      <c r="O373" s="1015"/>
      <c r="P373" s="1015"/>
      <c r="Q373" s="1015"/>
    </row>
    <row r="374" spans="1:17" ht="12.75" customHeight="1">
      <c r="A374" s="1015"/>
      <c r="B374" s="1015"/>
      <c r="C374" s="1015"/>
      <c r="D374" s="1015"/>
      <c r="E374" s="1015"/>
      <c r="F374" s="1015"/>
      <c r="G374" s="1015"/>
      <c r="H374" s="1015"/>
      <c r="I374" s="1015"/>
      <c r="J374" s="1015"/>
      <c r="K374" s="1015"/>
      <c r="L374" s="1015"/>
      <c r="M374" s="1015"/>
      <c r="N374" s="1015"/>
      <c r="O374" s="1015"/>
      <c r="P374" s="1015"/>
      <c r="Q374" s="1015"/>
    </row>
    <row r="375" spans="1:17" ht="12.75" customHeight="1">
      <c r="A375" s="1015"/>
      <c r="B375" s="1015"/>
      <c r="C375" s="1015"/>
      <c r="D375" s="1015"/>
      <c r="E375" s="1015"/>
      <c r="F375" s="1015"/>
      <c r="G375" s="1015"/>
      <c r="H375" s="1015"/>
      <c r="I375" s="1015"/>
      <c r="J375" s="1015"/>
      <c r="K375" s="1015"/>
      <c r="L375" s="1015"/>
      <c r="M375" s="1015"/>
      <c r="N375" s="1015"/>
      <c r="O375" s="1015"/>
      <c r="P375" s="1015"/>
      <c r="Q375" s="1015"/>
    </row>
    <row r="376" spans="1:17" ht="12.75" customHeight="1">
      <c r="A376" s="1015"/>
      <c r="B376" s="1015"/>
      <c r="C376" s="1015"/>
      <c r="D376" s="1015"/>
      <c r="E376" s="1015"/>
      <c r="F376" s="1015"/>
      <c r="G376" s="1015"/>
      <c r="H376" s="1015"/>
      <c r="I376" s="1015"/>
      <c r="J376" s="1015"/>
      <c r="K376" s="1015"/>
      <c r="L376" s="1015"/>
      <c r="M376" s="1015"/>
      <c r="N376" s="1015"/>
      <c r="O376" s="1015"/>
      <c r="P376" s="1015"/>
      <c r="Q376" s="1015"/>
    </row>
    <row r="377" spans="1:17" ht="12.75" customHeight="1">
      <c r="A377" s="1015"/>
      <c r="B377" s="1015"/>
      <c r="C377" s="1015"/>
      <c r="D377" s="1015"/>
      <c r="E377" s="1015"/>
      <c r="F377" s="1015"/>
      <c r="G377" s="1015"/>
      <c r="H377" s="1015"/>
      <c r="I377" s="1015"/>
      <c r="J377" s="1015"/>
      <c r="K377" s="1015"/>
      <c r="L377" s="1015"/>
      <c r="M377" s="1015"/>
      <c r="N377" s="1015"/>
      <c r="O377" s="1015"/>
      <c r="P377" s="1015"/>
      <c r="Q377" s="1015"/>
    </row>
    <row r="378" spans="1:17" ht="12.75" customHeight="1">
      <c r="A378" s="1015"/>
      <c r="B378" s="1015"/>
      <c r="C378" s="1015"/>
      <c r="D378" s="1015"/>
      <c r="E378" s="1015"/>
      <c r="F378" s="1015"/>
      <c r="G378" s="1015"/>
      <c r="H378" s="1015"/>
      <c r="I378" s="1015"/>
      <c r="J378" s="1015"/>
      <c r="K378" s="1015"/>
      <c r="L378" s="1015"/>
      <c r="M378" s="1015"/>
      <c r="N378" s="1015"/>
      <c r="O378" s="1015"/>
      <c r="P378" s="1015"/>
      <c r="Q378" s="1015"/>
    </row>
    <row r="379" spans="1:17" ht="12.75" customHeight="1">
      <c r="A379" s="1015"/>
      <c r="B379" s="1015"/>
      <c r="C379" s="1015"/>
      <c r="D379" s="1015"/>
      <c r="E379" s="1015"/>
      <c r="F379" s="1015"/>
      <c r="G379" s="1015"/>
      <c r="H379" s="1015"/>
      <c r="I379" s="1015"/>
      <c r="J379" s="1015"/>
      <c r="K379" s="1015"/>
      <c r="L379" s="1015"/>
      <c r="M379" s="1015"/>
      <c r="N379" s="1015"/>
      <c r="O379" s="1015"/>
      <c r="P379" s="1015"/>
      <c r="Q379" s="1015"/>
    </row>
    <row r="380" spans="1:17" ht="12.75" customHeight="1">
      <c r="A380" s="1015"/>
      <c r="B380" s="1015"/>
      <c r="C380" s="1015"/>
      <c r="D380" s="1015"/>
      <c r="E380" s="1015"/>
      <c r="F380" s="1015"/>
      <c r="G380" s="1015"/>
      <c r="H380" s="1015"/>
      <c r="I380" s="1015"/>
      <c r="J380" s="1015"/>
      <c r="K380" s="1015"/>
      <c r="L380" s="1015"/>
      <c r="M380" s="1015"/>
      <c r="N380" s="1015"/>
      <c r="O380" s="1015"/>
      <c r="P380" s="1015"/>
      <c r="Q380" s="1015"/>
    </row>
    <row r="381" spans="1:17" ht="12.75" customHeight="1">
      <c r="A381" s="1015"/>
      <c r="B381" s="1015"/>
      <c r="C381" s="1015"/>
      <c r="D381" s="1015"/>
      <c r="E381" s="1015"/>
      <c r="F381" s="1015"/>
      <c r="G381" s="1015"/>
      <c r="H381" s="1015"/>
      <c r="I381" s="1015"/>
      <c r="J381" s="1015"/>
      <c r="K381" s="1015"/>
      <c r="L381" s="1015"/>
      <c r="M381" s="1015"/>
      <c r="N381" s="1015"/>
      <c r="O381" s="1015"/>
      <c r="P381" s="1015"/>
      <c r="Q381" s="1015"/>
    </row>
    <row r="382" spans="1:17" ht="12.75" customHeight="1">
      <c r="A382" s="1015"/>
      <c r="B382" s="1015"/>
      <c r="C382" s="1015"/>
      <c r="D382" s="1015"/>
      <c r="E382" s="1015"/>
      <c r="F382" s="1015"/>
      <c r="G382" s="1015"/>
      <c r="H382" s="1015"/>
      <c r="I382" s="1015"/>
      <c r="J382" s="1015"/>
      <c r="K382" s="1015"/>
      <c r="L382" s="1015"/>
      <c r="M382" s="1015"/>
      <c r="N382" s="1015"/>
      <c r="O382" s="1015"/>
      <c r="P382" s="1015"/>
      <c r="Q382" s="1015"/>
    </row>
    <row r="383" spans="1:17" ht="12.75" customHeight="1">
      <c r="A383" s="1015"/>
      <c r="B383" s="1015"/>
      <c r="C383" s="1015"/>
      <c r="D383" s="1015"/>
      <c r="E383" s="1015"/>
      <c r="F383" s="1015"/>
      <c r="G383" s="1015"/>
      <c r="H383" s="1015"/>
      <c r="I383" s="1015"/>
      <c r="J383" s="1015"/>
      <c r="K383" s="1015"/>
      <c r="L383" s="1015"/>
      <c r="M383" s="1015"/>
      <c r="N383" s="1015"/>
      <c r="O383" s="1015"/>
      <c r="P383" s="1015"/>
      <c r="Q383" s="1015"/>
    </row>
    <row r="384" spans="1:17" ht="12.75" customHeight="1">
      <c r="A384" s="1015"/>
      <c r="B384" s="1015"/>
      <c r="C384" s="1015"/>
      <c r="D384" s="1015"/>
      <c r="E384" s="1015"/>
      <c r="F384" s="1015"/>
      <c r="G384" s="1015"/>
      <c r="H384" s="1015"/>
      <c r="I384" s="1015"/>
      <c r="J384" s="1015"/>
      <c r="K384" s="1015"/>
      <c r="L384" s="1015"/>
      <c r="M384" s="1015"/>
      <c r="N384" s="1015"/>
      <c r="O384" s="1015"/>
      <c r="P384" s="1015"/>
      <c r="Q384" s="1015"/>
    </row>
    <row r="385" spans="1:17" ht="12.75" customHeight="1">
      <c r="A385" s="1015"/>
      <c r="B385" s="1015"/>
      <c r="C385" s="1015"/>
      <c r="D385" s="1015"/>
      <c r="E385" s="1015"/>
      <c r="F385" s="1015"/>
      <c r="G385" s="1015"/>
      <c r="H385" s="1015"/>
      <c r="I385" s="1015"/>
      <c r="J385" s="1015"/>
      <c r="K385" s="1015"/>
      <c r="L385" s="1015"/>
      <c r="M385" s="1015"/>
      <c r="N385" s="1015"/>
      <c r="O385" s="1015"/>
      <c r="P385" s="1015"/>
      <c r="Q385" s="1015"/>
    </row>
    <row r="386" spans="1:17" ht="12.75" customHeight="1">
      <c r="A386" s="1015"/>
      <c r="B386" s="1015"/>
      <c r="C386" s="1015"/>
      <c r="D386" s="1015"/>
      <c r="E386" s="1015"/>
      <c r="F386" s="1015"/>
      <c r="G386" s="1015"/>
      <c r="H386" s="1015"/>
      <c r="I386" s="1015"/>
      <c r="J386" s="1015"/>
      <c r="K386" s="1015"/>
      <c r="L386" s="1015"/>
      <c r="M386" s="1015"/>
      <c r="N386" s="1015"/>
      <c r="O386" s="1015"/>
      <c r="P386" s="1015"/>
      <c r="Q386" s="1015"/>
    </row>
    <row r="387" spans="1:17" ht="12.75" customHeight="1">
      <c r="A387" s="1015"/>
      <c r="B387" s="1015"/>
      <c r="C387" s="1015"/>
      <c r="D387" s="1015"/>
      <c r="E387" s="1015"/>
      <c r="F387" s="1015"/>
      <c r="G387" s="1015"/>
      <c r="H387" s="1015"/>
      <c r="I387" s="1015"/>
      <c r="J387" s="1015"/>
      <c r="K387" s="1015"/>
      <c r="L387" s="1015"/>
      <c r="M387" s="1015"/>
      <c r="N387" s="1015"/>
      <c r="O387" s="1015"/>
      <c r="P387" s="1015"/>
      <c r="Q387" s="1015"/>
    </row>
    <row r="388" spans="1:17" ht="12.75" customHeight="1">
      <c r="A388" s="1015"/>
      <c r="B388" s="1015"/>
      <c r="C388" s="1015"/>
      <c r="D388" s="1015"/>
      <c r="E388" s="1015"/>
      <c r="F388" s="1015"/>
      <c r="G388" s="1015"/>
      <c r="H388" s="1015"/>
      <c r="I388" s="1015"/>
      <c r="J388" s="1015"/>
      <c r="K388" s="1015"/>
      <c r="L388" s="1015"/>
      <c r="M388" s="1015"/>
      <c r="N388" s="1015"/>
      <c r="O388" s="1015"/>
      <c r="P388" s="1015"/>
      <c r="Q388" s="1015"/>
    </row>
    <row r="389" spans="1:17" ht="12.75" customHeight="1">
      <c r="A389" s="1015"/>
      <c r="B389" s="1015"/>
      <c r="C389" s="1015"/>
      <c r="D389" s="1015"/>
      <c r="E389" s="1015"/>
      <c r="F389" s="1015"/>
      <c r="G389" s="1015"/>
      <c r="H389" s="1015"/>
      <c r="I389" s="1015"/>
      <c r="J389" s="1015"/>
      <c r="K389" s="1015"/>
      <c r="L389" s="1015"/>
      <c r="M389" s="1015"/>
      <c r="N389" s="1015"/>
      <c r="O389" s="1015"/>
      <c r="P389" s="1015"/>
      <c r="Q389" s="1015"/>
    </row>
    <row r="390" spans="1:17" ht="12.75" customHeight="1">
      <c r="A390" s="1015"/>
      <c r="B390" s="1015"/>
      <c r="C390" s="1015"/>
      <c r="D390" s="1015"/>
      <c r="E390" s="1015"/>
      <c r="F390" s="1015"/>
      <c r="G390" s="1015"/>
      <c r="H390" s="1015"/>
      <c r="I390" s="1015"/>
      <c r="J390" s="1015"/>
      <c r="K390" s="1015"/>
      <c r="L390" s="1015"/>
      <c r="M390" s="1015"/>
      <c r="N390" s="1015"/>
      <c r="O390" s="1015"/>
      <c r="P390" s="1015"/>
      <c r="Q390" s="1015"/>
    </row>
    <row r="391" spans="1:17" ht="12.75" customHeight="1">
      <c r="A391" s="1015"/>
      <c r="B391" s="1015"/>
      <c r="C391" s="1015"/>
      <c r="D391" s="1015"/>
      <c r="E391" s="1015"/>
      <c r="F391" s="1015"/>
      <c r="G391" s="1015"/>
      <c r="H391" s="1015"/>
      <c r="I391" s="1015"/>
      <c r="J391" s="1015"/>
      <c r="K391" s="1015"/>
      <c r="L391" s="1015"/>
      <c r="M391" s="1015"/>
      <c r="N391" s="1015"/>
      <c r="O391" s="1015"/>
      <c r="P391" s="1015"/>
      <c r="Q391" s="1015"/>
    </row>
    <row r="392" spans="1:17" ht="12.75" customHeight="1">
      <c r="A392" s="1015"/>
      <c r="B392" s="1015"/>
      <c r="C392" s="1015"/>
      <c r="D392" s="1015"/>
      <c r="E392" s="1015"/>
      <c r="F392" s="1015"/>
      <c r="G392" s="1015"/>
      <c r="H392" s="1015"/>
      <c r="I392" s="1015"/>
      <c r="J392" s="1015"/>
      <c r="K392" s="1015"/>
      <c r="L392" s="1015"/>
      <c r="M392" s="1015"/>
      <c r="N392" s="1015"/>
      <c r="O392" s="1015"/>
      <c r="P392" s="1015"/>
      <c r="Q392" s="1015"/>
    </row>
    <row r="393" spans="1:17" ht="12.75" customHeight="1">
      <c r="A393" s="1015"/>
      <c r="B393" s="1015"/>
      <c r="C393" s="1015"/>
      <c r="D393" s="1015"/>
      <c r="E393" s="1015"/>
      <c r="F393" s="1015"/>
      <c r="G393" s="1015"/>
      <c r="H393" s="1015"/>
      <c r="I393" s="1015"/>
      <c r="J393" s="1015"/>
      <c r="K393" s="1015"/>
      <c r="L393" s="1015"/>
      <c r="M393" s="1015"/>
      <c r="N393" s="1015"/>
      <c r="O393" s="1015"/>
      <c r="P393" s="1015"/>
      <c r="Q393" s="1015"/>
    </row>
    <row r="394" spans="1:17" ht="12.75" customHeight="1">
      <c r="A394" s="1015"/>
      <c r="B394" s="1015"/>
      <c r="C394" s="1015"/>
      <c r="D394" s="1015"/>
      <c r="E394" s="1015"/>
      <c r="F394" s="1015"/>
      <c r="G394" s="1015"/>
      <c r="H394" s="1015"/>
      <c r="I394" s="1015"/>
      <c r="J394" s="1015"/>
      <c r="K394" s="1015"/>
      <c r="L394" s="1015"/>
      <c r="M394" s="1015"/>
      <c r="N394" s="1015"/>
      <c r="O394" s="1015"/>
      <c r="P394" s="1015"/>
      <c r="Q394" s="1015"/>
    </row>
    <row r="395" spans="1:17" ht="12.75" customHeight="1">
      <c r="A395" s="1015"/>
      <c r="B395" s="1015"/>
      <c r="C395" s="1015"/>
      <c r="D395" s="1015"/>
      <c r="E395" s="1015"/>
      <c r="F395" s="1015"/>
      <c r="G395" s="1015"/>
      <c r="H395" s="1015"/>
      <c r="I395" s="1015"/>
      <c r="J395" s="1015"/>
      <c r="K395" s="1015"/>
      <c r="L395" s="1015"/>
      <c r="M395" s="1015"/>
      <c r="N395" s="1015"/>
      <c r="O395" s="1015"/>
      <c r="P395" s="1015"/>
      <c r="Q395" s="1015"/>
    </row>
    <row r="396" spans="1:17" ht="12.75" customHeight="1">
      <c r="A396" s="1015"/>
      <c r="B396" s="1015"/>
      <c r="C396" s="1015"/>
      <c r="D396" s="1015"/>
      <c r="E396" s="1015"/>
      <c r="F396" s="1015"/>
      <c r="G396" s="1015"/>
      <c r="H396" s="1015"/>
      <c r="I396" s="1015"/>
      <c r="J396" s="1015"/>
      <c r="K396" s="1015"/>
      <c r="L396" s="1015"/>
      <c r="M396" s="1015"/>
      <c r="N396" s="1015"/>
      <c r="O396" s="1015"/>
      <c r="P396" s="1015"/>
      <c r="Q396" s="1015"/>
    </row>
    <row r="397" spans="1:17" ht="12.75" customHeight="1">
      <c r="A397" s="1015"/>
      <c r="B397" s="1015"/>
      <c r="C397" s="1015"/>
      <c r="D397" s="1015"/>
      <c r="E397" s="1015"/>
      <c r="F397" s="1015"/>
      <c r="G397" s="1015"/>
      <c r="H397" s="1015"/>
      <c r="I397" s="1015"/>
      <c r="J397" s="1015"/>
      <c r="K397" s="1015"/>
      <c r="L397" s="1015"/>
      <c r="M397" s="1015"/>
      <c r="N397" s="1015"/>
      <c r="O397" s="1015"/>
      <c r="P397" s="1015"/>
      <c r="Q397" s="1015"/>
    </row>
    <row r="398" spans="1:17" ht="12.75" customHeight="1">
      <c r="A398" s="1015"/>
      <c r="B398" s="1015"/>
      <c r="C398" s="1015"/>
      <c r="D398" s="1015"/>
      <c r="E398" s="1015"/>
      <c r="F398" s="1015"/>
      <c r="G398" s="1015"/>
      <c r="H398" s="1015"/>
      <c r="I398" s="1015"/>
      <c r="J398" s="1015"/>
      <c r="K398" s="1015"/>
      <c r="L398" s="1015"/>
      <c r="M398" s="1015"/>
      <c r="N398" s="1015"/>
      <c r="O398" s="1015"/>
      <c r="P398" s="1015"/>
      <c r="Q398" s="1015"/>
    </row>
    <row r="399" spans="1:17" ht="12.75" customHeight="1">
      <c r="A399" s="1015"/>
      <c r="B399" s="1015"/>
      <c r="C399" s="1015"/>
      <c r="D399" s="1015"/>
      <c r="E399" s="1015"/>
      <c r="F399" s="1015"/>
      <c r="G399" s="1015"/>
      <c r="H399" s="1015"/>
      <c r="I399" s="1015"/>
      <c r="J399" s="1015"/>
      <c r="K399" s="1015"/>
      <c r="L399" s="1015"/>
      <c r="M399" s="1015"/>
      <c r="N399" s="1015"/>
      <c r="O399" s="1015"/>
      <c r="P399" s="1015"/>
      <c r="Q399" s="1015"/>
    </row>
    <row r="400" spans="1:17" ht="12.75" customHeight="1">
      <c r="A400" s="1015"/>
      <c r="B400" s="1015"/>
      <c r="C400" s="1015"/>
      <c r="D400" s="1015"/>
      <c r="E400" s="1015"/>
      <c r="F400" s="1015"/>
      <c r="G400" s="1015"/>
      <c r="H400" s="1015"/>
      <c r="I400" s="1015"/>
      <c r="J400" s="1015"/>
      <c r="K400" s="1015"/>
      <c r="L400" s="1015"/>
      <c r="M400" s="1015"/>
      <c r="N400" s="1015"/>
      <c r="O400" s="1015"/>
      <c r="P400" s="1015"/>
      <c r="Q400" s="1015"/>
    </row>
    <row r="401" spans="1:17" ht="12.75" customHeight="1">
      <c r="A401" s="1015"/>
      <c r="B401" s="1015"/>
      <c r="C401" s="1015"/>
      <c r="D401" s="1015"/>
      <c r="E401" s="1015"/>
      <c r="F401" s="1015"/>
      <c r="G401" s="1015"/>
      <c r="H401" s="1015"/>
      <c r="I401" s="1015"/>
      <c r="J401" s="1015"/>
      <c r="K401" s="1015"/>
      <c r="L401" s="1015"/>
      <c r="M401" s="1015"/>
      <c r="N401" s="1015"/>
      <c r="O401" s="1015"/>
      <c r="P401" s="1015"/>
      <c r="Q401" s="1015"/>
    </row>
    <row r="402" spans="1:17" ht="12.75" customHeight="1">
      <c r="A402" s="1015"/>
      <c r="B402" s="1015"/>
      <c r="C402" s="1015"/>
      <c r="D402" s="1015"/>
      <c r="E402" s="1015"/>
      <c r="F402" s="1015"/>
      <c r="G402" s="1015"/>
      <c r="H402" s="1015"/>
      <c r="I402" s="1015"/>
      <c r="J402" s="1015"/>
      <c r="K402" s="1015"/>
      <c r="L402" s="1015"/>
      <c r="M402" s="1015"/>
      <c r="N402" s="1015"/>
      <c r="O402" s="1015"/>
      <c r="P402" s="1015"/>
      <c r="Q402" s="1015"/>
    </row>
    <row r="403" spans="1:17" ht="12.75" customHeight="1">
      <c r="A403" s="1015"/>
      <c r="B403" s="1015"/>
      <c r="C403" s="1015"/>
      <c r="D403" s="1015"/>
      <c r="E403" s="1015"/>
      <c r="F403" s="1015"/>
      <c r="G403" s="1015"/>
      <c r="H403" s="1015"/>
      <c r="I403" s="1015"/>
      <c r="J403" s="1015"/>
      <c r="K403" s="1015"/>
      <c r="L403" s="1015"/>
      <c r="M403" s="1015"/>
      <c r="N403" s="1015"/>
      <c r="O403" s="1015"/>
      <c r="P403" s="1015"/>
      <c r="Q403" s="1015"/>
    </row>
    <row r="404" spans="1:17" ht="12.75" customHeight="1">
      <c r="A404" s="1015"/>
      <c r="B404" s="1015"/>
      <c r="C404" s="1015"/>
      <c r="D404" s="1015"/>
      <c r="E404" s="1015"/>
      <c r="F404" s="1015"/>
      <c r="G404" s="1015"/>
      <c r="H404" s="1015"/>
      <c r="I404" s="1015"/>
      <c r="J404" s="1015"/>
      <c r="K404" s="1015"/>
      <c r="L404" s="1015"/>
      <c r="M404" s="1015"/>
      <c r="N404" s="1015"/>
      <c r="O404" s="1015"/>
      <c r="P404" s="1015"/>
      <c r="Q404" s="1015"/>
    </row>
    <row r="405" spans="1:17" ht="12.75" customHeight="1">
      <c r="A405" s="1015"/>
      <c r="B405" s="1015"/>
      <c r="C405" s="1015"/>
      <c r="D405" s="1015"/>
      <c r="E405" s="1015"/>
      <c r="F405" s="1015"/>
      <c r="G405" s="1015"/>
      <c r="H405" s="1015"/>
      <c r="I405" s="1015"/>
      <c r="J405" s="1015"/>
      <c r="K405" s="1015"/>
      <c r="L405" s="1015"/>
      <c r="M405" s="1015"/>
      <c r="N405" s="1015"/>
      <c r="O405" s="1015"/>
      <c r="P405" s="1015"/>
      <c r="Q405" s="1015"/>
    </row>
    <row r="406" spans="1:17" ht="12.75" customHeight="1">
      <c r="A406" s="1015"/>
      <c r="B406" s="1015"/>
      <c r="C406" s="1015"/>
      <c r="D406" s="1015"/>
      <c r="E406" s="1015"/>
      <c r="F406" s="1015"/>
      <c r="G406" s="1015"/>
      <c r="H406" s="1015"/>
      <c r="I406" s="1015"/>
      <c r="J406" s="1015"/>
      <c r="K406" s="1015"/>
      <c r="L406" s="1015"/>
      <c r="M406" s="1015"/>
      <c r="N406" s="1015"/>
      <c r="O406" s="1015"/>
      <c r="P406" s="1015"/>
      <c r="Q406" s="1015"/>
    </row>
    <row r="407" spans="1:17" ht="12.75" customHeight="1">
      <c r="A407" s="1015"/>
      <c r="B407" s="1015"/>
      <c r="C407" s="1015"/>
      <c r="D407" s="1015"/>
      <c r="E407" s="1015"/>
      <c r="F407" s="1015"/>
      <c r="G407" s="1015"/>
      <c r="H407" s="1015"/>
      <c r="I407" s="1015"/>
      <c r="J407" s="1015"/>
      <c r="K407" s="1015"/>
      <c r="L407" s="1015"/>
      <c r="M407" s="1015"/>
      <c r="N407" s="1015"/>
      <c r="O407" s="1015"/>
      <c r="P407" s="1015"/>
      <c r="Q407" s="1015"/>
    </row>
    <row r="408" spans="1:17" ht="12.75" customHeight="1">
      <c r="A408" s="1015"/>
      <c r="B408" s="1015"/>
      <c r="C408" s="1015"/>
      <c r="D408" s="1015"/>
      <c r="E408" s="1015"/>
      <c r="F408" s="1015"/>
      <c r="G408" s="1015"/>
      <c r="H408" s="1015"/>
      <c r="I408" s="1015"/>
      <c r="J408" s="1015"/>
      <c r="K408" s="1015"/>
      <c r="L408" s="1015"/>
      <c r="M408" s="1015"/>
      <c r="N408" s="1015"/>
      <c r="O408" s="1015"/>
      <c r="P408" s="1015"/>
      <c r="Q408" s="1015"/>
    </row>
    <row r="409" spans="1:17" ht="12.75" customHeight="1">
      <c r="A409" s="1015"/>
      <c r="B409" s="1015"/>
      <c r="C409" s="1015"/>
      <c r="D409" s="1015"/>
      <c r="E409" s="1015"/>
      <c r="F409" s="1015"/>
      <c r="G409" s="1015"/>
      <c r="H409" s="1015"/>
      <c r="I409" s="1015"/>
      <c r="J409" s="1015"/>
      <c r="K409" s="1015"/>
      <c r="L409" s="1015"/>
      <c r="M409" s="1015"/>
      <c r="N409" s="1015"/>
      <c r="O409" s="1015"/>
      <c r="P409" s="1015"/>
      <c r="Q409" s="1015"/>
    </row>
    <row r="410" spans="1:17" ht="12.75" customHeight="1">
      <c r="A410" s="1015"/>
      <c r="B410" s="1015"/>
      <c r="C410" s="1015"/>
      <c r="D410" s="1015"/>
      <c r="E410" s="1015"/>
      <c r="F410" s="1015"/>
      <c r="G410" s="1015"/>
      <c r="H410" s="1015"/>
      <c r="I410" s="1015"/>
      <c r="J410" s="1015"/>
      <c r="K410" s="1015"/>
      <c r="L410" s="1015"/>
      <c r="M410" s="1015"/>
      <c r="N410" s="1015"/>
      <c r="O410" s="1015"/>
      <c r="P410" s="1015"/>
      <c r="Q410" s="1015"/>
    </row>
    <row r="411" spans="1:17" ht="12.75" customHeight="1">
      <c r="A411" s="1015"/>
      <c r="B411" s="1015"/>
      <c r="C411" s="1015"/>
      <c r="D411" s="1015"/>
      <c r="E411" s="1015"/>
      <c r="F411" s="1015"/>
      <c r="G411" s="1015"/>
      <c r="H411" s="1015"/>
      <c r="I411" s="1015"/>
      <c r="J411" s="1015"/>
      <c r="K411" s="1015"/>
      <c r="L411" s="1015"/>
      <c r="M411" s="1015"/>
      <c r="N411" s="1015"/>
      <c r="O411" s="1015"/>
      <c r="P411" s="1015"/>
      <c r="Q411" s="1015"/>
    </row>
    <row r="412" spans="1:17" ht="12.75" customHeight="1">
      <c r="A412" s="1015"/>
      <c r="B412" s="1015"/>
      <c r="C412" s="1015"/>
      <c r="D412" s="1015"/>
      <c r="E412" s="1015"/>
      <c r="F412" s="1015"/>
      <c r="G412" s="1015"/>
      <c r="H412" s="1015"/>
      <c r="I412" s="1015"/>
      <c r="J412" s="1015"/>
      <c r="K412" s="1015"/>
      <c r="L412" s="1015"/>
      <c r="M412" s="1015"/>
      <c r="N412" s="1015"/>
      <c r="O412" s="1015"/>
      <c r="P412" s="1015"/>
      <c r="Q412" s="1015"/>
    </row>
    <row r="413" spans="1:17" ht="12.75" customHeight="1">
      <c r="A413" s="1015"/>
      <c r="B413" s="1015"/>
      <c r="C413" s="1015"/>
      <c r="D413" s="1015"/>
      <c r="E413" s="1015"/>
      <c r="F413" s="1015"/>
      <c r="G413" s="1015"/>
      <c r="H413" s="1015"/>
      <c r="I413" s="1015"/>
      <c r="J413" s="1015"/>
      <c r="K413" s="1015"/>
      <c r="L413" s="1015"/>
      <c r="M413" s="1015"/>
      <c r="N413" s="1015"/>
      <c r="O413" s="1015"/>
      <c r="P413" s="1015"/>
      <c r="Q413" s="1015"/>
    </row>
    <row r="414" spans="1:17" ht="12.75" customHeight="1">
      <c r="A414" s="1015"/>
      <c r="B414" s="1015"/>
      <c r="C414" s="1015"/>
      <c r="D414" s="1015"/>
      <c r="E414" s="1015"/>
      <c r="F414" s="1015"/>
      <c r="G414" s="1015"/>
      <c r="H414" s="1015"/>
      <c r="I414" s="1015"/>
      <c r="J414" s="1015"/>
      <c r="K414" s="1015"/>
      <c r="L414" s="1015"/>
      <c r="M414" s="1015"/>
      <c r="N414" s="1015"/>
      <c r="O414" s="1015"/>
      <c r="P414" s="1015"/>
      <c r="Q414" s="1015"/>
    </row>
    <row r="415" spans="1:17" ht="12.75" customHeight="1">
      <c r="A415" s="1015"/>
      <c r="B415" s="1015"/>
      <c r="C415" s="1015"/>
      <c r="D415" s="1015"/>
      <c r="E415" s="1015"/>
      <c r="F415" s="1015"/>
      <c r="G415" s="1015"/>
      <c r="H415" s="1015"/>
      <c r="I415" s="1015"/>
      <c r="J415" s="1015"/>
      <c r="K415" s="1015"/>
      <c r="L415" s="1015"/>
      <c r="M415" s="1015"/>
      <c r="N415" s="1015"/>
      <c r="O415" s="1015"/>
      <c r="P415" s="1015"/>
      <c r="Q415" s="1015"/>
    </row>
    <row r="416" spans="1:17" ht="12.75" customHeight="1">
      <c r="A416" s="1015"/>
      <c r="B416" s="1015"/>
      <c r="C416" s="1015"/>
      <c r="D416" s="1015"/>
      <c r="E416" s="1015"/>
      <c r="F416" s="1015"/>
      <c r="G416" s="1015"/>
      <c r="H416" s="1015"/>
      <c r="I416" s="1015"/>
      <c r="J416" s="1015"/>
      <c r="K416" s="1015"/>
      <c r="L416" s="1015"/>
      <c r="M416" s="1015"/>
      <c r="N416" s="1015"/>
      <c r="O416" s="1015"/>
      <c r="P416" s="1015"/>
      <c r="Q416" s="1015"/>
    </row>
    <row r="417" spans="1:17" ht="12.75" customHeight="1">
      <c r="A417" s="1015"/>
      <c r="B417" s="1015"/>
      <c r="C417" s="1015"/>
      <c r="D417" s="1015"/>
      <c r="E417" s="1015"/>
      <c r="F417" s="1015"/>
      <c r="G417" s="1015"/>
      <c r="H417" s="1015"/>
      <c r="I417" s="1015"/>
      <c r="J417" s="1015"/>
      <c r="K417" s="1015"/>
      <c r="L417" s="1015"/>
      <c r="M417" s="1015"/>
      <c r="N417" s="1015"/>
      <c r="O417" s="1015"/>
      <c r="P417" s="1015"/>
      <c r="Q417" s="1015"/>
    </row>
    <row r="418" spans="1:17" ht="12.75" customHeight="1">
      <c r="A418" s="1015"/>
      <c r="B418" s="1015"/>
      <c r="C418" s="1015"/>
      <c r="D418" s="1015"/>
      <c r="E418" s="1015"/>
      <c r="F418" s="1015"/>
      <c r="G418" s="1015"/>
      <c r="H418" s="1015"/>
      <c r="I418" s="1015"/>
      <c r="J418" s="1015"/>
      <c r="K418" s="1015"/>
      <c r="L418" s="1015"/>
      <c r="M418" s="1015"/>
      <c r="N418" s="1015"/>
      <c r="O418" s="1015"/>
      <c r="P418" s="1015"/>
      <c r="Q418" s="1015"/>
    </row>
    <row r="419" spans="1:17" ht="12.75" customHeight="1">
      <c r="A419" s="1015"/>
      <c r="B419" s="1015"/>
      <c r="C419" s="1015"/>
      <c r="D419" s="1015"/>
      <c r="E419" s="1015"/>
      <c r="F419" s="1015"/>
      <c r="G419" s="1015"/>
      <c r="H419" s="1015"/>
      <c r="I419" s="1015"/>
      <c r="J419" s="1015"/>
      <c r="K419" s="1015"/>
      <c r="L419" s="1015"/>
      <c r="M419" s="1015"/>
      <c r="N419" s="1015"/>
      <c r="O419" s="1015"/>
      <c r="P419" s="1015"/>
      <c r="Q419" s="1015"/>
    </row>
    <row r="420" spans="1:17" ht="12.75" customHeight="1">
      <c r="A420" s="1015"/>
      <c r="B420" s="1015"/>
      <c r="C420" s="1015"/>
      <c r="D420" s="1015"/>
      <c r="E420" s="1015"/>
      <c r="F420" s="1015"/>
      <c r="G420" s="1015"/>
      <c r="H420" s="1015"/>
      <c r="I420" s="1015"/>
      <c r="J420" s="1015"/>
      <c r="K420" s="1015"/>
      <c r="L420" s="1015"/>
      <c r="M420" s="1015"/>
      <c r="N420" s="1015"/>
      <c r="O420" s="1015"/>
      <c r="P420" s="1015"/>
      <c r="Q420" s="1015"/>
    </row>
    <row r="421" spans="1:17" ht="12.75" customHeight="1">
      <c r="A421" s="1015"/>
      <c r="B421" s="1015"/>
      <c r="C421" s="1015"/>
      <c r="D421" s="1015"/>
      <c r="E421" s="1015"/>
      <c r="F421" s="1015"/>
      <c r="G421" s="1015"/>
      <c r="H421" s="1015"/>
      <c r="I421" s="1015"/>
      <c r="J421" s="1015"/>
      <c r="K421" s="1015"/>
      <c r="L421" s="1015"/>
      <c r="M421" s="1015"/>
      <c r="N421" s="1015"/>
      <c r="O421" s="1015"/>
      <c r="P421" s="1015"/>
      <c r="Q421" s="1015"/>
    </row>
    <row r="422" spans="1:17" ht="12.75" customHeight="1">
      <c r="A422" s="1015"/>
      <c r="B422" s="1015"/>
      <c r="C422" s="1015"/>
      <c r="D422" s="1015"/>
      <c r="E422" s="1015"/>
      <c r="F422" s="1015"/>
      <c r="G422" s="1015"/>
      <c r="H422" s="1015"/>
      <c r="I422" s="1015"/>
      <c r="J422" s="1015"/>
      <c r="K422" s="1015"/>
      <c r="L422" s="1015"/>
      <c r="M422" s="1015"/>
      <c r="N422" s="1015"/>
      <c r="O422" s="1015"/>
      <c r="P422" s="1015"/>
      <c r="Q422" s="1015"/>
    </row>
    <row r="423" spans="1:17" ht="12.75" customHeight="1">
      <c r="A423" s="1015"/>
      <c r="B423" s="1015"/>
      <c r="C423" s="1015"/>
      <c r="D423" s="1015"/>
      <c r="E423" s="1015"/>
      <c r="F423" s="1015"/>
      <c r="G423" s="1015"/>
      <c r="H423" s="1015"/>
      <c r="I423" s="1015"/>
      <c r="J423" s="1015"/>
      <c r="K423" s="1015"/>
      <c r="L423" s="1015"/>
      <c r="M423" s="1015"/>
      <c r="N423" s="1015"/>
      <c r="O423" s="1015"/>
      <c r="P423" s="1015"/>
      <c r="Q423" s="1015"/>
    </row>
    <row r="424" spans="1:17" ht="12.75" customHeight="1">
      <c r="A424" s="1015"/>
      <c r="B424" s="1015"/>
      <c r="C424" s="1015"/>
      <c r="D424" s="1015"/>
      <c r="E424" s="1015"/>
      <c r="F424" s="1015"/>
      <c r="G424" s="1015"/>
      <c r="H424" s="1015"/>
      <c r="I424" s="1015"/>
      <c r="J424" s="1015"/>
      <c r="K424" s="1015"/>
      <c r="L424" s="1015"/>
      <c r="M424" s="1015"/>
      <c r="N424" s="1015"/>
      <c r="O424" s="1015"/>
      <c r="P424" s="1015"/>
      <c r="Q424" s="1015"/>
    </row>
    <row r="425" spans="1:17" ht="12.75" customHeight="1">
      <c r="A425" s="1015"/>
      <c r="B425" s="1015"/>
      <c r="C425" s="1015"/>
      <c r="D425" s="1015"/>
      <c r="E425" s="1015"/>
      <c r="F425" s="1015"/>
      <c r="G425" s="1015"/>
      <c r="H425" s="1015"/>
      <c r="I425" s="1015"/>
      <c r="J425" s="1015"/>
      <c r="K425" s="1015"/>
      <c r="L425" s="1015"/>
      <c r="M425" s="1015"/>
      <c r="N425" s="1015"/>
      <c r="O425" s="1015"/>
      <c r="P425" s="1015"/>
      <c r="Q425" s="1015"/>
    </row>
    <row r="426" spans="1:17" ht="12.75" customHeight="1">
      <c r="A426" s="1015"/>
      <c r="B426" s="1015"/>
      <c r="C426" s="1015"/>
      <c r="D426" s="1015"/>
      <c r="E426" s="1015"/>
      <c r="F426" s="1015"/>
      <c r="G426" s="1015"/>
      <c r="H426" s="1015"/>
      <c r="I426" s="1015"/>
      <c r="J426" s="1015"/>
      <c r="K426" s="1015"/>
      <c r="L426" s="1015"/>
      <c r="M426" s="1015"/>
      <c r="N426" s="1015"/>
      <c r="O426" s="1015"/>
      <c r="P426" s="1015"/>
      <c r="Q426" s="1015"/>
    </row>
    <row r="427" spans="1:17" ht="12.75" customHeight="1">
      <c r="A427" s="1015"/>
      <c r="B427" s="1015"/>
      <c r="C427" s="1015"/>
      <c r="D427" s="1015"/>
      <c r="E427" s="1015"/>
      <c r="F427" s="1015"/>
      <c r="G427" s="1015"/>
      <c r="H427" s="1015"/>
      <c r="I427" s="1015"/>
      <c r="J427" s="1015"/>
      <c r="K427" s="1015"/>
      <c r="L427" s="1015"/>
      <c r="M427" s="1015"/>
      <c r="N427" s="1015"/>
      <c r="O427" s="1015"/>
      <c r="P427" s="1015"/>
      <c r="Q427" s="1015"/>
    </row>
    <row r="428" spans="1:17" ht="12.75" customHeight="1">
      <c r="A428" s="1015"/>
      <c r="B428" s="1015"/>
      <c r="C428" s="1015"/>
      <c r="D428" s="1015"/>
      <c r="E428" s="1015"/>
      <c r="F428" s="1015"/>
      <c r="G428" s="1015"/>
      <c r="H428" s="1015"/>
      <c r="I428" s="1015"/>
      <c r="J428" s="1015"/>
      <c r="K428" s="1015"/>
      <c r="L428" s="1015"/>
      <c r="M428" s="1015"/>
      <c r="N428" s="1015"/>
      <c r="O428" s="1015"/>
      <c r="P428" s="1015"/>
      <c r="Q428" s="1015"/>
    </row>
    <row r="429" spans="1:17" ht="12.75" customHeight="1">
      <c r="A429" s="1015"/>
      <c r="B429" s="1015"/>
      <c r="C429" s="1015"/>
      <c r="D429" s="1015"/>
      <c r="E429" s="1015"/>
      <c r="F429" s="1015"/>
      <c r="G429" s="1015"/>
      <c r="H429" s="1015"/>
      <c r="I429" s="1015"/>
      <c r="J429" s="1015"/>
      <c r="K429" s="1015"/>
      <c r="L429" s="1015"/>
      <c r="M429" s="1015"/>
      <c r="N429" s="1015"/>
      <c r="O429" s="1015"/>
      <c r="P429" s="1015"/>
      <c r="Q429" s="1015"/>
    </row>
    <row r="430" spans="1:17" ht="12.75" customHeight="1">
      <c r="A430" s="1015"/>
      <c r="B430" s="1015"/>
      <c r="C430" s="1015"/>
      <c r="D430" s="1015"/>
      <c r="E430" s="1015"/>
      <c r="F430" s="1015"/>
      <c r="G430" s="1015"/>
      <c r="H430" s="1015"/>
      <c r="I430" s="1015"/>
      <c r="J430" s="1015"/>
      <c r="K430" s="1015"/>
      <c r="L430" s="1015"/>
      <c r="M430" s="1015"/>
      <c r="N430" s="1015"/>
      <c r="O430" s="1015"/>
      <c r="P430" s="1015"/>
      <c r="Q430" s="1015"/>
    </row>
    <row r="431" spans="1:17" ht="12.75" customHeight="1">
      <c r="A431" s="1015"/>
      <c r="B431" s="1015"/>
      <c r="C431" s="1015"/>
      <c r="D431" s="1015"/>
      <c r="E431" s="1015"/>
      <c r="F431" s="1015"/>
      <c r="G431" s="1015"/>
      <c r="H431" s="1015"/>
      <c r="I431" s="1015"/>
      <c r="J431" s="1015"/>
      <c r="K431" s="1015"/>
      <c r="L431" s="1015"/>
      <c r="M431" s="1015"/>
      <c r="N431" s="1015"/>
      <c r="O431" s="1015"/>
      <c r="P431" s="1015"/>
      <c r="Q431" s="1015"/>
    </row>
    <row r="432" spans="1:17" ht="12.75" customHeight="1">
      <c r="A432" s="1015"/>
      <c r="B432" s="1015"/>
      <c r="C432" s="1015"/>
      <c r="D432" s="1015"/>
      <c r="E432" s="1015"/>
      <c r="F432" s="1015"/>
      <c r="G432" s="1015"/>
      <c r="H432" s="1015"/>
      <c r="I432" s="1015"/>
      <c r="J432" s="1015"/>
      <c r="K432" s="1015"/>
      <c r="L432" s="1015"/>
      <c r="M432" s="1015"/>
      <c r="N432" s="1015"/>
      <c r="O432" s="1015"/>
      <c r="P432" s="1015"/>
      <c r="Q432" s="1015"/>
    </row>
    <row r="433" spans="1:17" ht="12.75" customHeight="1">
      <c r="A433" s="1015"/>
      <c r="B433" s="1015"/>
      <c r="C433" s="1015"/>
      <c r="D433" s="1015"/>
      <c r="E433" s="1015"/>
      <c r="F433" s="1015"/>
      <c r="G433" s="1015"/>
      <c r="H433" s="1015"/>
      <c r="I433" s="1015"/>
      <c r="J433" s="1015"/>
      <c r="K433" s="1015"/>
      <c r="L433" s="1015"/>
      <c r="M433" s="1015"/>
      <c r="N433" s="1015"/>
      <c r="O433" s="1015"/>
      <c r="P433" s="1015"/>
      <c r="Q433" s="1015"/>
    </row>
    <row r="434" spans="1:17" ht="12.75" customHeight="1">
      <c r="A434" s="1015"/>
      <c r="B434" s="1015"/>
      <c r="C434" s="1015"/>
      <c r="D434" s="1015"/>
      <c r="E434" s="1015"/>
      <c r="F434" s="1015"/>
      <c r="G434" s="1015"/>
      <c r="H434" s="1015"/>
      <c r="I434" s="1015"/>
      <c r="J434" s="1015"/>
      <c r="K434" s="1015"/>
      <c r="L434" s="1015"/>
      <c r="M434" s="1015"/>
      <c r="N434" s="1015"/>
      <c r="O434" s="1015"/>
      <c r="P434" s="1015"/>
      <c r="Q434" s="1015"/>
    </row>
    <row r="435" spans="1:17" ht="12.75" customHeight="1">
      <c r="A435" s="1015"/>
      <c r="B435" s="1015"/>
      <c r="C435" s="1015"/>
      <c r="D435" s="1015"/>
      <c r="E435" s="1015"/>
      <c r="F435" s="1015"/>
      <c r="G435" s="1015"/>
      <c r="H435" s="1015"/>
      <c r="I435" s="1015"/>
      <c r="J435" s="1015"/>
      <c r="K435" s="1015"/>
      <c r="L435" s="1015"/>
      <c r="M435" s="1015"/>
      <c r="N435" s="1015"/>
      <c r="O435" s="1015"/>
      <c r="P435" s="1015"/>
      <c r="Q435" s="1015"/>
    </row>
    <row r="436" spans="1:17" ht="12.75" customHeight="1">
      <c r="A436" s="1015"/>
      <c r="B436" s="1015"/>
      <c r="C436" s="1015"/>
      <c r="D436" s="1015"/>
      <c r="E436" s="1015"/>
      <c r="F436" s="1015"/>
      <c r="G436" s="1015"/>
      <c r="H436" s="1015"/>
      <c r="I436" s="1015"/>
      <c r="J436" s="1015"/>
      <c r="K436" s="1015"/>
      <c r="L436" s="1015"/>
      <c r="M436" s="1015"/>
      <c r="N436" s="1015"/>
      <c r="O436" s="1015"/>
      <c r="P436" s="1015"/>
      <c r="Q436" s="1015"/>
    </row>
    <row r="437" spans="1:17" ht="12.75" customHeight="1">
      <c r="A437" s="1015"/>
      <c r="B437" s="1015"/>
      <c r="C437" s="1015"/>
      <c r="D437" s="1015"/>
      <c r="E437" s="1015"/>
      <c r="F437" s="1015"/>
      <c r="G437" s="1015"/>
      <c r="H437" s="1015"/>
      <c r="I437" s="1015"/>
      <c r="J437" s="1015"/>
      <c r="K437" s="1015"/>
      <c r="L437" s="1015"/>
      <c r="M437" s="1015"/>
      <c r="N437" s="1015"/>
      <c r="O437" s="1015"/>
      <c r="P437" s="1015"/>
      <c r="Q437" s="1015"/>
    </row>
    <row r="438" spans="1:17" ht="12.75" customHeight="1">
      <c r="A438" s="1015"/>
      <c r="B438" s="1015"/>
      <c r="C438" s="1015"/>
      <c r="D438" s="1015"/>
      <c r="E438" s="1015"/>
      <c r="F438" s="1015"/>
      <c r="G438" s="1015"/>
      <c r="H438" s="1015"/>
      <c r="I438" s="1015"/>
      <c r="J438" s="1015"/>
      <c r="K438" s="1015"/>
      <c r="L438" s="1015"/>
      <c r="M438" s="1015"/>
      <c r="N438" s="1015"/>
      <c r="O438" s="1015"/>
      <c r="P438" s="1015"/>
      <c r="Q438" s="1015"/>
    </row>
    <row r="439" spans="1:17" ht="12.75" customHeight="1">
      <c r="A439" s="1015"/>
      <c r="B439" s="1015"/>
      <c r="C439" s="1015"/>
      <c r="D439" s="1015"/>
      <c r="E439" s="1015"/>
      <c r="F439" s="1015"/>
      <c r="G439" s="1015"/>
      <c r="H439" s="1015"/>
      <c r="I439" s="1015"/>
      <c r="J439" s="1015"/>
      <c r="K439" s="1015"/>
      <c r="L439" s="1015"/>
      <c r="M439" s="1015"/>
      <c r="N439" s="1015"/>
      <c r="O439" s="1015"/>
      <c r="P439" s="1015"/>
      <c r="Q439" s="1015"/>
    </row>
    <row r="440" spans="1:17" ht="12.75" customHeight="1">
      <c r="A440" s="1015"/>
      <c r="B440" s="1015"/>
      <c r="C440" s="1015"/>
      <c r="D440" s="1015"/>
      <c r="E440" s="1015"/>
      <c r="F440" s="1015"/>
      <c r="G440" s="1015"/>
      <c r="H440" s="1015"/>
      <c r="I440" s="1015"/>
      <c r="J440" s="1015"/>
      <c r="K440" s="1015"/>
      <c r="L440" s="1015"/>
      <c r="M440" s="1015"/>
      <c r="N440" s="1015"/>
      <c r="O440" s="1015"/>
      <c r="P440" s="1015"/>
      <c r="Q440" s="1015"/>
    </row>
    <row r="441" spans="1:17" ht="12.75" customHeight="1">
      <c r="A441" s="1015"/>
      <c r="B441" s="1015"/>
      <c r="C441" s="1015"/>
      <c r="D441" s="1015"/>
      <c r="E441" s="1015"/>
      <c r="F441" s="1015"/>
      <c r="G441" s="1015"/>
      <c r="H441" s="1015"/>
      <c r="I441" s="1015"/>
      <c r="J441" s="1015"/>
      <c r="K441" s="1015"/>
      <c r="L441" s="1015"/>
      <c r="M441" s="1015"/>
      <c r="N441" s="1015"/>
      <c r="O441" s="1015"/>
      <c r="P441" s="1015"/>
      <c r="Q441" s="1015"/>
    </row>
    <row r="442" spans="1:17" ht="12.75" customHeight="1">
      <c r="A442" s="1015"/>
      <c r="B442" s="1015"/>
      <c r="C442" s="1015"/>
      <c r="D442" s="1015"/>
      <c r="E442" s="1015"/>
      <c r="F442" s="1015"/>
      <c r="G442" s="1015"/>
      <c r="H442" s="1015"/>
      <c r="I442" s="1015"/>
      <c r="J442" s="1015"/>
      <c r="K442" s="1015"/>
      <c r="L442" s="1015"/>
      <c r="M442" s="1015"/>
      <c r="N442" s="1015"/>
      <c r="O442" s="1015"/>
      <c r="P442" s="1015"/>
      <c r="Q442" s="1015"/>
    </row>
    <row r="443" spans="1:17" ht="12.75" customHeight="1">
      <c r="A443" s="1015"/>
      <c r="B443" s="1015"/>
      <c r="C443" s="1015"/>
      <c r="D443" s="1015"/>
      <c r="E443" s="1015"/>
      <c r="F443" s="1015"/>
      <c r="G443" s="1015"/>
      <c r="H443" s="1015"/>
      <c r="I443" s="1015"/>
      <c r="J443" s="1015"/>
      <c r="K443" s="1015"/>
      <c r="L443" s="1015"/>
      <c r="M443" s="1015"/>
      <c r="N443" s="1015"/>
      <c r="O443" s="1015"/>
      <c r="P443" s="1015"/>
      <c r="Q443" s="1015"/>
    </row>
    <row r="444" spans="1:17" ht="12.75" customHeight="1">
      <c r="A444" s="1015"/>
      <c r="B444" s="1015"/>
      <c r="C444" s="1015"/>
      <c r="D444" s="1015"/>
      <c r="E444" s="1015"/>
      <c r="F444" s="1015"/>
      <c r="G444" s="1015"/>
      <c r="H444" s="1015"/>
      <c r="I444" s="1015"/>
      <c r="J444" s="1015"/>
      <c r="K444" s="1015"/>
      <c r="L444" s="1015"/>
      <c r="M444" s="1015"/>
      <c r="N444" s="1015"/>
      <c r="O444" s="1015"/>
      <c r="P444" s="1015"/>
      <c r="Q444" s="1015"/>
    </row>
    <row r="445" spans="1:17" ht="12.75" customHeight="1">
      <c r="A445" s="1015"/>
      <c r="B445" s="1015"/>
      <c r="C445" s="1015"/>
      <c r="D445" s="1015"/>
      <c r="E445" s="1015"/>
      <c r="F445" s="1015"/>
      <c r="G445" s="1015"/>
      <c r="H445" s="1015"/>
      <c r="I445" s="1015"/>
      <c r="J445" s="1015"/>
      <c r="K445" s="1015"/>
      <c r="L445" s="1015"/>
      <c r="M445" s="1015"/>
      <c r="N445" s="1015"/>
      <c r="O445" s="1015"/>
      <c r="P445" s="1015"/>
      <c r="Q445" s="1015"/>
    </row>
    <row r="446" spans="1:17" ht="12.75" customHeight="1">
      <c r="A446" s="1015"/>
      <c r="B446" s="1015"/>
      <c r="C446" s="1015"/>
      <c r="D446" s="1015"/>
      <c r="E446" s="1015"/>
      <c r="F446" s="1015"/>
      <c r="G446" s="1015"/>
      <c r="H446" s="1015"/>
      <c r="I446" s="1015"/>
      <c r="J446" s="1015"/>
      <c r="K446" s="1015"/>
      <c r="L446" s="1015"/>
      <c r="M446" s="1015"/>
      <c r="N446" s="1015"/>
      <c r="O446" s="1015"/>
      <c r="P446" s="1015"/>
      <c r="Q446" s="1015"/>
    </row>
    <row r="447" spans="1:17" ht="12.75" customHeight="1">
      <c r="A447" s="1015"/>
      <c r="B447" s="1015"/>
      <c r="C447" s="1015"/>
      <c r="D447" s="1015"/>
      <c r="E447" s="1015"/>
      <c r="F447" s="1015"/>
      <c r="G447" s="1015"/>
      <c r="H447" s="1015"/>
      <c r="I447" s="1015"/>
      <c r="J447" s="1015"/>
      <c r="K447" s="1015"/>
      <c r="L447" s="1015"/>
      <c r="M447" s="1015"/>
      <c r="N447" s="1015"/>
      <c r="O447" s="1015"/>
      <c r="P447" s="1015"/>
      <c r="Q447" s="1015"/>
    </row>
    <row r="448" spans="1:17" ht="12.75" customHeight="1">
      <c r="A448" s="1015"/>
      <c r="B448" s="1015"/>
      <c r="C448" s="1015"/>
      <c r="D448" s="1015"/>
      <c r="E448" s="1015"/>
      <c r="F448" s="1015"/>
      <c r="G448" s="1015"/>
      <c r="H448" s="1015"/>
      <c r="I448" s="1015"/>
      <c r="J448" s="1015"/>
      <c r="K448" s="1015"/>
      <c r="L448" s="1015"/>
      <c r="M448" s="1015"/>
      <c r="N448" s="1015"/>
      <c r="O448" s="1015"/>
      <c r="P448" s="1015"/>
      <c r="Q448" s="1015"/>
    </row>
    <row r="449" spans="1:17" ht="12.75" customHeight="1">
      <c r="A449" s="1015"/>
      <c r="B449" s="1015"/>
      <c r="C449" s="1015"/>
      <c r="D449" s="1015"/>
      <c r="E449" s="1015"/>
      <c r="F449" s="1015"/>
      <c r="G449" s="1015"/>
      <c r="H449" s="1015"/>
      <c r="I449" s="1015"/>
      <c r="J449" s="1015"/>
      <c r="K449" s="1015"/>
      <c r="L449" s="1015"/>
      <c r="M449" s="1015"/>
      <c r="N449" s="1015"/>
      <c r="O449" s="1015"/>
      <c r="P449" s="1015"/>
      <c r="Q449" s="1015"/>
    </row>
    <row r="450" spans="1:17" ht="12.75" customHeight="1">
      <c r="A450" s="1015"/>
      <c r="B450" s="1015"/>
      <c r="C450" s="1015"/>
      <c r="D450" s="1015"/>
      <c r="E450" s="1015"/>
      <c r="F450" s="1015"/>
      <c r="G450" s="1015"/>
      <c r="H450" s="1015"/>
      <c r="I450" s="1015"/>
      <c r="J450" s="1015"/>
      <c r="K450" s="1015"/>
      <c r="L450" s="1015"/>
      <c r="M450" s="1015"/>
      <c r="N450" s="1015"/>
      <c r="O450" s="1015"/>
      <c r="P450" s="1015"/>
      <c r="Q450" s="1015"/>
    </row>
    <row r="451" spans="1:17" ht="12.75" customHeight="1">
      <c r="A451" s="1015"/>
      <c r="B451" s="1015"/>
      <c r="C451" s="1015"/>
      <c r="D451" s="1015"/>
      <c r="E451" s="1015"/>
      <c r="F451" s="1015"/>
      <c r="G451" s="1015"/>
      <c r="H451" s="1015"/>
      <c r="I451" s="1015"/>
      <c r="J451" s="1015"/>
      <c r="K451" s="1015"/>
      <c r="L451" s="1015"/>
      <c r="M451" s="1015"/>
      <c r="N451" s="1015"/>
      <c r="O451" s="1015"/>
      <c r="P451" s="1015"/>
      <c r="Q451" s="1015"/>
    </row>
    <row r="452" spans="1:17" ht="12.75" customHeight="1">
      <c r="A452" s="1015"/>
      <c r="B452" s="1015"/>
      <c r="C452" s="1015"/>
      <c r="D452" s="1015"/>
      <c r="E452" s="1015"/>
      <c r="F452" s="1015"/>
      <c r="G452" s="1015"/>
      <c r="H452" s="1015"/>
      <c r="I452" s="1015"/>
      <c r="J452" s="1015"/>
      <c r="K452" s="1015"/>
      <c r="L452" s="1015"/>
      <c r="M452" s="1015"/>
      <c r="N452" s="1015"/>
      <c r="O452" s="1015"/>
      <c r="P452" s="1015"/>
      <c r="Q452" s="1015"/>
    </row>
    <row r="453" spans="1:17" ht="12.75" customHeight="1">
      <c r="A453" s="1015"/>
      <c r="B453" s="1015"/>
      <c r="C453" s="1015"/>
      <c r="D453" s="1015"/>
      <c r="E453" s="1015"/>
      <c r="F453" s="1015"/>
      <c r="G453" s="1015"/>
      <c r="H453" s="1015"/>
      <c r="I453" s="1015"/>
      <c r="J453" s="1015"/>
      <c r="K453" s="1015"/>
      <c r="L453" s="1015"/>
      <c r="M453" s="1015"/>
      <c r="N453" s="1015"/>
      <c r="O453" s="1015"/>
      <c r="P453" s="1015"/>
      <c r="Q453" s="1015"/>
    </row>
    <row r="454" spans="1:17" ht="12.75" customHeight="1">
      <c r="A454" s="1015"/>
      <c r="B454" s="1015"/>
      <c r="C454" s="1015"/>
      <c r="D454" s="1015"/>
      <c r="E454" s="1015"/>
      <c r="F454" s="1015"/>
      <c r="G454" s="1015"/>
      <c r="H454" s="1015"/>
      <c r="I454" s="1015"/>
      <c r="J454" s="1015"/>
      <c r="K454" s="1015"/>
      <c r="L454" s="1015"/>
      <c r="M454" s="1015"/>
      <c r="N454" s="1015"/>
      <c r="O454" s="1015"/>
      <c r="P454" s="1015"/>
      <c r="Q454" s="1015"/>
    </row>
    <row r="455" spans="1:17" ht="12.75" customHeight="1">
      <c r="A455" s="1015"/>
      <c r="B455" s="1015"/>
      <c r="C455" s="1015"/>
      <c r="D455" s="1015"/>
      <c r="E455" s="1015"/>
      <c r="F455" s="1015"/>
      <c r="G455" s="1015"/>
      <c r="H455" s="1015"/>
      <c r="I455" s="1015"/>
      <c r="J455" s="1015"/>
      <c r="K455" s="1015"/>
      <c r="L455" s="1015"/>
      <c r="M455" s="1015"/>
      <c r="N455" s="1015"/>
      <c r="O455" s="1015"/>
      <c r="P455" s="1015"/>
      <c r="Q455" s="1015"/>
    </row>
    <row r="456" spans="1:17" ht="12.75" customHeight="1">
      <c r="A456" s="1015"/>
      <c r="B456" s="1015"/>
      <c r="C456" s="1015"/>
      <c r="D456" s="1015"/>
      <c r="E456" s="1015"/>
      <c r="F456" s="1015"/>
      <c r="G456" s="1015"/>
      <c r="H456" s="1015"/>
      <c r="I456" s="1015"/>
      <c r="J456" s="1015"/>
      <c r="K456" s="1015"/>
      <c r="L456" s="1015"/>
      <c r="M456" s="1015"/>
      <c r="N456" s="1015"/>
      <c r="O456" s="1015"/>
      <c r="P456" s="1015"/>
      <c r="Q456" s="1015"/>
    </row>
    <row r="457" spans="1:17" ht="12.75" customHeight="1">
      <c r="A457" s="1015"/>
      <c r="B457" s="1015"/>
      <c r="C457" s="1015"/>
      <c r="D457" s="1015"/>
      <c r="E457" s="1015"/>
      <c r="F457" s="1015"/>
      <c r="G457" s="1015"/>
      <c r="H457" s="1015"/>
      <c r="I457" s="1015"/>
      <c r="J457" s="1015"/>
      <c r="K457" s="1015"/>
      <c r="L457" s="1015"/>
      <c r="M457" s="1015"/>
      <c r="N457" s="1015"/>
      <c r="O457" s="1015"/>
      <c r="P457" s="1015"/>
      <c r="Q457" s="1015"/>
    </row>
    <row r="458" spans="1:17" ht="12.75" customHeight="1">
      <c r="A458" s="1015"/>
      <c r="B458" s="1015"/>
      <c r="C458" s="1015"/>
      <c r="D458" s="1015"/>
      <c r="E458" s="1015"/>
      <c r="F458" s="1015"/>
      <c r="G458" s="1015"/>
      <c r="H458" s="1015"/>
      <c r="I458" s="1015"/>
      <c r="J458" s="1015"/>
      <c r="K458" s="1015"/>
      <c r="L458" s="1015"/>
      <c r="M458" s="1015"/>
      <c r="N458" s="1015"/>
      <c r="O458" s="1015"/>
      <c r="P458" s="1015"/>
      <c r="Q458" s="1015"/>
    </row>
    <row r="459" spans="1:17" ht="12.75" customHeight="1">
      <c r="A459" s="1015"/>
      <c r="B459" s="1015"/>
      <c r="C459" s="1015"/>
      <c r="D459" s="1015"/>
      <c r="E459" s="1015"/>
      <c r="F459" s="1015"/>
      <c r="G459" s="1015"/>
      <c r="H459" s="1015"/>
      <c r="I459" s="1015"/>
      <c r="J459" s="1015"/>
      <c r="K459" s="1015"/>
      <c r="L459" s="1015"/>
      <c r="M459" s="1015"/>
      <c r="N459" s="1015"/>
      <c r="O459" s="1015"/>
      <c r="P459" s="1015"/>
      <c r="Q459" s="1015"/>
    </row>
    <row r="460" spans="1:17" ht="12.75" customHeight="1">
      <c r="A460" s="1015"/>
      <c r="B460" s="1015"/>
      <c r="C460" s="1015"/>
      <c r="D460" s="1015"/>
      <c r="E460" s="1015"/>
      <c r="F460" s="1015"/>
      <c r="G460" s="1015"/>
      <c r="H460" s="1015"/>
      <c r="I460" s="1015"/>
      <c r="J460" s="1015"/>
      <c r="K460" s="1015"/>
      <c r="L460" s="1015"/>
      <c r="M460" s="1015"/>
      <c r="N460" s="1015"/>
      <c r="O460" s="1015"/>
      <c r="P460" s="1015"/>
      <c r="Q460" s="1015"/>
    </row>
    <row r="461" spans="1:17" ht="12.75" customHeight="1">
      <c r="A461" s="1015"/>
      <c r="B461" s="1015"/>
      <c r="C461" s="1015"/>
      <c r="D461" s="1015"/>
      <c r="E461" s="1015"/>
      <c r="F461" s="1015"/>
      <c r="G461" s="1015"/>
      <c r="H461" s="1015"/>
      <c r="I461" s="1015"/>
      <c r="J461" s="1015"/>
      <c r="K461" s="1015"/>
      <c r="L461" s="1015"/>
      <c r="M461" s="1015"/>
      <c r="N461" s="1015"/>
      <c r="O461" s="1015"/>
      <c r="P461" s="1015"/>
      <c r="Q461" s="1015"/>
    </row>
    <row r="462" spans="1:17" ht="12.75" customHeight="1">
      <c r="A462" s="1015"/>
      <c r="B462" s="1015"/>
      <c r="C462" s="1015"/>
      <c r="D462" s="1015"/>
      <c r="E462" s="1015"/>
      <c r="F462" s="1015"/>
      <c r="G462" s="1015"/>
      <c r="H462" s="1015"/>
      <c r="I462" s="1015"/>
      <c r="J462" s="1015"/>
      <c r="K462" s="1015"/>
      <c r="L462" s="1015"/>
      <c r="M462" s="1015"/>
      <c r="N462" s="1015"/>
      <c r="O462" s="1015"/>
      <c r="P462" s="1015"/>
      <c r="Q462" s="1015"/>
    </row>
    <row r="463" spans="1:17" ht="12.75" customHeight="1">
      <c r="A463" s="1015"/>
      <c r="B463" s="1015"/>
      <c r="C463" s="1015"/>
      <c r="D463" s="1015"/>
      <c r="E463" s="1015"/>
      <c r="F463" s="1015"/>
      <c r="G463" s="1015"/>
      <c r="H463" s="1015"/>
      <c r="I463" s="1015"/>
      <c r="J463" s="1015"/>
      <c r="K463" s="1015"/>
      <c r="L463" s="1015"/>
      <c r="M463" s="1015"/>
      <c r="N463" s="1015"/>
      <c r="O463" s="1015"/>
      <c r="P463" s="1015"/>
      <c r="Q463" s="1015"/>
    </row>
    <row r="464" spans="1:17" ht="12.75" customHeight="1">
      <c r="A464" s="1015"/>
      <c r="B464" s="1015"/>
      <c r="C464" s="1015"/>
      <c r="D464" s="1015"/>
      <c r="E464" s="1015"/>
      <c r="F464" s="1015"/>
      <c r="G464" s="1015"/>
      <c r="H464" s="1015"/>
      <c r="I464" s="1015"/>
      <c r="J464" s="1015"/>
      <c r="K464" s="1015"/>
      <c r="L464" s="1015"/>
      <c r="M464" s="1015"/>
      <c r="N464" s="1015"/>
      <c r="O464" s="1015"/>
      <c r="P464" s="1015"/>
      <c r="Q464" s="1015"/>
    </row>
    <row r="465" spans="1:17" ht="12.75" customHeight="1">
      <c r="A465" s="1015"/>
      <c r="B465" s="1015"/>
      <c r="C465" s="1015"/>
      <c r="D465" s="1015"/>
      <c r="E465" s="1015"/>
      <c r="F465" s="1015"/>
      <c r="G465" s="1015"/>
      <c r="H465" s="1015"/>
      <c r="I465" s="1015"/>
      <c r="J465" s="1015"/>
      <c r="K465" s="1015"/>
      <c r="L465" s="1015"/>
      <c r="M465" s="1015"/>
      <c r="N465" s="1015"/>
      <c r="O465" s="1015"/>
      <c r="P465" s="1015"/>
      <c r="Q465" s="1015"/>
    </row>
    <row r="466" spans="1:17" ht="12.75" customHeight="1">
      <c r="A466" s="1015"/>
      <c r="B466" s="1015"/>
      <c r="C466" s="1015"/>
      <c r="D466" s="1015"/>
      <c r="E466" s="1015"/>
      <c r="F466" s="1015"/>
      <c r="G466" s="1015"/>
      <c r="H466" s="1015"/>
      <c r="I466" s="1015"/>
      <c r="J466" s="1015"/>
      <c r="K466" s="1015"/>
      <c r="L466" s="1015"/>
      <c r="M466" s="1015"/>
      <c r="N466" s="1015"/>
      <c r="O466" s="1015"/>
      <c r="P466" s="1015"/>
      <c r="Q466" s="1015"/>
    </row>
    <row r="467" spans="1:17" ht="12.75" customHeight="1">
      <c r="A467" s="1015"/>
      <c r="B467" s="1015"/>
      <c r="C467" s="1015"/>
      <c r="D467" s="1015"/>
      <c r="E467" s="1015"/>
      <c r="F467" s="1015"/>
      <c r="G467" s="1015"/>
      <c r="H467" s="1015"/>
      <c r="I467" s="1015"/>
      <c r="J467" s="1015"/>
      <c r="K467" s="1015"/>
      <c r="L467" s="1015"/>
      <c r="M467" s="1015"/>
      <c r="N467" s="1015"/>
      <c r="O467" s="1015"/>
      <c r="P467" s="1015"/>
      <c r="Q467" s="1015"/>
    </row>
    <row r="468" spans="1:17" ht="12.75" customHeight="1">
      <c r="A468" s="1015"/>
      <c r="B468" s="1015"/>
      <c r="C468" s="1015"/>
      <c r="D468" s="1015"/>
      <c r="E468" s="1015"/>
      <c r="F468" s="1015"/>
      <c r="G468" s="1015"/>
      <c r="H468" s="1015"/>
      <c r="I468" s="1015"/>
      <c r="J468" s="1015"/>
      <c r="K468" s="1015"/>
      <c r="L468" s="1015"/>
      <c r="M468" s="1015"/>
      <c r="N468" s="1015"/>
      <c r="O468" s="1015"/>
      <c r="P468" s="1015"/>
      <c r="Q468" s="1015"/>
    </row>
    <row r="469" spans="1:17" ht="12.75" customHeight="1">
      <c r="A469" s="1015"/>
      <c r="B469" s="1015"/>
      <c r="C469" s="1015"/>
      <c r="D469" s="1015"/>
      <c r="E469" s="1015"/>
      <c r="F469" s="1015"/>
      <c r="G469" s="1015"/>
      <c r="H469" s="1015"/>
      <c r="I469" s="1015"/>
      <c r="J469" s="1015"/>
      <c r="K469" s="1015"/>
      <c r="L469" s="1015"/>
      <c r="M469" s="1015"/>
      <c r="N469" s="1015"/>
      <c r="O469" s="1015"/>
      <c r="P469" s="1015"/>
      <c r="Q469" s="1015"/>
    </row>
    <row r="470" spans="1:17" ht="12.75" customHeight="1">
      <c r="A470" s="1015"/>
      <c r="B470" s="1015"/>
      <c r="C470" s="1015"/>
      <c r="D470" s="1015"/>
      <c r="E470" s="1015"/>
      <c r="F470" s="1015"/>
      <c r="G470" s="1015"/>
      <c r="H470" s="1015"/>
      <c r="I470" s="1015"/>
      <c r="J470" s="1015"/>
      <c r="K470" s="1015"/>
      <c r="L470" s="1015"/>
      <c r="M470" s="1015"/>
      <c r="N470" s="1015"/>
      <c r="O470" s="1015"/>
      <c r="P470" s="1015"/>
      <c r="Q470" s="1015"/>
    </row>
    <row r="471" spans="1:17" ht="12.75" customHeight="1">
      <c r="A471" s="1015"/>
      <c r="B471" s="1015"/>
      <c r="C471" s="1015"/>
      <c r="D471" s="1015"/>
      <c r="E471" s="1015"/>
      <c r="F471" s="1015"/>
      <c r="G471" s="1015"/>
      <c r="H471" s="1015"/>
      <c r="I471" s="1015"/>
      <c r="J471" s="1015"/>
      <c r="K471" s="1015"/>
      <c r="L471" s="1015"/>
      <c r="M471" s="1015"/>
      <c r="N471" s="1015"/>
      <c r="O471" s="1015"/>
      <c r="P471" s="1015"/>
      <c r="Q471" s="1015"/>
    </row>
    <row r="472" spans="1:17" ht="12.75" customHeight="1">
      <c r="A472" s="1015"/>
      <c r="B472" s="1015"/>
      <c r="C472" s="1015"/>
      <c r="D472" s="1015"/>
      <c r="E472" s="1015"/>
      <c r="F472" s="1015"/>
      <c r="G472" s="1015"/>
      <c r="H472" s="1015"/>
      <c r="I472" s="1015"/>
      <c r="J472" s="1015"/>
      <c r="K472" s="1015"/>
      <c r="L472" s="1015"/>
      <c r="M472" s="1015"/>
      <c r="N472" s="1015"/>
      <c r="O472" s="1015"/>
      <c r="P472" s="1015"/>
      <c r="Q472" s="1015"/>
    </row>
    <row r="473" spans="1:17" ht="12.75" customHeight="1">
      <c r="A473" s="1015"/>
      <c r="B473" s="1015"/>
      <c r="C473" s="1015"/>
      <c r="D473" s="1015"/>
      <c r="E473" s="1015"/>
      <c r="F473" s="1015"/>
      <c r="G473" s="1015"/>
      <c r="H473" s="1015"/>
      <c r="I473" s="1015"/>
      <c r="J473" s="1015"/>
      <c r="K473" s="1015"/>
      <c r="L473" s="1015"/>
      <c r="M473" s="1015"/>
      <c r="N473" s="1015"/>
      <c r="O473" s="1015"/>
      <c r="P473" s="1015"/>
      <c r="Q473" s="1015"/>
    </row>
    <row r="474" spans="1:17" ht="12.75" customHeight="1">
      <c r="A474" s="1015"/>
      <c r="B474" s="1015"/>
      <c r="C474" s="1015"/>
      <c r="D474" s="1015"/>
      <c r="E474" s="1015"/>
      <c r="F474" s="1015"/>
      <c r="G474" s="1015"/>
      <c r="H474" s="1015"/>
      <c r="I474" s="1015"/>
      <c r="J474" s="1015"/>
      <c r="K474" s="1015"/>
      <c r="L474" s="1015"/>
      <c r="M474" s="1015"/>
      <c r="N474" s="1015"/>
      <c r="O474" s="1015"/>
      <c r="P474" s="1015"/>
      <c r="Q474" s="1015"/>
    </row>
    <row r="475" spans="1:17" ht="12.75" customHeight="1">
      <c r="A475" s="1015"/>
      <c r="B475" s="1015"/>
      <c r="C475" s="1015"/>
      <c r="D475" s="1015"/>
      <c r="E475" s="1015"/>
      <c r="F475" s="1015"/>
      <c r="G475" s="1015"/>
      <c r="H475" s="1015"/>
      <c r="I475" s="1015"/>
      <c r="J475" s="1015"/>
      <c r="K475" s="1015"/>
      <c r="L475" s="1015"/>
      <c r="M475" s="1015"/>
      <c r="N475" s="1015"/>
      <c r="O475" s="1015"/>
      <c r="P475" s="1015"/>
      <c r="Q475" s="1015"/>
    </row>
    <row r="476" spans="1:17" ht="12.75" customHeight="1">
      <c r="A476" s="1015"/>
      <c r="B476" s="1015"/>
      <c r="C476" s="1015"/>
      <c r="D476" s="1015"/>
      <c r="E476" s="1015"/>
      <c r="F476" s="1015"/>
      <c r="G476" s="1015"/>
      <c r="H476" s="1015"/>
      <c r="I476" s="1015"/>
      <c r="J476" s="1015"/>
      <c r="K476" s="1015"/>
      <c r="L476" s="1015"/>
      <c r="M476" s="1015"/>
      <c r="N476" s="1015"/>
      <c r="O476" s="1015"/>
      <c r="P476" s="1015"/>
      <c r="Q476" s="1015"/>
    </row>
    <row r="477" spans="1:17" ht="12.75" customHeight="1">
      <c r="A477" s="1015"/>
      <c r="B477" s="1015"/>
      <c r="C477" s="1015"/>
      <c r="D477" s="1015"/>
      <c r="E477" s="1015"/>
      <c r="F477" s="1015"/>
      <c r="G477" s="1015"/>
      <c r="H477" s="1015"/>
      <c r="I477" s="1015"/>
      <c r="J477" s="1015"/>
      <c r="K477" s="1015"/>
      <c r="L477" s="1015"/>
      <c r="M477" s="1015"/>
      <c r="N477" s="1015"/>
      <c r="O477" s="1015"/>
      <c r="P477" s="1015"/>
      <c r="Q477" s="1015"/>
    </row>
    <row r="478" spans="1:17" ht="12.75" customHeight="1">
      <c r="A478" s="1015"/>
      <c r="B478" s="1015"/>
      <c r="C478" s="1015"/>
      <c r="D478" s="1015"/>
      <c r="E478" s="1015"/>
      <c r="F478" s="1015"/>
      <c r="G478" s="1015"/>
      <c r="H478" s="1015"/>
      <c r="I478" s="1015"/>
      <c r="J478" s="1015"/>
      <c r="K478" s="1015"/>
      <c r="L478" s="1015"/>
      <c r="M478" s="1015"/>
      <c r="N478" s="1015"/>
      <c r="O478" s="1015"/>
      <c r="P478" s="1015"/>
      <c r="Q478" s="1015"/>
    </row>
    <row r="479" spans="1:17" ht="12.75" customHeight="1">
      <c r="A479" s="1015"/>
      <c r="B479" s="1015"/>
      <c r="C479" s="1015"/>
      <c r="D479" s="1015"/>
      <c r="E479" s="1015"/>
      <c r="F479" s="1015"/>
      <c r="G479" s="1015"/>
      <c r="H479" s="1015"/>
      <c r="I479" s="1015"/>
      <c r="J479" s="1015"/>
      <c r="K479" s="1015"/>
      <c r="L479" s="1015"/>
      <c r="M479" s="1015"/>
      <c r="N479" s="1015"/>
      <c r="O479" s="1015"/>
      <c r="P479" s="1015"/>
      <c r="Q479" s="1015"/>
    </row>
    <row r="480" spans="1:17" ht="12.75" customHeight="1">
      <c r="A480" s="1015"/>
      <c r="B480" s="1015"/>
      <c r="C480" s="1015"/>
      <c r="D480" s="1015"/>
      <c r="E480" s="1015"/>
      <c r="F480" s="1015"/>
      <c r="G480" s="1015"/>
      <c r="H480" s="1015"/>
      <c r="I480" s="1015"/>
      <c r="J480" s="1015"/>
      <c r="K480" s="1015"/>
      <c r="L480" s="1015"/>
      <c r="M480" s="1015"/>
      <c r="N480" s="1015"/>
      <c r="O480" s="1015"/>
      <c r="P480" s="1015"/>
      <c r="Q480" s="1015"/>
    </row>
    <row r="481" spans="1:17" ht="12.75" customHeight="1">
      <c r="A481" s="1015"/>
      <c r="B481" s="1015"/>
      <c r="C481" s="1015"/>
      <c r="D481" s="1015"/>
      <c r="E481" s="1015"/>
      <c r="F481" s="1015"/>
      <c r="G481" s="1015"/>
      <c r="H481" s="1015"/>
      <c r="I481" s="1015"/>
      <c r="J481" s="1015"/>
      <c r="K481" s="1015"/>
      <c r="L481" s="1015"/>
      <c r="M481" s="1015"/>
      <c r="N481" s="1015"/>
      <c r="O481" s="1015"/>
      <c r="P481" s="1015"/>
      <c r="Q481" s="1015"/>
    </row>
    <row r="482" spans="1:17" ht="12.75" customHeight="1">
      <c r="A482" s="1015"/>
      <c r="B482" s="1015"/>
      <c r="C482" s="1015"/>
      <c r="D482" s="1015"/>
      <c r="E482" s="1015"/>
      <c r="F482" s="1015"/>
      <c r="G482" s="1015"/>
      <c r="H482" s="1015"/>
      <c r="I482" s="1015"/>
      <c r="J482" s="1015"/>
      <c r="K482" s="1015"/>
      <c r="L482" s="1015"/>
      <c r="M482" s="1015"/>
      <c r="N482" s="1015"/>
      <c r="O482" s="1015"/>
      <c r="P482" s="1015"/>
      <c r="Q482" s="1015"/>
    </row>
    <row r="483" spans="1:17" ht="12.75" customHeight="1">
      <c r="A483" s="1015"/>
      <c r="B483" s="1015"/>
      <c r="C483" s="1015"/>
      <c r="D483" s="1015"/>
      <c r="E483" s="1015"/>
      <c r="F483" s="1015"/>
      <c r="G483" s="1015"/>
      <c r="H483" s="1015"/>
      <c r="I483" s="1015"/>
      <c r="J483" s="1015"/>
      <c r="K483" s="1015"/>
      <c r="L483" s="1015"/>
      <c r="M483" s="1015"/>
      <c r="N483" s="1015"/>
      <c r="O483" s="1015"/>
      <c r="P483" s="1015"/>
      <c r="Q483" s="1015"/>
    </row>
    <row r="484" spans="1:17" ht="12.75" customHeight="1">
      <c r="A484" s="1015"/>
      <c r="B484" s="1015"/>
      <c r="C484" s="1015"/>
      <c r="D484" s="1015"/>
      <c r="E484" s="1015"/>
      <c r="F484" s="1015"/>
      <c r="G484" s="1015"/>
      <c r="H484" s="1015"/>
      <c r="I484" s="1015"/>
      <c r="J484" s="1015"/>
      <c r="K484" s="1015"/>
      <c r="L484" s="1015"/>
      <c r="M484" s="1015"/>
      <c r="N484" s="1015"/>
      <c r="O484" s="1015"/>
      <c r="P484" s="1015"/>
      <c r="Q484" s="1015"/>
    </row>
    <row r="485" spans="1:17" ht="12.75" customHeight="1">
      <c r="A485" s="1015"/>
      <c r="B485" s="1015"/>
      <c r="C485" s="1015"/>
      <c r="D485" s="1015"/>
      <c r="E485" s="1015"/>
      <c r="F485" s="1015"/>
      <c r="G485" s="1015"/>
      <c r="H485" s="1015"/>
      <c r="I485" s="1015"/>
      <c r="J485" s="1015"/>
      <c r="K485" s="1015"/>
      <c r="L485" s="1015"/>
      <c r="M485" s="1015"/>
      <c r="N485" s="1015"/>
      <c r="O485" s="1015"/>
      <c r="P485" s="1015"/>
      <c r="Q485" s="1015"/>
    </row>
    <row r="486" spans="1:17" ht="12.75" customHeight="1">
      <c r="A486" s="1015"/>
      <c r="B486" s="1015"/>
      <c r="C486" s="1015"/>
      <c r="D486" s="1015"/>
      <c r="E486" s="1015"/>
      <c r="F486" s="1015"/>
      <c r="G486" s="1015"/>
      <c r="H486" s="1015"/>
      <c r="I486" s="1015"/>
      <c r="J486" s="1015"/>
      <c r="K486" s="1015"/>
      <c r="L486" s="1015"/>
      <c r="M486" s="1015"/>
      <c r="N486" s="1015"/>
      <c r="O486" s="1015"/>
      <c r="P486" s="1015"/>
      <c r="Q486" s="1015"/>
    </row>
    <row r="487" spans="1:17" ht="12.75" customHeight="1">
      <c r="A487" s="1015"/>
      <c r="B487" s="1015"/>
      <c r="C487" s="1015"/>
      <c r="D487" s="1015"/>
      <c r="E487" s="1015"/>
      <c r="F487" s="1015"/>
      <c r="G487" s="1015"/>
      <c r="H487" s="1015"/>
      <c r="I487" s="1015"/>
      <c r="J487" s="1015"/>
      <c r="K487" s="1015"/>
      <c r="L487" s="1015"/>
      <c r="M487" s="1015"/>
      <c r="N487" s="1015"/>
      <c r="O487" s="1015"/>
      <c r="P487" s="1015"/>
      <c r="Q487" s="1015"/>
    </row>
    <row r="488" spans="1:17" ht="12.75" customHeight="1">
      <c r="A488" s="1015"/>
      <c r="B488" s="1015"/>
      <c r="C488" s="1015"/>
      <c r="D488" s="1015"/>
      <c r="E488" s="1015"/>
      <c r="F488" s="1015"/>
      <c r="G488" s="1015"/>
      <c r="H488" s="1015"/>
      <c r="I488" s="1015"/>
      <c r="J488" s="1015"/>
      <c r="K488" s="1015"/>
      <c r="L488" s="1015"/>
      <c r="M488" s="1015"/>
      <c r="N488" s="1015"/>
      <c r="O488" s="1015"/>
      <c r="P488" s="1015"/>
      <c r="Q488" s="1015"/>
    </row>
    <row r="489" spans="1:17" ht="12.75" customHeight="1">
      <c r="A489" s="1015"/>
      <c r="B489" s="1015"/>
      <c r="C489" s="1015"/>
      <c r="D489" s="1015"/>
      <c r="E489" s="1015"/>
      <c r="F489" s="1015"/>
      <c r="G489" s="1015"/>
      <c r="H489" s="1015"/>
      <c r="I489" s="1015"/>
      <c r="J489" s="1015"/>
      <c r="K489" s="1015"/>
      <c r="L489" s="1015"/>
      <c r="M489" s="1015"/>
      <c r="N489" s="1015"/>
      <c r="O489" s="1015"/>
      <c r="P489" s="1015"/>
      <c r="Q489" s="1015"/>
    </row>
    <row r="490" spans="1:17" ht="12.75" customHeight="1">
      <c r="A490" s="1015"/>
      <c r="B490" s="1015"/>
      <c r="C490" s="1015"/>
      <c r="D490" s="1015"/>
      <c r="E490" s="1015"/>
      <c r="F490" s="1015"/>
      <c r="G490" s="1015"/>
      <c r="H490" s="1015"/>
      <c r="I490" s="1015"/>
      <c r="J490" s="1015"/>
      <c r="K490" s="1015"/>
      <c r="L490" s="1015"/>
      <c r="M490" s="1015"/>
      <c r="N490" s="1015"/>
      <c r="O490" s="1015"/>
      <c r="P490" s="1015"/>
      <c r="Q490" s="1015"/>
    </row>
    <row r="491" spans="1:17" ht="12.75" customHeight="1">
      <c r="A491" s="1015"/>
      <c r="B491" s="1015"/>
      <c r="C491" s="1015"/>
      <c r="D491" s="1015"/>
      <c r="E491" s="1015"/>
      <c r="F491" s="1015"/>
      <c r="G491" s="1015"/>
      <c r="H491" s="1015"/>
      <c r="I491" s="1015"/>
      <c r="J491" s="1015"/>
      <c r="K491" s="1015"/>
      <c r="L491" s="1015"/>
      <c r="M491" s="1015"/>
      <c r="N491" s="1015"/>
      <c r="O491" s="1015"/>
      <c r="P491" s="1015"/>
      <c r="Q491" s="1015"/>
    </row>
    <row r="492" spans="1:17" ht="12.75" customHeight="1">
      <c r="A492" s="1015"/>
      <c r="B492" s="1015"/>
      <c r="C492" s="1015"/>
      <c r="D492" s="1015"/>
      <c r="E492" s="1015"/>
      <c r="F492" s="1015"/>
      <c r="G492" s="1015"/>
      <c r="H492" s="1015"/>
      <c r="I492" s="1015"/>
      <c r="J492" s="1015"/>
      <c r="K492" s="1015"/>
      <c r="L492" s="1015"/>
      <c r="M492" s="1015"/>
      <c r="N492" s="1015"/>
      <c r="O492" s="1015"/>
      <c r="P492" s="1015"/>
      <c r="Q492" s="1015"/>
    </row>
    <row r="493" spans="1:17" ht="12.75" customHeight="1">
      <c r="A493" s="1015"/>
      <c r="B493" s="1015"/>
      <c r="C493" s="1015"/>
      <c r="D493" s="1015"/>
      <c r="E493" s="1015"/>
      <c r="F493" s="1015"/>
      <c r="G493" s="1015"/>
      <c r="H493" s="1015"/>
      <c r="I493" s="1015"/>
      <c r="J493" s="1015"/>
      <c r="K493" s="1015"/>
      <c r="L493" s="1015"/>
      <c r="M493" s="1015"/>
      <c r="N493" s="1015"/>
      <c r="O493" s="1015"/>
      <c r="P493" s="1015"/>
      <c r="Q493" s="1015"/>
    </row>
    <row r="494" spans="1:17" ht="12.75" customHeight="1">
      <c r="A494" s="1015"/>
      <c r="B494" s="1015"/>
      <c r="C494" s="1015"/>
      <c r="D494" s="1015"/>
      <c r="E494" s="1015"/>
      <c r="F494" s="1015"/>
      <c r="G494" s="1015"/>
      <c r="H494" s="1015"/>
      <c r="I494" s="1015"/>
      <c r="J494" s="1015"/>
      <c r="K494" s="1015"/>
      <c r="L494" s="1015"/>
      <c r="M494" s="1015"/>
      <c r="N494" s="1015"/>
      <c r="O494" s="1015"/>
      <c r="P494" s="1015"/>
      <c r="Q494" s="1015"/>
    </row>
    <row r="495" spans="1:17" ht="12.75" customHeight="1">
      <c r="A495" s="1015"/>
      <c r="B495" s="1015"/>
      <c r="C495" s="1015"/>
      <c r="D495" s="1015"/>
      <c r="E495" s="1015"/>
      <c r="F495" s="1015"/>
      <c r="G495" s="1015"/>
      <c r="H495" s="1015"/>
      <c r="I495" s="1015"/>
      <c r="J495" s="1015"/>
      <c r="K495" s="1015"/>
      <c r="L495" s="1015"/>
      <c r="M495" s="1015"/>
      <c r="N495" s="1015"/>
      <c r="O495" s="1015"/>
      <c r="P495" s="1015"/>
      <c r="Q495" s="1015"/>
    </row>
    <row r="496" spans="1:17" ht="12.75" customHeight="1">
      <c r="A496" s="1015"/>
      <c r="B496" s="1015"/>
      <c r="C496" s="1015"/>
      <c r="D496" s="1015"/>
      <c r="E496" s="1015"/>
      <c r="F496" s="1015"/>
      <c r="G496" s="1015"/>
      <c r="H496" s="1015"/>
      <c r="I496" s="1015"/>
      <c r="J496" s="1015"/>
      <c r="K496" s="1015"/>
      <c r="L496" s="1015"/>
      <c r="M496" s="1015"/>
      <c r="N496" s="1015"/>
      <c r="O496" s="1015"/>
      <c r="P496" s="1015"/>
      <c r="Q496" s="1015"/>
    </row>
    <row r="497" spans="1:17" ht="12.75" customHeight="1">
      <c r="A497" s="1015"/>
      <c r="B497" s="1015"/>
      <c r="C497" s="1015"/>
      <c r="D497" s="1015"/>
      <c r="E497" s="1015"/>
      <c r="F497" s="1015"/>
      <c r="G497" s="1015"/>
      <c r="H497" s="1015"/>
      <c r="I497" s="1015"/>
      <c r="J497" s="1015"/>
      <c r="K497" s="1015"/>
      <c r="L497" s="1015"/>
      <c r="M497" s="1015"/>
      <c r="N497" s="1015"/>
      <c r="O497" s="1015"/>
      <c r="P497" s="1015"/>
      <c r="Q497" s="1015"/>
    </row>
    <row r="498" spans="1:17" ht="12.75" customHeight="1">
      <c r="A498" s="1015"/>
      <c r="B498" s="1015"/>
      <c r="C498" s="1015"/>
      <c r="D498" s="1015"/>
      <c r="E498" s="1015"/>
      <c r="F498" s="1015"/>
      <c r="G498" s="1015"/>
      <c r="H498" s="1015"/>
      <c r="I498" s="1015"/>
      <c r="J498" s="1015"/>
      <c r="K498" s="1015"/>
      <c r="L498" s="1015"/>
      <c r="M498" s="1015"/>
      <c r="N498" s="1015"/>
      <c r="O498" s="1015"/>
      <c r="P498" s="1015"/>
      <c r="Q498" s="1015"/>
    </row>
    <row r="499" spans="1:17" ht="12.75" customHeight="1">
      <c r="A499" s="1015"/>
      <c r="B499" s="1015"/>
      <c r="C499" s="1015"/>
      <c r="D499" s="1015"/>
      <c r="E499" s="1015"/>
      <c r="F499" s="1015"/>
      <c r="G499" s="1015"/>
      <c r="H499" s="1015"/>
      <c r="I499" s="1015"/>
      <c r="J499" s="1015"/>
      <c r="K499" s="1015"/>
      <c r="L499" s="1015"/>
      <c r="M499" s="1015"/>
      <c r="N499" s="1015"/>
      <c r="O499" s="1015"/>
      <c r="P499" s="1015"/>
      <c r="Q499" s="1015"/>
    </row>
    <row r="500" spans="1:17" ht="12.75" customHeight="1">
      <c r="A500" s="1015"/>
      <c r="B500" s="1015"/>
      <c r="C500" s="1015"/>
      <c r="D500" s="1015"/>
      <c r="E500" s="1015"/>
      <c r="F500" s="1015"/>
      <c r="G500" s="1015"/>
      <c r="H500" s="1015"/>
      <c r="I500" s="1015"/>
      <c r="J500" s="1015"/>
      <c r="K500" s="1015"/>
      <c r="L500" s="1015"/>
      <c r="M500" s="1015"/>
      <c r="N500" s="1015"/>
      <c r="O500" s="1015"/>
      <c r="P500" s="1015"/>
      <c r="Q500" s="1015"/>
    </row>
    <row r="501" spans="1:17" ht="12.75" customHeight="1">
      <c r="A501" s="1015"/>
      <c r="B501" s="1015"/>
      <c r="C501" s="1015"/>
      <c r="D501" s="1015"/>
      <c r="E501" s="1015"/>
      <c r="F501" s="1015"/>
      <c r="G501" s="1015"/>
      <c r="H501" s="1015"/>
      <c r="I501" s="1015"/>
      <c r="J501" s="1015"/>
      <c r="K501" s="1015"/>
      <c r="L501" s="1015"/>
      <c r="M501" s="1015"/>
      <c r="N501" s="1015"/>
      <c r="O501" s="1015"/>
      <c r="P501" s="1015"/>
      <c r="Q501" s="1015"/>
    </row>
    <row r="502" spans="1:17" ht="12.75" customHeight="1">
      <c r="A502" s="1015"/>
      <c r="B502" s="1015"/>
      <c r="C502" s="1015"/>
      <c r="D502" s="1015"/>
      <c r="E502" s="1015"/>
      <c r="F502" s="1015"/>
      <c r="G502" s="1015"/>
      <c r="H502" s="1015"/>
      <c r="I502" s="1015"/>
      <c r="J502" s="1015"/>
      <c r="K502" s="1015"/>
      <c r="L502" s="1015"/>
      <c r="M502" s="1015"/>
      <c r="N502" s="1015"/>
      <c r="O502" s="1015"/>
      <c r="P502" s="1015"/>
      <c r="Q502" s="1015"/>
    </row>
    <row r="503" spans="1:17" ht="12.75" customHeight="1">
      <c r="A503" s="1015"/>
      <c r="B503" s="1015"/>
      <c r="C503" s="1015"/>
      <c r="D503" s="1015"/>
      <c r="E503" s="1015"/>
      <c r="F503" s="1015"/>
      <c r="G503" s="1015"/>
      <c r="H503" s="1015"/>
      <c r="I503" s="1015"/>
      <c r="J503" s="1015"/>
      <c r="K503" s="1015"/>
      <c r="L503" s="1015"/>
      <c r="M503" s="1015"/>
      <c r="N503" s="1015"/>
      <c r="O503" s="1015"/>
      <c r="P503" s="1015"/>
      <c r="Q503" s="1015"/>
    </row>
    <row r="504" spans="1:17" ht="12.75" customHeight="1">
      <c r="A504" s="1015"/>
      <c r="B504" s="1015"/>
      <c r="C504" s="1015"/>
      <c r="D504" s="1015"/>
      <c r="E504" s="1015"/>
      <c r="F504" s="1015"/>
      <c r="G504" s="1015"/>
      <c r="H504" s="1015"/>
      <c r="I504" s="1015"/>
      <c r="J504" s="1015"/>
      <c r="K504" s="1015"/>
      <c r="L504" s="1015"/>
      <c r="M504" s="1015"/>
      <c r="N504" s="1015"/>
      <c r="O504" s="1015"/>
      <c r="P504" s="1015"/>
      <c r="Q504" s="1015"/>
    </row>
    <row r="505" spans="1:17" ht="12.75" customHeight="1">
      <c r="A505" s="1015"/>
      <c r="B505" s="1015"/>
      <c r="C505" s="1015"/>
      <c r="D505" s="1015"/>
      <c r="E505" s="1015"/>
      <c r="F505" s="1015"/>
      <c r="G505" s="1015"/>
      <c r="H505" s="1015"/>
      <c r="I505" s="1015"/>
      <c r="J505" s="1015"/>
      <c r="K505" s="1015"/>
      <c r="L505" s="1015"/>
      <c r="M505" s="1015"/>
      <c r="N505" s="1015"/>
      <c r="O505" s="1015"/>
      <c r="P505" s="1015"/>
      <c r="Q505" s="1015"/>
    </row>
    <row r="506" spans="1:17" ht="12.75" customHeight="1">
      <c r="A506" s="1015"/>
      <c r="B506" s="1015"/>
      <c r="C506" s="1015"/>
      <c r="D506" s="1015"/>
      <c r="E506" s="1015"/>
      <c r="F506" s="1015"/>
      <c r="G506" s="1015"/>
      <c r="H506" s="1015"/>
      <c r="I506" s="1015"/>
      <c r="J506" s="1015"/>
      <c r="K506" s="1015"/>
      <c r="L506" s="1015"/>
      <c r="M506" s="1015"/>
      <c r="N506" s="1015"/>
      <c r="O506" s="1015"/>
      <c r="P506" s="1015"/>
      <c r="Q506" s="1015"/>
    </row>
    <row r="507" spans="1:17" ht="12.75" customHeight="1">
      <c r="A507" s="1015"/>
      <c r="B507" s="1015"/>
      <c r="C507" s="1015"/>
      <c r="D507" s="1015"/>
      <c r="E507" s="1015"/>
      <c r="F507" s="1015"/>
      <c r="G507" s="1015"/>
      <c r="H507" s="1015"/>
      <c r="I507" s="1015"/>
      <c r="J507" s="1015"/>
      <c r="K507" s="1015"/>
      <c r="L507" s="1015"/>
      <c r="M507" s="1015"/>
      <c r="N507" s="1015"/>
      <c r="O507" s="1015"/>
      <c r="P507" s="1015"/>
      <c r="Q507" s="1015"/>
    </row>
    <row r="508" spans="1:17" ht="12.75" customHeight="1">
      <c r="A508" s="1015"/>
      <c r="B508" s="1015"/>
      <c r="C508" s="1015"/>
      <c r="D508" s="1015"/>
      <c r="E508" s="1015"/>
      <c r="F508" s="1015"/>
      <c r="G508" s="1015"/>
      <c r="H508" s="1015"/>
      <c r="I508" s="1015"/>
      <c r="J508" s="1015"/>
      <c r="K508" s="1015"/>
      <c r="L508" s="1015"/>
      <c r="M508" s="1015"/>
      <c r="N508" s="1015"/>
      <c r="O508" s="1015"/>
      <c r="P508" s="1015"/>
      <c r="Q508" s="1015"/>
    </row>
    <row r="509" spans="1:17" ht="12.75" customHeight="1">
      <c r="A509" s="1015"/>
      <c r="B509" s="1015"/>
      <c r="C509" s="1015"/>
      <c r="D509" s="1015"/>
      <c r="E509" s="1015"/>
      <c r="F509" s="1015"/>
      <c r="G509" s="1015"/>
      <c r="H509" s="1015"/>
      <c r="I509" s="1015"/>
      <c r="J509" s="1015"/>
      <c r="K509" s="1015"/>
      <c r="L509" s="1015"/>
      <c r="M509" s="1015"/>
      <c r="N509" s="1015"/>
      <c r="O509" s="1015"/>
      <c r="P509" s="1015"/>
      <c r="Q509" s="1015"/>
    </row>
    <row r="510" spans="1:17" ht="12.75" customHeight="1">
      <c r="A510" s="1015"/>
      <c r="B510" s="1015"/>
      <c r="C510" s="1015"/>
      <c r="D510" s="1015"/>
      <c r="E510" s="1015"/>
      <c r="F510" s="1015"/>
      <c r="G510" s="1015"/>
      <c r="H510" s="1015"/>
      <c r="I510" s="1015"/>
      <c r="J510" s="1015"/>
      <c r="K510" s="1015"/>
      <c r="L510" s="1015"/>
      <c r="M510" s="1015"/>
      <c r="N510" s="1015"/>
      <c r="O510" s="1015"/>
      <c r="P510" s="1015"/>
      <c r="Q510" s="1015"/>
    </row>
    <row r="511" spans="1:17" ht="12.75" customHeight="1">
      <c r="A511" s="1015"/>
      <c r="B511" s="1015"/>
      <c r="C511" s="1015"/>
      <c r="D511" s="1015"/>
      <c r="E511" s="1015"/>
      <c r="F511" s="1015"/>
      <c r="G511" s="1015"/>
      <c r="H511" s="1015"/>
      <c r="I511" s="1015"/>
      <c r="J511" s="1015"/>
      <c r="K511" s="1015"/>
      <c r="L511" s="1015"/>
      <c r="M511" s="1015"/>
      <c r="N511" s="1015"/>
      <c r="O511" s="1015"/>
      <c r="P511" s="1015"/>
      <c r="Q511" s="1015"/>
    </row>
    <row r="512" spans="1:17" ht="12.75" customHeight="1">
      <c r="A512" s="1015"/>
      <c r="B512" s="1015"/>
      <c r="C512" s="1015"/>
      <c r="D512" s="1015"/>
      <c r="E512" s="1015"/>
      <c r="F512" s="1015"/>
      <c r="G512" s="1015"/>
      <c r="H512" s="1015"/>
      <c r="I512" s="1015"/>
      <c r="J512" s="1015"/>
      <c r="K512" s="1015"/>
      <c r="L512" s="1015"/>
      <c r="M512" s="1015"/>
      <c r="N512" s="1015"/>
      <c r="O512" s="1015"/>
      <c r="P512" s="1015"/>
      <c r="Q512" s="1015"/>
    </row>
    <row r="513" spans="1:17" ht="12.75" customHeight="1">
      <c r="A513" s="1015"/>
      <c r="B513" s="1015"/>
      <c r="C513" s="1015"/>
      <c r="D513" s="1015"/>
      <c r="E513" s="1015"/>
      <c r="F513" s="1015"/>
      <c r="G513" s="1015"/>
      <c r="H513" s="1015"/>
      <c r="I513" s="1015"/>
      <c r="J513" s="1015"/>
      <c r="K513" s="1015"/>
      <c r="L513" s="1015"/>
      <c r="M513" s="1015"/>
      <c r="N513" s="1015"/>
      <c r="O513" s="1015"/>
      <c r="P513" s="1015"/>
      <c r="Q513" s="1015"/>
    </row>
    <row r="514" spans="1:17" ht="12.75" customHeight="1">
      <c r="A514" s="1015"/>
      <c r="B514" s="1015"/>
      <c r="C514" s="1015"/>
      <c r="D514" s="1015"/>
      <c r="E514" s="1015"/>
      <c r="F514" s="1015"/>
      <c r="G514" s="1015"/>
      <c r="H514" s="1015"/>
      <c r="I514" s="1015"/>
      <c r="J514" s="1015"/>
      <c r="K514" s="1015"/>
      <c r="L514" s="1015"/>
      <c r="M514" s="1015"/>
      <c r="N514" s="1015"/>
      <c r="O514" s="1015"/>
      <c r="P514" s="1015"/>
      <c r="Q514" s="1015"/>
    </row>
    <row r="515" spans="1:17" ht="12.75" customHeight="1">
      <c r="A515" s="1015"/>
      <c r="B515" s="1015"/>
      <c r="C515" s="1015"/>
      <c r="D515" s="1015"/>
      <c r="E515" s="1015"/>
      <c r="F515" s="1015"/>
      <c r="G515" s="1015"/>
      <c r="H515" s="1015"/>
      <c r="I515" s="1015"/>
      <c r="J515" s="1015"/>
      <c r="K515" s="1015"/>
      <c r="L515" s="1015"/>
      <c r="M515" s="1015"/>
      <c r="N515" s="1015"/>
      <c r="O515" s="1015"/>
      <c r="P515" s="1015"/>
      <c r="Q515" s="1015"/>
    </row>
    <row r="516" spans="1:17" ht="12.75" customHeight="1">
      <c r="A516" s="1015"/>
      <c r="B516" s="1015"/>
      <c r="C516" s="1015"/>
      <c r="D516" s="1015"/>
      <c r="E516" s="1015"/>
      <c r="F516" s="1015"/>
      <c r="G516" s="1015"/>
      <c r="H516" s="1015"/>
      <c r="I516" s="1015"/>
      <c r="J516" s="1015"/>
      <c r="K516" s="1015"/>
      <c r="L516" s="1015"/>
      <c r="M516" s="1015"/>
      <c r="N516" s="1015"/>
      <c r="O516" s="1015"/>
      <c r="P516" s="1015"/>
      <c r="Q516" s="1015"/>
    </row>
    <row r="517" spans="1:17" ht="12.75" customHeight="1">
      <c r="A517" s="1015"/>
      <c r="B517" s="1015"/>
      <c r="C517" s="1015"/>
      <c r="D517" s="1015"/>
      <c r="E517" s="1015"/>
      <c r="F517" s="1015"/>
      <c r="G517" s="1015"/>
      <c r="H517" s="1015"/>
      <c r="I517" s="1015"/>
      <c r="J517" s="1015"/>
      <c r="K517" s="1015"/>
      <c r="L517" s="1015"/>
      <c r="M517" s="1015"/>
      <c r="N517" s="1015"/>
      <c r="O517" s="1015"/>
      <c r="P517" s="1015"/>
      <c r="Q517" s="1015"/>
    </row>
    <row r="518" spans="1:17" ht="12.75" customHeight="1">
      <c r="A518" s="1015"/>
      <c r="B518" s="1015"/>
      <c r="C518" s="1015"/>
      <c r="D518" s="1015"/>
      <c r="E518" s="1015"/>
      <c r="F518" s="1015"/>
      <c r="G518" s="1015"/>
      <c r="H518" s="1015"/>
      <c r="I518" s="1015"/>
      <c r="J518" s="1015"/>
      <c r="K518" s="1015"/>
      <c r="L518" s="1015"/>
      <c r="M518" s="1015"/>
      <c r="N518" s="1015"/>
      <c r="O518" s="1015"/>
      <c r="P518" s="1015"/>
      <c r="Q518" s="1015"/>
    </row>
    <row r="519" spans="1:17" ht="12.75" customHeight="1">
      <c r="A519" s="1015"/>
      <c r="B519" s="1015"/>
      <c r="C519" s="1015"/>
      <c r="D519" s="1015"/>
      <c r="E519" s="1015"/>
      <c r="F519" s="1015"/>
      <c r="G519" s="1015"/>
      <c r="H519" s="1015"/>
      <c r="I519" s="1015"/>
      <c r="J519" s="1015"/>
      <c r="K519" s="1015"/>
      <c r="L519" s="1015"/>
      <c r="M519" s="1015"/>
      <c r="N519" s="1015"/>
      <c r="O519" s="1015"/>
      <c r="P519" s="1015"/>
      <c r="Q519" s="1015"/>
    </row>
    <row r="520" spans="1:17" ht="12.75" customHeight="1">
      <c r="A520" s="1015"/>
      <c r="B520" s="1015"/>
      <c r="C520" s="1015"/>
      <c r="D520" s="1015"/>
      <c r="E520" s="1015"/>
      <c r="F520" s="1015"/>
      <c r="G520" s="1015"/>
      <c r="H520" s="1015"/>
      <c r="I520" s="1015"/>
      <c r="J520" s="1015"/>
      <c r="K520" s="1015"/>
      <c r="L520" s="1015"/>
      <c r="M520" s="1015"/>
      <c r="N520" s="1015"/>
      <c r="O520" s="1015"/>
      <c r="P520" s="1015"/>
      <c r="Q520" s="1015"/>
    </row>
    <row r="521" spans="1:17" ht="12.75" customHeight="1">
      <c r="A521" s="1015"/>
      <c r="B521" s="1015"/>
      <c r="C521" s="1015"/>
      <c r="D521" s="1015"/>
      <c r="E521" s="1015"/>
      <c r="F521" s="1015"/>
      <c r="G521" s="1015"/>
      <c r="H521" s="1015"/>
      <c r="I521" s="1015"/>
      <c r="J521" s="1015"/>
      <c r="K521" s="1015"/>
      <c r="L521" s="1015"/>
      <c r="M521" s="1015"/>
      <c r="N521" s="1015"/>
      <c r="O521" s="1015"/>
      <c r="P521" s="1015"/>
      <c r="Q521" s="1015"/>
    </row>
    <row r="522" spans="1:17" ht="12.75" customHeight="1">
      <c r="A522" s="1015"/>
      <c r="B522" s="1015"/>
      <c r="C522" s="1015"/>
      <c r="D522" s="1015"/>
      <c r="E522" s="1015"/>
      <c r="F522" s="1015"/>
      <c r="G522" s="1015"/>
      <c r="H522" s="1015"/>
      <c r="I522" s="1015"/>
      <c r="J522" s="1015"/>
      <c r="K522" s="1015"/>
      <c r="L522" s="1015"/>
      <c r="M522" s="1015"/>
      <c r="N522" s="1015"/>
      <c r="O522" s="1015"/>
      <c r="P522" s="1015"/>
      <c r="Q522" s="1015"/>
    </row>
    <row r="523" spans="1:17" ht="12.75" customHeight="1">
      <c r="A523" s="1015"/>
      <c r="B523" s="1015"/>
      <c r="C523" s="1015"/>
      <c r="D523" s="1015"/>
      <c r="E523" s="1015"/>
      <c r="F523" s="1015"/>
      <c r="G523" s="1015"/>
      <c r="H523" s="1015"/>
      <c r="I523" s="1015"/>
      <c r="J523" s="1015"/>
      <c r="K523" s="1015"/>
      <c r="L523" s="1015"/>
      <c r="M523" s="1015"/>
      <c r="N523" s="1015"/>
      <c r="O523" s="1015"/>
      <c r="P523" s="1015"/>
      <c r="Q523" s="1015"/>
    </row>
    <row r="524" spans="1:17" ht="12.75" customHeight="1">
      <c r="A524" s="1015"/>
      <c r="B524" s="1015"/>
      <c r="C524" s="1015"/>
      <c r="D524" s="1015"/>
      <c r="E524" s="1015"/>
      <c r="F524" s="1015"/>
      <c r="G524" s="1015"/>
      <c r="H524" s="1015"/>
      <c r="I524" s="1015"/>
      <c r="J524" s="1015"/>
      <c r="K524" s="1015"/>
      <c r="L524" s="1015"/>
      <c r="M524" s="1015"/>
      <c r="N524" s="1015"/>
      <c r="O524" s="1015"/>
      <c r="P524" s="1015"/>
      <c r="Q524" s="1015"/>
    </row>
    <row r="525" spans="1:17" ht="12.75" customHeight="1">
      <c r="A525" s="1015"/>
      <c r="B525" s="1015"/>
      <c r="C525" s="1015"/>
      <c r="D525" s="1015"/>
      <c r="E525" s="1015"/>
      <c r="F525" s="1015"/>
      <c r="G525" s="1015"/>
      <c r="H525" s="1015"/>
      <c r="I525" s="1015"/>
      <c r="J525" s="1015"/>
      <c r="K525" s="1015"/>
      <c r="L525" s="1015"/>
      <c r="M525" s="1015"/>
      <c r="N525" s="1015"/>
      <c r="O525" s="1015"/>
      <c r="P525" s="1015"/>
      <c r="Q525" s="1015"/>
    </row>
    <row r="526" spans="1:17" ht="12.75" customHeight="1">
      <c r="A526" s="1015"/>
      <c r="B526" s="1015"/>
      <c r="C526" s="1015"/>
      <c r="D526" s="1015"/>
      <c r="E526" s="1015"/>
      <c r="F526" s="1015"/>
      <c r="G526" s="1015"/>
      <c r="H526" s="1015"/>
      <c r="I526" s="1015"/>
      <c r="J526" s="1015"/>
      <c r="K526" s="1015"/>
      <c r="L526" s="1015"/>
      <c r="M526" s="1015"/>
      <c r="N526" s="1015"/>
      <c r="O526" s="1015"/>
      <c r="P526" s="1015"/>
      <c r="Q526" s="1015"/>
    </row>
    <row r="527" spans="1:17" ht="12.75" customHeight="1">
      <c r="A527" s="1015"/>
      <c r="B527" s="1015"/>
      <c r="C527" s="1015"/>
      <c r="D527" s="1015"/>
      <c r="E527" s="1015"/>
      <c r="F527" s="1015"/>
      <c r="G527" s="1015"/>
      <c r="H527" s="1015"/>
      <c r="I527" s="1015"/>
      <c r="J527" s="1015"/>
      <c r="K527" s="1015"/>
      <c r="L527" s="1015"/>
      <c r="M527" s="1015"/>
      <c r="N527" s="1015"/>
      <c r="O527" s="1015"/>
      <c r="P527" s="1015"/>
      <c r="Q527" s="1015"/>
    </row>
    <row r="528" spans="1:17" ht="12.75" customHeight="1">
      <c r="A528" s="1015"/>
      <c r="B528" s="1015"/>
      <c r="C528" s="1015"/>
      <c r="D528" s="1015"/>
      <c r="E528" s="1015"/>
      <c r="F528" s="1015"/>
      <c r="G528" s="1015"/>
      <c r="H528" s="1015"/>
      <c r="I528" s="1015"/>
      <c r="J528" s="1015"/>
      <c r="K528" s="1015"/>
      <c r="L528" s="1015"/>
      <c r="M528" s="1015"/>
      <c r="N528" s="1015"/>
      <c r="O528" s="1015"/>
      <c r="P528" s="1015"/>
      <c r="Q528" s="1015"/>
    </row>
    <row r="529" spans="1:17" ht="12.75" customHeight="1">
      <c r="A529" s="1015"/>
      <c r="B529" s="1015"/>
      <c r="C529" s="1015"/>
      <c r="D529" s="1015"/>
      <c r="E529" s="1015"/>
      <c r="F529" s="1015"/>
      <c r="G529" s="1015"/>
      <c r="H529" s="1015"/>
      <c r="I529" s="1015"/>
      <c r="J529" s="1015"/>
      <c r="K529" s="1015"/>
      <c r="L529" s="1015"/>
      <c r="M529" s="1015"/>
      <c r="N529" s="1015"/>
      <c r="O529" s="1015"/>
      <c r="P529" s="1015"/>
      <c r="Q529" s="1015"/>
    </row>
    <row r="530" spans="1:17" ht="12.75" customHeight="1">
      <c r="A530" s="1015"/>
      <c r="B530" s="1015"/>
      <c r="C530" s="1015"/>
      <c r="D530" s="1015"/>
      <c r="E530" s="1015"/>
      <c r="F530" s="1015"/>
      <c r="G530" s="1015"/>
      <c r="H530" s="1015"/>
      <c r="I530" s="1015"/>
      <c r="J530" s="1015"/>
      <c r="K530" s="1015"/>
      <c r="L530" s="1015"/>
      <c r="M530" s="1015"/>
      <c r="N530" s="1015"/>
      <c r="O530" s="1015"/>
      <c r="P530" s="1015"/>
      <c r="Q530" s="1015"/>
    </row>
    <row r="531" spans="1:17" ht="12.75" customHeight="1">
      <c r="A531" s="1015"/>
      <c r="B531" s="1015"/>
      <c r="C531" s="1015"/>
      <c r="D531" s="1015"/>
      <c r="E531" s="1015"/>
      <c r="F531" s="1015"/>
      <c r="G531" s="1015"/>
      <c r="H531" s="1015"/>
      <c r="I531" s="1015"/>
      <c r="J531" s="1015"/>
      <c r="K531" s="1015"/>
      <c r="L531" s="1015"/>
      <c r="M531" s="1015"/>
      <c r="N531" s="1015"/>
      <c r="O531" s="1015"/>
      <c r="P531" s="1015"/>
      <c r="Q531" s="1015"/>
    </row>
    <row r="532" spans="1:17" ht="12.75" customHeight="1">
      <c r="A532" s="1015"/>
      <c r="B532" s="1015"/>
      <c r="C532" s="1015"/>
      <c r="D532" s="1015"/>
      <c r="E532" s="1015"/>
      <c r="F532" s="1015"/>
      <c r="G532" s="1015"/>
      <c r="H532" s="1015"/>
      <c r="I532" s="1015"/>
      <c r="J532" s="1015"/>
      <c r="K532" s="1015"/>
      <c r="L532" s="1015"/>
      <c r="M532" s="1015"/>
      <c r="N532" s="1015"/>
      <c r="O532" s="1015"/>
      <c r="P532" s="1015"/>
      <c r="Q532" s="1015"/>
    </row>
    <row r="533" spans="1:17" ht="12.75" customHeight="1">
      <c r="A533" s="1015"/>
      <c r="B533" s="1015"/>
      <c r="C533" s="1015"/>
      <c r="D533" s="1015"/>
      <c r="E533" s="1015"/>
      <c r="F533" s="1015"/>
      <c r="G533" s="1015"/>
      <c r="H533" s="1015"/>
      <c r="I533" s="1015"/>
      <c r="J533" s="1015"/>
      <c r="K533" s="1015"/>
      <c r="L533" s="1015"/>
      <c r="M533" s="1015"/>
      <c r="N533" s="1015"/>
      <c r="O533" s="1015"/>
      <c r="P533" s="1015"/>
      <c r="Q533" s="1015"/>
    </row>
    <row r="534" spans="1:17" ht="12.75" customHeight="1">
      <c r="A534" s="1015"/>
      <c r="B534" s="1015"/>
      <c r="C534" s="1015"/>
      <c r="D534" s="1015"/>
      <c r="E534" s="1015"/>
      <c r="F534" s="1015"/>
      <c r="G534" s="1015"/>
      <c r="H534" s="1015"/>
      <c r="I534" s="1015"/>
      <c r="J534" s="1015"/>
      <c r="K534" s="1015"/>
      <c r="L534" s="1015"/>
      <c r="M534" s="1015"/>
      <c r="N534" s="1015"/>
      <c r="O534" s="1015"/>
      <c r="P534" s="1015"/>
      <c r="Q534" s="1015"/>
    </row>
    <row r="535" spans="1:17" ht="12.75" customHeight="1">
      <c r="A535" s="1015"/>
      <c r="B535" s="1015"/>
      <c r="C535" s="1015"/>
      <c r="D535" s="1015"/>
      <c r="E535" s="1015"/>
      <c r="F535" s="1015"/>
      <c r="G535" s="1015"/>
      <c r="H535" s="1015"/>
      <c r="I535" s="1015"/>
      <c r="J535" s="1015"/>
      <c r="K535" s="1015"/>
      <c r="L535" s="1015"/>
      <c r="M535" s="1015"/>
      <c r="N535" s="1015"/>
      <c r="O535" s="1015"/>
      <c r="P535" s="1015"/>
      <c r="Q535" s="1015"/>
    </row>
    <row r="536" spans="1:17" ht="12.75" customHeight="1">
      <c r="A536" s="1015"/>
      <c r="B536" s="1015"/>
      <c r="C536" s="1015"/>
      <c r="D536" s="1015"/>
      <c r="E536" s="1015"/>
      <c r="F536" s="1015"/>
      <c r="G536" s="1015"/>
      <c r="H536" s="1015"/>
      <c r="I536" s="1015"/>
      <c r="J536" s="1015"/>
      <c r="K536" s="1015"/>
      <c r="L536" s="1015"/>
      <c r="M536" s="1015"/>
      <c r="N536" s="1015"/>
      <c r="O536" s="1015"/>
      <c r="P536" s="1015"/>
      <c r="Q536" s="1015"/>
    </row>
    <row r="537" spans="1:17" ht="12.75" customHeight="1">
      <c r="A537" s="1015"/>
      <c r="B537" s="1015"/>
      <c r="C537" s="1015"/>
      <c r="D537" s="1015"/>
      <c r="E537" s="1015"/>
      <c r="F537" s="1015"/>
      <c r="G537" s="1015"/>
      <c r="H537" s="1015"/>
      <c r="I537" s="1015"/>
      <c r="J537" s="1015"/>
      <c r="K537" s="1015"/>
      <c r="L537" s="1015"/>
      <c r="M537" s="1015"/>
      <c r="N537" s="1015"/>
      <c r="O537" s="1015"/>
      <c r="P537" s="1015"/>
      <c r="Q537" s="1015"/>
    </row>
    <row r="538" spans="1:17" ht="12.75" customHeight="1">
      <c r="A538" s="1015"/>
      <c r="B538" s="1015"/>
      <c r="C538" s="1015"/>
      <c r="D538" s="1015"/>
      <c r="E538" s="1015"/>
      <c r="F538" s="1015"/>
      <c r="G538" s="1015"/>
      <c r="H538" s="1015"/>
      <c r="I538" s="1015"/>
      <c r="J538" s="1015"/>
      <c r="K538" s="1015"/>
      <c r="L538" s="1015"/>
      <c r="M538" s="1015"/>
      <c r="N538" s="1015"/>
      <c r="O538" s="1015"/>
      <c r="P538" s="1015"/>
      <c r="Q538" s="1015"/>
    </row>
    <row r="539" spans="1:17" ht="12.75" customHeight="1">
      <c r="A539" s="1015"/>
      <c r="B539" s="1015"/>
      <c r="C539" s="1015"/>
      <c r="D539" s="1015"/>
      <c r="E539" s="1015"/>
      <c r="F539" s="1015"/>
      <c r="G539" s="1015"/>
      <c r="H539" s="1015"/>
      <c r="I539" s="1015"/>
      <c r="J539" s="1015"/>
      <c r="K539" s="1015"/>
      <c r="L539" s="1015"/>
      <c r="M539" s="1015"/>
      <c r="N539" s="1015"/>
      <c r="O539" s="1015"/>
      <c r="P539" s="1015"/>
      <c r="Q539" s="1015"/>
    </row>
    <row r="540" spans="1:17" ht="12.75" customHeight="1">
      <c r="A540" s="1015"/>
      <c r="B540" s="1015"/>
      <c r="C540" s="1015"/>
      <c r="D540" s="1015"/>
      <c r="E540" s="1015"/>
      <c r="F540" s="1015"/>
      <c r="G540" s="1015"/>
      <c r="H540" s="1015"/>
      <c r="I540" s="1015"/>
      <c r="J540" s="1015"/>
      <c r="K540" s="1015"/>
      <c r="L540" s="1015"/>
      <c r="M540" s="1015"/>
      <c r="N540" s="1015"/>
      <c r="O540" s="1015"/>
      <c r="P540" s="1015"/>
      <c r="Q540" s="1015"/>
    </row>
    <row r="541" spans="1:17" ht="12.75" customHeight="1">
      <c r="A541" s="1015"/>
      <c r="B541" s="1015"/>
      <c r="C541" s="1015"/>
      <c r="D541" s="1015"/>
      <c r="E541" s="1015"/>
      <c r="F541" s="1015"/>
      <c r="G541" s="1015"/>
      <c r="H541" s="1015"/>
      <c r="I541" s="1015"/>
      <c r="J541" s="1015"/>
      <c r="K541" s="1015"/>
      <c r="L541" s="1015"/>
      <c r="M541" s="1015"/>
      <c r="N541" s="1015"/>
      <c r="O541" s="1015"/>
      <c r="P541" s="1015"/>
      <c r="Q541" s="1015"/>
    </row>
    <row r="542" spans="1:17" ht="12.75" customHeight="1">
      <c r="A542" s="1015"/>
      <c r="B542" s="1015"/>
      <c r="C542" s="1015"/>
      <c r="D542" s="1015"/>
      <c r="E542" s="1015"/>
      <c r="F542" s="1015"/>
      <c r="G542" s="1015"/>
      <c r="H542" s="1015"/>
      <c r="I542" s="1015"/>
      <c r="J542" s="1015"/>
      <c r="K542" s="1015"/>
      <c r="L542" s="1015"/>
      <c r="M542" s="1015"/>
      <c r="N542" s="1015"/>
      <c r="O542" s="1015"/>
      <c r="P542" s="1015"/>
      <c r="Q542" s="1015"/>
    </row>
    <row r="543" spans="1:17" ht="12.75" customHeight="1">
      <c r="A543" s="1015"/>
      <c r="B543" s="1015"/>
      <c r="C543" s="1015"/>
      <c r="D543" s="1015"/>
      <c r="E543" s="1015"/>
      <c r="F543" s="1015"/>
      <c r="G543" s="1015"/>
      <c r="H543" s="1015"/>
      <c r="I543" s="1015"/>
      <c r="J543" s="1015"/>
      <c r="K543" s="1015"/>
      <c r="L543" s="1015"/>
      <c r="M543" s="1015"/>
      <c r="N543" s="1015"/>
      <c r="O543" s="1015"/>
      <c r="P543" s="1015"/>
      <c r="Q543" s="1015"/>
    </row>
    <row r="544" spans="1:17" ht="12.75" customHeight="1">
      <c r="A544" s="1015"/>
      <c r="B544" s="1015"/>
      <c r="C544" s="1015"/>
      <c r="D544" s="1015"/>
      <c r="E544" s="1015"/>
      <c r="F544" s="1015"/>
      <c r="G544" s="1015"/>
      <c r="H544" s="1015"/>
      <c r="I544" s="1015"/>
      <c r="J544" s="1015"/>
      <c r="K544" s="1015"/>
      <c r="L544" s="1015"/>
      <c r="M544" s="1015"/>
      <c r="N544" s="1015"/>
      <c r="O544" s="1015"/>
      <c r="P544" s="1015"/>
      <c r="Q544" s="1015"/>
    </row>
    <row r="545" spans="1:17" ht="12.75" customHeight="1">
      <c r="A545" s="1015"/>
      <c r="B545" s="1015"/>
      <c r="C545" s="1015"/>
      <c r="D545" s="1015"/>
      <c r="E545" s="1015"/>
      <c r="F545" s="1015"/>
      <c r="G545" s="1015"/>
      <c r="H545" s="1015"/>
      <c r="I545" s="1015"/>
      <c r="J545" s="1015"/>
      <c r="K545" s="1015"/>
      <c r="L545" s="1015"/>
      <c r="M545" s="1015"/>
      <c r="N545" s="1015"/>
      <c r="O545" s="1015"/>
      <c r="P545" s="1015"/>
      <c r="Q545" s="1015"/>
    </row>
    <row r="546" spans="1:17" ht="12.75" customHeight="1">
      <c r="A546" s="1015"/>
      <c r="B546" s="1015"/>
      <c r="C546" s="1015"/>
      <c r="D546" s="1015"/>
      <c r="E546" s="1015"/>
      <c r="F546" s="1015"/>
      <c r="G546" s="1015"/>
      <c r="H546" s="1015"/>
      <c r="I546" s="1015"/>
      <c r="J546" s="1015"/>
      <c r="K546" s="1015"/>
      <c r="L546" s="1015"/>
      <c r="M546" s="1015"/>
      <c r="N546" s="1015"/>
      <c r="O546" s="1015"/>
      <c r="P546" s="1015"/>
      <c r="Q546" s="1015"/>
    </row>
    <row r="547" spans="1:17" ht="12.75" customHeight="1">
      <c r="A547" s="1015"/>
      <c r="B547" s="1015"/>
      <c r="C547" s="1015"/>
      <c r="D547" s="1015"/>
      <c r="E547" s="1015"/>
      <c r="F547" s="1015"/>
      <c r="G547" s="1015"/>
      <c r="H547" s="1015"/>
      <c r="I547" s="1015"/>
      <c r="J547" s="1015"/>
      <c r="K547" s="1015"/>
      <c r="L547" s="1015"/>
      <c r="M547" s="1015"/>
      <c r="N547" s="1015"/>
      <c r="O547" s="1015"/>
      <c r="P547" s="1015"/>
      <c r="Q547" s="1015"/>
    </row>
    <row r="548" spans="1:17" ht="12.75" customHeight="1">
      <c r="A548" s="1015"/>
      <c r="B548" s="1015"/>
      <c r="C548" s="1015"/>
      <c r="D548" s="1015"/>
      <c r="E548" s="1015"/>
      <c r="F548" s="1015"/>
      <c r="G548" s="1015"/>
      <c r="H548" s="1015"/>
      <c r="I548" s="1015"/>
      <c r="J548" s="1015"/>
      <c r="K548" s="1015"/>
      <c r="L548" s="1015"/>
      <c r="M548" s="1015"/>
      <c r="N548" s="1015"/>
      <c r="O548" s="1015"/>
      <c r="P548" s="1015"/>
      <c r="Q548" s="1015"/>
    </row>
    <row r="549" spans="1:17" ht="12.75" customHeight="1">
      <c r="A549" s="1015"/>
      <c r="B549" s="1015"/>
      <c r="C549" s="1015"/>
      <c r="D549" s="1015"/>
      <c r="E549" s="1015"/>
      <c r="F549" s="1015"/>
      <c r="G549" s="1015"/>
      <c r="H549" s="1015"/>
      <c r="I549" s="1015"/>
      <c r="J549" s="1015"/>
      <c r="K549" s="1015"/>
      <c r="L549" s="1015"/>
      <c r="M549" s="1015"/>
      <c r="N549" s="1015"/>
      <c r="O549" s="1015"/>
      <c r="P549" s="1015"/>
      <c r="Q549" s="1015"/>
    </row>
    <row r="550" spans="1:17" ht="12.75" customHeight="1">
      <c r="A550" s="1015"/>
      <c r="B550" s="1015"/>
      <c r="C550" s="1015"/>
      <c r="D550" s="1015"/>
      <c r="E550" s="1015"/>
      <c r="F550" s="1015"/>
      <c r="G550" s="1015"/>
      <c r="H550" s="1015"/>
      <c r="I550" s="1015"/>
      <c r="J550" s="1015"/>
      <c r="K550" s="1015"/>
      <c r="L550" s="1015"/>
      <c r="M550" s="1015"/>
      <c r="N550" s="1015"/>
      <c r="O550" s="1015"/>
      <c r="P550" s="1015"/>
      <c r="Q550" s="1015"/>
    </row>
    <row r="551" spans="1:17" ht="12.75" customHeight="1">
      <c r="A551" s="1015"/>
      <c r="B551" s="1015"/>
      <c r="C551" s="1015"/>
      <c r="D551" s="1015"/>
      <c r="E551" s="1015"/>
      <c r="F551" s="1015"/>
      <c r="G551" s="1015"/>
      <c r="H551" s="1015"/>
      <c r="I551" s="1015"/>
      <c r="J551" s="1015"/>
      <c r="K551" s="1015"/>
      <c r="L551" s="1015"/>
      <c r="M551" s="1015"/>
      <c r="N551" s="1015"/>
      <c r="O551" s="1015"/>
      <c r="P551" s="1015"/>
      <c r="Q551" s="1015"/>
    </row>
    <row r="552" spans="1:17" ht="12.75" customHeight="1">
      <c r="A552" s="1015"/>
      <c r="B552" s="1015"/>
      <c r="C552" s="1015"/>
      <c r="D552" s="1015"/>
      <c r="E552" s="1015"/>
      <c r="F552" s="1015"/>
      <c r="G552" s="1015"/>
      <c r="H552" s="1015"/>
      <c r="I552" s="1015"/>
      <c r="J552" s="1015"/>
      <c r="K552" s="1015"/>
      <c r="L552" s="1015"/>
      <c r="M552" s="1015"/>
      <c r="N552" s="1015"/>
      <c r="O552" s="1015"/>
      <c r="P552" s="1015"/>
      <c r="Q552" s="1015"/>
    </row>
    <row r="553" spans="1:17" ht="12.75" customHeight="1">
      <c r="A553" s="1015"/>
      <c r="B553" s="1015"/>
      <c r="C553" s="1015"/>
      <c r="D553" s="1015"/>
      <c r="E553" s="1015"/>
      <c r="F553" s="1015"/>
      <c r="G553" s="1015"/>
      <c r="H553" s="1015"/>
      <c r="I553" s="1015"/>
      <c r="J553" s="1015"/>
      <c r="K553" s="1015"/>
      <c r="L553" s="1015"/>
      <c r="M553" s="1015"/>
      <c r="N553" s="1015"/>
      <c r="O553" s="1015"/>
      <c r="P553" s="1015"/>
      <c r="Q553" s="1015"/>
    </row>
    <row r="554" spans="1:17" ht="12.75" customHeight="1">
      <c r="A554" s="1015"/>
      <c r="B554" s="1015"/>
      <c r="C554" s="1015"/>
      <c r="D554" s="1015"/>
      <c r="E554" s="1015"/>
      <c r="F554" s="1015"/>
      <c r="G554" s="1015"/>
      <c r="H554" s="1015"/>
      <c r="I554" s="1015"/>
      <c r="J554" s="1015"/>
      <c r="K554" s="1015"/>
      <c r="L554" s="1015"/>
      <c r="M554" s="1015"/>
      <c r="N554" s="1015"/>
      <c r="O554" s="1015"/>
      <c r="P554" s="1015"/>
      <c r="Q554" s="1015"/>
    </row>
    <row r="555" spans="1:17" ht="12.75" customHeight="1">
      <c r="A555" s="1015"/>
      <c r="B555" s="1015"/>
      <c r="C555" s="1015"/>
      <c r="D555" s="1015"/>
      <c r="E555" s="1015"/>
      <c r="F555" s="1015"/>
      <c r="G555" s="1015"/>
      <c r="H555" s="1015"/>
      <c r="I555" s="1015"/>
      <c r="J555" s="1015"/>
      <c r="K555" s="1015"/>
      <c r="L555" s="1015"/>
      <c r="M555" s="1015"/>
      <c r="N555" s="1015"/>
      <c r="O555" s="1015"/>
      <c r="P555" s="1015"/>
      <c r="Q555" s="1015"/>
    </row>
    <row r="556" spans="1:17" ht="12.75" customHeight="1">
      <c r="A556" s="1015"/>
      <c r="B556" s="1015"/>
      <c r="C556" s="1015"/>
      <c r="D556" s="1015"/>
      <c r="E556" s="1015"/>
      <c r="F556" s="1015"/>
      <c r="G556" s="1015"/>
      <c r="H556" s="1015"/>
      <c r="I556" s="1015"/>
      <c r="J556" s="1015"/>
      <c r="K556" s="1015"/>
      <c r="L556" s="1015"/>
      <c r="M556" s="1015"/>
      <c r="N556" s="1015"/>
      <c r="O556" s="1015"/>
      <c r="P556" s="1015"/>
      <c r="Q556" s="1015"/>
    </row>
    <row r="557" spans="1:17" ht="12.75" customHeight="1">
      <c r="A557" s="1015"/>
      <c r="B557" s="1015"/>
      <c r="C557" s="1015"/>
      <c r="D557" s="1015"/>
      <c r="E557" s="1015"/>
      <c r="F557" s="1015"/>
      <c r="G557" s="1015"/>
      <c r="H557" s="1015"/>
      <c r="I557" s="1015"/>
      <c r="J557" s="1015"/>
      <c r="K557" s="1015"/>
      <c r="L557" s="1015"/>
      <c r="M557" s="1015"/>
      <c r="N557" s="1015"/>
      <c r="O557" s="1015"/>
      <c r="P557" s="1015"/>
      <c r="Q557" s="1015"/>
    </row>
    <row r="558" spans="1:17" ht="12.75" customHeight="1">
      <c r="A558" s="1015"/>
      <c r="B558" s="1015"/>
      <c r="C558" s="1015"/>
      <c r="D558" s="1015"/>
      <c r="E558" s="1015"/>
      <c r="F558" s="1015"/>
      <c r="G558" s="1015"/>
      <c r="H558" s="1015"/>
      <c r="I558" s="1015"/>
      <c r="J558" s="1015"/>
      <c r="K558" s="1015"/>
      <c r="L558" s="1015"/>
      <c r="M558" s="1015"/>
      <c r="N558" s="1015"/>
      <c r="O558" s="1015"/>
      <c r="P558" s="1015"/>
      <c r="Q558" s="1015"/>
    </row>
    <row r="559" spans="1:17" ht="12.75" customHeight="1">
      <c r="A559" s="1015"/>
      <c r="B559" s="1015"/>
      <c r="C559" s="1015"/>
      <c r="D559" s="1015"/>
      <c r="E559" s="1015"/>
      <c r="F559" s="1015"/>
      <c r="G559" s="1015"/>
      <c r="H559" s="1015"/>
      <c r="I559" s="1015"/>
      <c r="J559" s="1015"/>
      <c r="K559" s="1015"/>
      <c r="L559" s="1015"/>
      <c r="M559" s="1015"/>
      <c r="N559" s="1015"/>
      <c r="O559" s="1015"/>
      <c r="P559" s="1015"/>
      <c r="Q559" s="1015"/>
    </row>
    <row r="560" spans="1:17" ht="12.75" customHeight="1">
      <c r="A560" s="1015"/>
      <c r="B560" s="1015"/>
      <c r="C560" s="1015"/>
      <c r="D560" s="1015"/>
      <c r="E560" s="1015"/>
      <c r="F560" s="1015"/>
      <c r="G560" s="1015"/>
      <c r="H560" s="1015"/>
      <c r="I560" s="1015"/>
      <c r="J560" s="1015"/>
      <c r="K560" s="1015"/>
      <c r="L560" s="1015"/>
      <c r="M560" s="1015"/>
      <c r="N560" s="1015"/>
      <c r="O560" s="1015"/>
      <c r="P560" s="1015"/>
      <c r="Q560" s="1015"/>
    </row>
    <row r="561" spans="1:17" ht="12.75" customHeight="1">
      <c r="A561" s="1015"/>
      <c r="B561" s="1015"/>
      <c r="C561" s="1015"/>
      <c r="D561" s="1015"/>
      <c r="E561" s="1015"/>
      <c r="F561" s="1015"/>
      <c r="G561" s="1015"/>
      <c r="H561" s="1015"/>
      <c r="I561" s="1015"/>
      <c r="J561" s="1015"/>
      <c r="K561" s="1015"/>
      <c r="L561" s="1015"/>
      <c r="M561" s="1015"/>
      <c r="N561" s="1015"/>
      <c r="O561" s="1015"/>
      <c r="P561" s="1015"/>
      <c r="Q561" s="1015"/>
    </row>
    <row r="562" spans="1:17" ht="12.75" customHeight="1">
      <c r="A562" s="1015"/>
      <c r="B562" s="1015"/>
      <c r="C562" s="1015"/>
      <c r="D562" s="1015"/>
      <c r="E562" s="1015"/>
      <c r="F562" s="1015"/>
      <c r="G562" s="1015"/>
      <c r="H562" s="1015"/>
      <c r="I562" s="1015"/>
      <c r="J562" s="1015"/>
      <c r="K562" s="1015"/>
      <c r="L562" s="1015"/>
      <c r="M562" s="1015"/>
      <c r="N562" s="1015"/>
      <c r="O562" s="1015"/>
      <c r="P562" s="1015"/>
      <c r="Q562" s="1015"/>
    </row>
    <row r="563" spans="1:17" ht="12.75" customHeight="1">
      <c r="A563" s="1015"/>
      <c r="B563" s="1015"/>
      <c r="C563" s="1015"/>
      <c r="D563" s="1015"/>
      <c r="E563" s="1015"/>
      <c r="F563" s="1015"/>
      <c r="G563" s="1015"/>
      <c r="H563" s="1015"/>
      <c r="I563" s="1015"/>
      <c r="J563" s="1015"/>
      <c r="K563" s="1015"/>
      <c r="L563" s="1015"/>
      <c r="M563" s="1015"/>
      <c r="N563" s="1015"/>
      <c r="O563" s="1015"/>
      <c r="P563" s="1015"/>
      <c r="Q563" s="1015"/>
    </row>
    <row r="564" spans="1:17" ht="12.75" customHeight="1">
      <c r="A564" s="1015"/>
      <c r="B564" s="1015"/>
      <c r="C564" s="1015"/>
      <c r="D564" s="1015"/>
      <c r="E564" s="1015"/>
      <c r="F564" s="1015"/>
      <c r="G564" s="1015"/>
      <c r="H564" s="1015"/>
      <c r="I564" s="1015"/>
      <c r="J564" s="1015"/>
      <c r="K564" s="1015"/>
      <c r="L564" s="1015"/>
      <c r="M564" s="1015"/>
      <c r="N564" s="1015"/>
      <c r="O564" s="1015"/>
      <c r="P564" s="1015"/>
      <c r="Q564" s="1015"/>
    </row>
    <row r="565" spans="1:17" ht="12.75" customHeight="1">
      <c r="A565" s="1015"/>
      <c r="B565" s="1015"/>
      <c r="C565" s="1015"/>
      <c r="D565" s="1015"/>
      <c r="E565" s="1015"/>
      <c r="F565" s="1015"/>
      <c r="G565" s="1015"/>
      <c r="H565" s="1015"/>
      <c r="I565" s="1015"/>
      <c r="J565" s="1015"/>
      <c r="K565" s="1015"/>
      <c r="L565" s="1015"/>
      <c r="M565" s="1015"/>
      <c r="N565" s="1015"/>
      <c r="O565" s="1015"/>
      <c r="P565" s="1015"/>
      <c r="Q565" s="1015"/>
    </row>
    <row r="566" spans="1:17" ht="12.75" customHeight="1">
      <c r="A566" s="1015"/>
      <c r="B566" s="1015"/>
      <c r="C566" s="1015"/>
      <c r="D566" s="1015"/>
      <c r="E566" s="1015"/>
      <c r="F566" s="1015"/>
      <c r="G566" s="1015"/>
      <c r="H566" s="1015"/>
      <c r="I566" s="1015"/>
      <c r="J566" s="1015"/>
      <c r="K566" s="1015"/>
      <c r="L566" s="1015"/>
      <c r="M566" s="1015"/>
      <c r="N566" s="1015"/>
      <c r="O566" s="1015"/>
      <c r="P566" s="1015"/>
      <c r="Q566" s="1015"/>
    </row>
    <row r="567" spans="1:17" ht="12.75" customHeight="1">
      <c r="A567" s="1015"/>
      <c r="B567" s="1015"/>
      <c r="C567" s="1015"/>
      <c r="D567" s="1015"/>
      <c r="E567" s="1015"/>
      <c r="F567" s="1015"/>
      <c r="G567" s="1015"/>
      <c r="H567" s="1015"/>
      <c r="I567" s="1015"/>
      <c r="J567" s="1015"/>
      <c r="K567" s="1015"/>
      <c r="L567" s="1015"/>
      <c r="M567" s="1015"/>
      <c r="N567" s="1015"/>
      <c r="O567" s="1015"/>
      <c r="P567" s="1015"/>
      <c r="Q567" s="1015"/>
    </row>
    <row r="568" spans="1:17" ht="12.75" customHeight="1">
      <c r="A568" s="1015"/>
      <c r="B568" s="1015"/>
      <c r="C568" s="1015"/>
      <c r="D568" s="1015"/>
      <c r="E568" s="1015"/>
      <c r="F568" s="1015"/>
      <c r="G568" s="1015"/>
      <c r="H568" s="1015"/>
      <c r="I568" s="1015"/>
      <c r="J568" s="1015"/>
      <c r="K568" s="1015"/>
      <c r="L568" s="1015"/>
      <c r="M568" s="1015"/>
      <c r="N568" s="1015"/>
      <c r="O568" s="1015"/>
      <c r="P568" s="1015"/>
      <c r="Q568" s="1015"/>
    </row>
    <row r="569" spans="1:17" ht="12.75" customHeight="1">
      <c r="A569" s="1015"/>
      <c r="B569" s="1015"/>
      <c r="C569" s="1015"/>
      <c r="D569" s="1015"/>
      <c r="E569" s="1015"/>
      <c r="F569" s="1015"/>
      <c r="G569" s="1015"/>
      <c r="H569" s="1015"/>
      <c r="I569" s="1015"/>
      <c r="J569" s="1015"/>
      <c r="K569" s="1015"/>
      <c r="L569" s="1015"/>
      <c r="M569" s="1015"/>
      <c r="N569" s="1015"/>
      <c r="O569" s="1015"/>
      <c r="P569" s="1015"/>
      <c r="Q569" s="1015"/>
    </row>
    <row r="570" spans="1:17" ht="12.75" customHeight="1">
      <c r="A570" s="1015"/>
      <c r="B570" s="1015"/>
      <c r="C570" s="1015"/>
      <c r="D570" s="1015"/>
      <c r="E570" s="1015"/>
      <c r="F570" s="1015"/>
      <c r="G570" s="1015"/>
      <c r="H570" s="1015"/>
      <c r="I570" s="1015"/>
      <c r="J570" s="1015"/>
      <c r="K570" s="1015"/>
      <c r="L570" s="1015"/>
      <c r="M570" s="1015"/>
      <c r="N570" s="1015"/>
      <c r="O570" s="1015"/>
      <c r="P570" s="1015"/>
      <c r="Q570" s="1015"/>
    </row>
    <row r="571" spans="1:17" ht="12.75" customHeight="1">
      <c r="A571" s="1015"/>
      <c r="B571" s="1015"/>
      <c r="C571" s="1015"/>
      <c r="D571" s="1015"/>
      <c r="E571" s="1015"/>
      <c r="F571" s="1015"/>
      <c r="G571" s="1015"/>
      <c r="H571" s="1015"/>
      <c r="I571" s="1015"/>
      <c r="J571" s="1015"/>
      <c r="K571" s="1015"/>
      <c r="L571" s="1015"/>
      <c r="M571" s="1015"/>
      <c r="N571" s="1015"/>
      <c r="O571" s="1015"/>
      <c r="P571" s="1015"/>
      <c r="Q571" s="1015"/>
    </row>
    <row r="572" spans="1:17" ht="12.75" customHeight="1">
      <c r="A572" s="1015"/>
      <c r="B572" s="1015"/>
      <c r="C572" s="1015"/>
      <c r="D572" s="1015"/>
      <c r="E572" s="1015"/>
      <c r="F572" s="1015"/>
      <c r="G572" s="1015"/>
      <c r="H572" s="1015"/>
      <c r="I572" s="1015"/>
      <c r="J572" s="1015"/>
      <c r="K572" s="1015"/>
      <c r="L572" s="1015"/>
      <c r="M572" s="1015"/>
      <c r="N572" s="1015"/>
      <c r="O572" s="1015"/>
      <c r="P572" s="1015"/>
      <c r="Q572" s="1015"/>
    </row>
    <row r="573" spans="1:17" ht="12.75" customHeight="1">
      <c r="A573" s="1015"/>
      <c r="B573" s="1015"/>
      <c r="C573" s="1015"/>
      <c r="D573" s="1015"/>
      <c r="E573" s="1015"/>
      <c r="F573" s="1015"/>
      <c r="G573" s="1015"/>
      <c r="H573" s="1015"/>
      <c r="I573" s="1015"/>
      <c r="J573" s="1015"/>
      <c r="K573" s="1015"/>
      <c r="L573" s="1015"/>
      <c r="M573" s="1015"/>
      <c r="N573" s="1015"/>
      <c r="O573" s="1015"/>
      <c r="P573" s="1015"/>
      <c r="Q573" s="1015"/>
    </row>
    <row r="574" spans="1:17" ht="12.75" customHeight="1">
      <c r="A574" s="1015"/>
      <c r="B574" s="1015"/>
      <c r="C574" s="1015"/>
      <c r="D574" s="1015"/>
      <c r="E574" s="1015"/>
      <c r="F574" s="1015"/>
      <c r="G574" s="1015"/>
      <c r="H574" s="1015"/>
      <c r="I574" s="1015"/>
      <c r="J574" s="1015"/>
      <c r="K574" s="1015"/>
      <c r="L574" s="1015"/>
      <c r="M574" s="1015"/>
      <c r="N574" s="1015"/>
      <c r="O574" s="1015"/>
      <c r="P574" s="1015"/>
      <c r="Q574" s="1015"/>
    </row>
    <row r="575" spans="1:17" ht="12.75" customHeight="1">
      <c r="A575" s="1015"/>
      <c r="B575" s="1015"/>
      <c r="C575" s="1015"/>
      <c r="D575" s="1015"/>
      <c r="E575" s="1015"/>
      <c r="F575" s="1015"/>
      <c r="G575" s="1015"/>
      <c r="H575" s="1015"/>
      <c r="I575" s="1015"/>
      <c r="J575" s="1015"/>
      <c r="K575" s="1015"/>
      <c r="L575" s="1015"/>
      <c r="M575" s="1015"/>
      <c r="N575" s="1015"/>
      <c r="O575" s="1015"/>
      <c r="P575" s="1015"/>
      <c r="Q575" s="1015"/>
    </row>
    <row r="576" spans="1:17" ht="12.75" customHeight="1">
      <c r="A576" s="1015"/>
      <c r="B576" s="1015"/>
      <c r="C576" s="1015"/>
      <c r="D576" s="1015"/>
      <c r="E576" s="1015"/>
      <c r="F576" s="1015"/>
      <c r="G576" s="1015"/>
      <c r="H576" s="1015"/>
      <c r="I576" s="1015"/>
      <c r="J576" s="1015"/>
      <c r="K576" s="1015"/>
      <c r="L576" s="1015"/>
      <c r="M576" s="1015"/>
      <c r="N576" s="1015"/>
      <c r="O576" s="1015"/>
      <c r="P576" s="1015"/>
      <c r="Q576" s="1015"/>
    </row>
    <row r="577" spans="1:17" ht="12.75" customHeight="1">
      <c r="A577" s="1015"/>
      <c r="B577" s="1015"/>
      <c r="C577" s="1015"/>
      <c r="D577" s="1015"/>
      <c r="E577" s="1015"/>
      <c r="F577" s="1015"/>
      <c r="G577" s="1015"/>
      <c r="H577" s="1015"/>
      <c r="I577" s="1015"/>
      <c r="J577" s="1015"/>
      <c r="K577" s="1015"/>
      <c r="L577" s="1015"/>
      <c r="M577" s="1015"/>
      <c r="N577" s="1015"/>
      <c r="O577" s="1015"/>
      <c r="P577" s="1015"/>
      <c r="Q577" s="1015"/>
    </row>
    <row r="578" spans="1:17" ht="12.75" customHeight="1">
      <c r="A578" s="1015"/>
      <c r="B578" s="1015"/>
      <c r="C578" s="1015"/>
      <c r="D578" s="1015"/>
      <c r="E578" s="1015"/>
      <c r="F578" s="1015"/>
      <c r="G578" s="1015"/>
      <c r="H578" s="1015"/>
      <c r="I578" s="1015"/>
      <c r="J578" s="1015"/>
      <c r="K578" s="1015"/>
      <c r="L578" s="1015"/>
      <c r="M578" s="1015"/>
      <c r="N578" s="1015"/>
      <c r="O578" s="1015"/>
      <c r="P578" s="1015"/>
      <c r="Q578" s="1015"/>
    </row>
    <row r="579" spans="1:17" ht="12.75" customHeight="1">
      <c r="A579" s="1015"/>
      <c r="B579" s="1015"/>
      <c r="C579" s="1015"/>
      <c r="D579" s="1015"/>
      <c r="E579" s="1015"/>
      <c r="F579" s="1015"/>
      <c r="G579" s="1015"/>
      <c r="H579" s="1015"/>
      <c r="I579" s="1015"/>
      <c r="J579" s="1015"/>
      <c r="K579" s="1015"/>
      <c r="L579" s="1015"/>
      <c r="M579" s="1015"/>
      <c r="N579" s="1015"/>
      <c r="O579" s="1015"/>
      <c r="P579" s="1015"/>
      <c r="Q579" s="1015"/>
    </row>
    <row r="580" spans="1:17" ht="12.75" customHeight="1">
      <c r="A580" s="1015"/>
      <c r="B580" s="1015"/>
      <c r="C580" s="1015"/>
      <c r="D580" s="1015"/>
      <c r="E580" s="1015"/>
      <c r="F580" s="1015"/>
      <c r="G580" s="1015"/>
      <c r="H580" s="1015"/>
      <c r="I580" s="1015"/>
      <c r="J580" s="1015"/>
      <c r="K580" s="1015"/>
      <c r="L580" s="1015"/>
      <c r="M580" s="1015"/>
      <c r="N580" s="1015"/>
      <c r="O580" s="1015"/>
      <c r="P580" s="1015"/>
      <c r="Q580" s="1015"/>
    </row>
    <row r="581" spans="1:17" ht="12.75" customHeight="1">
      <c r="A581" s="1015"/>
      <c r="B581" s="1015"/>
      <c r="C581" s="1015"/>
      <c r="D581" s="1015"/>
      <c r="E581" s="1015"/>
      <c r="F581" s="1015"/>
      <c r="G581" s="1015"/>
      <c r="H581" s="1015"/>
      <c r="I581" s="1015"/>
      <c r="J581" s="1015"/>
      <c r="K581" s="1015"/>
      <c r="L581" s="1015"/>
      <c r="M581" s="1015"/>
      <c r="N581" s="1015"/>
      <c r="O581" s="1015"/>
      <c r="P581" s="1015"/>
      <c r="Q581" s="1015"/>
    </row>
    <row r="582" spans="1:17" ht="12.75" customHeight="1">
      <c r="A582" s="1015"/>
      <c r="B582" s="1015"/>
      <c r="C582" s="1015"/>
      <c r="D582" s="1015"/>
      <c r="E582" s="1015"/>
      <c r="F582" s="1015"/>
      <c r="G582" s="1015"/>
      <c r="H582" s="1015"/>
      <c r="I582" s="1015"/>
      <c r="J582" s="1015"/>
      <c r="K582" s="1015"/>
      <c r="L582" s="1015"/>
      <c r="M582" s="1015"/>
      <c r="N582" s="1015"/>
      <c r="O582" s="1015"/>
      <c r="P582" s="1015"/>
      <c r="Q582" s="1015"/>
    </row>
    <row r="583" spans="1:17" ht="12.75" customHeight="1">
      <c r="A583" s="1015"/>
      <c r="B583" s="1015"/>
      <c r="C583" s="1015"/>
      <c r="D583" s="1015"/>
      <c r="E583" s="1015"/>
      <c r="F583" s="1015"/>
      <c r="G583" s="1015"/>
      <c r="H583" s="1015"/>
      <c r="I583" s="1015"/>
      <c r="J583" s="1015"/>
      <c r="K583" s="1015"/>
      <c r="L583" s="1015"/>
      <c r="M583" s="1015"/>
      <c r="N583" s="1015"/>
      <c r="O583" s="1015"/>
      <c r="P583" s="1015"/>
      <c r="Q583" s="1015"/>
    </row>
    <row r="584" spans="1:17" ht="12.75" customHeight="1">
      <c r="A584" s="1015"/>
      <c r="B584" s="1015"/>
      <c r="C584" s="1015"/>
      <c r="D584" s="1015"/>
      <c r="E584" s="1015"/>
      <c r="F584" s="1015"/>
      <c r="G584" s="1015"/>
      <c r="H584" s="1015"/>
      <c r="I584" s="1015"/>
      <c r="J584" s="1015"/>
      <c r="K584" s="1015"/>
      <c r="L584" s="1015"/>
      <c r="M584" s="1015"/>
      <c r="N584" s="1015"/>
      <c r="O584" s="1015"/>
      <c r="P584" s="1015"/>
      <c r="Q584" s="1015"/>
    </row>
    <row r="585" spans="1:17" ht="12.75" customHeight="1">
      <c r="A585" s="1015"/>
      <c r="B585" s="1015"/>
      <c r="C585" s="1015"/>
      <c r="D585" s="1015"/>
      <c r="E585" s="1015"/>
      <c r="F585" s="1015"/>
      <c r="G585" s="1015"/>
      <c r="H585" s="1015"/>
      <c r="I585" s="1015"/>
      <c r="J585" s="1015"/>
      <c r="K585" s="1015"/>
      <c r="L585" s="1015"/>
      <c r="M585" s="1015"/>
      <c r="N585" s="1015"/>
      <c r="O585" s="1015"/>
      <c r="P585" s="1015"/>
      <c r="Q585" s="1015"/>
    </row>
    <row r="586" spans="1:17" ht="12.75" customHeight="1">
      <c r="A586" s="1015"/>
      <c r="B586" s="1015"/>
      <c r="C586" s="1015"/>
      <c r="D586" s="1015"/>
      <c r="E586" s="1015"/>
      <c r="F586" s="1015"/>
      <c r="G586" s="1015"/>
      <c r="H586" s="1015"/>
      <c r="I586" s="1015"/>
      <c r="J586" s="1015"/>
      <c r="K586" s="1015"/>
      <c r="L586" s="1015"/>
      <c r="M586" s="1015"/>
      <c r="N586" s="1015"/>
      <c r="O586" s="1015"/>
      <c r="P586" s="1015"/>
      <c r="Q586" s="1015"/>
    </row>
    <row r="587" spans="1:17" ht="12.75" customHeight="1">
      <c r="A587" s="1015"/>
      <c r="B587" s="1015"/>
      <c r="C587" s="1015"/>
      <c r="D587" s="1015"/>
      <c r="E587" s="1015"/>
      <c r="F587" s="1015"/>
      <c r="G587" s="1015"/>
      <c r="H587" s="1015"/>
      <c r="I587" s="1015"/>
      <c r="J587" s="1015"/>
      <c r="K587" s="1015"/>
      <c r="L587" s="1015"/>
      <c r="M587" s="1015"/>
      <c r="N587" s="1015"/>
      <c r="O587" s="1015"/>
      <c r="P587" s="1015"/>
      <c r="Q587" s="1015"/>
    </row>
    <row r="588" spans="1:17" ht="12.75" customHeight="1">
      <c r="A588" s="1015"/>
      <c r="B588" s="1015"/>
      <c r="C588" s="1015"/>
      <c r="D588" s="1015"/>
      <c r="E588" s="1015"/>
      <c r="F588" s="1015"/>
      <c r="G588" s="1015"/>
      <c r="H588" s="1015"/>
      <c r="I588" s="1015"/>
      <c r="J588" s="1015"/>
      <c r="K588" s="1015"/>
      <c r="L588" s="1015"/>
      <c r="M588" s="1015"/>
      <c r="N588" s="1015"/>
      <c r="O588" s="1015"/>
      <c r="P588" s="1015"/>
      <c r="Q588" s="1015"/>
    </row>
    <row r="589" spans="1:17" ht="12.75" customHeight="1">
      <c r="A589" s="1015"/>
      <c r="B589" s="1015"/>
      <c r="C589" s="1015"/>
      <c r="D589" s="1015"/>
      <c r="E589" s="1015"/>
      <c r="F589" s="1015"/>
      <c r="G589" s="1015"/>
      <c r="H589" s="1015"/>
      <c r="I589" s="1015"/>
      <c r="J589" s="1015"/>
      <c r="K589" s="1015"/>
      <c r="L589" s="1015"/>
      <c r="M589" s="1015"/>
      <c r="N589" s="1015"/>
      <c r="O589" s="1015"/>
      <c r="P589" s="1015"/>
      <c r="Q589" s="1015"/>
    </row>
    <row r="590" spans="1:17" ht="12.75" customHeight="1">
      <c r="A590" s="1015"/>
      <c r="B590" s="1015"/>
      <c r="C590" s="1015"/>
      <c r="D590" s="1015"/>
      <c r="E590" s="1015"/>
      <c r="F590" s="1015"/>
      <c r="G590" s="1015"/>
      <c r="H590" s="1015"/>
      <c r="I590" s="1015"/>
      <c r="J590" s="1015"/>
      <c r="K590" s="1015"/>
      <c r="L590" s="1015"/>
      <c r="M590" s="1015"/>
      <c r="N590" s="1015"/>
      <c r="O590" s="1015"/>
      <c r="P590" s="1015"/>
      <c r="Q590" s="1015"/>
    </row>
    <row r="591" spans="1:17" ht="12.75" customHeight="1">
      <c r="A591" s="1015"/>
      <c r="B591" s="1015"/>
      <c r="C591" s="1015"/>
      <c r="D591" s="1015"/>
      <c r="E591" s="1015"/>
      <c r="F591" s="1015"/>
      <c r="G591" s="1015"/>
      <c r="H591" s="1015"/>
      <c r="I591" s="1015"/>
      <c r="J591" s="1015"/>
      <c r="K591" s="1015"/>
      <c r="L591" s="1015"/>
      <c r="M591" s="1015"/>
      <c r="N591" s="1015"/>
      <c r="O591" s="1015"/>
      <c r="P591" s="1015"/>
      <c r="Q591" s="1015"/>
    </row>
    <row r="592" spans="1:17" ht="12.75" customHeight="1">
      <c r="A592" s="1015"/>
      <c r="B592" s="1015"/>
      <c r="C592" s="1015"/>
      <c r="D592" s="1015"/>
      <c r="E592" s="1015"/>
      <c r="F592" s="1015"/>
      <c r="G592" s="1015"/>
      <c r="H592" s="1015"/>
      <c r="I592" s="1015"/>
      <c r="J592" s="1015"/>
      <c r="K592" s="1015"/>
      <c r="L592" s="1015"/>
      <c r="M592" s="1015"/>
      <c r="N592" s="1015"/>
      <c r="O592" s="1015"/>
      <c r="P592" s="1015"/>
      <c r="Q592" s="1015"/>
    </row>
    <row r="593" spans="1:17" ht="12.75" customHeight="1">
      <c r="A593" s="1015"/>
      <c r="B593" s="1015"/>
      <c r="C593" s="1015"/>
      <c r="D593" s="1015"/>
      <c r="E593" s="1015"/>
      <c r="F593" s="1015"/>
      <c r="G593" s="1015"/>
      <c r="H593" s="1015"/>
      <c r="I593" s="1015"/>
      <c r="J593" s="1015"/>
      <c r="K593" s="1015"/>
      <c r="L593" s="1015"/>
      <c r="M593" s="1015"/>
      <c r="N593" s="1015"/>
      <c r="O593" s="1015"/>
      <c r="P593" s="1015"/>
      <c r="Q593" s="1015"/>
    </row>
    <row r="594" spans="1:17" ht="12.75" customHeight="1">
      <c r="A594" s="1015"/>
      <c r="B594" s="1015"/>
      <c r="C594" s="1015"/>
      <c r="D594" s="1015"/>
      <c r="E594" s="1015"/>
      <c r="F594" s="1015"/>
      <c r="G594" s="1015"/>
      <c r="H594" s="1015"/>
      <c r="I594" s="1015"/>
      <c r="J594" s="1015"/>
      <c r="K594" s="1015"/>
      <c r="L594" s="1015"/>
      <c r="M594" s="1015"/>
      <c r="N594" s="1015"/>
      <c r="O594" s="1015"/>
      <c r="P594" s="1015"/>
      <c r="Q594" s="1015"/>
    </row>
    <row r="595" spans="1:17" ht="12.75" customHeight="1">
      <c r="A595" s="1015"/>
      <c r="B595" s="1015"/>
      <c r="C595" s="1015"/>
      <c r="D595" s="1015"/>
      <c r="E595" s="1015"/>
      <c r="F595" s="1015"/>
      <c r="G595" s="1015"/>
      <c r="H595" s="1015"/>
      <c r="I595" s="1015"/>
      <c r="J595" s="1015"/>
      <c r="K595" s="1015"/>
      <c r="L595" s="1015"/>
      <c r="M595" s="1015"/>
      <c r="N595" s="1015"/>
      <c r="O595" s="1015"/>
      <c r="P595" s="1015"/>
      <c r="Q595" s="1015"/>
    </row>
    <row r="596" spans="1:17" ht="12.75" customHeight="1">
      <c r="A596" s="1015"/>
      <c r="B596" s="1015"/>
      <c r="C596" s="1015"/>
      <c r="D596" s="1015"/>
      <c r="E596" s="1015"/>
      <c r="F596" s="1015"/>
      <c r="G596" s="1015"/>
      <c r="H596" s="1015"/>
      <c r="I596" s="1015"/>
      <c r="J596" s="1015"/>
      <c r="K596" s="1015"/>
      <c r="L596" s="1015"/>
      <c r="M596" s="1015"/>
      <c r="N596" s="1015"/>
      <c r="O596" s="1015"/>
      <c r="P596" s="1015"/>
      <c r="Q596" s="1015"/>
    </row>
    <row r="597" spans="1:17" ht="12.75" customHeight="1">
      <c r="A597" s="1015"/>
      <c r="B597" s="1015"/>
      <c r="C597" s="1015"/>
      <c r="D597" s="1015"/>
      <c r="E597" s="1015"/>
      <c r="F597" s="1015"/>
      <c r="G597" s="1015"/>
      <c r="H597" s="1015"/>
      <c r="I597" s="1015"/>
      <c r="J597" s="1015"/>
      <c r="K597" s="1015"/>
      <c r="L597" s="1015"/>
      <c r="M597" s="1015"/>
      <c r="N597" s="1015"/>
      <c r="O597" s="1015"/>
      <c r="P597" s="1015"/>
      <c r="Q597" s="1015"/>
    </row>
    <row r="598" spans="1:17" ht="12.75" customHeight="1">
      <c r="A598" s="1015"/>
      <c r="B598" s="1015"/>
      <c r="C598" s="1015"/>
      <c r="D598" s="1015"/>
      <c r="E598" s="1015"/>
      <c r="F598" s="1015"/>
      <c r="G598" s="1015"/>
      <c r="H598" s="1015"/>
      <c r="I598" s="1015"/>
      <c r="J598" s="1015"/>
      <c r="K598" s="1015"/>
      <c r="L598" s="1015"/>
      <c r="M598" s="1015"/>
      <c r="N598" s="1015"/>
      <c r="O598" s="1015"/>
      <c r="P598" s="1015"/>
      <c r="Q598" s="1015"/>
    </row>
    <row r="599" spans="1:17" ht="12.75" customHeight="1">
      <c r="A599" s="1015"/>
      <c r="B599" s="1015"/>
      <c r="C599" s="1015"/>
      <c r="D599" s="1015"/>
      <c r="E599" s="1015"/>
      <c r="F599" s="1015"/>
      <c r="G599" s="1015"/>
      <c r="H599" s="1015"/>
      <c r="I599" s="1015"/>
      <c r="J599" s="1015"/>
      <c r="K599" s="1015"/>
      <c r="L599" s="1015"/>
      <c r="M599" s="1015"/>
      <c r="N599" s="1015"/>
      <c r="O599" s="1015"/>
      <c r="P599" s="1015"/>
      <c r="Q599" s="1015"/>
    </row>
    <row r="600" spans="1:17" ht="12.75" customHeight="1">
      <c r="A600" s="1015"/>
      <c r="B600" s="1015"/>
      <c r="C600" s="1015"/>
      <c r="D600" s="1015"/>
      <c r="E600" s="1015"/>
      <c r="F600" s="1015"/>
      <c r="G600" s="1015"/>
      <c r="H600" s="1015"/>
      <c r="I600" s="1015"/>
      <c r="J600" s="1015"/>
      <c r="K600" s="1015"/>
      <c r="L600" s="1015"/>
      <c r="M600" s="1015"/>
      <c r="N600" s="1015"/>
      <c r="O600" s="1015"/>
      <c r="P600" s="1015"/>
      <c r="Q600" s="1015"/>
    </row>
    <row r="601" spans="1:17" ht="12.75" customHeight="1">
      <c r="A601" s="1015"/>
      <c r="B601" s="1015"/>
      <c r="C601" s="1015"/>
      <c r="D601" s="1015"/>
      <c r="E601" s="1015"/>
      <c r="F601" s="1015"/>
      <c r="G601" s="1015"/>
      <c r="H601" s="1015"/>
      <c r="I601" s="1015"/>
      <c r="J601" s="1015"/>
      <c r="K601" s="1015"/>
      <c r="L601" s="1015"/>
      <c r="M601" s="1015"/>
      <c r="N601" s="1015"/>
      <c r="O601" s="1015"/>
      <c r="P601" s="1015"/>
      <c r="Q601" s="1015"/>
    </row>
    <row r="602" spans="1:17" ht="12.75" customHeight="1">
      <c r="A602" s="1015"/>
      <c r="B602" s="1015"/>
      <c r="C602" s="1015"/>
      <c r="D602" s="1015"/>
      <c r="E602" s="1015"/>
      <c r="F602" s="1015"/>
      <c r="G602" s="1015"/>
      <c r="H602" s="1015"/>
      <c r="I602" s="1015"/>
      <c r="J602" s="1015"/>
      <c r="K602" s="1015"/>
      <c r="L602" s="1015"/>
      <c r="M602" s="1015"/>
      <c r="N602" s="1015"/>
      <c r="O602" s="1015"/>
      <c r="P602" s="1015"/>
      <c r="Q602" s="1015"/>
    </row>
    <row r="603" spans="1:17" ht="12.75" customHeight="1">
      <c r="A603" s="1015"/>
      <c r="B603" s="1015"/>
      <c r="C603" s="1015"/>
      <c r="D603" s="1015"/>
      <c r="E603" s="1015"/>
      <c r="F603" s="1015"/>
      <c r="G603" s="1015"/>
      <c r="H603" s="1015"/>
      <c r="I603" s="1015"/>
      <c r="J603" s="1015"/>
      <c r="K603" s="1015"/>
      <c r="L603" s="1015"/>
      <c r="M603" s="1015"/>
      <c r="N603" s="1015"/>
      <c r="O603" s="1015"/>
      <c r="P603" s="1015"/>
      <c r="Q603" s="1015"/>
    </row>
    <row r="604" spans="1:17" ht="12.75" customHeight="1">
      <c r="A604" s="1015"/>
      <c r="B604" s="1015"/>
      <c r="C604" s="1015"/>
      <c r="D604" s="1015"/>
      <c r="E604" s="1015"/>
      <c r="F604" s="1015"/>
      <c r="G604" s="1015"/>
      <c r="H604" s="1015"/>
      <c r="I604" s="1015"/>
      <c r="J604" s="1015"/>
      <c r="K604" s="1015"/>
      <c r="L604" s="1015"/>
      <c r="M604" s="1015"/>
      <c r="N604" s="1015"/>
      <c r="O604" s="1015"/>
      <c r="P604" s="1015"/>
      <c r="Q604" s="1015"/>
    </row>
    <row r="605" spans="1:17" ht="12.75" customHeight="1">
      <c r="A605" s="1015"/>
      <c r="B605" s="1015"/>
      <c r="C605" s="1015"/>
      <c r="D605" s="1015"/>
      <c r="E605" s="1015"/>
      <c r="F605" s="1015"/>
      <c r="G605" s="1015"/>
      <c r="H605" s="1015"/>
      <c r="I605" s="1015"/>
      <c r="J605" s="1015"/>
      <c r="K605" s="1015"/>
      <c r="L605" s="1015"/>
      <c r="M605" s="1015"/>
      <c r="N605" s="1015"/>
      <c r="O605" s="1015"/>
      <c r="P605" s="1015"/>
      <c r="Q605" s="1015"/>
    </row>
    <row r="606" spans="1:17" ht="12.75" customHeight="1">
      <c r="A606" s="1015"/>
      <c r="B606" s="1015"/>
      <c r="C606" s="1015"/>
      <c r="D606" s="1015"/>
      <c r="E606" s="1015"/>
      <c r="F606" s="1015"/>
      <c r="G606" s="1015"/>
      <c r="H606" s="1015"/>
      <c r="I606" s="1015"/>
      <c r="J606" s="1015"/>
      <c r="K606" s="1015"/>
      <c r="L606" s="1015"/>
      <c r="M606" s="1015"/>
      <c r="N606" s="1015"/>
      <c r="O606" s="1015"/>
      <c r="P606" s="1015"/>
      <c r="Q606" s="1015"/>
    </row>
    <row r="607" spans="1:17" ht="12.75" customHeight="1">
      <c r="A607" s="1015"/>
      <c r="B607" s="1015"/>
      <c r="C607" s="1015"/>
      <c r="D607" s="1015"/>
      <c r="E607" s="1015"/>
      <c r="F607" s="1015"/>
      <c r="G607" s="1015"/>
      <c r="H607" s="1015"/>
      <c r="I607" s="1015"/>
      <c r="J607" s="1015"/>
      <c r="K607" s="1015"/>
      <c r="L607" s="1015"/>
      <c r="M607" s="1015"/>
      <c r="N607" s="1015"/>
      <c r="O607" s="1015"/>
      <c r="P607" s="1015"/>
      <c r="Q607" s="1015"/>
    </row>
    <row r="608" spans="1:17" ht="12.75" customHeight="1">
      <c r="A608" s="1015"/>
      <c r="B608" s="1015"/>
      <c r="C608" s="1015"/>
      <c r="D608" s="1015"/>
      <c r="E608" s="1015"/>
      <c r="F608" s="1015"/>
      <c r="G608" s="1015"/>
      <c r="H608" s="1015"/>
      <c r="I608" s="1015"/>
      <c r="J608" s="1015"/>
      <c r="K608" s="1015"/>
      <c r="L608" s="1015"/>
      <c r="M608" s="1015"/>
      <c r="N608" s="1015"/>
      <c r="O608" s="1015"/>
      <c r="P608" s="1015"/>
      <c r="Q608" s="1015"/>
    </row>
    <row r="609" spans="1:17" ht="12.75" customHeight="1">
      <c r="A609" s="1015"/>
      <c r="B609" s="1015"/>
      <c r="C609" s="1015"/>
      <c r="D609" s="1015"/>
      <c r="E609" s="1015"/>
      <c r="F609" s="1015"/>
      <c r="G609" s="1015"/>
      <c r="H609" s="1015"/>
      <c r="I609" s="1015"/>
      <c r="J609" s="1015"/>
      <c r="K609" s="1015"/>
      <c r="L609" s="1015"/>
      <c r="M609" s="1015"/>
      <c r="N609" s="1015"/>
      <c r="O609" s="1015"/>
      <c r="P609" s="1015"/>
      <c r="Q609" s="1015"/>
    </row>
    <row r="610" spans="1:17" ht="12.75" customHeight="1">
      <c r="A610" s="1015"/>
      <c r="B610" s="1015"/>
      <c r="C610" s="1015"/>
      <c r="D610" s="1015"/>
      <c r="E610" s="1015"/>
      <c r="F610" s="1015"/>
      <c r="G610" s="1015"/>
      <c r="H610" s="1015"/>
      <c r="I610" s="1015"/>
      <c r="J610" s="1015"/>
      <c r="K610" s="1015"/>
      <c r="L610" s="1015"/>
      <c r="M610" s="1015"/>
      <c r="N610" s="1015"/>
      <c r="O610" s="1015"/>
      <c r="P610" s="1015"/>
      <c r="Q610" s="1015"/>
    </row>
    <row r="611" spans="1:17" ht="12.75" customHeight="1">
      <c r="A611" s="1015"/>
      <c r="B611" s="1015"/>
      <c r="C611" s="1015"/>
      <c r="D611" s="1015"/>
      <c r="E611" s="1015"/>
      <c r="F611" s="1015"/>
      <c r="G611" s="1015"/>
      <c r="H611" s="1015"/>
      <c r="I611" s="1015"/>
      <c r="J611" s="1015"/>
      <c r="K611" s="1015"/>
      <c r="L611" s="1015"/>
      <c r="M611" s="1015"/>
      <c r="N611" s="1015"/>
      <c r="O611" s="1015"/>
      <c r="P611" s="1015"/>
      <c r="Q611" s="1015"/>
    </row>
    <row r="612" spans="1:17" ht="12.75" customHeight="1">
      <c r="A612" s="1015"/>
      <c r="B612" s="1015"/>
      <c r="C612" s="1015"/>
      <c r="D612" s="1015"/>
      <c r="E612" s="1015"/>
      <c r="F612" s="1015"/>
      <c r="G612" s="1015"/>
      <c r="H612" s="1015"/>
      <c r="I612" s="1015"/>
      <c r="J612" s="1015"/>
      <c r="K612" s="1015"/>
      <c r="L612" s="1015"/>
      <c r="M612" s="1015"/>
      <c r="N612" s="1015"/>
      <c r="O612" s="1015"/>
      <c r="P612" s="1015"/>
      <c r="Q612" s="1015"/>
    </row>
    <row r="613" spans="1:17" ht="12.75" customHeight="1">
      <c r="A613" s="1015"/>
      <c r="B613" s="1015"/>
      <c r="C613" s="1015"/>
      <c r="D613" s="1015"/>
      <c r="E613" s="1015"/>
      <c r="F613" s="1015"/>
      <c r="G613" s="1015"/>
      <c r="H613" s="1015"/>
      <c r="I613" s="1015"/>
      <c r="J613" s="1015"/>
      <c r="K613" s="1015"/>
      <c r="L613" s="1015"/>
      <c r="M613" s="1015"/>
      <c r="N613" s="1015"/>
      <c r="O613" s="1015"/>
      <c r="P613" s="1015"/>
      <c r="Q613" s="1015"/>
    </row>
    <row r="614" spans="1:17" ht="12.75" customHeight="1">
      <c r="A614" s="1015"/>
      <c r="B614" s="1015"/>
      <c r="C614" s="1015"/>
      <c r="D614" s="1015"/>
      <c r="E614" s="1015"/>
      <c r="F614" s="1015"/>
      <c r="G614" s="1015"/>
      <c r="H614" s="1015"/>
      <c r="I614" s="1015"/>
      <c r="J614" s="1015"/>
      <c r="K614" s="1015"/>
      <c r="L614" s="1015"/>
      <c r="M614" s="1015"/>
      <c r="N614" s="1015"/>
      <c r="O614" s="1015"/>
      <c r="P614" s="1015"/>
      <c r="Q614" s="1015"/>
    </row>
    <row r="615" spans="1:17" ht="12.75" customHeight="1">
      <c r="A615" s="1015"/>
      <c r="B615" s="1015"/>
      <c r="C615" s="1015"/>
      <c r="D615" s="1015"/>
      <c r="E615" s="1015"/>
      <c r="F615" s="1015"/>
      <c r="G615" s="1015"/>
      <c r="H615" s="1015"/>
      <c r="I615" s="1015"/>
      <c r="J615" s="1015"/>
      <c r="K615" s="1015"/>
      <c r="L615" s="1015"/>
      <c r="M615" s="1015"/>
      <c r="N615" s="1015"/>
      <c r="O615" s="1015"/>
      <c r="P615" s="1015"/>
      <c r="Q615" s="1015"/>
    </row>
    <row r="616" spans="1:17" ht="12.75" customHeight="1">
      <c r="A616" s="1015"/>
      <c r="B616" s="1015"/>
      <c r="C616" s="1015"/>
      <c r="D616" s="1015"/>
      <c r="E616" s="1015"/>
      <c r="F616" s="1015"/>
      <c r="G616" s="1015"/>
      <c r="H616" s="1015"/>
      <c r="I616" s="1015"/>
      <c r="J616" s="1015"/>
      <c r="K616" s="1015"/>
      <c r="L616" s="1015"/>
      <c r="M616" s="1015"/>
      <c r="N616" s="1015"/>
      <c r="O616" s="1015"/>
      <c r="P616" s="1015"/>
      <c r="Q616" s="1015"/>
    </row>
    <row r="617" spans="1:17" ht="12.75" customHeight="1">
      <c r="A617" s="1015"/>
      <c r="B617" s="1015"/>
      <c r="C617" s="1015"/>
      <c r="D617" s="1015"/>
      <c r="E617" s="1015"/>
      <c r="F617" s="1015"/>
      <c r="G617" s="1015"/>
      <c r="H617" s="1015"/>
      <c r="I617" s="1015"/>
      <c r="J617" s="1015"/>
      <c r="K617" s="1015"/>
      <c r="L617" s="1015"/>
      <c r="M617" s="1015"/>
      <c r="N617" s="1015"/>
      <c r="O617" s="1015"/>
      <c r="P617" s="1015"/>
      <c r="Q617" s="1015"/>
    </row>
    <row r="618" spans="1:17" ht="12.75" customHeight="1">
      <c r="A618" s="1015"/>
      <c r="B618" s="1015"/>
      <c r="C618" s="1015"/>
      <c r="D618" s="1015"/>
      <c r="E618" s="1015"/>
      <c r="F618" s="1015"/>
      <c r="G618" s="1015"/>
      <c r="H618" s="1015"/>
      <c r="I618" s="1015"/>
      <c r="J618" s="1015"/>
      <c r="K618" s="1015"/>
      <c r="L618" s="1015"/>
      <c r="M618" s="1015"/>
      <c r="N618" s="1015"/>
      <c r="O618" s="1015"/>
      <c r="P618" s="1015"/>
      <c r="Q618" s="1015"/>
    </row>
    <row r="619" spans="1:17" ht="12.75" customHeight="1">
      <c r="A619" s="1015"/>
      <c r="B619" s="1015"/>
      <c r="C619" s="1015"/>
      <c r="D619" s="1015"/>
      <c r="E619" s="1015"/>
      <c r="F619" s="1015"/>
      <c r="G619" s="1015"/>
      <c r="H619" s="1015"/>
      <c r="I619" s="1015"/>
      <c r="J619" s="1015"/>
      <c r="K619" s="1015"/>
      <c r="L619" s="1015"/>
      <c r="M619" s="1015"/>
      <c r="N619" s="1015"/>
      <c r="O619" s="1015"/>
      <c r="P619" s="1015"/>
      <c r="Q619" s="1015"/>
    </row>
    <row r="620" spans="1:17" ht="12.75" customHeight="1">
      <c r="A620" s="1015"/>
      <c r="B620" s="1015"/>
      <c r="C620" s="1015"/>
      <c r="D620" s="1015"/>
      <c r="E620" s="1015"/>
      <c r="F620" s="1015"/>
      <c r="G620" s="1015"/>
      <c r="H620" s="1015"/>
      <c r="I620" s="1015"/>
      <c r="J620" s="1015"/>
      <c r="K620" s="1015"/>
      <c r="L620" s="1015"/>
      <c r="M620" s="1015"/>
      <c r="N620" s="1015"/>
      <c r="O620" s="1015"/>
      <c r="P620" s="1015"/>
      <c r="Q620" s="1015"/>
    </row>
    <row r="621" spans="1:17" ht="12.75" customHeight="1">
      <c r="A621" s="1015"/>
      <c r="B621" s="1015"/>
      <c r="C621" s="1015"/>
      <c r="D621" s="1015"/>
      <c r="E621" s="1015"/>
      <c r="F621" s="1015"/>
      <c r="G621" s="1015"/>
      <c r="H621" s="1015"/>
      <c r="I621" s="1015"/>
      <c r="J621" s="1015"/>
      <c r="K621" s="1015"/>
      <c r="L621" s="1015"/>
      <c r="M621" s="1015"/>
      <c r="N621" s="1015"/>
      <c r="O621" s="1015"/>
      <c r="P621" s="1015"/>
      <c r="Q621" s="1015"/>
    </row>
    <row r="622" spans="1:17" ht="12.75" customHeight="1">
      <c r="A622" s="1015"/>
      <c r="B622" s="1015"/>
      <c r="C622" s="1015"/>
      <c r="D622" s="1015"/>
      <c r="E622" s="1015"/>
      <c r="F622" s="1015"/>
      <c r="G622" s="1015"/>
      <c r="H622" s="1015"/>
      <c r="I622" s="1015"/>
      <c r="J622" s="1015"/>
      <c r="K622" s="1015"/>
      <c r="L622" s="1015"/>
      <c r="M622" s="1015"/>
      <c r="N622" s="1015"/>
      <c r="O622" s="1015"/>
      <c r="P622" s="1015"/>
      <c r="Q622" s="1015"/>
    </row>
    <row r="623" spans="1:17" ht="12.75" customHeight="1">
      <c r="A623" s="1015"/>
      <c r="B623" s="1015"/>
      <c r="C623" s="1015"/>
      <c r="D623" s="1015"/>
      <c r="E623" s="1015"/>
      <c r="F623" s="1015"/>
      <c r="G623" s="1015"/>
      <c r="H623" s="1015"/>
      <c r="I623" s="1015"/>
      <c r="J623" s="1015"/>
      <c r="K623" s="1015"/>
      <c r="L623" s="1015"/>
      <c r="M623" s="1015"/>
      <c r="N623" s="1015"/>
      <c r="O623" s="1015"/>
      <c r="P623" s="1015"/>
      <c r="Q623" s="1015"/>
    </row>
    <row r="624" spans="1:17" ht="12.75" customHeight="1">
      <c r="A624" s="1015"/>
      <c r="B624" s="1015"/>
      <c r="C624" s="1015"/>
      <c r="D624" s="1015"/>
      <c r="E624" s="1015"/>
      <c r="F624" s="1015"/>
      <c r="G624" s="1015"/>
      <c r="H624" s="1015"/>
      <c r="I624" s="1015"/>
      <c r="J624" s="1015"/>
      <c r="K624" s="1015"/>
      <c r="L624" s="1015"/>
      <c r="M624" s="1015"/>
      <c r="N624" s="1015"/>
      <c r="O624" s="1015"/>
      <c r="P624" s="1015"/>
      <c r="Q624" s="1015"/>
    </row>
    <row r="625" spans="1:17" ht="12.75" customHeight="1">
      <c r="A625" s="1015"/>
      <c r="B625" s="1015"/>
      <c r="C625" s="1015"/>
      <c r="D625" s="1015"/>
      <c r="E625" s="1015"/>
      <c r="F625" s="1015"/>
      <c r="G625" s="1015"/>
      <c r="H625" s="1015"/>
      <c r="I625" s="1015"/>
      <c r="J625" s="1015"/>
      <c r="K625" s="1015"/>
      <c r="L625" s="1015"/>
      <c r="M625" s="1015"/>
      <c r="N625" s="1015"/>
      <c r="O625" s="1015"/>
      <c r="P625" s="1015"/>
      <c r="Q625" s="1015"/>
    </row>
    <row r="626" spans="1:17" ht="12.75" customHeight="1">
      <c r="A626" s="1015"/>
      <c r="B626" s="1015"/>
      <c r="C626" s="1015"/>
      <c r="D626" s="1015"/>
      <c r="E626" s="1015"/>
      <c r="F626" s="1015"/>
      <c r="G626" s="1015"/>
      <c r="H626" s="1015"/>
      <c r="I626" s="1015"/>
      <c r="J626" s="1015"/>
      <c r="K626" s="1015"/>
      <c r="L626" s="1015"/>
      <c r="M626" s="1015"/>
      <c r="N626" s="1015"/>
      <c r="O626" s="1015"/>
      <c r="P626" s="1015"/>
      <c r="Q626" s="1015"/>
    </row>
    <row r="627" spans="1:17" ht="12.75" customHeight="1">
      <c r="A627" s="1015"/>
      <c r="B627" s="1015"/>
      <c r="C627" s="1015"/>
      <c r="D627" s="1015"/>
      <c r="E627" s="1015"/>
      <c r="F627" s="1015"/>
      <c r="G627" s="1015"/>
      <c r="H627" s="1015"/>
      <c r="I627" s="1015"/>
      <c r="J627" s="1015"/>
      <c r="K627" s="1015"/>
      <c r="L627" s="1015"/>
      <c r="M627" s="1015"/>
      <c r="N627" s="1015"/>
      <c r="O627" s="1015"/>
      <c r="P627" s="1015"/>
      <c r="Q627" s="1015"/>
    </row>
    <row r="628" spans="1:17" ht="12.75" customHeight="1">
      <c r="A628" s="1015"/>
      <c r="B628" s="1015"/>
      <c r="C628" s="1015"/>
      <c r="D628" s="1015"/>
      <c r="E628" s="1015"/>
      <c r="F628" s="1015"/>
      <c r="G628" s="1015"/>
      <c r="H628" s="1015"/>
      <c r="I628" s="1015"/>
      <c r="J628" s="1015"/>
      <c r="K628" s="1015"/>
      <c r="L628" s="1015"/>
      <c r="M628" s="1015"/>
      <c r="N628" s="1015"/>
      <c r="O628" s="1015"/>
      <c r="P628" s="1015"/>
      <c r="Q628" s="1015"/>
    </row>
    <row r="629" spans="1:17" ht="12.75" customHeight="1">
      <c r="A629" s="1015"/>
      <c r="B629" s="1015"/>
      <c r="C629" s="1015"/>
      <c r="D629" s="1015"/>
      <c r="E629" s="1015"/>
      <c r="F629" s="1015"/>
      <c r="G629" s="1015"/>
      <c r="H629" s="1015"/>
      <c r="I629" s="1015"/>
      <c r="J629" s="1015"/>
      <c r="K629" s="1015"/>
      <c r="L629" s="1015"/>
      <c r="M629" s="1015"/>
      <c r="N629" s="1015"/>
      <c r="O629" s="1015"/>
      <c r="P629" s="1015"/>
      <c r="Q629" s="1015"/>
    </row>
    <row r="630" spans="1:17" ht="12.75" customHeight="1">
      <c r="A630" s="1015"/>
      <c r="B630" s="1015"/>
      <c r="C630" s="1015"/>
      <c r="D630" s="1015"/>
      <c r="E630" s="1015"/>
      <c r="F630" s="1015"/>
      <c r="G630" s="1015"/>
      <c r="H630" s="1015"/>
      <c r="I630" s="1015"/>
      <c r="J630" s="1015"/>
      <c r="K630" s="1015"/>
      <c r="L630" s="1015"/>
      <c r="M630" s="1015"/>
      <c r="N630" s="1015"/>
      <c r="O630" s="1015"/>
      <c r="P630" s="1015"/>
      <c r="Q630" s="1015"/>
    </row>
    <row r="631" spans="1:17" ht="12.75" customHeight="1">
      <c r="A631" s="1015"/>
      <c r="B631" s="1015"/>
      <c r="C631" s="1015"/>
      <c r="D631" s="1015"/>
      <c r="E631" s="1015"/>
      <c r="F631" s="1015"/>
      <c r="G631" s="1015"/>
      <c r="H631" s="1015"/>
      <c r="I631" s="1015"/>
      <c r="J631" s="1015"/>
      <c r="K631" s="1015"/>
      <c r="L631" s="1015"/>
      <c r="M631" s="1015"/>
      <c r="N631" s="1015"/>
      <c r="O631" s="1015"/>
      <c r="P631" s="1015"/>
      <c r="Q631" s="1015"/>
    </row>
    <row r="632" spans="1:17" ht="12.75" customHeight="1">
      <c r="A632" s="1015"/>
      <c r="B632" s="1015"/>
      <c r="C632" s="1015"/>
      <c r="D632" s="1015"/>
      <c r="E632" s="1015"/>
      <c r="F632" s="1015"/>
      <c r="G632" s="1015"/>
      <c r="H632" s="1015"/>
      <c r="I632" s="1015"/>
      <c r="J632" s="1015"/>
      <c r="K632" s="1015"/>
      <c r="L632" s="1015"/>
      <c r="M632" s="1015"/>
      <c r="N632" s="1015"/>
      <c r="O632" s="1015"/>
      <c r="P632" s="1015"/>
      <c r="Q632" s="1015"/>
    </row>
    <row r="633" spans="1:17" ht="12.75" customHeight="1">
      <c r="A633" s="1015"/>
      <c r="B633" s="1015"/>
      <c r="C633" s="1015"/>
      <c r="D633" s="1015"/>
      <c r="E633" s="1015"/>
      <c r="F633" s="1015"/>
      <c r="G633" s="1015"/>
      <c r="H633" s="1015"/>
      <c r="I633" s="1015"/>
      <c r="J633" s="1015"/>
      <c r="K633" s="1015"/>
      <c r="L633" s="1015"/>
      <c r="M633" s="1015"/>
      <c r="N633" s="1015"/>
      <c r="O633" s="1015"/>
      <c r="P633" s="1015"/>
      <c r="Q633" s="1015"/>
    </row>
    <row r="634" spans="1:17" ht="12.75" customHeight="1">
      <c r="A634" s="1015"/>
      <c r="B634" s="1015"/>
      <c r="C634" s="1015"/>
      <c r="D634" s="1015"/>
      <c r="E634" s="1015"/>
      <c r="F634" s="1015"/>
      <c r="G634" s="1015"/>
      <c r="H634" s="1015"/>
      <c r="I634" s="1015"/>
      <c r="J634" s="1015"/>
      <c r="K634" s="1015"/>
      <c r="L634" s="1015"/>
      <c r="M634" s="1015"/>
      <c r="N634" s="1015"/>
      <c r="O634" s="1015"/>
      <c r="P634" s="1015"/>
      <c r="Q634" s="1015"/>
    </row>
    <row r="635" spans="1:17" ht="12.75" customHeight="1">
      <c r="A635" s="1015"/>
      <c r="B635" s="1015"/>
      <c r="C635" s="1015"/>
      <c r="D635" s="1015"/>
      <c r="E635" s="1015"/>
      <c r="F635" s="1015"/>
      <c r="G635" s="1015"/>
      <c r="H635" s="1015"/>
      <c r="I635" s="1015"/>
      <c r="J635" s="1015"/>
      <c r="K635" s="1015"/>
      <c r="L635" s="1015"/>
      <c r="M635" s="1015"/>
      <c r="N635" s="1015"/>
      <c r="O635" s="1015"/>
      <c r="P635" s="1015"/>
      <c r="Q635" s="1015"/>
    </row>
    <row r="636" spans="1:17" ht="12.75" customHeight="1">
      <c r="A636" s="1015"/>
      <c r="B636" s="1015"/>
      <c r="C636" s="1015"/>
      <c r="D636" s="1015"/>
      <c r="E636" s="1015"/>
      <c r="F636" s="1015"/>
      <c r="G636" s="1015"/>
      <c r="H636" s="1015"/>
      <c r="I636" s="1015"/>
      <c r="J636" s="1015"/>
      <c r="K636" s="1015"/>
      <c r="L636" s="1015"/>
      <c r="M636" s="1015"/>
      <c r="N636" s="1015"/>
      <c r="O636" s="1015"/>
      <c r="P636" s="1015"/>
      <c r="Q636" s="1015"/>
    </row>
    <row r="637" spans="1:17" ht="12.75" customHeight="1">
      <c r="A637" s="1015"/>
      <c r="B637" s="1015"/>
      <c r="C637" s="1015"/>
      <c r="D637" s="1015"/>
      <c r="E637" s="1015"/>
      <c r="F637" s="1015"/>
      <c r="G637" s="1015"/>
      <c r="H637" s="1015"/>
      <c r="I637" s="1015"/>
      <c r="J637" s="1015"/>
      <c r="K637" s="1015"/>
      <c r="L637" s="1015"/>
      <c r="M637" s="1015"/>
      <c r="N637" s="1015"/>
      <c r="O637" s="1015"/>
      <c r="P637" s="1015"/>
      <c r="Q637" s="1015"/>
    </row>
    <row r="638" spans="1:17" ht="12.75" customHeight="1">
      <c r="A638" s="1015"/>
      <c r="B638" s="1015"/>
      <c r="C638" s="1015"/>
      <c r="D638" s="1015"/>
      <c r="E638" s="1015"/>
      <c r="F638" s="1015"/>
      <c r="G638" s="1015"/>
      <c r="H638" s="1015"/>
      <c r="I638" s="1015"/>
      <c r="J638" s="1015"/>
      <c r="K638" s="1015"/>
      <c r="L638" s="1015"/>
      <c r="M638" s="1015"/>
      <c r="N638" s="1015"/>
      <c r="O638" s="1015"/>
      <c r="P638" s="1015"/>
      <c r="Q638" s="1015"/>
    </row>
    <row r="639" spans="1:17" ht="12.75" customHeight="1">
      <c r="A639" s="1015"/>
      <c r="B639" s="1015"/>
      <c r="C639" s="1015"/>
      <c r="D639" s="1015"/>
      <c r="E639" s="1015"/>
      <c r="F639" s="1015"/>
      <c r="G639" s="1015"/>
      <c r="H639" s="1015"/>
      <c r="I639" s="1015"/>
      <c r="J639" s="1015"/>
      <c r="K639" s="1015"/>
      <c r="L639" s="1015"/>
      <c r="M639" s="1015"/>
      <c r="N639" s="1015"/>
      <c r="O639" s="1015"/>
      <c r="P639" s="1015"/>
      <c r="Q639" s="1015"/>
    </row>
    <row r="640" spans="1:17" ht="12.75" customHeight="1">
      <c r="A640" s="1015"/>
      <c r="B640" s="1015"/>
      <c r="C640" s="1015"/>
      <c r="D640" s="1015"/>
      <c r="E640" s="1015"/>
      <c r="F640" s="1015"/>
      <c r="G640" s="1015"/>
      <c r="H640" s="1015"/>
      <c r="I640" s="1015"/>
      <c r="J640" s="1015"/>
      <c r="K640" s="1015"/>
      <c r="L640" s="1015"/>
      <c r="M640" s="1015"/>
      <c r="N640" s="1015"/>
      <c r="O640" s="1015"/>
      <c r="P640" s="1015"/>
      <c r="Q640" s="1015"/>
    </row>
    <row r="641" spans="1:17" ht="12.75" customHeight="1">
      <c r="A641" s="1015"/>
      <c r="B641" s="1015"/>
      <c r="C641" s="1015"/>
      <c r="D641" s="1015"/>
      <c r="E641" s="1015"/>
      <c r="F641" s="1015"/>
      <c r="G641" s="1015"/>
      <c r="H641" s="1015"/>
      <c r="I641" s="1015"/>
      <c r="J641" s="1015"/>
      <c r="K641" s="1015"/>
      <c r="L641" s="1015"/>
      <c r="M641" s="1015"/>
      <c r="N641" s="1015"/>
      <c r="O641" s="1015"/>
      <c r="P641" s="1015"/>
      <c r="Q641" s="1015"/>
    </row>
    <row r="642" spans="1:17" ht="12.75" customHeight="1">
      <c r="A642" s="1015"/>
      <c r="B642" s="1015"/>
      <c r="C642" s="1015"/>
      <c r="D642" s="1015"/>
      <c r="E642" s="1015"/>
      <c r="F642" s="1015"/>
      <c r="G642" s="1015"/>
      <c r="H642" s="1015"/>
      <c r="I642" s="1015"/>
      <c r="J642" s="1015"/>
      <c r="K642" s="1015"/>
      <c r="L642" s="1015"/>
      <c r="M642" s="1015"/>
      <c r="N642" s="1015"/>
      <c r="O642" s="1015"/>
      <c r="P642" s="1015"/>
      <c r="Q642" s="1015"/>
    </row>
    <row r="643" spans="1:17" ht="12.75" customHeight="1">
      <c r="A643" s="1015"/>
      <c r="B643" s="1015"/>
      <c r="C643" s="1015"/>
      <c r="D643" s="1015"/>
      <c r="E643" s="1015"/>
      <c r="F643" s="1015"/>
      <c r="G643" s="1015"/>
      <c r="H643" s="1015"/>
      <c r="I643" s="1015"/>
      <c r="J643" s="1015"/>
      <c r="K643" s="1015"/>
      <c r="L643" s="1015"/>
      <c r="M643" s="1015"/>
      <c r="N643" s="1015"/>
      <c r="O643" s="1015"/>
      <c r="P643" s="1015"/>
      <c r="Q643" s="1015"/>
    </row>
    <row r="644" spans="1:17" ht="12.75" customHeight="1">
      <c r="A644" s="1015"/>
      <c r="B644" s="1015"/>
      <c r="C644" s="1015"/>
      <c r="D644" s="1015"/>
      <c r="E644" s="1015"/>
      <c r="F644" s="1015"/>
      <c r="G644" s="1015"/>
      <c r="H644" s="1015"/>
      <c r="I644" s="1015"/>
      <c r="J644" s="1015"/>
      <c r="K644" s="1015"/>
      <c r="L644" s="1015"/>
      <c r="M644" s="1015"/>
      <c r="N644" s="1015"/>
      <c r="O644" s="1015"/>
      <c r="P644" s="1015"/>
      <c r="Q644" s="1015"/>
    </row>
    <row r="645" spans="1:17" ht="12.75" customHeight="1">
      <c r="A645" s="1015"/>
      <c r="B645" s="1015"/>
      <c r="C645" s="1015"/>
      <c r="D645" s="1015"/>
      <c r="E645" s="1015"/>
      <c r="F645" s="1015"/>
      <c r="G645" s="1015"/>
      <c r="H645" s="1015"/>
      <c r="I645" s="1015"/>
      <c r="J645" s="1015"/>
      <c r="K645" s="1015"/>
      <c r="L645" s="1015"/>
      <c r="M645" s="1015"/>
      <c r="N645" s="1015"/>
      <c r="O645" s="1015"/>
      <c r="P645" s="1015"/>
      <c r="Q645" s="1015"/>
    </row>
    <row r="646" spans="1:17" ht="12.75" customHeight="1">
      <c r="A646" s="1015"/>
      <c r="B646" s="1015"/>
      <c r="C646" s="1015"/>
      <c r="D646" s="1015"/>
      <c r="E646" s="1015"/>
      <c r="F646" s="1015"/>
      <c r="G646" s="1015"/>
      <c r="H646" s="1015"/>
      <c r="I646" s="1015"/>
      <c r="J646" s="1015"/>
      <c r="K646" s="1015"/>
      <c r="L646" s="1015"/>
      <c r="M646" s="1015"/>
      <c r="N646" s="1015"/>
      <c r="O646" s="1015"/>
      <c r="P646" s="1015"/>
      <c r="Q646" s="1015"/>
    </row>
    <row r="647" spans="1:17" ht="12.75" customHeight="1">
      <c r="A647" s="1015"/>
      <c r="B647" s="1015"/>
      <c r="C647" s="1015"/>
      <c r="D647" s="1015"/>
      <c r="E647" s="1015"/>
      <c r="F647" s="1015"/>
      <c r="G647" s="1015"/>
      <c r="H647" s="1015"/>
      <c r="I647" s="1015"/>
      <c r="J647" s="1015"/>
      <c r="K647" s="1015"/>
      <c r="L647" s="1015"/>
      <c r="M647" s="1015"/>
      <c r="N647" s="1015"/>
      <c r="O647" s="1015"/>
      <c r="P647" s="1015"/>
      <c r="Q647" s="1015"/>
    </row>
    <row r="648" spans="1:17" ht="12.75" customHeight="1">
      <c r="A648" s="1015"/>
      <c r="B648" s="1015"/>
      <c r="C648" s="1015"/>
      <c r="D648" s="1015"/>
      <c r="E648" s="1015"/>
      <c r="F648" s="1015"/>
      <c r="G648" s="1015"/>
      <c r="H648" s="1015"/>
      <c r="I648" s="1015"/>
      <c r="J648" s="1015"/>
      <c r="K648" s="1015"/>
      <c r="L648" s="1015"/>
      <c r="M648" s="1015"/>
      <c r="N648" s="1015"/>
      <c r="O648" s="1015"/>
      <c r="P648" s="1015"/>
      <c r="Q648" s="1015"/>
    </row>
    <row r="649" spans="1:17" ht="12.75" customHeight="1">
      <c r="A649" s="1015"/>
      <c r="B649" s="1015"/>
      <c r="C649" s="1015"/>
      <c r="D649" s="1015"/>
      <c r="E649" s="1015"/>
      <c r="F649" s="1015"/>
      <c r="G649" s="1015"/>
      <c r="H649" s="1015"/>
      <c r="I649" s="1015"/>
      <c r="J649" s="1015"/>
      <c r="K649" s="1015"/>
      <c r="L649" s="1015"/>
      <c r="M649" s="1015"/>
      <c r="N649" s="1015"/>
      <c r="O649" s="1015"/>
      <c r="P649" s="1015"/>
      <c r="Q649" s="1015"/>
    </row>
    <row r="650" spans="1:17" ht="12.75" customHeight="1">
      <c r="A650" s="1015"/>
      <c r="B650" s="1015"/>
      <c r="C650" s="1015"/>
      <c r="D650" s="1015"/>
      <c r="E650" s="1015"/>
      <c r="F650" s="1015"/>
      <c r="G650" s="1015"/>
      <c r="H650" s="1015"/>
      <c r="I650" s="1015"/>
      <c r="J650" s="1015"/>
      <c r="K650" s="1015"/>
      <c r="L650" s="1015"/>
      <c r="M650" s="1015"/>
      <c r="N650" s="1015"/>
      <c r="O650" s="1015"/>
      <c r="P650" s="1015"/>
      <c r="Q650" s="1015"/>
    </row>
    <row r="651" spans="1:17" ht="12.75" customHeight="1">
      <c r="A651" s="1015"/>
      <c r="B651" s="1015"/>
      <c r="C651" s="1015"/>
      <c r="D651" s="1015"/>
      <c r="E651" s="1015"/>
      <c r="F651" s="1015"/>
      <c r="G651" s="1015"/>
      <c r="H651" s="1015"/>
      <c r="I651" s="1015"/>
      <c r="J651" s="1015"/>
      <c r="K651" s="1015"/>
      <c r="L651" s="1015"/>
      <c r="M651" s="1015"/>
      <c r="N651" s="1015"/>
      <c r="O651" s="1015"/>
      <c r="P651" s="1015"/>
      <c r="Q651" s="1015"/>
    </row>
    <row r="652" spans="1:17" ht="12.75" customHeight="1">
      <c r="A652" s="1015"/>
      <c r="B652" s="1015"/>
      <c r="C652" s="1015"/>
      <c r="D652" s="1015"/>
      <c r="E652" s="1015"/>
      <c r="F652" s="1015"/>
      <c r="G652" s="1015"/>
      <c r="H652" s="1015"/>
      <c r="I652" s="1015"/>
      <c r="J652" s="1015"/>
      <c r="K652" s="1015"/>
      <c r="L652" s="1015"/>
      <c r="M652" s="1015"/>
      <c r="N652" s="1015"/>
      <c r="O652" s="1015"/>
      <c r="P652" s="1015"/>
      <c r="Q652" s="1015"/>
    </row>
    <row r="653" spans="1:17" ht="12.75" customHeight="1">
      <c r="A653" s="1015"/>
      <c r="B653" s="1015"/>
      <c r="C653" s="1015"/>
      <c r="D653" s="1015"/>
      <c r="E653" s="1015"/>
      <c r="F653" s="1015"/>
      <c r="G653" s="1015"/>
      <c r="H653" s="1015"/>
      <c r="I653" s="1015"/>
      <c r="J653" s="1015"/>
      <c r="K653" s="1015"/>
      <c r="L653" s="1015"/>
      <c r="M653" s="1015"/>
      <c r="N653" s="1015"/>
      <c r="O653" s="1015"/>
      <c r="P653" s="1015"/>
      <c r="Q653" s="1015"/>
    </row>
    <row r="654" spans="1:17" ht="12.75" customHeight="1">
      <c r="A654" s="1015"/>
      <c r="B654" s="1015"/>
      <c r="C654" s="1015"/>
      <c r="D654" s="1015"/>
      <c r="E654" s="1015"/>
      <c r="F654" s="1015"/>
      <c r="G654" s="1015"/>
      <c r="H654" s="1015"/>
      <c r="I654" s="1015"/>
      <c r="J654" s="1015"/>
      <c r="K654" s="1015"/>
      <c r="L654" s="1015"/>
      <c r="M654" s="1015"/>
      <c r="N654" s="1015"/>
      <c r="O654" s="1015"/>
      <c r="P654" s="1015"/>
      <c r="Q654" s="1015"/>
    </row>
    <row r="655" spans="1:17" ht="12.75" customHeight="1">
      <c r="A655" s="1015"/>
      <c r="B655" s="1015"/>
      <c r="C655" s="1015"/>
      <c r="D655" s="1015"/>
      <c r="E655" s="1015"/>
      <c r="F655" s="1015"/>
      <c r="G655" s="1015"/>
      <c r="H655" s="1015"/>
      <c r="I655" s="1015"/>
      <c r="J655" s="1015"/>
      <c r="K655" s="1015"/>
      <c r="L655" s="1015"/>
      <c r="M655" s="1015"/>
      <c r="N655" s="1015"/>
      <c r="O655" s="1015"/>
      <c r="P655" s="1015"/>
      <c r="Q655" s="1015"/>
    </row>
    <row r="656" spans="1:17" ht="12.75" customHeight="1">
      <c r="A656" s="1015"/>
      <c r="B656" s="1015"/>
      <c r="C656" s="1015"/>
      <c r="D656" s="1015"/>
      <c r="E656" s="1015"/>
      <c r="F656" s="1015"/>
      <c r="G656" s="1015"/>
      <c r="H656" s="1015"/>
      <c r="I656" s="1015"/>
      <c r="J656" s="1015"/>
      <c r="K656" s="1015"/>
      <c r="L656" s="1015"/>
      <c r="M656" s="1015"/>
      <c r="N656" s="1015"/>
      <c r="O656" s="1015"/>
      <c r="P656" s="1015"/>
      <c r="Q656" s="1015"/>
    </row>
    <row r="657" spans="1:17" ht="12.75" customHeight="1">
      <c r="A657" s="1015"/>
      <c r="B657" s="1015"/>
      <c r="C657" s="1015"/>
      <c r="D657" s="1015"/>
      <c r="E657" s="1015"/>
      <c r="F657" s="1015"/>
      <c r="G657" s="1015"/>
      <c r="H657" s="1015"/>
      <c r="I657" s="1015"/>
      <c r="J657" s="1015"/>
      <c r="K657" s="1015"/>
      <c r="L657" s="1015"/>
      <c r="M657" s="1015"/>
      <c r="N657" s="1015"/>
      <c r="O657" s="1015"/>
      <c r="P657" s="1015"/>
      <c r="Q657" s="1015"/>
    </row>
    <row r="658" spans="1:17" ht="12.75" customHeight="1">
      <c r="A658" s="1015"/>
      <c r="B658" s="1015"/>
      <c r="C658" s="1015"/>
      <c r="D658" s="1015"/>
      <c r="E658" s="1015"/>
      <c r="F658" s="1015"/>
      <c r="G658" s="1015"/>
      <c r="H658" s="1015"/>
      <c r="I658" s="1015"/>
      <c r="J658" s="1015"/>
      <c r="K658" s="1015"/>
      <c r="L658" s="1015"/>
      <c r="M658" s="1015"/>
      <c r="N658" s="1015"/>
      <c r="O658" s="1015"/>
      <c r="P658" s="1015"/>
      <c r="Q658" s="1015"/>
    </row>
    <row r="659" spans="1:17" ht="12.75" customHeight="1">
      <c r="A659" s="1015"/>
      <c r="B659" s="1015"/>
      <c r="C659" s="1015"/>
      <c r="D659" s="1015"/>
      <c r="E659" s="1015"/>
      <c r="F659" s="1015"/>
      <c r="G659" s="1015"/>
      <c r="H659" s="1015"/>
      <c r="I659" s="1015"/>
      <c r="J659" s="1015"/>
      <c r="K659" s="1015"/>
      <c r="L659" s="1015"/>
      <c r="M659" s="1015"/>
      <c r="N659" s="1015"/>
      <c r="O659" s="1015"/>
      <c r="P659" s="1015"/>
      <c r="Q659" s="1015"/>
    </row>
    <row r="660" spans="1:17" ht="12.75" customHeight="1">
      <c r="A660" s="1015"/>
      <c r="B660" s="1015"/>
      <c r="C660" s="1015"/>
      <c r="D660" s="1015"/>
      <c r="E660" s="1015"/>
      <c r="F660" s="1015"/>
      <c r="G660" s="1015"/>
      <c r="H660" s="1015"/>
      <c r="I660" s="1015"/>
      <c r="J660" s="1015"/>
      <c r="K660" s="1015"/>
      <c r="L660" s="1015"/>
      <c r="M660" s="1015"/>
      <c r="N660" s="1015"/>
      <c r="O660" s="1015"/>
      <c r="P660" s="1015"/>
      <c r="Q660" s="1015"/>
    </row>
    <row r="661" spans="1:17" ht="12.75" customHeight="1">
      <c r="A661" s="1015"/>
      <c r="B661" s="1015"/>
      <c r="C661" s="1015"/>
      <c r="D661" s="1015"/>
      <c r="E661" s="1015"/>
      <c r="F661" s="1015"/>
      <c r="G661" s="1015"/>
      <c r="H661" s="1015"/>
      <c r="I661" s="1015"/>
      <c r="J661" s="1015"/>
      <c r="K661" s="1015"/>
      <c r="L661" s="1015"/>
      <c r="M661" s="1015"/>
      <c r="N661" s="1015"/>
      <c r="O661" s="1015"/>
      <c r="P661" s="1015"/>
      <c r="Q661" s="1015"/>
    </row>
    <row r="662" spans="1:17" ht="12.75" customHeight="1">
      <c r="A662" s="1015"/>
      <c r="B662" s="1015"/>
      <c r="C662" s="1015"/>
      <c r="D662" s="1015"/>
      <c r="E662" s="1015"/>
      <c r="F662" s="1015"/>
      <c r="G662" s="1015"/>
      <c r="H662" s="1015"/>
      <c r="I662" s="1015"/>
      <c r="J662" s="1015"/>
      <c r="K662" s="1015"/>
      <c r="L662" s="1015"/>
      <c r="M662" s="1015"/>
      <c r="N662" s="1015"/>
      <c r="O662" s="1015"/>
      <c r="P662" s="1015"/>
      <c r="Q662" s="1015"/>
    </row>
    <row r="663" spans="1:17" ht="12.75" customHeight="1">
      <c r="A663" s="1015"/>
      <c r="B663" s="1015"/>
      <c r="C663" s="1015"/>
      <c r="D663" s="1015"/>
      <c r="E663" s="1015"/>
      <c r="F663" s="1015"/>
      <c r="G663" s="1015"/>
      <c r="H663" s="1015"/>
      <c r="I663" s="1015"/>
      <c r="J663" s="1015"/>
      <c r="K663" s="1015"/>
      <c r="L663" s="1015"/>
      <c r="M663" s="1015"/>
      <c r="N663" s="1015"/>
      <c r="O663" s="1015"/>
      <c r="P663" s="1015"/>
      <c r="Q663" s="1015"/>
    </row>
    <row r="664" spans="1:17" ht="12.75" customHeight="1">
      <c r="A664" s="1015"/>
      <c r="B664" s="1015"/>
      <c r="C664" s="1015"/>
      <c r="D664" s="1015"/>
      <c r="E664" s="1015"/>
      <c r="F664" s="1015"/>
      <c r="G664" s="1015"/>
      <c r="H664" s="1015"/>
      <c r="I664" s="1015"/>
      <c r="J664" s="1015"/>
      <c r="K664" s="1015"/>
      <c r="L664" s="1015"/>
      <c r="M664" s="1015"/>
      <c r="N664" s="1015"/>
      <c r="O664" s="1015"/>
      <c r="P664" s="1015"/>
      <c r="Q664" s="1015"/>
    </row>
    <row r="665" spans="1:17" ht="12.75" customHeight="1">
      <c r="A665" s="1015"/>
      <c r="B665" s="1015"/>
      <c r="C665" s="1015"/>
      <c r="D665" s="1015"/>
      <c r="E665" s="1015"/>
      <c r="F665" s="1015"/>
      <c r="G665" s="1015"/>
      <c r="H665" s="1015"/>
      <c r="I665" s="1015"/>
      <c r="J665" s="1015"/>
      <c r="K665" s="1015"/>
      <c r="L665" s="1015"/>
      <c r="M665" s="1015"/>
      <c r="N665" s="1015"/>
      <c r="O665" s="1015"/>
      <c r="P665" s="1015"/>
      <c r="Q665" s="1015"/>
    </row>
    <row r="666" spans="1:17" ht="12.75" customHeight="1">
      <c r="A666" s="1015"/>
      <c r="B666" s="1015"/>
      <c r="C666" s="1015"/>
      <c r="D666" s="1015"/>
      <c r="E666" s="1015"/>
      <c r="F666" s="1015"/>
      <c r="G666" s="1015"/>
      <c r="H666" s="1015"/>
      <c r="I666" s="1015"/>
      <c r="J666" s="1015"/>
      <c r="K666" s="1015"/>
      <c r="L666" s="1015"/>
      <c r="M666" s="1015"/>
      <c r="N666" s="1015"/>
      <c r="O666" s="1015"/>
      <c r="P666" s="1015"/>
      <c r="Q666" s="1015"/>
    </row>
    <row r="667" spans="1:17" ht="12.75" customHeight="1">
      <c r="A667" s="1015"/>
      <c r="B667" s="1015"/>
      <c r="C667" s="1015"/>
      <c r="D667" s="1015"/>
      <c r="E667" s="1015"/>
      <c r="F667" s="1015"/>
      <c r="G667" s="1015"/>
      <c r="H667" s="1015"/>
      <c r="I667" s="1015"/>
      <c r="J667" s="1015"/>
      <c r="K667" s="1015"/>
      <c r="L667" s="1015"/>
      <c r="M667" s="1015"/>
      <c r="N667" s="1015"/>
      <c r="O667" s="1015"/>
      <c r="P667" s="1015"/>
      <c r="Q667" s="1015"/>
    </row>
    <row r="668" spans="1:17" ht="12.75" customHeight="1">
      <c r="A668" s="1015"/>
      <c r="B668" s="1015"/>
      <c r="C668" s="1015"/>
      <c r="D668" s="1015"/>
      <c r="E668" s="1015"/>
      <c r="F668" s="1015"/>
      <c r="G668" s="1015"/>
      <c r="H668" s="1015"/>
      <c r="I668" s="1015"/>
      <c r="J668" s="1015"/>
      <c r="K668" s="1015"/>
      <c r="L668" s="1015"/>
      <c r="M668" s="1015"/>
      <c r="N668" s="1015"/>
      <c r="O668" s="1015"/>
      <c r="P668" s="1015"/>
      <c r="Q668" s="1015"/>
    </row>
    <row r="669" spans="1:17" ht="12.75" customHeight="1">
      <c r="A669" s="1015"/>
      <c r="B669" s="1015"/>
      <c r="C669" s="1015"/>
      <c r="D669" s="1015"/>
      <c r="E669" s="1015"/>
      <c r="F669" s="1015"/>
      <c r="G669" s="1015"/>
      <c r="H669" s="1015"/>
      <c r="I669" s="1015"/>
      <c r="J669" s="1015"/>
      <c r="K669" s="1015"/>
      <c r="L669" s="1015"/>
      <c r="M669" s="1015"/>
      <c r="N669" s="1015"/>
      <c r="O669" s="1015"/>
      <c r="P669" s="1015"/>
      <c r="Q669" s="1015"/>
    </row>
    <row r="670" spans="1:17" ht="12.75" customHeight="1">
      <c r="A670" s="1015"/>
      <c r="B670" s="1015"/>
      <c r="C670" s="1015"/>
      <c r="D670" s="1015"/>
      <c r="E670" s="1015"/>
      <c r="F670" s="1015"/>
      <c r="G670" s="1015"/>
      <c r="H670" s="1015"/>
      <c r="I670" s="1015"/>
      <c r="J670" s="1015"/>
      <c r="K670" s="1015"/>
      <c r="L670" s="1015"/>
      <c r="M670" s="1015"/>
      <c r="N670" s="1015"/>
      <c r="O670" s="1015"/>
      <c r="P670" s="1015"/>
      <c r="Q670" s="1015"/>
    </row>
    <row r="671" spans="1:17" ht="12.75" customHeight="1">
      <c r="A671" s="1015"/>
      <c r="B671" s="1015"/>
      <c r="C671" s="1015"/>
      <c r="D671" s="1015"/>
      <c r="E671" s="1015"/>
      <c r="F671" s="1015"/>
      <c r="G671" s="1015"/>
      <c r="H671" s="1015"/>
      <c r="I671" s="1015"/>
      <c r="J671" s="1015"/>
      <c r="K671" s="1015"/>
      <c r="L671" s="1015"/>
      <c r="M671" s="1015"/>
      <c r="N671" s="1015"/>
      <c r="O671" s="1015"/>
      <c r="P671" s="1015"/>
      <c r="Q671" s="1015"/>
    </row>
    <row r="672" spans="1:17" ht="12.75" customHeight="1">
      <c r="A672" s="1015"/>
      <c r="B672" s="1015"/>
      <c r="C672" s="1015"/>
      <c r="D672" s="1015"/>
      <c r="E672" s="1015"/>
      <c r="F672" s="1015"/>
      <c r="G672" s="1015"/>
      <c r="H672" s="1015"/>
      <c r="I672" s="1015"/>
      <c r="J672" s="1015"/>
      <c r="K672" s="1015"/>
      <c r="L672" s="1015"/>
      <c r="M672" s="1015"/>
      <c r="N672" s="1015"/>
      <c r="O672" s="1015"/>
      <c r="P672" s="1015"/>
      <c r="Q672" s="1015"/>
    </row>
    <row r="673" spans="1:17" ht="12.75" customHeight="1">
      <c r="A673" s="1015"/>
      <c r="B673" s="1015"/>
      <c r="C673" s="1015"/>
      <c r="D673" s="1015"/>
      <c r="E673" s="1015"/>
      <c r="F673" s="1015"/>
      <c r="G673" s="1015"/>
      <c r="H673" s="1015"/>
      <c r="I673" s="1015"/>
      <c r="J673" s="1015"/>
      <c r="K673" s="1015"/>
      <c r="L673" s="1015"/>
      <c r="M673" s="1015"/>
      <c r="N673" s="1015"/>
      <c r="O673" s="1015"/>
      <c r="P673" s="1015"/>
      <c r="Q673" s="1015"/>
    </row>
    <row r="674" spans="1:17" ht="12.75" customHeight="1">
      <c r="A674" s="1015"/>
      <c r="B674" s="1015"/>
      <c r="C674" s="1015"/>
      <c r="D674" s="1015"/>
      <c r="E674" s="1015"/>
      <c r="F674" s="1015"/>
      <c r="G674" s="1015"/>
      <c r="H674" s="1015"/>
      <c r="I674" s="1015"/>
      <c r="J674" s="1015"/>
      <c r="K674" s="1015"/>
      <c r="L674" s="1015"/>
      <c r="M674" s="1015"/>
      <c r="N674" s="1015"/>
      <c r="O674" s="1015"/>
      <c r="P674" s="1015"/>
      <c r="Q674" s="1015"/>
    </row>
    <row r="675" spans="1:17" ht="12.75" customHeight="1">
      <c r="A675" s="1015"/>
      <c r="B675" s="1015"/>
      <c r="C675" s="1015"/>
      <c r="D675" s="1015"/>
      <c r="E675" s="1015"/>
      <c r="F675" s="1015"/>
      <c r="G675" s="1015"/>
      <c r="H675" s="1015"/>
      <c r="I675" s="1015"/>
      <c r="J675" s="1015"/>
      <c r="K675" s="1015"/>
      <c r="L675" s="1015"/>
      <c r="M675" s="1015"/>
      <c r="N675" s="1015"/>
      <c r="O675" s="1015"/>
      <c r="P675" s="1015"/>
      <c r="Q675" s="1015"/>
    </row>
    <row r="676" spans="1:17" ht="12.75" customHeight="1">
      <c r="A676" s="1015"/>
      <c r="B676" s="1015"/>
      <c r="C676" s="1015"/>
      <c r="D676" s="1015"/>
      <c r="E676" s="1015"/>
      <c r="F676" s="1015"/>
      <c r="G676" s="1015"/>
      <c r="H676" s="1015"/>
      <c r="I676" s="1015"/>
      <c r="J676" s="1015"/>
      <c r="K676" s="1015"/>
      <c r="L676" s="1015"/>
      <c r="M676" s="1015"/>
      <c r="N676" s="1015"/>
      <c r="O676" s="1015"/>
      <c r="P676" s="1015"/>
      <c r="Q676" s="1015"/>
    </row>
    <row r="677" spans="1:17" ht="12.75" customHeight="1">
      <c r="A677" s="1015"/>
      <c r="B677" s="1015"/>
      <c r="C677" s="1015"/>
      <c r="D677" s="1015"/>
      <c r="E677" s="1015"/>
      <c r="F677" s="1015"/>
      <c r="G677" s="1015"/>
      <c r="H677" s="1015"/>
      <c r="I677" s="1015"/>
      <c r="J677" s="1015"/>
      <c r="K677" s="1015"/>
      <c r="L677" s="1015"/>
      <c r="M677" s="1015"/>
      <c r="N677" s="1015"/>
      <c r="O677" s="1015"/>
      <c r="P677" s="1015"/>
      <c r="Q677" s="1015"/>
    </row>
    <row r="678" spans="1:17" ht="12.75" customHeight="1">
      <c r="A678" s="1015"/>
      <c r="B678" s="1015"/>
      <c r="C678" s="1015"/>
      <c r="D678" s="1015"/>
      <c r="E678" s="1015"/>
      <c r="F678" s="1015"/>
      <c r="G678" s="1015"/>
      <c r="H678" s="1015"/>
      <c r="I678" s="1015"/>
      <c r="J678" s="1015"/>
      <c r="K678" s="1015"/>
      <c r="L678" s="1015"/>
      <c r="M678" s="1015"/>
      <c r="N678" s="1015"/>
      <c r="O678" s="1015"/>
      <c r="P678" s="1015"/>
      <c r="Q678" s="1015"/>
    </row>
    <row r="679" spans="1:17" ht="12.75" customHeight="1">
      <c r="A679" s="1015"/>
      <c r="B679" s="1015"/>
      <c r="C679" s="1015"/>
      <c r="D679" s="1015"/>
      <c r="E679" s="1015"/>
      <c r="F679" s="1015"/>
      <c r="G679" s="1015"/>
      <c r="H679" s="1015"/>
      <c r="I679" s="1015"/>
      <c r="J679" s="1015"/>
      <c r="K679" s="1015"/>
      <c r="L679" s="1015"/>
      <c r="M679" s="1015"/>
      <c r="N679" s="1015"/>
      <c r="O679" s="1015"/>
      <c r="P679" s="1015"/>
      <c r="Q679" s="1015"/>
    </row>
    <row r="680" spans="1:17" ht="12.75" customHeight="1">
      <c r="A680" s="1015"/>
      <c r="B680" s="1015"/>
      <c r="C680" s="1015"/>
      <c r="D680" s="1015"/>
      <c r="E680" s="1015"/>
      <c r="F680" s="1015"/>
      <c r="G680" s="1015"/>
      <c r="H680" s="1015"/>
      <c r="I680" s="1015"/>
      <c r="J680" s="1015"/>
      <c r="K680" s="1015"/>
      <c r="L680" s="1015"/>
      <c r="M680" s="1015"/>
      <c r="N680" s="1015"/>
      <c r="O680" s="1015"/>
      <c r="P680" s="1015"/>
      <c r="Q680" s="1015"/>
    </row>
    <row r="681" spans="1:17" ht="12.75" customHeight="1">
      <c r="A681" s="1015"/>
      <c r="B681" s="1015"/>
      <c r="C681" s="1015"/>
      <c r="D681" s="1015"/>
      <c r="E681" s="1015"/>
      <c r="F681" s="1015"/>
      <c r="G681" s="1015"/>
      <c r="H681" s="1015"/>
      <c r="I681" s="1015"/>
      <c r="J681" s="1015"/>
      <c r="K681" s="1015"/>
      <c r="L681" s="1015"/>
      <c r="M681" s="1015"/>
      <c r="N681" s="1015"/>
      <c r="O681" s="1015"/>
      <c r="P681" s="1015"/>
      <c r="Q681" s="1015"/>
    </row>
    <row r="682" spans="1:17" ht="12.75" customHeight="1">
      <c r="A682" s="1015"/>
      <c r="B682" s="1015"/>
      <c r="C682" s="1015"/>
      <c r="D682" s="1015"/>
      <c r="E682" s="1015"/>
      <c r="F682" s="1015"/>
      <c r="G682" s="1015"/>
      <c r="H682" s="1015"/>
      <c r="I682" s="1015"/>
      <c r="J682" s="1015"/>
      <c r="K682" s="1015"/>
      <c r="L682" s="1015"/>
      <c r="M682" s="1015"/>
      <c r="N682" s="1015"/>
      <c r="O682" s="1015"/>
      <c r="P682" s="1015"/>
      <c r="Q682" s="1015"/>
    </row>
    <row r="683" spans="1:17" ht="12.75" customHeight="1">
      <c r="A683" s="1015"/>
      <c r="B683" s="1015"/>
      <c r="C683" s="1015"/>
      <c r="D683" s="1015"/>
      <c r="E683" s="1015"/>
      <c r="F683" s="1015"/>
      <c r="G683" s="1015"/>
      <c r="H683" s="1015"/>
      <c r="I683" s="1015"/>
      <c r="J683" s="1015"/>
      <c r="K683" s="1015"/>
      <c r="L683" s="1015"/>
      <c r="M683" s="1015"/>
      <c r="N683" s="1015"/>
      <c r="O683" s="1015"/>
      <c r="P683" s="1015"/>
      <c r="Q683" s="1015"/>
    </row>
    <row r="684" spans="1:17" ht="12.75" customHeight="1">
      <c r="A684" s="1015"/>
      <c r="B684" s="1015"/>
      <c r="C684" s="1015"/>
      <c r="D684" s="1015"/>
      <c r="E684" s="1015"/>
      <c r="F684" s="1015"/>
      <c r="G684" s="1015"/>
      <c r="H684" s="1015"/>
      <c r="I684" s="1015"/>
      <c r="J684" s="1015"/>
      <c r="K684" s="1015"/>
      <c r="L684" s="1015"/>
      <c r="M684" s="1015"/>
      <c r="N684" s="1015"/>
      <c r="O684" s="1015"/>
      <c r="P684" s="1015"/>
      <c r="Q684" s="1015"/>
    </row>
    <row r="685" spans="1:17" ht="12.75" customHeight="1">
      <c r="A685" s="1015"/>
      <c r="B685" s="1015"/>
      <c r="C685" s="1015"/>
      <c r="D685" s="1015"/>
      <c r="E685" s="1015"/>
      <c r="F685" s="1015"/>
      <c r="G685" s="1015"/>
      <c r="H685" s="1015"/>
      <c r="I685" s="1015"/>
      <c r="J685" s="1015"/>
      <c r="K685" s="1015"/>
      <c r="L685" s="1015"/>
      <c r="M685" s="1015"/>
      <c r="N685" s="1015"/>
      <c r="O685" s="1015"/>
      <c r="P685" s="1015"/>
      <c r="Q685" s="1015"/>
    </row>
    <row r="686" spans="1:17" ht="12.75" customHeight="1">
      <c r="A686" s="1015"/>
      <c r="B686" s="1015"/>
      <c r="C686" s="1015"/>
      <c r="D686" s="1015"/>
      <c r="E686" s="1015"/>
      <c r="F686" s="1015"/>
      <c r="G686" s="1015"/>
      <c r="H686" s="1015"/>
      <c r="I686" s="1015"/>
      <c r="J686" s="1015"/>
      <c r="K686" s="1015"/>
      <c r="L686" s="1015"/>
      <c r="M686" s="1015"/>
      <c r="N686" s="1015"/>
      <c r="O686" s="1015"/>
      <c r="P686" s="1015"/>
      <c r="Q686" s="1015"/>
    </row>
    <row r="687" spans="1:17" ht="12.75" customHeight="1">
      <c r="A687" s="1015"/>
      <c r="B687" s="1015"/>
      <c r="C687" s="1015"/>
      <c r="D687" s="1015"/>
      <c r="E687" s="1015"/>
      <c r="F687" s="1015"/>
      <c r="G687" s="1015"/>
      <c r="H687" s="1015"/>
      <c r="I687" s="1015"/>
      <c r="J687" s="1015"/>
      <c r="K687" s="1015"/>
      <c r="L687" s="1015"/>
      <c r="M687" s="1015"/>
      <c r="N687" s="1015"/>
      <c r="O687" s="1015"/>
      <c r="P687" s="1015"/>
      <c r="Q687" s="1015"/>
    </row>
    <row r="688" spans="1:17" ht="12.75" customHeight="1">
      <c r="A688" s="1015"/>
      <c r="B688" s="1015"/>
      <c r="C688" s="1015"/>
      <c r="D688" s="1015"/>
      <c r="E688" s="1015"/>
      <c r="F688" s="1015"/>
      <c r="G688" s="1015"/>
      <c r="H688" s="1015"/>
      <c r="I688" s="1015"/>
      <c r="J688" s="1015"/>
      <c r="K688" s="1015"/>
      <c r="L688" s="1015"/>
      <c r="M688" s="1015"/>
      <c r="N688" s="1015"/>
      <c r="O688" s="1015"/>
      <c r="P688" s="1015"/>
      <c r="Q688" s="1015"/>
    </row>
    <row r="689" spans="1:17" ht="12.75" customHeight="1">
      <c r="A689" s="1015"/>
      <c r="B689" s="1015"/>
      <c r="C689" s="1015"/>
      <c r="D689" s="1015"/>
      <c r="E689" s="1015"/>
      <c r="F689" s="1015"/>
      <c r="G689" s="1015"/>
      <c r="H689" s="1015"/>
      <c r="I689" s="1015"/>
      <c r="J689" s="1015"/>
      <c r="K689" s="1015"/>
      <c r="L689" s="1015"/>
      <c r="M689" s="1015"/>
      <c r="N689" s="1015"/>
      <c r="O689" s="1015"/>
      <c r="P689" s="1015"/>
      <c r="Q689" s="1015"/>
    </row>
    <row r="690" spans="1:17" ht="12.75" customHeight="1">
      <c r="A690" s="1015"/>
      <c r="B690" s="1015"/>
      <c r="C690" s="1015"/>
      <c r="D690" s="1015"/>
      <c r="E690" s="1015"/>
      <c r="F690" s="1015"/>
      <c r="G690" s="1015"/>
      <c r="H690" s="1015"/>
      <c r="I690" s="1015"/>
      <c r="J690" s="1015"/>
      <c r="K690" s="1015"/>
      <c r="L690" s="1015"/>
      <c r="M690" s="1015"/>
      <c r="N690" s="1015"/>
      <c r="O690" s="1015"/>
      <c r="P690" s="1015"/>
      <c r="Q690" s="1015"/>
    </row>
    <row r="691" spans="1:17" ht="12.75" customHeight="1">
      <c r="A691" s="1015"/>
      <c r="B691" s="1015"/>
      <c r="C691" s="1015"/>
      <c r="D691" s="1015"/>
      <c r="E691" s="1015"/>
      <c r="F691" s="1015"/>
      <c r="G691" s="1015"/>
      <c r="H691" s="1015"/>
      <c r="I691" s="1015"/>
      <c r="J691" s="1015"/>
      <c r="K691" s="1015"/>
      <c r="L691" s="1015"/>
      <c r="M691" s="1015"/>
      <c r="N691" s="1015"/>
      <c r="O691" s="1015"/>
      <c r="P691" s="1015"/>
      <c r="Q691" s="1015"/>
    </row>
    <row r="692" spans="1:17" ht="12.75" customHeight="1">
      <c r="A692" s="1015"/>
      <c r="B692" s="1015"/>
      <c r="C692" s="1015"/>
      <c r="D692" s="1015"/>
      <c r="E692" s="1015"/>
      <c r="F692" s="1015"/>
      <c r="G692" s="1015"/>
      <c r="H692" s="1015"/>
      <c r="I692" s="1015"/>
      <c r="J692" s="1015"/>
      <c r="K692" s="1015"/>
      <c r="L692" s="1015"/>
      <c r="M692" s="1015"/>
      <c r="N692" s="1015"/>
      <c r="O692" s="1015"/>
      <c r="P692" s="1015"/>
      <c r="Q692" s="1015"/>
    </row>
    <row r="693" spans="1:17" ht="12.75" customHeight="1">
      <c r="A693" s="1015"/>
      <c r="B693" s="1015"/>
      <c r="C693" s="1015"/>
      <c r="D693" s="1015"/>
      <c r="E693" s="1015"/>
      <c r="F693" s="1015"/>
      <c r="G693" s="1015"/>
      <c r="H693" s="1015"/>
      <c r="I693" s="1015"/>
      <c r="J693" s="1015"/>
      <c r="K693" s="1015"/>
      <c r="L693" s="1015"/>
      <c r="M693" s="1015"/>
      <c r="N693" s="1015"/>
      <c r="O693" s="1015"/>
      <c r="P693" s="1015"/>
      <c r="Q693" s="1015"/>
    </row>
    <row r="694" spans="1:17" ht="12.75" customHeight="1">
      <c r="A694" s="1015"/>
      <c r="B694" s="1015"/>
      <c r="C694" s="1015"/>
      <c r="D694" s="1015"/>
      <c r="E694" s="1015"/>
      <c r="F694" s="1015"/>
      <c r="G694" s="1015"/>
      <c r="H694" s="1015"/>
      <c r="I694" s="1015"/>
      <c r="J694" s="1015"/>
      <c r="K694" s="1015"/>
      <c r="L694" s="1015"/>
      <c r="M694" s="1015"/>
      <c r="N694" s="1015"/>
      <c r="O694" s="1015"/>
      <c r="P694" s="1015"/>
      <c r="Q694" s="1015"/>
    </row>
    <row r="695" spans="1:17" ht="12.75" customHeight="1">
      <c r="A695" s="1015"/>
      <c r="B695" s="1015"/>
      <c r="C695" s="1015"/>
      <c r="D695" s="1015"/>
      <c r="E695" s="1015"/>
      <c r="F695" s="1015"/>
      <c r="G695" s="1015"/>
      <c r="H695" s="1015"/>
      <c r="I695" s="1015"/>
      <c r="J695" s="1015"/>
      <c r="K695" s="1015"/>
      <c r="L695" s="1015"/>
      <c r="M695" s="1015"/>
      <c r="N695" s="1015"/>
      <c r="O695" s="1015"/>
      <c r="P695" s="1015"/>
      <c r="Q695" s="1015"/>
    </row>
    <row r="696" spans="1:17" ht="12.75" customHeight="1">
      <c r="A696" s="1015"/>
      <c r="B696" s="1015"/>
      <c r="C696" s="1015"/>
      <c r="D696" s="1015"/>
      <c r="E696" s="1015"/>
      <c r="F696" s="1015"/>
      <c r="G696" s="1015"/>
      <c r="H696" s="1015"/>
      <c r="I696" s="1015"/>
      <c r="J696" s="1015"/>
      <c r="K696" s="1015"/>
      <c r="L696" s="1015"/>
      <c r="M696" s="1015"/>
      <c r="N696" s="1015"/>
      <c r="O696" s="1015"/>
      <c r="P696" s="1015"/>
      <c r="Q696" s="1015"/>
    </row>
    <row r="697" spans="1:17" ht="12.75" customHeight="1">
      <c r="A697" s="1015"/>
      <c r="B697" s="1015"/>
      <c r="C697" s="1015"/>
      <c r="D697" s="1015"/>
      <c r="E697" s="1015"/>
      <c r="F697" s="1015"/>
      <c r="G697" s="1015"/>
      <c r="H697" s="1015"/>
      <c r="I697" s="1015"/>
      <c r="J697" s="1015"/>
      <c r="K697" s="1015"/>
      <c r="L697" s="1015"/>
      <c r="M697" s="1015"/>
      <c r="N697" s="1015"/>
      <c r="O697" s="1015"/>
      <c r="P697" s="1015"/>
      <c r="Q697" s="1015"/>
    </row>
    <row r="698" spans="1:17" ht="12.75" customHeight="1">
      <c r="A698" s="1015"/>
      <c r="B698" s="1015"/>
      <c r="C698" s="1015"/>
      <c r="D698" s="1015"/>
      <c r="E698" s="1015"/>
      <c r="F698" s="1015"/>
      <c r="G698" s="1015"/>
      <c r="H698" s="1015"/>
      <c r="I698" s="1015"/>
      <c r="J698" s="1015"/>
      <c r="K698" s="1015"/>
      <c r="L698" s="1015"/>
      <c r="M698" s="1015"/>
      <c r="N698" s="1015"/>
      <c r="O698" s="1015"/>
      <c r="P698" s="1015"/>
      <c r="Q698" s="1015"/>
    </row>
    <row r="699" spans="1:17" ht="12.75" customHeight="1">
      <c r="A699" s="1015"/>
      <c r="B699" s="1015"/>
      <c r="C699" s="1015"/>
      <c r="D699" s="1015"/>
      <c r="E699" s="1015"/>
      <c r="F699" s="1015"/>
      <c r="G699" s="1015"/>
      <c r="H699" s="1015"/>
      <c r="I699" s="1015"/>
      <c r="J699" s="1015"/>
      <c r="K699" s="1015"/>
      <c r="L699" s="1015"/>
      <c r="M699" s="1015"/>
      <c r="N699" s="1015"/>
      <c r="O699" s="1015"/>
      <c r="P699" s="1015"/>
      <c r="Q699" s="1015"/>
    </row>
    <row r="700" spans="1:17" ht="12.75" customHeight="1">
      <c r="A700" s="1015"/>
      <c r="B700" s="1015"/>
      <c r="C700" s="1015"/>
      <c r="D700" s="1015"/>
      <c r="E700" s="1015"/>
      <c r="F700" s="1015"/>
      <c r="G700" s="1015"/>
      <c r="H700" s="1015"/>
      <c r="I700" s="1015"/>
      <c r="J700" s="1015"/>
      <c r="K700" s="1015"/>
      <c r="L700" s="1015"/>
      <c r="M700" s="1015"/>
      <c r="N700" s="1015"/>
      <c r="O700" s="1015"/>
      <c r="P700" s="1015"/>
      <c r="Q700" s="1015"/>
    </row>
    <row r="701" spans="1:17" ht="12.75" customHeight="1">
      <c r="A701" s="1015"/>
      <c r="B701" s="1015"/>
      <c r="C701" s="1015"/>
      <c r="D701" s="1015"/>
      <c r="E701" s="1015"/>
      <c r="F701" s="1015"/>
      <c r="G701" s="1015"/>
      <c r="H701" s="1015"/>
      <c r="I701" s="1015"/>
      <c r="J701" s="1015"/>
      <c r="K701" s="1015"/>
      <c r="L701" s="1015"/>
      <c r="M701" s="1015"/>
      <c r="N701" s="1015"/>
      <c r="O701" s="1015"/>
      <c r="P701" s="1015"/>
      <c r="Q701" s="1015"/>
    </row>
    <row r="702" spans="1:17" ht="12.75" customHeight="1">
      <c r="A702" s="1015"/>
      <c r="B702" s="1015"/>
      <c r="C702" s="1015"/>
      <c r="D702" s="1015"/>
      <c r="E702" s="1015"/>
      <c r="F702" s="1015"/>
      <c r="G702" s="1015"/>
      <c r="H702" s="1015"/>
      <c r="I702" s="1015"/>
      <c r="J702" s="1015"/>
      <c r="K702" s="1015"/>
      <c r="L702" s="1015"/>
      <c r="M702" s="1015"/>
      <c r="N702" s="1015"/>
      <c r="O702" s="1015"/>
      <c r="P702" s="1015"/>
      <c r="Q702" s="1015"/>
    </row>
    <row r="703" spans="1:17" ht="12.75" customHeight="1">
      <c r="A703" s="1015"/>
      <c r="B703" s="1015"/>
      <c r="C703" s="1015"/>
      <c r="D703" s="1015"/>
      <c r="E703" s="1015"/>
      <c r="F703" s="1015"/>
      <c r="G703" s="1015"/>
      <c r="H703" s="1015"/>
      <c r="I703" s="1015"/>
      <c r="J703" s="1015"/>
      <c r="K703" s="1015"/>
      <c r="L703" s="1015"/>
      <c r="M703" s="1015"/>
      <c r="N703" s="1015"/>
      <c r="O703" s="1015"/>
      <c r="P703" s="1015"/>
      <c r="Q703" s="1015"/>
    </row>
    <row r="704" spans="1:17" ht="12.75" customHeight="1">
      <c r="A704" s="1015"/>
      <c r="B704" s="1015"/>
      <c r="C704" s="1015"/>
      <c r="D704" s="1015"/>
      <c r="E704" s="1015"/>
      <c r="F704" s="1015"/>
      <c r="G704" s="1015"/>
      <c r="H704" s="1015"/>
      <c r="I704" s="1015"/>
      <c r="J704" s="1015"/>
      <c r="K704" s="1015"/>
      <c r="L704" s="1015"/>
      <c r="M704" s="1015"/>
      <c r="N704" s="1015"/>
      <c r="O704" s="1015"/>
      <c r="P704" s="1015"/>
      <c r="Q704" s="1015"/>
    </row>
    <row r="705" spans="1:17" ht="12.75" customHeight="1">
      <c r="A705" s="1015"/>
      <c r="B705" s="1015"/>
      <c r="C705" s="1015"/>
      <c r="D705" s="1015"/>
      <c r="E705" s="1015"/>
      <c r="F705" s="1015"/>
      <c r="G705" s="1015"/>
      <c r="H705" s="1015"/>
      <c r="I705" s="1015"/>
      <c r="J705" s="1015"/>
      <c r="K705" s="1015"/>
      <c r="L705" s="1015"/>
      <c r="M705" s="1015"/>
      <c r="N705" s="1015"/>
      <c r="O705" s="1015"/>
      <c r="P705" s="1015"/>
      <c r="Q705" s="1015"/>
    </row>
    <row r="706" spans="1:17" ht="12.75" customHeight="1">
      <c r="A706" s="1015"/>
      <c r="B706" s="1015"/>
      <c r="C706" s="1015"/>
      <c r="D706" s="1015"/>
      <c r="E706" s="1015"/>
      <c r="F706" s="1015"/>
      <c r="G706" s="1015"/>
      <c r="H706" s="1015"/>
      <c r="I706" s="1015"/>
      <c r="J706" s="1015"/>
      <c r="K706" s="1015"/>
      <c r="L706" s="1015"/>
      <c r="M706" s="1015"/>
      <c r="N706" s="1015"/>
      <c r="O706" s="1015"/>
      <c r="P706" s="1015"/>
      <c r="Q706" s="1015"/>
    </row>
    <row r="707" spans="1:17" ht="12.75" customHeight="1">
      <c r="A707" s="1015"/>
      <c r="B707" s="1015"/>
      <c r="C707" s="1015"/>
      <c r="D707" s="1015"/>
      <c r="E707" s="1015"/>
      <c r="F707" s="1015"/>
      <c r="G707" s="1015"/>
      <c r="H707" s="1015"/>
      <c r="I707" s="1015"/>
      <c r="J707" s="1015"/>
      <c r="K707" s="1015"/>
      <c r="L707" s="1015"/>
      <c r="M707" s="1015"/>
      <c r="N707" s="1015"/>
      <c r="O707" s="1015"/>
      <c r="P707" s="1015"/>
      <c r="Q707" s="1015"/>
    </row>
    <row r="708" spans="1:17" ht="12.75" customHeight="1">
      <c r="A708" s="1015"/>
      <c r="B708" s="1015"/>
      <c r="C708" s="1015"/>
      <c r="D708" s="1015"/>
      <c r="E708" s="1015"/>
      <c r="F708" s="1015"/>
      <c r="G708" s="1015"/>
      <c r="H708" s="1015"/>
      <c r="I708" s="1015"/>
      <c r="J708" s="1015"/>
      <c r="K708" s="1015"/>
      <c r="L708" s="1015"/>
      <c r="M708" s="1015"/>
      <c r="N708" s="1015"/>
      <c r="O708" s="1015"/>
      <c r="P708" s="1015"/>
      <c r="Q708" s="1015"/>
    </row>
    <row r="709" spans="1:17" ht="12.75" customHeight="1">
      <c r="A709" s="1015"/>
      <c r="B709" s="1015"/>
      <c r="C709" s="1015"/>
      <c r="D709" s="1015"/>
      <c r="E709" s="1015"/>
      <c r="F709" s="1015"/>
      <c r="G709" s="1015"/>
      <c r="H709" s="1015"/>
      <c r="I709" s="1015"/>
      <c r="J709" s="1015"/>
      <c r="K709" s="1015"/>
      <c r="L709" s="1015"/>
      <c r="M709" s="1015"/>
      <c r="N709" s="1015"/>
      <c r="O709" s="1015"/>
      <c r="P709" s="1015"/>
      <c r="Q709" s="1015"/>
    </row>
    <row r="710" spans="1:17" ht="12.75" customHeight="1">
      <c r="A710" s="1015"/>
      <c r="B710" s="1015"/>
      <c r="C710" s="1015"/>
      <c r="D710" s="1015"/>
      <c r="E710" s="1015"/>
      <c r="F710" s="1015"/>
      <c r="G710" s="1015"/>
      <c r="H710" s="1015"/>
      <c r="I710" s="1015"/>
      <c r="J710" s="1015"/>
      <c r="K710" s="1015"/>
      <c r="L710" s="1015"/>
      <c r="M710" s="1015"/>
      <c r="N710" s="1015"/>
      <c r="O710" s="1015"/>
      <c r="P710" s="1015"/>
      <c r="Q710" s="1015"/>
    </row>
    <row r="711" spans="1:17" ht="12.75" customHeight="1">
      <c r="A711" s="1015"/>
      <c r="B711" s="1015"/>
      <c r="C711" s="1015"/>
      <c r="D711" s="1015"/>
      <c r="E711" s="1015"/>
      <c r="F711" s="1015"/>
      <c r="G711" s="1015"/>
      <c r="H711" s="1015"/>
      <c r="I711" s="1015"/>
      <c r="J711" s="1015"/>
      <c r="K711" s="1015"/>
      <c r="L711" s="1015"/>
      <c r="M711" s="1015"/>
      <c r="N711" s="1015"/>
      <c r="O711" s="1015"/>
      <c r="P711" s="1015"/>
      <c r="Q711" s="1015"/>
    </row>
    <row r="712" spans="1:17" ht="12.75" customHeight="1">
      <c r="A712" s="1015"/>
      <c r="B712" s="1015"/>
      <c r="C712" s="1015"/>
      <c r="D712" s="1015"/>
      <c r="E712" s="1015"/>
      <c r="F712" s="1015"/>
      <c r="G712" s="1015"/>
      <c r="H712" s="1015"/>
      <c r="I712" s="1015"/>
      <c r="J712" s="1015"/>
      <c r="K712" s="1015"/>
      <c r="L712" s="1015"/>
      <c r="M712" s="1015"/>
      <c r="N712" s="1015"/>
      <c r="O712" s="1015"/>
      <c r="P712" s="1015"/>
      <c r="Q712" s="1015"/>
    </row>
    <row r="713" spans="1:17" ht="12.75" customHeight="1">
      <c r="A713" s="1015"/>
      <c r="B713" s="1015"/>
      <c r="C713" s="1015"/>
      <c r="D713" s="1015"/>
      <c r="E713" s="1015"/>
      <c r="F713" s="1015"/>
      <c r="G713" s="1015"/>
      <c r="H713" s="1015"/>
      <c r="I713" s="1015"/>
      <c r="J713" s="1015"/>
      <c r="K713" s="1015"/>
      <c r="L713" s="1015"/>
      <c r="M713" s="1015"/>
      <c r="N713" s="1015"/>
      <c r="O713" s="1015"/>
      <c r="P713" s="1015"/>
      <c r="Q713" s="1015"/>
    </row>
    <row r="714" spans="1:17" ht="12.75" customHeight="1">
      <c r="A714" s="1015"/>
      <c r="B714" s="1015"/>
      <c r="C714" s="1015"/>
      <c r="D714" s="1015"/>
      <c r="E714" s="1015"/>
      <c r="F714" s="1015"/>
      <c r="G714" s="1015"/>
      <c r="H714" s="1015"/>
      <c r="I714" s="1015"/>
      <c r="J714" s="1015"/>
      <c r="K714" s="1015"/>
      <c r="L714" s="1015"/>
      <c r="M714" s="1015"/>
      <c r="N714" s="1015"/>
      <c r="O714" s="1015"/>
      <c r="P714" s="1015"/>
      <c r="Q714" s="1015"/>
    </row>
    <row r="715" spans="1:17" ht="12.75" customHeight="1">
      <c r="A715" s="1015"/>
      <c r="B715" s="1015"/>
      <c r="C715" s="1015"/>
      <c r="D715" s="1015"/>
      <c r="E715" s="1015"/>
      <c r="F715" s="1015"/>
      <c r="G715" s="1015"/>
      <c r="H715" s="1015"/>
      <c r="I715" s="1015"/>
      <c r="J715" s="1015"/>
      <c r="K715" s="1015"/>
      <c r="L715" s="1015"/>
      <c r="M715" s="1015"/>
      <c r="N715" s="1015"/>
      <c r="O715" s="1015"/>
      <c r="P715" s="1015"/>
      <c r="Q715" s="1015"/>
    </row>
    <row r="716" spans="1:17" ht="12.75" customHeight="1">
      <c r="A716" s="1015"/>
      <c r="B716" s="1015"/>
      <c r="C716" s="1015"/>
      <c r="D716" s="1015"/>
      <c r="E716" s="1015"/>
      <c r="F716" s="1015"/>
      <c r="G716" s="1015"/>
      <c r="H716" s="1015"/>
      <c r="I716" s="1015"/>
      <c r="J716" s="1015"/>
      <c r="K716" s="1015"/>
      <c r="L716" s="1015"/>
      <c r="M716" s="1015"/>
      <c r="N716" s="1015"/>
      <c r="O716" s="1015"/>
      <c r="P716" s="1015"/>
      <c r="Q716" s="1015"/>
    </row>
    <row r="717" spans="1:17" ht="12.75" customHeight="1">
      <c r="A717" s="1015"/>
      <c r="B717" s="1015"/>
      <c r="C717" s="1015"/>
      <c r="D717" s="1015"/>
      <c r="E717" s="1015"/>
      <c r="F717" s="1015"/>
      <c r="G717" s="1015"/>
      <c r="H717" s="1015"/>
      <c r="I717" s="1015"/>
      <c r="J717" s="1015"/>
      <c r="K717" s="1015"/>
      <c r="L717" s="1015"/>
      <c r="M717" s="1015"/>
      <c r="N717" s="1015"/>
      <c r="O717" s="1015"/>
      <c r="P717" s="1015"/>
      <c r="Q717" s="1015"/>
    </row>
    <row r="718" spans="1:17" ht="12.75" customHeight="1">
      <c r="A718" s="1015"/>
      <c r="B718" s="1015"/>
      <c r="C718" s="1015"/>
      <c r="D718" s="1015"/>
      <c r="E718" s="1015"/>
      <c r="F718" s="1015"/>
      <c r="G718" s="1015"/>
      <c r="H718" s="1015"/>
      <c r="I718" s="1015"/>
      <c r="J718" s="1015"/>
      <c r="K718" s="1015"/>
      <c r="L718" s="1015"/>
      <c r="M718" s="1015"/>
      <c r="N718" s="1015"/>
      <c r="O718" s="1015"/>
      <c r="P718" s="1015"/>
      <c r="Q718" s="1015"/>
    </row>
    <row r="719" spans="1:17" ht="12.75" customHeight="1">
      <c r="A719" s="1015"/>
      <c r="B719" s="1015"/>
      <c r="C719" s="1015"/>
      <c r="D719" s="1015"/>
      <c r="E719" s="1015"/>
      <c r="F719" s="1015"/>
      <c r="G719" s="1015"/>
      <c r="H719" s="1015"/>
      <c r="I719" s="1015"/>
      <c r="J719" s="1015"/>
      <c r="K719" s="1015"/>
      <c r="L719" s="1015"/>
      <c r="M719" s="1015"/>
      <c r="N719" s="1015"/>
      <c r="O719" s="1015"/>
      <c r="P719" s="1015"/>
      <c r="Q719" s="1015"/>
    </row>
    <row r="720" spans="1:17" ht="12.75" customHeight="1">
      <c r="A720" s="1015"/>
      <c r="B720" s="1015"/>
      <c r="C720" s="1015"/>
      <c r="D720" s="1015"/>
      <c r="E720" s="1015"/>
      <c r="F720" s="1015"/>
      <c r="G720" s="1015"/>
      <c r="H720" s="1015"/>
      <c r="I720" s="1015"/>
      <c r="J720" s="1015"/>
      <c r="K720" s="1015"/>
      <c r="L720" s="1015"/>
      <c r="M720" s="1015"/>
      <c r="N720" s="1015"/>
      <c r="O720" s="1015"/>
      <c r="P720" s="1015"/>
      <c r="Q720" s="1015"/>
    </row>
    <row r="721" spans="1:17" ht="12.75" customHeight="1">
      <c r="A721" s="1015"/>
      <c r="B721" s="1015"/>
      <c r="C721" s="1015"/>
      <c r="D721" s="1015"/>
      <c r="E721" s="1015"/>
      <c r="F721" s="1015"/>
      <c r="G721" s="1015"/>
      <c r="H721" s="1015"/>
      <c r="I721" s="1015"/>
      <c r="J721" s="1015"/>
      <c r="K721" s="1015"/>
      <c r="L721" s="1015"/>
      <c r="M721" s="1015"/>
      <c r="N721" s="1015"/>
      <c r="O721" s="1015"/>
      <c r="P721" s="1015"/>
      <c r="Q721" s="1015"/>
    </row>
    <row r="722" spans="1:17" ht="12.75" customHeight="1">
      <c r="A722" s="1015"/>
      <c r="B722" s="1015"/>
      <c r="C722" s="1015"/>
      <c r="D722" s="1015"/>
      <c r="E722" s="1015"/>
      <c r="F722" s="1015"/>
      <c r="G722" s="1015"/>
      <c r="H722" s="1015"/>
      <c r="I722" s="1015"/>
      <c r="J722" s="1015"/>
      <c r="K722" s="1015"/>
      <c r="L722" s="1015"/>
      <c r="M722" s="1015"/>
      <c r="N722" s="1015"/>
      <c r="O722" s="1015"/>
      <c r="P722" s="1015"/>
      <c r="Q722" s="1015"/>
    </row>
    <row r="723" spans="1:17" ht="12.75" customHeight="1">
      <c r="A723" s="1015"/>
      <c r="B723" s="1015"/>
      <c r="C723" s="1015"/>
      <c r="D723" s="1015"/>
      <c r="E723" s="1015"/>
      <c r="F723" s="1015"/>
      <c r="G723" s="1015"/>
      <c r="H723" s="1015"/>
      <c r="I723" s="1015"/>
      <c r="J723" s="1015"/>
      <c r="K723" s="1015"/>
      <c r="L723" s="1015"/>
      <c r="M723" s="1015"/>
      <c r="N723" s="1015"/>
      <c r="O723" s="1015"/>
      <c r="P723" s="1015"/>
      <c r="Q723" s="1015"/>
    </row>
    <row r="724" spans="1:17" ht="12.75" customHeight="1">
      <c r="A724" s="1015"/>
      <c r="B724" s="1015"/>
      <c r="C724" s="1015"/>
      <c r="D724" s="1015"/>
      <c r="E724" s="1015"/>
      <c r="F724" s="1015"/>
      <c r="G724" s="1015"/>
      <c r="H724" s="1015"/>
      <c r="I724" s="1015"/>
      <c r="J724" s="1015"/>
      <c r="K724" s="1015"/>
      <c r="L724" s="1015"/>
      <c r="M724" s="1015"/>
      <c r="N724" s="1015"/>
      <c r="O724" s="1015"/>
      <c r="P724" s="1015"/>
      <c r="Q724" s="1015"/>
    </row>
    <row r="725" spans="1:17" ht="12.75" customHeight="1">
      <c r="A725" s="1015"/>
      <c r="B725" s="1015"/>
      <c r="C725" s="1015"/>
      <c r="D725" s="1015"/>
      <c r="E725" s="1015"/>
      <c r="F725" s="1015"/>
      <c r="G725" s="1015"/>
      <c r="H725" s="1015"/>
      <c r="I725" s="1015"/>
      <c r="J725" s="1015"/>
      <c r="K725" s="1015"/>
      <c r="L725" s="1015"/>
      <c r="M725" s="1015"/>
      <c r="N725" s="1015"/>
      <c r="O725" s="1015"/>
      <c r="P725" s="1015"/>
      <c r="Q725" s="1015"/>
    </row>
    <row r="726" spans="1:17" ht="12.75" customHeight="1">
      <c r="A726" s="1015"/>
      <c r="B726" s="1015"/>
      <c r="C726" s="1015"/>
      <c r="D726" s="1015"/>
      <c r="E726" s="1015"/>
      <c r="F726" s="1015"/>
      <c r="G726" s="1015"/>
      <c r="H726" s="1015"/>
      <c r="I726" s="1015"/>
      <c r="J726" s="1015"/>
      <c r="K726" s="1015"/>
      <c r="L726" s="1015"/>
      <c r="M726" s="1015"/>
      <c r="N726" s="1015"/>
      <c r="O726" s="1015"/>
      <c r="P726" s="1015"/>
      <c r="Q726" s="1015"/>
    </row>
    <row r="727" spans="1:17" ht="12.75" customHeight="1">
      <c r="A727" s="1015"/>
      <c r="B727" s="1015"/>
      <c r="C727" s="1015"/>
      <c r="D727" s="1015"/>
      <c r="E727" s="1015"/>
      <c r="F727" s="1015"/>
      <c r="G727" s="1015"/>
      <c r="H727" s="1015"/>
      <c r="I727" s="1015"/>
      <c r="J727" s="1015"/>
      <c r="K727" s="1015"/>
      <c r="L727" s="1015"/>
      <c r="M727" s="1015"/>
      <c r="N727" s="1015"/>
      <c r="O727" s="1015"/>
      <c r="P727" s="1015"/>
      <c r="Q727" s="1015"/>
    </row>
    <row r="728" spans="1:17" ht="12.75" customHeight="1">
      <c r="A728" s="1015"/>
      <c r="B728" s="1015"/>
      <c r="C728" s="1015"/>
      <c r="D728" s="1015"/>
      <c r="E728" s="1015"/>
      <c r="F728" s="1015"/>
      <c r="G728" s="1015"/>
      <c r="H728" s="1015"/>
      <c r="I728" s="1015"/>
      <c r="J728" s="1015"/>
      <c r="K728" s="1015"/>
      <c r="L728" s="1015"/>
      <c r="M728" s="1015"/>
      <c r="N728" s="1015"/>
      <c r="O728" s="1015"/>
      <c r="P728" s="1015"/>
      <c r="Q728" s="1015"/>
    </row>
    <row r="729" spans="1:17" ht="12.75" customHeight="1">
      <c r="A729" s="1015"/>
      <c r="B729" s="1015"/>
      <c r="C729" s="1015"/>
      <c r="D729" s="1015"/>
      <c r="E729" s="1015"/>
      <c r="F729" s="1015"/>
      <c r="G729" s="1015"/>
      <c r="H729" s="1015"/>
      <c r="I729" s="1015"/>
      <c r="J729" s="1015"/>
      <c r="K729" s="1015"/>
      <c r="L729" s="1015"/>
      <c r="M729" s="1015"/>
      <c r="N729" s="1015"/>
      <c r="O729" s="1015"/>
      <c r="P729" s="1015"/>
      <c r="Q729" s="1015"/>
    </row>
    <row r="730" spans="1:17" ht="12.75" customHeight="1">
      <c r="A730" s="1015"/>
      <c r="B730" s="1015"/>
      <c r="C730" s="1015"/>
      <c r="D730" s="1015"/>
      <c r="E730" s="1015"/>
      <c r="F730" s="1015"/>
      <c r="G730" s="1015"/>
      <c r="H730" s="1015"/>
      <c r="I730" s="1015"/>
      <c r="J730" s="1015"/>
      <c r="K730" s="1015"/>
      <c r="L730" s="1015"/>
      <c r="M730" s="1015"/>
      <c r="N730" s="1015"/>
      <c r="O730" s="1015"/>
      <c r="P730" s="1015"/>
      <c r="Q730" s="1015"/>
    </row>
    <row r="731" spans="1:17" ht="12.75" customHeight="1">
      <c r="A731" s="1015"/>
      <c r="B731" s="1015"/>
      <c r="C731" s="1015"/>
      <c r="D731" s="1015"/>
      <c r="E731" s="1015"/>
      <c r="F731" s="1015"/>
      <c r="G731" s="1015"/>
      <c r="H731" s="1015"/>
      <c r="I731" s="1015"/>
      <c r="J731" s="1015"/>
      <c r="K731" s="1015"/>
      <c r="L731" s="1015"/>
      <c r="M731" s="1015"/>
      <c r="N731" s="1015"/>
      <c r="O731" s="1015"/>
      <c r="P731" s="1015"/>
      <c r="Q731" s="1015"/>
    </row>
    <row r="732" spans="1:17" ht="12.75" customHeight="1">
      <c r="A732" s="1015"/>
      <c r="B732" s="1015"/>
      <c r="C732" s="1015"/>
      <c r="D732" s="1015"/>
      <c r="E732" s="1015"/>
      <c r="F732" s="1015"/>
      <c r="G732" s="1015"/>
      <c r="H732" s="1015"/>
      <c r="I732" s="1015"/>
      <c r="J732" s="1015"/>
      <c r="K732" s="1015"/>
      <c r="L732" s="1015"/>
      <c r="M732" s="1015"/>
      <c r="N732" s="1015"/>
      <c r="O732" s="1015"/>
      <c r="P732" s="1015"/>
      <c r="Q732" s="1015"/>
    </row>
    <row r="733" spans="1:17" ht="12.75" customHeight="1">
      <c r="A733" s="1015"/>
      <c r="B733" s="1015"/>
      <c r="C733" s="1015"/>
      <c r="D733" s="1015"/>
      <c r="E733" s="1015"/>
      <c r="F733" s="1015"/>
      <c r="G733" s="1015"/>
      <c r="H733" s="1015"/>
      <c r="I733" s="1015"/>
      <c r="J733" s="1015"/>
      <c r="K733" s="1015"/>
      <c r="L733" s="1015"/>
      <c r="M733" s="1015"/>
      <c r="N733" s="1015"/>
      <c r="O733" s="1015"/>
      <c r="P733" s="1015"/>
      <c r="Q733" s="1015"/>
    </row>
    <row r="734" spans="1:17" ht="12.75" customHeight="1">
      <c r="A734" s="1015"/>
      <c r="B734" s="1015"/>
      <c r="C734" s="1015"/>
      <c r="D734" s="1015"/>
      <c r="E734" s="1015"/>
      <c r="F734" s="1015"/>
      <c r="G734" s="1015"/>
      <c r="H734" s="1015"/>
      <c r="I734" s="1015"/>
      <c r="J734" s="1015"/>
      <c r="K734" s="1015"/>
      <c r="L734" s="1015"/>
      <c r="M734" s="1015"/>
      <c r="N734" s="1015"/>
      <c r="O734" s="1015"/>
      <c r="P734" s="1015"/>
      <c r="Q734" s="1015"/>
    </row>
    <row r="735" spans="1:17" ht="12.75" customHeight="1">
      <c r="A735" s="1015"/>
      <c r="B735" s="1015"/>
      <c r="C735" s="1015"/>
      <c r="D735" s="1015"/>
      <c r="E735" s="1015"/>
      <c r="F735" s="1015"/>
      <c r="G735" s="1015"/>
      <c r="H735" s="1015"/>
      <c r="I735" s="1015"/>
      <c r="J735" s="1015"/>
      <c r="K735" s="1015"/>
      <c r="L735" s="1015"/>
      <c r="M735" s="1015"/>
      <c r="N735" s="1015"/>
      <c r="O735" s="1015"/>
      <c r="P735" s="1015"/>
      <c r="Q735" s="1015"/>
    </row>
    <row r="736" spans="1:17" ht="12.75" customHeight="1">
      <c r="A736" s="1015"/>
      <c r="B736" s="1015"/>
      <c r="C736" s="1015"/>
      <c r="D736" s="1015"/>
      <c r="E736" s="1015"/>
      <c r="F736" s="1015"/>
      <c r="G736" s="1015"/>
      <c r="H736" s="1015"/>
      <c r="I736" s="1015"/>
      <c r="J736" s="1015"/>
      <c r="K736" s="1015"/>
      <c r="L736" s="1015"/>
      <c r="M736" s="1015"/>
      <c r="N736" s="1015"/>
      <c r="O736" s="1015"/>
      <c r="P736" s="1015"/>
      <c r="Q736" s="1015"/>
    </row>
    <row r="737" spans="1:17" ht="12.75" customHeight="1">
      <c r="A737" s="1015"/>
      <c r="B737" s="1015"/>
      <c r="C737" s="1015"/>
      <c r="D737" s="1015"/>
      <c r="E737" s="1015"/>
      <c r="F737" s="1015"/>
      <c r="G737" s="1015"/>
      <c r="H737" s="1015"/>
      <c r="I737" s="1015"/>
      <c r="J737" s="1015"/>
      <c r="K737" s="1015"/>
      <c r="L737" s="1015"/>
      <c r="M737" s="1015"/>
      <c r="N737" s="1015"/>
      <c r="O737" s="1015"/>
      <c r="P737" s="1015"/>
      <c r="Q737" s="1015"/>
    </row>
    <row r="738" spans="1:17" ht="12.75" customHeight="1">
      <c r="A738" s="1015"/>
      <c r="B738" s="1015"/>
      <c r="C738" s="1015"/>
      <c r="D738" s="1015"/>
      <c r="E738" s="1015"/>
      <c r="F738" s="1015"/>
      <c r="G738" s="1015"/>
      <c r="H738" s="1015"/>
      <c r="I738" s="1015"/>
      <c r="J738" s="1015"/>
      <c r="K738" s="1015"/>
      <c r="L738" s="1015"/>
      <c r="M738" s="1015"/>
      <c r="N738" s="1015"/>
      <c r="O738" s="1015"/>
      <c r="P738" s="1015"/>
      <c r="Q738" s="1015"/>
    </row>
    <row r="739" spans="1:17" ht="12.75" customHeight="1">
      <c r="A739" s="1015"/>
      <c r="B739" s="1015"/>
      <c r="C739" s="1015"/>
      <c r="D739" s="1015"/>
      <c r="E739" s="1015"/>
      <c r="F739" s="1015"/>
      <c r="G739" s="1015"/>
      <c r="H739" s="1015"/>
      <c r="I739" s="1015"/>
      <c r="J739" s="1015"/>
      <c r="K739" s="1015"/>
      <c r="L739" s="1015"/>
      <c r="M739" s="1015"/>
      <c r="N739" s="1015"/>
      <c r="O739" s="1015"/>
      <c r="P739" s="1015"/>
      <c r="Q739" s="1015"/>
    </row>
    <row r="740" spans="1:17" ht="12.75" customHeight="1">
      <c r="A740" s="1015"/>
      <c r="B740" s="1015"/>
      <c r="C740" s="1015"/>
      <c r="D740" s="1015"/>
      <c r="E740" s="1015"/>
      <c r="F740" s="1015"/>
      <c r="G740" s="1015"/>
      <c r="H740" s="1015"/>
      <c r="I740" s="1015"/>
      <c r="J740" s="1015"/>
      <c r="K740" s="1015"/>
      <c r="L740" s="1015"/>
      <c r="M740" s="1015"/>
      <c r="N740" s="1015"/>
      <c r="O740" s="1015"/>
      <c r="P740" s="1015"/>
      <c r="Q740" s="1015"/>
    </row>
    <row r="741" spans="1:17" ht="12.75" customHeight="1">
      <c r="A741" s="1015"/>
      <c r="B741" s="1015"/>
      <c r="C741" s="1015"/>
      <c r="D741" s="1015"/>
      <c r="E741" s="1015"/>
      <c r="F741" s="1015"/>
      <c r="G741" s="1015"/>
      <c r="H741" s="1015"/>
      <c r="I741" s="1015"/>
      <c r="J741" s="1015"/>
      <c r="K741" s="1015"/>
      <c r="L741" s="1015"/>
      <c r="M741" s="1015"/>
      <c r="N741" s="1015"/>
      <c r="O741" s="1015"/>
      <c r="P741" s="1015"/>
      <c r="Q741" s="1015"/>
    </row>
    <row r="742" spans="1:17" ht="12.75" customHeight="1">
      <c r="A742" s="1015"/>
      <c r="B742" s="1015"/>
      <c r="C742" s="1015"/>
      <c r="D742" s="1015"/>
      <c r="E742" s="1015"/>
      <c r="F742" s="1015"/>
      <c r="G742" s="1015"/>
      <c r="H742" s="1015"/>
      <c r="I742" s="1015"/>
      <c r="J742" s="1015"/>
      <c r="K742" s="1015"/>
      <c r="L742" s="1015"/>
      <c r="M742" s="1015"/>
      <c r="N742" s="1015"/>
      <c r="O742" s="1015"/>
      <c r="P742" s="1015"/>
      <c r="Q742" s="1015"/>
    </row>
    <row r="743" spans="1:17" ht="12.75" customHeight="1">
      <c r="A743" s="1015"/>
      <c r="B743" s="1015"/>
      <c r="C743" s="1015"/>
      <c r="D743" s="1015"/>
      <c r="E743" s="1015"/>
      <c r="F743" s="1015"/>
      <c r="G743" s="1015"/>
      <c r="H743" s="1015"/>
      <c r="I743" s="1015"/>
      <c r="J743" s="1015"/>
      <c r="K743" s="1015"/>
      <c r="L743" s="1015"/>
      <c r="M743" s="1015"/>
      <c r="N743" s="1015"/>
      <c r="O743" s="1015"/>
      <c r="P743" s="1015"/>
      <c r="Q743" s="1015"/>
    </row>
    <row r="744" spans="1:17" ht="12.75" customHeight="1">
      <c r="A744" s="1015"/>
      <c r="B744" s="1015"/>
      <c r="C744" s="1015"/>
      <c r="D744" s="1015"/>
      <c r="E744" s="1015"/>
      <c r="F744" s="1015"/>
      <c r="G744" s="1015"/>
      <c r="H744" s="1015"/>
      <c r="I744" s="1015"/>
      <c r="J744" s="1015"/>
      <c r="K744" s="1015"/>
      <c r="L744" s="1015"/>
      <c r="M744" s="1015"/>
      <c r="N744" s="1015"/>
      <c r="O744" s="1015"/>
      <c r="P744" s="1015"/>
      <c r="Q744" s="1015"/>
    </row>
    <row r="745" spans="1:17" ht="12.75" customHeight="1">
      <c r="A745" s="1015"/>
      <c r="B745" s="1015"/>
      <c r="C745" s="1015"/>
      <c r="D745" s="1015"/>
      <c r="E745" s="1015"/>
      <c r="F745" s="1015"/>
      <c r="G745" s="1015"/>
      <c r="H745" s="1015"/>
      <c r="I745" s="1015"/>
      <c r="J745" s="1015"/>
      <c r="K745" s="1015"/>
      <c r="L745" s="1015"/>
      <c r="M745" s="1015"/>
      <c r="N745" s="1015"/>
      <c r="O745" s="1015"/>
      <c r="P745" s="1015"/>
      <c r="Q745" s="1015"/>
    </row>
    <row r="746" spans="1:17" ht="12.75" customHeight="1">
      <c r="A746" s="1015"/>
      <c r="B746" s="1015"/>
      <c r="C746" s="1015"/>
      <c r="D746" s="1015"/>
      <c r="E746" s="1015"/>
      <c r="F746" s="1015"/>
      <c r="G746" s="1015"/>
      <c r="H746" s="1015"/>
      <c r="I746" s="1015"/>
      <c r="J746" s="1015"/>
      <c r="K746" s="1015"/>
      <c r="L746" s="1015"/>
      <c r="M746" s="1015"/>
      <c r="N746" s="1015"/>
      <c r="O746" s="1015"/>
      <c r="P746" s="1015"/>
      <c r="Q746" s="1015"/>
    </row>
    <row r="747" spans="1:17" ht="12.75" customHeight="1">
      <c r="A747" s="1015"/>
      <c r="B747" s="1015"/>
      <c r="C747" s="1015"/>
      <c r="D747" s="1015"/>
      <c r="E747" s="1015"/>
      <c r="F747" s="1015"/>
      <c r="G747" s="1015"/>
      <c r="H747" s="1015"/>
      <c r="I747" s="1015"/>
      <c r="J747" s="1015"/>
      <c r="K747" s="1015"/>
      <c r="L747" s="1015"/>
      <c r="M747" s="1015"/>
      <c r="N747" s="1015"/>
      <c r="O747" s="1015"/>
      <c r="P747" s="1015"/>
      <c r="Q747" s="1015"/>
    </row>
    <row r="748" spans="1:17" ht="12.75" customHeight="1">
      <c r="A748" s="1015"/>
      <c r="B748" s="1015"/>
      <c r="C748" s="1015"/>
      <c r="D748" s="1015"/>
      <c r="E748" s="1015"/>
      <c r="F748" s="1015"/>
      <c r="G748" s="1015"/>
      <c r="H748" s="1015"/>
      <c r="I748" s="1015"/>
      <c r="J748" s="1015"/>
      <c r="K748" s="1015"/>
      <c r="L748" s="1015"/>
      <c r="M748" s="1015"/>
      <c r="N748" s="1015"/>
      <c r="O748" s="1015"/>
      <c r="P748" s="1015"/>
      <c r="Q748" s="1015"/>
    </row>
    <row r="749" spans="1:17" ht="12.75" customHeight="1">
      <c r="A749" s="1015"/>
      <c r="B749" s="1015"/>
      <c r="C749" s="1015"/>
      <c r="D749" s="1015"/>
      <c r="E749" s="1015"/>
      <c r="F749" s="1015"/>
      <c r="G749" s="1015"/>
      <c r="H749" s="1015"/>
      <c r="I749" s="1015"/>
      <c r="J749" s="1015"/>
      <c r="K749" s="1015"/>
      <c r="L749" s="1015"/>
      <c r="M749" s="1015"/>
      <c r="N749" s="1015"/>
      <c r="O749" s="1015"/>
      <c r="P749" s="1015"/>
      <c r="Q749" s="1015"/>
    </row>
    <row r="750" spans="1:17" ht="12.75" customHeight="1">
      <c r="A750" s="1015"/>
      <c r="B750" s="1015"/>
      <c r="C750" s="1015"/>
      <c r="D750" s="1015"/>
      <c r="E750" s="1015"/>
      <c r="F750" s="1015"/>
      <c r="G750" s="1015"/>
      <c r="H750" s="1015"/>
      <c r="I750" s="1015"/>
      <c r="J750" s="1015"/>
      <c r="K750" s="1015"/>
      <c r="L750" s="1015"/>
      <c r="M750" s="1015"/>
      <c r="N750" s="1015"/>
      <c r="O750" s="1015"/>
      <c r="P750" s="1015"/>
      <c r="Q750" s="1015"/>
    </row>
    <row r="751" spans="1:17" ht="12.75" customHeight="1">
      <c r="A751" s="1015"/>
      <c r="B751" s="1015"/>
      <c r="C751" s="1015"/>
      <c r="D751" s="1015"/>
      <c r="E751" s="1015"/>
      <c r="F751" s="1015"/>
      <c r="G751" s="1015"/>
      <c r="H751" s="1015"/>
      <c r="I751" s="1015"/>
      <c r="J751" s="1015"/>
      <c r="K751" s="1015"/>
      <c r="L751" s="1015"/>
      <c r="M751" s="1015"/>
      <c r="N751" s="1015"/>
      <c r="O751" s="1015"/>
      <c r="P751" s="1015"/>
      <c r="Q751" s="1015"/>
    </row>
    <row r="752" spans="1:17" ht="12.75" customHeight="1">
      <c r="A752" s="1015"/>
      <c r="B752" s="1015"/>
      <c r="C752" s="1015"/>
      <c r="D752" s="1015"/>
      <c r="E752" s="1015"/>
      <c r="F752" s="1015"/>
      <c r="G752" s="1015"/>
      <c r="H752" s="1015"/>
      <c r="I752" s="1015"/>
      <c r="J752" s="1015"/>
      <c r="K752" s="1015"/>
      <c r="L752" s="1015"/>
      <c r="M752" s="1015"/>
      <c r="N752" s="1015"/>
      <c r="O752" s="1015"/>
      <c r="P752" s="1015"/>
      <c r="Q752" s="1015"/>
    </row>
    <row r="753" spans="1:17" ht="12.75" customHeight="1">
      <c r="A753" s="1015"/>
      <c r="B753" s="1015"/>
      <c r="C753" s="1015"/>
      <c r="D753" s="1015"/>
      <c r="E753" s="1015"/>
      <c r="F753" s="1015"/>
      <c r="G753" s="1015"/>
      <c r="H753" s="1015"/>
      <c r="I753" s="1015"/>
      <c r="J753" s="1015"/>
      <c r="K753" s="1015"/>
      <c r="L753" s="1015"/>
      <c r="M753" s="1015"/>
      <c r="N753" s="1015"/>
      <c r="O753" s="1015"/>
      <c r="P753" s="1015"/>
      <c r="Q753" s="1015"/>
    </row>
    <row r="754" spans="1:17" ht="12.75" customHeight="1">
      <c r="A754" s="1015"/>
      <c r="B754" s="1015"/>
      <c r="C754" s="1015"/>
      <c r="D754" s="1015"/>
      <c r="E754" s="1015"/>
      <c r="F754" s="1015"/>
      <c r="G754" s="1015"/>
      <c r="H754" s="1015"/>
      <c r="I754" s="1015"/>
      <c r="J754" s="1015"/>
      <c r="K754" s="1015"/>
      <c r="L754" s="1015"/>
      <c r="M754" s="1015"/>
      <c r="N754" s="1015"/>
      <c r="O754" s="1015"/>
      <c r="P754" s="1015"/>
      <c r="Q754" s="1015"/>
    </row>
    <row r="755" spans="1:17" ht="12.75" customHeight="1">
      <c r="A755" s="1015"/>
      <c r="B755" s="1015"/>
      <c r="C755" s="1015"/>
      <c r="D755" s="1015"/>
      <c r="E755" s="1015"/>
      <c r="F755" s="1015"/>
      <c r="G755" s="1015"/>
      <c r="H755" s="1015"/>
      <c r="I755" s="1015"/>
      <c r="J755" s="1015"/>
      <c r="K755" s="1015"/>
      <c r="L755" s="1015"/>
      <c r="M755" s="1015"/>
      <c r="N755" s="1015"/>
      <c r="O755" s="1015"/>
      <c r="P755" s="1015"/>
      <c r="Q755" s="1015"/>
    </row>
    <row r="756" spans="1:17" ht="12.75" customHeight="1">
      <c r="A756" s="1015"/>
      <c r="B756" s="1015"/>
      <c r="C756" s="1015"/>
      <c r="D756" s="1015"/>
      <c r="E756" s="1015"/>
      <c r="F756" s="1015"/>
      <c r="G756" s="1015"/>
      <c r="H756" s="1015"/>
      <c r="I756" s="1015"/>
      <c r="J756" s="1015"/>
      <c r="K756" s="1015"/>
      <c r="L756" s="1015"/>
      <c r="M756" s="1015"/>
      <c r="N756" s="1015"/>
      <c r="O756" s="1015"/>
      <c r="P756" s="1015"/>
      <c r="Q756" s="1015"/>
    </row>
    <row r="757" spans="1:17" ht="12.75" customHeight="1">
      <c r="A757" s="1015"/>
      <c r="B757" s="1015"/>
      <c r="C757" s="1015"/>
      <c r="D757" s="1015"/>
      <c r="E757" s="1015"/>
      <c r="F757" s="1015"/>
      <c r="G757" s="1015"/>
      <c r="H757" s="1015"/>
      <c r="I757" s="1015"/>
      <c r="J757" s="1015"/>
      <c r="K757" s="1015"/>
      <c r="L757" s="1015"/>
      <c r="M757" s="1015"/>
      <c r="N757" s="1015"/>
      <c r="O757" s="1015"/>
      <c r="P757" s="1015"/>
      <c r="Q757" s="1015"/>
    </row>
    <row r="758" spans="1:17" ht="12.75" customHeight="1">
      <c r="A758" s="1015"/>
      <c r="B758" s="1015"/>
      <c r="C758" s="1015"/>
      <c r="D758" s="1015"/>
      <c r="E758" s="1015"/>
      <c r="F758" s="1015"/>
      <c r="G758" s="1015"/>
      <c r="H758" s="1015"/>
      <c r="I758" s="1015"/>
      <c r="J758" s="1015"/>
      <c r="K758" s="1015"/>
      <c r="L758" s="1015"/>
      <c r="M758" s="1015"/>
      <c r="N758" s="1015"/>
      <c r="O758" s="1015"/>
      <c r="P758" s="1015"/>
      <c r="Q758" s="1015"/>
    </row>
    <row r="759" spans="1:17" ht="12.75" customHeight="1">
      <c r="A759" s="1015"/>
      <c r="B759" s="1015"/>
      <c r="C759" s="1015"/>
      <c r="D759" s="1015"/>
      <c r="E759" s="1015"/>
      <c r="F759" s="1015"/>
      <c r="G759" s="1015"/>
      <c r="H759" s="1015"/>
      <c r="I759" s="1015"/>
      <c r="J759" s="1015"/>
      <c r="K759" s="1015"/>
      <c r="L759" s="1015"/>
      <c r="M759" s="1015"/>
      <c r="N759" s="1015"/>
      <c r="O759" s="1015"/>
      <c r="P759" s="1015"/>
      <c r="Q759" s="1015"/>
    </row>
    <row r="760" spans="1:17" ht="12.75" customHeight="1">
      <c r="A760" s="1015"/>
      <c r="B760" s="1015"/>
      <c r="C760" s="1015"/>
      <c r="D760" s="1015"/>
      <c r="E760" s="1015"/>
      <c r="F760" s="1015"/>
      <c r="G760" s="1015"/>
      <c r="H760" s="1015"/>
      <c r="I760" s="1015"/>
      <c r="J760" s="1015"/>
      <c r="K760" s="1015"/>
      <c r="L760" s="1015"/>
      <c r="M760" s="1015"/>
      <c r="N760" s="1015"/>
      <c r="O760" s="1015"/>
      <c r="P760" s="1015"/>
      <c r="Q760" s="1015"/>
    </row>
    <row r="761" spans="1:17" ht="12.75" customHeight="1">
      <c r="A761" s="1015"/>
      <c r="B761" s="1015"/>
      <c r="C761" s="1015"/>
      <c r="D761" s="1015"/>
      <c r="E761" s="1015"/>
      <c r="F761" s="1015"/>
      <c r="G761" s="1015"/>
      <c r="H761" s="1015"/>
      <c r="I761" s="1015"/>
      <c r="J761" s="1015"/>
      <c r="K761" s="1015"/>
      <c r="L761" s="1015"/>
      <c r="M761" s="1015"/>
      <c r="N761" s="1015"/>
      <c r="O761" s="1015"/>
      <c r="P761" s="1015"/>
      <c r="Q761" s="1015"/>
    </row>
    <row r="762" spans="1:17" ht="12.75" customHeight="1">
      <c r="A762" s="1015"/>
      <c r="B762" s="1015"/>
      <c r="C762" s="1015"/>
      <c r="D762" s="1015"/>
      <c r="E762" s="1015"/>
      <c r="F762" s="1015"/>
      <c r="G762" s="1015"/>
      <c r="H762" s="1015"/>
      <c r="I762" s="1015"/>
      <c r="J762" s="1015"/>
      <c r="K762" s="1015"/>
      <c r="L762" s="1015"/>
      <c r="M762" s="1015"/>
      <c r="N762" s="1015"/>
      <c r="O762" s="1015"/>
      <c r="P762" s="1015"/>
      <c r="Q762" s="1015"/>
    </row>
    <row r="763" spans="1:17" ht="12.75" customHeight="1">
      <c r="A763" s="1015"/>
      <c r="B763" s="1015"/>
      <c r="C763" s="1015"/>
      <c r="D763" s="1015"/>
      <c r="E763" s="1015"/>
      <c r="F763" s="1015"/>
      <c r="G763" s="1015"/>
      <c r="H763" s="1015"/>
      <c r="I763" s="1015"/>
      <c r="J763" s="1015"/>
      <c r="K763" s="1015"/>
      <c r="L763" s="1015"/>
      <c r="M763" s="1015"/>
      <c r="N763" s="1015"/>
      <c r="O763" s="1015"/>
      <c r="P763" s="1015"/>
      <c r="Q763" s="1015"/>
    </row>
    <row r="764" spans="1:17" ht="12.75" customHeight="1">
      <c r="A764" s="1015"/>
      <c r="B764" s="1015"/>
      <c r="C764" s="1015"/>
      <c r="D764" s="1015"/>
      <c r="E764" s="1015"/>
      <c r="F764" s="1015"/>
      <c r="G764" s="1015"/>
      <c r="H764" s="1015"/>
      <c r="I764" s="1015"/>
      <c r="J764" s="1015"/>
      <c r="K764" s="1015"/>
      <c r="L764" s="1015"/>
      <c r="M764" s="1015"/>
      <c r="N764" s="1015"/>
      <c r="O764" s="1015"/>
      <c r="P764" s="1015"/>
      <c r="Q764" s="1015"/>
    </row>
    <row r="765" spans="1:17" ht="12.75" customHeight="1">
      <c r="A765" s="1015"/>
      <c r="B765" s="1015"/>
      <c r="C765" s="1015"/>
      <c r="D765" s="1015"/>
      <c r="E765" s="1015"/>
      <c r="F765" s="1015"/>
      <c r="G765" s="1015"/>
      <c r="H765" s="1015"/>
      <c r="I765" s="1015"/>
      <c r="J765" s="1015"/>
      <c r="K765" s="1015"/>
      <c r="L765" s="1015"/>
      <c r="M765" s="1015"/>
      <c r="N765" s="1015"/>
      <c r="O765" s="1015"/>
      <c r="P765" s="1015"/>
      <c r="Q765" s="1015"/>
    </row>
    <row r="766" spans="1:17" ht="12.75" customHeight="1">
      <c r="A766" s="1015"/>
      <c r="B766" s="1015"/>
      <c r="C766" s="1015"/>
      <c r="D766" s="1015"/>
      <c r="E766" s="1015"/>
      <c r="F766" s="1015"/>
      <c r="G766" s="1015"/>
      <c r="H766" s="1015"/>
      <c r="I766" s="1015"/>
      <c r="J766" s="1015"/>
      <c r="K766" s="1015"/>
      <c r="L766" s="1015"/>
      <c r="M766" s="1015"/>
      <c r="N766" s="1015"/>
      <c r="O766" s="1015"/>
      <c r="P766" s="1015"/>
      <c r="Q766" s="1015"/>
    </row>
    <row r="767" spans="1:17" ht="12.75" customHeight="1">
      <c r="A767" s="1015"/>
      <c r="B767" s="1015"/>
      <c r="C767" s="1015"/>
      <c r="D767" s="1015"/>
      <c r="E767" s="1015"/>
      <c r="F767" s="1015"/>
      <c r="G767" s="1015"/>
      <c r="H767" s="1015"/>
      <c r="I767" s="1015"/>
      <c r="J767" s="1015"/>
      <c r="K767" s="1015"/>
      <c r="L767" s="1015"/>
      <c r="M767" s="1015"/>
      <c r="N767" s="1015"/>
      <c r="O767" s="1015"/>
      <c r="P767" s="1015"/>
      <c r="Q767" s="1015"/>
    </row>
    <row r="768" spans="1:17" ht="12.75" customHeight="1">
      <c r="A768" s="1015"/>
      <c r="B768" s="1015"/>
      <c r="C768" s="1015"/>
      <c r="D768" s="1015"/>
      <c r="E768" s="1015"/>
      <c r="F768" s="1015"/>
      <c r="G768" s="1015"/>
      <c r="H768" s="1015"/>
      <c r="I768" s="1015"/>
      <c r="J768" s="1015"/>
      <c r="K768" s="1015"/>
      <c r="L768" s="1015"/>
      <c r="M768" s="1015"/>
      <c r="N768" s="1015"/>
      <c r="O768" s="1015"/>
      <c r="P768" s="1015"/>
      <c r="Q768" s="1015"/>
    </row>
    <row r="769" spans="1:17" ht="12.75" customHeight="1">
      <c r="A769" s="1015"/>
      <c r="B769" s="1015"/>
      <c r="C769" s="1015"/>
      <c r="D769" s="1015"/>
      <c r="E769" s="1015"/>
      <c r="F769" s="1015"/>
      <c r="G769" s="1015"/>
      <c r="H769" s="1015"/>
      <c r="I769" s="1015"/>
      <c r="J769" s="1015"/>
      <c r="K769" s="1015"/>
      <c r="L769" s="1015"/>
      <c r="M769" s="1015"/>
      <c r="N769" s="1015"/>
      <c r="O769" s="1015"/>
      <c r="P769" s="1015"/>
      <c r="Q769" s="1015"/>
    </row>
    <row r="770" spans="1:17" ht="12.75" customHeight="1">
      <c r="A770" s="1015"/>
      <c r="B770" s="1015"/>
      <c r="C770" s="1015"/>
      <c r="D770" s="1015"/>
      <c r="E770" s="1015"/>
      <c r="F770" s="1015"/>
      <c r="G770" s="1015"/>
      <c r="H770" s="1015"/>
      <c r="I770" s="1015"/>
      <c r="J770" s="1015"/>
      <c r="K770" s="1015"/>
      <c r="L770" s="1015"/>
      <c r="M770" s="1015"/>
      <c r="N770" s="1015"/>
      <c r="O770" s="1015"/>
      <c r="P770" s="1015"/>
      <c r="Q770" s="1015"/>
    </row>
    <row r="771" spans="1:17" ht="12.75" customHeight="1">
      <c r="A771" s="1015"/>
      <c r="B771" s="1015"/>
      <c r="C771" s="1015"/>
      <c r="D771" s="1015"/>
      <c r="E771" s="1015"/>
      <c r="F771" s="1015"/>
      <c r="G771" s="1015"/>
      <c r="H771" s="1015"/>
      <c r="I771" s="1015"/>
      <c r="J771" s="1015"/>
      <c r="K771" s="1015"/>
      <c r="L771" s="1015"/>
      <c r="M771" s="1015"/>
      <c r="N771" s="1015"/>
      <c r="O771" s="1015"/>
      <c r="P771" s="1015"/>
      <c r="Q771" s="1015"/>
    </row>
    <row r="772" spans="1:17" ht="12.75" customHeight="1">
      <c r="A772" s="1015"/>
      <c r="B772" s="1015"/>
      <c r="C772" s="1015"/>
      <c r="D772" s="1015"/>
      <c r="E772" s="1015"/>
      <c r="F772" s="1015"/>
      <c r="G772" s="1015"/>
      <c r="H772" s="1015"/>
      <c r="I772" s="1015"/>
      <c r="J772" s="1015"/>
      <c r="K772" s="1015"/>
      <c r="L772" s="1015"/>
      <c r="M772" s="1015"/>
      <c r="N772" s="1015"/>
      <c r="O772" s="1015"/>
      <c r="P772" s="1015"/>
      <c r="Q772" s="1015"/>
    </row>
    <row r="773" spans="1:17" ht="12.75" customHeight="1">
      <c r="A773" s="1015"/>
      <c r="B773" s="1015"/>
      <c r="C773" s="1015"/>
      <c r="D773" s="1015"/>
      <c r="E773" s="1015"/>
      <c r="F773" s="1015"/>
      <c r="G773" s="1015"/>
      <c r="H773" s="1015"/>
      <c r="I773" s="1015"/>
      <c r="J773" s="1015"/>
      <c r="K773" s="1015"/>
      <c r="L773" s="1015"/>
      <c r="M773" s="1015"/>
      <c r="N773" s="1015"/>
      <c r="O773" s="1015"/>
      <c r="P773" s="1015"/>
      <c r="Q773" s="1015"/>
    </row>
    <row r="774" spans="1:17" ht="12.75" customHeight="1">
      <c r="A774" s="1015"/>
      <c r="B774" s="1015"/>
      <c r="C774" s="1015"/>
      <c r="D774" s="1015"/>
      <c r="E774" s="1015"/>
      <c r="F774" s="1015"/>
      <c r="G774" s="1015"/>
      <c r="H774" s="1015"/>
      <c r="I774" s="1015"/>
      <c r="J774" s="1015"/>
      <c r="K774" s="1015"/>
      <c r="L774" s="1015"/>
      <c r="M774" s="1015"/>
      <c r="N774" s="1015"/>
      <c r="O774" s="1015"/>
      <c r="P774" s="1015"/>
      <c r="Q774" s="1015"/>
    </row>
    <row r="775" spans="1:17" ht="12.75" customHeight="1">
      <c r="A775" s="1015"/>
      <c r="B775" s="1015"/>
      <c r="C775" s="1015"/>
      <c r="D775" s="1015"/>
      <c r="E775" s="1015"/>
      <c r="F775" s="1015"/>
      <c r="G775" s="1015"/>
      <c r="H775" s="1015"/>
      <c r="I775" s="1015"/>
      <c r="J775" s="1015"/>
      <c r="K775" s="1015"/>
      <c r="L775" s="1015"/>
      <c r="M775" s="1015"/>
      <c r="N775" s="1015"/>
      <c r="O775" s="1015"/>
      <c r="P775" s="1015"/>
      <c r="Q775" s="1015"/>
    </row>
    <row r="776" spans="1:17" ht="12.75" customHeight="1">
      <c r="A776" s="1015"/>
      <c r="B776" s="1015"/>
      <c r="C776" s="1015"/>
      <c r="D776" s="1015"/>
      <c r="E776" s="1015"/>
      <c r="F776" s="1015"/>
      <c r="G776" s="1015"/>
      <c r="H776" s="1015"/>
      <c r="I776" s="1015"/>
      <c r="J776" s="1015"/>
      <c r="K776" s="1015"/>
      <c r="L776" s="1015"/>
      <c r="M776" s="1015"/>
      <c r="N776" s="1015"/>
      <c r="O776" s="1015"/>
      <c r="P776" s="1015"/>
      <c r="Q776" s="1015"/>
    </row>
    <row r="777" spans="1:17" ht="12.75" customHeight="1">
      <c r="A777" s="1015"/>
      <c r="B777" s="1015"/>
      <c r="C777" s="1015"/>
      <c r="D777" s="1015"/>
      <c r="E777" s="1015"/>
      <c r="F777" s="1015"/>
      <c r="G777" s="1015"/>
      <c r="H777" s="1015"/>
      <c r="I777" s="1015"/>
      <c r="J777" s="1015"/>
      <c r="K777" s="1015"/>
      <c r="L777" s="1015"/>
      <c r="M777" s="1015"/>
      <c r="N777" s="1015"/>
      <c r="O777" s="1015"/>
      <c r="P777" s="1015"/>
      <c r="Q777" s="1015"/>
    </row>
    <row r="778" spans="1:17" ht="12.75" customHeight="1">
      <c r="A778" s="1015"/>
      <c r="B778" s="1015"/>
      <c r="C778" s="1015"/>
      <c r="D778" s="1015"/>
      <c r="E778" s="1015"/>
      <c r="F778" s="1015"/>
      <c r="G778" s="1015"/>
      <c r="H778" s="1015"/>
      <c r="I778" s="1015"/>
      <c r="J778" s="1015"/>
      <c r="K778" s="1015"/>
      <c r="L778" s="1015"/>
      <c r="M778" s="1015"/>
      <c r="N778" s="1015"/>
      <c r="O778" s="1015"/>
      <c r="P778" s="1015"/>
      <c r="Q778" s="1015"/>
    </row>
    <row r="779" spans="1:17" ht="12.75" customHeight="1">
      <c r="A779" s="1015"/>
      <c r="B779" s="1015"/>
      <c r="C779" s="1015"/>
      <c r="D779" s="1015"/>
      <c r="E779" s="1015"/>
      <c r="F779" s="1015"/>
      <c r="G779" s="1015"/>
      <c r="H779" s="1015"/>
      <c r="I779" s="1015"/>
      <c r="J779" s="1015"/>
      <c r="K779" s="1015"/>
      <c r="L779" s="1015"/>
      <c r="M779" s="1015"/>
      <c r="N779" s="1015"/>
      <c r="O779" s="1015"/>
      <c r="P779" s="1015"/>
      <c r="Q779" s="1015"/>
    </row>
    <row r="780" spans="1:17" ht="12.75" customHeight="1">
      <c r="A780" s="1015"/>
      <c r="B780" s="1015"/>
      <c r="C780" s="1015"/>
      <c r="D780" s="1015"/>
      <c r="E780" s="1015"/>
      <c r="F780" s="1015"/>
      <c r="G780" s="1015"/>
      <c r="H780" s="1015"/>
      <c r="I780" s="1015"/>
      <c r="J780" s="1015"/>
      <c r="K780" s="1015"/>
      <c r="L780" s="1015"/>
      <c r="M780" s="1015"/>
      <c r="N780" s="1015"/>
      <c r="O780" s="1015"/>
      <c r="P780" s="1015"/>
      <c r="Q780" s="1015"/>
    </row>
    <row r="781" spans="1:17" ht="12.75" customHeight="1">
      <c r="A781" s="1015"/>
      <c r="B781" s="1015"/>
      <c r="C781" s="1015"/>
      <c r="D781" s="1015"/>
      <c r="E781" s="1015"/>
      <c r="F781" s="1015"/>
      <c r="G781" s="1015"/>
      <c r="H781" s="1015"/>
      <c r="I781" s="1015"/>
      <c r="J781" s="1015"/>
      <c r="K781" s="1015"/>
      <c r="L781" s="1015"/>
      <c r="M781" s="1015"/>
      <c r="N781" s="1015"/>
      <c r="O781" s="1015"/>
      <c r="P781" s="1015"/>
      <c r="Q781" s="1015"/>
    </row>
    <row r="782" spans="1:17" ht="12.75" customHeight="1">
      <c r="A782" s="1015"/>
      <c r="B782" s="1015"/>
      <c r="C782" s="1015"/>
      <c r="D782" s="1015"/>
      <c r="E782" s="1015"/>
      <c r="F782" s="1015"/>
      <c r="G782" s="1015"/>
      <c r="H782" s="1015"/>
      <c r="I782" s="1015"/>
      <c r="J782" s="1015"/>
      <c r="K782" s="1015"/>
      <c r="L782" s="1015"/>
      <c r="M782" s="1015"/>
      <c r="N782" s="1015"/>
      <c r="O782" s="1015"/>
      <c r="P782" s="1015"/>
      <c r="Q782" s="1015"/>
    </row>
    <row r="783" spans="1:17" ht="12.75" customHeight="1">
      <c r="A783" s="1015"/>
      <c r="B783" s="1015"/>
      <c r="C783" s="1015"/>
      <c r="D783" s="1015"/>
      <c r="E783" s="1015"/>
      <c r="F783" s="1015"/>
      <c r="G783" s="1015"/>
      <c r="H783" s="1015"/>
      <c r="I783" s="1015"/>
      <c r="J783" s="1015"/>
      <c r="K783" s="1015"/>
      <c r="L783" s="1015"/>
      <c r="M783" s="1015"/>
      <c r="N783" s="1015"/>
      <c r="O783" s="1015"/>
      <c r="P783" s="1015"/>
      <c r="Q783" s="1015"/>
    </row>
    <row r="784" spans="1:17" ht="12.75" customHeight="1">
      <c r="A784" s="1015"/>
      <c r="B784" s="1015"/>
      <c r="C784" s="1015"/>
      <c r="D784" s="1015"/>
      <c r="E784" s="1015"/>
      <c r="F784" s="1015"/>
      <c r="G784" s="1015"/>
      <c r="H784" s="1015"/>
      <c r="I784" s="1015"/>
      <c r="J784" s="1015"/>
      <c r="K784" s="1015"/>
      <c r="L784" s="1015"/>
      <c r="M784" s="1015"/>
      <c r="N784" s="1015"/>
      <c r="O784" s="1015"/>
      <c r="P784" s="1015"/>
      <c r="Q784" s="1015"/>
    </row>
    <row r="785" spans="1:17" ht="12.75" customHeight="1">
      <c r="A785" s="1015"/>
      <c r="B785" s="1015"/>
      <c r="C785" s="1015"/>
      <c r="D785" s="1015"/>
      <c r="E785" s="1015"/>
      <c r="F785" s="1015"/>
      <c r="G785" s="1015"/>
      <c r="H785" s="1015"/>
      <c r="I785" s="1015"/>
      <c r="J785" s="1015"/>
      <c r="K785" s="1015"/>
      <c r="L785" s="1015"/>
      <c r="M785" s="1015"/>
      <c r="N785" s="1015"/>
      <c r="O785" s="1015"/>
      <c r="P785" s="1015"/>
      <c r="Q785" s="1015"/>
    </row>
    <row r="786" spans="1:17" ht="12.75" customHeight="1">
      <c r="A786" s="1015"/>
      <c r="B786" s="1015"/>
      <c r="C786" s="1015"/>
      <c r="D786" s="1015"/>
      <c r="E786" s="1015"/>
      <c r="F786" s="1015"/>
      <c r="G786" s="1015"/>
      <c r="H786" s="1015"/>
      <c r="I786" s="1015"/>
      <c r="J786" s="1015"/>
      <c r="K786" s="1015"/>
      <c r="L786" s="1015"/>
      <c r="M786" s="1015"/>
      <c r="N786" s="1015"/>
      <c r="O786" s="1015"/>
      <c r="P786" s="1015"/>
      <c r="Q786" s="1015"/>
    </row>
    <row r="787" spans="1:17" ht="12.75" customHeight="1">
      <c r="A787" s="1015"/>
      <c r="B787" s="1015"/>
      <c r="C787" s="1015"/>
      <c r="D787" s="1015"/>
      <c r="E787" s="1015"/>
      <c r="F787" s="1015"/>
      <c r="G787" s="1015"/>
      <c r="H787" s="1015"/>
      <c r="I787" s="1015"/>
      <c r="J787" s="1015"/>
      <c r="K787" s="1015"/>
      <c r="L787" s="1015"/>
      <c r="M787" s="1015"/>
      <c r="N787" s="1015"/>
      <c r="O787" s="1015"/>
      <c r="P787" s="1015"/>
      <c r="Q787" s="1015"/>
    </row>
    <row r="788" spans="1:17" ht="12.75" customHeight="1">
      <c r="A788" s="1015"/>
      <c r="B788" s="1015"/>
      <c r="C788" s="1015"/>
      <c r="D788" s="1015"/>
      <c r="E788" s="1015"/>
      <c r="F788" s="1015"/>
      <c r="G788" s="1015"/>
      <c r="H788" s="1015"/>
      <c r="I788" s="1015"/>
      <c r="J788" s="1015"/>
      <c r="K788" s="1015"/>
      <c r="L788" s="1015"/>
      <c r="M788" s="1015"/>
      <c r="N788" s="1015"/>
      <c r="O788" s="1015"/>
      <c r="P788" s="1015"/>
      <c r="Q788" s="1015"/>
    </row>
    <row r="789" spans="1:17" ht="12.75" customHeight="1">
      <c r="A789" s="1015"/>
      <c r="B789" s="1015"/>
      <c r="C789" s="1015"/>
      <c r="D789" s="1015"/>
      <c r="E789" s="1015"/>
      <c r="F789" s="1015"/>
      <c r="G789" s="1015"/>
      <c r="H789" s="1015"/>
      <c r="I789" s="1015"/>
      <c r="J789" s="1015"/>
      <c r="K789" s="1015"/>
      <c r="L789" s="1015"/>
      <c r="M789" s="1015"/>
      <c r="N789" s="1015"/>
      <c r="O789" s="1015"/>
      <c r="P789" s="1015"/>
      <c r="Q789" s="1015"/>
    </row>
    <row r="790" spans="1:17" ht="12.75" customHeight="1">
      <c r="A790" s="1015"/>
      <c r="B790" s="1015"/>
      <c r="C790" s="1015"/>
      <c r="D790" s="1015"/>
      <c r="E790" s="1015"/>
      <c r="F790" s="1015"/>
      <c r="G790" s="1015"/>
      <c r="H790" s="1015"/>
      <c r="I790" s="1015"/>
      <c r="J790" s="1015"/>
      <c r="K790" s="1015"/>
      <c r="L790" s="1015"/>
      <c r="M790" s="1015"/>
      <c r="N790" s="1015"/>
      <c r="O790" s="1015"/>
      <c r="P790" s="1015"/>
      <c r="Q790" s="1015"/>
    </row>
    <row r="791" spans="1:17" ht="12.75" customHeight="1">
      <c r="A791" s="1015"/>
      <c r="B791" s="1015"/>
      <c r="C791" s="1015"/>
      <c r="D791" s="1015"/>
      <c r="E791" s="1015"/>
      <c r="F791" s="1015"/>
      <c r="G791" s="1015"/>
      <c r="H791" s="1015"/>
      <c r="I791" s="1015"/>
      <c r="J791" s="1015"/>
      <c r="K791" s="1015"/>
      <c r="L791" s="1015"/>
      <c r="M791" s="1015"/>
      <c r="N791" s="1015"/>
      <c r="O791" s="1015"/>
      <c r="P791" s="1015"/>
      <c r="Q791" s="1015"/>
    </row>
    <row r="792" spans="1:17" ht="12.75" customHeight="1">
      <c r="A792" s="1015"/>
      <c r="B792" s="1015"/>
      <c r="C792" s="1015"/>
      <c r="D792" s="1015"/>
      <c r="E792" s="1015"/>
      <c r="F792" s="1015"/>
      <c r="G792" s="1015"/>
      <c r="H792" s="1015"/>
      <c r="I792" s="1015"/>
      <c r="J792" s="1015"/>
      <c r="K792" s="1015"/>
      <c r="L792" s="1015"/>
      <c r="M792" s="1015"/>
      <c r="N792" s="1015"/>
      <c r="O792" s="1015"/>
      <c r="P792" s="1015"/>
      <c r="Q792" s="1015"/>
    </row>
    <row r="793" spans="1:17" ht="12.75" customHeight="1">
      <c r="A793" s="1015"/>
      <c r="B793" s="1015"/>
      <c r="C793" s="1015"/>
      <c r="D793" s="1015"/>
      <c r="E793" s="1015"/>
      <c r="F793" s="1015"/>
      <c r="G793" s="1015"/>
      <c r="H793" s="1015"/>
      <c r="I793" s="1015"/>
      <c r="J793" s="1015"/>
      <c r="K793" s="1015"/>
      <c r="L793" s="1015"/>
      <c r="M793" s="1015"/>
      <c r="N793" s="1015"/>
      <c r="O793" s="1015"/>
      <c r="P793" s="1015"/>
      <c r="Q793" s="1015"/>
    </row>
    <row r="794" spans="1:17" ht="12.75" customHeight="1">
      <c r="A794" s="1015"/>
      <c r="B794" s="1015"/>
      <c r="C794" s="1015"/>
      <c r="D794" s="1015"/>
      <c r="E794" s="1015"/>
      <c r="F794" s="1015"/>
      <c r="G794" s="1015"/>
      <c r="H794" s="1015"/>
      <c r="I794" s="1015"/>
      <c r="J794" s="1015"/>
      <c r="K794" s="1015"/>
      <c r="L794" s="1015"/>
      <c r="M794" s="1015"/>
      <c r="N794" s="1015"/>
      <c r="O794" s="1015"/>
      <c r="P794" s="1015"/>
      <c r="Q794" s="1015"/>
    </row>
    <row r="795" spans="1:17" ht="12.75" customHeight="1">
      <c r="A795" s="1015"/>
      <c r="B795" s="1015"/>
      <c r="C795" s="1015"/>
      <c r="D795" s="1015"/>
      <c r="E795" s="1015"/>
      <c r="F795" s="1015"/>
      <c r="G795" s="1015"/>
      <c r="H795" s="1015"/>
      <c r="I795" s="1015"/>
      <c r="J795" s="1015"/>
      <c r="K795" s="1015"/>
      <c r="L795" s="1015"/>
      <c r="M795" s="1015"/>
      <c r="N795" s="1015"/>
      <c r="O795" s="1015"/>
      <c r="P795" s="1015"/>
      <c r="Q795" s="1015"/>
    </row>
    <row r="796" spans="1:17" ht="12.75" customHeight="1">
      <c r="A796" s="1015"/>
      <c r="B796" s="1015"/>
      <c r="C796" s="1015"/>
      <c r="D796" s="1015"/>
      <c r="E796" s="1015"/>
      <c r="F796" s="1015"/>
      <c r="G796" s="1015"/>
      <c r="H796" s="1015"/>
      <c r="I796" s="1015"/>
      <c r="J796" s="1015"/>
      <c r="K796" s="1015"/>
      <c r="L796" s="1015"/>
      <c r="M796" s="1015"/>
      <c r="N796" s="1015"/>
      <c r="O796" s="1015"/>
      <c r="P796" s="1015"/>
      <c r="Q796" s="1015"/>
    </row>
    <row r="797" spans="1:17" ht="12.75" customHeight="1">
      <c r="A797" s="1015"/>
      <c r="B797" s="1015"/>
      <c r="C797" s="1015"/>
      <c r="D797" s="1015"/>
      <c r="E797" s="1015"/>
      <c r="F797" s="1015"/>
      <c r="G797" s="1015"/>
      <c r="H797" s="1015"/>
      <c r="I797" s="1015"/>
      <c r="J797" s="1015"/>
      <c r="K797" s="1015"/>
      <c r="L797" s="1015"/>
      <c r="M797" s="1015"/>
      <c r="N797" s="1015"/>
      <c r="O797" s="1015"/>
      <c r="P797" s="1015"/>
      <c r="Q797" s="1015"/>
    </row>
    <row r="798" spans="1:17" ht="12.75" customHeight="1">
      <c r="A798" s="1015"/>
      <c r="B798" s="1015"/>
      <c r="C798" s="1015"/>
      <c r="D798" s="1015"/>
      <c r="E798" s="1015"/>
      <c r="F798" s="1015"/>
      <c r="G798" s="1015"/>
      <c r="H798" s="1015"/>
      <c r="I798" s="1015"/>
      <c r="J798" s="1015"/>
      <c r="K798" s="1015"/>
      <c r="L798" s="1015"/>
      <c r="M798" s="1015"/>
      <c r="N798" s="1015"/>
      <c r="O798" s="1015"/>
      <c r="P798" s="1015"/>
      <c r="Q798" s="1015"/>
    </row>
    <row r="799" spans="1:17" ht="12.75" customHeight="1">
      <c r="A799" s="1015"/>
      <c r="B799" s="1015"/>
      <c r="C799" s="1015"/>
      <c r="D799" s="1015"/>
      <c r="E799" s="1015"/>
      <c r="F799" s="1015"/>
      <c r="G799" s="1015"/>
      <c r="H799" s="1015"/>
      <c r="I799" s="1015"/>
      <c r="J799" s="1015"/>
      <c r="K799" s="1015"/>
      <c r="L799" s="1015"/>
      <c r="M799" s="1015"/>
      <c r="N799" s="1015"/>
      <c r="O799" s="1015"/>
      <c r="P799" s="1015"/>
      <c r="Q799" s="1015"/>
    </row>
    <row r="800" spans="1:17" ht="12.75" customHeight="1">
      <c r="A800" s="1015"/>
      <c r="B800" s="1015"/>
      <c r="C800" s="1015"/>
      <c r="D800" s="1015"/>
      <c r="E800" s="1015"/>
      <c r="F800" s="1015"/>
      <c r="G800" s="1015"/>
      <c r="H800" s="1015"/>
      <c r="I800" s="1015"/>
      <c r="J800" s="1015"/>
      <c r="K800" s="1015"/>
      <c r="L800" s="1015"/>
      <c r="M800" s="1015"/>
      <c r="N800" s="1015"/>
      <c r="O800" s="1015"/>
      <c r="P800" s="1015"/>
      <c r="Q800" s="1015"/>
    </row>
    <row r="801" spans="1:17" ht="12.75" customHeight="1">
      <c r="A801" s="1015"/>
      <c r="B801" s="1015"/>
      <c r="C801" s="1015"/>
      <c r="D801" s="1015"/>
      <c r="E801" s="1015"/>
      <c r="F801" s="1015"/>
      <c r="G801" s="1015"/>
      <c r="H801" s="1015"/>
      <c r="I801" s="1015"/>
      <c r="J801" s="1015"/>
      <c r="K801" s="1015"/>
      <c r="L801" s="1015"/>
      <c r="M801" s="1015"/>
      <c r="N801" s="1015"/>
      <c r="O801" s="1015"/>
      <c r="P801" s="1015"/>
      <c r="Q801" s="1015"/>
    </row>
    <row r="802" spans="1:17" ht="12.75" customHeight="1">
      <c r="A802" s="1015"/>
      <c r="B802" s="1015"/>
      <c r="C802" s="1015"/>
      <c r="D802" s="1015"/>
      <c r="E802" s="1015"/>
      <c r="F802" s="1015"/>
      <c r="G802" s="1015"/>
      <c r="H802" s="1015"/>
      <c r="I802" s="1015"/>
      <c r="J802" s="1015"/>
      <c r="K802" s="1015"/>
      <c r="L802" s="1015"/>
      <c r="M802" s="1015"/>
      <c r="N802" s="1015"/>
      <c r="O802" s="1015"/>
      <c r="P802" s="1015"/>
      <c r="Q802" s="1015"/>
    </row>
    <row r="803" spans="1:17" ht="12.75" customHeight="1">
      <c r="A803" s="1015"/>
      <c r="B803" s="1015"/>
      <c r="C803" s="1015"/>
      <c r="D803" s="1015"/>
      <c r="E803" s="1015"/>
      <c r="F803" s="1015"/>
      <c r="G803" s="1015"/>
      <c r="H803" s="1015"/>
      <c r="I803" s="1015"/>
      <c r="J803" s="1015"/>
      <c r="K803" s="1015"/>
      <c r="L803" s="1015"/>
      <c r="M803" s="1015"/>
      <c r="N803" s="1015"/>
      <c r="O803" s="1015"/>
      <c r="P803" s="1015"/>
      <c r="Q803" s="1015"/>
    </row>
    <row r="804" spans="1:17" ht="12.75" customHeight="1">
      <c r="A804" s="1015"/>
      <c r="B804" s="1015"/>
      <c r="C804" s="1015"/>
      <c r="D804" s="1015"/>
      <c r="E804" s="1015"/>
      <c r="F804" s="1015"/>
      <c r="G804" s="1015"/>
      <c r="H804" s="1015"/>
      <c r="I804" s="1015"/>
      <c r="J804" s="1015"/>
      <c r="K804" s="1015"/>
      <c r="L804" s="1015"/>
      <c r="M804" s="1015"/>
      <c r="N804" s="1015"/>
      <c r="O804" s="1015"/>
      <c r="P804" s="1015"/>
      <c r="Q804" s="1015"/>
    </row>
    <row r="805" spans="1:17" ht="12.75" customHeight="1">
      <c r="A805" s="1015"/>
      <c r="B805" s="1015"/>
      <c r="C805" s="1015"/>
      <c r="D805" s="1015"/>
      <c r="E805" s="1015"/>
      <c r="F805" s="1015"/>
      <c r="G805" s="1015"/>
      <c r="H805" s="1015"/>
      <c r="I805" s="1015"/>
      <c r="J805" s="1015"/>
      <c r="K805" s="1015"/>
      <c r="L805" s="1015"/>
      <c r="M805" s="1015"/>
      <c r="N805" s="1015"/>
      <c r="O805" s="1015"/>
      <c r="P805" s="1015"/>
      <c r="Q805" s="1015"/>
    </row>
    <row r="806" spans="1:17" ht="12.75" customHeight="1">
      <c r="A806" s="1015"/>
      <c r="B806" s="1015"/>
      <c r="C806" s="1015"/>
      <c r="D806" s="1015"/>
      <c r="E806" s="1015"/>
      <c r="F806" s="1015"/>
      <c r="G806" s="1015"/>
      <c r="H806" s="1015"/>
      <c r="I806" s="1015"/>
      <c r="J806" s="1015"/>
      <c r="K806" s="1015"/>
      <c r="L806" s="1015"/>
      <c r="M806" s="1015"/>
      <c r="N806" s="1015"/>
      <c r="O806" s="1015"/>
      <c r="P806" s="1015"/>
      <c r="Q806" s="1015"/>
    </row>
    <row r="807" spans="1:17" ht="12.75" customHeight="1">
      <c r="A807" s="1015"/>
      <c r="B807" s="1015"/>
      <c r="C807" s="1015"/>
      <c r="D807" s="1015"/>
      <c r="E807" s="1015"/>
      <c r="F807" s="1015"/>
      <c r="G807" s="1015"/>
      <c r="H807" s="1015"/>
      <c r="I807" s="1015"/>
      <c r="J807" s="1015"/>
      <c r="K807" s="1015"/>
      <c r="L807" s="1015"/>
      <c r="M807" s="1015"/>
      <c r="N807" s="1015"/>
      <c r="O807" s="1015"/>
      <c r="P807" s="1015"/>
      <c r="Q807" s="1015"/>
    </row>
    <row r="808" spans="1:17" ht="12.75" customHeight="1">
      <c r="A808" s="1015"/>
      <c r="B808" s="1015"/>
      <c r="C808" s="1015"/>
      <c r="D808" s="1015"/>
      <c r="E808" s="1015"/>
      <c r="F808" s="1015"/>
      <c r="G808" s="1015"/>
      <c r="H808" s="1015"/>
      <c r="I808" s="1015"/>
      <c r="J808" s="1015"/>
      <c r="K808" s="1015"/>
      <c r="L808" s="1015"/>
      <c r="M808" s="1015"/>
      <c r="N808" s="1015"/>
      <c r="O808" s="1015"/>
      <c r="P808" s="1015"/>
      <c r="Q808" s="1015"/>
    </row>
    <row r="809" spans="1:17" ht="12.75" customHeight="1">
      <c r="A809" s="1015"/>
      <c r="B809" s="1015"/>
      <c r="C809" s="1015"/>
      <c r="D809" s="1015"/>
      <c r="E809" s="1015"/>
      <c r="F809" s="1015"/>
      <c r="G809" s="1015"/>
      <c r="H809" s="1015"/>
      <c r="I809" s="1015"/>
      <c r="J809" s="1015"/>
      <c r="K809" s="1015"/>
      <c r="L809" s="1015"/>
      <c r="M809" s="1015"/>
      <c r="N809" s="1015"/>
      <c r="O809" s="1015"/>
      <c r="P809" s="1015"/>
      <c r="Q809" s="1015"/>
    </row>
    <row r="810" spans="1:17" ht="12.75" customHeight="1">
      <c r="A810" s="1015"/>
      <c r="B810" s="1015"/>
      <c r="C810" s="1015"/>
      <c r="D810" s="1015"/>
      <c r="E810" s="1015"/>
      <c r="F810" s="1015"/>
      <c r="G810" s="1015"/>
      <c r="H810" s="1015"/>
      <c r="I810" s="1015"/>
      <c r="J810" s="1015"/>
      <c r="K810" s="1015"/>
      <c r="L810" s="1015"/>
      <c r="M810" s="1015"/>
      <c r="N810" s="1015"/>
      <c r="O810" s="1015"/>
      <c r="P810" s="1015"/>
      <c r="Q810" s="1015"/>
    </row>
    <row r="811" spans="1:17" ht="12.75" customHeight="1">
      <c r="A811" s="1015"/>
      <c r="B811" s="1015"/>
      <c r="C811" s="1015"/>
      <c r="D811" s="1015"/>
      <c r="E811" s="1015"/>
      <c r="F811" s="1015"/>
      <c r="G811" s="1015"/>
      <c r="H811" s="1015"/>
      <c r="I811" s="1015"/>
      <c r="J811" s="1015"/>
      <c r="K811" s="1015"/>
      <c r="L811" s="1015"/>
      <c r="M811" s="1015"/>
      <c r="N811" s="1015"/>
      <c r="O811" s="1015"/>
      <c r="P811" s="1015"/>
      <c r="Q811" s="1015"/>
    </row>
    <row r="812" spans="1:17" ht="12.75" customHeight="1">
      <c r="A812" s="1015"/>
      <c r="B812" s="1015"/>
      <c r="C812" s="1015"/>
      <c r="D812" s="1015"/>
      <c r="E812" s="1015"/>
      <c r="F812" s="1015"/>
      <c r="G812" s="1015"/>
      <c r="H812" s="1015"/>
      <c r="I812" s="1015"/>
      <c r="J812" s="1015"/>
      <c r="K812" s="1015"/>
      <c r="L812" s="1015"/>
      <c r="M812" s="1015"/>
      <c r="N812" s="1015"/>
      <c r="O812" s="1015"/>
      <c r="P812" s="1015"/>
      <c r="Q812" s="1015"/>
    </row>
    <row r="813" spans="1:17" ht="12.75" customHeight="1">
      <c r="A813" s="1015"/>
      <c r="B813" s="1015"/>
      <c r="C813" s="1015"/>
      <c r="D813" s="1015"/>
      <c r="E813" s="1015"/>
      <c r="F813" s="1015"/>
      <c r="G813" s="1015"/>
      <c r="H813" s="1015"/>
      <c r="I813" s="1015"/>
      <c r="J813" s="1015"/>
      <c r="K813" s="1015"/>
      <c r="L813" s="1015"/>
      <c r="M813" s="1015"/>
      <c r="N813" s="1015"/>
      <c r="O813" s="1015"/>
      <c r="P813" s="1015"/>
      <c r="Q813" s="1015"/>
    </row>
    <row r="814" spans="1:17" ht="12.75" customHeight="1">
      <c r="A814" s="1015"/>
      <c r="B814" s="1015"/>
      <c r="C814" s="1015"/>
      <c r="D814" s="1015"/>
      <c r="E814" s="1015"/>
      <c r="F814" s="1015"/>
      <c r="G814" s="1015"/>
      <c r="H814" s="1015"/>
      <c r="I814" s="1015"/>
      <c r="J814" s="1015"/>
      <c r="K814" s="1015"/>
      <c r="L814" s="1015"/>
      <c r="M814" s="1015"/>
      <c r="N814" s="1015"/>
      <c r="O814" s="1015"/>
      <c r="P814" s="1015"/>
      <c r="Q814" s="1015"/>
    </row>
    <row r="815" spans="1:17" ht="12.75" customHeight="1">
      <c r="A815" s="1015"/>
      <c r="B815" s="1015"/>
      <c r="C815" s="1015"/>
      <c r="D815" s="1015"/>
      <c r="E815" s="1015"/>
      <c r="F815" s="1015"/>
      <c r="G815" s="1015"/>
      <c r="H815" s="1015"/>
      <c r="I815" s="1015"/>
      <c r="J815" s="1015"/>
      <c r="K815" s="1015"/>
      <c r="L815" s="1015"/>
      <c r="M815" s="1015"/>
      <c r="N815" s="1015"/>
      <c r="O815" s="1015"/>
      <c r="P815" s="1015"/>
      <c r="Q815" s="1015"/>
    </row>
    <row r="816" spans="1:17" ht="12.75" customHeight="1">
      <c r="A816" s="1015"/>
      <c r="B816" s="1015"/>
      <c r="C816" s="1015"/>
      <c r="D816" s="1015"/>
      <c r="E816" s="1015"/>
      <c r="F816" s="1015"/>
      <c r="G816" s="1015"/>
      <c r="H816" s="1015"/>
      <c r="I816" s="1015"/>
      <c r="J816" s="1015"/>
      <c r="K816" s="1015"/>
      <c r="L816" s="1015"/>
      <c r="M816" s="1015"/>
      <c r="N816" s="1015"/>
      <c r="O816" s="1015"/>
      <c r="P816" s="1015"/>
      <c r="Q816" s="1015"/>
    </row>
    <row r="817" spans="1:17" ht="12.75" customHeight="1">
      <c r="A817" s="1015"/>
      <c r="B817" s="1015"/>
      <c r="C817" s="1015"/>
      <c r="D817" s="1015"/>
      <c r="E817" s="1015"/>
      <c r="F817" s="1015"/>
      <c r="G817" s="1015"/>
      <c r="H817" s="1015"/>
      <c r="I817" s="1015"/>
      <c r="J817" s="1015"/>
      <c r="K817" s="1015"/>
      <c r="L817" s="1015"/>
      <c r="M817" s="1015"/>
      <c r="N817" s="1015"/>
      <c r="O817" s="1015"/>
      <c r="P817" s="1015"/>
      <c r="Q817" s="1015"/>
    </row>
    <row r="818" spans="1:17" ht="12.75" customHeight="1">
      <c r="A818" s="1015"/>
      <c r="B818" s="1015"/>
      <c r="C818" s="1015"/>
      <c r="D818" s="1015"/>
      <c r="E818" s="1015"/>
      <c r="F818" s="1015"/>
      <c r="G818" s="1015"/>
      <c r="H818" s="1015"/>
      <c r="I818" s="1015"/>
      <c r="J818" s="1015"/>
      <c r="K818" s="1015"/>
      <c r="L818" s="1015"/>
      <c r="M818" s="1015"/>
      <c r="N818" s="1015"/>
      <c r="O818" s="1015"/>
      <c r="P818" s="1015"/>
      <c r="Q818" s="1015"/>
    </row>
    <row r="819" spans="1:17" ht="12.75" customHeight="1">
      <c r="A819" s="1015"/>
      <c r="B819" s="1015"/>
      <c r="C819" s="1015"/>
      <c r="D819" s="1015"/>
      <c r="E819" s="1015"/>
      <c r="F819" s="1015"/>
      <c r="G819" s="1015"/>
      <c r="H819" s="1015"/>
      <c r="I819" s="1015"/>
      <c r="J819" s="1015"/>
      <c r="K819" s="1015"/>
      <c r="L819" s="1015"/>
      <c r="M819" s="1015"/>
      <c r="N819" s="1015"/>
      <c r="O819" s="1015"/>
      <c r="P819" s="1015"/>
      <c r="Q819" s="1015"/>
    </row>
    <row r="820" spans="1:17" ht="12.75" customHeight="1">
      <c r="A820" s="1015"/>
      <c r="B820" s="1015"/>
      <c r="C820" s="1015"/>
      <c r="D820" s="1015"/>
      <c r="E820" s="1015"/>
      <c r="F820" s="1015"/>
      <c r="G820" s="1015"/>
      <c r="H820" s="1015"/>
      <c r="I820" s="1015"/>
      <c r="J820" s="1015"/>
      <c r="K820" s="1015"/>
      <c r="L820" s="1015"/>
      <c r="M820" s="1015"/>
      <c r="N820" s="1015"/>
      <c r="O820" s="1015"/>
      <c r="P820" s="1015"/>
      <c r="Q820" s="1015"/>
    </row>
    <row r="821" spans="1:17" ht="12.75" customHeight="1">
      <c r="A821" s="1015"/>
      <c r="B821" s="1015"/>
      <c r="C821" s="1015"/>
      <c r="D821" s="1015"/>
      <c r="E821" s="1015"/>
      <c r="F821" s="1015"/>
      <c r="G821" s="1015"/>
      <c r="H821" s="1015"/>
      <c r="I821" s="1015"/>
      <c r="J821" s="1015"/>
      <c r="K821" s="1015"/>
      <c r="L821" s="1015"/>
      <c r="M821" s="1015"/>
      <c r="N821" s="1015"/>
      <c r="O821" s="1015"/>
      <c r="P821" s="1015"/>
      <c r="Q821" s="1015"/>
    </row>
    <row r="822" spans="1:17" ht="12.75" customHeight="1">
      <c r="A822" s="1015"/>
      <c r="B822" s="1015"/>
      <c r="C822" s="1015"/>
      <c r="D822" s="1015"/>
      <c r="E822" s="1015"/>
      <c r="F822" s="1015"/>
      <c r="G822" s="1015"/>
      <c r="H822" s="1015"/>
      <c r="I822" s="1015"/>
      <c r="J822" s="1015"/>
      <c r="K822" s="1015"/>
      <c r="L822" s="1015"/>
      <c r="M822" s="1015"/>
      <c r="N822" s="1015"/>
      <c r="O822" s="1015"/>
      <c r="P822" s="1015"/>
      <c r="Q822" s="1015"/>
    </row>
    <row r="823" spans="1:17" ht="12.75" customHeight="1">
      <c r="A823" s="1015"/>
      <c r="B823" s="1015"/>
      <c r="C823" s="1015"/>
      <c r="D823" s="1015"/>
      <c r="E823" s="1015"/>
      <c r="F823" s="1015"/>
      <c r="G823" s="1015"/>
      <c r="H823" s="1015"/>
      <c r="I823" s="1015"/>
      <c r="J823" s="1015"/>
      <c r="K823" s="1015"/>
      <c r="L823" s="1015"/>
      <c r="M823" s="1015"/>
      <c r="N823" s="1015"/>
      <c r="O823" s="1015"/>
      <c r="P823" s="1015"/>
      <c r="Q823" s="1015"/>
    </row>
    <row r="824" spans="1:17" ht="12.75" customHeight="1">
      <c r="A824" s="1015"/>
      <c r="B824" s="1015"/>
      <c r="C824" s="1015"/>
      <c r="D824" s="1015"/>
      <c r="E824" s="1015"/>
      <c r="F824" s="1015"/>
      <c r="G824" s="1015"/>
      <c r="H824" s="1015"/>
      <c r="I824" s="1015"/>
      <c r="J824" s="1015"/>
      <c r="K824" s="1015"/>
      <c r="L824" s="1015"/>
      <c r="M824" s="1015"/>
      <c r="N824" s="1015"/>
      <c r="O824" s="1015"/>
      <c r="P824" s="1015"/>
      <c r="Q824" s="1015"/>
    </row>
    <row r="825" spans="1:17" ht="12.75" customHeight="1">
      <c r="A825" s="1015"/>
      <c r="B825" s="1015"/>
      <c r="C825" s="1015"/>
      <c r="D825" s="1015"/>
      <c r="E825" s="1015"/>
      <c r="F825" s="1015"/>
      <c r="G825" s="1015"/>
      <c r="H825" s="1015"/>
      <c r="I825" s="1015"/>
      <c r="J825" s="1015"/>
      <c r="K825" s="1015"/>
      <c r="L825" s="1015"/>
      <c r="M825" s="1015"/>
      <c r="N825" s="1015"/>
      <c r="O825" s="1015"/>
      <c r="P825" s="1015"/>
      <c r="Q825" s="1015"/>
    </row>
    <row r="826" spans="1:17" ht="12.75" customHeight="1">
      <c r="A826" s="1015"/>
      <c r="B826" s="1015"/>
      <c r="C826" s="1015"/>
      <c r="D826" s="1015"/>
      <c r="E826" s="1015"/>
      <c r="F826" s="1015"/>
      <c r="G826" s="1015"/>
      <c r="H826" s="1015"/>
      <c r="I826" s="1015"/>
      <c r="J826" s="1015"/>
      <c r="K826" s="1015"/>
      <c r="L826" s="1015"/>
      <c r="M826" s="1015"/>
      <c r="N826" s="1015"/>
      <c r="O826" s="1015"/>
      <c r="P826" s="1015"/>
      <c r="Q826" s="1015"/>
    </row>
    <row r="827" spans="1:17" ht="12.75" customHeight="1">
      <c r="A827" s="1015"/>
      <c r="B827" s="1015"/>
      <c r="C827" s="1015"/>
      <c r="D827" s="1015"/>
      <c r="E827" s="1015"/>
      <c r="F827" s="1015"/>
      <c r="G827" s="1015"/>
      <c r="H827" s="1015"/>
      <c r="I827" s="1015"/>
      <c r="J827" s="1015"/>
      <c r="K827" s="1015"/>
      <c r="L827" s="1015"/>
      <c r="M827" s="1015"/>
      <c r="N827" s="1015"/>
      <c r="O827" s="1015"/>
      <c r="P827" s="1015"/>
      <c r="Q827" s="1015"/>
    </row>
    <row r="828" spans="1:17" ht="12.75" customHeight="1">
      <c r="A828" s="1015"/>
      <c r="B828" s="1015"/>
      <c r="C828" s="1015"/>
      <c r="D828" s="1015"/>
      <c r="E828" s="1015"/>
      <c r="F828" s="1015"/>
      <c r="G828" s="1015"/>
      <c r="H828" s="1015"/>
      <c r="I828" s="1015"/>
      <c r="J828" s="1015"/>
      <c r="K828" s="1015"/>
      <c r="L828" s="1015"/>
      <c r="M828" s="1015"/>
      <c r="N828" s="1015"/>
      <c r="O828" s="1015"/>
      <c r="P828" s="1015"/>
      <c r="Q828" s="1015"/>
    </row>
    <row r="829" spans="1:17" ht="12.75" customHeight="1">
      <c r="A829" s="1015"/>
      <c r="B829" s="1015"/>
      <c r="C829" s="1015"/>
      <c r="D829" s="1015"/>
      <c r="E829" s="1015"/>
      <c r="F829" s="1015"/>
      <c r="G829" s="1015"/>
      <c r="H829" s="1015"/>
      <c r="I829" s="1015"/>
      <c r="J829" s="1015"/>
      <c r="K829" s="1015"/>
      <c r="L829" s="1015"/>
      <c r="M829" s="1015"/>
      <c r="N829" s="1015"/>
      <c r="O829" s="1015"/>
      <c r="P829" s="1015"/>
      <c r="Q829" s="1015"/>
    </row>
    <row r="830" spans="1:17" ht="12.75" customHeight="1">
      <c r="A830" s="1015"/>
      <c r="B830" s="1015"/>
      <c r="C830" s="1015"/>
      <c r="D830" s="1015"/>
      <c r="E830" s="1015"/>
      <c r="F830" s="1015"/>
      <c r="G830" s="1015"/>
      <c r="H830" s="1015"/>
      <c r="I830" s="1015"/>
      <c r="J830" s="1015"/>
      <c r="K830" s="1015"/>
      <c r="L830" s="1015"/>
      <c r="M830" s="1015"/>
      <c r="N830" s="1015"/>
      <c r="O830" s="1015"/>
      <c r="P830" s="1015"/>
      <c r="Q830" s="1015"/>
    </row>
    <row r="831" spans="1:17" ht="12.75" customHeight="1">
      <c r="A831" s="1015"/>
      <c r="B831" s="1015"/>
      <c r="C831" s="1015"/>
      <c r="D831" s="1015"/>
      <c r="E831" s="1015"/>
      <c r="F831" s="1015"/>
      <c r="G831" s="1015"/>
      <c r="H831" s="1015"/>
      <c r="I831" s="1015"/>
      <c r="J831" s="1015"/>
      <c r="K831" s="1015"/>
      <c r="L831" s="1015"/>
      <c r="M831" s="1015"/>
      <c r="N831" s="1015"/>
      <c r="O831" s="1015"/>
      <c r="P831" s="1015"/>
      <c r="Q831" s="1015"/>
    </row>
    <row r="832" spans="1:17" ht="12.75" customHeight="1">
      <c r="A832" s="1015"/>
      <c r="B832" s="1015"/>
      <c r="C832" s="1015"/>
      <c r="D832" s="1015"/>
      <c r="E832" s="1015"/>
      <c r="F832" s="1015"/>
      <c r="G832" s="1015"/>
      <c r="H832" s="1015"/>
      <c r="I832" s="1015"/>
      <c r="J832" s="1015"/>
      <c r="K832" s="1015"/>
      <c r="L832" s="1015"/>
      <c r="M832" s="1015"/>
      <c r="N832" s="1015"/>
      <c r="O832" s="1015"/>
      <c r="P832" s="1015"/>
      <c r="Q832" s="1015"/>
    </row>
    <row r="833" spans="1:17" ht="12.75" customHeight="1">
      <c r="A833" s="1015"/>
      <c r="B833" s="1015"/>
      <c r="C833" s="1015"/>
      <c r="D833" s="1015"/>
      <c r="E833" s="1015"/>
      <c r="F833" s="1015"/>
      <c r="G833" s="1015"/>
      <c r="H833" s="1015"/>
      <c r="I833" s="1015"/>
      <c r="J833" s="1015"/>
      <c r="K833" s="1015"/>
      <c r="L833" s="1015"/>
      <c r="M833" s="1015"/>
      <c r="N833" s="1015"/>
      <c r="O833" s="1015"/>
      <c r="P833" s="1015"/>
      <c r="Q833" s="1015"/>
    </row>
    <row r="834" spans="1:17" ht="12.75" customHeight="1">
      <c r="A834" s="1015"/>
      <c r="B834" s="1015"/>
      <c r="C834" s="1015"/>
      <c r="D834" s="1015"/>
      <c r="E834" s="1015"/>
      <c r="F834" s="1015"/>
      <c r="G834" s="1015"/>
      <c r="H834" s="1015"/>
      <c r="I834" s="1015"/>
      <c r="J834" s="1015"/>
      <c r="K834" s="1015"/>
      <c r="L834" s="1015"/>
      <c r="M834" s="1015"/>
      <c r="N834" s="1015"/>
      <c r="O834" s="1015"/>
      <c r="P834" s="1015"/>
      <c r="Q834" s="1015"/>
    </row>
    <row r="835" spans="1:17" ht="12.75" customHeight="1">
      <c r="A835" s="1015"/>
      <c r="B835" s="1015"/>
      <c r="C835" s="1015"/>
      <c r="D835" s="1015"/>
      <c r="E835" s="1015"/>
      <c r="F835" s="1015"/>
      <c r="G835" s="1015"/>
      <c r="H835" s="1015"/>
      <c r="I835" s="1015"/>
      <c r="J835" s="1015"/>
      <c r="K835" s="1015"/>
      <c r="L835" s="1015"/>
      <c r="M835" s="1015"/>
      <c r="N835" s="1015"/>
      <c r="O835" s="1015"/>
      <c r="P835" s="1015"/>
      <c r="Q835" s="1015"/>
    </row>
    <row r="836" spans="1:17" ht="12.75" customHeight="1">
      <c r="A836" s="1015"/>
      <c r="B836" s="1015"/>
      <c r="C836" s="1015"/>
      <c r="D836" s="1015"/>
      <c r="E836" s="1015"/>
      <c r="F836" s="1015"/>
      <c r="G836" s="1015"/>
      <c r="H836" s="1015"/>
      <c r="I836" s="1015"/>
      <c r="J836" s="1015"/>
      <c r="K836" s="1015"/>
      <c r="L836" s="1015"/>
      <c r="M836" s="1015"/>
      <c r="N836" s="1015"/>
      <c r="O836" s="1015"/>
      <c r="P836" s="1015"/>
      <c r="Q836" s="1015"/>
    </row>
    <row r="837" spans="1:17" ht="12.75" customHeight="1">
      <c r="A837" s="1015"/>
      <c r="B837" s="1015"/>
      <c r="C837" s="1015"/>
      <c r="D837" s="1015"/>
      <c r="E837" s="1015"/>
      <c r="F837" s="1015"/>
      <c r="G837" s="1015"/>
      <c r="H837" s="1015"/>
      <c r="I837" s="1015"/>
      <c r="J837" s="1015"/>
      <c r="K837" s="1015"/>
      <c r="L837" s="1015"/>
      <c r="M837" s="1015"/>
      <c r="N837" s="1015"/>
      <c r="O837" s="1015"/>
      <c r="P837" s="1015"/>
      <c r="Q837" s="1015"/>
    </row>
    <row r="838" spans="1:17" ht="12.75" customHeight="1">
      <c r="A838" s="1015"/>
      <c r="B838" s="1015"/>
      <c r="C838" s="1015"/>
      <c r="D838" s="1015"/>
      <c r="E838" s="1015"/>
      <c r="F838" s="1015"/>
      <c r="G838" s="1015"/>
      <c r="H838" s="1015"/>
      <c r="I838" s="1015"/>
      <c r="J838" s="1015"/>
      <c r="K838" s="1015"/>
      <c r="L838" s="1015"/>
      <c r="M838" s="1015"/>
      <c r="N838" s="1015"/>
      <c r="O838" s="1015"/>
      <c r="P838" s="1015"/>
      <c r="Q838" s="1015"/>
    </row>
    <row r="839" spans="1:17" ht="12.75" customHeight="1">
      <c r="A839" s="1015"/>
      <c r="B839" s="1015"/>
      <c r="C839" s="1015"/>
      <c r="D839" s="1015"/>
      <c r="E839" s="1015"/>
      <c r="F839" s="1015"/>
      <c r="G839" s="1015"/>
      <c r="H839" s="1015"/>
      <c r="I839" s="1015"/>
      <c r="J839" s="1015"/>
      <c r="K839" s="1015"/>
      <c r="L839" s="1015"/>
      <c r="M839" s="1015"/>
      <c r="N839" s="1015"/>
      <c r="O839" s="1015"/>
      <c r="P839" s="1015"/>
      <c r="Q839" s="1015"/>
    </row>
    <row r="840" spans="1:17" ht="12.75" customHeight="1">
      <c r="A840" s="1015"/>
      <c r="B840" s="1015"/>
      <c r="C840" s="1015"/>
      <c r="D840" s="1015"/>
      <c r="E840" s="1015"/>
      <c r="F840" s="1015"/>
      <c r="G840" s="1015"/>
      <c r="H840" s="1015"/>
      <c r="I840" s="1015"/>
      <c r="J840" s="1015"/>
      <c r="K840" s="1015"/>
      <c r="L840" s="1015"/>
      <c r="M840" s="1015"/>
      <c r="N840" s="1015"/>
      <c r="O840" s="1015"/>
      <c r="P840" s="1015"/>
      <c r="Q840" s="1015"/>
    </row>
    <row r="841" spans="1:17" ht="12.75" customHeight="1">
      <c r="A841" s="1015"/>
      <c r="B841" s="1015"/>
      <c r="C841" s="1015"/>
      <c r="D841" s="1015"/>
      <c r="E841" s="1015"/>
      <c r="F841" s="1015"/>
      <c r="G841" s="1015"/>
      <c r="H841" s="1015"/>
      <c r="I841" s="1015"/>
      <c r="J841" s="1015"/>
      <c r="K841" s="1015"/>
      <c r="L841" s="1015"/>
      <c r="M841" s="1015"/>
      <c r="N841" s="1015"/>
      <c r="O841" s="1015"/>
      <c r="P841" s="1015"/>
      <c r="Q841" s="1015"/>
    </row>
    <row r="842" spans="1:17" ht="12.75" customHeight="1">
      <c r="A842" s="1015"/>
      <c r="B842" s="1015"/>
      <c r="C842" s="1015"/>
      <c r="D842" s="1015"/>
      <c r="E842" s="1015"/>
      <c r="F842" s="1015"/>
      <c r="G842" s="1015"/>
      <c r="H842" s="1015"/>
      <c r="I842" s="1015"/>
      <c r="J842" s="1015"/>
      <c r="K842" s="1015"/>
      <c r="L842" s="1015"/>
      <c r="M842" s="1015"/>
      <c r="N842" s="1015"/>
      <c r="O842" s="1015"/>
      <c r="P842" s="1015"/>
      <c r="Q842" s="1015"/>
    </row>
    <row r="843" spans="1:17" ht="12.75" customHeight="1">
      <c r="A843" s="1015"/>
      <c r="B843" s="1015"/>
      <c r="C843" s="1015"/>
      <c r="D843" s="1015"/>
      <c r="E843" s="1015"/>
      <c r="F843" s="1015"/>
      <c r="G843" s="1015"/>
      <c r="H843" s="1015"/>
      <c r="I843" s="1015"/>
      <c r="J843" s="1015"/>
      <c r="K843" s="1015"/>
      <c r="L843" s="1015"/>
      <c r="M843" s="1015"/>
      <c r="N843" s="1015"/>
      <c r="O843" s="1015"/>
      <c r="P843" s="1015"/>
      <c r="Q843" s="1015"/>
    </row>
    <row r="844" spans="1:17" ht="12.75" customHeight="1">
      <c r="A844" s="1015"/>
      <c r="B844" s="1015"/>
      <c r="C844" s="1015"/>
      <c r="D844" s="1015"/>
      <c r="E844" s="1015"/>
      <c r="F844" s="1015"/>
      <c r="G844" s="1015"/>
      <c r="H844" s="1015"/>
      <c r="I844" s="1015"/>
      <c r="J844" s="1015"/>
      <c r="K844" s="1015"/>
      <c r="L844" s="1015"/>
      <c r="M844" s="1015"/>
      <c r="N844" s="1015"/>
      <c r="O844" s="1015"/>
      <c r="P844" s="1015"/>
      <c r="Q844" s="1015"/>
    </row>
    <row r="845" spans="1:17" ht="12.75" customHeight="1">
      <c r="A845" s="1015"/>
      <c r="B845" s="1015"/>
      <c r="C845" s="1015"/>
      <c r="D845" s="1015"/>
      <c r="E845" s="1015"/>
      <c r="F845" s="1015"/>
      <c r="G845" s="1015"/>
      <c r="H845" s="1015"/>
      <c r="I845" s="1015"/>
      <c r="J845" s="1015"/>
      <c r="K845" s="1015"/>
      <c r="L845" s="1015"/>
      <c r="M845" s="1015"/>
      <c r="N845" s="1015"/>
      <c r="O845" s="1015"/>
      <c r="P845" s="1015"/>
      <c r="Q845" s="1015"/>
    </row>
    <row r="846" spans="1:17" ht="12.75" customHeight="1">
      <c r="A846" s="1015"/>
      <c r="B846" s="1015"/>
      <c r="C846" s="1015"/>
      <c r="D846" s="1015"/>
      <c r="E846" s="1015"/>
      <c r="F846" s="1015"/>
      <c r="G846" s="1015"/>
      <c r="H846" s="1015"/>
      <c r="I846" s="1015"/>
      <c r="J846" s="1015"/>
      <c r="K846" s="1015"/>
      <c r="L846" s="1015"/>
      <c r="M846" s="1015"/>
      <c r="N846" s="1015"/>
      <c r="O846" s="1015"/>
      <c r="P846" s="1015"/>
      <c r="Q846" s="1015"/>
    </row>
    <row r="847" spans="1:17" ht="12.75" customHeight="1">
      <c r="A847" s="1015"/>
      <c r="B847" s="1015"/>
      <c r="C847" s="1015"/>
      <c r="D847" s="1015"/>
      <c r="E847" s="1015"/>
      <c r="F847" s="1015"/>
      <c r="G847" s="1015"/>
      <c r="H847" s="1015"/>
      <c r="I847" s="1015"/>
      <c r="J847" s="1015"/>
      <c r="K847" s="1015"/>
      <c r="L847" s="1015"/>
      <c r="M847" s="1015"/>
      <c r="N847" s="1015"/>
      <c r="O847" s="1015"/>
      <c r="P847" s="1015"/>
      <c r="Q847" s="1015"/>
    </row>
    <row r="848" spans="1:17" ht="12.75" customHeight="1">
      <c r="A848" s="1015"/>
      <c r="B848" s="1015"/>
      <c r="C848" s="1015"/>
      <c r="D848" s="1015"/>
      <c r="E848" s="1015"/>
      <c r="F848" s="1015"/>
      <c r="G848" s="1015"/>
      <c r="H848" s="1015"/>
      <c r="I848" s="1015"/>
      <c r="J848" s="1015"/>
      <c r="K848" s="1015"/>
      <c r="L848" s="1015"/>
      <c r="M848" s="1015"/>
      <c r="N848" s="1015"/>
      <c r="O848" s="1015"/>
      <c r="P848" s="1015"/>
      <c r="Q848" s="1015"/>
    </row>
    <row r="849" spans="1:17" ht="12.75" customHeight="1">
      <c r="A849" s="1015"/>
      <c r="B849" s="1015"/>
      <c r="C849" s="1015"/>
      <c r="D849" s="1015"/>
      <c r="E849" s="1015"/>
      <c r="F849" s="1015"/>
      <c r="G849" s="1015"/>
      <c r="H849" s="1015"/>
      <c r="I849" s="1015"/>
      <c r="J849" s="1015"/>
      <c r="K849" s="1015"/>
      <c r="L849" s="1015"/>
      <c r="M849" s="1015"/>
      <c r="N849" s="1015"/>
      <c r="O849" s="1015"/>
      <c r="P849" s="1015"/>
      <c r="Q849" s="1015"/>
    </row>
    <row r="850" spans="1:17" ht="12.75" customHeight="1">
      <c r="A850" s="1015"/>
      <c r="B850" s="1015"/>
      <c r="C850" s="1015"/>
      <c r="D850" s="1015"/>
      <c r="E850" s="1015"/>
      <c r="F850" s="1015"/>
      <c r="G850" s="1015"/>
      <c r="H850" s="1015"/>
      <c r="I850" s="1015"/>
      <c r="J850" s="1015"/>
      <c r="K850" s="1015"/>
      <c r="L850" s="1015"/>
      <c r="M850" s="1015"/>
      <c r="N850" s="1015"/>
      <c r="O850" s="1015"/>
      <c r="P850" s="1015"/>
      <c r="Q850" s="1015"/>
    </row>
    <row r="851" spans="1:17" ht="12.75" customHeight="1">
      <c r="A851" s="1015"/>
      <c r="B851" s="1015"/>
      <c r="C851" s="1015"/>
      <c r="D851" s="1015"/>
      <c r="E851" s="1015"/>
      <c r="F851" s="1015"/>
      <c r="G851" s="1015"/>
      <c r="H851" s="1015"/>
      <c r="I851" s="1015"/>
      <c r="J851" s="1015"/>
      <c r="K851" s="1015"/>
      <c r="L851" s="1015"/>
      <c r="M851" s="1015"/>
      <c r="N851" s="1015"/>
      <c r="O851" s="1015"/>
      <c r="P851" s="1015"/>
      <c r="Q851" s="1015"/>
    </row>
    <row r="852" spans="1:17" ht="12.75" customHeight="1">
      <c r="A852" s="1015"/>
      <c r="B852" s="1015"/>
      <c r="C852" s="1015"/>
      <c r="D852" s="1015"/>
      <c r="E852" s="1015"/>
      <c r="F852" s="1015"/>
      <c r="G852" s="1015"/>
      <c r="H852" s="1015"/>
      <c r="I852" s="1015"/>
      <c r="J852" s="1015"/>
      <c r="K852" s="1015"/>
      <c r="L852" s="1015"/>
      <c r="M852" s="1015"/>
      <c r="N852" s="1015"/>
      <c r="O852" s="1015"/>
      <c r="P852" s="1015"/>
      <c r="Q852" s="1015"/>
    </row>
    <row r="853" spans="1:17" ht="12.75" customHeight="1">
      <c r="A853" s="1015"/>
      <c r="B853" s="1015"/>
      <c r="C853" s="1015"/>
      <c r="D853" s="1015"/>
      <c r="E853" s="1015"/>
      <c r="F853" s="1015"/>
      <c r="G853" s="1015"/>
      <c r="H853" s="1015"/>
      <c r="I853" s="1015"/>
      <c r="J853" s="1015"/>
      <c r="K853" s="1015"/>
      <c r="L853" s="1015"/>
      <c r="M853" s="1015"/>
      <c r="N853" s="1015"/>
      <c r="O853" s="1015"/>
      <c r="P853" s="1015"/>
      <c r="Q853" s="1015"/>
    </row>
    <row r="854" spans="1:17" ht="12.75" customHeight="1">
      <c r="A854" s="1015"/>
      <c r="B854" s="1015"/>
      <c r="C854" s="1015"/>
      <c r="D854" s="1015"/>
      <c r="E854" s="1015"/>
      <c r="F854" s="1015"/>
      <c r="G854" s="1015"/>
      <c r="H854" s="1015"/>
      <c r="I854" s="1015"/>
      <c r="J854" s="1015"/>
      <c r="K854" s="1015"/>
      <c r="L854" s="1015"/>
      <c r="M854" s="1015"/>
      <c r="N854" s="1015"/>
      <c r="O854" s="1015"/>
      <c r="P854" s="1015"/>
      <c r="Q854" s="1015"/>
    </row>
    <row r="855" spans="1:17" ht="12.75" customHeight="1">
      <c r="A855" s="1015"/>
      <c r="B855" s="1015"/>
      <c r="C855" s="1015"/>
      <c r="D855" s="1015"/>
      <c r="E855" s="1015"/>
      <c r="F855" s="1015"/>
      <c r="G855" s="1015"/>
      <c r="H855" s="1015"/>
      <c r="I855" s="1015"/>
      <c r="J855" s="1015"/>
      <c r="K855" s="1015"/>
      <c r="L855" s="1015"/>
      <c r="M855" s="1015"/>
      <c r="N855" s="1015"/>
      <c r="O855" s="1015"/>
      <c r="P855" s="1015"/>
      <c r="Q855" s="1015"/>
    </row>
    <row r="856" spans="1:17" ht="12.75" customHeight="1">
      <c r="A856" s="1015"/>
      <c r="B856" s="1015"/>
      <c r="C856" s="1015"/>
      <c r="D856" s="1015"/>
      <c r="E856" s="1015"/>
      <c r="F856" s="1015"/>
      <c r="G856" s="1015"/>
      <c r="H856" s="1015"/>
      <c r="I856" s="1015"/>
      <c r="J856" s="1015"/>
      <c r="K856" s="1015"/>
      <c r="L856" s="1015"/>
      <c r="M856" s="1015"/>
      <c r="N856" s="1015"/>
      <c r="O856" s="1015"/>
      <c r="P856" s="1015"/>
      <c r="Q856" s="1015"/>
    </row>
    <row r="857" spans="1:17" ht="12.75" customHeight="1">
      <c r="A857" s="1015"/>
      <c r="B857" s="1015"/>
      <c r="C857" s="1015"/>
      <c r="D857" s="1015"/>
      <c r="E857" s="1015"/>
      <c r="F857" s="1015"/>
      <c r="G857" s="1015"/>
      <c r="H857" s="1015"/>
      <c r="I857" s="1015"/>
      <c r="J857" s="1015"/>
      <c r="K857" s="1015"/>
      <c r="L857" s="1015"/>
      <c r="M857" s="1015"/>
      <c r="N857" s="1015"/>
      <c r="O857" s="1015"/>
      <c r="P857" s="1015"/>
      <c r="Q857" s="1015"/>
    </row>
    <row r="858" spans="1:17" ht="12.75" customHeight="1">
      <c r="A858" s="1015"/>
      <c r="B858" s="1015"/>
      <c r="C858" s="1015"/>
      <c r="D858" s="1015"/>
      <c r="E858" s="1015"/>
      <c r="F858" s="1015"/>
      <c r="G858" s="1015"/>
      <c r="H858" s="1015"/>
      <c r="I858" s="1015"/>
      <c r="J858" s="1015"/>
      <c r="K858" s="1015"/>
      <c r="L858" s="1015"/>
      <c r="M858" s="1015"/>
      <c r="N858" s="1015"/>
      <c r="O858" s="1015"/>
      <c r="P858" s="1015"/>
      <c r="Q858" s="1015"/>
    </row>
    <row r="859" spans="1:17" ht="12.75" customHeight="1">
      <c r="A859" s="1015"/>
      <c r="B859" s="1015"/>
      <c r="C859" s="1015"/>
      <c r="D859" s="1015"/>
      <c r="E859" s="1015"/>
      <c r="F859" s="1015"/>
      <c r="G859" s="1015"/>
      <c r="H859" s="1015"/>
      <c r="I859" s="1015"/>
      <c r="J859" s="1015"/>
      <c r="K859" s="1015"/>
      <c r="L859" s="1015"/>
      <c r="M859" s="1015"/>
      <c r="N859" s="1015"/>
      <c r="O859" s="1015"/>
      <c r="P859" s="1015"/>
      <c r="Q859" s="1015"/>
    </row>
    <row r="860" spans="1:17" ht="12.75" customHeight="1">
      <c r="A860" s="1015"/>
      <c r="B860" s="1015"/>
      <c r="C860" s="1015"/>
      <c r="D860" s="1015"/>
      <c r="E860" s="1015"/>
      <c r="F860" s="1015"/>
      <c r="G860" s="1015"/>
      <c r="H860" s="1015"/>
      <c r="I860" s="1015"/>
      <c r="J860" s="1015"/>
      <c r="K860" s="1015"/>
      <c r="L860" s="1015"/>
      <c r="M860" s="1015"/>
      <c r="N860" s="1015"/>
      <c r="O860" s="1015"/>
      <c r="P860" s="1015"/>
      <c r="Q860" s="1015"/>
    </row>
    <row r="861" spans="1:17" ht="12.75" customHeight="1">
      <c r="A861" s="1015"/>
      <c r="B861" s="1015"/>
      <c r="C861" s="1015"/>
      <c r="D861" s="1015"/>
      <c r="E861" s="1015"/>
      <c r="F861" s="1015"/>
      <c r="G861" s="1015"/>
      <c r="H861" s="1015"/>
      <c r="I861" s="1015"/>
      <c r="J861" s="1015"/>
      <c r="K861" s="1015"/>
      <c r="L861" s="1015"/>
      <c r="M861" s="1015"/>
      <c r="N861" s="1015"/>
      <c r="O861" s="1015"/>
      <c r="P861" s="1015"/>
      <c r="Q861" s="1015"/>
    </row>
    <row r="862" spans="1:17" ht="12.75" customHeight="1">
      <c r="A862" s="1015"/>
      <c r="B862" s="1015"/>
      <c r="C862" s="1015"/>
      <c r="D862" s="1015"/>
      <c r="E862" s="1015"/>
      <c r="F862" s="1015"/>
      <c r="G862" s="1015"/>
      <c r="H862" s="1015"/>
      <c r="I862" s="1015"/>
      <c r="J862" s="1015"/>
      <c r="K862" s="1015"/>
      <c r="L862" s="1015"/>
      <c r="M862" s="1015"/>
      <c r="N862" s="1015"/>
      <c r="O862" s="1015"/>
      <c r="P862" s="1015"/>
      <c r="Q862" s="1015"/>
    </row>
    <row r="863" spans="1:17" ht="12.75" customHeight="1">
      <c r="A863" s="1015"/>
      <c r="B863" s="1015"/>
      <c r="C863" s="1015"/>
      <c r="D863" s="1015"/>
      <c r="E863" s="1015"/>
      <c r="F863" s="1015"/>
      <c r="G863" s="1015"/>
      <c r="H863" s="1015"/>
      <c r="I863" s="1015"/>
      <c r="J863" s="1015"/>
      <c r="K863" s="1015"/>
      <c r="L863" s="1015"/>
      <c r="M863" s="1015"/>
      <c r="N863" s="1015"/>
      <c r="O863" s="1015"/>
      <c r="P863" s="1015"/>
      <c r="Q863" s="1015"/>
    </row>
    <row r="864" spans="1:17" ht="12.75" customHeight="1">
      <c r="A864" s="1015"/>
      <c r="B864" s="1015"/>
      <c r="C864" s="1015"/>
      <c r="D864" s="1015"/>
      <c r="E864" s="1015"/>
      <c r="F864" s="1015"/>
      <c r="G864" s="1015"/>
      <c r="H864" s="1015"/>
      <c r="I864" s="1015"/>
      <c r="J864" s="1015"/>
      <c r="K864" s="1015"/>
      <c r="L864" s="1015"/>
      <c r="M864" s="1015"/>
      <c r="N864" s="1015"/>
      <c r="O864" s="1015"/>
      <c r="P864" s="1015"/>
      <c r="Q864" s="1015"/>
    </row>
    <row r="865" spans="1:17" ht="12.75" customHeight="1">
      <c r="A865" s="1015"/>
      <c r="B865" s="1015"/>
      <c r="C865" s="1015"/>
      <c r="D865" s="1015"/>
      <c r="E865" s="1015"/>
      <c r="F865" s="1015"/>
      <c r="G865" s="1015"/>
      <c r="H865" s="1015"/>
      <c r="I865" s="1015"/>
      <c r="J865" s="1015"/>
      <c r="K865" s="1015"/>
      <c r="L865" s="1015"/>
      <c r="M865" s="1015"/>
      <c r="N865" s="1015"/>
      <c r="O865" s="1015"/>
      <c r="P865" s="1015"/>
      <c r="Q865" s="1015"/>
    </row>
    <row r="866" spans="1:17" ht="12.75" customHeight="1">
      <c r="A866" s="1015"/>
      <c r="B866" s="1015"/>
      <c r="C866" s="1015"/>
      <c r="D866" s="1015"/>
      <c r="E866" s="1015"/>
      <c r="F866" s="1015"/>
      <c r="G866" s="1015"/>
      <c r="H866" s="1015"/>
      <c r="I866" s="1015"/>
      <c r="J866" s="1015"/>
      <c r="K866" s="1015"/>
      <c r="L866" s="1015"/>
      <c r="M866" s="1015"/>
      <c r="N866" s="1015"/>
      <c r="O866" s="1015"/>
      <c r="P866" s="1015"/>
      <c r="Q866" s="1015"/>
    </row>
    <row r="867" spans="1:17" ht="12.75" customHeight="1">
      <c r="A867" s="1015"/>
      <c r="B867" s="1015"/>
      <c r="C867" s="1015"/>
      <c r="D867" s="1015"/>
      <c r="E867" s="1015"/>
      <c r="F867" s="1015"/>
      <c r="G867" s="1015"/>
      <c r="H867" s="1015"/>
      <c r="I867" s="1015"/>
      <c r="J867" s="1015"/>
      <c r="K867" s="1015"/>
      <c r="L867" s="1015"/>
      <c r="M867" s="1015"/>
      <c r="N867" s="1015"/>
      <c r="O867" s="1015"/>
      <c r="P867" s="1015"/>
      <c r="Q867" s="1015"/>
    </row>
    <row r="868" spans="1:17" ht="12.75" customHeight="1">
      <c r="A868" s="1015"/>
      <c r="B868" s="1015"/>
      <c r="C868" s="1015"/>
      <c r="D868" s="1015"/>
      <c r="E868" s="1015"/>
      <c r="F868" s="1015"/>
      <c r="G868" s="1015"/>
      <c r="H868" s="1015"/>
      <c r="I868" s="1015"/>
      <c r="J868" s="1015"/>
      <c r="K868" s="1015"/>
      <c r="L868" s="1015"/>
      <c r="M868" s="1015"/>
      <c r="N868" s="1015"/>
      <c r="O868" s="1015"/>
      <c r="P868" s="1015"/>
      <c r="Q868" s="1015"/>
    </row>
    <row r="869" spans="1:17" ht="12.75" customHeight="1">
      <c r="A869" s="1015"/>
      <c r="B869" s="1015"/>
      <c r="C869" s="1015"/>
      <c r="D869" s="1015"/>
      <c r="E869" s="1015"/>
      <c r="F869" s="1015"/>
      <c r="G869" s="1015"/>
      <c r="H869" s="1015"/>
      <c r="I869" s="1015"/>
      <c r="J869" s="1015"/>
      <c r="K869" s="1015"/>
      <c r="L869" s="1015"/>
      <c r="M869" s="1015"/>
      <c r="N869" s="1015"/>
      <c r="O869" s="1015"/>
      <c r="P869" s="1015"/>
      <c r="Q869" s="1015"/>
    </row>
    <row r="870" spans="1:17" ht="12.75" customHeight="1">
      <c r="A870" s="1015"/>
      <c r="B870" s="1015"/>
      <c r="C870" s="1015"/>
      <c r="D870" s="1015"/>
      <c r="E870" s="1015"/>
      <c r="F870" s="1015"/>
      <c r="G870" s="1015"/>
      <c r="H870" s="1015"/>
      <c r="I870" s="1015"/>
      <c r="J870" s="1015"/>
      <c r="K870" s="1015"/>
      <c r="L870" s="1015"/>
      <c r="M870" s="1015"/>
      <c r="N870" s="1015"/>
      <c r="O870" s="1015"/>
      <c r="P870" s="1015"/>
      <c r="Q870" s="1015"/>
    </row>
    <row r="871" spans="1:17" ht="12.75" customHeight="1">
      <c r="A871" s="1015"/>
      <c r="B871" s="1015"/>
      <c r="C871" s="1015"/>
      <c r="D871" s="1015"/>
      <c r="E871" s="1015"/>
      <c r="F871" s="1015"/>
      <c r="G871" s="1015"/>
      <c r="H871" s="1015"/>
      <c r="I871" s="1015"/>
      <c r="J871" s="1015"/>
      <c r="K871" s="1015"/>
      <c r="L871" s="1015"/>
      <c r="M871" s="1015"/>
      <c r="N871" s="1015"/>
      <c r="O871" s="1015"/>
      <c r="P871" s="1015"/>
      <c r="Q871" s="1015"/>
    </row>
    <row r="872" spans="1:17" ht="12.75" customHeight="1">
      <c r="A872" s="1015"/>
      <c r="B872" s="1015"/>
      <c r="C872" s="1015"/>
      <c r="D872" s="1015"/>
      <c r="E872" s="1015"/>
      <c r="F872" s="1015"/>
      <c r="G872" s="1015"/>
      <c r="H872" s="1015"/>
      <c r="I872" s="1015"/>
      <c r="J872" s="1015"/>
      <c r="K872" s="1015"/>
      <c r="L872" s="1015"/>
      <c r="M872" s="1015"/>
      <c r="N872" s="1015"/>
      <c r="O872" s="1015"/>
      <c r="P872" s="1015"/>
      <c r="Q872" s="1015"/>
    </row>
    <row r="873" spans="1:17" ht="12.75" customHeight="1">
      <c r="A873" s="1015"/>
      <c r="B873" s="1015"/>
      <c r="C873" s="1015"/>
      <c r="D873" s="1015"/>
      <c r="E873" s="1015"/>
      <c r="F873" s="1015"/>
      <c r="G873" s="1015"/>
      <c r="H873" s="1015"/>
      <c r="I873" s="1015"/>
      <c r="J873" s="1015"/>
      <c r="K873" s="1015"/>
      <c r="L873" s="1015"/>
      <c r="M873" s="1015"/>
      <c r="N873" s="1015"/>
      <c r="O873" s="1015"/>
      <c r="P873" s="1015"/>
      <c r="Q873" s="1015"/>
    </row>
    <row r="874" spans="1:17" ht="12.75" customHeight="1">
      <c r="A874" s="1015"/>
      <c r="B874" s="1015"/>
      <c r="C874" s="1015"/>
      <c r="D874" s="1015"/>
      <c r="E874" s="1015"/>
      <c r="F874" s="1015"/>
      <c r="G874" s="1015"/>
      <c r="H874" s="1015"/>
      <c r="I874" s="1015"/>
      <c r="J874" s="1015"/>
      <c r="K874" s="1015"/>
      <c r="L874" s="1015"/>
      <c r="M874" s="1015"/>
      <c r="N874" s="1015"/>
      <c r="O874" s="1015"/>
      <c r="P874" s="1015"/>
      <c r="Q874" s="1015"/>
    </row>
    <row r="875" spans="1:17" ht="12.75" customHeight="1">
      <c r="A875" s="1015"/>
      <c r="B875" s="1015"/>
      <c r="C875" s="1015"/>
      <c r="D875" s="1015"/>
      <c r="E875" s="1015"/>
      <c r="F875" s="1015"/>
      <c r="G875" s="1015"/>
      <c r="H875" s="1015"/>
      <c r="I875" s="1015"/>
      <c r="J875" s="1015"/>
      <c r="K875" s="1015"/>
      <c r="L875" s="1015"/>
      <c r="M875" s="1015"/>
      <c r="N875" s="1015"/>
      <c r="O875" s="1015"/>
      <c r="P875" s="1015"/>
      <c r="Q875" s="1015"/>
    </row>
    <row r="876" spans="1:17" ht="12.75" customHeight="1">
      <c r="A876" s="1015"/>
      <c r="B876" s="1015"/>
      <c r="C876" s="1015"/>
      <c r="D876" s="1015"/>
      <c r="E876" s="1015"/>
      <c r="F876" s="1015"/>
      <c r="G876" s="1015"/>
      <c r="H876" s="1015"/>
      <c r="I876" s="1015"/>
      <c r="J876" s="1015"/>
      <c r="K876" s="1015"/>
      <c r="L876" s="1015"/>
      <c r="M876" s="1015"/>
      <c r="N876" s="1015"/>
      <c r="O876" s="1015"/>
      <c r="P876" s="1015"/>
      <c r="Q876" s="1015"/>
    </row>
    <row r="877" spans="1:17" ht="12.75" customHeight="1">
      <c r="A877" s="1015"/>
      <c r="B877" s="1015"/>
      <c r="C877" s="1015"/>
      <c r="D877" s="1015"/>
      <c r="E877" s="1015"/>
      <c r="F877" s="1015"/>
      <c r="G877" s="1015"/>
      <c r="H877" s="1015"/>
      <c r="I877" s="1015"/>
      <c r="J877" s="1015"/>
      <c r="K877" s="1015"/>
      <c r="L877" s="1015"/>
      <c r="M877" s="1015"/>
      <c r="N877" s="1015"/>
      <c r="O877" s="1015"/>
      <c r="P877" s="1015"/>
      <c r="Q877" s="1015"/>
    </row>
    <row r="878" spans="1:17" ht="12.75" customHeight="1">
      <c r="A878" s="1015"/>
      <c r="B878" s="1015"/>
      <c r="C878" s="1015"/>
      <c r="D878" s="1015"/>
      <c r="E878" s="1015"/>
      <c r="F878" s="1015"/>
      <c r="G878" s="1015"/>
      <c r="H878" s="1015"/>
      <c r="I878" s="1015"/>
      <c r="J878" s="1015"/>
      <c r="K878" s="1015"/>
      <c r="L878" s="1015"/>
      <c r="M878" s="1015"/>
      <c r="N878" s="1015"/>
      <c r="O878" s="1015"/>
      <c r="P878" s="1015"/>
      <c r="Q878" s="1015"/>
    </row>
    <row r="879" spans="1:17" ht="12.75" customHeight="1">
      <c r="A879" s="1015"/>
      <c r="B879" s="1015"/>
      <c r="C879" s="1015"/>
      <c r="D879" s="1015"/>
      <c r="E879" s="1015"/>
      <c r="F879" s="1015"/>
      <c r="G879" s="1015"/>
      <c r="H879" s="1015"/>
      <c r="I879" s="1015"/>
      <c r="J879" s="1015"/>
      <c r="K879" s="1015"/>
      <c r="L879" s="1015"/>
      <c r="M879" s="1015"/>
      <c r="N879" s="1015"/>
      <c r="O879" s="1015"/>
      <c r="P879" s="1015"/>
      <c r="Q879" s="1015"/>
    </row>
    <row r="880" spans="1:17" ht="12.75" customHeight="1">
      <c r="A880" s="1015"/>
      <c r="B880" s="1015"/>
      <c r="C880" s="1015"/>
      <c r="D880" s="1015"/>
      <c r="E880" s="1015"/>
      <c r="F880" s="1015"/>
      <c r="G880" s="1015"/>
      <c r="H880" s="1015"/>
      <c r="I880" s="1015"/>
      <c r="J880" s="1015"/>
      <c r="K880" s="1015"/>
      <c r="L880" s="1015"/>
      <c r="M880" s="1015"/>
      <c r="N880" s="1015"/>
      <c r="O880" s="1015"/>
      <c r="P880" s="1015"/>
      <c r="Q880" s="1015"/>
    </row>
    <row r="881" spans="1:17" ht="12.75" customHeight="1">
      <c r="A881" s="1015"/>
      <c r="B881" s="1015"/>
      <c r="C881" s="1015"/>
      <c r="D881" s="1015"/>
      <c r="E881" s="1015"/>
      <c r="F881" s="1015"/>
      <c r="G881" s="1015"/>
      <c r="H881" s="1015"/>
      <c r="I881" s="1015"/>
      <c r="J881" s="1015"/>
      <c r="K881" s="1015"/>
      <c r="L881" s="1015"/>
      <c r="M881" s="1015"/>
      <c r="N881" s="1015"/>
      <c r="O881" s="1015"/>
      <c r="P881" s="1015"/>
      <c r="Q881" s="1015"/>
    </row>
    <row r="882" spans="1:17" ht="12.75" customHeight="1">
      <c r="A882" s="1015"/>
      <c r="B882" s="1015"/>
      <c r="C882" s="1015"/>
      <c r="D882" s="1015"/>
      <c r="E882" s="1015"/>
      <c r="F882" s="1015"/>
      <c r="G882" s="1015"/>
      <c r="H882" s="1015"/>
      <c r="I882" s="1015"/>
      <c r="J882" s="1015"/>
      <c r="K882" s="1015"/>
      <c r="L882" s="1015"/>
      <c r="M882" s="1015"/>
      <c r="N882" s="1015"/>
      <c r="O882" s="1015"/>
      <c r="P882" s="1015"/>
      <c r="Q882" s="1015"/>
    </row>
    <row r="883" spans="1:17" ht="12.75" customHeight="1">
      <c r="A883" s="1015"/>
      <c r="B883" s="1015"/>
      <c r="C883" s="1015"/>
      <c r="D883" s="1015"/>
      <c r="E883" s="1015"/>
      <c r="F883" s="1015"/>
      <c r="G883" s="1015"/>
      <c r="H883" s="1015"/>
      <c r="I883" s="1015"/>
      <c r="J883" s="1015"/>
      <c r="K883" s="1015"/>
      <c r="L883" s="1015"/>
      <c r="M883" s="1015"/>
      <c r="N883" s="1015"/>
      <c r="O883" s="1015"/>
      <c r="P883" s="1015"/>
      <c r="Q883" s="1015"/>
    </row>
    <row r="884" spans="1:17" ht="12.75" customHeight="1">
      <c r="A884" s="1015"/>
      <c r="B884" s="1015"/>
      <c r="C884" s="1015"/>
      <c r="D884" s="1015"/>
      <c r="E884" s="1015"/>
      <c r="F884" s="1015"/>
      <c r="G884" s="1015"/>
      <c r="H884" s="1015"/>
      <c r="I884" s="1015"/>
      <c r="J884" s="1015"/>
      <c r="K884" s="1015"/>
      <c r="L884" s="1015"/>
      <c r="M884" s="1015"/>
      <c r="N884" s="1015"/>
      <c r="O884" s="1015"/>
      <c r="P884" s="1015"/>
      <c r="Q884" s="1015"/>
    </row>
    <row r="885" spans="1:17" ht="12.75" customHeight="1">
      <c r="A885" s="1015"/>
      <c r="B885" s="1015"/>
      <c r="C885" s="1015"/>
      <c r="D885" s="1015"/>
      <c r="E885" s="1015"/>
      <c r="F885" s="1015"/>
      <c r="G885" s="1015"/>
      <c r="H885" s="1015"/>
      <c r="I885" s="1015"/>
      <c r="J885" s="1015"/>
      <c r="K885" s="1015"/>
      <c r="L885" s="1015"/>
      <c r="M885" s="1015"/>
      <c r="N885" s="1015"/>
      <c r="O885" s="1015"/>
      <c r="P885" s="1015"/>
      <c r="Q885" s="1015"/>
    </row>
    <row r="886" spans="1:17" ht="12.75" customHeight="1">
      <c r="A886" s="1015"/>
      <c r="B886" s="1015"/>
      <c r="C886" s="1015"/>
      <c r="D886" s="1015"/>
      <c r="E886" s="1015"/>
      <c r="F886" s="1015"/>
      <c r="G886" s="1015"/>
      <c r="H886" s="1015"/>
      <c r="I886" s="1015"/>
      <c r="J886" s="1015"/>
      <c r="K886" s="1015"/>
      <c r="L886" s="1015"/>
      <c r="M886" s="1015"/>
      <c r="N886" s="1015"/>
      <c r="O886" s="1015"/>
      <c r="P886" s="1015"/>
      <c r="Q886" s="1015"/>
    </row>
    <row r="887" spans="1:17" ht="12.75" customHeight="1">
      <c r="A887" s="1015"/>
      <c r="B887" s="1015"/>
      <c r="C887" s="1015"/>
      <c r="D887" s="1015"/>
      <c r="E887" s="1015"/>
      <c r="F887" s="1015"/>
      <c r="G887" s="1015"/>
      <c r="H887" s="1015"/>
      <c r="I887" s="1015"/>
      <c r="J887" s="1015"/>
      <c r="K887" s="1015"/>
      <c r="L887" s="1015"/>
      <c r="M887" s="1015"/>
      <c r="N887" s="1015"/>
      <c r="O887" s="1015"/>
      <c r="P887" s="1015"/>
      <c r="Q887" s="1015"/>
    </row>
    <row r="888" spans="1:17" ht="12.75" customHeight="1">
      <c r="A888" s="1015"/>
      <c r="B888" s="1015"/>
      <c r="C888" s="1015"/>
      <c r="D888" s="1015"/>
      <c r="E888" s="1015"/>
      <c r="F888" s="1015"/>
      <c r="G888" s="1015"/>
      <c r="H888" s="1015"/>
      <c r="I888" s="1015"/>
      <c r="J888" s="1015"/>
      <c r="K888" s="1015"/>
      <c r="L888" s="1015"/>
      <c r="M888" s="1015"/>
      <c r="N888" s="1015"/>
      <c r="O888" s="1015"/>
      <c r="P888" s="1015"/>
      <c r="Q888" s="1015"/>
    </row>
    <row r="889" spans="1:17" ht="12.75" customHeight="1">
      <c r="A889" s="1015"/>
      <c r="B889" s="1015"/>
      <c r="C889" s="1015"/>
      <c r="D889" s="1015"/>
      <c r="E889" s="1015"/>
      <c r="F889" s="1015"/>
      <c r="G889" s="1015"/>
      <c r="H889" s="1015"/>
      <c r="I889" s="1015"/>
      <c r="J889" s="1015"/>
      <c r="K889" s="1015"/>
      <c r="L889" s="1015"/>
      <c r="M889" s="1015"/>
      <c r="N889" s="1015"/>
      <c r="O889" s="1015"/>
      <c r="P889" s="1015"/>
      <c r="Q889" s="1015"/>
    </row>
    <row r="890" spans="1:17" ht="12.75" customHeight="1">
      <c r="A890" s="1015"/>
      <c r="B890" s="1015"/>
      <c r="C890" s="1015"/>
      <c r="D890" s="1015"/>
      <c r="E890" s="1015"/>
      <c r="F890" s="1015"/>
      <c r="G890" s="1015"/>
      <c r="H890" s="1015"/>
      <c r="I890" s="1015"/>
      <c r="J890" s="1015"/>
      <c r="K890" s="1015"/>
      <c r="L890" s="1015"/>
      <c r="M890" s="1015"/>
      <c r="N890" s="1015"/>
      <c r="O890" s="1015"/>
      <c r="P890" s="1015"/>
      <c r="Q890" s="1015"/>
    </row>
    <row r="891" spans="1:17" ht="12.75" customHeight="1">
      <c r="A891" s="1015"/>
      <c r="B891" s="1015"/>
      <c r="C891" s="1015"/>
      <c r="D891" s="1015"/>
      <c r="E891" s="1015"/>
      <c r="F891" s="1015"/>
      <c r="G891" s="1015"/>
      <c r="H891" s="1015"/>
      <c r="I891" s="1015"/>
      <c r="J891" s="1015"/>
      <c r="K891" s="1015"/>
      <c r="L891" s="1015"/>
      <c r="M891" s="1015"/>
      <c r="N891" s="1015"/>
      <c r="O891" s="1015"/>
      <c r="P891" s="1015"/>
      <c r="Q891" s="1015"/>
    </row>
    <row r="892" spans="1:17" ht="12.75" customHeight="1">
      <c r="A892" s="1015"/>
      <c r="B892" s="1015"/>
      <c r="C892" s="1015"/>
      <c r="D892" s="1015"/>
      <c r="E892" s="1015"/>
      <c r="F892" s="1015"/>
      <c r="G892" s="1015"/>
      <c r="H892" s="1015"/>
      <c r="I892" s="1015"/>
      <c r="J892" s="1015"/>
      <c r="K892" s="1015"/>
      <c r="L892" s="1015"/>
      <c r="M892" s="1015"/>
      <c r="N892" s="1015"/>
      <c r="O892" s="1015"/>
      <c r="P892" s="1015"/>
      <c r="Q892" s="1015"/>
    </row>
    <row r="893" spans="1:17" ht="12.75" customHeight="1">
      <c r="A893" s="1015"/>
      <c r="B893" s="1015"/>
      <c r="C893" s="1015"/>
      <c r="D893" s="1015"/>
      <c r="E893" s="1015"/>
      <c r="F893" s="1015"/>
      <c r="G893" s="1015"/>
      <c r="H893" s="1015"/>
      <c r="I893" s="1015"/>
      <c r="J893" s="1015"/>
      <c r="K893" s="1015"/>
      <c r="L893" s="1015"/>
      <c r="M893" s="1015"/>
      <c r="N893" s="1015"/>
      <c r="O893" s="1015"/>
      <c r="P893" s="1015"/>
      <c r="Q893" s="1015"/>
    </row>
    <row r="894" spans="1:17" ht="12.75" customHeight="1">
      <c r="A894" s="1015"/>
      <c r="B894" s="1015"/>
      <c r="C894" s="1015"/>
      <c r="D894" s="1015"/>
      <c r="E894" s="1015"/>
      <c r="F894" s="1015"/>
      <c r="G894" s="1015"/>
      <c r="H894" s="1015"/>
      <c r="I894" s="1015"/>
      <c r="J894" s="1015"/>
      <c r="K894" s="1015"/>
      <c r="L894" s="1015"/>
      <c r="M894" s="1015"/>
      <c r="N894" s="1015"/>
      <c r="O894" s="1015"/>
      <c r="P894" s="1015"/>
      <c r="Q894" s="1015"/>
    </row>
    <row r="895" spans="1:17" ht="12.75" customHeight="1">
      <c r="A895" s="1015"/>
      <c r="B895" s="1015"/>
      <c r="C895" s="1015"/>
      <c r="D895" s="1015"/>
      <c r="E895" s="1015"/>
      <c r="F895" s="1015"/>
      <c r="G895" s="1015"/>
      <c r="H895" s="1015"/>
      <c r="I895" s="1015"/>
      <c r="J895" s="1015"/>
      <c r="K895" s="1015"/>
      <c r="L895" s="1015"/>
      <c r="M895" s="1015"/>
      <c r="N895" s="1015"/>
      <c r="O895" s="1015"/>
      <c r="P895" s="1015"/>
      <c r="Q895" s="1015"/>
    </row>
    <row r="896" spans="1:17" ht="12.75" customHeight="1">
      <c r="A896" s="1015"/>
      <c r="B896" s="1015"/>
      <c r="C896" s="1015"/>
      <c r="D896" s="1015"/>
      <c r="E896" s="1015"/>
      <c r="F896" s="1015"/>
      <c r="G896" s="1015"/>
      <c r="H896" s="1015"/>
      <c r="I896" s="1015"/>
      <c r="J896" s="1015"/>
      <c r="K896" s="1015"/>
      <c r="L896" s="1015"/>
      <c r="M896" s="1015"/>
      <c r="N896" s="1015"/>
      <c r="O896" s="1015"/>
      <c r="P896" s="1015"/>
      <c r="Q896" s="1015"/>
    </row>
    <row r="897" spans="1:17" ht="12.75" customHeight="1">
      <c r="A897" s="1015"/>
      <c r="B897" s="1015"/>
      <c r="C897" s="1015"/>
      <c r="D897" s="1015"/>
      <c r="E897" s="1015"/>
      <c r="F897" s="1015"/>
      <c r="G897" s="1015"/>
      <c r="H897" s="1015"/>
      <c r="I897" s="1015"/>
      <c r="J897" s="1015"/>
      <c r="K897" s="1015"/>
      <c r="L897" s="1015"/>
      <c r="M897" s="1015"/>
      <c r="N897" s="1015"/>
      <c r="O897" s="1015"/>
      <c r="P897" s="1015"/>
      <c r="Q897" s="1015"/>
    </row>
    <row r="898" spans="1:17" ht="12.75" customHeight="1">
      <c r="A898" s="1015"/>
      <c r="B898" s="1015"/>
      <c r="C898" s="1015"/>
      <c r="D898" s="1015"/>
      <c r="E898" s="1015"/>
      <c r="F898" s="1015"/>
      <c r="G898" s="1015"/>
      <c r="H898" s="1015"/>
      <c r="I898" s="1015"/>
      <c r="J898" s="1015"/>
      <c r="K898" s="1015"/>
      <c r="L898" s="1015"/>
      <c r="M898" s="1015"/>
      <c r="N898" s="1015"/>
      <c r="O898" s="1015"/>
      <c r="P898" s="1015"/>
      <c r="Q898" s="1015"/>
    </row>
    <row r="899" spans="1:17" ht="12.75" customHeight="1">
      <c r="A899" s="1015"/>
      <c r="B899" s="1015"/>
      <c r="C899" s="1015"/>
      <c r="D899" s="1015"/>
      <c r="E899" s="1015"/>
      <c r="F899" s="1015"/>
      <c r="G899" s="1015"/>
      <c r="H899" s="1015"/>
      <c r="I899" s="1015"/>
      <c r="J899" s="1015"/>
      <c r="K899" s="1015"/>
      <c r="L899" s="1015"/>
      <c r="M899" s="1015"/>
      <c r="N899" s="1015"/>
      <c r="O899" s="1015"/>
      <c r="P899" s="1015"/>
      <c r="Q899" s="1015"/>
    </row>
    <row r="900" spans="1:17" ht="12.75" customHeight="1">
      <c r="A900" s="1015"/>
      <c r="B900" s="1015"/>
      <c r="C900" s="1015"/>
      <c r="D900" s="1015"/>
      <c r="E900" s="1015"/>
      <c r="F900" s="1015"/>
      <c r="G900" s="1015"/>
      <c r="H900" s="1015"/>
      <c r="I900" s="1015"/>
      <c r="J900" s="1015"/>
      <c r="K900" s="1015"/>
      <c r="L900" s="1015"/>
      <c r="M900" s="1015"/>
      <c r="N900" s="1015"/>
      <c r="O900" s="1015"/>
      <c r="P900" s="1015"/>
      <c r="Q900" s="1015"/>
    </row>
    <row r="901" spans="1:17" ht="12.75" customHeight="1">
      <c r="A901" s="1015"/>
      <c r="B901" s="1015"/>
      <c r="C901" s="1015"/>
      <c r="D901" s="1015"/>
      <c r="E901" s="1015"/>
      <c r="F901" s="1015"/>
      <c r="G901" s="1015"/>
      <c r="H901" s="1015"/>
      <c r="I901" s="1015"/>
      <c r="J901" s="1015"/>
      <c r="K901" s="1015"/>
      <c r="L901" s="1015"/>
      <c r="M901" s="1015"/>
      <c r="N901" s="1015"/>
      <c r="O901" s="1015"/>
      <c r="P901" s="1015"/>
      <c r="Q901" s="1015"/>
    </row>
    <row r="902" spans="1:17" ht="12.75" customHeight="1">
      <c r="A902" s="1015"/>
      <c r="B902" s="1015"/>
      <c r="C902" s="1015"/>
      <c r="D902" s="1015"/>
      <c r="E902" s="1015"/>
      <c r="F902" s="1015"/>
      <c r="G902" s="1015"/>
      <c r="H902" s="1015"/>
      <c r="I902" s="1015"/>
      <c r="J902" s="1015"/>
      <c r="K902" s="1015"/>
      <c r="L902" s="1015"/>
      <c r="M902" s="1015"/>
      <c r="N902" s="1015"/>
      <c r="O902" s="1015"/>
      <c r="P902" s="1015"/>
      <c r="Q902" s="1015"/>
    </row>
    <row r="903" spans="1:17" ht="12.75" customHeight="1">
      <c r="A903" s="1015"/>
      <c r="B903" s="1015"/>
      <c r="C903" s="1015"/>
      <c r="D903" s="1015"/>
      <c r="E903" s="1015"/>
      <c r="F903" s="1015"/>
      <c r="G903" s="1015"/>
      <c r="H903" s="1015"/>
      <c r="I903" s="1015"/>
      <c r="J903" s="1015"/>
      <c r="K903" s="1015"/>
      <c r="L903" s="1015"/>
      <c r="M903" s="1015"/>
      <c r="N903" s="1015"/>
      <c r="O903" s="1015"/>
      <c r="P903" s="1015"/>
      <c r="Q903" s="1015"/>
    </row>
    <row r="904" spans="1:17" ht="12.75" customHeight="1">
      <c r="A904" s="1015"/>
      <c r="B904" s="1015"/>
      <c r="C904" s="1015"/>
      <c r="D904" s="1015"/>
      <c r="E904" s="1015"/>
      <c r="F904" s="1015"/>
      <c r="G904" s="1015"/>
      <c r="H904" s="1015"/>
      <c r="I904" s="1015"/>
      <c r="J904" s="1015"/>
      <c r="K904" s="1015"/>
      <c r="L904" s="1015"/>
      <c r="M904" s="1015"/>
      <c r="N904" s="1015"/>
      <c r="O904" s="1015"/>
      <c r="P904" s="1015"/>
      <c r="Q904" s="1015"/>
    </row>
    <row r="905" spans="1:17" ht="12.75" customHeight="1">
      <c r="A905" s="1015"/>
      <c r="B905" s="1015"/>
      <c r="C905" s="1015"/>
      <c r="D905" s="1015"/>
      <c r="E905" s="1015"/>
      <c r="F905" s="1015"/>
      <c r="G905" s="1015"/>
      <c r="H905" s="1015"/>
      <c r="I905" s="1015"/>
      <c r="J905" s="1015"/>
      <c r="K905" s="1015"/>
      <c r="L905" s="1015"/>
      <c r="M905" s="1015"/>
      <c r="N905" s="1015"/>
      <c r="O905" s="1015"/>
      <c r="P905" s="1015"/>
      <c r="Q905" s="1015"/>
    </row>
    <row r="906" spans="1:17" ht="12.75" customHeight="1">
      <c r="A906" s="1015"/>
      <c r="B906" s="1015"/>
      <c r="C906" s="1015"/>
      <c r="D906" s="1015"/>
      <c r="E906" s="1015"/>
      <c r="F906" s="1015"/>
      <c r="G906" s="1015"/>
      <c r="H906" s="1015"/>
      <c r="I906" s="1015"/>
      <c r="J906" s="1015"/>
      <c r="K906" s="1015"/>
      <c r="L906" s="1015"/>
      <c r="M906" s="1015"/>
      <c r="N906" s="1015"/>
      <c r="O906" s="1015"/>
      <c r="P906" s="1015"/>
      <c r="Q906" s="1015"/>
    </row>
    <row r="907" spans="1:17" ht="12.75" customHeight="1">
      <c r="A907" s="1015"/>
      <c r="B907" s="1015"/>
      <c r="C907" s="1015"/>
      <c r="D907" s="1015"/>
      <c r="E907" s="1015"/>
      <c r="F907" s="1015"/>
      <c r="G907" s="1015"/>
      <c r="H907" s="1015"/>
      <c r="I907" s="1015"/>
      <c r="J907" s="1015"/>
      <c r="K907" s="1015"/>
      <c r="L907" s="1015"/>
      <c r="M907" s="1015"/>
      <c r="N907" s="1015"/>
      <c r="O907" s="1015"/>
      <c r="P907" s="1015"/>
      <c r="Q907" s="1015"/>
    </row>
    <row r="908" spans="1:17" ht="12.75" customHeight="1">
      <c r="A908" s="1015"/>
      <c r="B908" s="1015"/>
      <c r="C908" s="1015"/>
      <c r="D908" s="1015"/>
      <c r="E908" s="1015"/>
      <c r="F908" s="1015"/>
      <c r="G908" s="1015"/>
      <c r="H908" s="1015"/>
      <c r="I908" s="1015"/>
      <c r="J908" s="1015"/>
      <c r="K908" s="1015"/>
      <c r="L908" s="1015"/>
      <c r="M908" s="1015"/>
      <c r="N908" s="1015"/>
      <c r="O908" s="1015"/>
      <c r="P908" s="1015"/>
      <c r="Q908" s="1015"/>
    </row>
    <row r="909" spans="1:17" ht="12.75" customHeight="1">
      <c r="A909" s="1015"/>
      <c r="B909" s="1015"/>
      <c r="C909" s="1015"/>
      <c r="D909" s="1015"/>
      <c r="E909" s="1015"/>
      <c r="F909" s="1015"/>
      <c r="G909" s="1015"/>
      <c r="H909" s="1015"/>
      <c r="I909" s="1015"/>
      <c r="J909" s="1015"/>
      <c r="K909" s="1015"/>
      <c r="L909" s="1015"/>
      <c r="M909" s="1015"/>
      <c r="N909" s="1015"/>
      <c r="O909" s="1015"/>
      <c r="P909" s="1015"/>
      <c r="Q909" s="1015"/>
    </row>
    <row r="910" spans="1:17" ht="12.75" customHeight="1">
      <c r="A910" s="1015"/>
      <c r="B910" s="1015"/>
      <c r="C910" s="1015"/>
      <c r="D910" s="1015"/>
      <c r="E910" s="1015"/>
      <c r="F910" s="1015"/>
      <c r="G910" s="1015"/>
      <c r="H910" s="1015"/>
      <c r="I910" s="1015"/>
      <c r="J910" s="1015"/>
      <c r="K910" s="1015"/>
      <c r="L910" s="1015"/>
      <c r="M910" s="1015"/>
      <c r="N910" s="1015"/>
      <c r="O910" s="1015"/>
      <c r="P910" s="1015"/>
      <c r="Q910" s="1015"/>
    </row>
    <row r="911" spans="1:17" ht="12.75" customHeight="1">
      <c r="A911" s="1015"/>
      <c r="B911" s="1015"/>
      <c r="C911" s="1015"/>
      <c r="D911" s="1015"/>
      <c r="E911" s="1015"/>
      <c r="F911" s="1015"/>
      <c r="G911" s="1015"/>
      <c r="H911" s="1015"/>
      <c r="I911" s="1015"/>
      <c r="J911" s="1015"/>
      <c r="K911" s="1015"/>
      <c r="L911" s="1015"/>
      <c r="M911" s="1015"/>
      <c r="N911" s="1015"/>
      <c r="O911" s="1015"/>
      <c r="P911" s="1015"/>
      <c r="Q911" s="1015"/>
    </row>
    <row r="912" spans="1:17" ht="12.75" customHeight="1">
      <c r="A912" s="1015"/>
      <c r="B912" s="1015"/>
      <c r="C912" s="1015"/>
      <c r="D912" s="1015"/>
      <c r="E912" s="1015"/>
      <c r="F912" s="1015"/>
      <c r="G912" s="1015"/>
      <c r="H912" s="1015"/>
      <c r="I912" s="1015"/>
      <c r="J912" s="1015"/>
      <c r="K912" s="1015"/>
      <c r="L912" s="1015"/>
      <c r="M912" s="1015"/>
      <c r="N912" s="1015"/>
      <c r="O912" s="1015"/>
      <c r="P912" s="1015"/>
      <c r="Q912" s="1015"/>
    </row>
    <row r="913" spans="1:17" ht="12.75" customHeight="1">
      <c r="A913" s="1015"/>
      <c r="B913" s="1015"/>
      <c r="C913" s="1015"/>
      <c r="D913" s="1015"/>
      <c r="E913" s="1015"/>
      <c r="F913" s="1015"/>
      <c r="G913" s="1015"/>
      <c r="H913" s="1015"/>
      <c r="I913" s="1015"/>
      <c r="J913" s="1015"/>
      <c r="K913" s="1015"/>
      <c r="L913" s="1015"/>
      <c r="M913" s="1015"/>
      <c r="N913" s="1015"/>
      <c r="O913" s="1015"/>
      <c r="P913" s="1015"/>
      <c r="Q913" s="1015"/>
    </row>
    <row r="914" spans="1:17" ht="12.75" customHeight="1">
      <c r="A914" s="1015"/>
      <c r="B914" s="1015"/>
      <c r="C914" s="1015"/>
      <c r="D914" s="1015"/>
      <c r="E914" s="1015"/>
      <c r="F914" s="1015"/>
      <c r="G914" s="1015"/>
      <c r="H914" s="1015"/>
      <c r="I914" s="1015"/>
      <c r="J914" s="1015"/>
      <c r="K914" s="1015"/>
      <c r="L914" s="1015"/>
      <c r="M914" s="1015"/>
      <c r="N914" s="1015"/>
      <c r="O914" s="1015"/>
      <c r="P914" s="1015"/>
      <c r="Q914" s="1015"/>
    </row>
    <row r="915" spans="1:17" ht="12.75" customHeight="1">
      <c r="A915" s="1015"/>
      <c r="B915" s="1015"/>
      <c r="C915" s="1015"/>
      <c r="D915" s="1015"/>
      <c r="E915" s="1015"/>
      <c r="F915" s="1015"/>
      <c r="G915" s="1015"/>
      <c r="H915" s="1015"/>
      <c r="I915" s="1015"/>
      <c r="J915" s="1015"/>
      <c r="K915" s="1015"/>
      <c r="L915" s="1015"/>
      <c r="M915" s="1015"/>
      <c r="N915" s="1015"/>
      <c r="O915" s="1015"/>
      <c r="P915" s="1015"/>
      <c r="Q915" s="1015"/>
    </row>
    <row r="916" spans="1:17" ht="12.75" customHeight="1">
      <c r="A916" s="1015"/>
      <c r="B916" s="1015"/>
      <c r="C916" s="1015"/>
      <c r="D916" s="1015"/>
      <c r="E916" s="1015"/>
      <c r="F916" s="1015"/>
      <c r="G916" s="1015"/>
      <c r="H916" s="1015"/>
      <c r="I916" s="1015"/>
      <c r="J916" s="1015"/>
      <c r="K916" s="1015"/>
      <c r="L916" s="1015"/>
      <c r="M916" s="1015"/>
      <c r="N916" s="1015"/>
      <c r="O916" s="1015"/>
      <c r="P916" s="1015"/>
      <c r="Q916" s="1015"/>
    </row>
    <row r="917" spans="1:17" ht="12.75" customHeight="1">
      <c r="A917" s="1015"/>
      <c r="B917" s="1015"/>
      <c r="C917" s="1015"/>
      <c r="D917" s="1015"/>
      <c r="E917" s="1015"/>
      <c r="F917" s="1015"/>
      <c r="G917" s="1015"/>
      <c r="H917" s="1015"/>
      <c r="I917" s="1015"/>
      <c r="J917" s="1015"/>
      <c r="K917" s="1015"/>
      <c r="L917" s="1015"/>
      <c r="M917" s="1015"/>
      <c r="N917" s="1015"/>
      <c r="O917" s="1015"/>
      <c r="P917" s="1015"/>
      <c r="Q917" s="1015"/>
    </row>
    <row r="918" spans="1:17" ht="12.75" customHeight="1">
      <c r="A918" s="1015"/>
      <c r="B918" s="1015"/>
      <c r="C918" s="1015"/>
      <c r="D918" s="1015"/>
      <c r="E918" s="1015"/>
      <c r="F918" s="1015"/>
      <c r="G918" s="1015"/>
      <c r="H918" s="1015"/>
      <c r="I918" s="1015"/>
      <c r="J918" s="1015"/>
      <c r="K918" s="1015"/>
      <c r="L918" s="1015"/>
      <c r="M918" s="1015"/>
      <c r="N918" s="1015"/>
      <c r="O918" s="1015"/>
      <c r="P918" s="1015"/>
      <c r="Q918" s="1015"/>
    </row>
    <row r="919" spans="1:17" ht="12.75" customHeight="1">
      <c r="A919" s="1015"/>
      <c r="B919" s="1015"/>
      <c r="C919" s="1015"/>
      <c r="D919" s="1015"/>
      <c r="E919" s="1015"/>
      <c r="F919" s="1015"/>
      <c r="G919" s="1015"/>
      <c r="H919" s="1015"/>
      <c r="I919" s="1015"/>
      <c r="J919" s="1015"/>
      <c r="K919" s="1015"/>
      <c r="L919" s="1015"/>
      <c r="M919" s="1015"/>
      <c r="N919" s="1015"/>
      <c r="O919" s="1015"/>
      <c r="P919" s="1015"/>
      <c r="Q919" s="1015"/>
    </row>
    <row r="920" spans="1:17" ht="12.75" customHeight="1">
      <c r="A920" s="1015"/>
      <c r="B920" s="1015"/>
      <c r="C920" s="1015"/>
      <c r="D920" s="1015"/>
      <c r="E920" s="1015"/>
      <c r="F920" s="1015"/>
      <c r="G920" s="1015"/>
      <c r="H920" s="1015"/>
      <c r="I920" s="1015"/>
      <c r="J920" s="1015"/>
      <c r="K920" s="1015"/>
      <c r="L920" s="1015"/>
      <c r="M920" s="1015"/>
      <c r="N920" s="1015"/>
      <c r="O920" s="1015"/>
      <c r="P920" s="1015"/>
      <c r="Q920" s="1015"/>
    </row>
    <row r="921" spans="1:17" ht="12.75" customHeight="1">
      <c r="A921" s="1015"/>
      <c r="B921" s="1015"/>
      <c r="C921" s="1015"/>
      <c r="D921" s="1015"/>
      <c r="E921" s="1015"/>
      <c r="F921" s="1015"/>
      <c r="G921" s="1015"/>
      <c r="H921" s="1015"/>
      <c r="I921" s="1015"/>
      <c r="J921" s="1015"/>
      <c r="K921" s="1015"/>
      <c r="L921" s="1015"/>
      <c r="M921" s="1015"/>
      <c r="N921" s="1015"/>
      <c r="O921" s="1015"/>
      <c r="P921" s="1015"/>
      <c r="Q921" s="1015"/>
    </row>
    <row r="922" spans="1:17" ht="12.75" customHeight="1">
      <c r="A922" s="1015"/>
      <c r="B922" s="1015"/>
      <c r="C922" s="1015"/>
      <c r="D922" s="1015"/>
      <c r="E922" s="1015"/>
      <c r="F922" s="1015"/>
      <c r="G922" s="1015"/>
      <c r="H922" s="1015"/>
      <c r="I922" s="1015"/>
      <c r="J922" s="1015"/>
      <c r="K922" s="1015"/>
      <c r="L922" s="1015"/>
      <c r="M922" s="1015"/>
      <c r="N922" s="1015"/>
      <c r="O922" s="1015"/>
      <c r="P922" s="1015"/>
      <c r="Q922" s="1015"/>
    </row>
    <row r="923" spans="1:17" ht="12.75" customHeight="1">
      <c r="A923" s="1015"/>
      <c r="B923" s="1015"/>
      <c r="C923" s="1015"/>
      <c r="D923" s="1015"/>
      <c r="E923" s="1015"/>
      <c r="F923" s="1015"/>
      <c r="G923" s="1015"/>
      <c r="H923" s="1015"/>
      <c r="I923" s="1015"/>
      <c r="J923" s="1015"/>
      <c r="K923" s="1015"/>
      <c r="L923" s="1015"/>
      <c r="M923" s="1015"/>
      <c r="N923" s="1015"/>
      <c r="O923" s="1015"/>
      <c r="P923" s="1015"/>
      <c r="Q923" s="1015"/>
    </row>
    <row r="924" spans="1:17" ht="12.75" customHeight="1">
      <c r="A924" s="1015"/>
      <c r="B924" s="1015"/>
      <c r="C924" s="1015"/>
      <c r="D924" s="1015"/>
      <c r="E924" s="1015"/>
      <c r="F924" s="1015"/>
      <c r="G924" s="1015"/>
      <c r="H924" s="1015"/>
      <c r="I924" s="1015"/>
      <c r="J924" s="1015"/>
      <c r="K924" s="1015"/>
      <c r="L924" s="1015"/>
      <c r="M924" s="1015"/>
      <c r="N924" s="1015"/>
      <c r="O924" s="1015"/>
      <c r="P924" s="1015"/>
      <c r="Q924" s="1015"/>
    </row>
    <row r="925" spans="1:17" ht="12.75" customHeight="1">
      <c r="A925" s="1015"/>
      <c r="B925" s="1015"/>
      <c r="C925" s="1015"/>
      <c r="D925" s="1015"/>
      <c r="E925" s="1015"/>
      <c r="F925" s="1015"/>
      <c r="G925" s="1015"/>
      <c r="H925" s="1015"/>
      <c r="I925" s="1015"/>
      <c r="J925" s="1015"/>
      <c r="K925" s="1015"/>
      <c r="L925" s="1015"/>
      <c r="M925" s="1015"/>
      <c r="N925" s="1015"/>
      <c r="O925" s="1015"/>
      <c r="P925" s="1015"/>
      <c r="Q925" s="1015"/>
    </row>
    <row r="926" spans="1:17" ht="12.75" customHeight="1">
      <c r="A926" s="1015"/>
      <c r="B926" s="1015"/>
      <c r="C926" s="1015"/>
      <c r="D926" s="1015"/>
      <c r="E926" s="1015"/>
      <c r="F926" s="1015"/>
      <c r="G926" s="1015"/>
      <c r="H926" s="1015"/>
      <c r="I926" s="1015"/>
      <c r="J926" s="1015"/>
      <c r="K926" s="1015"/>
      <c r="L926" s="1015"/>
      <c r="M926" s="1015"/>
      <c r="N926" s="1015"/>
      <c r="O926" s="1015"/>
      <c r="P926" s="1015"/>
      <c r="Q926" s="1015"/>
    </row>
    <row r="927" spans="1:17" ht="12.75" customHeight="1">
      <c r="A927" s="1015"/>
      <c r="B927" s="1015"/>
      <c r="C927" s="1015"/>
      <c r="D927" s="1015"/>
      <c r="E927" s="1015"/>
      <c r="F927" s="1015"/>
      <c r="G927" s="1015"/>
      <c r="H927" s="1015"/>
      <c r="I927" s="1015"/>
      <c r="J927" s="1015"/>
      <c r="K927" s="1015"/>
      <c r="L927" s="1015"/>
      <c r="M927" s="1015"/>
      <c r="N927" s="1015"/>
      <c r="O927" s="1015"/>
      <c r="P927" s="1015"/>
      <c r="Q927" s="1015"/>
    </row>
    <row r="928" spans="1:17" ht="12.75" customHeight="1">
      <c r="A928" s="1015"/>
      <c r="B928" s="1015"/>
      <c r="C928" s="1015"/>
      <c r="D928" s="1015"/>
      <c r="E928" s="1015"/>
      <c r="F928" s="1015"/>
      <c r="G928" s="1015"/>
      <c r="H928" s="1015"/>
      <c r="I928" s="1015"/>
      <c r="J928" s="1015"/>
      <c r="K928" s="1015"/>
      <c r="L928" s="1015"/>
      <c r="M928" s="1015"/>
      <c r="N928" s="1015"/>
      <c r="O928" s="1015"/>
      <c r="P928" s="1015"/>
      <c r="Q928" s="1015"/>
    </row>
    <row r="929" spans="1:17" ht="12.75" customHeight="1">
      <c r="A929" s="1015"/>
      <c r="B929" s="1015"/>
      <c r="C929" s="1015"/>
      <c r="D929" s="1015"/>
      <c r="E929" s="1015"/>
      <c r="F929" s="1015"/>
      <c r="G929" s="1015"/>
      <c r="H929" s="1015"/>
      <c r="I929" s="1015"/>
      <c r="J929" s="1015"/>
      <c r="K929" s="1015"/>
      <c r="L929" s="1015"/>
      <c r="M929" s="1015"/>
      <c r="N929" s="1015"/>
      <c r="O929" s="1015"/>
      <c r="P929" s="1015"/>
      <c r="Q929" s="1015"/>
    </row>
    <row r="930" spans="1:17" ht="12.75" customHeight="1">
      <c r="A930" s="1015"/>
      <c r="B930" s="1015"/>
      <c r="C930" s="1015"/>
      <c r="D930" s="1015"/>
      <c r="E930" s="1015"/>
      <c r="F930" s="1015"/>
      <c r="G930" s="1015"/>
      <c r="H930" s="1015"/>
      <c r="I930" s="1015"/>
      <c r="J930" s="1015"/>
      <c r="K930" s="1015"/>
      <c r="L930" s="1015"/>
      <c r="M930" s="1015"/>
      <c r="N930" s="1015"/>
      <c r="O930" s="1015"/>
      <c r="P930" s="1015"/>
      <c r="Q930" s="1015"/>
    </row>
    <row r="931" spans="1:17" ht="12.75" customHeight="1">
      <c r="A931" s="1015"/>
      <c r="B931" s="1015"/>
      <c r="C931" s="1015"/>
      <c r="D931" s="1015"/>
      <c r="E931" s="1015"/>
      <c r="F931" s="1015"/>
      <c r="G931" s="1015"/>
      <c r="H931" s="1015"/>
      <c r="I931" s="1015"/>
      <c r="J931" s="1015"/>
      <c r="K931" s="1015"/>
      <c r="L931" s="1015"/>
      <c r="M931" s="1015"/>
      <c r="N931" s="1015"/>
      <c r="O931" s="1015"/>
      <c r="P931" s="1015"/>
      <c r="Q931" s="1015"/>
    </row>
    <row r="932" spans="1:17" ht="12.75" customHeight="1">
      <c r="A932" s="1015"/>
      <c r="B932" s="1015"/>
      <c r="C932" s="1015"/>
      <c r="D932" s="1015"/>
      <c r="E932" s="1015"/>
      <c r="F932" s="1015"/>
      <c r="G932" s="1015"/>
      <c r="H932" s="1015"/>
      <c r="I932" s="1015"/>
      <c r="J932" s="1015"/>
      <c r="K932" s="1015"/>
      <c r="L932" s="1015"/>
      <c r="M932" s="1015"/>
      <c r="N932" s="1015"/>
      <c r="O932" s="1015"/>
      <c r="P932" s="1015"/>
      <c r="Q932" s="1015"/>
    </row>
    <row r="933" spans="1:17" ht="12.75" customHeight="1">
      <c r="A933" s="1015"/>
      <c r="B933" s="1015"/>
      <c r="C933" s="1015"/>
      <c r="D933" s="1015"/>
      <c r="E933" s="1015"/>
      <c r="F933" s="1015"/>
      <c r="G933" s="1015"/>
      <c r="H933" s="1015"/>
      <c r="I933" s="1015"/>
      <c r="J933" s="1015"/>
      <c r="K933" s="1015"/>
      <c r="L933" s="1015"/>
      <c r="M933" s="1015"/>
      <c r="N933" s="1015"/>
      <c r="O933" s="1015"/>
      <c r="P933" s="1015"/>
      <c r="Q933" s="1015"/>
    </row>
    <row r="934" spans="1:17" ht="12.75" customHeight="1">
      <c r="A934" s="1015"/>
      <c r="B934" s="1015"/>
      <c r="C934" s="1015"/>
      <c r="D934" s="1015"/>
      <c r="E934" s="1015"/>
      <c r="F934" s="1015"/>
      <c r="G934" s="1015"/>
      <c r="H934" s="1015"/>
      <c r="I934" s="1015"/>
      <c r="J934" s="1015"/>
      <c r="K934" s="1015"/>
      <c r="L934" s="1015"/>
      <c r="M934" s="1015"/>
      <c r="N934" s="1015"/>
      <c r="O934" s="1015"/>
      <c r="P934" s="1015"/>
      <c r="Q934" s="1015"/>
    </row>
    <row r="935" spans="1:17" ht="12.75" customHeight="1">
      <c r="A935" s="1015"/>
      <c r="B935" s="1015"/>
      <c r="C935" s="1015"/>
      <c r="D935" s="1015"/>
      <c r="E935" s="1015"/>
      <c r="F935" s="1015"/>
      <c r="G935" s="1015"/>
      <c r="H935" s="1015"/>
      <c r="I935" s="1015"/>
      <c r="J935" s="1015"/>
      <c r="K935" s="1015"/>
      <c r="L935" s="1015"/>
      <c r="M935" s="1015"/>
      <c r="N935" s="1015"/>
      <c r="O935" s="1015"/>
      <c r="P935" s="1015"/>
      <c r="Q935" s="1015"/>
    </row>
    <row r="936" spans="1:17" ht="12.75" customHeight="1">
      <c r="A936" s="1015"/>
      <c r="B936" s="1015"/>
      <c r="C936" s="1015"/>
      <c r="D936" s="1015"/>
      <c r="E936" s="1015"/>
      <c r="F936" s="1015"/>
      <c r="G936" s="1015"/>
      <c r="H936" s="1015"/>
      <c r="I936" s="1015"/>
      <c r="J936" s="1015"/>
      <c r="K936" s="1015"/>
      <c r="L936" s="1015"/>
      <c r="M936" s="1015"/>
      <c r="N936" s="1015"/>
      <c r="O936" s="1015"/>
      <c r="P936" s="1015"/>
      <c r="Q936" s="1015"/>
    </row>
    <row r="937" spans="1:17" ht="12.75" customHeight="1">
      <c r="A937" s="1015"/>
      <c r="B937" s="1015"/>
      <c r="C937" s="1015"/>
      <c r="D937" s="1015"/>
      <c r="E937" s="1015"/>
      <c r="F937" s="1015"/>
      <c r="G937" s="1015"/>
      <c r="H937" s="1015"/>
      <c r="I937" s="1015"/>
      <c r="J937" s="1015"/>
      <c r="K937" s="1015"/>
      <c r="L937" s="1015"/>
      <c r="M937" s="1015"/>
      <c r="N937" s="1015"/>
      <c r="O937" s="1015"/>
      <c r="P937" s="1015"/>
      <c r="Q937" s="1015"/>
    </row>
    <row r="938" spans="1:17" ht="12.75" customHeight="1">
      <c r="A938" s="1015"/>
      <c r="B938" s="1015"/>
      <c r="C938" s="1015"/>
      <c r="D938" s="1015"/>
      <c r="E938" s="1015"/>
      <c r="F938" s="1015"/>
      <c r="G938" s="1015"/>
      <c r="H938" s="1015"/>
      <c r="I938" s="1015"/>
      <c r="J938" s="1015"/>
      <c r="K938" s="1015"/>
      <c r="L938" s="1015"/>
      <c r="M938" s="1015"/>
      <c r="N938" s="1015"/>
      <c r="O938" s="1015"/>
      <c r="P938" s="1015"/>
      <c r="Q938" s="1015"/>
    </row>
    <row r="939" spans="1:17" ht="12.75" customHeight="1">
      <c r="A939" s="1015"/>
      <c r="B939" s="1015"/>
      <c r="C939" s="1015"/>
      <c r="D939" s="1015"/>
      <c r="E939" s="1015"/>
      <c r="F939" s="1015"/>
      <c r="G939" s="1015"/>
      <c r="H939" s="1015"/>
      <c r="I939" s="1015"/>
      <c r="J939" s="1015"/>
      <c r="K939" s="1015"/>
      <c r="L939" s="1015"/>
      <c r="M939" s="1015"/>
      <c r="N939" s="1015"/>
      <c r="O939" s="1015"/>
      <c r="P939" s="1015"/>
      <c r="Q939" s="1015"/>
    </row>
    <row r="940" spans="1:17" ht="12.75" customHeight="1">
      <c r="A940" s="1015"/>
      <c r="B940" s="1015"/>
      <c r="C940" s="1015"/>
      <c r="D940" s="1015"/>
      <c r="E940" s="1015"/>
      <c r="F940" s="1015"/>
      <c r="G940" s="1015"/>
      <c r="H940" s="1015"/>
      <c r="I940" s="1015"/>
      <c r="J940" s="1015"/>
      <c r="K940" s="1015"/>
      <c r="L940" s="1015"/>
      <c r="M940" s="1015"/>
      <c r="N940" s="1015"/>
      <c r="O940" s="1015"/>
      <c r="P940" s="1015"/>
      <c r="Q940" s="1015"/>
    </row>
    <row r="941" spans="1:17" ht="12.75" customHeight="1">
      <c r="A941" s="1015"/>
      <c r="B941" s="1015"/>
      <c r="C941" s="1015"/>
      <c r="D941" s="1015"/>
      <c r="E941" s="1015"/>
      <c r="F941" s="1015"/>
      <c r="G941" s="1015"/>
      <c r="H941" s="1015"/>
      <c r="I941" s="1015"/>
      <c r="J941" s="1015"/>
      <c r="K941" s="1015"/>
      <c r="L941" s="1015"/>
      <c r="M941" s="1015"/>
      <c r="N941" s="1015"/>
      <c r="O941" s="1015"/>
      <c r="P941" s="1015"/>
      <c r="Q941" s="1015"/>
    </row>
    <row r="942" spans="1:17" ht="12.75" customHeight="1">
      <c r="A942" s="1015"/>
      <c r="B942" s="1015"/>
      <c r="C942" s="1015"/>
      <c r="D942" s="1015"/>
      <c r="E942" s="1015"/>
      <c r="F942" s="1015"/>
      <c r="G942" s="1015"/>
      <c r="H942" s="1015"/>
      <c r="I942" s="1015"/>
      <c r="J942" s="1015"/>
      <c r="K942" s="1015"/>
      <c r="L942" s="1015"/>
      <c r="M942" s="1015"/>
      <c r="N942" s="1015"/>
      <c r="O942" s="1015"/>
      <c r="P942" s="1015"/>
      <c r="Q942" s="1015"/>
    </row>
    <row r="943" spans="1:17" ht="12.75" customHeight="1">
      <c r="A943" s="1015"/>
      <c r="B943" s="1015"/>
      <c r="C943" s="1015"/>
      <c r="D943" s="1015"/>
      <c r="E943" s="1015"/>
      <c r="F943" s="1015"/>
      <c r="G943" s="1015"/>
      <c r="H943" s="1015"/>
      <c r="I943" s="1015"/>
      <c r="J943" s="1015"/>
      <c r="K943" s="1015"/>
      <c r="L943" s="1015"/>
      <c r="M943" s="1015"/>
      <c r="N943" s="1015"/>
      <c r="O943" s="1015"/>
      <c r="P943" s="1015"/>
      <c r="Q943" s="1015"/>
    </row>
    <row r="944" spans="1:17" ht="12.75" customHeight="1">
      <c r="A944" s="1015"/>
      <c r="B944" s="1015"/>
      <c r="C944" s="1015"/>
      <c r="D944" s="1015"/>
      <c r="E944" s="1015"/>
      <c r="F944" s="1015"/>
      <c r="G944" s="1015"/>
      <c r="H944" s="1015"/>
      <c r="I944" s="1015"/>
      <c r="J944" s="1015"/>
      <c r="K944" s="1015"/>
      <c r="L944" s="1015"/>
      <c r="M944" s="1015"/>
      <c r="N944" s="1015"/>
      <c r="O944" s="1015"/>
      <c r="P944" s="1015"/>
      <c r="Q944" s="1015"/>
    </row>
    <row r="945" spans="1:17" ht="12.75" customHeight="1">
      <c r="A945" s="1015"/>
      <c r="B945" s="1015"/>
      <c r="C945" s="1015"/>
      <c r="D945" s="1015"/>
      <c r="E945" s="1015"/>
      <c r="F945" s="1015"/>
      <c r="G945" s="1015"/>
      <c r="H945" s="1015"/>
      <c r="I945" s="1015"/>
      <c r="J945" s="1015"/>
      <c r="K945" s="1015"/>
      <c r="L945" s="1015"/>
      <c r="M945" s="1015"/>
      <c r="N945" s="1015"/>
      <c r="O945" s="1015"/>
      <c r="P945" s="1015"/>
      <c r="Q945" s="1015"/>
    </row>
    <row r="946" spans="1:17" ht="12.75" customHeight="1">
      <c r="A946" s="1015"/>
      <c r="B946" s="1015"/>
      <c r="C946" s="1015"/>
      <c r="D946" s="1015"/>
      <c r="E946" s="1015"/>
      <c r="F946" s="1015"/>
      <c r="G946" s="1015"/>
      <c r="H946" s="1015"/>
      <c r="I946" s="1015"/>
      <c r="J946" s="1015"/>
      <c r="K946" s="1015"/>
      <c r="L946" s="1015"/>
      <c r="M946" s="1015"/>
      <c r="N946" s="1015"/>
      <c r="O946" s="1015"/>
      <c r="P946" s="1015"/>
      <c r="Q946" s="1015"/>
    </row>
    <row r="947" spans="1:17" ht="12.75" customHeight="1">
      <c r="A947" s="1015"/>
      <c r="B947" s="1015"/>
      <c r="C947" s="1015"/>
      <c r="D947" s="1015"/>
      <c r="E947" s="1015"/>
      <c r="F947" s="1015"/>
      <c r="G947" s="1015"/>
      <c r="H947" s="1015"/>
      <c r="I947" s="1015"/>
      <c r="J947" s="1015"/>
      <c r="K947" s="1015"/>
      <c r="L947" s="1015"/>
      <c r="M947" s="1015"/>
      <c r="N947" s="1015"/>
      <c r="O947" s="1015"/>
      <c r="P947" s="1015"/>
      <c r="Q947" s="1015"/>
    </row>
    <row r="948" spans="1:17" ht="12.75" customHeight="1">
      <c r="A948" s="1015"/>
      <c r="B948" s="1015"/>
      <c r="C948" s="1015"/>
      <c r="D948" s="1015"/>
      <c r="E948" s="1015"/>
      <c r="F948" s="1015"/>
      <c r="G948" s="1015"/>
      <c r="H948" s="1015"/>
      <c r="I948" s="1015"/>
      <c r="J948" s="1015"/>
      <c r="K948" s="1015"/>
      <c r="L948" s="1015"/>
      <c r="M948" s="1015"/>
      <c r="N948" s="1015"/>
      <c r="O948" s="1015"/>
      <c r="P948" s="1015"/>
      <c r="Q948" s="1015"/>
    </row>
    <row r="949" spans="1:17" ht="12.75" customHeight="1">
      <c r="A949" s="1015"/>
      <c r="B949" s="1015"/>
      <c r="C949" s="1015"/>
      <c r="D949" s="1015"/>
      <c r="E949" s="1015"/>
      <c r="F949" s="1015"/>
      <c r="G949" s="1015"/>
      <c r="H949" s="1015"/>
      <c r="I949" s="1015"/>
      <c r="J949" s="1015"/>
      <c r="K949" s="1015"/>
      <c r="L949" s="1015"/>
      <c r="M949" s="1015"/>
      <c r="N949" s="1015"/>
      <c r="O949" s="1015"/>
      <c r="P949" s="1015"/>
      <c r="Q949" s="1015"/>
    </row>
    <row r="950" spans="1:17" ht="12.75" customHeight="1">
      <c r="A950" s="1015"/>
      <c r="B950" s="1015"/>
      <c r="C950" s="1015"/>
      <c r="D950" s="1015"/>
      <c r="E950" s="1015"/>
      <c r="F950" s="1015"/>
      <c r="G950" s="1015"/>
      <c r="H950" s="1015"/>
      <c r="I950" s="1015"/>
      <c r="J950" s="1015"/>
      <c r="K950" s="1015"/>
      <c r="L950" s="1015"/>
      <c r="M950" s="1015"/>
      <c r="N950" s="1015"/>
      <c r="O950" s="1015"/>
      <c r="P950" s="1015"/>
      <c r="Q950" s="1015"/>
    </row>
    <row r="951" spans="1:17" ht="12.75" customHeight="1">
      <c r="A951" s="1015"/>
      <c r="B951" s="1015"/>
      <c r="C951" s="1015"/>
      <c r="D951" s="1015"/>
      <c r="E951" s="1015"/>
      <c r="F951" s="1015"/>
      <c r="G951" s="1015"/>
      <c r="H951" s="1015"/>
      <c r="I951" s="1015"/>
      <c r="J951" s="1015"/>
      <c r="K951" s="1015"/>
      <c r="L951" s="1015"/>
      <c r="M951" s="1015"/>
      <c r="N951" s="1015"/>
      <c r="O951" s="1015"/>
      <c r="P951" s="1015"/>
      <c r="Q951" s="1015"/>
    </row>
    <row r="952" spans="1:17" ht="12.75" customHeight="1">
      <c r="A952" s="1015"/>
      <c r="B952" s="1015"/>
      <c r="C952" s="1015"/>
      <c r="D952" s="1015"/>
      <c r="E952" s="1015"/>
      <c r="F952" s="1015"/>
      <c r="G952" s="1015"/>
      <c r="H952" s="1015"/>
      <c r="I952" s="1015"/>
      <c r="J952" s="1015"/>
      <c r="K952" s="1015"/>
      <c r="L952" s="1015"/>
      <c r="M952" s="1015"/>
      <c r="N952" s="1015"/>
      <c r="O952" s="1015"/>
      <c r="P952" s="1015"/>
      <c r="Q952" s="1015"/>
    </row>
    <row r="953" spans="1:17" ht="12.75" customHeight="1">
      <c r="A953" s="1015"/>
      <c r="B953" s="1015"/>
      <c r="C953" s="1015"/>
      <c r="D953" s="1015"/>
      <c r="E953" s="1015"/>
      <c r="F953" s="1015"/>
      <c r="G953" s="1015"/>
      <c r="H953" s="1015"/>
      <c r="I953" s="1015"/>
      <c r="J953" s="1015"/>
      <c r="K953" s="1015"/>
      <c r="L953" s="1015"/>
      <c r="M953" s="1015"/>
      <c r="N953" s="1015"/>
      <c r="O953" s="1015"/>
      <c r="P953" s="1015"/>
      <c r="Q953" s="1015"/>
    </row>
    <row r="954" spans="1:17" ht="12.75" customHeight="1">
      <c r="A954" s="1015"/>
      <c r="B954" s="1015"/>
      <c r="C954" s="1015"/>
      <c r="D954" s="1015"/>
      <c r="E954" s="1015"/>
      <c r="F954" s="1015"/>
      <c r="G954" s="1015"/>
      <c r="H954" s="1015"/>
      <c r="I954" s="1015"/>
      <c r="J954" s="1015"/>
      <c r="K954" s="1015"/>
      <c r="L954" s="1015"/>
      <c r="M954" s="1015"/>
      <c r="N954" s="1015"/>
      <c r="O954" s="1015"/>
      <c r="P954" s="1015"/>
      <c r="Q954" s="1015"/>
    </row>
    <row r="955" spans="1:17" ht="12.75" customHeight="1">
      <c r="A955" s="1015"/>
      <c r="B955" s="1015"/>
      <c r="C955" s="1015"/>
      <c r="D955" s="1015"/>
      <c r="E955" s="1015"/>
      <c r="F955" s="1015"/>
      <c r="G955" s="1015"/>
      <c r="H955" s="1015"/>
      <c r="I955" s="1015"/>
      <c r="J955" s="1015"/>
      <c r="K955" s="1015"/>
      <c r="L955" s="1015"/>
      <c r="M955" s="1015"/>
      <c r="N955" s="1015"/>
      <c r="O955" s="1015"/>
      <c r="P955" s="1015"/>
      <c r="Q955" s="1015"/>
    </row>
    <row r="956" spans="1:17" ht="12.75" customHeight="1">
      <c r="A956" s="1015"/>
      <c r="B956" s="1015"/>
      <c r="C956" s="1015"/>
      <c r="D956" s="1015"/>
      <c r="E956" s="1015"/>
      <c r="F956" s="1015"/>
      <c r="G956" s="1015"/>
      <c r="H956" s="1015"/>
      <c r="I956" s="1015"/>
      <c r="J956" s="1015"/>
      <c r="K956" s="1015"/>
      <c r="L956" s="1015"/>
      <c r="M956" s="1015"/>
      <c r="N956" s="1015"/>
      <c r="O956" s="1015"/>
      <c r="P956" s="1015"/>
      <c r="Q956" s="1015"/>
    </row>
    <row r="957" spans="1:17" ht="12.75" customHeight="1">
      <c r="A957" s="1015"/>
      <c r="B957" s="1015"/>
      <c r="C957" s="1015"/>
      <c r="D957" s="1015"/>
      <c r="E957" s="1015"/>
      <c r="F957" s="1015"/>
      <c r="G957" s="1015"/>
      <c r="H957" s="1015"/>
      <c r="I957" s="1015"/>
      <c r="J957" s="1015"/>
      <c r="K957" s="1015"/>
      <c r="L957" s="1015"/>
      <c r="M957" s="1015"/>
      <c r="N957" s="1015"/>
      <c r="O957" s="1015"/>
      <c r="P957" s="1015"/>
      <c r="Q957" s="1015"/>
    </row>
    <row r="958" spans="1:17" ht="12.75" customHeight="1">
      <c r="A958" s="1015"/>
      <c r="B958" s="1015"/>
      <c r="C958" s="1015"/>
      <c r="D958" s="1015"/>
      <c r="E958" s="1015"/>
      <c r="F958" s="1015"/>
      <c r="G958" s="1015"/>
      <c r="H958" s="1015"/>
      <c r="I958" s="1015"/>
      <c r="J958" s="1015"/>
      <c r="K958" s="1015"/>
      <c r="L958" s="1015"/>
      <c r="M958" s="1015"/>
      <c r="N958" s="1015"/>
      <c r="O958" s="1015"/>
      <c r="P958" s="1015"/>
      <c r="Q958" s="1015"/>
    </row>
    <row r="959" spans="1:17" ht="12.75" customHeight="1">
      <c r="A959" s="1015"/>
      <c r="B959" s="1015"/>
      <c r="C959" s="1015"/>
      <c r="D959" s="1015"/>
      <c r="E959" s="1015"/>
      <c r="F959" s="1015"/>
      <c r="G959" s="1015"/>
      <c r="H959" s="1015"/>
      <c r="I959" s="1015"/>
      <c r="J959" s="1015"/>
      <c r="K959" s="1015"/>
      <c r="L959" s="1015"/>
      <c r="M959" s="1015"/>
      <c r="N959" s="1015"/>
      <c r="O959" s="1015"/>
      <c r="P959" s="1015"/>
      <c r="Q959" s="1015"/>
    </row>
    <row r="960" spans="1:17" ht="12.75" customHeight="1">
      <c r="A960" s="1015"/>
      <c r="B960" s="1015"/>
      <c r="C960" s="1015"/>
      <c r="D960" s="1015"/>
      <c r="E960" s="1015"/>
      <c r="F960" s="1015"/>
      <c r="G960" s="1015"/>
      <c r="H960" s="1015"/>
      <c r="I960" s="1015"/>
      <c r="J960" s="1015"/>
      <c r="K960" s="1015"/>
      <c r="L960" s="1015"/>
      <c r="M960" s="1015"/>
      <c r="N960" s="1015"/>
      <c r="O960" s="1015"/>
      <c r="P960" s="1015"/>
      <c r="Q960" s="1015"/>
    </row>
    <row r="961" spans="1:17" ht="12.75" customHeight="1">
      <c r="A961" s="1015"/>
      <c r="B961" s="1015"/>
      <c r="C961" s="1015"/>
      <c r="D961" s="1015"/>
      <c r="E961" s="1015"/>
      <c r="F961" s="1015"/>
      <c r="G961" s="1015"/>
      <c r="H961" s="1015"/>
      <c r="I961" s="1015"/>
      <c r="J961" s="1015"/>
      <c r="K961" s="1015"/>
      <c r="L961" s="1015"/>
      <c r="M961" s="1015"/>
      <c r="N961" s="1015"/>
      <c r="O961" s="1015"/>
      <c r="P961" s="1015"/>
      <c r="Q961" s="1015"/>
    </row>
    <row r="962" spans="1:17" ht="12.75" customHeight="1">
      <c r="A962" s="1015"/>
      <c r="B962" s="1015"/>
      <c r="C962" s="1015"/>
      <c r="D962" s="1015"/>
      <c r="E962" s="1015"/>
      <c r="F962" s="1015"/>
      <c r="G962" s="1015"/>
      <c r="H962" s="1015"/>
      <c r="I962" s="1015"/>
      <c r="J962" s="1015"/>
      <c r="K962" s="1015"/>
      <c r="L962" s="1015"/>
      <c r="M962" s="1015"/>
      <c r="N962" s="1015"/>
      <c r="O962" s="1015"/>
      <c r="P962" s="1015"/>
      <c r="Q962" s="1015"/>
    </row>
    <row r="963" spans="1:17" ht="12.75" customHeight="1">
      <c r="A963" s="1015"/>
      <c r="B963" s="1015"/>
      <c r="C963" s="1015"/>
      <c r="D963" s="1015"/>
      <c r="E963" s="1015"/>
      <c r="F963" s="1015"/>
      <c r="G963" s="1015"/>
      <c r="H963" s="1015"/>
      <c r="I963" s="1015"/>
      <c r="J963" s="1015"/>
      <c r="K963" s="1015"/>
      <c r="L963" s="1015"/>
      <c r="M963" s="1015"/>
      <c r="N963" s="1015"/>
      <c r="O963" s="1015"/>
      <c r="P963" s="1015"/>
      <c r="Q963" s="1015"/>
    </row>
    <row r="964" spans="1:17" ht="12.75" customHeight="1">
      <c r="A964" s="1015"/>
      <c r="B964" s="1015"/>
      <c r="C964" s="1015"/>
      <c r="D964" s="1015"/>
      <c r="E964" s="1015"/>
      <c r="F964" s="1015"/>
      <c r="G964" s="1015"/>
      <c r="H964" s="1015"/>
      <c r="I964" s="1015"/>
      <c r="J964" s="1015"/>
      <c r="K964" s="1015"/>
      <c r="L964" s="1015"/>
      <c r="M964" s="1015"/>
      <c r="N964" s="1015"/>
      <c r="O964" s="1015"/>
      <c r="P964" s="1015"/>
      <c r="Q964" s="1015"/>
    </row>
    <row r="965" spans="1:17" ht="12.75" customHeight="1">
      <c r="A965" s="1015"/>
      <c r="B965" s="1015"/>
      <c r="C965" s="1015"/>
      <c r="D965" s="1015"/>
      <c r="E965" s="1015"/>
      <c r="F965" s="1015"/>
      <c r="G965" s="1015"/>
      <c r="H965" s="1015"/>
      <c r="I965" s="1015"/>
      <c r="J965" s="1015"/>
      <c r="K965" s="1015"/>
      <c r="L965" s="1015"/>
      <c r="M965" s="1015"/>
      <c r="N965" s="1015"/>
      <c r="O965" s="1015"/>
      <c r="P965" s="1015"/>
      <c r="Q965" s="1015"/>
    </row>
    <row r="966" spans="1:17" ht="12.75" customHeight="1">
      <c r="A966" s="1015"/>
      <c r="B966" s="1015"/>
      <c r="C966" s="1015"/>
      <c r="D966" s="1015"/>
      <c r="E966" s="1015"/>
      <c r="F966" s="1015"/>
      <c r="G966" s="1015"/>
      <c r="H966" s="1015"/>
      <c r="I966" s="1015"/>
      <c r="J966" s="1015"/>
      <c r="K966" s="1015"/>
      <c r="L966" s="1015"/>
      <c r="M966" s="1015"/>
      <c r="N966" s="1015"/>
      <c r="O966" s="1015"/>
      <c r="P966" s="1015"/>
      <c r="Q966" s="1015"/>
    </row>
    <row r="967" spans="1:17" ht="12.75" customHeight="1">
      <c r="A967" s="1015"/>
      <c r="B967" s="1015"/>
      <c r="C967" s="1015"/>
      <c r="D967" s="1015"/>
      <c r="E967" s="1015"/>
      <c r="F967" s="1015"/>
      <c r="G967" s="1015"/>
      <c r="H967" s="1015"/>
      <c r="I967" s="1015"/>
      <c r="J967" s="1015"/>
      <c r="K967" s="1015"/>
      <c r="L967" s="1015"/>
      <c r="M967" s="1015"/>
      <c r="N967" s="1015"/>
      <c r="O967" s="1015"/>
      <c r="P967" s="1015"/>
      <c r="Q967" s="1015"/>
    </row>
    <row r="968" spans="1:17" ht="12.75" customHeight="1">
      <c r="A968" s="1015"/>
      <c r="B968" s="1015"/>
      <c r="C968" s="1015"/>
      <c r="D968" s="1015"/>
      <c r="E968" s="1015"/>
      <c r="F968" s="1015"/>
      <c r="G968" s="1015"/>
      <c r="H968" s="1015"/>
      <c r="I968" s="1015"/>
      <c r="J968" s="1015"/>
      <c r="K968" s="1015"/>
      <c r="L968" s="1015"/>
      <c r="M968" s="1015"/>
      <c r="N968" s="1015"/>
      <c r="O968" s="1015"/>
      <c r="P968" s="1015"/>
      <c r="Q968" s="1015"/>
    </row>
    <row r="969" spans="1:17" ht="12.75" customHeight="1">
      <c r="A969" s="1015"/>
      <c r="B969" s="1015"/>
      <c r="C969" s="1015"/>
      <c r="D969" s="1015"/>
      <c r="E969" s="1015"/>
      <c r="F969" s="1015"/>
      <c r="G969" s="1015"/>
      <c r="H969" s="1015"/>
      <c r="I969" s="1015"/>
      <c r="J969" s="1015"/>
      <c r="K969" s="1015"/>
      <c r="L969" s="1015"/>
      <c r="M969" s="1015"/>
      <c r="N969" s="1015"/>
      <c r="O969" s="1015"/>
      <c r="P969" s="1015"/>
      <c r="Q969" s="1015"/>
    </row>
    <row r="970" spans="1:17" ht="12.75" customHeight="1">
      <c r="A970" s="1015"/>
      <c r="B970" s="1015"/>
      <c r="C970" s="1015"/>
      <c r="D970" s="1015"/>
      <c r="E970" s="1015"/>
      <c r="F970" s="1015"/>
      <c r="G970" s="1015"/>
      <c r="H970" s="1015"/>
      <c r="I970" s="1015"/>
      <c r="J970" s="1015"/>
      <c r="K970" s="1015"/>
      <c r="L970" s="1015"/>
      <c r="M970" s="1015"/>
      <c r="N970" s="1015"/>
      <c r="O970" s="1015"/>
      <c r="P970" s="1015"/>
      <c r="Q970" s="1015"/>
    </row>
    <row r="971" spans="1:17" ht="12.75" customHeight="1">
      <c r="A971" s="1015"/>
      <c r="B971" s="1015"/>
      <c r="C971" s="1015"/>
      <c r="D971" s="1015"/>
      <c r="E971" s="1015"/>
      <c r="F971" s="1015"/>
      <c r="G971" s="1015"/>
      <c r="H971" s="1015"/>
      <c r="I971" s="1015"/>
      <c r="J971" s="1015"/>
      <c r="K971" s="1015"/>
      <c r="L971" s="1015"/>
      <c r="M971" s="1015"/>
      <c r="N971" s="1015"/>
      <c r="O971" s="1015"/>
      <c r="P971" s="1015"/>
      <c r="Q971" s="1015"/>
    </row>
    <row r="972" spans="1:17" ht="12.75" customHeight="1">
      <c r="A972" s="1015"/>
      <c r="B972" s="1015"/>
      <c r="C972" s="1015"/>
      <c r="D972" s="1015"/>
      <c r="E972" s="1015"/>
      <c r="F972" s="1015"/>
      <c r="G972" s="1015"/>
      <c r="H972" s="1015"/>
      <c r="I972" s="1015"/>
      <c r="J972" s="1015"/>
      <c r="K972" s="1015"/>
      <c r="L972" s="1015"/>
      <c r="M972" s="1015"/>
      <c r="N972" s="1015"/>
      <c r="O972" s="1015"/>
      <c r="P972" s="1015"/>
      <c r="Q972" s="1015"/>
    </row>
    <row r="973" spans="1:17" ht="12.75" customHeight="1">
      <c r="A973" s="1015"/>
      <c r="B973" s="1015"/>
      <c r="C973" s="1015"/>
      <c r="D973" s="1015"/>
      <c r="E973" s="1015"/>
      <c r="F973" s="1015"/>
      <c r="G973" s="1015"/>
      <c r="H973" s="1015"/>
      <c r="I973" s="1015"/>
      <c r="J973" s="1015"/>
      <c r="K973" s="1015"/>
      <c r="L973" s="1015"/>
      <c r="M973" s="1015"/>
      <c r="N973" s="1015"/>
      <c r="O973" s="1015"/>
      <c r="P973" s="1015"/>
      <c r="Q973" s="1015"/>
    </row>
    <row r="974" spans="1:17" ht="12.75" customHeight="1">
      <c r="A974" s="1015"/>
      <c r="B974" s="1015"/>
      <c r="C974" s="1015"/>
      <c r="D974" s="1015"/>
      <c r="E974" s="1015"/>
      <c r="F974" s="1015"/>
      <c r="G974" s="1015"/>
      <c r="H974" s="1015"/>
      <c r="I974" s="1015"/>
      <c r="J974" s="1015"/>
      <c r="K974" s="1015"/>
      <c r="L974" s="1015"/>
      <c r="M974" s="1015"/>
      <c r="N974" s="1015"/>
      <c r="O974" s="1015"/>
      <c r="P974" s="1015"/>
      <c r="Q974" s="1015"/>
    </row>
    <row r="975" spans="1:17" ht="12.75" customHeight="1">
      <c r="A975" s="1015"/>
      <c r="B975" s="1015"/>
      <c r="C975" s="1015"/>
      <c r="D975" s="1015"/>
      <c r="E975" s="1015"/>
      <c r="F975" s="1015"/>
      <c r="G975" s="1015"/>
      <c r="H975" s="1015"/>
      <c r="I975" s="1015"/>
      <c r="J975" s="1015"/>
      <c r="K975" s="1015"/>
      <c r="L975" s="1015"/>
      <c r="M975" s="1015"/>
      <c r="N975" s="1015"/>
      <c r="O975" s="1015"/>
      <c r="P975" s="1015"/>
      <c r="Q975" s="1015"/>
    </row>
    <row r="976" spans="1:17" ht="12.75" customHeight="1">
      <c r="A976" s="1015"/>
      <c r="B976" s="1015"/>
      <c r="C976" s="1015"/>
      <c r="D976" s="1015"/>
      <c r="E976" s="1015"/>
      <c r="F976" s="1015"/>
      <c r="G976" s="1015"/>
      <c r="H976" s="1015"/>
      <c r="I976" s="1015"/>
      <c r="J976" s="1015"/>
      <c r="K976" s="1015"/>
      <c r="L976" s="1015"/>
      <c r="M976" s="1015"/>
      <c r="N976" s="1015"/>
      <c r="O976" s="1015"/>
      <c r="P976" s="1015"/>
      <c r="Q976" s="1015"/>
    </row>
    <row r="977" spans="1:17" ht="12.75" customHeight="1">
      <c r="A977" s="1015"/>
      <c r="B977" s="1015"/>
      <c r="C977" s="1015"/>
      <c r="D977" s="1015"/>
      <c r="E977" s="1015"/>
      <c r="F977" s="1015"/>
      <c r="G977" s="1015"/>
      <c r="H977" s="1015"/>
      <c r="I977" s="1015"/>
      <c r="J977" s="1015"/>
      <c r="K977" s="1015"/>
      <c r="L977" s="1015"/>
      <c r="M977" s="1015"/>
      <c r="N977" s="1015"/>
      <c r="O977" s="1015"/>
      <c r="P977" s="1015"/>
      <c r="Q977" s="1015"/>
    </row>
    <row r="978" spans="1:17" ht="12.75" customHeight="1">
      <c r="A978" s="1015"/>
      <c r="B978" s="1015"/>
      <c r="C978" s="1015"/>
      <c r="D978" s="1015"/>
      <c r="E978" s="1015"/>
      <c r="F978" s="1015"/>
      <c r="G978" s="1015"/>
      <c r="H978" s="1015"/>
      <c r="I978" s="1015"/>
      <c r="J978" s="1015"/>
      <c r="K978" s="1015"/>
      <c r="L978" s="1015"/>
      <c r="M978" s="1015"/>
      <c r="N978" s="1015"/>
      <c r="O978" s="1015"/>
      <c r="P978" s="1015"/>
      <c r="Q978" s="1015"/>
    </row>
    <row r="979" spans="1:17" ht="12.75" customHeight="1">
      <c r="A979" s="1015"/>
      <c r="B979" s="1015"/>
      <c r="C979" s="1015"/>
      <c r="D979" s="1015"/>
      <c r="E979" s="1015"/>
      <c r="F979" s="1015"/>
      <c r="G979" s="1015"/>
      <c r="H979" s="1015"/>
      <c r="I979" s="1015"/>
      <c r="J979" s="1015"/>
      <c r="K979" s="1015"/>
      <c r="L979" s="1015"/>
      <c r="M979" s="1015"/>
      <c r="N979" s="1015"/>
      <c r="O979" s="1015"/>
      <c r="P979" s="1015"/>
      <c r="Q979" s="1015"/>
    </row>
    <row r="980" spans="1:17" ht="12.75" customHeight="1">
      <c r="A980" s="1015"/>
      <c r="B980" s="1015"/>
      <c r="C980" s="1015"/>
      <c r="D980" s="1015"/>
      <c r="E980" s="1015"/>
      <c r="F980" s="1015"/>
      <c r="G980" s="1015"/>
      <c r="H980" s="1015"/>
      <c r="I980" s="1015"/>
      <c r="J980" s="1015"/>
      <c r="K980" s="1015"/>
      <c r="L980" s="1015"/>
      <c r="M980" s="1015"/>
      <c r="N980" s="1015"/>
      <c r="O980" s="1015"/>
      <c r="P980" s="1015"/>
      <c r="Q980" s="1015"/>
    </row>
    <row r="981" spans="1:17" ht="12.75" customHeight="1">
      <c r="A981" s="1015"/>
      <c r="B981" s="1015"/>
      <c r="C981" s="1015"/>
      <c r="D981" s="1015"/>
      <c r="E981" s="1015"/>
      <c r="F981" s="1015"/>
      <c r="G981" s="1015"/>
      <c r="H981" s="1015"/>
      <c r="I981" s="1015"/>
      <c r="J981" s="1015"/>
      <c r="K981" s="1015"/>
      <c r="L981" s="1015"/>
      <c r="M981" s="1015"/>
      <c r="N981" s="1015"/>
      <c r="O981" s="1015"/>
      <c r="P981" s="1015"/>
      <c r="Q981" s="1015"/>
    </row>
    <row r="982" spans="1:17" ht="12.75" customHeight="1">
      <c r="A982" s="1015"/>
      <c r="B982" s="1015"/>
      <c r="C982" s="1015"/>
      <c r="D982" s="1015"/>
      <c r="E982" s="1015"/>
      <c r="F982" s="1015"/>
      <c r="G982" s="1015"/>
      <c r="H982" s="1015"/>
      <c r="I982" s="1015"/>
      <c r="J982" s="1015"/>
      <c r="K982" s="1015"/>
      <c r="L982" s="1015"/>
      <c r="M982" s="1015"/>
      <c r="N982" s="1015"/>
      <c r="O982" s="1015"/>
      <c r="P982" s="1015"/>
      <c r="Q982" s="1015"/>
    </row>
    <row r="983" spans="1:17" ht="12.75" customHeight="1">
      <c r="A983" s="1015"/>
      <c r="B983" s="1015"/>
      <c r="C983" s="1015"/>
      <c r="D983" s="1015"/>
      <c r="E983" s="1015"/>
      <c r="F983" s="1015"/>
      <c r="G983" s="1015"/>
      <c r="H983" s="1015"/>
      <c r="I983" s="1015"/>
      <c r="J983" s="1015"/>
      <c r="K983" s="1015"/>
      <c r="L983" s="1015"/>
      <c r="M983" s="1015"/>
      <c r="N983" s="1015"/>
      <c r="O983" s="1015"/>
      <c r="P983" s="1015"/>
      <c r="Q983" s="1015"/>
    </row>
    <row r="984" spans="1:17" ht="12.75" customHeight="1">
      <c r="A984" s="1015"/>
      <c r="B984" s="1015"/>
      <c r="C984" s="1015"/>
      <c r="D984" s="1015"/>
      <c r="E984" s="1015"/>
      <c r="F984" s="1015"/>
      <c r="G984" s="1015"/>
      <c r="H984" s="1015"/>
      <c r="I984" s="1015"/>
      <c r="J984" s="1015"/>
      <c r="K984" s="1015"/>
      <c r="L984" s="1015"/>
      <c r="M984" s="1015"/>
      <c r="N984" s="1015"/>
      <c r="O984" s="1015"/>
      <c r="P984" s="1015"/>
      <c r="Q984" s="1015"/>
    </row>
    <row r="985" spans="1:17" ht="12.75" customHeight="1">
      <c r="A985" s="1015"/>
      <c r="B985" s="1015"/>
      <c r="C985" s="1015"/>
      <c r="D985" s="1015"/>
      <c r="E985" s="1015"/>
      <c r="F985" s="1015"/>
      <c r="G985" s="1015"/>
      <c r="H985" s="1015"/>
      <c r="I985" s="1015"/>
      <c r="J985" s="1015"/>
      <c r="K985" s="1015"/>
      <c r="L985" s="1015"/>
      <c r="M985" s="1015"/>
      <c r="N985" s="1015"/>
      <c r="O985" s="1015"/>
      <c r="P985" s="1015"/>
      <c r="Q985" s="1015"/>
    </row>
    <row r="986" spans="1:17" ht="12.75" customHeight="1">
      <c r="A986" s="1015"/>
      <c r="B986" s="1015"/>
      <c r="C986" s="1015"/>
      <c r="D986" s="1015"/>
      <c r="E986" s="1015"/>
      <c r="F986" s="1015"/>
      <c r="G986" s="1015"/>
      <c r="H986" s="1015"/>
      <c r="I986" s="1015"/>
      <c r="J986" s="1015"/>
      <c r="K986" s="1015"/>
      <c r="L986" s="1015"/>
      <c r="M986" s="1015"/>
      <c r="N986" s="1015"/>
      <c r="O986" s="1015"/>
      <c r="P986" s="1015"/>
      <c r="Q986" s="1015"/>
    </row>
    <row r="987" spans="1:17" ht="12.75" customHeight="1">
      <c r="A987" s="1015"/>
      <c r="B987" s="1015"/>
      <c r="C987" s="1015"/>
      <c r="D987" s="1015"/>
      <c r="E987" s="1015"/>
      <c r="F987" s="1015"/>
      <c r="G987" s="1015"/>
      <c r="H987" s="1015"/>
      <c r="I987" s="1015"/>
      <c r="J987" s="1015"/>
      <c r="K987" s="1015"/>
      <c r="L987" s="1015"/>
      <c r="M987" s="1015"/>
      <c r="N987" s="1015"/>
      <c r="O987" s="1015"/>
      <c r="P987" s="1015"/>
      <c r="Q987" s="1015"/>
    </row>
    <row r="988" spans="1:17" ht="12.75" customHeight="1">
      <c r="A988" s="1015"/>
      <c r="B988" s="1015"/>
      <c r="C988" s="1015"/>
      <c r="D988" s="1015"/>
      <c r="E988" s="1015"/>
      <c r="F988" s="1015"/>
      <c r="G988" s="1015"/>
      <c r="H988" s="1015"/>
      <c r="I988" s="1015"/>
      <c r="J988" s="1015"/>
      <c r="K988" s="1015"/>
      <c r="L988" s="1015"/>
      <c r="M988" s="1015"/>
      <c r="N988" s="1015"/>
      <c r="O988" s="1015"/>
      <c r="P988" s="1015"/>
      <c r="Q988" s="1015"/>
    </row>
    <row r="989" spans="1:17" ht="12.75" customHeight="1">
      <c r="A989" s="1015"/>
      <c r="B989" s="1015"/>
      <c r="C989" s="1015"/>
      <c r="D989" s="1015"/>
      <c r="E989" s="1015"/>
      <c r="F989" s="1015"/>
      <c r="G989" s="1015"/>
      <c r="H989" s="1015"/>
      <c r="I989" s="1015"/>
      <c r="J989" s="1015"/>
      <c r="K989" s="1015"/>
      <c r="L989" s="1015"/>
      <c r="M989" s="1015"/>
      <c r="N989" s="1015"/>
      <c r="O989" s="1015"/>
      <c r="P989" s="1015"/>
      <c r="Q989" s="1015"/>
    </row>
    <row r="990" spans="1:17" ht="12.75" customHeight="1">
      <c r="A990" s="1015"/>
      <c r="B990" s="1015"/>
      <c r="C990" s="1015"/>
      <c r="D990" s="1015"/>
      <c r="E990" s="1015"/>
      <c r="F990" s="1015"/>
      <c r="G990" s="1015"/>
      <c r="H990" s="1015"/>
      <c r="I990" s="1015"/>
      <c r="J990" s="1015"/>
      <c r="K990" s="1015"/>
      <c r="L990" s="1015"/>
      <c r="M990" s="1015"/>
      <c r="N990" s="1015"/>
      <c r="O990" s="1015"/>
      <c r="P990" s="1015"/>
      <c r="Q990" s="1015"/>
    </row>
    <row r="991" spans="1:17" ht="12.75" customHeight="1">
      <c r="A991" s="1015"/>
      <c r="B991" s="1015"/>
      <c r="C991" s="1015"/>
      <c r="D991" s="1015"/>
      <c r="E991" s="1015"/>
      <c r="F991" s="1015"/>
      <c r="G991" s="1015"/>
      <c r="H991" s="1015"/>
      <c r="I991" s="1015"/>
      <c r="J991" s="1015"/>
      <c r="K991" s="1015"/>
      <c r="L991" s="1015"/>
      <c r="M991" s="1015"/>
      <c r="N991" s="1015"/>
      <c r="O991" s="1015"/>
      <c r="P991" s="1015"/>
      <c r="Q991" s="1015"/>
    </row>
    <row r="992" spans="1:17" ht="12.75" customHeight="1">
      <c r="A992" s="1015"/>
      <c r="B992" s="1015"/>
      <c r="C992" s="1015"/>
      <c r="D992" s="1015"/>
      <c r="E992" s="1015"/>
      <c r="F992" s="1015"/>
      <c r="G992" s="1015"/>
      <c r="H992" s="1015"/>
      <c r="I992" s="1015"/>
      <c r="J992" s="1015"/>
      <c r="K992" s="1015"/>
      <c r="L992" s="1015"/>
      <c r="M992" s="1015"/>
      <c r="N992" s="1015"/>
      <c r="O992" s="1015"/>
      <c r="P992" s="1015"/>
      <c r="Q992" s="1015"/>
    </row>
    <row r="993" spans="1:17" ht="12.75" customHeight="1">
      <c r="A993" s="1015"/>
      <c r="B993" s="1015"/>
      <c r="C993" s="1015"/>
      <c r="D993" s="1015"/>
      <c r="E993" s="1015"/>
      <c r="F993" s="1015"/>
      <c r="G993" s="1015"/>
      <c r="H993" s="1015"/>
      <c r="I993" s="1015"/>
      <c r="J993" s="1015"/>
      <c r="K993" s="1015"/>
      <c r="L993" s="1015"/>
      <c r="M993" s="1015"/>
      <c r="N993" s="1015"/>
      <c r="O993" s="1015"/>
      <c r="P993" s="1015"/>
      <c r="Q993" s="1015"/>
    </row>
    <row r="994" spans="1:17" ht="12.75" customHeight="1">
      <c r="A994" s="1015"/>
      <c r="B994" s="1015"/>
      <c r="C994" s="1015"/>
      <c r="D994" s="1015"/>
      <c r="E994" s="1015"/>
      <c r="F994" s="1015"/>
      <c r="G994" s="1015"/>
      <c r="H994" s="1015"/>
      <c r="I994" s="1015"/>
      <c r="J994" s="1015"/>
      <c r="K994" s="1015"/>
      <c r="L994" s="1015"/>
      <c r="M994" s="1015"/>
      <c r="N994" s="1015"/>
      <c r="O994" s="1015"/>
      <c r="P994" s="1015"/>
      <c r="Q994" s="1015"/>
    </row>
    <row r="995" spans="1:17" ht="12.75" customHeight="1">
      <c r="A995" s="1015"/>
      <c r="B995" s="1015"/>
      <c r="C995" s="1015"/>
      <c r="D995" s="1015"/>
      <c r="E995" s="1015"/>
      <c r="F995" s="1015"/>
      <c r="G995" s="1015"/>
      <c r="H995" s="1015"/>
      <c r="I995" s="1015"/>
      <c r="J995" s="1015"/>
      <c r="K995" s="1015"/>
      <c r="L995" s="1015"/>
      <c r="M995" s="1015"/>
      <c r="N995" s="1015"/>
      <c r="O995" s="1015"/>
      <c r="P995" s="1015"/>
      <c r="Q995" s="1015"/>
    </row>
    <row r="996" spans="1:17" ht="12.75" customHeight="1">
      <c r="A996" s="1015"/>
      <c r="B996" s="1015"/>
      <c r="C996" s="1015"/>
      <c r="D996" s="1015"/>
      <c r="E996" s="1015"/>
      <c r="F996" s="1015"/>
      <c r="G996" s="1015"/>
      <c r="H996" s="1015"/>
      <c r="I996" s="1015"/>
      <c r="J996" s="1015"/>
      <c r="K996" s="1015"/>
      <c r="L996" s="1015"/>
      <c r="M996" s="1015"/>
      <c r="N996" s="1015"/>
      <c r="O996" s="1015"/>
      <c r="P996" s="1015"/>
      <c r="Q996" s="1015"/>
    </row>
    <row r="997" spans="1:17" ht="12.75" customHeight="1">
      <c r="A997" s="1015"/>
      <c r="B997" s="1015"/>
      <c r="C997" s="1015"/>
      <c r="D997" s="1015"/>
      <c r="E997" s="1015"/>
      <c r="F997" s="1015"/>
      <c r="G997" s="1015"/>
      <c r="H997" s="1015"/>
      <c r="I997" s="1015"/>
      <c r="J997" s="1015"/>
      <c r="K997" s="1015"/>
      <c r="L997" s="1015"/>
      <c r="M997" s="1015"/>
      <c r="N997" s="1015"/>
      <c r="O997" s="1015"/>
      <c r="P997" s="1015"/>
      <c r="Q997" s="1015"/>
    </row>
  </sheetData>
  <mergeCells count="2">
    <mergeCell ref="A16:C16"/>
    <mergeCell ref="A17:C17"/>
  </mergeCells>
  <hyperlinks>
    <hyperlink ref="K2" location="'Tabla de Contenido'!A1" display="Inicio"/>
  </hyperlinks>
  <pageMargins left="0.7" right="0.7" top="0.75" bottom="0.75" header="0" footer="0"/>
  <pageSetup paperSize="9" orientation="portrait"/>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Q1000"/>
  <sheetViews>
    <sheetView workbookViewId="0">
      <selection activeCell="E18" sqref="E18"/>
    </sheetView>
  </sheetViews>
  <sheetFormatPr baseColWidth="10" defaultColWidth="14.44140625" defaultRowHeight="15" customHeight="1"/>
  <cols>
    <col min="1" max="1" width="15.88671875" style="1016" customWidth="1"/>
    <col min="2" max="5" width="9" style="1016" customWidth="1"/>
    <col min="6" max="8" width="9.44140625" style="1016" customWidth="1"/>
    <col min="9" max="9" width="1.6640625" style="1016" customWidth="1"/>
    <col min="10" max="17" width="11.44140625" style="1016" customWidth="1"/>
    <col min="18" max="16384" width="14.44140625" style="1016"/>
  </cols>
  <sheetData>
    <row r="1" spans="1:17" ht="12.75" customHeight="1">
      <c r="A1" s="1015"/>
      <c r="B1" s="1015"/>
      <c r="C1" s="1015"/>
      <c r="D1" s="1015"/>
      <c r="E1" s="1015"/>
      <c r="F1" s="1015"/>
      <c r="G1" s="1015"/>
      <c r="H1" s="1015"/>
      <c r="I1" s="1015"/>
      <c r="J1" s="1015"/>
      <c r="K1" s="1015"/>
      <c r="L1" s="1015"/>
      <c r="M1" s="1015"/>
      <c r="N1" s="1015"/>
      <c r="O1" s="1015"/>
      <c r="P1" s="1015"/>
      <c r="Q1" s="1015"/>
    </row>
    <row r="2" spans="1:17" ht="12.75" customHeight="1">
      <c r="A2" s="1017" t="s">
        <v>1939</v>
      </c>
      <c r="B2" s="1015"/>
      <c r="C2" s="1015"/>
      <c r="D2" s="1015"/>
      <c r="E2" s="1015"/>
      <c r="F2" s="1015"/>
      <c r="G2" s="1015"/>
      <c r="H2" s="1015"/>
      <c r="I2" s="1015"/>
      <c r="J2" s="1015"/>
      <c r="K2" s="877" t="s">
        <v>1620</v>
      </c>
      <c r="L2" s="1015"/>
      <c r="M2" s="1015"/>
      <c r="N2" s="1015"/>
      <c r="O2" s="1015"/>
      <c r="P2" s="1015"/>
      <c r="Q2" s="1015"/>
    </row>
    <row r="3" spans="1:17" ht="12.75" customHeight="1">
      <c r="A3" s="1015" t="s">
        <v>1940</v>
      </c>
      <c r="B3" s="1015"/>
      <c r="C3" s="1015"/>
      <c r="D3" s="1015"/>
      <c r="E3" s="1015"/>
      <c r="F3" s="1015"/>
      <c r="G3" s="1015"/>
      <c r="H3" s="1015"/>
      <c r="I3" s="1015"/>
      <c r="J3" s="1015"/>
      <c r="K3" s="1015"/>
      <c r="L3" s="1015"/>
      <c r="M3" s="1015"/>
      <c r="N3" s="1015"/>
      <c r="O3" s="1015"/>
      <c r="P3" s="1015"/>
      <c r="Q3" s="1015"/>
    </row>
    <row r="4" spans="1:17" ht="12.75" customHeight="1">
      <c r="A4" s="1015" t="s">
        <v>1941</v>
      </c>
      <c r="B4" s="1015"/>
      <c r="C4" s="1015"/>
      <c r="D4" s="1015"/>
      <c r="E4" s="1015"/>
      <c r="F4" s="1015"/>
      <c r="G4" s="1015"/>
      <c r="H4" s="1015"/>
      <c r="I4" s="1015"/>
      <c r="J4" s="1015"/>
      <c r="K4" s="1015"/>
      <c r="L4" s="1015"/>
      <c r="M4" s="1015"/>
      <c r="N4" s="1015"/>
      <c r="O4" s="1015"/>
      <c r="P4" s="1015"/>
      <c r="Q4" s="1015"/>
    </row>
    <row r="5" spans="1:17" ht="12.75" customHeight="1">
      <c r="A5" s="1015" t="s">
        <v>989</v>
      </c>
      <c r="B5" s="1015"/>
      <c r="C5" s="1015"/>
      <c r="D5" s="1015"/>
      <c r="E5" s="1015"/>
      <c r="F5" s="1015"/>
      <c r="G5" s="1015"/>
      <c r="H5" s="1015"/>
      <c r="I5" s="1015"/>
      <c r="J5" s="1015"/>
      <c r="K5" s="1015"/>
      <c r="L5" s="1015"/>
      <c r="M5" s="1015"/>
      <c r="N5" s="1015"/>
      <c r="O5" s="1015"/>
      <c r="P5" s="1015"/>
      <c r="Q5" s="1015"/>
    </row>
    <row r="6" spans="1:17" ht="16.649999999999999" customHeight="1">
      <c r="A6" s="1031" t="s">
        <v>1932</v>
      </c>
      <c r="B6" s="1032">
        <v>2018</v>
      </c>
      <c r="C6" s="1032">
        <v>2019</v>
      </c>
      <c r="D6" s="1032">
        <v>2020</v>
      </c>
      <c r="E6" s="1033" t="s">
        <v>1933</v>
      </c>
      <c r="F6" s="1033" t="s">
        <v>1625</v>
      </c>
      <c r="G6" s="1033" t="s">
        <v>1934</v>
      </c>
      <c r="H6" s="1033" t="s">
        <v>1935</v>
      </c>
      <c r="I6" s="1015"/>
      <c r="J6" s="1015"/>
      <c r="K6" s="1015"/>
      <c r="L6" s="1015"/>
      <c r="M6" s="1015"/>
      <c r="N6" s="1015"/>
    </row>
    <row r="7" spans="1:17" ht="12.75" customHeight="1">
      <c r="A7" s="1020" t="s">
        <v>314</v>
      </c>
      <c r="B7" s="1037">
        <v>25.31</v>
      </c>
      <c r="C7" s="1037">
        <v>25.25</v>
      </c>
      <c r="D7" s="1037">
        <v>26.97</v>
      </c>
      <c r="E7" s="1037">
        <v>27.7538195352518</v>
      </c>
      <c r="F7" s="1037">
        <v>28.829060080911301</v>
      </c>
      <c r="G7" s="1037">
        <v>28.624517074832699</v>
      </c>
      <c r="H7" s="1037">
        <v>29.515385446745402</v>
      </c>
      <c r="I7" s="1015"/>
      <c r="J7" s="1015"/>
      <c r="K7" s="1015"/>
      <c r="L7" s="1015"/>
      <c r="M7" s="1015"/>
      <c r="N7" s="1015"/>
    </row>
    <row r="8" spans="1:17" ht="12.75" customHeight="1">
      <c r="A8" s="1022" t="s">
        <v>330</v>
      </c>
      <c r="B8" s="1038">
        <v>16.760000000000002</v>
      </c>
      <c r="C8" s="1038">
        <v>17.36</v>
      </c>
      <c r="D8" s="1038">
        <v>19.059999999999999</v>
      </c>
      <c r="E8" s="1038">
        <v>19.354327616237001</v>
      </c>
      <c r="F8" s="1038">
        <v>19.822553254775499</v>
      </c>
      <c r="G8" s="1038">
        <v>19.8751668003801</v>
      </c>
      <c r="H8" s="1038">
        <v>19.228608371148699</v>
      </c>
      <c r="I8" s="1015"/>
      <c r="J8" s="1015"/>
      <c r="K8" s="1015"/>
      <c r="L8" s="1015"/>
      <c r="M8" s="1015"/>
      <c r="N8" s="1015"/>
    </row>
    <row r="9" spans="1:17" ht="12.75" customHeight="1">
      <c r="A9" s="1022" t="s">
        <v>329</v>
      </c>
      <c r="B9" s="1038">
        <v>18.170000000000002</v>
      </c>
      <c r="C9" s="1038">
        <v>18.82</v>
      </c>
      <c r="D9" s="1038">
        <v>20.43</v>
      </c>
      <c r="E9" s="1038">
        <v>22.492681252275599</v>
      </c>
      <c r="F9" s="1038">
        <v>23.406688955524299</v>
      </c>
      <c r="G9" s="1038">
        <v>22.917443008253102</v>
      </c>
      <c r="H9" s="1038">
        <v>23.777525192573702</v>
      </c>
      <c r="I9" s="1015"/>
      <c r="J9" s="1015"/>
      <c r="K9" s="1015"/>
      <c r="L9" s="1015"/>
      <c r="M9" s="1015"/>
      <c r="N9" s="1015"/>
    </row>
    <row r="10" spans="1:17" ht="12.75" customHeight="1">
      <c r="A10" s="1022" t="s">
        <v>332</v>
      </c>
      <c r="B10" s="1038">
        <v>14.85</v>
      </c>
      <c r="C10" s="1038">
        <v>14.68</v>
      </c>
      <c r="D10" s="1038">
        <v>16.09</v>
      </c>
      <c r="E10" s="1038">
        <v>17.558692390500902</v>
      </c>
      <c r="F10" s="1038">
        <v>18.443216494421598</v>
      </c>
      <c r="G10" s="1038">
        <v>18.350050718523001</v>
      </c>
      <c r="H10" s="1038">
        <v>18.199160529398299</v>
      </c>
      <c r="I10" s="1015"/>
      <c r="J10" s="1015"/>
      <c r="K10" s="1015"/>
      <c r="L10" s="1015"/>
      <c r="M10" s="1015"/>
      <c r="N10" s="1015"/>
    </row>
    <row r="11" spans="1:17" ht="12.75" customHeight="1">
      <c r="A11" s="1022" t="s">
        <v>1785</v>
      </c>
      <c r="B11" s="1038">
        <v>13.68</v>
      </c>
      <c r="C11" s="1038">
        <v>13.44</v>
      </c>
      <c r="D11" s="1038">
        <v>14.37</v>
      </c>
      <c r="E11" s="1038">
        <v>15.553180917051501</v>
      </c>
      <c r="F11" s="1038">
        <v>16.610701855667699</v>
      </c>
      <c r="G11" s="1038">
        <v>15.6615951476067</v>
      </c>
      <c r="H11" s="1038">
        <v>14.873419064745701</v>
      </c>
      <c r="I11" s="1015"/>
      <c r="J11" s="1015"/>
      <c r="K11" s="1015"/>
      <c r="L11" s="1015"/>
      <c r="M11" s="1015"/>
      <c r="N11" s="1015"/>
    </row>
    <row r="12" spans="1:17" ht="12.75" customHeight="1">
      <c r="A12" s="1022" t="s">
        <v>331</v>
      </c>
      <c r="B12" s="1038">
        <v>13.42</v>
      </c>
      <c r="C12" s="1038">
        <v>13.5</v>
      </c>
      <c r="D12" s="1038">
        <v>15.9</v>
      </c>
      <c r="E12" s="1038">
        <v>17.7373581689519</v>
      </c>
      <c r="F12" s="1038">
        <v>18.145003489135402</v>
      </c>
      <c r="G12" s="1038">
        <v>18.986470660114399</v>
      </c>
      <c r="H12" s="1038">
        <v>19.725927470658899</v>
      </c>
      <c r="I12" s="1015"/>
      <c r="J12" s="1015"/>
      <c r="K12" s="1015"/>
      <c r="L12" s="1015"/>
      <c r="M12" s="1015"/>
      <c r="N12" s="1015"/>
    </row>
    <row r="13" spans="1:17" ht="12.75" customHeight="1">
      <c r="A13" s="1027" t="s">
        <v>313</v>
      </c>
      <c r="B13" s="1039">
        <v>13.95</v>
      </c>
      <c r="C13" s="1039">
        <v>14.14</v>
      </c>
      <c r="D13" s="1039">
        <v>15.56</v>
      </c>
      <c r="E13" s="1039">
        <v>16.5706014889887</v>
      </c>
      <c r="F13" s="1039">
        <v>17.105438315790501</v>
      </c>
      <c r="G13" s="1039">
        <v>17.020261204799699</v>
      </c>
      <c r="H13" s="1039">
        <v>17.286654200687</v>
      </c>
      <c r="I13" s="1015"/>
      <c r="J13" s="1015"/>
      <c r="K13" s="1015"/>
      <c r="L13" s="1015"/>
      <c r="M13" s="1015"/>
      <c r="N13" s="1015"/>
    </row>
    <row r="14" spans="1:17" ht="12.75" customHeight="1">
      <c r="A14" s="1024"/>
      <c r="B14" s="1038"/>
      <c r="C14" s="1038"/>
      <c r="D14" s="1038"/>
      <c r="E14" s="1038"/>
      <c r="F14" s="1038"/>
      <c r="G14" s="1038"/>
      <c r="H14" s="1038"/>
      <c r="I14" s="1015"/>
      <c r="J14" s="1015"/>
      <c r="K14" s="1015"/>
      <c r="L14" s="1015"/>
      <c r="M14" s="1015"/>
      <c r="N14" s="1015"/>
      <c r="O14" s="1015"/>
      <c r="P14" s="1015"/>
      <c r="Q14" s="1015"/>
    </row>
    <row r="15" spans="1:17" ht="12.75" customHeight="1">
      <c r="A15" s="1029" t="s">
        <v>1936</v>
      </c>
      <c r="B15" s="1038"/>
      <c r="C15" s="1038"/>
      <c r="D15" s="1038"/>
      <c r="E15" s="1038"/>
      <c r="F15" s="1038"/>
      <c r="G15" s="1038"/>
      <c r="H15" s="1038"/>
      <c r="I15" s="1015"/>
      <c r="J15" s="1015"/>
      <c r="K15" s="1015"/>
      <c r="L15" s="1015"/>
      <c r="M15" s="1015"/>
      <c r="N15" s="1015"/>
      <c r="O15" s="1015"/>
      <c r="P15" s="1015"/>
      <c r="Q15" s="1015"/>
    </row>
    <row r="16" spans="1:17" ht="12.75" customHeight="1">
      <c r="A16" s="1179" t="s">
        <v>1937</v>
      </c>
      <c r="B16" s="1180"/>
      <c r="C16" s="1180"/>
      <c r="D16" s="1038"/>
      <c r="E16" s="1038"/>
      <c r="F16" s="1038"/>
      <c r="G16" s="1038"/>
      <c r="H16" s="1038"/>
      <c r="I16" s="1015"/>
      <c r="J16" s="1015"/>
      <c r="K16" s="1015"/>
      <c r="L16" s="1015"/>
      <c r="M16" s="1015"/>
      <c r="N16" s="1015"/>
      <c r="O16" s="1015"/>
      <c r="P16" s="1015"/>
      <c r="Q16" s="1015"/>
    </row>
    <row r="17" spans="1:17" ht="12.75" customHeight="1">
      <c r="A17" s="1179" t="s">
        <v>1938</v>
      </c>
      <c r="B17" s="1180"/>
      <c r="C17" s="1180"/>
      <c r="D17" s="1029"/>
      <c r="E17" s="1029"/>
      <c r="F17" s="1029"/>
      <c r="G17" s="1029"/>
      <c r="H17" s="1029"/>
      <c r="I17" s="1015"/>
      <c r="J17" s="1015"/>
      <c r="K17" s="1015"/>
      <c r="L17" s="1015"/>
      <c r="M17" s="1015"/>
      <c r="N17" s="1015"/>
      <c r="O17" s="1015"/>
      <c r="P17" s="1015"/>
      <c r="Q17" s="1015"/>
    </row>
    <row r="18" spans="1:17" ht="12.75" customHeight="1">
      <c r="A18" s="1015"/>
      <c r="B18" s="1015"/>
      <c r="C18" s="1015"/>
      <c r="D18" s="1015"/>
      <c r="E18" s="1015"/>
      <c r="F18" s="1015"/>
      <c r="G18" s="1015"/>
      <c r="H18" s="1015"/>
      <c r="I18" s="1015"/>
      <c r="J18" s="1015"/>
      <c r="K18" s="1015"/>
      <c r="L18" s="1015"/>
      <c r="M18" s="1015"/>
      <c r="N18" s="1015"/>
      <c r="O18" s="1015"/>
      <c r="P18" s="1015"/>
      <c r="Q18" s="1015"/>
    </row>
    <row r="19" spans="1:17" ht="12.75" customHeight="1">
      <c r="A19" s="1015"/>
      <c r="B19" s="1015"/>
      <c r="C19" s="1015"/>
      <c r="D19" s="1015"/>
      <c r="E19" s="1015"/>
      <c r="F19" s="1015"/>
      <c r="G19" s="1015"/>
      <c r="H19" s="1015"/>
      <c r="I19" s="1015"/>
      <c r="J19" s="1015"/>
      <c r="K19" s="1015"/>
      <c r="L19" s="1015"/>
      <c r="M19" s="1015"/>
      <c r="N19" s="1015"/>
      <c r="O19" s="1015"/>
      <c r="P19" s="1015"/>
      <c r="Q19" s="1015"/>
    </row>
    <row r="20" spans="1:17" ht="12.75" customHeight="1">
      <c r="A20" s="1015"/>
      <c r="B20" s="1015"/>
      <c r="C20" s="1015"/>
      <c r="D20" s="1015"/>
      <c r="E20" s="1015"/>
      <c r="F20" s="1015"/>
      <c r="G20" s="1015"/>
      <c r="H20" s="1015"/>
      <c r="I20" s="1015"/>
      <c r="J20" s="1015"/>
      <c r="K20" s="1015"/>
      <c r="L20" s="1015"/>
      <c r="M20" s="1015"/>
      <c r="N20" s="1015"/>
      <c r="O20" s="1015"/>
      <c r="P20" s="1015"/>
      <c r="Q20" s="1015"/>
    </row>
    <row r="21" spans="1:17" ht="12.75" customHeight="1">
      <c r="A21" s="1015"/>
      <c r="B21" s="1015"/>
      <c r="C21" s="1015"/>
      <c r="D21" s="1015"/>
      <c r="E21" s="1015"/>
      <c r="F21" s="1015"/>
      <c r="G21" s="1015"/>
      <c r="H21" s="1015"/>
      <c r="I21" s="1015"/>
      <c r="J21" s="1015"/>
      <c r="K21" s="1015"/>
      <c r="L21" s="1015"/>
      <c r="M21" s="1015"/>
      <c r="N21" s="1015"/>
      <c r="O21" s="1015"/>
      <c r="P21" s="1015"/>
      <c r="Q21" s="1015"/>
    </row>
    <row r="22" spans="1:17" ht="12.75" customHeight="1">
      <c r="A22" s="1015"/>
      <c r="B22" s="1015"/>
      <c r="C22" s="1015"/>
      <c r="D22" s="1015"/>
      <c r="E22" s="1015"/>
      <c r="F22" s="1015"/>
      <c r="G22" s="1015"/>
      <c r="H22" s="1015"/>
      <c r="I22" s="1015"/>
      <c r="J22" s="1015"/>
      <c r="K22" s="1015"/>
      <c r="L22" s="1015"/>
      <c r="M22" s="1015"/>
      <c r="N22" s="1015"/>
      <c r="O22" s="1015"/>
      <c r="P22" s="1015"/>
      <c r="Q22" s="1015"/>
    </row>
    <row r="23" spans="1:17" ht="12.75" customHeight="1">
      <c r="A23" s="1015"/>
      <c r="B23" s="1015"/>
      <c r="C23" s="1015"/>
      <c r="D23" s="1015"/>
      <c r="E23" s="1015"/>
      <c r="F23" s="1015"/>
      <c r="G23" s="1015"/>
      <c r="H23" s="1015"/>
      <c r="I23" s="1015"/>
      <c r="J23" s="1015"/>
      <c r="K23" s="1015"/>
      <c r="L23" s="1015"/>
      <c r="M23" s="1015"/>
      <c r="N23" s="1015"/>
      <c r="O23" s="1015"/>
      <c r="P23" s="1015"/>
      <c r="Q23" s="1015"/>
    </row>
    <row r="24" spans="1:17" ht="12.75" customHeight="1">
      <c r="A24" s="1015"/>
      <c r="B24" s="1015"/>
      <c r="C24" s="1015"/>
      <c r="D24" s="1015"/>
      <c r="E24" s="1015"/>
      <c r="F24" s="1015"/>
      <c r="G24" s="1015"/>
      <c r="H24" s="1015"/>
      <c r="I24" s="1015"/>
      <c r="J24" s="1015"/>
      <c r="K24" s="1015"/>
      <c r="L24" s="1015"/>
      <c r="M24" s="1015"/>
      <c r="N24" s="1015"/>
      <c r="O24" s="1015"/>
      <c r="P24" s="1015"/>
      <c r="Q24" s="1015"/>
    </row>
    <row r="25" spans="1:17" ht="12.75" customHeight="1">
      <c r="A25" s="1015"/>
      <c r="B25" s="1015"/>
      <c r="C25" s="1015"/>
      <c r="D25" s="1015"/>
      <c r="E25" s="1015"/>
      <c r="F25" s="1015"/>
      <c r="G25" s="1015"/>
      <c r="H25" s="1015"/>
      <c r="I25" s="1015"/>
      <c r="J25" s="1015"/>
      <c r="K25" s="1015"/>
      <c r="L25" s="1015"/>
      <c r="M25" s="1015"/>
      <c r="N25" s="1015"/>
      <c r="O25" s="1015"/>
      <c r="P25" s="1015"/>
      <c r="Q25" s="1015"/>
    </row>
    <row r="26" spans="1:17" ht="12.75" customHeight="1">
      <c r="A26" s="1015"/>
      <c r="B26" s="1015"/>
      <c r="C26" s="1015"/>
      <c r="D26" s="1015"/>
      <c r="E26" s="1015"/>
      <c r="F26" s="1015"/>
      <c r="G26" s="1015"/>
      <c r="H26" s="1015"/>
      <c r="I26" s="1015"/>
      <c r="J26" s="1015"/>
      <c r="K26" s="1015"/>
      <c r="L26" s="1015"/>
      <c r="M26" s="1015"/>
      <c r="N26" s="1015"/>
      <c r="O26" s="1015"/>
      <c r="P26" s="1015"/>
      <c r="Q26" s="1015"/>
    </row>
    <row r="27" spans="1:17" ht="12.75" customHeight="1">
      <c r="A27" s="1015"/>
      <c r="B27" s="1015"/>
      <c r="C27" s="1015"/>
      <c r="D27" s="1015"/>
      <c r="E27" s="1015"/>
      <c r="F27" s="1015"/>
      <c r="G27" s="1015"/>
      <c r="H27" s="1015"/>
      <c r="I27" s="1015"/>
      <c r="J27" s="1015"/>
      <c r="K27" s="1015"/>
      <c r="L27" s="1015"/>
      <c r="M27" s="1015"/>
      <c r="N27" s="1015"/>
      <c r="O27" s="1015"/>
      <c r="P27" s="1015"/>
      <c r="Q27" s="1015"/>
    </row>
    <row r="28" spans="1:17" ht="12.75" customHeight="1">
      <c r="A28" s="1015"/>
      <c r="B28" s="1015"/>
      <c r="C28" s="1015"/>
      <c r="D28" s="1015"/>
      <c r="E28" s="1015"/>
      <c r="F28" s="1015"/>
      <c r="G28" s="1015"/>
      <c r="H28" s="1015"/>
      <c r="I28" s="1015"/>
      <c r="J28" s="1015"/>
      <c r="K28" s="1015"/>
      <c r="L28" s="1015"/>
      <c r="M28" s="1015"/>
      <c r="N28" s="1015"/>
      <c r="O28" s="1015"/>
      <c r="P28" s="1015"/>
      <c r="Q28" s="1015"/>
    </row>
    <row r="29" spans="1:17" ht="12.75" customHeight="1">
      <c r="A29" s="1015"/>
      <c r="B29" s="1015"/>
      <c r="C29" s="1015"/>
      <c r="D29" s="1015"/>
      <c r="E29" s="1015"/>
      <c r="F29" s="1015"/>
      <c r="G29" s="1015"/>
      <c r="H29" s="1015"/>
      <c r="I29" s="1015"/>
      <c r="J29" s="1015"/>
      <c r="K29" s="1015"/>
      <c r="L29" s="1015"/>
      <c r="M29" s="1015"/>
      <c r="N29" s="1015"/>
      <c r="O29" s="1015"/>
      <c r="P29" s="1015"/>
      <c r="Q29" s="1015"/>
    </row>
    <row r="30" spans="1:17" ht="12.75" customHeight="1">
      <c r="A30" s="1015"/>
      <c r="B30" s="1015"/>
      <c r="C30" s="1015"/>
      <c r="D30" s="1015"/>
      <c r="E30" s="1015"/>
      <c r="F30" s="1015"/>
      <c r="G30" s="1015"/>
      <c r="H30" s="1015"/>
      <c r="I30" s="1015"/>
      <c r="J30" s="1015"/>
      <c r="K30" s="1015"/>
      <c r="L30" s="1015"/>
      <c r="M30" s="1015"/>
      <c r="N30" s="1015"/>
      <c r="O30" s="1015"/>
      <c r="P30" s="1015"/>
      <c r="Q30" s="1015"/>
    </row>
    <row r="31" spans="1:17" ht="12.75" customHeight="1">
      <c r="A31" s="1015"/>
      <c r="B31" s="1015"/>
      <c r="C31" s="1015"/>
      <c r="D31" s="1015"/>
      <c r="E31" s="1015"/>
      <c r="F31" s="1015"/>
      <c r="G31" s="1015"/>
      <c r="H31" s="1015"/>
      <c r="I31" s="1015"/>
      <c r="J31" s="1015"/>
      <c r="K31" s="1015"/>
      <c r="L31" s="1015"/>
      <c r="M31" s="1015"/>
      <c r="N31" s="1015"/>
      <c r="O31" s="1015"/>
      <c r="P31" s="1015"/>
      <c r="Q31" s="1015"/>
    </row>
    <row r="32" spans="1:17" ht="12.75" customHeight="1">
      <c r="A32" s="1015"/>
      <c r="B32" s="1015"/>
      <c r="C32" s="1015"/>
      <c r="D32" s="1015"/>
      <c r="E32" s="1015"/>
      <c r="F32" s="1015"/>
      <c r="G32" s="1015"/>
      <c r="H32" s="1015"/>
      <c r="I32" s="1015"/>
      <c r="J32" s="1015"/>
      <c r="K32" s="1015"/>
      <c r="L32" s="1015"/>
      <c r="M32" s="1015"/>
      <c r="N32" s="1015"/>
      <c r="O32" s="1015"/>
      <c r="P32" s="1015"/>
      <c r="Q32" s="1015"/>
    </row>
    <row r="33" spans="1:17" ht="12.75" customHeight="1">
      <c r="A33" s="1015"/>
      <c r="B33" s="1015"/>
      <c r="C33" s="1015"/>
      <c r="D33" s="1015"/>
      <c r="E33" s="1015"/>
      <c r="F33" s="1015"/>
      <c r="G33" s="1015"/>
      <c r="H33" s="1015"/>
      <c r="I33" s="1015"/>
      <c r="J33" s="1015"/>
      <c r="K33" s="1015"/>
      <c r="L33" s="1015"/>
      <c r="M33" s="1015"/>
      <c r="N33" s="1015"/>
      <c r="O33" s="1015"/>
      <c r="P33" s="1015"/>
      <c r="Q33" s="1015"/>
    </row>
    <row r="34" spans="1:17" ht="12.75" customHeight="1">
      <c r="A34" s="1015"/>
      <c r="B34" s="1015"/>
      <c r="C34" s="1015"/>
      <c r="D34" s="1015"/>
      <c r="E34" s="1015"/>
      <c r="F34" s="1015"/>
      <c r="G34" s="1015"/>
      <c r="H34" s="1015"/>
      <c r="I34" s="1015"/>
      <c r="J34" s="1015"/>
      <c r="K34" s="1015"/>
      <c r="L34" s="1015"/>
      <c r="M34" s="1015"/>
      <c r="N34" s="1015"/>
      <c r="O34" s="1015"/>
      <c r="P34" s="1015"/>
      <c r="Q34" s="1015"/>
    </row>
    <row r="35" spans="1:17" ht="12.75" customHeight="1">
      <c r="A35" s="1015"/>
      <c r="B35" s="1015"/>
      <c r="C35" s="1015"/>
      <c r="D35" s="1015"/>
      <c r="E35" s="1015"/>
      <c r="F35" s="1015"/>
      <c r="G35" s="1015"/>
      <c r="H35" s="1015"/>
      <c r="I35" s="1015"/>
      <c r="J35" s="1015"/>
      <c r="K35" s="1015"/>
      <c r="L35" s="1015"/>
      <c r="M35" s="1015"/>
      <c r="N35" s="1015"/>
      <c r="O35" s="1015"/>
      <c r="P35" s="1015"/>
      <c r="Q35" s="1015"/>
    </row>
    <row r="36" spans="1:17" ht="12.75" customHeight="1">
      <c r="A36" s="1015"/>
      <c r="B36" s="1015"/>
      <c r="C36" s="1015"/>
      <c r="D36" s="1015"/>
      <c r="E36" s="1015"/>
      <c r="F36" s="1015"/>
      <c r="G36" s="1015"/>
      <c r="H36" s="1015"/>
      <c r="I36" s="1015"/>
      <c r="J36" s="1015"/>
      <c r="K36" s="1015"/>
      <c r="L36" s="1015"/>
      <c r="M36" s="1015"/>
      <c r="N36" s="1015"/>
      <c r="O36" s="1015"/>
      <c r="P36" s="1015"/>
      <c r="Q36" s="1015"/>
    </row>
    <row r="37" spans="1:17" ht="12.75" customHeight="1">
      <c r="A37" s="1015"/>
      <c r="B37" s="1015"/>
      <c r="C37" s="1015"/>
      <c r="D37" s="1015"/>
      <c r="E37" s="1015"/>
      <c r="F37" s="1015"/>
      <c r="G37" s="1015"/>
      <c r="H37" s="1015"/>
      <c r="I37" s="1015"/>
      <c r="J37" s="1015"/>
      <c r="K37" s="1015"/>
      <c r="L37" s="1015"/>
      <c r="M37" s="1015"/>
      <c r="N37" s="1015"/>
      <c r="O37" s="1015"/>
      <c r="P37" s="1015"/>
      <c r="Q37" s="1015"/>
    </row>
    <row r="38" spans="1:17" ht="12.75" customHeight="1">
      <c r="A38" s="1015"/>
      <c r="B38" s="1015"/>
      <c r="C38" s="1015"/>
      <c r="D38" s="1015"/>
      <c r="E38" s="1015"/>
      <c r="F38" s="1015"/>
      <c r="G38" s="1015"/>
      <c r="H38" s="1015"/>
      <c r="I38" s="1015"/>
      <c r="J38" s="1015"/>
      <c r="K38" s="1015"/>
      <c r="L38" s="1015"/>
      <c r="M38" s="1015"/>
      <c r="N38" s="1015"/>
      <c r="O38" s="1015"/>
      <c r="P38" s="1015"/>
      <c r="Q38" s="1015"/>
    </row>
    <row r="39" spans="1:17" ht="12.75" customHeight="1">
      <c r="A39" s="1015"/>
      <c r="B39" s="1015"/>
      <c r="C39" s="1015"/>
      <c r="D39" s="1015"/>
      <c r="E39" s="1015"/>
      <c r="F39" s="1015"/>
      <c r="G39" s="1015"/>
      <c r="H39" s="1015"/>
      <c r="I39" s="1015"/>
      <c r="J39" s="1015"/>
      <c r="K39" s="1015"/>
      <c r="L39" s="1015"/>
      <c r="M39" s="1015"/>
      <c r="N39" s="1015"/>
      <c r="O39" s="1015"/>
      <c r="P39" s="1015"/>
      <c r="Q39" s="1015"/>
    </row>
    <row r="40" spans="1:17" ht="12.75" customHeight="1">
      <c r="A40" s="1015"/>
      <c r="B40" s="1015"/>
      <c r="C40" s="1015"/>
      <c r="D40" s="1015"/>
      <c r="E40" s="1015"/>
      <c r="F40" s="1015"/>
      <c r="G40" s="1015"/>
      <c r="H40" s="1015"/>
      <c r="I40" s="1015"/>
      <c r="J40" s="1015"/>
      <c r="K40" s="1015"/>
      <c r="L40" s="1015"/>
      <c r="M40" s="1015"/>
      <c r="N40" s="1015"/>
      <c r="O40" s="1015"/>
      <c r="P40" s="1015"/>
      <c r="Q40" s="1015"/>
    </row>
    <row r="41" spans="1:17" ht="12.75" customHeight="1">
      <c r="A41" s="1015"/>
      <c r="B41" s="1015"/>
      <c r="C41" s="1015"/>
      <c r="D41" s="1015"/>
      <c r="E41" s="1015"/>
      <c r="F41" s="1015"/>
      <c r="G41" s="1015"/>
      <c r="H41" s="1015"/>
      <c r="I41" s="1015"/>
      <c r="J41" s="1015"/>
      <c r="K41" s="1015"/>
      <c r="L41" s="1015"/>
      <c r="M41" s="1015"/>
      <c r="N41" s="1015"/>
      <c r="O41" s="1015"/>
      <c r="P41" s="1015"/>
      <c r="Q41" s="1015"/>
    </row>
    <row r="42" spans="1:17" ht="12.75" customHeight="1">
      <c r="A42" s="1015"/>
      <c r="B42" s="1015"/>
      <c r="C42" s="1015"/>
      <c r="D42" s="1015"/>
      <c r="E42" s="1015"/>
      <c r="F42" s="1015"/>
      <c r="G42" s="1015"/>
      <c r="H42" s="1015"/>
      <c r="I42" s="1015"/>
      <c r="J42" s="1015"/>
      <c r="K42" s="1015"/>
      <c r="L42" s="1015"/>
      <c r="M42" s="1015"/>
      <c r="N42" s="1015"/>
      <c r="O42" s="1015"/>
      <c r="P42" s="1015"/>
      <c r="Q42" s="1015"/>
    </row>
    <row r="43" spans="1:17" ht="12.75" customHeight="1">
      <c r="A43" s="1015"/>
      <c r="B43" s="1015"/>
      <c r="C43" s="1015"/>
      <c r="D43" s="1015"/>
      <c r="E43" s="1015"/>
      <c r="F43" s="1015"/>
      <c r="G43" s="1015"/>
      <c r="H43" s="1015"/>
      <c r="I43" s="1015"/>
      <c r="J43" s="1015"/>
      <c r="K43" s="1015"/>
      <c r="L43" s="1015"/>
      <c r="M43" s="1015"/>
      <c r="N43" s="1015"/>
      <c r="O43" s="1015"/>
      <c r="P43" s="1015"/>
      <c r="Q43" s="1015"/>
    </row>
    <row r="44" spans="1:17" ht="12.75" customHeight="1">
      <c r="A44" s="1015"/>
      <c r="B44" s="1015"/>
      <c r="C44" s="1015"/>
      <c r="D44" s="1015"/>
      <c r="E44" s="1015"/>
      <c r="F44" s="1015"/>
      <c r="G44" s="1015"/>
      <c r="H44" s="1015"/>
      <c r="I44" s="1015"/>
      <c r="J44" s="1015"/>
      <c r="K44" s="1015"/>
      <c r="L44" s="1015"/>
      <c r="M44" s="1015"/>
      <c r="N44" s="1015"/>
      <c r="O44" s="1015"/>
      <c r="P44" s="1015"/>
      <c r="Q44" s="1015"/>
    </row>
    <row r="45" spans="1:17" ht="12.75" customHeight="1">
      <c r="A45" s="1015"/>
      <c r="B45" s="1015"/>
      <c r="C45" s="1015"/>
      <c r="D45" s="1015"/>
      <c r="E45" s="1015"/>
      <c r="F45" s="1015"/>
      <c r="G45" s="1015"/>
      <c r="H45" s="1015"/>
      <c r="I45" s="1015"/>
      <c r="J45" s="1015"/>
      <c r="K45" s="1015"/>
      <c r="L45" s="1015"/>
      <c r="M45" s="1015"/>
      <c r="N45" s="1015"/>
      <c r="O45" s="1015"/>
      <c r="P45" s="1015"/>
      <c r="Q45" s="1015"/>
    </row>
    <row r="46" spans="1:17" ht="12.75" customHeight="1">
      <c r="A46" s="1015"/>
      <c r="B46" s="1015"/>
      <c r="C46" s="1015"/>
      <c r="D46" s="1015"/>
      <c r="E46" s="1015"/>
      <c r="F46" s="1015"/>
      <c r="G46" s="1015"/>
      <c r="H46" s="1015"/>
      <c r="I46" s="1015"/>
      <c r="J46" s="1015"/>
      <c r="K46" s="1015"/>
      <c r="L46" s="1015"/>
      <c r="M46" s="1015"/>
      <c r="N46" s="1015"/>
      <c r="O46" s="1015"/>
      <c r="P46" s="1015"/>
      <c r="Q46" s="1015"/>
    </row>
    <row r="47" spans="1:17" ht="12.75" customHeight="1">
      <c r="A47" s="1015"/>
      <c r="B47" s="1015"/>
      <c r="C47" s="1015"/>
      <c r="D47" s="1015"/>
      <c r="E47" s="1015"/>
      <c r="F47" s="1015"/>
      <c r="G47" s="1015"/>
      <c r="H47" s="1015"/>
      <c r="I47" s="1015"/>
      <c r="J47" s="1015"/>
      <c r="K47" s="1015"/>
      <c r="L47" s="1015"/>
      <c r="M47" s="1015"/>
      <c r="N47" s="1015"/>
      <c r="O47" s="1015"/>
      <c r="P47" s="1015"/>
      <c r="Q47" s="1015"/>
    </row>
    <row r="48" spans="1:17" ht="12.75" customHeight="1">
      <c r="A48" s="1015"/>
      <c r="B48" s="1015"/>
      <c r="C48" s="1015"/>
      <c r="D48" s="1015"/>
      <c r="E48" s="1015"/>
      <c r="F48" s="1015"/>
      <c r="G48" s="1015"/>
      <c r="H48" s="1015"/>
      <c r="I48" s="1015"/>
      <c r="J48" s="1015"/>
      <c r="K48" s="1015"/>
      <c r="L48" s="1015"/>
      <c r="M48" s="1015"/>
      <c r="N48" s="1015"/>
      <c r="O48" s="1015"/>
      <c r="P48" s="1015"/>
      <c r="Q48" s="1015"/>
    </row>
    <row r="49" spans="1:17" ht="12.75" customHeight="1">
      <c r="A49" s="1015"/>
      <c r="B49" s="1015"/>
      <c r="C49" s="1015"/>
      <c r="D49" s="1015"/>
      <c r="E49" s="1015"/>
      <c r="F49" s="1015"/>
      <c r="G49" s="1015"/>
      <c r="H49" s="1015"/>
      <c r="I49" s="1015"/>
      <c r="J49" s="1015"/>
      <c r="K49" s="1015"/>
      <c r="L49" s="1015"/>
      <c r="M49" s="1015"/>
      <c r="N49" s="1015"/>
      <c r="O49" s="1015"/>
      <c r="P49" s="1015"/>
      <c r="Q49" s="1015"/>
    </row>
    <row r="50" spans="1:17" ht="12.75" customHeight="1">
      <c r="A50" s="1015"/>
      <c r="B50" s="1015"/>
      <c r="C50" s="1015"/>
      <c r="D50" s="1015"/>
      <c r="E50" s="1015"/>
      <c r="F50" s="1015"/>
      <c r="G50" s="1015"/>
      <c r="H50" s="1015"/>
      <c r="I50" s="1015"/>
      <c r="J50" s="1015"/>
      <c r="K50" s="1015"/>
      <c r="L50" s="1015"/>
      <c r="M50" s="1015"/>
      <c r="N50" s="1015"/>
      <c r="O50" s="1015"/>
      <c r="P50" s="1015"/>
      <c r="Q50" s="1015"/>
    </row>
    <row r="51" spans="1:17" ht="12.75" customHeight="1">
      <c r="A51" s="1015"/>
      <c r="B51" s="1015"/>
      <c r="C51" s="1015"/>
      <c r="D51" s="1015"/>
      <c r="E51" s="1015"/>
      <c r="F51" s="1015"/>
      <c r="G51" s="1015"/>
      <c r="H51" s="1015"/>
      <c r="I51" s="1015"/>
      <c r="J51" s="1015"/>
      <c r="K51" s="1015"/>
      <c r="L51" s="1015"/>
      <c r="M51" s="1015"/>
      <c r="N51" s="1015"/>
      <c r="O51" s="1015"/>
      <c r="P51" s="1015"/>
      <c r="Q51" s="1015"/>
    </row>
    <row r="52" spans="1:17" ht="12.75" customHeight="1">
      <c r="A52" s="1015"/>
      <c r="B52" s="1015"/>
      <c r="C52" s="1015"/>
      <c r="D52" s="1015"/>
      <c r="E52" s="1015"/>
      <c r="F52" s="1015"/>
      <c r="G52" s="1015"/>
      <c r="H52" s="1015"/>
      <c r="I52" s="1015"/>
      <c r="J52" s="1015"/>
      <c r="K52" s="1015"/>
      <c r="L52" s="1015"/>
      <c r="M52" s="1015"/>
      <c r="N52" s="1015"/>
      <c r="O52" s="1015"/>
      <c r="P52" s="1015"/>
      <c r="Q52" s="1015"/>
    </row>
    <row r="53" spans="1:17" ht="12.75" customHeight="1">
      <c r="A53" s="1015"/>
      <c r="B53" s="1015"/>
      <c r="C53" s="1015"/>
      <c r="D53" s="1015"/>
      <c r="E53" s="1015"/>
      <c r="F53" s="1015"/>
      <c r="G53" s="1015"/>
      <c r="H53" s="1015"/>
      <c r="I53" s="1015"/>
      <c r="J53" s="1015"/>
      <c r="K53" s="1015"/>
      <c r="L53" s="1015"/>
      <c r="M53" s="1015"/>
      <c r="N53" s="1015"/>
      <c r="O53" s="1015"/>
      <c r="P53" s="1015"/>
      <c r="Q53" s="1015"/>
    </row>
    <row r="54" spans="1:17" ht="12.75" customHeight="1">
      <c r="A54" s="1015"/>
      <c r="B54" s="1015"/>
      <c r="C54" s="1015"/>
      <c r="D54" s="1015"/>
      <c r="E54" s="1015"/>
      <c r="F54" s="1015"/>
      <c r="G54" s="1015"/>
      <c r="H54" s="1015"/>
      <c r="I54" s="1015"/>
      <c r="J54" s="1015"/>
      <c r="K54" s="1015"/>
      <c r="L54" s="1015"/>
      <c r="M54" s="1015"/>
      <c r="N54" s="1015"/>
      <c r="O54" s="1015"/>
      <c r="P54" s="1015"/>
      <c r="Q54" s="1015"/>
    </row>
    <row r="55" spans="1:17" ht="12.75" customHeight="1">
      <c r="A55" s="1015"/>
      <c r="B55" s="1015"/>
      <c r="C55" s="1015"/>
      <c r="D55" s="1015"/>
      <c r="E55" s="1015"/>
      <c r="F55" s="1015"/>
      <c r="G55" s="1015"/>
      <c r="H55" s="1015"/>
      <c r="I55" s="1015"/>
      <c r="J55" s="1015"/>
      <c r="K55" s="1015"/>
      <c r="L55" s="1015"/>
      <c r="M55" s="1015"/>
      <c r="N55" s="1015"/>
      <c r="O55" s="1015"/>
      <c r="P55" s="1015"/>
      <c r="Q55" s="1015"/>
    </row>
    <row r="56" spans="1:17" ht="12.75" customHeight="1">
      <c r="A56" s="1015"/>
      <c r="B56" s="1015"/>
      <c r="C56" s="1015"/>
      <c r="D56" s="1015"/>
      <c r="E56" s="1015"/>
      <c r="F56" s="1015"/>
      <c r="G56" s="1015"/>
      <c r="H56" s="1015"/>
      <c r="I56" s="1015"/>
      <c r="J56" s="1015"/>
      <c r="K56" s="1015"/>
      <c r="L56" s="1015"/>
      <c r="M56" s="1015"/>
      <c r="N56" s="1015"/>
      <c r="O56" s="1015"/>
      <c r="P56" s="1015"/>
      <c r="Q56" s="1015"/>
    </row>
    <row r="57" spans="1:17" ht="12.75" customHeight="1">
      <c r="A57" s="1015"/>
      <c r="B57" s="1015"/>
      <c r="C57" s="1015"/>
      <c r="D57" s="1015"/>
      <c r="E57" s="1015"/>
      <c r="F57" s="1015"/>
      <c r="G57" s="1015"/>
      <c r="H57" s="1015"/>
      <c r="I57" s="1015"/>
      <c r="J57" s="1015"/>
      <c r="K57" s="1015"/>
      <c r="L57" s="1015"/>
      <c r="M57" s="1015"/>
      <c r="N57" s="1015"/>
      <c r="O57" s="1015"/>
      <c r="P57" s="1015"/>
      <c r="Q57" s="1015"/>
    </row>
    <row r="58" spans="1:17" ht="12.75" customHeight="1">
      <c r="A58" s="1015"/>
      <c r="B58" s="1015"/>
      <c r="C58" s="1015"/>
      <c r="D58" s="1015"/>
      <c r="E58" s="1015"/>
      <c r="F58" s="1015"/>
      <c r="G58" s="1015"/>
      <c r="H58" s="1015"/>
      <c r="I58" s="1015"/>
      <c r="J58" s="1015"/>
      <c r="K58" s="1015"/>
      <c r="L58" s="1015"/>
      <c r="M58" s="1015"/>
      <c r="N58" s="1015"/>
      <c r="O58" s="1015"/>
      <c r="P58" s="1015"/>
      <c r="Q58" s="1015"/>
    </row>
    <row r="59" spans="1:17" ht="12.75" customHeight="1">
      <c r="A59" s="1015"/>
      <c r="B59" s="1015"/>
      <c r="C59" s="1015"/>
      <c r="D59" s="1015"/>
      <c r="E59" s="1015"/>
      <c r="F59" s="1015"/>
      <c r="G59" s="1015"/>
      <c r="H59" s="1015"/>
      <c r="I59" s="1015"/>
      <c r="J59" s="1015"/>
      <c r="K59" s="1015"/>
      <c r="L59" s="1015"/>
      <c r="M59" s="1015"/>
      <c r="N59" s="1015"/>
      <c r="O59" s="1015"/>
      <c r="P59" s="1015"/>
      <c r="Q59" s="1015"/>
    </row>
    <row r="60" spans="1:17" ht="12.75" customHeight="1">
      <c r="A60" s="1015"/>
      <c r="B60" s="1015"/>
      <c r="C60" s="1015"/>
      <c r="D60" s="1015"/>
      <c r="E60" s="1015"/>
      <c r="F60" s="1015"/>
      <c r="G60" s="1015"/>
      <c r="H60" s="1015"/>
      <c r="I60" s="1015"/>
      <c r="J60" s="1015"/>
      <c r="K60" s="1015"/>
      <c r="L60" s="1015"/>
      <c r="M60" s="1015"/>
      <c r="N60" s="1015"/>
      <c r="O60" s="1015"/>
      <c r="P60" s="1015"/>
      <c r="Q60" s="1015"/>
    </row>
    <row r="61" spans="1:17" ht="12.75" customHeight="1">
      <c r="A61" s="1015"/>
      <c r="B61" s="1015"/>
      <c r="C61" s="1015"/>
      <c r="D61" s="1015"/>
      <c r="E61" s="1015"/>
      <c r="F61" s="1015"/>
      <c r="G61" s="1015"/>
      <c r="H61" s="1015"/>
      <c r="I61" s="1015"/>
      <c r="J61" s="1015"/>
      <c r="K61" s="1015"/>
      <c r="L61" s="1015"/>
      <c r="M61" s="1015"/>
      <c r="N61" s="1015"/>
      <c r="O61" s="1015"/>
      <c r="P61" s="1015"/>
      <c r="Q61" s="1015"/>
    </row>
    <row r="62" spans="1:17" ht="12.75" customHeight="1">
      <c r="A62" s="1015"/>
      <c r="B62" s="1015"/>
      <c r="C62" s="1015"/>
      <c r="D62" s="1015"/>
      <c r="E62" s="1015"/>
      <c r="F62" s="1015"/>
      <c r="G62" s="1015"/>
      <c r="H62" s="1015"/>
      <c r="I62" s="1015"/>
      <c r="J62" s="1015"/>
      <c r="K62" s="1015"/>
      <c r="L62" s="1015"/>
      <c r="M62" s="1015"/>
      <c r="N62" s="1015"/>
      <c r="O62" s="1015"/>
      <c r="P62" s="1015"/>
      <c r="Q62" s="1015"/>
    </row>
    <row r="63" spans="1:17" ht="12.75" customHeight="1">
      <c r="A63" s="1015"/>
      <c r="B63" s="1015"/>
      <c r="C63" s="1015"/>
      <c r="D63" s="1015"/>
      <c r="E63" s="1015"/>
      <c r="F63" s="1015"/>
      <c r="G63" s="1015"/>
      <c r="H63" s="1015"/>
      <c r="I63" s="1015"/>
      <c r="J63" s="1015"/>
      <c r="K63" s="1015"/>
      <c r="L63" s="1015"/>
      <c r="M63" s="1015"/>
      <c r="N63" s="1015"/>
      <c r="O63" s="1015"/>
      <c r="P63" s="1015"/>
      <c r="Q63" s="1015"/>
    </row>
    <row r="64" spans="1:17" ht="12.75" customHeight="1">
      <c r="A64" s="1015"/>
      <c r="B64" s="1015"/>
      <c r="C64" s="1015"/>
      <c r="D64" s="1015"/>
      <c r="E64" s="1015"/>
      <c r="F64" s="1015"/>
      <c r="G64" s="1015"/>
      <c r="H64" s="1015"/>
      <c r="I64" s="1015"/>
      <c r="J64" s="1015"/>
      <c r="K64" s="1015"/>
      <c r="L64" s="1015"/>
      <c r="M64" s="1015"/>
      <c r="N64" s="1015"/>
      <c r="O64" s="1015"/>
      <c r="P64" s="1015"/>
      <c r="Q64" s="1015"/>
    </row>
    <row r="65" spans="1:17" ht="12.75" customHeight="1">
      <c r="A65" s="1015"/>
      <c r="B65" s="1015"/>
      <c r="C65" s="1015"/>
      <c r="D65" s="1015"/>
      <c r="E65" s="1015"/>
      <c r="F65" s="1015"/>
      <c r="G65" s="1015"/>
      <c r="H65" s="1015"/>
      <c r="I65" s="1015"/>
      <c r="J65" s="1015"/>
      <c r="K65" s="1015"/>
      <c r="L65" s="1015"/>
      <c r="M65" s="1015"/>
      <c r="N65" s="1015"/>
      <c r="O65" s="1015"/>
      <c r="P65" s="1015"/>
      <c r="Q65" s="1015"/>
    </row>
    <row r="66" spans="1:17" ht="12.75" customHeight="1">
      <c r="A66" s="1015"/>
      <c r="B66" s="1015"/>
      <c r="C66" s="1015"/>
      <c r="D66" s="1015"/>
      <c r="E66" s="1015"/>
      <c r="F66" s="1015"/>
      <c r="G66" s="1015"/>
      <c r="H66" s="1015"/>
      <c r="I66" s="1015"/>
      <c r="J66" s="1015"/>
      <c r="K66" s="1015"/>
      <c r="L66" s="1015"/>
      <c r="M66" s="1015"/>
      <c r="N66" s="1015"/>
      <c r="O66" s="1015"/>
      <c r="P66" s="1015"/>
      <c r="Q66" s="1015"/>
    </row>
    <row r="67" spans="1:17" ht="12.75" customHeight="1">
      <c r="A67" s="1015"/>
      <c r="B67" s="1015"/>
      <c r="C67" s="1015"/>
      <c r="D67" s="1015"/>
      <c r="E67" s="1015"/>
      <c r="F67" s="1015"/>
      <c r="G67" s="1015"/>
      <c r="H67" s="1015"/>
      <c r="I67" s="1015"/>
      <c r="J67" s="1015"/>
      <c r="K67" s="1015"/>
      <c r="L67" s="1015"/>
      <c r="M67" s="1015"/>
      <c r="N67" s="1015"/>
      <c r="O67" s="1015"/>
      <c r="P67" s="1015"/>
      <c r="Q67" s="1015"/>
    </row>
    <row r="68" spans="1:17" ht="12.75" customHeight="1">
      <c r="A68" s="1015"/>
      <c r="B68" s="1015"/>
      <c r="C68" s="1015"/>
      <c r="D68" s="1015"/>
      <c r="E68" s="1015"/>
      <c r="F68" s="1015"/>
      <c r="G68" s="1015"/>
      <c r="H68" s="1015"/>
      <c r="I68" s="1015"/>
      <c r="J68" s="1015"/>
      <c r="K68" s="1015"/>
      <c r="L68" s="1015"/>
      <c r="M68" s="1015"/>
      <c r="N68" s="1015"/>
      <c r="O68" s="1015"/>
      <c r="P68" s="1015"/>
      <c r="Q68" s="1015"/>
    </row>
    <row r="69" spans="1:17" ht="12.75" customHeight="1">
      <c r="A69" s="1015"/>
      <c r="B69" s="1015"/>
      <c r="C69" s="1015"/>
      <c r="D69" s="1015"/>
      <c r="E69" s="1015"/>
      <c r="F69" s="1015"/>
      <c r="G69" s="1015"/>
      <c r="H69" s="1015"/>
      <c r="I69" s="1015"/>
      <c r="J69" s="1015"/>
      <c r="K69" s="1015"/>
      <c r="L69" s="1015"/>
      <c r="M69" s="1015"/>
      <c r="N69" s="1015"/>
      <c r="O69" s="1015"/>
      <c r="P69" s="1015"/>
      <c r="Q69" s="1015"/>
    </row>
    <row r="70" spans="1:17" ht="12.75" customHeight="1">
      <c r="A70" s="1015"/>
      <c r="B70" s="1015"/>
      <c r="C70" s="1015"/>
      <c r="D70" s="1015"/>
      <c r="E70" s="1015"/>
      <c r="F70" s="1015"/>
      <c r="G70" s="1015"/>
      <c r="H70" s="1015"/>
      <c r="I70" s="1015"/>
      <c r="J70" s="1015"/>
      <c r="K70" s="1015"/>
      <c r="L70" s="1015"/>
      <c r="M70" s="1015"/>
      <c r="N70" s="1015"/>
      <c r="O70" s="1015"/>
      <c r="P70" s="1015"/>
      <c r="Q70" s="1015"/>
    </row>
    <row r="71" spans="1:17" ht="12.75" customHeight="1">
      <c r="A71" s="1015"/>
      <c r="B71" s="1015"/>
      <c r="C71" s="1015"/>
      <c r="D71" s="1015"/>
      <c r="E71" s="1015"/>
      <c r="F71" s="1015"/>
      <c r="G71" s="1015"/>
      <c r="H71" s="1015"/>
      <c r="I71" s="1015"/>
      <c r="J71" s="1015"/>
      <c r="K71" s="1015"/>
      <c r="L71" s="1015"/>
      <c r="M71" s="1015"/>
      <c r="N71" s="1015"/>
      <c r="O71" s="1015"/>
      <c r="P71" s="1015"/>
      <c r="Q71" s="1015"/>
    </row>
    <row r="72" spans="1:17" ht="12.75" customHeight="1">
      <c r="A72" s="1015"/>
      <c r="B72" s="1015"/>
      <c r="C72" s="1015"/>
      <c r="D72" s="1015"/>
      <c r="E72" s="1015"/>
      <c r="F72" s="1015"/>
      <c r="G72" s="1015"/>
      <c r="H72" s="1015"/>
      <c r="I72" s="1015"/>
      <c r="J72" s="1015"/>
      <c r="K72" s="1015"/>
      <c r="L72" s="1015"/>
      <c r="M72" s="1015"/>
      <c r="N72" s="1015"/>
      <c r="O72" s="1015"/>
      <c r="P72" s="1015"/>
      <c r="Q72" s="1015"/>
    </row>
    <row r="73" spans="1:17" ht="12.75" customHeight="1">
      <c r="A73" s="1015"/>
      <c r="B73" s="1015"/>
      <c r="C73" s="1015"/>
      <c r="D73" s="1015"/>
      <c r="E73" s="1015"/>
      <c r="F73" s="1015"/>
      <c r="G73" s="1015"/>
      <c r="H73" s="1015"/>
      <c r="I73" s="1015"/>
      <c r="J73" s="1015"/>
      <c r="K73" s="1015"/>
      <c r="L73" s="1015"/>
      <c r="M73" s="1015"/>
      <c r="N73" s="1015"/>
      <c r="O73" s="1015"/>
      <c r="P73" s="1015"/>
      <c r="Q73" s="1015"/>
    </row>
    <row r="74" spans="1:17" ht="12.75" customHeight="1">
      <c r="A74" s="1015"/>
      <c r="B74" s="1015"/>
      <c r="C74" s="1015"/>
      <c r="D74" s="1015"/>
      <c r="E74" s="1015"/>
      <c r="F74" s="1015"/>
      <c r="G74" s="1015"/>
      <c r="H74" s="1015"/>
      <c r="I74" s="1015"/>
      <c r="J74" s="1015"/>
      <c r="K74" s="1015"/>
      <c r="L74" s="1015"/>
      <c r="M74" s="1015"/>
      <c r="N74" s="1015"/>
      <c r="O74" s="1015"/>
      <c r="P74" s="1015"/>
      <c r="Q74" s="1015"/>
    </row>
    <row r="75" spans="1:17" ht="12.75" customHeight="1">
      <c r="A75" s="1015"/>
      <c r="B75" s="1015"/>
      <c r="C75" s="1015"/>
      <c r="D75" s="1015"/>
      <c r="E75" s="1015"/>
      <c r="F75" s="1015"/>
      <c r="G75" s="1015"/>
      <c r="H75" s="1015"/>
      <c r="I75" s="1015"/>
      <c r="J75" s="1015"/>
      <c r="K75" s="1015"/>
      <c r="L75" s="1015"/>
      <c r="M75" s="1015"/>
      <c r="N75" s="1015"/>
      <c r="O75" s="1015"/>
      <c r="P75" s="1015"/>
      <c r="Q75" s="1015"/>
    </row>
    <row r="76" spans="1:17" ht="12.75" customHeight="1">
      <c r="A76" s="1015"/>
      <c r="B76" s="1015"/>
      <c r="C76" s="1015"/>
      <c r="D76" s="1015"/>
      <c r="E76" s="1015"/>
      <c r="F76" s="1015"/>
      <c r="G76" s="1015"/>
      <c r="H76" s="1015"/>
      <c r="I76" s="1015"/>
      <c r="J76" s="1015"/>
      <c r="K76" s="1015"/>
      <c r="L76" s="1015"/>
      <c r="M76" s="1015"/>
      <c r="N76" s="1015"/>
      <c r="O76" s="1015"/>
      <c r="P76" s="1015"/>
      <c r="Q76" s="1015"/>
    </row>
    <row r="77" spans="1:17" ht="12.75" customHeight="1">
      <c r="A77" s="1015"/>
      <c r="B77" s="1015"/>
      <c r="C77" s="1015"/>
      <c r="D77" s="1015"/>
      <c r="E77" s="1015"/>
      <c r="F77" s="1015"/>
      <c r="G77" s="1015"/>
      <c r="H77" s="1015"/>
      <c r="I77" s="1015"/>
      <c r="J77" s="1015"/>
      <c r="K77" s="1015"/>
      <c r="L77" s="1015"/>
      <c r="M77" s="1015"/>
      <c r="N77" s="1015"/>
      <c r="O77" s="1015"/>
      <c r="P77" s="1015"/>
      <c r="Q77" s="1015"/>
    </row>
    <row r="78" spans="1:17" ht="12.75" customHeight="1">
      <c r="A78" s="1015"/>
      <c r="B78" s="1015"/>
      <c r="C78" s="1015"/>
      <c r="D78" s="1015"/>
      <c r="E78" s="1015"/>
      <c r="F78" s="1015"/>
      <c r="G78" s="1015"/>
      <c r="H78" s="1015"/>
      <c r="I78" s="1015"/>
      <c r="J78" s="1015"/>
      <c r="K78" s="1015"/>
      <c r="L78" s="1015"/>
      <c r="M78" s="1015"/>
      <c r="N78" s="1015"/>
      <c r="O78" s="1015"/>
      <c r="P78" s="1015"/>
      <c r="Q78" s="1015"/>
    </row>
    <row r="79" spans="1:17" ht="12.75" customHeight="1">
      <c r="A79" s="1015"/>
      <c r="B79" s="1015"/>
      <c r="C79" s="1015"/>
      <c r="D79" s="1015"/>
      <c r="E79" s="1015"/>
      <c r="F79" s="1015"/>
      <c r="G79" s="1015"/>
      <c r="H79" s="1015"/>
      <c r="I79" s="1015"/>
      <c r="J79" s="1015"/>
      <c r="K79" s="1015"/>
      <c r="L79" s="1015"/>
      <c r="M79" s="1015"/>
      <c r="N79" s="1015"/>
      <c r="O79" s="1015"/>
      <c r="P79" s="1015"/>
      <c r="Q79" s="1015"/>
    </row>
    <row r="80" spans="1:17" ht="12.75" customHeight="1">
      <c r="A80" s="1015"/>
      <c r="B80" s="1015"/>
      <c r="C80" s="1015"/>
      <c r="D80" s="1015"/>
      <c r="E80" s="1015"/>
      <c r="F80" s="1015"/>
      <c r="G80" s="1015"/>
      <c r="H80" s="1015"/>
      <c r="I80" s="1015"/>
      <c r="J80" s="1015"/>
      <c r="K80" s="1015"/>
      <c r="L80" s="1015"/>
      <c r="M80" s="1015"/>
      <c r="N80" s="1015"/>
      <c r="O80" s="1015"/>
      <c r="P80" s="1015"/>
      <c r="Q80" s="1015"/>
    </row>
    <row r="81" spans="1:17" ht="12.75" customHeight="1">
      <c r="A81" s="1015"/>
      <c r="B81" s="1015"/>
      <c r="C81" s="1015"/>
      <c r="D81" s="1015"/>
      <c r="E81" s="1015"/>
      <c r="F81" s="1015"/>
      <c r="G81" s="1015"/>
      <c r="H81" s="1015"/>
      <c r="I81" s="1015"/>
      <c r="J81" s="1015"/>
      <c r="K81" s="1015"/>
      <c r="L81" s="1015"/>
      <c r="M81" s="1015"/>
      <c r="N81" s="1015"/>
      <c r="O81" s="1015"/>
      <c r="P81" s="1015"/>
      <c r="Q81" s="1015"/>
    </row>
    <row r="82" spans="1:17" ht="12.75" customHeight="1">
      <c r="A82" s="1015"/>
      <c r="B82" s="1015"/>
      <c r="C82" s="1015"/>
      <c r="D82" s="1015"/>
      <c r="E82" s="1015"/>
      <c r="F82" s="1015"/>
      <c r="G82" s="1015"/>
      <c r="H82" s="1015"/>
      <c r="I82" s="1015"/>
      <c r="J82" s="1015"/>
      <c r="K82" s="1015"/>
      <c r="L82" s="1015"/>
      <c r="M82" s="1015"/>
      <c r="N82" s="1015"/>
      <c r="O82" s="1015"/>
      <c r="P82" s="1015"/>
      <c r="Q82" s="1015"/>
    </row>
    <row r="83" spans="1:17" ht="12.75" customHeight="1">
      <c r="A83" s="1015"/>
      <c r="B83" s="1015"/>
      <c r="C83" s="1015"/>
      <c r="D83" s="1015"/>
      <c r="E83" s="1015"/>
      <c r="F83" s="1015"/>
      <c r="G83" s="1015"/>
      <c r="H83" s="1015"/>
      <c r="I83" s="1015"/>
      <c r="J83" s="1015"/>
      <c r="K83" s="1015"/>
      <c r="L83" s="1015"/>
      <c r="M83" s="1015"/>
      <c r="N83" s="1015"/>
      <c r="O83" s="1015"/>
      <c r="P83" s="1015"/>
      <c r="Q83" s="1015"/>
    </row>
    <row r="84" spans="1:17" ht="12.75" customHeight="1">
      <c r="A84" s="1015"/>
      <c r="B84" s="1015"/>
      <c r="C84" s="1015"/>
      <c r="D84" s="1015"/>
      <c r="E84" s="1015"/>
      <c r="F84" s="1015"/>
      <c r="G84" s="1015"/>
      <c r="H84" s="1015"/>
      <c r="I84" s="1015"/>
      <c r="J84" s="1015"/>
      <c r="K84" s="1015"/>
      <c r="L84" s="1015"/>
      <c r="M84" s="1015"/>
      <c r="N84" s="1015"/>
      <c r="O84" s="1015"/>
      <c r="P84" s="1015"/>
      <c r="Q84" s="1015"/>
    </row>
    <row r="85" spans="1:17" ht="12.75" customHeight="1">
      <c r="A85" s="1015"/>
      <c r="B85" s="1015"/>
      <c r="C85" s="1015"/>
      <c r="D85" s="1015"/>
      <c r="E85" s="1015"/>
      <c r="F85" s="1015"/>
      <c r="G85" s="1015"/>
      <c r="H85" s="1015"/>
      <c r="I85" s="1015"/>
      <c r="J85" s="1015"/>
      <c r="K85" s="1015"/>
      <c r="L85" s="1015"/>
      <c r="M85" s="1015"/>
      <c r="N85" s="1015"/>
      <c r="O85" s="1015"/>
      <c r="P85" s="1015"/>
      <c r="Q85" s="1015"/>
    </row>
    <row r="86" spans="1:17" ht="12.75" customHeight="1">
      <c r="A86" s="1015"/>
      <c r="B86" s="1015"/>
      <c r="C86" s="1015"/>
      <c r="D86" s="1015"/>
      <c r="E86" s="1015"/>
      <c r="F86" s="1015"/>
      <c r="G86" s="1015"/>
      <c r="H86" s="1015"/>
      <c r="I86" s="1015"/>
      <c r="J86" s="1015"/>
      <c r="K86" s="1015"/>
      <c r="L86" s="1015"/>
      <c r="M86" s="1015"/>
      <c r="N86" s="1015"/>
      <c r="O86" s="1015"/>
      <c r="P86" s="1015"/>
      <c r="Q86" s="1015"/>
    </row>
    <row r="87" spans="1:17" ht="12.75" customHeight="1">
      <c r="A87" s="1015"/>
      <c r="B87" s="1015"/>
      <c r="C87" s="1015"/>
      <c r="D87" s="1015"/>
      <c r="E87" s="1015"/>
      <c r="F87" s="1015"/>
      <c r="G87" s="1015"/>
      <c r="H87" s="1015"/>
      <c r="I87" s="1015"/>
      <c r="J87" s="1015"/>
      <c r="K87" s="1015"/>
      <c r="L87" s="1015"/>
      <c r="M87" s="1015"/>
      <c r="N87" s="1015"/>
      <c r="O87" s="1015"/>
      <c r="P87" s="1015"/>
      <c r="Q87" s="1015"/>
    </row>
    <row r="88" spans="1:17" ht="12.75" customHeight="1">
      <c r="A88" s="1015"/>
      <c r="B88" s="1015"/>
      <c r="C88" s="1015"/>
      <c r="D88" s="1015"/>
      <c r="E88" s="1015"/>
      <c r="F88" s="1015"/>
      <c r="G88" s="1015"/>
      <c r="H88" s="1015"/>
      <c r="I88" s="1015"/>
      <c r="J88" s="1015"/>
      <c r="K88" s="1015"/>
      <c r="L88" s="1015"/>
      <c r="M88" s="1015"/>
      <c r="N88" s="1015"/>
      <c r="O88" s="1015"/>
      <c r="P88" s="1015"/>
      <c r="Q88" s="1015"/>
    </row>
    <row r="89" spans="1:17" ht="12.75" customHeight="1">
      <c r="A89" s="1015"/>
      <c r="B89" s="1015"/>
      <c r="C89" s="1015"/>
      <c r="D89" s="1015"/>
      <c r="E89" s="1015"/>
      <c r="F89" s="1015"/>
      <c r="G89" s="1015"/>
      <c r="H89" s="1015"/>
      <c r="I89" s="1015"/>
      <c r="J89" s="1015"/>
      <c r="K89" s="1015"/>
      <c r="L89" s="1015"/>
      <c r="M89" s="1015"/>
      <c r="N89" s="1015"/>
      <c r="O89" s="1015"/>
      <c r="P89" s="1015"/>
      <c r="Q89" s="1015"/>
    </row>
    <row r="90" spans="1:17" ht="12.75" customHeight="1">
      <c r="A90" s="1015"/>
      <c r="B90" s="1015"/>
      <c r="C90" s="1015"/>
      <c r="D90" s="1015"/>
      <c r="E90" s="1015"/>
      <c r="F90" s="1015"/>
      <c r="G90" s="1015"/>
      <c r="H90" s="1015"/>
      <c r="I90" s="1015"/>
      <c r="J90" s="1015"/>
      <c r="K90" s="1015"/>
      <c r="L90" s="1015"/>
      <c r="M90" s="1015"/>
      <c r="N90" s="1015"/>
      <c r="O90" s="1015"/>
      <c r="P90" s="1015"/>
      <c r="Q90" s="1015"/>
    </row>
    <row r="91" spans="1:17" ht="12.75" customHeight="1">
      <c r="A91" s="1015"/>
      <c r="B91" s="1015"/>
      <c r="C91" s="1015"/>
      <c r="D91" s="1015"/>
      <c r="E91" s="1015"/>
      <c r="F91" s="1015"/>
      <c r="G91" s="1015"/>
      <c r="H91" s="1015"/>
      <c r="I91" s="1015"/>
      <c r="J91" s="1015"/>
      <c r="K91" s="1015"/>
      <c r="L91" s="1015"/>
      <c r="M91" s="1015"/>
      <c r="N91" s="1015"/>
      <c r="O91" s="1015"/>
      <c r="P91" s="1015"/>
      <c r="Q91" s="1015"/>
    </row>
    <row r="92" spans="1:17" ht="12.75" customHeight="1">
      <c r="A92" s="1015"/>
      <c r="B92" s="1015"/>
      <c r="C92" s="1015"/>
      <c r="D92" s="1015"/>
      <c r="E92" s="1015"/>
      <c r="F92" s="1015"/>
      <c r="G92" s="1015"/>
      <c r="H92" s="1015"/>
      <c r="I92" s="1015"/>
      <c r="J92" s="1015"/>
      <c r="K92" s="1015"/>
      <c r="L92" s="1015"/>
      <c r="M92" s="1015"/>
      <c r="N92" s="1015"/>
      <c r="O92" s="1015"/>
      <c r="P92" s="1015"/>
      <c r="Q92" s="1015"/>
    </row>
    <row r="93" spans="1:17" ht="12.75" customHeight="1">
      <c r="A93" s="1015"/>
      <c r="B93" s="1015"/>
      <c r="C93" s="1015"/>
      <c r="D93" s="1015"/>
      <c r="E93" s="1015"/>
      <c r="F93" s="1015"/>
      <c r="G93" s="1015"/>
      <c r="H93" s="1015"/>
      <c r="I93" s="1015"/>
      <c r="J93" s="1015"/>
      <c r="K93" s="1015"/>
      <c r="L93" s="1015"/>
      <c r="M93" s="1015"/>
      <c r="N93" s="1015"/>
      <c r="O93" s="1015"/>
      <c r="P93" s="1015"/>
      <c r="Q93" s="1015"/>
    </row>
    <row r="94" spans="1:17" ht="12.75" customHeight="1">
      <c r="A94" s="1015"/>
      <c r="B94" s="1015"/>
      <c r="C94" s="1015"/>
      <c r="D94" s="1015"/>
      <c r="E94" s="1015"/>
      <c r="F94" s="1015"/>
      <c r="G94" s="1015"/>
      <c r="H94" s="1015"/>
      <c r="I94" s="1015"/>
      <c r="J94" s="1015"/>
      <c r="K94" s="1015"/>
      <c r="L94" s="1015"/>
      <c r="M94" s="1015"/>
      <c r="N94" s="1015"/>
      <c r="O94" s="1015"/>
      <c r="P94" s="1015"/>
      <c r="Q94" s="1015"/>
    </row>
    <row r="95" spans="1:17" ht="12.75" customHeight="1">
      <c r="A95" s="1015"/>
      <c r="B95" s="1015"/>
      <c r="C95" s="1015"/>
      <c r="D95" s="1015"/>
      <c r="E95" s="1015"/>
      <c r="F95" s="1015"/>
      <c r="G95" s="1015"/>
      <c r="H95" s="1015"/>
      <c r="I95" s="1015"/>
      <c r="J95" s="1015"/>
      <c r="K95" s="1015"/>
      <c r="L95" s="1015"/>
      <c r="M95" s="1015"/>
      <c r="N95" s="1015"/>
      <c r="O95" s="1015"/>
      <c r="P95" s="1015"/>
      <c r="Q95" s="1015"/>
    </row>
    <row r="96" spans="1:17" ht="12.75" customHeight="1">
      <c r="A96" s="1015"/>
      <c r="B96" s="1015"/>
      <c r="C96" s="1015"/>
      <c r="D96" s="1015"/>
      <c r="E96" s="1015"/>
      <c r="F96" s="1015"/>
      <c r="G96" s="1015"/>
      <c r="H96" s="1015"/>
      <c r="I96" s="1015"/>
      <c r="J96" s="1015"/>
      <c r="K96" s="1015"/>
      <c r="L96" s="1015"/>
      <c r="M96" s="1015"/>
      <c r="N96" s="1015"/>
      <c r="O96" s="1015"/>
      <c r="P96" s="1015"/>
      <c r="Q96" s="1015"/>
    </row>
    <row r="97" spans="1:17" ht="12.75" customHeight="1">
      <c r="A97" s="1015"/>
      <c r="B97" s="1015"/>
      <c r="C97" s="1015"/>
      <c r="D97" s="1015"/>
      <c r="E97" s="1015"/>
      <c r="F97" s="1015"/>
      <c r="G97" s="1015"/>
      <c r="H97" s="1015"/>
      <c r="I97" s="1015"/>
      <c r="J97" s="1015"/>
      <c r="K97" s="1015"/>
      <c r="L97" s="1015"/>
      <c r="M97" s="1015"/>
      <c r="N97" s="1015"/>
      <c r="O97" s="1015"/>
      <c r="P97" s="1015"/>
      <c r="Q97" s="1015"/>
    </row>
    <row r="98" spans="1:17" ht="12.75" customHeight="1">
      <c r="A98" s="1015"/>
      <c r="B98" s="1015"/>
      <c r="C98" s="1015"/>
      <c r="D98" s="1015"/>
      <c r="E98" s="1015"/>
      <c r="F98" s="1015"/>
      <c r="G98" s="1015"/>
      <c r="H98" s="1015"/>
      <c r="I98" s="1015"/>
      <c r="J98" s="1015"/>
      <c r="K98" s="1015"/>
      <c r="L98" s="1015"/>
      <c r="M98" s="1015"/>
      <c r="N98" s="1015"/>
      <c r="O98" s="1015"/>
      <c r="P98" s="1015"/>
      <c r="Q98" s="1015"/>
    </row>
    <row r="99" spans="1:17" ht="12.75" customHeight="1">
      <c r="A99" s="1015"/>
      <c r="B99" s="1015"/>
      <c r="C99" s="1015"/>
      <c r="D99" s="1015"/>
      <c r="E99" s="1015"/>
      <c r="F99" s="1015"/>
      <c r="G99" s="1015"/>
      <c r="H99" s="1015"/>
      <c r="I99" s="1015"/>
      <c r="J99" s="1015"/>
      <c r="K99" s="1015"/>
      <c r="L99" s="1015"/>
      <c r="M99" s="1015"/>
      <c r="N99" s="1015"/>
      <c r="O99" s="1015"/>
      <c r="P99" s="1015"/>
      <c r="Q99" s="1015"/>
    </row>
    <row r="100" spans="1:17" ht="12.75" customHeight="1">
      <c r="A100" s="1015"/>
      <c r="B100" s="1015"/>
      <c r="C100" s="1015"/>
      <c r="D100" s="1015"/>
      <c r="E100" s="1015"/>
      <c r="F100" s="1015"/>
      <c r="G100" s="1015"/>
      <c r="H100" s="1015"/>
      <c r="I100" s="1015"/>
      <c r="J100" s="1015"/>
      <c r="K100" s="1015"/>
      <c r="L100" s="1015"/>
      <c r="M100" s="1015"/>
      <c r="N100" s="1015"/>
      <c r="O100" s="1015"/>
      <c r="P100" s="1015"/>
      <c r="Q100" s="1015"/>
    </row>
    <row r="101" spans="1:17" ht="12.75" customHeight="1">
      <c r="A101" s="1015"/>
      <c r="B101" s="1015"/>
      <c r="C101" s="1015"/>
      <c r="D101" s="1015"/>
      <c r="E101" s="1015"/>
      <c r="F101" s="1015"/>
      <c r="G101" s="1015"/>
      <c r="H101" s="1015"/>
      <c r="I101" s="1015"/>
      <c r="J101" s="1015"/>
      <c r="K101" s="1015"/>
      <c r="L101" s="1015"/>
      <c r="M101" s="1015"/>
      <c r="N101" s="1015"/>
      <c r="O101" s="1015"/>
      <c r="P101" s="1015"/>
      <c r="Q101" s="1015"/>
    </row>
    <row r="102" spans="1:17" ht="12.75" customHeight="1">
      <c r="A102" s="1015"/>
      <c r="B102" s="1015"/>
      <c r="C102" s="1015"/>
      <c r="D102" s="1015"/>
      <c r="E102" s="1015"/>
      <c r="F102" s="1015"/>
      <c r="G102" s="1015"/>
      <c r="H102" s="1015"/>
      <c r="I102" s="1015"/>
      <c r="J102" s="1015"/>
      <c r="K102" s="1015"/>
      <c r="L102" s="1015"/>
      <c r="M102" s="1015"/>
      <c r="N102" s="1015"/>
      <c r="O102" s="1015"/>
      <c r="P102" s="1015"/>
      <c r="Q102" s="1015"/>
    </row>
    <row r="103" spans="1:17" ht="12.75" customHeight="1">
      <c r="A103" s="1015"/>
      <c r="B103" s="1015"/>
      <c r="C103" s="1015"/>
      <c r="D103" s="1015"/>
      <c r="E103" s="1015"/>
      <c r="F103" s="1015"/>
      <c r="G103" s="1015"/>
      <c r="H103" s="1015"/>
      <c r="I103" s="1015"/>
      <c r="J103" s="1015"/>
      <c r="K103" s="1015"/>
      <c r="L103" s="1015"/>
      <c r="M103" s="1015"/>
      <c r="N103" s="1015"/>
      <c r="O103" s="1015"/>
      <c r="P103" s="1015"/>
      <c r="Q103" s="1015"/>
    </row>
    <row r="104" spans="1:17" ht="12.75" customHeight="1">
      <c r="A104" s="1015"/>
      <c r="B104" s="1015"/>
      <c r="C104" s="1015"/>
      <c r="D104" s="1015"/>
      <c r="E104" s="1015"/>
      <c r="F104" s="1015"/>
      <c r="G104" s="1015"/>
      <c r="H104" s="1015"/>
      <c r="I104" s="1015"/>
      <c r="J104" s="1015"/>
      <c r="K104" s="1015"/>
      <c r="L104" s="1015"/>
      <c r="M104" s="1015"/>
      <c r="N104" s="1015"/>
      <c r="O104" s="1015"/>
      <c r="P104" s="1015"/>
      <c r="Q104" s="1015"/>
    </row>
    <row r="105" spans="1:17" ht="12.75" customHeight="1">
      <c r="A105" s="1015"/>
      <c r="B105" s="1015"/>
      <c r="C105" s="1015"/>
      <c r="D105" s="1015"/>
      <c r="E105" s="1015"/>
      <c r="F105" s="1015"/>
      <c r="G105" s="1015"/>
      <c r="H105" s="1015"/>
      <c r="I105" s="1015"/>
      <c r="J105" s="1015"/>
      <c r="K105" s="1015"/>
      <c r="L105" s="1015"/>
      <c r="M105" s="1015"/>
      <c r="N105" s="1015"/>
      <c r="O105" s="1015"/>
      <c r="P105" s="1015"/>
      <c r="Q105" s="1015"/>
    </row>
    <row r="106" spans="1:17" ht="12.75" customHeight="1">
      <c r="A106" s="1015"/>
      <c r="B106" s="1015"/>
      <c r="C106" s="1015"/>
      <c r="D106" s="1015"/>
      <c r="E106" s="1015"/>
      <c r="F106" s="1015"/>
      <c r="G106" s="1015"/>
      <c r="H106" s="1015"/>
      <c r="I106" s="1015"/>
      <c r="J106" s="1015"/>
      <c r="K106" s="1015"/>
      <c r="L106" s="1015"/>
      <c r="M106" s="1015"/>
      <c r="N106" s="1015"/>
      <c r="O106" s="1015"/>
      <c r="P106" s="1015"/>
      <c r="Q106" s="1015"/>
    </row>
    <row r="107" spans="1:17" ht="12.75" customHeight="1">
      <c r="A107" s="1015"/>
      <c r="B107" s="1015"/>
      <c r="C107" s="1015"/>
      <c r="D107" s="1015"/>
      <c r="E107" s="1015"/>
      <c r="F107" s="1015"/>
      <c r="G107" s="1015"/>
      <c r="H107" s="1015"/>
      <c r="I107" s="1015"/>
      <c r="J107" s="1015"/>
      <c r="K107" s="1015"/>
      <c r="L107" s="1015"/>
      <c r="M107" s="1015"/>
      <c r="N107" s="1015"/>
      <c r="O107" s="1015"/>
      <c r="P107" s="1015"/>
      <c r="Q107" s="1015"/>
    </row>
    <row r="108" spans="1:17" ht="12.75" customHeight="1">
      <c r="A108" s="1015"/>
      <c r="B108" s="1015"/>
      <c r="C108" s="1015"/>
      <c r="D108" s="1015"/>
      <c r="E108" s="1015"/>
      <c r="F108" s="1015"/>
      <c r="G108" s="1015"/>
      <c r="H108" s="1015"/>
      <c r="I108" s="1015"/>
      <c r="J108" s="1015"/>
      <c r="K108" s="1015"/>
      <c r="L108" s="1015"/>
      <c r="M108" s="1015"/>
      <c r="N108" s="1015"/>
      <c r="O108" s="1015"/>
      <c r="P108" s="1015"/>
      <c r="Q108" s="1015"/>
    </row>
    <row r="109" spans="1:17" ht="12.75" customHeight="1">
      <c r="A109" s="1015"/>
      <c r="B109" s="1015"/>
      <c r="C109" s="1015"/>
      <c r="D109" s="1015"/>
      <c r="E109" s="1015"/>
      <c r="F109" s="1015"/>
      <c r="G109" s="1015"/>
      <c r="H109" s="1015"/>
      <c r="I109" s="1015"/>
      <c r="J109" s="1015"/>
      <c r="K109" s="1015"/>
      <c r="L109" s="1015"/>
      <c r="M109" s="1015"/>
      <c r="N109" s="1015"/>
      <c r="O109" s="1015"/>
      <c r="P109" s="1015"/>
      <c r="Q109" s="1015"/>
    </row>
    <row r="110" spans="1:17" ht="12.75" customHeight="1">
      <c r="A110" s="1015"/>
      <c r="B110" s="1015"/>
      <c r="C110" s="1015"/>
      <c r="D110" s="1015"/>
      <c r="E110" s="1015"/>
      <c r="F110" s="1015"/>
      <c r="G110" s="1015"/>
      <c r="H110" s="1015"/>
      <c r="I110" s="1015"/>
      <c r="J110" s="1015"/>
      <c r="K110" s="1015"/>
      <c r="L110" s="1015"/>
      <c r="M110" s="1015"/>
      <c r="N110" s="1015"/>
      <c r="O110" s="1015"/>
      <c r="P110" s="1015"/>
      <c r="Q110" s="1015"/>
    </row>
    <row r="111" spans="1:17" ht="12.75" customHeight="1">
      <c r="A111" s="1015"/>
      <c r="B111" s="1015"/>
      <c r="C111" s="1015"/>
      <c r="D111" s="1015"/>
      <c r="E111" s="1015"/>
      <c r="F111" s="1015"/>
      <c r="G111" s="1015"/>
      <c r="H111" s="1015"/>
      <c r="I111" s="1015"/>
      <c r="J111" s="1015"/>
      <c r="K111" s="1015"/>
      <c r="L111" s="1015"/>
      <c r="M111" s="1015"/>
      <c r="N111" s="1015"/>
      <c r="O111" s="1015"/>
      <c r="P111" s="1015"/>
      <c r="Q111" s="1015"/>
    </row>
    <row r="112" spans="1:17" ht="12.75" customHeight="1">
      <c r="A112" s="1015"/>
      <c r="B112" s="1015"/>
      <c r="C112" s="1015"/>
      <c r="D112" s="1015"/>
      <c r="E112" s="1015"/>
      <c r="F112" s="1015"/>
      <c r="G112" s="1015"/>
      <c r="H112" s="1015"/>
      <c r="I112" s="1015"/>
      <c r="J112" s="1015"/>
      <c r="K112" s="1015"/>
      <c r="L112" s="1015"/>
      <c r="M112" s="1015"/>
      <c r="N112" s="1015"/>
      <c r="O112" s="1015"/>
      <c r="P112" s="1015"/>
      <c r="Q112" s="1015"/>
    </row>
    <row r="113" spans="1:17" ht="12.75" customHeight="1">
      <c r="A113" s="1015"/>
      <c r="B113" s="1015"/>
      <c r="C113" s="1015"/>
      <c r="D113" s="1015"/>
      <c r="E113" s="1015"/>
      <c r="F113" s="1015"/>
      <c r="G113" s="1015"/>
      <c r="H113" s="1015"/>
      <c r="I113" s="1015"/>
      <c r="J113" s="1015"/>
      <c r="K113" s="1015"/>
      <c r="L113" s="1015"/>
      <c r="M113" s="1015"/>
      <c r="N113" s="1015"/>
      <c r="O113" s="1015"/>
      <c r="P113" s="1015"/>
      <c r="Q113" s="1015"/>
    </row>
    <row r="114" spans="1:17" ht="12.75" customHeight="1">
      <c r="A114" s="1015"/>
      <c r="B114" s="1015"/>
      <c r="C114" s="1015"/>
      <c r="D114" s="1015"/>
      <c r="E114" s="1015"/>
      <c r="F114" s="1015"/>
      <c r="G114" s="1015"/>
      <c r="H114" s="1015"/>
      <c r="I114" s="1015"/>
      <c r="J114" s="1015"/>
      <c r="K114" s="1015"/>
      <c r="L114" s="1015"/>
      <c r="M114" s="1015"/>
      <c r="N114" s="1015"/>
      <c r="O114" s="1015"/>
      <c r="P114" s="1015"/>
      <c r="Q114" s="1015"/>
    </row>
    <row r="115" spans="1:17" ht="12.75" customHeight="1">
      <c r="A115" s="1015"/>
      <c r="B115" s="1015"/>
      <c r="C115" s="1015"/>
      <c r="D115" s="1015"/>
      <c r="E115" s="1015"/>
      <c r="F115" s="1015"/>
      <c r="G115" s="1015"/>
      <c r="H115" s="1015"/>
      <c r="I115" s="1015"/>
      <c r="J115" s="1015"/>
      <c r="K115" s="1015"/>
      <c r="L115" s="1015"/>
      <c r="M115" s="1015"/>
      <c r="N115" s="1015"/>
      <c r="O115" s="1015"/>
      <c r="P115" s="1015"/>
      <c r="Q115" s="1015"/>
    </row>
    <row r="116" spans="1:17" ht="12.75" customHeight="1">
      <c r="A116" s="1015"/>
      <c r="B116" s="1015"/>
      <c r="C116" s="1015"/>
      <c r="D116" s="1015"/>
      <c r="E116" s="1015"/>
      <c r="F116" s="1015"/>
      <c r="G116" s="1015"/>
      <c r="H116" s="1015"/>
      <c r="I116" s="1015"/>
      <c r="J116" s="1015"/>
      <c r="K116" s="1015"/>
      <c r="L116" s="1015"/>
      <c r="M116" s="1015"/>
      <c r="N116" s="1015"/>
      <c r="O116" s="1015"/>
      <c r="P116" s="1015"/>
      <c r="Q116" s="1015"/>
    </row>
    <row r="117" spans="1:17" ht="12.75" customHeight="1">
      <c r="A117" s="1015"/>
      <c r="B117" s="1015"/>
      <c r="C117" s="1015"/>
      <c r="D117" s="1015"/>
      <c r="E117" s="1015"/>
      <c r="F117" s="1015"/>
      <c r="G117" s="1015"/>
      <c r="H117" s="1015"/>
      <c r="I117" s="1015"/>
      <c r="J117" s="1015"/>
      <c r="K117" s="1015"/>
      <c r="L117" s="1015"/>
      <c r="M117" s="1015"/>
      <c r="N117" s="1015"/>
      <c r="O117" s="1015"/>
      <c r="P117" s="1015"/>
      <c r="Q117" s="1015"/>
    </row>
    <row r="118" spans="1:17" ht="12.75" customHeight="1">
      <c r="A118" s="1015"/>
      <c r="B118" s="1015"/>
      <c r="C118" s="1015"/>
      <c r="D118" s="1015"/>
      <c r="E118" s="1015"/>
      <c r="F118" s="1015"/>
      <c r="G118" s="1015"/>
      <c r="H118" s="1015"/>
      <c r="I118" s="1015"/>
      <c r="J118" s="1015"/>
      <c r="K118" s="1015"/>
      <c r="L118" s="1015"/>
      <c r="M118" s="1015"/>
      <c r="N118" s="1015"/>
      <c r="O118" s="1015"/>
      <c r="P118" s="1015"/>
      <c r="Q118" s="1015"/>
    </row>
    <row r="119" spans="1:17" ht="12.75" customHeight="1">
      <c r="A119" s="1015"/>
      <c r="B119" s="1015"/>
      <c r="C119" s="1015"/>
      <c r="D119" s="1015"/>
      <c r="E119" s="1015"/>
      <c r="F119" s="1015"/>
      <c r="G119" s="1015"/>
      <c r="H119" s="1015"/>
      <c r="I119" s="1015"/>
      <c r="J119" s="1015"/>
      <c r="K119" s="1015"/>
      <c r="L119" s="1015"/>
      <c r="M119" s="1015"/>
      <c r="N119" s="1015"/>
      <c r="O119" s="1015"/>
      <c r="P119" s="1015"/>
      <c r="Q119" s="1015"/>
    </row>
    <row r="120" spans="1:17" ht="12.75" customHeight="1">
      <c r="A120" s="1015"/>
      <c r="B120" s="1015"/>
      <c r="C120" s="1015"/>
      <c r="D120" s="1015"/>
      <c r="E120" s="1015"/>
      <c r="F120" s="1015"/>
      <c r="G120" s="1015"/>
      <c r="H120" s="1015"/>
      <c r="I120" s="1015"/>
      <c r="J120" s="1015"/>
      <c r="K120" s="1015"/>
      <c r="L120" s="1015"/>
      <c r="M120" s="1015"/>
      <c r="N120" s="1015"/>
      <c r="O120" s="1015"/>
      <c r="P120" s="1015"/>
      <c r="Q120" s="1015"/>
    </row>
    <row r="121" spans="1:17" ht="12.75" customHeight="1">
      <c r="A121" s="1015"/>
      <c r="B121" s="1015"/>
      <c r="C121" s="1015"/>
      <c r="D121" s="1015"/>
      <c r="E121" s="1015"/>
      <c r="F121" s="1015"/>
      <c r="G121" s="1015"/>
      <c r="H121" s="1015"/>
      <c r="I121" s="1015"/>
      <c r="J121" s="1015"/>
      <c r="K121" s="1015"/>
      <c r="L121" s="1015"/>
      <c r="M121" s="1015"/>
      <c r="N121" s="1015"/>
      <c r="O121" s="1015"/>
      <c r="P121" s="1015"/>
      <c r="Q121" s="1015"/>
    </row>
    <row r="122" spans="1:17" ht="12.75" customHeight="1">
      <c r="A122" s="1015"/>
      <c r="B122" s="1015"/>
      <c r="C122" s="1015"/>
      <c r="D122" s="1015"/>
      <c r="E122" s="1015"/>
      <c r="F122" s="1015"/>
      <c r="G122" s="1015"/>
      <c r="H122" s="1015"/>
      <c r="I122" s="1015"/>
      <c r="J122" s="1015"/>
      <c r="K122" s="1015"/>
      <c r="L122" s="1015"/>
      <c r="M122" s="1015"/>
      <c r="N122" s="1015"/>
      <c r="O122" s="1015"/>
      <c r="P122" s="1015"/>
      <c r="Q122" s="1015"/>
    </row>
    <row r="123" spans="1:17" ht="12.75" customHeight="1">
      <c r="A123" s="1015"/>
      <c r="B123" s="1015"/>
      <c r="C123" s="1015"/>
      <c r="D123" s="1015"/>
      <c r="E123" s="1015"/>
      <c r="F123" s="1015"/>
      <c r="G123" s="1015"/>
      <c r="H123" s="1015"/>
      <c r="I123" s="1015"/>
      <c r="J123" s="1015"/>
      <c r="K123" s="1015"/>
      <c r="L123" s="1015"/>
      <c r="M123" s="1015"/>
      <c r="N123" s="1015"/>
      <c r="O123" s="1015"/>
      <c r="P123" s="1015"/>
      <c r="Q123" s="1015"/>
    </row>
    <row r="124" spans="1:17" ht="12.75" customHeight="1">
      <c r="A124" s="1015"/>
      <c r="B124" s="1015"/>
      <c r="C124" s="1015"/>
      <c r="D124" s="1015"/>
      <c r="E124" s="1015"/>
      <c r="F124" s="1015"/>
      <c r="G124" s="1015"/>
      <c r="H124" s="1015"/>
      <c r="I124" s="1015"/>
      <c r="J124" s="1015"/>
      <c r="K124" s="1015"/>
      <c r="L124" s="1015"/>
      <c r="M124" s="1015"/>
      <c r="N124" s="1015"/>
      <c r="O124" s="1015"/>
      <c r="P124" s="1015"/>
      <c r="Q124" s="1015"/>
    </row>
    <row r="125" spans="1:17" ht="12.75" customHeight="1">
      <c r="A125" s="1015"/>
      <c r="B125" s="1015"/>
      <c r="C125" s="1015"/>
      <c r="D125" s="1015"/>
      <c r="E125" s="1015"/>
      <c r="F125" s="1015"/>
      <c r="G125" s="1015"/>
      <c r="H125" s="1015"/>
      <c r="I125" s="1015"/>
      <c r="J125" s="1015"/>
      <c r="K125" s="1015"/>
      <c r="L125" s="1015"/>
      <c r="M125" s="1015"/>
      <c r="N125" s="1015"/>
      <c r="O125" s="1015"/>
      <c r="P125" s="1015"/>
      <c r="Q125" s="1015"/>
    </row>
    <row r="126" spans="1:17" ht="12.75" customHeight="1">
      <c r="A126" s="1015"/>
      <c r="B126" s="1015"/>
      <c r="C126" s="1015"/>
      <c r="D126" s="1015"/>
      <c r="E126" s="1015"/>
      <c r="F126" s="1015"/>
      <c r="G126" s="1015"/>
      <c r="H126" s="1015"/>
      <c r="I126" s="1015"/>
      <c r="J126" s="1015"/>
      <c r="K126" s="1015"/>
      <c r="L126" s="1015"/>
      <c r="M126" s="1015"/>
      <c r="N126" s="1015"/>
      <c r="O126" s="1015"/>
      <c r="P126" s="1015"/>
      <c r="Q126" s="1015"/>
    </row>
    <row r="127" spans="1:17" ht="12.75" customHeight="1">
      <c r="A127" s="1015"/>
      <c r="B127" s="1015"/>
      <c r="C127" s="1015"/>
      <c r="D127" s="1015"/>
      <c r="E127" s="1015"/>
      <c r="F127" s="1015"/>
      <c r="G127" s="1015"/>
      <c r="H127" s="1015"/>
      <c r="I127" s="1015"/>
      <c r="J127" s="1015"/>
      <c r="K127" s="1015"/>
      <c r="L127" s="1015"/>
      <c r="M127" s="1015"/>
      <c r="N127" s="1015"/>
      <c r="O127" s="1015"/>
      <c r="P127" s="1015"/>
      <c r="Q127" s="1015"/>
    </row>
    <row r="128" spans="1:17" ht="12.75" customHeight="1">
      <c r="A128" s="1015"/>
      <c r="B128" s="1015"/>
      <c r="C128" s="1015"/>
      <c r="D128" s="1015"/>
      <c r="E128" s="1015"/>
      <c r="F128" s="1015"/>
      <c r="G128" s="1015"/>
      <c r="H128" s="1015"/>
      <c r="I128" s="1015"/>
      <c r="J128" s="1015"/>
      <c r="K128" s="1015"/>
      <c r="L128" s="1015"/>
      <c r="M128" s="1015"/>
      <c r="N128" s="1015"/>
      <c r="O128" s="1015"/>
      <c r="P128" s="1015"/>
      <c r="Q128" s="1015"/>
    </row>
    <row r="129" spans="1:17" ht="12.75" customHeight="1">
      <c r="A129" s="1015"/>
      <c r="B129" s="1015"/>
      <c r="C129" s="1015"/>
      <c r="D129" s="1015"/>
      <c r="E129" s="1015"/>
      <c r="F129" s="1015"/>
      <c r="G129" s="1015"/>
      <c r="H129" s="1015"/>
      <c r="I129" s="1015"/>
      <c r="J129" s="1015"/>
      <c r="K129" s="1015"/>
      <c r="L129" s="1015"/>
      <c r="M129" s="1015"/>
      <c r="N129" s="1015"/>
      <c r="O129" s="1015"/>
      <c r="P129" s="1015"/>
      <c r="Q129" s="1015"/>
    </row>
    <row r="130" spans="1:17" ht="12.75" customHeight="1">
      <c r="A130" s="1015"/>
      <c r="B130" s="1015"/>
      <c r="C130" s="1015"/>
      <c r="D130" s="1015"/>
      <c r="E130" s="1015"/>
      <c r="F130" s="1015"/>
      <c r="G130" s="1015"/>
      <c r="H130" s="1015"/>
      <c r="I130" s="1015"/>
      <c r="J130" s="1015"/>
      <c r="K130" s="1015"/>
      <c r="L130" s="1015"/>
      <c r="M130" s="1015"/>
      <c r="N130" s="1015"/>
      <c r="O130" s="1015"/>
      <c r="P130" s="1015"/>
      <c r="Q130" s="1015"/>
    </row>
    <row r="131" spans="1:17" ht="12.75" customHeight="1">
      <c r="A131" s="1015"/>
      <c r="B131" s="1015"/>
      <c r="C131" s="1015"/>
      <c r="D131" s="1015"/>
      <c r="E131" s="1015"/>
      <c r="F131" s="1015"/>
      <c r="G131" s="1015"/>
      <c r="H131" s="1015"/>
      <c r="I131" s="1015"/>
      <c r="J131" s="1015"/>
      <c r="K131" s="1015"/>
      <c r="L131" s="1015"/>
      <c r="M131" s="1015"/>
      <c r="N131" s="1015"/>
      <c r="O131" s="1015"/>
      <c r="P131" s="1015"/>
      <c r="Q131" s="1015"/>
    </row>
    <row r="132" spans="1:17" ht="12.75" customHeight="1">
      <c r="A132" s="1015"/>
      <c r="B132" s="1015"/>
      <c r="C132" s="1015"/>
      <c r="D132" s="1015"/>
      <c r="E132" s="1015"/>
      <c r="F132" s="1015"/>
      <c r="G132" s="1015"/>
      <c r="H132" s="1015"/>
      <c r="I132" s="1015"/>
      <c r="J132" s="1015"/>
      <c r="K132" s="1015"/>
      <c r="L132" s="1015"/>
      <c r="M132" s="1015"/>
      <c r="N132" s="1015"/>
      <c r="O132" s="1015"/>
      <c r="P132" s="1015"/>
      <c r="Q132" s="1015"/>
    </row>
    <row r="133" spans="1:17" ht="12.75" customHeight="1">
      <c r="A133" s="1015"/>
      <c r="B133" s="1015"/>
      <c r="C133" s="1015"/>
      <c r="D133" s="1015"/>
      <c r="E133" s="1015"/>
      <c r="F133" s="1015"/>
      <c r="G133" s="1015"/>
      <c r="H133" s="1015"/>
      <c r="I133" s="1015"/>
      <c r="J133" s="1015"/>
      <c r="K133" s="1015"/>
      <c r="L133" s="1015"/>
      <c r="M133" s="1015"/>
      <c r="N133" s="1015"/>
      <c r="O133" s="1015"/>
      <c r="P133" s="1015"/>
      <c r="Q133" s="1015"/>
    </row>
    <row r="134" spans="1:17" ht="12.75" customHeight="1">
      <c r="A134" s="1015"/>
      <c r="B134" s="1015"/>
      <c r="C134" s="1015"/>
      <c r="D134" s="1015"/>
      <c r="E134" s="1015"/>
      <c r="F134" s="1015"/>
      <c r="G134" s="1015"/>
      <c r="H134" s="1015"/>
      <c r="I134" s="1015"/>
      <c r="J134" s="1015"/>
      <c r="K134" s="1015"/>
      <c r="L134" s="1015"/>
      <c r="M134" s="1015"/>
      <c r="N134" s="1015"/>
      <c r="O134" s="1015"/>
      <c r="P134" s="1015"/>
      <c r="Q134" s="1015"/>
    </row>
    <row r="135" spans="1:17" ht="12.75" customHeight="1">
      <c r="A135" s="1015"/>
      <c r="B135" s="1015"/>
      <c r="C135" s="1015"/>
      <c r="D135" s="1015"/>
      <c r="E135" s="1015"/>
      <c r="F135" s="1015"/>
      <c r="G135" s="1015"/>
      <c r="H135" s="1015"/>
      <c r="I135" s="1015"/>
      <c r="J135" s="1015"/>
      <c r="K135" s="1015"/>
      <c r="L135" s="1015"/>
      <c r="M135" s="1015"/>
      <c r="N135" s="1015"/>
      <c r="O135" s="1015"/>
      <c r="P135" s="1015"/>
      <c r="Q135" s="1015"/>
    </row>
    <row r="136" spans="1:17" ht="12.75" customHeight="1">
      <c r="A136" s="1015"/>
      <c r="B136" s="1015"/>
      <c r="C136" s="1015"/>
      <c r="D136" s="1015"/>
      <c r="E136" s="1015"/>
      <c r="F136" s="1015"/>
      <c r="G136" s="1015"/>
      <c r="H136" s="1015"/>
      <c r="I136" s="1015"/>
      <c r="J136" s="1015"/>
      <c r="K136" s="1015"/>
      <c r="L136" s="1015"/>
      <c r="M136" s="1015"/>
      <c r="N136" s="1015"/>
      <c r="O136" s="1015"/>
      <c r="P136" s="1015"/>
      <c r="Q136" s="1015"/>
    </row>
    <row r="137" spans="1:17" ht="12.75" customHeight="1">
      <c r="A137" s="1015"/>
      <c r="B137" s="1015"/>
      <c r="C137" s="1015"/>
      <c r="D137" s="1015"/>
      <c r="E137" s="1015"/>
      <c r="F137" s="1015"/>
      <c r="G137" s="1015"/>
      <c r="H137" s="1015"/>
      <c r="I137" s="1015"/>
      <c r="J137" s="1015"/>
      <c r="K137" s="1015"/>
      <c r="L137" s="1015"/>
      <c r="M137" s="1015"/>
      <c r="N137" s="1015"/>
      <c r="O137" s="1015"/>
      <c r="P137" s="1015"/>
      <c r="Q137" s="1015"/>
    </row>
    <row r="138" spans="1:17" ht="12.75" customHeight="1">
      <c r="A138" s="1015"/>
      <c r="B138" s="1015"/>
      <c r="C138" s="1015"/>
      <c r="D138" s="1015"/>
      <c r="E138" s="1015"/>
      <c r="F138" s="1015"/>
      <c r="G138" s="1015"/>
      <c r="H138" s="1015"/>
      <c r="I138" s="1015"/>
      <c r="J138" s="1015"/>
      <c r="K138" s="1015"/>
      <c r="L138" s="1015"/>
      <c r="M138" s="1015"/>
      <c r="N138" s="1015"/>
      <c r="O138" s="1015"/>
      <c r="P138" s="1015"/>
      <c r="Q138" s="1015"/>
    </row>
    <row r="139" spans="1:17" ht="12.75" customHeight="1">
      <c r="A139" s="1015"/>
      <c r="B139" s="1015"/>
      <c r="C139" s="1015"/>
      <c r="D139" s="1015"/>
      <c r="E139" s="1015"/>
      <c r="F139" s="1015"/>
      <c r="G139" s="1015"/>
      <c r="H139" s="1015"/>
      <c r="I139" s="1015"/>
      <c r="J139" s="1015"/>
      <c r="K139" s="1015"/>
      <c r="L139" s="1015"/>
      <c r="M139" s="1015"/>
      <c r="N139" s="1015"/>
      <c r="O139" s="1015"/>
      <c r="P139" s="1015"/>
      <c r="Q139" s="1015"/>
    </row>
    <row r="140" spans="1:17" ht="12.75" customHeight="1">
      <c r="A140" s="1015"/>
      <c r="B140" s="1015"/>
      <c r="C140" s="1015"/>
      <c r="D140" s="1015"/>
      <c r="E140" s="1015"/>
      <c r="F140" s="1015"/>
      <c r="G140" s="1015"/>
      <c r="H140" s="1015"/>
      <c r="I140" s="1015"/>
      <c r="J140" s="1015"/>
      <c r="K140" s="1015"/>
      <c r="L140" s="1015"/>
      <c r="M140" s="1015"/>
      <c r="N140" s="1015"/>
      <c r="O140" s="1015"/>
      <c r="P140" s="1015"/>
      <c r="Q140" s="1015"/>
    </row>
    <row r="141" spans="1:17" ht="12.75" customHeight="1">
      <c r="A141" s="1015"/>
      <c r="B141" s="1015"/>
      <c r="C141" s="1015"/>
      <c r="D141" s="1015"/>
      <c r="E141" s="1015"/>
      <c r="F141" s="1015"/>
      <c r="G141" s="1015"/>
      <c r="H141" s="1015"/>
      <c r="I141" s="1015"/>
      <c r="J141" s="1015"/>
      <c r="K141" s="1015"/>
      <c r="L141" s="1015"/>
      <c r="M141" s="1015"/>
      <c r="N141" s="1015"/>
      <c r="O141" s="1015"/>
      <c r="P141" s="1015"/>
      <c r="Q141" s="1015"/>
    </row>
    <row r="142" spans="1:17" ht="12.75" customHeight="1">
      <c r="A142" s="1015"/>
      <c r="B142" s="1015"/>
      <c r="C142" s="1015"/>
      <c r="D142" s="1015"/>
      <c r="E142" s="1015"/>
      <c r="F142" s="1015"/>
      <c r="G142" s="1015"/>
      <c r="H142" s="1015"/>
      <c r="I142" s="1015"/>
      <c r="J142" s="1015"/>
      <c r="K142" s="1015"/>
      <c r="L142" s="1015"/>
      <c r="M142" s="1015"/>
      <c r="N142" s="1015"/>
      <c r="O142" s="1015"/>
      <c r="P142" s="1015"/>
      <c r="Q142" s="1015"/>
    </row>
    <row r="143" spans="1:17" ht="12.75" customHeight="1">
      <c r="A143" s="1015"/>
      <c r="B143" s="1015"/>
      <c r="C143" s="1015"/>
      <c r="D143" s="1015"/>
      <c r="E143" s="1015"/>
      <c r="F143" s="1015"/>
      <c r="G143" s="1015"/>
      <c r="H143" s="1015"/>
      <c r="I143" s="1015"/>
      <c r="J143" s="1015"/>
      <c r="K143" s="1015"/>
      <c r="L143" s="1015"/>
      <c r="M143" s="1015"/>
      <c r="N143" s="1015"/>
      <c r="O143" s="1015"/>
      <c r="P143" s="1015"/>
      <c r="Q143" s="1015"/>
    </row>
    <row r="144" spans="1:17" ht="12.75" customHeight="1">
      <c r="A144" s="1015"/>
      <c r="B144" s="1015"/>
      <c r="C144" s="1015"/>
      <c r="D144" s="1015"/>
      <c r="E144" s="1015"/>
      <c r="F144" s="1015"/>
      <c r="G144" s="1015"/>
      <c r="H144" s="1015"/>
      <c r="I144" s="1015"/>
      <c r="J144" s="1015"/>
      <c r="K144" s="1015"/>
      <c r="L144" s="1015"/>
      <c r="M144" s="1015"/>
      <c r="N144" s="1015"/>
      <c r="O144" s="1015"/>
      <c r="P144" s="1015"/>
      <c r="Q144" s="1015"/>
    </row>
    <row r="145" spans="1:17" ht="12.75" customHeight="1">
      <c r="A145" s="1015"/>
      <c r="B145" s="1015"/>
      <c r="C145" s="1015"/>
      <c r="D145" s="1015"/>
      <c r="E145" s="1015"/>
      <c r="F145" s="1015"/>
      <c r="G145" s="1015"/>
      <c r="H145" s="1015"/>
      <c r="I145" s="1015"/>
      <c r="J145" s="1015"/>
      <c r="K145" s="1015"/>
      <c r="L145" s="1015"/>
      <c r="M145" s="1015"/>
      <c r="N145" s="1015"/>
      <c r="O145" s="1015"/>
      <c r="P145" s="1015"/>
      <c r="Q145" s="1015"/>
    </row>
    <row r="146" spans="1:17" ht="12.75" customHeight="1">
      <c r="A146" s="1015"/>
      <c r="B146" s="1015"/>
      <c r="C146" s="1015"/>
      <c r="D146" s="1015"/>
      <c r="E146" s="1015"/>
      <c r="F146" s="1015"/>
      <c r="G146" s="1015"/>
      <c r="H146" s="1015"/>
      <c r="I146" s="1015"/>
      <c r="J146" s="1015"/>
      <c r="K146" s="1015"/>
      <c r="L146" s="1015"/>
      <c r="M146" s="1015"/>
      <c r="N146" s="1015"/>
      <c r="O146" s="1015"/>
      <c r="P146" s="1015"/>
      <c r="Q146" s="1015"/>
    </row>
    <row r="147" spans="1:17" ht="12.75" customHeight="1">
      <c r="A147" s="1015"/>
      <c r="B147" s="1015"/>
      <c r="C147" s="1015"/>
      <c r="D147" s="1015"/>
      <c r="E147" s="1015"/>
      <c r="F147" s="1015"/>
      <c r="G147" s="1015"/>
      <c r="H147" s="1015"/>
      <c r="I147" s="1015"/>
      <c r="J147" s="1015"/>
      <c r="K147" s="1015"/>
      <c r="L147" s="1015"/>
      <c r="M147" s="1015"/>
      <c r="N147" s="1015"/>
      <c r="O147" s="1015"/>
      <c r="P147" s="1015"/>
      <c r="Q147" s="1015"/>
    </row>
    <row r="148" spans="1:17" ht="12.75" customHeight="1">
      <c r="A148" s="1015"/>
      <c r="B148" s="1015"/>
      <c r="C148" s="1015"/>
      <c r="D148" s="1015"/>
      <c r="E148" s="1015"/>
      <c r="F148" s="1015"/>
      <c r="G148" s="1015"/>
      <c r="H148" s="1015"/>
      <c r="I148" s="1015"/>
      <c r="J148" s="1015"/>
      <c r="K148" s="1015"/>
      <c r="L148" s="1015"/>
      <c r="M148" s="1015"/>
      <c r="N148" s="1015"/>
      <c r="O148" s="1015"/>
      <c r="P148" s="1015"/>
      <c r="Q148" s="1015"/>
    </row>
    <row r="149" spans="1:17" ht="12.75" customHeight="1">
      <c r="A149" s="1015"/>
      <c r="B149" s="1015"/>
      <c r="C149" s="1015"/>
      <c r="D149" s="1015"/>
      <c r="E149" s="1015"/>
      <c r="F149" s="1015"/>
      <c r="G149" s="1015"/>
      <c r="H149" s="1015"/>
      <c r="I149" s="1015"/>
      <c r="J149" s="1015"/>
      <c r="K149" s="1015"/>
      <c r="L149" s="1015"/>
      <c r="M149" s="1015"/>
      <c r="N149" s="1015"/>
      <c r="O149" s="1015"/>
      <c r="P149" s="1015"/>
      <c r="Q149" s="1015"/>
    </row>
    <row r="150" spans="1:17" ht="12.75" customHeight="1">
      <c r="A150" s="1015"/>
      <c r="B150" s="1015"/>
      <c r="C150" s="1015"/>
      <c r="D150" s="1015"/>
      <c r="E150" s="1015"/>
      <c r="F150" s="1015"/>
      <c r="G150" s="1015"/>
      <c r="H150" s="1015"/>
      <c r="I150" s="1015"/>
      <c r="J150" s="1015"/>
      <c r="K150" s="1015"/>
      <c r="L150" s="1015"/>
      <c r="M150" s="1015"/>
      <c r="N150" s="1015"/>
      <c r="O150" s="1015"/>
      <c r="P150" s="1015"/>
      <c r="Q150" s="1015"/>
    </row>
    <row r="151" spans="1:17" ht="12.75" customHeight="1">
      <c r="A151" s="1015"/>
      <c r="B151" s="1015"/>
      <c r="C151" s="1015"/>
      <c r="D151" s="1015"/>
      <c r="E151" s="1015"/>
      <c r="F151" s="1015"/>
      <c r="G151" s="1015"/>
      <c r="H151" s="1015"/>
      <c r="I151" s="1015"/>
      <c r="J151" s="1015"/>
      <c r="K151" s="1015"/>
      <c r="L151" s="1015"/>
      <c r="M151" s="1015"/>
      <c r="N151" s="1015"/>
      <c r="O151" s="1015"/>
      <c r="P151" s="1015"/>
      <c r="Q151" s="1015"/>
    </row>
    <row r="152" spans="1:17" ht="12.75" customHeight="1">
      <c r="A152" s="1015"/>
      <c r="B152" s="1015"/>
      <c r="C152" s="1015"/>
      <c r="D152" s="1015"/>
      <c r="E152" s="1015"/>
      <c r="F152" s="1015"/>
      <c r="G152" s="1015"/>
      <c r="H152" s="1015"/>
      <c r="I152" s="1015"/>
      <c r="J152" s="1015"/>
      <c r="K152" s="1015"/>
      <c r="L152" s="1015"/>
      <c r="M152" s="1015"/>
      <c r="N152" s="1015"/>
      <c r="O152" s="1015"/>
      <c r="P152" s="1015"/>
      <c r="Q152" s="1015"/>
    </row>
    <row r="153" spans="1:17" ht="12.75" customHeight="1">
      <c r="A153" s="1015"/>
      <c r="B153" s="1015"/>
      <c r="C153" s="1015"/>
      <c r="D153" s="1015"/>
      <c r="E153" s="1015"/>
      <c r="F153" s="1015"/>
      <c r="G153" s="1015"/>
      <c r="H153" s="1015"/>
      <c r="I153" s="1015"/>
      <c r="J153" s="1015"/>
      <c r="K153" s="1015"/>
      <c r="L153" s="1015"/>
      <c r="M153" s="1015"/>
      <c r="N153" s="1015"/>
      <c r="O153" s="1015"/>
      <c r="P153" s="1015"/>
      <c r="Q153" s="1015"/>
    </row>
    <row r="154" spans="1:17" ht="12.75" customHeight="1">
      <c r="A154" s="1015"/>
      <c r="B154" s="1015"/>
      <c r="C154" s="1015"/>
      <c r="D154" s="1015"/>
      <c r="E154" s="1015"/>
      <c r="F154" s="1015"/>
      <c r="G154" s="1015"/>
      <c r="H154" s="1015"/>
      <c r="I154" s="1015"/>
      <c r="J154" s="1015"/>
      <c r="K154" s="1015"/>
      <c r="L154" s="1015"/>
      <c r="M154" s="1015"/>
      <c r="N154" s="1015"/>
      <c r="O154" s="1015"/>
      <c r="P154" s="1015"/>
      <c r="Q154" s="1015"/>
    </row>
    <row r="155" spans="1:17" ht="12.75" customHeight="1">
      <c r="A155" s="1015"/>
      <c r="B155" s="1015"/>
      <c r="C155" s="1015"/>
      <c r="D155" s="1015"/>
      <c r="E155" s="1015"/>
      <c r="F155" s="1015"/>
      <c r="G155" s="1015"/>
      <c r="H155" s="1015"/>
      <c r="I155" s="1015"/>
      <c r="J155" s="1015"/>
      <c r="K155" s="1015"/>
      <c r="L155" s="1015"/>
      <c r="M155" s="1015"/>
      <c r="N155" s="1015"/>
      <c r="O155" s="1015"/>
      <c r="P155" s="1015"/>
      <c r="Q155" s="1015"/>
    </row>
    <row r="156" spans="1:17" ht="12.75" customHeight="1">
      <c r="A156" s="1015"/>
      <c r="B156" s="1015"/>
      <c r="C156" s="1015"/>
      <c r="D156" s="1015"/>
      <c r="E156" s="1015"/>
      <c r="F156" s="1015"/>
      <c r="G156" s="1015"/>
      <c r="H156" s="1015"/>
      <c r="I156" s="1015"/>
      <c r="J156" s="1015"/>
      <c r="K156" s="1015"/>
      <c r="L156" s="1015"/>
      <c r="M156" s="1015"/>
      <c r="N156" s="1015"/>
      <c r="O156" s="1015"/>
      <c r="P156" s="1015"/>
      <c r="Q156" s="1015"/>
    </row>
    <row r="157" spans="1:17" ht="12.75" customHeight="1">
      <c r="A157" s="1015"/>
      <c r="B157" s="1015"/>
      <c r="C157" s="1015"/>
      <c r="D157" s="1015"/>
      <c r="E157" s="1015"/>
      <c r="F157" s="1015"/>
      <c r="G157" s="1015"/>
      <c r="H157" s="1015"/>
      <c r="I157" s="1015"/>
      <c r="J157" s="1015"/>
      <c r="K157" s="1015"/>
      <c r="L157" s="1015"/>
      <c r="M157" s="1015"/>
      <c r="N157" s="1015"/>
      <c r="O157" s="1015"/>
      <c r="P157" s="1015"/>
      <c r="Q157" s="1015"/>
    </row>
    <row r="158" spans="1:17" ht="12.75" customHeight="1">
      <c r="A158" s="1015"/>
      <c r="B158" s="1015"/>
      <c r="C158" s="1015"/>
      <c r="D158" s="1015"/>
      <c r="E158" s="1015"/>
      <c r="F158" s="1015"/>
      <c r="G158" s="1015"/>
      <c r="H158" s="1015"/>
      <c r="I158" s="1015"/>
      <c r="J158" s="1015"/>
      <c r="K158" s="1015"/>
      <c r="L158" s="1015"/>
      <c r="M158" s="1015"/>
      <c r="N158" s="1015"/>
      <c r="O158" s="1015"/>
      <c r="P158" s="1015"/>
      <c r="Q158" s="1015"/>
    </row>
    <row r="159" spans="1:17" ht="12.75" customHeight="1">
      <c r="A159" s="1015"/>
      <c r="B159" s="1015"/>
      <c r="C159" s="1015"/>
      <c r="D159" s="1015"/>
      <c r="E159" s="1015"/>
      <c r="F159" s="1015"/>
      <c r="G159" s="1015"/>
      <c r="H159" s="1015"/>
      <c r="I159" s="1015"/>
      <c r="J159" s="1015"/>
      <c r="K159" s="1015"/>
      <c r="L159" s="1015"/>
      <c r="M159" s="1015"/>
      <c r="N159" s="1015"/>
      <c r="O159" s="1015"/>
      <c r="P159" s="1015"/>
      <c r="Q159" s="1015"/>
    </row>
    <row r="160" spans="1:17" ht="12.75" customHeight="1">
      <c r="A160" s="1015"/>
      <c r="B160" s="1015"/>
      <c r="C160" s="1015"/>
      <c r="D160" s="1015"/>
      <c r="E160" s="1015"/>
      <c r="F160" s="1015"/>
      <c r="G160" s="1015"/>
      <c r="H160" s="1015"/>
      <c r="I160" s="1015"/>
      <c r="J160" s="1015"/>
      <c r="K160" s="1015"/>
      <c r="L160" s="1015"/>
      <c r="M160" s="1015"/>
      <c r="N160" s="1015"/>
      <c r="O160" s="1015"/>
      <c r="P160" s="1015"/>
      <c r="Q160" s="1015"/>
    </row>
    <row r="161" spans="1:17" ht="12.75" customHeight="1">
      <c r="A161" s="1015"/>
      <c r="B161" s="1015"/>
      <c r="C161" s="1015"/>
      <c r="D161" s="1015"/>
      <c r="E161" s="1015"/>
      <c r="F161" s="1015"/>
      <c r="G161" s="1015"/>
      <c r="H161" s="1015"/>
      <c r="I161" s="1015"/>
      <c r="J161" s="1015"/>
      <c r="K161" s="1015"/>
      <c r="L161" s="1015"/>
      <c r="M161" s="1015"/>
      <c r="N161" s="1015"/>
      <c r="O161" s="1015"/>
      <c r="P161" s="1015"/>
      <c r="Q161" s="1015"/>
    </row>
    <row r="162" spans="1:17" ht="12.75" customHeight="1">
      <c r="A162" s="1015"/>
      <c r="B162" s="1015"/>
      <c r="C162" s="1015"/>
      <c r="D162" s="1015"/>
      <c r="E162" s="1015"/>
      <c r="F162" s="1015"/>
      <c r="G162" s="1015"/>
      <c r="H162" s="1015"/>
      <c r="I162" s="1015"/>
      <c r="J162" s="1015"/>
      <c r="K162" s="1015"/>
      <c r="L162" s="1015"/>
      <c r="M162" s="1015"/>
      <c r="N162" s="1015"/>
      <c r="O162" s="1015"/>
      <c r="P162" s="1015"/>
      <c r="Q162" s="1015"/>
    </row>
    <row r="163" spans="1:17" ht="12.75" customHeight="1">
      <c r="A163" s="1015"/>
      <c r="B163" s="1015"/>
      <c r="C163" s="1015"/>
      <c r="D163" s="1015"/>
      <c r="E163" s="1015"/>
      <c r="F163" s="1015"/>
      <c r="G163" s="1015"/>
      <c r="H163" s="1015"/>
      <c r="I163" s="1015"/>
      <c r="J163" s="1015"/>
      <c r="K163" s="1015"/>
      <c r="L163" s="1015"/>
      <c r="M163" s="1015"/>
      <c r="N163" s="1015"/>
      <c r="O163" s="1015"/>
      <c r="P163" s="1015"/>
      <c r="Q163" s="1015"/>
    </row>
    <row r="164" spans="1:17" ht="12.75" customHeight="1">
      <c r="A164" s="1015"/>
      <c r="B164" s="1015"/>
      <c r="C164" s="1015"/>
      <c r="D164" s="1015"/>
      <c r="E164" s="1015"/>
      <c r="F164" s="1015"/>
      <c r="G164" s="1015"/>
      <c r="H164" s="1015"/>
      <c r="I164" s="1015"/>
      <c r="J164" s="1015"/>
      <c r="K164" s="1015"/>
      <c r="L164" s="1015"/>
      <c r="M164" s="1015"/>
      <c r="N164" s="1015"/>
      <c r="O164" s="1015"/>
      <c r="P164" s="1015"/>
      <c r="Q164" s="1015"/>
    </row>
    <row r="165" spans="1:17" ht="12.75" customHeight="1">
      <c r="A165" s="1015"/>
      <c r="B165" s="1015"/>
      <c r="C165" s="1015"/>
      <c r="D165" s="1015"/>
      <c r="E165" s="1015"/>
      <c r="F165" s="1015"/>
      <c r="G165" s="1015"/>
      <c r="H165" s="1015"/>
      <c r="I165" s="1015"/>
      <c r="J165" s="1015"/>
      <c r="K165" s="1015"/>
      <c r="L165" s="1015"/>
      <c r="M165" s="1015"/>
      <c r="N165" s="1015"/>
      <c r="O165" s="1015"/>
      <c r="P165" s="1015"/>
      <c r="Q165" s="1015"/>
    </row>
    <row r="166" spans="1:17" ht="12.75" customHeight="1">
      <c r="A166" s="1015"/>
      <c r="B166" s="1015"/>
      <c r="C166" s="1015"/>
      <c r="D166" s="1015"/>
      <c r="E166" s="1015"/>
      <c r="F166" s="1015"/>
      <c r="G166" s="1015"/>
      <c r="H166" s="1015"/>
      <c r="I166" s="1015"/>
      <c r="J166" s="1015"/>
      <c r="K166" s="1015"/>
      <c r="L166" s="1015"/>
      <c r="M166" s="1015"/>
      <c r="N166" s="1015"/>
      <c r="O166" s="1015"/>
      <c r="P166" s="1015"/>
      <c r="Q166" s="1015"/>
    </row>
    <row r="167" spans="1:17" ht="12.75" customHeight="1">
      <c r="A167" s="1015"/>
      <c r="B167" s="1015"/>
      <c r="C167" s="1015"/>
      <c r="D167" s="1015"/>
      <c r="E167" s="1015"/>
      <c r="F167" s="1015"/>
      <c r="G167" s="1015"/>
      <c r="H167" s="1015"/>
      <c r="I167" s="1015"/>
      <c r="J167" s="1015"/>
      <c r="K167" s="1015"/>
      <c r="L167" s="1015"/>
      <c r="M167" s="1015"/>
      <c r="N167" s="1015"/>
      <c r="O167" s="1015"/>
      <c r="P167" s="1015"/>
      <c r="Q167" s="1015"/>
    </row>
    <row r="168" spans="1:17" ht="12.75" customHeight="1">
      <c r="A168" s="1015"/>
      <c r="B168" s="1015"/>
      <c r="C168" s="1015"/>
      <c r="D168" s="1015"/>
      <c r="E168" s="1015"/>
      <c r="F168" s="1015"/>
      <c r="G168" s="1015"/>
      <c r="H168" s="1015"/>
      <c r="I168" s="1015"/>
      <c r="J168" s="1015"/>
      <c r="K168" s="1015"/>
      <c r="L168" s="1015"/>
      <c r="M168" s="1015"/>
      <c r="N168" s="1015"/>
      <c r="O168" s="1015"/>
      <c r="P168" s="1015"/>
      <c r="Q168" s="1015"/>
    </row>
    <row r="169" spans="1:17" ht="12.75" customHeight="1">
      <c r="A169" s="1015"/>
      <c r="B169" s="1015"/>
      <c r="C169" s="1015"/>
      <c r="D169" s="1015"/>
      <c r="E169" s="1015"/>
      <c r="F169" s="1015"/>
      <c r="G169" s="1015"/>
      <c r="H169" s="1015"/>
      <c r="I169" s="1015"/>
      <c r="J169" s="1015"/>
      <c r="K169" s="1015"/>
      <c r="L169" s="1015"/>
      <c r="M169" s="1015"/>
      <c r="N169" s="1015"/>
      <c r="O169" s="1015"/>
      <c r="P169" s="1015"/>
      <c r="Q169" s="1015"/>
    </row>
    <row r="170" spans="1:17" ht="12.75" customHeight="1">
      <c r="A170" s="1015"/>
      <c r="B170" s="1015"/>
      <c r="C170" s="1015"/>
      <c r="D170" s="1015"/>
      <c r="E170" s="1015"/>
      <c r="F170" s="1015"/>
      <c r="G170" s="1015"/>
      <c r="H170" s="1015"/>
      <c r="I170" s="1015"/>
      <c r="J170" s="1015"/>
      <c r="K170" s="1015"/>
      <c r="L170" s="1015"/>
      <c r="M170" s="1015"/>
      <c r="N170" s="1015"/>
      <c r="O170" s="1015"/>
      <c r="P170" s="1015"/>
      <c r="Q170" s="1015"/>
    </row>
    <row r="171" spans="1:17" ht="12.75" customHeight="1">
      <c r="A171" s="1015"/>
      <c r="B171" s="1015"/>
      <c r="C171" s="1015"/>
      <c r="D171" s="1015"/>
      <c r="E171" s="1015"/>
      <c r="F171" s="1015"/>
      <c r="G171" s="1015"/>
      <c r="H171" s="1015"/>
      <c r="I171" s="1015"/>
      <c r="J171" s="1015"/>
      <c r="K171" s="1015"/>
      <c r="L171" s="1015"/>
      <c r="M171" s="1015"/>
      <c r="N171" s="1015"/>
      <c r="O171" s="1015"/>
      <c r="P171" s="1015"/>
      <c r="Q171" s="1015"/>
    </row>
    <row r="172" spans="1:17" ht="12.75" customHeight="1">
      <c r="A172" s="1015"/>
      <c r="B172" s="1015"/>
      <c r="C172" s="1015"/>
      <c r="D172" s="1015"/>
      <c r="E172" s="1015"/>
      <c r="F172" s="1015"/>
      <c r="G172" s="1015"/>
      <c r="H172" s="1015"/>
      <c r="I172" s="1015"/>
      <c r="J172" s="1015"/>
      <c r="K172" s="1015"/>
      <c r="L172" s="1015"/>
      <c r="M172" s="1015"/>
      <c r="N172" s="1015"/>
      <c r="O172" s="1015"/>
      <c r="P172" s="1015"/>
      <c r="Q172" s="1015"/>
    </row>
    <row r="173" spans="1:17" ht="12.75" customHeight="1">
      <c r="A173" s="1015"/>
      <c r="B173" s="1015"/>
      <c r="C173" s="1015"/>
      <c r="D173" s="1015"/>
      <c r="E173" s="1015"/>
      <c r="F173" s="1015"/>
      <c r="G173" s="1015"/>
      <c r="H173" s="1015"/>
      <c r="I173" s="1015"/>
      <c r="J173" s="1015"/>
      <c r="K173" s="1015"/>
      <c r="L173" s="1015"/>
      <c r="M173" s="1015"/>
      <c r="N173" s="1015"/>
      <c r="O173" s="1015"/>
      <c r="P173" s="1015"/>
      <c r="Q173" s="1015"/>
    </row>
    <row r="174" spans="1:17" ht="12.75" customHeight="1">
      <c r="A174" s="1015"/>
      <c r="B174" s="1015"/>
      <c r="C174" s="1015"/>
      <c r="D174" s="1015"/>
      <c r="E174" s="1015"/>
      <c r="F174" s="1015"/>
      <c r="G174" s="1015"/>
      <c r="H174" s="1015"/>
      <c r="I174" s="1015"/>
      <c r="J174" s="1015"/>
      <c r="K174" s="1015"/>
      <c r="L174" s="1015"/>
      <c r="M174" s="1015"/>
      <c r="N174" s="1015"/>
      <c r="O174" s="1015"/>
      <c r="P174" s="1015"/>
      <c r="Q174" s="1015"/>
    </row>
    <row r="175" spans="1:17" ht="12.75" customHeight="1">
      <c r="A175" s="1015"/>
      <c r="B175" s="1015"/>
      <c r="C175" s="1015"/>
      <c r="D175" s="1015"/>
      <c r="E175" s="1015"/>
      <c r="F175" s="1015"/>
      <c r="G175" s="1015"/>
      <c r="H175" s="1015"/>
      <c r="I175" s="1015"/>
      <c r="J175" s="1015"/>
      <c r="K175" s="1015"/>
      <c r="L175" s="1015"/>
      <c r="M175" s="1015"/>
      <c r="N175" s="1015"/>
      <c r="O175" s="1015"/>
      <c r="P175" s="1015"/>
      <c r="Q175" s="1015"/>
    </row>
    <row r="176" spans="1:17" ht="12.75" customHeight="1">
      <c r="A176" s="1015"/>
      <c r="B176" s="1015"/>
      <c r="C176" s="1015"/>
      <c r="D176" s="1015"/>
      <c r="E176" s="1015"/>
      <c r="F176" s="1015"/>
      <c r="G176" s="1015"/>
      <c r="H176" s="1015"/>
      <c r="I176" s="1015"/>
      <c r="J176" s="1015"/>
      <c r="K176" s="1015"/>
      <c r="L176" s="1015"/>
      <c r="M176" s="1015"/>
      <c r="N176" s="1015"/>
      <c r="O176" s="1015"/>
      <c r="P176" s="1015"/>
      <c r="Q176" s="1015"/>
    </row>
    <row r="177" spans="1:17" ht="12.75" customHeight="1">
      <c r="A177" s="1015"/>
      <c r="B177" s="1015"/>
      <c r="C177" s="1015"/>
      <c r="D177" s="1015"/>
      <c r="E177" s="1015"/>
      <c r="F177" s="1015"/>
      <c r="G177" s="1015"/>
      <c r="H177" s="1015"/>
      <c r="I177" s="1015"/>
      <c r="J177" s="1015"/>
      <c r="K177" s="1015"/>
      <c r="L177" s="1015"/>
      <c r="M177" s="1015"/>
      <c r="N177" s="1015"/>
      <c r="O177" s="1015"/>
      <c r="P177" s="1015"/>
      <c r="Q177" s="1015"/>
    </row>
    <row r="178" spans="1:17" ht="12.75" customHeight="1">
      <c r="A178" s="1015"/>
      <c r="B178" s="1015"/>
      <c r="C178" s="1015"/>
      <c r="D178" s="1015"/>
      <c r="E178" s="1015"/>
      <c r="F178" s="1015"/>
      <c r="G178" s="1015"/>
      <c r="H178" s="1015"/>
      <c r="I178" s="1015"/>
      <c r="J178" s="1015"/>
      <c r="K178" s="1015"/>
      <c r="L178" s="1015"/>
      <c r="M178" s="1015"/>
      <c r="N178" s="1015"/>
      <c r="O178" s="1015"/>
      <c r="P178" s="1015"/>
      <c r="Q178" s="1015"/>
    </row>
    <row r="179" spans="1:17" ht="12.75" customHeight="1">
      <c r="A179" s="1015"/>
      <c r="B179" s="1015"/>
      <c r="C179" s="1015"/>
      <c r="D179" s="1015"/>
      <c r="E179" s="1015"/>
      <c r="F179" s="1015"/>
      <c r="G179" s="1015"/>
      <c r="H179" s="1015"/>
      <c r="I179" s="1015"/>
      <c r="J179" s="1015"/>
      <c r="K179" s="1015"/>
      <c r="L179" s="1015"/>
      <c r="M179" s="1015"/>
      <c r="N179" s="1015"/>
      <c r="O179" s="1015"/>
      <c r="P179" s="1015"/>
      <c r="Q179" s="1015"/>
    </row>
    <row r="180" spans="1:17" ht="12.75" customHeight="1">
      <c r="A180" s="1015"/>
      <c r="B180" s="1015"/>
      <c r="C180" s="1015"/>
      <c r="D180" s="1015"/>
      <c r="E180" s="1015"/>
      <c r="F180" s="1015"/>
      <c r="G180" s="1015"/>
      <c r="H180" s="1015"/>
      <c r="I180" s="1015"/>
      <c r="J180" s="1015"/>
      <c r="K180" s="1015"/>
      <c r="L180" s="1015"/>
      <c r="M180" s="1015"/>
      <c r="N180" s="1015"/>
      <c r="O180" s="1015"/>
      <c r="P180" s="1015"/>
      <c r="Q180" s="1015"/>
    </row>
    <row r="181" spans="1:17" ht="12.75" customHeight="1">
      <c r="A181" s="1015"/>
      <c r="B181" s="1015"/>
      <c r="C181" s="1015"/>
      <c r="D181" s="1015"/>
      <c r="E181" s="1015"/>
      <c r="F181" s="1015"/>
      <c r="G181" s="1015"/>
      <c r="H181" s="1015"/>
      <c r="I181" s="1015"/>
      <c r="J181" s="1015"/>
      <c r="K181" s="1015"/>
      <c r="L181" s="1015"/>
      <c r="M181" s="1015"/>
      <c r="N181" s="1015"/>
      <c r="O181" s="1015"/>
      <c r="P181" s="1015"/>
      <c r="Q181" s="1015"/>
    </row>
    <row r="182" spans="1:17" ht="12.75" customHeight="1">
      <c r="A182" s="1015"/>
      <c r="B182" s="1015"/>
      <c r="C182" s="1015"/>
      <c r="D182" s="1015"/>
      <c r="E182" s="1015"/>
      <c r="F182" s="1015"/>
      <c r="G182" s="1015"/>
      <c r="H182" s="1015"/>
      <c r="I182" s="1015"/>
      <c r="J182" s="1015"/>
      <c r="K182" s="1015"/>
      <c r="L182" s="1015"/>
      <c r="M182" s="1015"/>
      <c r="N182" s="1015"/>
      <c r="O182" s="1015"/>
      <c r="P182" s="1015"/>
      <c r="Q182" s="1015"/>
    </row>
    <row r="183" spans="1:17" ht="12.75" customHeight="1">
      <c r="A183" s="1015"/>
      <c r="B183" s="1015"/>
      <c r="C183" s="1015"/>
      <c r="D183" s="1015"/>
      <c r="E183" s="1015"/>
      <c r="F183" s="1015"/>
      <c r="G183" s="1015"/>
      <c r="H183" s="1015"/>
      <c r="I183" s="1015"/>
      <c r="J183" s="1015"/>
      <c r="K183" s="1015"/>
      <c r="L183" s="1015"/>
      <c r="M183" s="1015"/>
      <c r="N183" s="1015"/>
      <c r="O183" s="1015"/>
      <c r="P183" s="1015"/>
      <c r="Q183" s="1015"/>
    </row>
    <row r="184" spans="1:17" ht="12.75" customHeight="1">
      <c r="A184" s="1015"/>
      <c r="B184" s="1015"/>
      <c r="C184" s="1015"/>
      <c r="D184" s="1015"/>
      <c r="E184" s="1015"/>
      <c r="F184" s="1015"/>
      <c r="G184" s="1015"/>
      <c r="H184" s="1015"/>
      <c r="I184" s="1015"/>
      <c r="J184" s="1015"/>
      <c r="K184" s="1015"/>
      <c r="L184" s="1015"/>
      <c r="M184" s="1015"/>
      <c r="N184" s="1015"/>
      <c r="O184" s="1015"/>
      <c r="P184" s="1015"/>
      <c r="Q184" s="1015"/>
    </row>
    <row r="185" spans="1:17" ht="12.75" customHeight="1">
      <c r="A185" s="1015"/>
      <c r="B185" s="1015"/>
      <c r="C185" s="1015"/>
      <c r="D185" s="1015"/>
      <c r="E185" s="1015"/>
      <c r="F185" s="1015"/>
      <c r="G185" s="1015"/>
      <c r="H185" s="1015"/>
      <c r="I185" s="1015"/>
      <c r="J185" s="1015"/>
      <c r="K185" s="1015"/>
      <c r="L185" s="1015"/>
      <c r="M185" s="1015"/>
      <c r="N185" s="1015"/>
      <c r="O185" s="1015"/>
      <c r="P185" s="1015"/>
      <c r="Q185" s="1015"/>
    </row>
    <row r="186" spans="1:17" ht="12.75" customHeight="1">
      <c r="A186" s="1015"/>
      <c r="B186" s="1015"/>
      <c r="C186" s="1015"/>
      <c r="D186" s="1015"/>
      <c r="E186" s="1015"/>
      <c r="F186" s="1015"/>
      <c r="G186" s="1015"/>
      <c r="H186" s="1015"/>
      <c r="I186" s="1015"/>
      <c r="J186" s="1015"/>
      <c r="K186" s="1015"/>
      <c r="L186" s="1015"/>
      <c r="M186" s="1015"/>
      <c r="N186" s="1015"/>
      <c r="O186" s="1015"/>
      <c r="P186" s="1015"/>
      <c r="Q186" s="1015"/>
    </row>
    <row r="187" spans="1:17" ht="12.75" customHeight="1">
      <c r="A187" s="1015"/>
      <c r="B187" s="1015"/>
      <c r="C187" s="1015"/>
      <c r="D187" s="1015"/>
      <c r="E187" s="1015"/>
      <c r="F187" s="1015"/>
      <c r="G187" s="1015"/>
      <c r="H187" s="1015"/>
      <c r="I187" s="1015"/>
      <c r="J187" s="1015"/>
      <c r="K187" s="1015"/>
      <c r="L187" s="1015"/>
      <c r="M187" s="1015"/>
      <c r="N187" s="1015"/>
      <c r="O187" s="1015"/>
      <c r="P187" s="1015"/>
      <c r="Q187" s="1015"/>
    </row>
    <row r="188" spans="1:17" ht="12.75" customHeight="1">
      <c r="A188" s="1015"/>
      <c r="B188" s="1015"/>
      <c r="C188" s="1015"/>
      <c r="D188" s="1015"/>
      <c r="E188" s="1015"/>
      <c r="F188" s="1015"/>
      <c r="G188" s="1015"/>
      <c r="H188" s="1015"/>
      <c r="I188" s="1015"/>
      <c r="J188" s="1015"/>
      <c r="K188" s="1015"/>
      <c r="L188" s="1015"/>
      <c r="M188" s="1015"/>
      <c r="N188" s="1015"/>
      <c r="O188" s="1015"/>
      <c r="P188" s="1015"/>
      <c r="Q188" s="1015"/>
    </row>
    <row r="189" spans="1:17" ht="12.75" customHeight="1">
      <c r="A189" s="1015"/>
      <c r="B189" s="1015"/>
      <c r="C189" s="1015"/>
      <c r="D189" s="1015"/>
      <c r="E189" s="1015"/>
      <c r="F189" s="1015"/>
      <c r="G189" s="1015"/>
      <c r="H189" s="1015"/>
      <c r="I189" s="1015"/>
      <c r="J189" s="1015"/>
      <c r="K189" s="1015"/>
      <c r="L189" s="1015"/>
      <c r="M189" s="1015"/>
      <c r="N189" s="1015"/>
      <c r="O189" s="1015"/>
      <c r="P189" s="1015"/>
      <c r="Q189" s="1015"/>
    </row>
    <row r="190" spans="1:17" ht="12.75" customHeight="1">
      <c r="A190" s="1015"/>
      <c r="B190" s="1015"/>
      <c r="C190" s="1015"/>
      <c r="D190" s="1015"/>
      <c r="E190" s="1015"/>
      <c r="F190" s="1015"/>
      <c r="G190" s="1015"/>
      <c r="H190" s="1015"/>
      <c r="I190" s="1015"/>
      <c r="J190" s="1015"/>
      <c r="K190" s="1015"/>
      <c r="L190" s="1015"/>
      <c r="M190" s="1015"/>
      <c r="N190" s="1015"/>
      <c r="O190" s="1015"/>
      <c r="P190" s="1015"/>
      <c r="Q190" s="1015"/>
    </row>
    <row r="191" spans="1:17" ht="12.75" customHeight="1">
      <c r="A191" s="1015"/>
      <c r="B191" s="1015"/>
      <c r="C191" s="1015"/>
      <c r="D191" s="1015"/>
      <c r="E191" s="1015"/>
      <c r="F191" s="1015"/>
      <c r="G191" s="1015"/>
      <c r="H191" s="1015"/>
      <c r="I191" s="1015"/>
      <c r="J191" s="1015"/>
      <c r="K191" s="1015"/>
      <c r="L191" s="1015"/>
      <c r="M191" s="1015"/>
      <c r="N191" s="1015"/>
      <c r="O191" s="1015"/>
      <c r="P191" s="1015"/>
      <c r="Q191" s="1015"/>
    </row>
    <row r="192" spans="1:17" ht="12.75" customHeight="1">
      <c r="A192" s="1015"/>
      <c r="B192" s="1015"/>
      <c r="C192" s="1015"/>
      <c r="D192" s="1015"/>
      <c r="E192" s="1015"/>
      <c r="F192" s="1015"/>
      <c r="G192" s="1015"/>
      <c r="H192" s="1015"/>
      <c r="I192" s="1015"/>
      <c r="J192" s="1015"/>
      <c r="K192" s="1015"/>
      <c r="L192" s="1015"/>
      <c r="M192" s="1015"/>
      <c r="N192" s="1015"/>
      <c r="O192" s="1015"/>
      <c r="P192" s="1015"/>
      <c r="Q192" s="1015"/>
    </row>
    <row r="193" spans="1:17" ht="12.75" customHeight="1">
      <c r="A193" s="1015"/>
      <c r="B193" s="1015"/>
      <c r="C193" s="1015"/>
      <c r="D193" s="1015"/>
      <c r="E193" s="1015"/>
      <c r="F193" s="1015"/>
      <c r="G193" s="1015"/>
      <c r="H193" s="1015"/>
      <c r="I193" s="1015"/>
      <c r="J193" s="1015"/>
      <c r="K193" s="1015"/>
      <c r="L193" s="1015"/>
      <c r="M193" s="1015"/>
      <c r="N193" s="1015"/>
      <c r="O193" s="1015"/>
      <c r="P193" s="1015"/>
      <c r="Q193" s="1015"/>
    </row>
    <row r="194" spans="1:17" ht="12.75" customHeight="1">
      <c r="A194" s="1015"/>
      <c r="B194" s="1015"/>
      <c r="C194" s="1015"/>
      <c r="D194" s="1015"/>
      <c r="E194" s="1015"/>
      <c r="F194" s="1015"/>
      <c r="G194" s="1015"/>
      <c r="H194" s="1015"/>
      <c r="I194" s="1015"/>
      <c r="J194" s="1015"/>
      <c r="K194" s="1015"/>
      <c r="L194" s="1015"/>
      <c r="M194" s="1015"/>
      <c r="N194" s="1015"/>
      <c r="O194" s="1015"/>
      <c r="P194" s="1015"/>
      <c r="Q194" s="1015"/>
    </row>
    <row r="195" spans="1:17" ht="12.75" customHeight="1">
      <c r="A195" s="1015"/>
      <c r="B195" s="1015"/>
      <c r="C195" s="1015"/>
      <c r="D195" s="1015"/>
      <c r="E195" s="1015"/>
      <c r="F195" s="1015"/>
      <c r="G195" s="1015"/>
      <c r="H195" s="1015"/>
      <c r="I195" s="1015"/>
      <c r="J195" s="1015"/>
      <c r="K195" s="1015"/>
      <c r="L195" s="1015"/>
      <c r="M195" s="1015"/>
      <c r="N195" s="1015"/>
      <c r="O195" s="1015"/>
      <c r="P195" s="1015"/>
      <c r="Q195" s="1015"/>
    </row>
    <row r="196" spans="1:17" ht="12.75" customHeight="1">
      <c r="A196" s="1015"/>
      <c r="B196" s="1015"/>
      <c r="C196" s="1015"/>
      <c r="D196" s="1015"/>
      <c r="E196" s="1015"/>
      <c r="F196" s="1015"/>
      <c r="G196" s="1015"/>
      <c r="H196" s="1015"/>
      <c r="I196" s="1015"/>
      <c r="J196" s="1015"/>
      <c r="K196" s="1015"/>
      <c r="L196" s="1015"/>
      <c r="M196" s="1015"/>
      <c r="N196" s="1015"/>
      <c r="O196" s="1015"/>
      <c r="P196" s="1015"/>
      <c r="Q196" s="1015"/>
    </row>
    <row r="197" spans="1:17" ht="12.75" customHeight="1">
      <c r="A197" s="1015"/>
      <c r="B197" s="1015"/>
      <c r="C197" s="1015"/>
      <c r="D197" s="1015"/>
      <c r="E197" s="1015"/>
      <c r="F197" s="1015"/>
      <c r="G197" s="1015"/>
      <c r="H197" s="1015"/>
      <c r="I197" s="1015"/>
      <c r="J197" s="1015"/>
      <c r="K197" s="1015"/>
      <c r="L197" s="1015"/>
      <c r="M197" s="1015"/>
      <c r="N197" s="1015"/>
      <c r="O197" s="1015"/>
      <c r="P197" s="1015"/>
      <c r="Q197" s="1015"/>
    </row>
    <row r="198" spans="1:17" ht="12.75" customHeight="1">
      <c r="A198" s="1015"/>
      <c r="B198" s="1015"/>
      <c r="C198" s="1015"/>
      <c r="D198" s="1015"/>
      <c r="E198" s="1015"/>
      <c r="F198" s="1015"/>
      <c r="G198" s="1015"/>
      <c r="H198" s="1015"/>
      <c r="I198" s="1015"/>
      <c r="J198" s="1015"/>
      <c r="K198" s="1015"/>
      <c r="L198" s="1015"/>
      <c r="M198" s="1015"/>
      <c r="N198" s="1015"/>
      <c r="O198" s="1015"/>
      <c r="P198" s="1015"/>
      <c r="Q198" s="1015"/>
    </row>
    <row r="199" spans="1:17" ht="12.75" customHeight="1">
      <c r="A199" s="1015"/>
      <c r="B199" s="1015"/>
      <c r="C199" s="1015"/>
      <c r="D199" s="1015"/>
      <c r="E199" s="1015"/>
      <c r="F199" s="1015"/>
      <c r="G199" s="1015"/>
      <c r="H199" s="1015"/>
      <c r="I199" s="1015"/>
      <c r="J199" s="1015"/>
      <c r="K199" s="1015"/>
      <c r="L199" s="1015"/>
      <c r="M199" s="1015"/>
      <c r="N199" s="1015"/>
      <c r="O199" s="1015"/>
      <c r="P199" s="1015"/>
      <c r="Q199" s="1015"/>
    </row>
    <row r="200" spans="1:17" ht="12.75" customHeight="1">
      <c r="A200" s="1015"/>
      <c r="B200" s="1015"/>
      <c r="C200" s="1015"/>
      <c r="D200" s="1015"/>
      <c r="E200" s="1015"/>
      <c r="F200" s="1015"/>
      <c r="G200" s="1015"/>
      <c r="H200" s="1015"/>
      <c r="I200" s="1015"/>
      <c r="J200" s="1015"/>
      <c r="K200" s="1015"/>
      <c r="L200" s="1015"/>
      <c r="M200" s="1015"/>
      <c r="N200" s="1015"/>
      <c r="O200" s="1015"/>
      <c r="P200" s="1015"/>
      <c r="Q200" s="1015"/>
    </row>
    <row r="201" spans="1:17" ht="12.75" customHeight="1">
      <c r="A201" s="1015"/>
      <c r="B201" s="1015"/>
      <c r="C201" s="1015"/>
      <c r="D201" s="1015"/>
      <c r="E201" s="1015"/>
      <c r="F201" s="1015"/>
      <c r="G201" s="1015"/>
      <c r="H201" s="1015"/>
      <c r="I201" s="1015"/>
      <c r="J201" s="1015"/>
      <c r="K201" s="1015"/>
      <c r="L201" s="1015"/>
      <c r="M201" s="1015"/>
      <c r="N201" s="1015"/>
      <c r="O201" s="1015"/>
      <c r="P201" s="1015"/>
      <c r="Q201" s="1015"/>
    </row>
    <row r="202" spans="1:17" ht="12.75" customHeight="1">
      <c r="A202" s="1015"/>
      <c r="B202" s="1015"/>
      <c r="C202" s="1015"/>
      <c r="D202" s="1015"/>
      <c r="E202" s="1015"/>
      <c r="F202" s="1015"/>
      <c r="G202" s="1015"/>
      <c r="H202" s="1015"/>
      <c r="I202" s="1015"/>
      <c r="J202" s="1015"/>
      <c r="K202" s="1015"/>
      <c r="L202" s="1015"/>
      <c r="M202" s="1015"/>
      <c r="N202" s="1015"/>
      <c r="O202" s="1015"/>
      <c r="P202" s="1015"/>
      <c r="Q202" s="1015"/>
    </row>
    <row r="203" spans="1:17" ht="12.75" customHeight="1">
      <c r="A203" s="1015"/>
      <c r="B203" s="1015"/>
      <c r="C203" s="1015"/>
      <c r="D203" s="1015"/>
      <c r="E203" s="1015"/>
      <c r="F203" s="1015"/>
      <c r="G203" s="1015"/>
      <c r="H203" s="1015"/>
      <c r="I203" s="1015"/>
      <c r="J203" s="1015"/>
      <c r="K203" s="1015"/>
      <c r="L203" s="1015"/>
      <c r="M203" s="1015"/>
      <c r="N203" s="1015"/>
      <c r="O203" s="1015"/>
      <c r="P203" s="1015"/>
      <c r="Q203" s="1015"/>
    </row>
    <row r="204" spans="1:17" ht="12.75" customHeight="1">
      <c r="A204" s="1015"/>
      <c r="B204" s="1015"/>
      <c r="C204" s="1015"/>
      <c r="D204" s="1015"/>
      <c r="E204" s="1015"/>
      <c r="F204" s="1015"/>
      <c r="G204" s="1015"/>
      <c r="H204" s="1015"/>
      <c r="I204" s="1015"/>
      <c r="J204" s="1015"/>
      <c r="K204" s="1015"/>
      <c r="L204" s="1015"/>
      <c r="M204" s="1015"/>
      <c r="N204" s="1015"/>
      <c r="O204" s="1015"/>
      <c r="P204" s="1015"/>
      <c r="Q204" s="1015"/>
    </row>
    <row r="205" spans="1:17" ht="12.75" customHeight="1">
      <c r="A205" s="1015"/>
      <c r="B205" s="1015"/>
      <c r="C205" s="1015"/>
      <c r="D205" s="1015"/>
      <c r="E205" s="1015"/>
      <c r="F205" s="1015"/>
      <c r="G205" s="1015"/>
      <c r="H205" s="1015"/>
      <c r="I205" s="1015"/>
      <c r="J205" s="1015"/>
      <c r="K205" s="1015"/>
      <c r="L205" s="1015"/>
      <c r="M205" s="1015"/>
      <c r="N205" s="1015"/>
      <c r="O205" s="1015"/>
      <c r="P205" s="1015"/>
      <c r="Q205" s="1015"/>
    </row>
    <row r="206" spans="1:17" ht="12.75" customHeight="1">
      <c r="A206" s="1015"/>
      <c r="B206" s="1015"/>
      <c r="C206" s="1015"/>
      <c r="D206" s="1015"/>
      <c r="E206" s="1015"/>
      <c r="F206" s="1015"/>
      <c r="G206" s="1015"/>
      <c r="H206" s="1015"/>
      <c r="I206" s="1015"/>
      <c r="J206" s="1015"/>
      <c r="K206" s="1015"/>
      <c r="L206" s="1015"/>
      <c r="M206" s="1015"/>
      <c r="N206" s="1015"/>
      <c r="O206" s="1015"/>
      <c r="P206" s="1015"/>
      <c r="Q206" s="1015"/>
    </row>
    <row r="207" spans="1:17" ht="12.75" customHeight="1">
      <c r="A207" s="1015"/>
      <c r="B207" s="1015"/>
      <c r="C207" s="1015"/>
      <c r="D207" s="1015"/>
      <c r="E207" s="1015"/>
      <c r="F207" s="1015"/>
      <c r="G207" s="1015"/>
      <c r="H207" s="1015"/>
      <c r="I207" s="1015"/>
      <c r="J207" s="1015"/>
      <c r="K207" s="1015"/>
      <c r="L207" s="1015"/>
      <c r="M207" s="1015"/>
      <c r="N207" s="1015"/>
      <c r="O207" s="1015"/>
      <c r="P207" s="1015"/>
      <c r="Q207" s="1015"/>
    </row>
    <row r="208" spans="1:17" ht="12.75" customHeight="1">
      <c r="A208" s="1015"/>
      <c r="B208" s="1015"/>
      <c r="C208" s="1015"/>
      <c r="D208" s="1015"/>
      <c r="E208" s="1015"/>
      <c r="F208" s="1015"/>
      <c r="G208" s="1015"/>
      <c r="H208" s="1015"/>
      <c r="I208" s="1015"/>
      <c r="J208" s="1015"/>
      <c r="K208" s="1015"/>
      <c r="L208" s="1015"/>
      <c r="M208" s="1015"/>
      <c r="N208" s="1015"/>
      <c r="O208" s="1015"/>
      <c r="P208" s="1015"/>
      <c r="Q208" s="1015"/>
    </row>
    <row r="209" spans="1:17" ht="12.75" customHeight="1">
      <c r="A209" s="1015"/>
      <c r="B209" s="1015"/>
      <c r="C209" s="1015"/>
      <c r="D209" s="1015"/>
      <c r="E209" s="1015"/>
      <c r="F209" s="1015"/>
      <c r="G209" s="1015"/>
      <c r="H209" s="1015"/>
      <c r="I209" s="1015"/>
      <c r="J209" s="1015"/>
      <c r="K209" s="1015"/>
      <c r="L209" s="1015"/>
      <c r="M209" s="1015"/>
      <c r="N209" s="1015"/>
      <c r="O209" s="1015"/>
      <c r="P209" s="1015"/>
      <c r="Q209" s="1015"/>
    </row>
    <row r="210" spans="1:17" ht="12.75" customHeight="1">
      <c r="A210" s="1015"/>
      <c r="B210" s="1015"/>
      <c r="C210" s="1015"/>
      <c r="D210" s="1015"/>
      <c r="E210" s="1015"/>
      <c r="F210" s="1015"/>
      <c r="G210" s="1015"/>
      <c r="H210" s="1015"/>
      <c r="I210" s="1015"/>
      <c r="J210" s="1015"/>
      <c r="K210" s="1015"/>
      <c r="L210" s="1015"/>
      <c r="M210" s="1015"/>
      <c r="N210" s="1015"/>
      <c r="O210" s="1015"/>
      <c r="P210" s="1015"/>
      <c r="Q210" s="1015"/>
    </row>
    <row r="211" spans="1:17" ht="12.75" customHeight="1">
      <c r="A211" s="1015"/>
      <c r="B211" s="1015"/>
      <c r="C211" s="1015"/>
      <c r="D211" s="1015"/>
      <c r="E211" s="1015"/>
      <c r="F211" s="1015"/>
      <c r="G211" s="1015"/>
      <c r="H211" s="1015"/>
      <c r="I211" s="1015"/>
      <c r="J211" s="1015"/>
      <c r="K211" s="1015"/>
      <c r="L211" s="1015"/>
      <c r="M211" s="1015"/>
      <c r="N211" s="1015"/>
      <c r="O211" s="1015"/>
      <c r="P211" s="1015"/>
      <c r="Q211" s="1015"/>
    </row>
    <row r="212" spans="1:17" ht="12.75" customHeight="1">
      <c r="A212" s="1015"/>
      <c r="B212" s="1015"/>
      <c r="C212" s="1015"/>
      <c r="D212" s="1015"/>
      <c r="E212" s="1015"/>
      <c r="F212" s="1015"/>
      <c r="G212" s="1015"/>
      <c r="H212" s="1015"/>
      <c r="I212" s="1015"/>
      <c r="J212" s="1015"/>
      <c r="K212" s="1015"/>
      <c r="L212" s="1015"/>
      <c r="M212" s="1015"/>
      <c r="N212" s="1015"/>
      <c r="O212" s="1015"/>
      <c r="P212" s="1015"/>
      <c r="Q212" s="1015"/>
    </row>
    <row r="213" spans="1:17" ht="12.75" customHeight="1">
      <c r="A213" s="1015"/>
      <c r="B213" s="1015"/>
      <c r="C213" s="1015"/>
      <c r="D213" s="1015"/>
      <c r="E213" s="1015"/>
      <c r="F213" s="1015"/>
      <c r="G213" s="1015"/>
      <c r="H213" s="1015"/>
      <c r="I213" s="1015"/>
      <c r="J213" s="1015"/>
      <c r="K213" s="1015"/>
      <c r="L213" s="1015"/>
      <c r="M213" s="1015"/>
      <c r="N213" s="1015"/>
      <c r="O213" s="1015"/>
      <c r="P213" s="1015"/>
      <c r="Q213" s="1015"/>
    </row>
    <row r="214" spans="1:17" ht="12.75" customHeight="1">
      <c r="A214" s="1015"/>
      <c r="B214" s="1015"/>
      <c r="C214" s="1015"/>
      <c r="D214" s="1015"/>
      <c r="E214" s="1015"/>
      <c r="F214" s="1015"/>
      <c r="G214" s="1015"/>
      <c r="H214" s="1015"/>
      <c r="I214" s="1015"/>
      <c r="J214" s="1015"/>
      <c r="K214" s="1015"/>
      <c r="L214" s="1015"/>
      <c r="M214" s="1015"/>
      <c r="N214" s="1015"/>
      <c r="O214" s="1015"/>
      <c r="P214" s="1015"/>
      <c r="Q214" s="1015"/>
    </row>
    <row r="215" spans="1:17" ht="12.75" customHeight="1">
      <c r="A215" s="1015"/>
      <c r="B215" s="1015"/>
      <c r="C215" s="1015"/>
      <c r="D215" s="1015"/>
      <c r="E215" s="1015"/>
      <c r="F215" s="1015"/>
      <c r="G215" s="1015"/>
      <c r="H215" s="1015"/>
      <c r="I215" s="1015"/>
      <c r="J215" s="1015"/>
      <c r="K215" s="1015"/>
      <c r="L215" s="1015"/>
      <c r="M215" s="1015"/>
      <c r="N215" s="1015"/>
      <c r="O215" s="1015"/>
      <c r="P215" s="1015"/>
      <c r="Q215" s="1015"/>
    </row>
    <row r="216" spans="1:17" ht="12.75" customHeight="1">
      <c r="A216" s="1015"/>
      <c r="B216" s="1015"/>
      <c r="C216" s="1015"/>
      <c r="D216" s="1015"/>
      <c r="E216" s="1015"/>
      <c r="F216" s="1015"/>
      <c r="G216" s="1015"/>
      <c r="H216" s="1015"/>
      <c r="I216" s="1015"/>
      <c r="J216" s="1015"/>
      <c r="K216" s="1015"/>
      <c r="L216" s="1015"/>
      <c r="M216" s="1015"/>
      <c r="N216" s="1015"/>
      <c r="O216" s="1015"/>
      <c r="P216" s="1015"/>
      <c r="Q216" s="1015"/>
    </row>
    <row r="217" spans="1:17" ht="12.75" customHeight="1">
      <c r="A217" s="1015"/>
      <c r="B217" s="1015"/>
      <c r="C217" s="1015"/>
      <c r="D217" s="1015"/>
      <c r="E217" s="1015"/>
      <c r="F217" s="1015"/>
      <c r="G217" s="1015"/>
      <c r="H217" s="1015"/>
      <c r="I217" s="1015"/>
      <c r="J217" s="1015"/>
      <c r="K217" s="1015"/>
      <c r="L217" s="1015"/>
      <c r="M217" s="1015"/>
      <c r="N217" s="1015"/>
      <c r="O217" s="1015"/>
      <c r="P217" s="1015"/>
      <c r="Q217" s="1015"/>
    </row>
    <row r="218" spans="1:17" ht="12.75" customHeight="1">
      <c r="A218" s="1015"/>
      <c r="B218" s="1015"/>
      <c r="C218" s="1015"/>
      <c r="D218" s="1015"/>
      <c r="E218" s="1015"/>
      <c r="F218" s="1015"/>
      <c r="G218" s="1015"/>
      <c r="H218" s="1015"/>
      <c r="I218" s="1015"/>
      <c r="J218" s="1015"/>
      <c r="K218" s="1015"/>
      <c r="L218" s="1015"/>
      <c r="M218" s="1015"/>
      <c r="N218" s="1015"/>
      <c r="O218" s="1015"/>
      <c r="P218" s="1015"/>
      <c r="Q218" s="1015"/>
    </row>
    <row r="219" spans="1:17" ht="12.75" customHeight="1">
      <c r="A219" s="1015"/>
      <c r="B219" s="1015"/>
      <c r="C219" s="1015"/>
      <c r="D219" s="1015"/>
      <c r="E219" s="1015"/>
      <c r="F219" s="1015"/>
      <c r="G219" s="1015"/>
      <c r="H219" s="1015"/>
      <c r="I219" s="1015"/>
      <c r="J219" s="1015"/>
      <c r="K219" s="1015"/>
      <c r="L219" s="1015"/>
      <c r="M219" s="1015"/>
      <c r="N219" s="1015"/>
      <c r="O219" s="1015"/>
      <c r="P219" s="1015"/>
      <c r="Q219" s="1015"/>
    </row>
    <row r="220" spans="1:17" ht="12.75" customHeight="1">
      <c r="A220" s="1015"/>
      <c r="B220" s="1015"/>
      <c r="C220" s="1015"/>
      <c r="D220" s="1015"/>
      <c r="E220" s="1015"/>
      <c r="F220" s="1015"/>
      <c r="G220" s="1015"/>
      <c r="H220" s="1015"/>
      <c r="I220" s="1015"/>
      <c r="J220" s="1015"/>
      <c r="K220" s="1015"/>
      <c r="L220" s="1015"/>
      <c r="M220" s="1015"/>
      <c r="N220" s="1015"/>
      <c r="O220" s="1015"/>
      <c r="P220" s="1015"/>
      <c r="Q220" s="1015"/>
    </row>
    <row r="221" spans="1:17" ht="12.75" customHeight="1">
      <c r="A221" s="1015"/>
      <c r="B221" s="1015"/>
      <c r="C221" s="1015"/>
      <c r="D221" s="1015"/>
      <c r="E221" s="1015"/>
      <c r="F221" s="1015"/>
      <c r="G221" s="1015"/>
      <c r="H221" s="1015"/>
      <c r="I221" s="1015"/>
      <c r="J221" s="1015"/>
      <c r="K221" s="1015"/>
      <c r="L221" s="1015"/>
      <c r="M221" s="1015"/>
      <c r="N221" s="1015"/>
      <c r="O221" s="1015"/>
      <c r="P221" s="1015"/>
      <c r="Q221" s="1015"/>
    </row>
    <row r="222" spans="1:17" ht="12.75" customHeight="1">
      <c r="A222" s="1015"/>
      <c r="B222" s="1015"/>
      <c r="C222" s="1015"/>
      <c r="D222" s="1015"/>
      <c r="E222" s="1015"/>
      <c r="F222" s="1015"/>
      <c r="G222" s="1015"/>
      <c r="H222" s="1015"/>
      <c r="I222" s="1015"/>
      <c r="J222" s="1015"/>
      <c r="K222" s="1015"/>
      <c r="L222" s="1015"/>
      <c r="M222" s="1015"/>
      <c r="N222" s="1015"/>
      <c r="O222" s="1015"/>
      <c r="P222" s="1015"/>
      <c r="Q222" s="1015"/>
    </row>
    <row r="223" spans="1:17" ht="12.75" customHeight="1">
      <c r="A223" s="1015"/>
      <c r="B223" s="1015"/>
      <c r="C223" s="1015"/>
      <c r="D223" s="1015"/>
      <c r="E223" s="1015"/>
      <c r="F223" s="1015"/>
      <c r="G223" s="1015"/>
      <c r="H223" s="1015"/>
      <c r="I223" s="1015"/>
      <c r="J223" s="1015"/>
      <c r="K223" s="1015"/>
      <c r="L223" s="1015"/>
      <c r="M223" s="1015"/>
      <c r="N223" s="1015"/>
      <c r="O223" s="1015"/>
      <c r="P223" s="1015"/>
      <c r="Q223" s="1015"/>
    </row>
    <row r="224" spans="1:17" ht="12.75" customHeight="1">
      <c r="A224" s="1015"/>
      <c r="B224" s="1015"/>
      <c r="C224" s="1015"/>
      <c r="D224" s="1015"/>
      <c r="E224" s="1015"/>
      <c r="F224" s="1015"/>
      <c r="G224" s="1015"/>
      <c r="H224" s="1015"/>
      <c r="I224" s="1015"/>
      <c r="J224" s="1015"/>
      <c r="K224" s="1015"/>
      <c r="L224" s="1015"/>
      <c r="M224" s="1015"/>
      <c r="N224" s="1015"/>
      <c r="O224" s="1015"/>
      <c r="P224" s="1015"/>
      <c r="Q224" s="1015"/>
    </row>
    <row r="225" spans="1:17" ht="12.75" customHeight="1">
      <c r="A225" s="1015"/>
      <c r="B225" s="1015"/>
      <c r="C225" s="1015"/>
      <c r="D225" s="1015"/>
      <c r="E225" s="1015"/>
      <c r="F225" s="1015"/>
      <c r="G225" s="1015"/>
      <c r="H225" s="1015"/>
      <c r="I225" s="1015"/>
      <c r="J225" s="1015"/>
      <c r="K225" s="1015"/>
      <c r="L225" s="1015"/>
      <c r="M225" s="1015"/>
      <c r="N225" s="1015"/>
      <c r="O225" s="1015"/>
      <c r="P225" s="1015"/>
      <c r="Q225" s="1015"/>
    </row>
    <row r="226" spans="1:17" ht="12.75" customHeight="1">
      <c r="A226" s="1015"/>
      <c r="B226" s="1015"/>
      <c r="C226" s="1015"/>
      <c r="D226" s="1015"/>
      <c r="E226" s="1015"/>
      <c r="F226" s="1015"/>
      <c r="G226" s="1015"/>
      <c r="H226" s="1015"/>
      <c r="I226" s="1015"/>
      <c r="J226" s="1015"/>
      <c r="K226" s="1015"/>
      <c r="L226" s="1015"/>
      <c r="M226" s="1015"/>
      <c r="N226" s="1015"/>
      <c r="O226" s="1015"/>
      <c r="P226" s="1015"/>
      <c r="Q226" s="1015"/>
    </row>
    <row r="227" spans="1:17" ht="12.75" customHeight="1">
      <c r="A227" s="1015"/>
      <c r="B227" s="1015"/>
      <c r="C227" s="1015"/>
      <c r="D227" s="1015"/>
      <c r="E227" s="1015"/>
      <c r="F227" s="1015"/>
      <c r="G227" s="1015"/>
      <c r="H227" s="1015"/>
      <c r="I227" s="1015"/>
      <c r="J227" s="1015"/>
      <c r="K227" s="1015"/>
      <c r="L227" s="1015"/>
      <c r="M227" s="1015"/>
      <c r="N227" s="1015"/>
      <c r="O227" s="1015"/>
      <c r="P227" s="1015"/>
      <c r="Q227" s="1015"/>
    </row>
    <row r="228" spans="1:17" ht="12.75" customHeight="1">
      <c r="A228" s="1015"/>
      <c r="B228" s="1015"/>
      <c r="C228" s="1015"/>
      <c r="D228" s="1015"/>
      <c r="E228" s="1015"/>
      <c r="F228" s="1015"/>
      <c r="G228" s="1015"/>
      <c r="H228" s="1015"/>
      <c r="I228" s="1015"/>
      <c r="J228" s="1015"/>
      <c r="K228" s="1015"/>
      <c r="L228" s="1015"/>
      <c r="M228" s="1015"/>
      <c r="N228" s="1015"/>
      <c r="O228" s="1015"/>
      <c r="P228" s="1015"/>
      <c r="Q228" s="1015"/>
    </row>
    <row r="229" spans="1:17" ht="12.75" customHeight="1">
      <c r="A229" s="1015"/>
      <c r="B229" s="1015"/>
      <c r="C229" s="1015"/>
      <c r="D229" s="1015"/>
      <c r="E229" s="1015"/>
      <c r="F229" s="1015"/>
      <c r="G229" s="1015"/>
      <c r="H229" s="1015"/>
      <c r="I229" s="1015"/>
      <c r="J229" s="1015"/>
      <c r="K229" s="1015"/>
      <c r="L229" s="1015"/>
      <c r="M229" s="1015"/>
      <c r="N229" s="1015"/>
      <c r="O229" s="1015"/>
      <c r="P229" s="1015"/>
      <c r="Q229" s="1015"/>
    </row>
    <row r="230" spans="1:17" ht="12.75" customHeight="1">
      <c r="A230" s="1015"/>
      <c r="B230" s="1015"/>
      <c r="C230" s="1015"/>
      <c r="D230" s="1015"/>
      <c r="E230" s="1015"/>
      <c r="F230" s="1015"/>
      <c r="G230" s="1015"/>
      <c r="H230" s="1015"/>
      <c r="I230" s="1015"/>
      <c r="J230" s="1015"/>
      <c r="K230" s="1015"/>
      <c r="L230" s="1015"/>
      <c r="M230" s="1015"/>
      <c r="N230" s="1015"/>
      <c r="O230" s="1015"/>
      <c r="P230" s="1015"/>
      <c r="Q230" s="1015"/>
    </row>
    <row r="231" spans="1:17" ht="12.75" customHeight="1">
      <c r="A231" s="1015"/>
      <c r="B231" s="1015"/>
      <c r="C231" s="1015"/>
      <c r="D231" s="1015"/>
      <c r="E231" s="1015"/>
      <c r="F231" s="1015"/>
      <c r="G231" s="1015"/>
      <c r="H231" s="1015"/>
      <c r="I231" s="1015"/>
      <c r="J231" s="1015"/>
      <c r="K231" s="1015"/>
      <c r="L231" s="1015"/>
      <c r="M231" s="1015"/>
      <c r="N231" s="1015"/>
      <c r="O231" s="1015"/>
      <c r="P231" s="1015"/>
      <c r="Q231" s="1015"/>
    </row>
    <row r="232" spans="1:17" ht="12.75" customHeight="1">
      <c r="A232" s="1015"/>
      <c r="B232" s="1015"/>
      <c r="C232" s="1015"/>
      <c r="D232" s="1015"/>
      <c r="E232" s="1015"/>
      <c r="F232" s="1015"/>
      <c r="G232" s="1015"/>
      <c r="H232" s="1015"/>
      <c r="I232" s="1015"/>
      <c r="J232" s="1015"/>
      <c r="K232" s="1015"/>
      <c r="L232" s="1015"/>
      <c r="M232" s="1015"/>
      <c r="N232" s="1015"/>
      <c r="O232" s="1015"/>
      <c r="P232" s="1015"/>
      <c r="Q232" s="1015"/>
    </row>
    <row r="233" spans="1:17" ht="12.75" customHeight="1">
      <c r="A233" s="1015"/>
      <c r="B233" s="1015"/>
      <c r="C233" s="1015"/>
      <c r="D233" s="1015"/>
      <c r="E233" s="1015"/>
      <c r="F233" s="1015"/>
      <c r="G233" s="1015"/>
      <c r="H233" s="1015"/>
      <c r="I233" s="1015"/>
      <c r="J233" s="1015"/>
      <c r="K233" s="1015"/>
      <c r="L233" s="1015"/>
      <c r="M233" s="1015"/>
      <c r="N233" s="1015"/>
      <c r="O233" s="1015"/>
      <c r="P233" s="1015"/>
      <c r="Q233" s="1015"/>
    </row>
    <row r="234" spans="1:17" ht="12.75" customHeight="1">
      <c r="A234" s="1015"/>
      <c r="B234" s="1015"/>
      <c r="C234" s="1015"/>
      <c r="D234" s="1015"/>
      <c r="E234" s="1015"/>
      <c r="F234" s="1015"/>
      <c r="G234" s="1015"/>
      <c r="H234" s="1015"/>
      <c r="I234" s="1015"/>
      <c r="J234" s="1015"/>
      <c r="K234" s="1015"/>
      <c r="L234" s="1015"/>
      <c r="M234" s="1015"/>
      <c r="N234" s="1015"/>
      <c r="O234" s="1015"/>
      <c r="P234" s="1015"/>
      <c r="Q234" s="1015"/>
    </row>
    <row r="235" spans="1:17" ht="12.75" customHeight="1">
      <c r="A235" s="1015"/>
      <c r="B235" s="1015"/>
      <c r="C235" s="1015"/>
      <c r="D235" s="1015"/>
      <c r="E235" s="1015"/>
      <c r="F235" s="1015"/>
      <c r="G235" s="1015"/>
      <c r="H235" s="1015"/>
      <c r="I235" s="1015"/>
      <c r="J235" s="1015"/>
      <c r="K235" s="1015"/>
      <c r="L235" s="1015"/>
      <c r="M235" s="1015"/>
      <c r="N235" s="1015"/>
      <c r="O235" s="1015"/>
      <c r="P235" s="1015"/>
      <c r="Q235" s="1015"/>
    </row>
    <row r="236" spans="1:17" ht="12.75" customHeight="1">
      <c r="A236" s="1015"/>
      <c r="B236" s="1015"/>
      <c r="C236" s="1015"/>
      <c r="D236" s="1015"/>
      <c r="E236" s="1015"/>
      <c r="F236" s="1015"/>
      <c r="G236" s="1015"/>
      <c r="H236" s="1015"/>
      <c r="I236" s="1015"/>
      <c r="J236" s="1015"/>
      <c r="K236" s="1015"/>
      <c r="L236" s="1015"/>
      <c r="M236" s="1015"/>
      <c r="N236" s="1015"/>
      <c r="O236" s="1015"/>
      <c r="P236" s="1015"/>
      <c r="Q236" s="1015"/>
    </row>
    <row r="237" spans="1:17" ht="12.75" customHeight="1">
      <c r="A237" s="1015"/>
      <c r="B237" s="1015"/>
      <c r="C237" s="1015"/>
      <c r="D237" s="1015"/>
      <c r="E237" s="1015"/>
      <c r="F237" s="1015"/>
      <c r="G237" s="1015"/>
      <c r="H237" s="1015"/>
      <c r="I237" s="1015"/>
      <c r="J237" s="1015"/>
      <c r="K237" s="1015"/>
      <c r="L237" s="1015"/>
      <c r="M237" s="1015"/>
      <c r="N237" s="1015"/>
      <c r="O237" s="1015"/>
      <c r="P237" s="1015"/>
      <c r="Q237" s="1015"/>
    </row>
    <row r="238" spans="1:17" ht="12.75" customHeight="1">
      <c r="A238" s="1015"/>
      <c r="B238" s="1015"/>
      <c r="C238" s="1015"/>
      <c r="D238" s="1015"/>
      <c r="E238" s="1015"/>
      <c r="F238" s="1015"/>
      <c r="G238" s="1015"/>
      <c r="H238" s="1015"/>
      <c r="I238" s="1015"/>
      <c r="J238" s="1015"/>
      <c r="K238" s="1015"/>
      <c r="L238" s="1015"/>
      <c r="M238" s="1015"/>
      <c r="N238" s="1015"/>
      <c r="O238" s="1015"/>
      <c r="P238" s="1015"/>
      <c r="Q238" s="1015"/>
    </row>
    <row r="239" spans="1:17" ht="12.75" customHeight="1">
      <c r="A239" s="1015"/>
      <c r="B239" s="1015"/>
      <c r="C239" s="1015"/>
      <c r="D239" s="1015"/>
      <c r="E239" s="1015"/>
      <c r="F239" s="1015"/>
      <c r="G239" s="1015"/>
      <c r="H239" s="1015"/>
      <c r="I239" s="1015"/>
      <c r="J239" s="1015"/>
      <c r="K239" s="1015"/>
      <c r="L239" s="1015"/>
      <c r="M239" s="1015"/>
      <c r="N239" s="1015"/>
      <c r="O239" s="1015"/>
      <c r="P239" s="1015"/>
      <c r="Q239" s="1015"/>
    </row>
    <row r="240" spans="1:17" ht="12.75" customHeight="1">
      <c r="A240" s="1015"/>
      <c r="B240" s="1015"/>
      <c r="C240" s="1015"/>
      <c r="D240" s="1015"/>
      <c r="E240" s="1015"/>
      <c r="F240" s="1015"/>
      <c r="G240" s="1015"/>
      <c r="H240" s="1015"/>
      <c r="I240" s="1015"/>
      <c r="J240" s="1015"/>
      <c r="K240" s="1015"/>
      <c r="L240" s="1015"/>
      <c r="M240" s="1015"/>
      <c r="N240" s="1015"/>
      <c r="O240" s="1015"/>
      <c r="P240" s="1015"/>
      <c r="Q240" s="1015"/>
    </row>
    <row r="241" spans="1:17" ht="12.75" customHeight="1">
      <c r="A241" s="1015"/>
      <c r="B241" s="1015"/>
      <c r="C241" s="1015"/>
      <c r="D241" s="1015"/>
      <c r="E241" s="1015"/>
      <c r="F241" s="1015"/>
      <c r="G241" s="1015"/>
      <c r="H241" s="1015"/>
      <c r="I241" s="1015"/>
      <c r="J241" s="1015"/>
      <c r="K241" s="1015"/>
      <c r="L241" s="1015"/>
      <c r="M241" s="1015"/>
      <c r="N241" s="1015"/>
      <c r="O241" s="1015"/>
      <c r="P241" s="1015"/>
      <c r="Q241" s="1015"/>
    </row>
    <row r="242" spans="1:17" ht="12.75" customHeight="1">
      <c r="A242" s="1015"/>
      <c r="B242" s="1015"/>
      <c r="C242" s="1015"/>
      <c r="D242" s="1015"/>
      <c r="E242" s="1015"/>
      <c r="F242" s="1015"/>
      <c r="G242" s="1015"/>
      <c r="H242" s="1015"/>
      <c r="I242" s="1015"/>
      <c r="J242" s="1015"/>
      <c r="K242" s="1015"/>
      <c r="L242" s="1015"/>
      <c r="M242" s="1015"/>
      <c r="N242" s="1015"/>
      <c r="O242" s="1015"/>
      <c r="P242" s="1015"/>
      <c r="Q242" s="1015"/>
    </row>
    <row r="243" spans="1:17" ht="12.75" customHeight="1">
      <c r="A243" s="1015"/>
      <c r="B243" s="1015"/>
      <c r="C243" s="1015"/>
      <c r="D243" s="1015"/>
      <c r="E243" s="1015"/>
      <c r="F243" s="1015"/>
      <c r="G243" s="1015"/>
      <c r="H243" s="1015"/>
      <c r="I243" s="1015"/>
      <c r="J243" s="1015"/>
      <c r="K243" s="1015"/>
      <c r="L243" s="1015"/>
      <c r="M243" s="1015"/>
      <c r="N243" s="1015"/>
      <c r="O243" s="1015"/>
      <c r="P243" s="1015"/>
      <c r="Q243" s="1015"/>
    </row>
    <row r="244" spans="1:17" ht="12.75" customHeight="1">
      <c r="A244" s="1015"/>
      <c r="B244" s="1015"/>
      <c r="C244" s="1015"/>
      <c r="D244" s="1015"/>
      <c r="E244" s="1015"/>
      <c r="F244" s="1015"/>
      <c r="G244" s="1015"/>
      <c r="H244" s="1015"/>
      <c r="I244" s="1015"/>
      <c r="J244" s="1015"/>
      <c r="K244" s="1015"/>
      <c r="L244" s="1015"/>
      <c r="M244" s="1015"/>
      <c r="N244" s="1015"/>
      <c r="O244" s="1015"/>
      <c r="P244" s="1015"/>
      <c r="Q244" s="1015"/>
    </row>
    <row r="245" spans="1:17" ht="12.75" customHeight="1">
      <c r="A245" s="1015"/>
      <c r="B245" s="1015"/>
      <c r="C245" s="1015"/>
      <c r="D245" s="1015"/>
      <c r="E245" s="1015"/>
      <c r="F245" s="1015"/>
      <c r="G245" s="1015"/>
      <c r="H245" s="1015"/>
      <c r="I245" s="1015"/>
      <c r="J245" s="1015"/>
      <c r="K245" s="1015"/>
      <c r="L245" s="1015"/>
      <c r="M245" s="1015"/>
      <c r="N245" s="1015"/>
      <c r="O245" s="1015"/>
      <c r="P245" s="1015"/>
      <c r="Q245" s="1015"/>
    </row>
    <row r="246" spans="1:17" ht="12.75" customHeight="1">
      <c r="A246" s="1015"/>
      <c r="B246" s="1015"/>
      <c r="C246" s="1015"/>
      <c r="D246" s="1015"/>
      <c r="E246" s="1015"/>
      <c r="F246" s="1015"/>
      <c r="G246" s="1015"/>
      <c r="H246" s="1015"/>
      <c r="I246" s="1015"/>
      <c r="J246" s="1015"/>
      <c r="K246" s="1015"/>
      <c r="L246" s="1015"/>
      <c r="M246" s="1015"/>
      <c r="N246" s="1015"/>
      <c r="O246" s="1015"/>
      <c r="P246" s="1015"/>
      <c r="Q246" s="1015"/>
    </row>
    <row r="247" spans="1:17" ht="12.75" customHeight="1">
      <c r="A247" s="1015"/>
      <c r="B247" s="1015"/>
      <c r="C247" s="1015"/>
      <c r="D247" s="1015"/>
      <c r="E247" s="1015"/>
      <c r="F247" s="1015"/>
      <c r="G247" s="1015"/>
      <c r="H247" s="1015"/>
      <c r="I247" s="1015"/>
      <c r="J247" s="1015"/>
      <c r="K247" s="1015"/>
      <c r="L247" s="1015"/>
      <c r="M247" s="1015"/>
      <c r="N247" s="1015"/>
      <c r="O247" s="1015"/>
      <c r="P247" s="1015"/>
      <c r="Q247" s="1015"/>
    </row>
    <row r="248" spans="1:17" ht="12.75" customHeight="1">
      <c r="A248" s="1015"/>
      <c r="B248" s="1015"/>
      <c r="C248" s="1015"/>
      <c r="D248" s="1015"/>
      <c r="E248" s="1015"/>
      <c r="F248" s="1015"/>
      <c r="G248" s="1015"/>
      <c r="H248" s="1015"/>
      <c r="I248" s="1015"/>
      <c r="J248" s="1015"/>
      <c r="K248" s="1015"/>
      <c r="L248" s="1015"/>
      <c r="M248" s="1015"/>
      <c r="N248" s="1015"/>
      <c r="O248" s="1015"/>
      <c r="P248" s="1015"/>
      <c r="Q248" s="1015"/>
    </row>
    <row r="249" spans="1:17" ht="12.75" customHeight="1">
      <c r="A249" s="1015"/>
      <c r="B249" s="1015"/>
      <c r="C249" s="1015"/>
      <c r="D249" s="1015"/>
      <c r="E249" s="1015"/>
      <c r="F249" s="1015"/>
      <c r="G249" s="1015"/>
      <c r="H249" s="1015"/>
      <c r="I249" s="1015"/>
      <c r="J249" s="1015"/>
      <c r="K249" s="1015"/>
      <c r="L249" s="1015"/>
      <c r="M249" s="1015"/>
      <c r="N249" s="1015"/>
      <c r="O249" s="1015"/>
      <c r="P249" s="1015"/>
      <c r="Q249" s="1015"/>
    </row>
    <row r="250" spans="1:17" ht="12.75" customHeight="1">
      <c r="A250" s="1015"/>
      <c r="B250" s="1015"/>
      <c r="C250" s="1015"/>
      <c r="D250" s="1015"/>
      <c r="E250" s="1015"/>
      <c r="F250" s="1015"/>
      <c r="G250" s="1015"/>
      <c r="H250" s="1015"/>
      <c r="I250" s="1015"/>
      <c r="J250" s="1015"/>
      <c r="K250" s="1015"/>
      <c r="L250" s="1015"/>
      <c r="M250" s="1015"/>
      <c r="N250" s="1015"/>
      <c r="O250" s="1015"/>
      <c r="P250" s="1015"/>
      <c r="Q250" s="1015"/>
    </row>
    <row r="251" spans="1:17" ht="12.75" customHeight="1">
      <c r="A251" s="1015"/>
      <c r="B251" s="1015"/>
      <c r="C251" s="1015"/>
      <c r="D251" s="1015"/>
      <c r="E251" s="1015"/>
      <c r="F251" s="1015"/>
      <c r="G251" s="1015"/>
      <c r="H251" s="1015"/>
      <c r="I251" s="1015"/>
      <c r="J251" s="1015"/>
      <c r="K251" s="1015"/>
      <c r="L251" s="1015"/>
      <c r="M251" s="1015"/>
      <c r="N251" s="1015"/>
      <c r="O251" s="1015"/>
      <c r="P251" s="1015"/>
      <c r="Q251" s="1015"/>
    </row>
    <row r="252" spans="1:17" ht="12.75" customHeight="1">
      <c r="A252" s="1015"/>
      <c r="B252" s="1015"/>
      <c r="C252" s="1015"/>
      <c r="D252" s="1015"/>
      <c r="E252" s="1015"/>
      <c r="F252" s="1015"/>
      <c r="G252" s="1015"/>
      <c r="H252" s="1015"/>
      <c r="I252" s="1015"/>
      <c r="J252" s="1015"/>
      <c r="K252" s="1015"/>
      <c r="L252" s="1015"/>
      <c r="M252" s="1015"/>
      <c r="N252" s="1015"/>
      <c r="O252" s="1015"/>
      <c r="P252" s="1015"/>
      <c r="Q252" s="1015"/>
    </row>
    <row r="253" spans="1:17" ht="12.75" customHeight="1">
      <c r="A253" s="1015"/>
      <c r="B253" s="1015"/>
      <c r="C253" s="1015"/>
      <c r="D253" s="1015"/>
      <c r="E253" s="1015"/>
      <c r="F253" s="1015"/>
      <c r="G253" s="1015"/>
      <c r="H253" s="1015"/>
      <c r="I253" s="1015"/>
      <c r="J253" s="1015"/>
      <c r="K253" s="1015"/>
      <c r="L253" s="1015"/>
      <c r="M253" s="1015"/>
      <c r="N253" s="1015"/>
      <c r="O253" s="1015"/>
      <c r="P253" s="1015"/>
      <c r="Q253" s="1015"/>
    </row>
    <row r="254" spans="1:17" ht="12.75" customHeight="1">
      <c r="A254" s="1015"/>
      <c r="B254" s="1015"/>
      <c r="C254" s="1015"/>
      <c r="D254" s="1015"/>
      <c r="E254" s="1015"/>
      <c r="F254" s="1015"/>
      <c r="G254" s="1015"/>
      <c r="H254" s="1015"/>
      <c r="I254" s="1015"/>
      <c r="J254" s="1015"/>
      <c r="K254" s="1015"/>
      <c r="L254" s="1015"/>
      <c r="M254" s="1015"/>
      <c r="N254" s="1015"/>
      <c r="O254" s="1015"/>
      <c r="P254" s="1015"/>
      <c r="Q254" s="1015"/>
    </row>
    <row r="255" spans="1:17" ht="12.75" customHeight="1">
      <c r="A255" s="1015"/>
      <c r="B255" s="1015"/>
      <c r="C255" s="1015"/>
      <c r="D255" s="1015"/>
      <c r="E255" s="1015"/>
      <c r="F255" s="1015"/>
      <c r="G255" s="1015"/>
      <c r="H255" s="1015"/>
      <c r="I255" s="1015"/>
      <c r="J255" s="1015"/>
      <c r="K255" s="1015"/>
      <c r="L255" s="1015"/>
      <c r="M255" s="1015"/>
      <c r="N255" s="1015"/>
      <c r="O255" s="1015"/>
      <c r="P255" s="1015"/>
      <c r="Q255" s="1015"/>
    </row>
    <row r="256" spans="1:17" ht="12.75" customHeight="1">
      <c r="A256" s="1015"/>
      <c r="B256" s="1015"/>
      <c r="C256" s="1015"/>
      <c r="D256" s="1015"/>
      <c r="E256" s="1015"/>
      <c r="F256" s="1015"/>
      <c r="G256" s="1015"/>
      <c r="H256" s="1015"/>
      <c r="I256" s="1015"/>
      <c r="J256" s="1015"/>
      <c r="K256" s="1015"/>
      <c r="L256" s="1015"/>
      <c r="M256" s="1015"/>
      <c r="N256" s="1015"/>
      <c r="O256" s="1015"/>
      <c r="P256" s="1015"/>
      <c r="Q256" s="1015"/>
    </row>
    <row r="257" spans="1:17" ht="12.75" customHeight="1">
      <c r="A257" s="1015"/>
      <c r="B257" s="1015"/>
      <c r="C257" s="1015"/>
      <c r="D257" s="1015"/>
      <c r="E257" s="1015"/>
      <c r="F257" s="1015"/>
      <c r="G257" s="1015"/>
      <c r="H257" s="1015"/>
      <c r="I257" s="1015"/>
      <c r="J257" s="1015"/>
      <c r="K257" s="1015"/>
      <c r="L257" s="1015"/>
      <c r="M257" s="1015"/>
      <c r="N257" s="1015"/>
      <c r="O257" s="1015"/>
      <c r="P257" s="1015"/>
      <c r="Q257" s="1015"/>
    </row>
    <row r="258" spans="1:17" ht="12.75" customHeight="1">
      <c r="A258" s="1015"/>
      <c r="B258" s="1015"/>
      <c r="C258" s="1015"/>
      <c r="D258" s="1015"/>
      <c r="E258" s="1015"/>
      <c r="F258" s="1015"/>
      <c r="G258" s="1015"/>
      <c r="H258" s="1015"/>
      <c r="I258" s="1015"/>
      <c r="J258" s="1015"/>
      <c r="K258" s="1015"/>
      <c r="L258" s="1015"/>
      <c r="M258" s="1015"/>
      <c r="N258" s="1015"/>
      <c r="O258" s="1015"/>
      <c r="P258" s="1015"/>
      <c r="Q258" s="1015"/>
    </row>
    <row r="259" spans="1:17" ht="12.75" customHeight="1">
      <c r="A259" s="1015"/>
      <c r="B259" s="1015"/>
      <c r="C259" s="1015"/>
      <c r="D259" s="1015"/>
      <c r="E259" s="1015"/>
      <c r="F259" s="1015"/>
      <c r="G259" s="1015"/>
      <c r="H259" s="1015"/>
      <c r="I259" s="1015"/>
      <c r="J259" s="1015"/>
      <c r="K259" s="1015"/>
      <c r="L259" s="1015"/>
      <c r="M259" s="1015"/>
      <c r="N259" s="1015"/>
      <c r="O259" s="1015"/>
      <c r="P259" s="1015"/>
      <c r="Q259" s="1015"/>
    </row>
    <row r="260" spans="1:17" ht="12.75" customHeight="1">
      <c r="A260" s="1015"/>
      <c r="B260" s="1015"/>
      <c r="C260" s="1015"/>
      <c r="D260" s="1015"/>
      <c r="E260" s="1015"/>
      <c r="F260" s="1015"/>
      <c r="G260" s="1015"/>
      <c r="H260" s="1015"/>
      <c r="I260" s="1015"/>
      <c r="J260" s="1015"/>
      <c r="K260" s="1015"/>
      <c r="L260" s="1015"/>
      <c r="M260" s="1015"/>
      <c r="N260" s="1015"/>
      <c r="O260" s="1015"/>
      <c r="P260" s="1015"/>
      <c r="Q260" s="1015"/>
    </row>
    <row r="261" spans="1:17" ht="12.75" customHeight="1">
      <c r="A261" s="1015"/>
      <c r="B261" s="1015"/>
      <c r="C261" s="1015"/>
      <c r="D261" s="1015"/>
      <c r="E261" s="1015"/>
      <c r="F261" s="1015"/>
      <c r="G261" s="1015"/>
      <c r="H261" s="1015"/>
      <c r="I261" s="1015"/>
      <c r="J261" s="1015"/>
      <c r="K261" s="1015"/>
      <c r="L261" s="1015"/>
      <c r="M261" s="1015"/>
      <c r="N261" s="1015"/>
      <c r="O261" s="1015"/>
      <c r="P261" s="1015"/>
      <c r="Q261" s="1015"/>
    </row>
    <row r="262" spans="1:17" ht="12.75" customHeight="1">
      <c r="A262" s="1015"/>
      <c r="B262" s="1015"/>
      <c r="C262" s="1015"/>
      <c r="D262" s="1015"/>
      <c r="E262" s="1015"/>
      <c r="F262" s="1015"/>
      <c r="G262" s="1015"/>
      <c r="H262" s="1015"/>
      <c r="I262" s="1015"/>
      <c r="J262" s="1015"/>
      <c r="K262" s="1015"/>
      <c r="L262" s="1015"/>
      <c r="M262" s="1015"/>
      <c r="N262" s="1015"/>
      <c r="O262" s="1015"/>
      <c r="P262" s="1015"/>
      <c r="Q262" s="1015"/>
    </row>
    <row r="263" spans="1:17" ht="12.75" customHeight="1">
      <c r="A263" s="1015"/>
      <c r="B263" s="1015"/>
      <c r="C263" s="1015"/>
      <c r="D263" s="1015"/>
      <c r="E263" s="1015"/>
      <c r="F263" s="1015"/>
      <c r="G263" s="1015"/>
      <c r="H263" s="1015"/>
      <c r="I263" s="1015"/>
      <c r="J263" s="1015"/>
      <c r="K263" s="1015"/>
      <c r="L263" s="1015"/>
      <c r="M263" s="1015"/>
      <c r="N263" s="1015"/>
      <c r="O263" s="1015"/>
      <c r="P263" s="1015"/>
      <c r="Q263" s="1015"/>
    </row>
    <row r="264" spans="1:17" ht="12.75" customHeight="1">
      <c r="A264" s="1015"/>
      <c r="B264" s="1015"/>
      <c r="C264" s="1015"/>
      <c r="D264" s="1015"/>
      <c r="E264" s="1015"/>
      <c r="F264" s="1015"/>
      <c r="G264" s="1015"/>
      <c r="H264" s="1015"/>
      <c r="I264" s="1015"/>
      <c r="J264" s="1015"/>
      <c r="K264" s="1015"/>
      <c r="L264" s="1015"/>
      <c r="M264" s="1015"/>
      <c r="N264" s="1015"/>
      <c r="O264" s="1015"/>
      <c r="P264" s="1015"/>
      <c r="Q264" s="1015"/>
    </row>
    <row r="265" spans="1:17" ht="12.75" customHeight="1">
      <c r="A265" s="1015"/>
      <c r="B265" s="1015"/>
      <c r="C265" s="1015"/>
      <c r="D265" s="1015"/>
      <c r="E265" s="1015"/>
      <c r="F265" s="1015"/>
      <c r="G265" s="1015"/>
      <c r="H265" s="1015"/>
      <c r="I265" s="1015"/>
      <c r="J265" s="1015"/>
      <c r="K265" s="1015"/>
      <c r="L265" s="1015"/>
      <c r="M265" s="1015"/>
      <c r="N265" s="1015"/>
      <c r="O265" s="1015"/>
      <c r="P265" s="1015"/>
      <c r="Q265" s="1015"/>
    </row>
    <row r="266" spans="1:17" ht="12.75" customHeight="1">
      <c r="A266" s="1015"/>
      <c r="B266" s="1015"/>
      <c r="C266" s="1015"/>
      <c r="D266" s="1015"/>
      <c r="E266" s="1015"/>
      <c r="F266" s="1015"/>
      <c r="G266" s="1015"/>
      <c r="H266" s="1015"/>
      <c r="I266" s="1015"/>
      <c r="J266" s="1015"/>
      <c r="K266" s="1015"/>
      <c r="L266" s="1015"/>
      <c r="M266" s="1015"/>
      <c r="N266" s="1015"/>
      <c r="O266" s="1015"/>
      <c r="P266" s="1015"/>
      <c r="Q266" s="1015"/>
    </row>
    <row r="267" spans="1:17" ht="12.75" customHeight="1">
      <c r="A267" s="1015"/>
      <c r="B267" s="1015"/>
      <c r="C267" s="1015"/>
      <c r="D267" s="1015"/>
      <c r="E267" s="1015"/>
      <c r="F267" s="1015"/>
      <c r="G267" s="1015"/>
      <c r="H267" s="1015"/>
      <c r="I267" s="1015"/>
      <c r="J267" s="1015"/>
      <c r="K267" s="1015"/>
      <c r="L267" s="1015"/>
      <c r="M267" s="1015"/>
      <c r="N267" s="1015"/>
      <c r="O267" s="1015"/>
      <c r="P267" s="1015"/>
      <c r="Q267" s="1015"/>
    </row>
    <row r="268" spans="1:17" ht="12.75" customHeight="1">
      <c r="A268" s="1015"/>
      <c r="B268" s="1015"/>
      <c r="C268" s="1015"/>
      <c r="D268" s="1015"/>
      <c r="E268" s="1015"/>
      <c r="F268" s="1015"/>
      <c r="G268" s="1015"/>
      <c r="H268" s="1015"/>
      <c r="I268" s="1015"/>
      <c r="J268" s="1015"/>
      <c r="K268" s="1015"/>
      <c r="L268" s="1015"/>
      <c r="M268" s="1015"/>
      <c r="N268" s="1015"/>
      <c r="O268" s="1015"/>
      <c r="P268" s="1015"/>
      <c r="Q268" s="1015"/>
    </row>
    <row r="269" spans="1:17" ht="12.75" customHeight="1">
      <c r="A269" s="1015"/>
      <c r="B269" s="1015"/>
      <c r="C269" s="1015"/>
      <c r="D269" s="1015"/>
      <c r="E269" s="1015"/>
      <c r="F269" s="1015"/>
      <c r="G269" s="1015"/>
      <c r="H269" s="1015"/>
      <c r="I269" s="1015"/>
      <c r="J269" s="1015"/>
      <c r="K269" s="1015"/>
      <c r="L269" s="1015"/>
      <c r="M269" s="1015"/>
      <c r="N269" s="1015"/>
      <c r="O269" s="1015"/>
      <c r="P269" s="1015"/>
      <c r="Q269" s="1015"/>
    </row>
    <row r="270" spans="1:17" ht="12.75" customHeight="1">
      <c r="A270" s="1015"/>
      <c r="B270" s="1015"/>
      <c r="C270" s="1015"/>
      <c r="D270" s="1015"/>
      <c r="E270" s="1015"/>
      <c r="F270" s="1015"/>
      <c r="G270" s="1015"/>
      <c r="H270" s="1015"/>
      <c r="I270" s="1015"/>
      <c r="J270" s="1015"/>
      <c r="K270" s="1015"/>
      <c r="L270" s="1015"/>
      <c r="M270" s="1015"/>
      <c r="N270" s="1015"/>
      <c r="O270" s="1015"/>
      <c r="P270" s="1015"/>
      <c r="Q270" s="1015"/>
    </row>
    <row r="271" spans="1:17" ht="12.75" customHeight="1">
      <c r="A271" s="1015"/>
      <c r="B271" s="1015"/>
      <c r="C271" s="1015"/>
      <c r="D271" s="1015"/>
      <c r="E271" s="1015"/>
      <c r="F271" s="1015"/>
      <c r="G271" s="1015"/>
      <c r="H271" s="1015"/>
      <c r="I271" s="1015"/>
      <c r="J271" s="1015"/>
      <c r="K271" s="1015"/>
      <c r="L271" s="1015"/>
      <c r="M271" s="1015"/>
      <c r="N271" s="1015"/>
      <c r="O271" s="1015"/>
      <c r="P271" s="1015"/>
      <c r="Q271" s="1015"/>
    </row>
    <row r="272" spans="1:17" ht="12.75" customHeight="1">
      <c r="A272" s="1015"/>
      <c r="B272" s="1015"/>
      <c r="C272" s="1015"/>
      <c r="D272" s="1015"/>
      <c r="E272" s="1015"/>
      <c r="F272" s="1015"/>
      <c r="G272" s="1015"/>
      <c r="H272" s="1015"/>
      <c r="I272" s="1015"/>
      <c r="J272" s="1015"/>
      <c r="K272" s="1015"/>
      <c r="L272" s="1015"/>
      <c r="M272" s="1015"/>
      <c r="N272" s="1015"/>
      <c r="O272" s="1015"/>
      <c r="P272" s="1015"/>
      <c r="Q272" s="1015"/>
    </row>
    <row r="273" spans="1:17" ht="12.75" customHeight="1">
      <c r="A273" s="1015"/>
      <c r="B273" s="1015"/>
      <c r="C273" s="1015"/>
      <c r="D273" s="1015"/>
      <c r="E273" s="1015"/>
      <c r="F273" s="1015"/>
      <c r="G273" s="1015"/>
      <c r="H273" s="1015"/>
      <c r="I273" s="1015"/>
      <c r="J273" s="1015"/>
      <c r="K273" s="1015"/>
      <c r="L273" s="1015"/>
      <c r="M273" s="1015"/>
      <c r="N273" s="1015"/>
      <c r="O273" s="1015"/>
      <c r="P273" s="1015"/>
      <c r="Q273" s="1015"/>
    </row>
    <row r="274" spans="1:17" ht="12.75" customHeight="1">
      <c r="A274" s="1015"/>
      <c r="B274" s="1015"/>
      <c r="C274" s="1015"/>
      <c r="D274" s="1015"/>
      <c r="E274" s="1015"/>
      <c r="F274" s="1015"/>
      <c r="G274" s="1015"/>
      <c r="H274" s="1015"/>
      <c r="I274" s="1015"/>
      <c r="J274" s="1015"/>
      <c r="K274" s="1015"/>
      <c r="L274" s="1015"/>
      <c r="M274" s="1015"/>
      <c r="N274" s="1015"/>
      <c r="O274" s="1015"/>
      <c r="P274" s="1015"/>
      <c r="Q274" s="1015"/>
    </row>
    <row r="275" spans="1:17" ht="12.75" customHeight="1">
      <c r="A275" s="1015"/>
      <c r="B275" s="1015"/>
      <c r="C275" s="1015"/>
      <c r="D275" s="1015"/>
      <c r="E275" s="1015"/>
      <c r="F275" s="1015"/>
      <c r="G275" s="1015"/>
      <c r="H275" s="1015"/>
      <c r="I275" s="1015"/>
      <c r="J275" s="1015"/>
      <c r="K275" s="1015"/>
      <c r="L275" s="1015"/>
      <c r="M275" s="1015"/>
      <c r="N275" s="1015"/>
      <c r="O275" s="1015"/>
      <c r="P275" s="1015"/>
      <c r="Q275" s="1015"/>
    </row>
    <row r="276" spans="1:17" ht="12.75" customHeight="1">
      <c r="A276" s="1015"/>
      <c r="B276" s="1015"/>
      <c r="C276" s="1015"/>
      <c r="D276" s="1015"/>
      <c r="E276" s="1015"/>
      <c r="F276" s="1015"/>
      <c r="G276" s="1015"/>
      <c r="H276" s="1015"/>
      <c r="I276" s="1015"/>
      <c r="J276" s="1015"/>
      <c r="K276" s="1015"/>
      <c r="L276" s="1015"/>
      <c r="M276" s="1015"/>
      <c r="N276" s="1015"/>
      <c r="O276" s="1015"/>
      <c r="P276" s="1015"/>
      <c r="Q276" s="1015"/>
    </row>
    <row r="277" spans="1:17" ht="12.75" customHeight="1">
      <c r="A277" s="1015"/>
      <c r="B277" s="1015"/>
      <c r="C277" s="1015"/>
      <c r="D277" s="1015"/>
      <c r="E277" s="1015"/>
      <c r="F277" s="1015"/>
      <c r="G277" s="1015"/>
      <c r="H277" s="1015"/>
      <c r="I277" s="1015"/>
      <c r="J277" s="1015"/>
      <c r="K277" s="1015"/>
      <c r="L277" s="1015"/>
      <c r="M277" s="1015"/>
      <c r="N277" s="1015"/>
      <c r="O277" s="1015"/>
      <c r="P277" s="1015"/>
      <c r="Q277" s="1015"/>
    </row>
    <row r="278" spans="1:17" ht="12.75" customHeight="1">
      <c r="A278" s="1015"/>
      <c r="B278" s="1015"/>
      <c r="C278" s="1015"/>
      <c r="D278" s="1015"/>
      <c r="E278" s="1015"/>
      <c r="F278" s="1015"/>
      <c r="G278" s="1015"/>
      <c r="H278" s="1015"/>
      <c r="I278" s="1015"/>
      <c r="J278" s="1015"/>
      <c r="K278" s="1015"/>
      <c r="L278" s="1015"/>
      <c r="M278" s="1015"/>
      <c r="N278" s="1015"/>
      <c r="O278" s="1015"/>
      <c r="P278" s="1015"/>
      <c r="Q278" s="1015"/>
    </row>
    <row r="279" spans="1:17" ht="12.75" customHeight="1">
      <c r="A279" s="1015"/>
      <c r="B279" s="1015"/>
      <c r="C279" s="1015"/>
      <c r="D279" s="1015"/>
      <c r="E279" s="1015"/>
      <c r="F279" s="1015"/>
      <c r="G279" s="1015"/>
      <c r="H279" s="1015"/>
      <c r="I279" s="1015"/>
      <c r="J279" s="1015"/>
      <c r="K279" s="1015"/>
      <c r="L279" s="1015"/>
      <c r="M279" s="1015"/>
      <c r="N279" s="1015"/>
      <c r="O279" s="1015"/>
      <c r="P279" s="1015"/>
      <c r="Q279" s="1015"/>
    </row>
    <row r="280" spans="1:17" ht="12.75" customHeight="1">
      <c r="A280" s="1015"/>
      <c r="B280" s="1015"/>
      <c r="C280" s="1015"/>
      <c r="D280" s="1015"/>
      <c r="E280" s="1015"/>
      <c r="F280" s="1015"/>
      <c r="G280" s="1015"/>
      <c r="H280" s="1015"/>
      <c r="I280" s="1015"/>
      <c r="J280" s="1015"/>
      <c r="K280" s="1015"/>
      <c r="L280" s="1015"/>
      <c r="M280" s="1015"/>
      <c r="N280" s="1015"/>
      <c r="O280" s="1015"/>
      <c r="P280" s="1015"/>
      <c r="Q280" s="1015"/>
    </row>
    <row r="281" spans="1:17" ht="12.75" customHeight="1">
      <c r="A281" s="1015"/>
      <c r="B281" s="1015"/>
      <c r="C281" s="1015"/>
      <c r="D281" s="1015"/>
      <c r="E281" s="1015"/>
      <c r="F281" s="1015"/>
      <c r="G281" s="1015"/>
      <c r="H281" s="1015"/>
      <c r="I281" s="1015"/>
      <c r="J281" s="1015"/>
      <c r="K281" s="1015"/>
      <c r="L281" s="1015"/>
      <c r="M281" s="1015"/>
      <c r="N281" s="1015"/>
      <c r="O281" s="1015"/>
      <c r="P281" s="1015"/>
      <c r="Q281" s="1015"/>
    </row>
    <row r="282" spans="1:17" ht="12.75" customHeight="1">
      <c r="A282" s="1015"/>
      <c r="B282" s="1015"/>
      <c r="C282" s="1015"/>
      <c r="D282" s="1015"/>
      <c r="E282" s="1015"/>
      <c r="F282" s="1015"/>
      <c r="G282" s="1015"/>
      <c r="H282" s="1015"/>
      <c r="I282" s="1015"/>
      <c r="J282" s="1015"/>
      <c r="K282" s="1015"/>
      <c r="L282" s="1015"/>
      <c r="M282" s="1015"/>
      <c r="N282" s="1015"/>
      <c r="O282" s="1015"/>
      <c r="P282" s="1015"/>
      <c r="Q282" s="1015"/>
    </row>
    <row r="283" spans="1:17" ht="12.75" customHeight="1">
      <c r="A283" s="1015"/>
      <c r="B283" s="1015"/>
      <c r="C283" s="1015"/>
      <c r="D283" s="1015"/>
      <c r="E283" s="1015"/>
      <c r="F283" s="1015"/>
      <c r="G283" s="1015"/>
      <c r="H283" s="1015"/>
      <c r="I283" s="1015"/>
      <c r="J283" s="1015"/>
      <c r="K283" s="1015"/>
      <c r="L283" s="1015"/>
      <c r="M283" s="1015"/>
      <c r="N283" s="1015"/>
      <c r="O283" s="1015"/>
      <c r="P283" s="1015"/>
      <c r="Q283" s="1015"/>
    </row>
    <row r="284" spans="1:17" ht="12.75" customHeight="1">
      <c r="A284" s="1015"/>
      <c r="B284" s="1015"/>
      <c r="C284" s="1015"/>
      <c r="D284" s="1015"/>
      <c r="E284" s="1015"/>
      <c r="F284" s="1015"/>
      <c r="G284" s="1015"/>
      <c r="H284" s="1015"/>
      <c r="I284" s="1015"/>
      <c r="J284" s="1015"/>
      <c r="K284" s="1015"/>
      <c r="L284" s="1015"/>
      <c r="M284" s="1015"/>
      <c r="N284" s="1015"/>
      <c r="O284" s="1015"/>
      <c r="P284" s="1015"/>
      <c r="Q284" s="1015"/>
    </row>
    <row r="285" spans="1:17" ht="12.75" customHeight="1">
      <c r="A285" s="1015"/>
      <c r="B285" s="1015"/>
      <c r="C285" s="1015"/>
      <c r="D285" s="1015"/>
      <c r="E285" s="1015"/>
      <c r="F285" s="1015"/>
      <c r="G285" s="1015"/>
      <c r="H285" s="1015"/>
      <c r="I285" s="1015"/>
      <c r="J285" s="1015"/>
      <c r="K285" s="1015"/>
      <c r="L285" s="1015"/>
      <c r="M285" s="1015"/>
      <c r="N285" s="1015"/>
      <c r="O285" s="1015"/>
      <c r="P285" s="1015"/>
      <c r="Q285" s="1015"/>
    </row>
    <row r="286" spans="1:17" ht="12.75" customHeight="1">
      <c r="A286" s="1015"/>
      <c r="B286" s="1015"/>
      <c r="C286" s="1015"/>
      <c r="D286" s="1015"/>
      <c r="E286" s="1015"/>
      <c r="F286" s="1015"/>
      <c r="G286" s="1015"/>
      <c r="H286" s="1015"/>
      <c r="I286" s="1015"/>
      <c r="J286" s="1015"/>
      <c r="K286" s="1015"/>
      <c r="L286" s="1015"/>
      <c r="M286" s="1015"/>
      <c r="N286" s="1015"/>
      <c r="O286" s="1015"/>
      <c r="P286" s="1015"/>
      <c r="Q286" s="1015"/>
    </row>
    <row r="287" spans="1:17" ht="12.75" customHeight="1">
      <c r="A287" s="1015"/>
      <c r="B287" s="1015"/>
      <c r="C287" s="1015"/>
      <c r="D287" s="1015"/>
      <c r="E287" s="1015"/>
      <c r="F287" s="1015"/>
      <c r="G287" s="1015"/>
      <c r="H287" s="1015"/>
      <c r="I287" s="1015"/>
      <c r="J287" s="1015"/>
      <c r="K287" s="1015"/>
      <c r="L287" s="1015"/>
      <c r="M287" s="1015"/>
      <c r="N287" s="1015"/>
      <c r="O287" s="1015"/>
      <c r="P287" s="1015"/>
      <c r="Q287" s="1015"/>
    </row>
    <row r="288" spans="1:17" ht="12.75" customHeight="1">
      <c r="A288" s="1015"/>
      <c r="B288" s="1015"/>
      <c r="C288" s="1015"/>
      <c r="D288" s="1015"/>
      <c r="E288" s="1015"/>
      <c r="F288" s="1015"/>
      <c r="G288" s="1015"/>
      <c r="H288" s="1015"/>
      <c r="I288" s="1015"/>
      <c r="J288" s="1015"/>
      <c r="K288" s="1015"/>
      <c r="L288" s="1015"/>
      <c r="M288" s="1015"/>
      <c r="N288" s="1015"/>
      <c r="O288" s="1015"/>
      <c r="P288" s="1015"/>
      <c r="Q288" s="1015"/>
    </row>
    <row r="289" spans="1:17" ht="12.75" customHeight="1">
      <c r="A289" s="1015"/>
      <c r="B289" s="1015"/>
      <c r="C289" s="1015"/>
      <c r="D289" s="1015"/>
      <c r="E289" s="1015"/>
      <c r="F289" s="1015"/>
      <c r="G289" s="1015"/>
      <c r="H289" s="1015"/>
      <c r="I289" s="1015"/>
      <c r="J289" s="1015"/>
      <c r="K289" s="1015"/>
      <c r="L289" s="1015"/>
      <c r="M289" s="1015"/>
      <c r="N289" s="1015"/>
      <c r="O289" s="1015"/>
      <c r="P289" s="1015"/>
      <c r="Q289" s="1015"/>
    </row>
    <row r="290" spans="1:17" ht="12.75" customHeight="1">
      <c r="A290" s="1015"/>
      <c r="B290" s="1015"/>
      <c r="C290" s="1015"/>
      <c r="D290" s="1015"/>
      <c r="E290" s="1015"/>
      <c r="F290" s="1015"/>
      <c r="G290" s="1015"/>
      <c r="H290" s="1015"/>
      <c r="I290" s="1015"/>
      <c r="J290" s="1015"/>
      <c r="K290" s="1015"/>
      <c r="L290" s="1015"/>
      <c r="M290" s="1015"/>
      <c r="N290" s="1015"/>
      <c r="O290" s="1015"/>
      <c r="P290" s="1015"/>
      <c r="Q290" s="1015"/>
    </row>
    <row r="291" spans="1:17" ht="12.75" customHeight="1">
      <c r="A291" s="1015"/>
      <c r="B291" s="1015"/>
      <c r="C291" s="1015"/>
      <c r="D291" s="1015"/>
      <c r="E291" s="1015"/>
      <c r="F291" s="1015"/>
      <c r="G291" s="1015"/>
      <c r="H291" s="1015"/>
      <c r="I291" s="1015"/>
      <c r="J291" s="1015"/>
      <c r="K291" s="1015"/>
      <c r="L291" s="1015"/>
      <c r="M291" s="1015"/>
      <c r="N291" s="1015"/>
      <c r="O291" s="1015"/>
      <c r="P291" s="1015"/>
      <c r="Q291" s="1015"/>
    </row>
    <row r="292" spans="1:17" ht="12.75" customHeight="1">
      <c r="A292" s="1015"/>
      <c r="B292" s="1015"/>
      <c r="C292" s="1015"/>
      <c r="D292" s="1015"/>
      <c r="E292" s="1015"/>
      <c r="F292" s="1015"/>
      <c r="G292" s="1015"/>
      <c r="H292" s="1015"/>
      <c r="I292" s="1015"/>
      <c r="J292" s="1015"/>
      <c r="K292" s="1015"/>
      <c r="L292" s="1015"/>
      <c r="M292" s="1015"/>
      <c r="N292" s="1015"/>
      <c r="O292" s="1015"/>
      <c r="P292" s="1015"/>
      <c r="Q292" s="1015"/>
    </row>
    <row r="293" spans="1:17" ht="12.75" customHeight="1">
      <c r="A293" s="1015"/>
      <c r="B293" s="1015"/>
      <c r="C293" s="1015"/>
      <c r="D293" s="1015"/>
      <c r="E293" s="1015"/>
      <c r="F293" s="1015"/>
      <c r="G293" s="1015"/>
      <c r="H293" s="1015"/>
      <c r="I293" s="1015"/>
      <c r="J293" s="1015"/>
      <c r="K293" s="1015"/>
      <c r="L293" s="1015"/>
      <c r="M293" s="1015"/>
      <c r="N293" s="1015"/>
      <c r="O293" s="1015"/>
      <c r="P293" s="1015"/>
      <c r="Q293" s="1015"/>
    </row>
    <row r="294" spans="1:17" ht="12.75" customHeight="1">
      <c r="A294" s="1015"/>
      <c r="B294" s="1015"/>
      <c r="C294" s="1015"/>
      <c r="D294" s="1015"/>
      <c r="E294" s="1015"/>
      <c r="F294" s="1015"/>
      <c r="G294" s="1015"/>
      <c r="H294" s="1015"/>
      <c r="I294" s="1015"/>
      <c r="J294" s="1015"/>
      <c r="K294" s="1015"/>
      <c r="L294" s="1015"/>
      <c r="M294" s="1015"/>
      <c r="N294" s="1015"/>
      <c r="O294" s="1015"/>
      <c r="P294" s="1015"/>
      <c r="Q294" s="1015"/>
    </row>
    <row r="295" spans="1:17" ht="12.75" customHeight="1">
      <c r="A295" s="1015"/>
      <c r="B295" s="1015"/>
      <c r="C295" s="1015"/>
      <c r="D295" s="1015"/>
      <c r="E295" s="1015"/>
      <c r="F295" s="1015"/>
      <c r="G295" s="1015"/>
      <c r="H295" s="1015"/>
      <c r="I295" s="1015"/>
      <c r="J295" s="1015"/>
      <c r="K295" s="1015"/>
      <c r="L295" s="1015"/>
      <c r="M295" s="1015"/>
      <c r="N295" s="1015"/>
      <c r="O295" s="1015"/>
      <c r="P295" s="1015"/>
      <c r="Q295" s="1015"/>
    </row>
    <row r="296" spans="1:17" ht="12.75" customHeight="1">
      <c r="A296" s="1015"/>
      <c r="B296" s="1015"/>
      <c r="C296" s="1015"/>
      <c r="D296" s="1015"/>
      <c r="E296" s="1015"/>
      <c r="F296" s="1015"/>
      <c r="G296" s="1015"/>
      <c r="H296" s="1015"/>
      <c r="I296" s="1015"/>
      <c r="J296" s="1015"/>
      <c r="K296" s="1015"/>
      <c r="L296" s="1015"/>
      <c r="M296" s="1015"/>
      <c r="N296" s="1015"/>
      <c r="O296" s="1015"/>
      <c r="P296" s="1015"/>
      <c r="Q296" s="1015"/>
    </row>
    <row r="297" spans="1:17" ht="12.75" customHeight="1">
      <c r="A297" s="1015"/>
      <c r="B297" s="1015"/>
      <c r="C297" s="1015"/>
      <c r="D297" s="1015"/>
      <c r="E297" s="1015"/>
      <c r="F297" s="1015"/>
      <c r="G297" s="1015"/>
      <c r="H297" s="1015"/>
      <c r="I297" s="1015"/>
      <c r="J297" s="1015"/>
      <c r="K297" s="1015"/>
      <c r="L297" s="1015"/>
      <c r="M297" s="1015"/>
      <c r="N297" s="1015"/>
      <c r="O297" s="1015"/>
      <c r="P297" s="1015"/>
      <c r="Q297" s="1015"/>
    </row>
    <row r="298" spans="1:17" ht="12.75" customHeight="1">
      <c r="A298" s="1015"/>
      <c r="B298" s="1015"/>
      <c r="C298" s="1015"/>
      <c r="D298" s="1015"/>
      <c r="E298" s="1015"/>
      <c r="F298" s="1015"/>
      <c r="G298" s="1015"/>
      <c r="H298" s="1015"/>
      <c r="I298" s="1015"/>
      <c r="J298" s="1015"/>
      <c r="K298" s="1015"/>
      <c r="L298" s="1015"/>
      <c r="M298" s="1015"/>
      <c r="N298" s="1015"/>
      <c r="O298" s="1015"/>
      <c r="P298" s="1015"/>
      <c r="Q298" s="1015"/>
    </row>
    <row r="299" spans="1:17" ht="12.75" customHeight="1">
      <c r="A299" s="1015"/>
      <c r="B299" s="1015"/>
      <c r="C299" s="1015"/>
      <c r="D299" s="1015"/>
      <c r="E299" s="1015"/>
      <c r="F299" s="1015"/>
      <c r="G299" s="1015"/>
      <c r="H299" s="1015"/>
      <c r="I299" s="1015"/>
      <c r="J299" s="1015"/>
      <c r="K299" s="1015"/>
      <c r="L299" s="1015"/>
      <c r="M299" s="1015"/>
      <c r="N299" s="1015"/>
      <c r="O299" s="1015"/>
      <c r="P299" s="1015"/>
      <c r="Q299" s="1015"/>
    </row>
    <row r="300" spans="1:17" ht="12.75" customHeight="1">
      <c r="A300" s="1015"/>
      <c r="B300" s="1015"/>
      <c r="C300" s="1015"/>
      <c r="D300" s="1015"/>
      <c r="E300" s="1015"/>
      <c r="F300" s="1015"/>
      <c r="G300" s="1015"/>
      <c r="H300" s="1015"/>
      <c r="I300" s="1015"/>
      <c r="J300" s="1015"/>
      <c r="K300" s="1015"/>
      <c r="L300" s="1015"/>
      <c r="M300" s="1015"/>
      <c r="N300" s="1015"/>
      <c r="O300" s="1015"/>
      <c r="P300" s="1015"/>
      <c r="Q300" s="1015"/>
    </row>
    <row r="301" spans="1:17" ht="12.75" customHeight="1">
      <c r="A301" s="1015"/>
      <c r="B301" s="1015"/>
      <c r="C301" s="1015"/>
      <c r="D301" s="1015"/>
      <c r="E301" s="1015"/>
      <c r="F301" s="1015"/>
      <c r="G301" s="1015"/>
      <c r="H301" s="1015"/>
      <c r="I301" s="1015"/>
      <c r="J301" s="1015"/>
      <c r="K301" s="1015"/>
      <c r="L301" s="1015"/>
      <c r="M301" s="1015"/>
      <c r="N301" s="1015"/>
      <c r="O301" s="1015"/>
      <c r="P301" s="1015"/>
      <c r="Q301" s="1015"/>
    </row>
    <row r="302" spans="1:17" ht="12.75" customHeight="1">
      <c r="A302" s="1015"/>
      <c r="B302" s="1015"/>
      <c r="C302" s="1015"/>
      <c r="D302" s="1015"/>
      <c r="E302" s="1015"/>
      <c r="F302" s="1015"/>
      <c r="G302" s="1015"/>
      <c r="H302" s="1015"/>
      <c r="I302" s="1015"/>
      <c r="J302" s="1015"/>
      <c r="K302" s="1015"/>
      <c r="L302" s="1015"/>
      <c r="M302" s="1015"/>
      <c r="N302" s="1015"/>
      <c r="O302" s="1015"/>
      <c r="P302" s="1015"/>
      <c r="Q302" s="1015"/>
    </row>
    <row r="303" spans="1:17" ht="12.75" customHeight="1">
      <c r="A303" s="1015"/>
      <c r="B303" s="1015"/>
      <c r="C303" s="1015"/>
      <c r="D303" s="1015"/>
      <c r="E303" s="1015"/>
      <c r="F303" s="1015"/>
      <c r="G303" s="1015"/>
      <c r="H303" s="1015"/>
      <c r="I303" s="1015"/>
      <c r="J303" s="1015"/>
      <c r="K303" s="1015"/>
      <c r="L303" s="1015"/>
      <c r="M303" s="1015"/>
      <c r="N303" s="1015"/>
      <c r="O303" s="1015"/>
      <c r="P303" s="1015"/>
      <c r="Q303" s="1015"/>
    </row>
    <row r="304" spans="1:17" ht="12.75" customHeight="1">
      <c r="A304" s="1015"/>
      <c r="B304" s="1015"/>
      <c r="C304" s="1015"/>
      <c r="D304" s="1015"/>
      <c r="E304" s="1015"/>
      <c r="F304" s="1015"/>
      <c r="G304" s="1015"/>
      <c r="H304" s="1015"/>
      <c r="I304" s="1015"/>
      <c r="J304" s="1015"/>
      <c r="K304" s="1015"/>
      <c r="L304" s="1015"/>
      <c r="M304" s="1015"/>
      <c r="N304" s="1015"/>
      <c r="O304" s="1015"/>
      <c r="P304" s="1015"/>
      <c r="Q304" s="1015"/>
    </row>
    <row r="305" spans="1:17" ht="12.75" customHeight="1">
      <c r="A305" s="1015"/>
      <c r="B305" s="1015"/>
      <c r="C305" s="1015"/>
      <c r="D305" s="1015"/>
      <c r="E305" s="1015"/>
      <c r="F305" s="1015"/>
      <c r="G305" s="1015"/>
      <c r="H305" s="1015"/>
      <c r="I305" s="1015"/>
      <c r="J305" s="1015"/>
      <c r="K305" s="1015"/>
      <c r="L305" s="1015"/>
      <c r="M305" s="1015"/>
      <c r="N305" s="1015"/>
      <c r="O305" s="1015"/>
      <c r="P305" s="1015"/>
      <c r="Q305" s="1015"/>
    </row>
    <row r="306" spans="1:17" ht="12.75" customHeight="1">
      <c r="A306" s="1015"/>
      <c r="B306" s="1015"/>
      <c r="C306" s="1015"/>
      <c r="D306" s="1015"/>
      <c r="E306" s="1015"/>
      <c r="F306" s="1015"/>
      <c r="G306" s="1015"/>
      <c r="H306" s="1015"/>
      <c r="I306" s="1015"/>
      <c r="J306" s="1015"/>
      <c r="K306" s="1015"/>
      <c r="L306" s="1015"/>
      <c r="M306" s="1015"/>
      <c r="N306" s="1015"/>
      <c r="O306" s="1015"/>
      <c r="P306" s="1015"/>
      <c r="Q306" s="1015"/>
    </row>
    <row r="307" spans="1:17" ht="12.75" customHeight="1">
      <c r="A307" s="1015"/>
      <c r="B307" s="1015"/>
      <c r="C307" s="1015"/>
      <c r="D307" s="1015"/>
      <c r="E307" s="1015"/>
      <c r="F307" s="1015"/>
      <c r="G307" s="1015"/>
      <c r="H307" s="1015"/>
      <c r="I307" s="1015"/>
      <c r="J307" s="1015"/>
      <c r="K307" s="1015"/>
      <c r="L307" s="1015"/>
      <c r="M307" s="1015"/>
      <c r="N307" s="1015"/>
      <c r="O307" s="1015"/>
      <c r="P307" s="1015"/>
      <c r="Q307" s="1015"/>
    </row>
    <row r="308" spans="1:17" ht="12.75" customHeight="1">
      <c r="A308" s="1015"/>
      <c r="B308" s="1015"/>
      <c r="C308" s="1015"/>
      <c r="D308" s="1015"/>
      <c r="E308" s="1015"/>
      <c r="F308" s="1015"/>
      <c r="G308" s="1015"/>
      <c r="H308" s="1015"/>
      <c r="I308" s="1015"/>
      <c r="J308" s="1015"/>
      <c r="K308" s="1015"/>
      <c r="L308" s="1015"/>
      <c r="M308" s="1015"/>
      <c r="N308" s="1015"/>
      <c r="O308" s="1015"/>
      <c r="P308" s="1015"/>
      <c r="Q308" s="1015"/>
    </row>
    <row r="309" spans="1:17" ht="12.75" customHeight="1">
      <c r="A309" s="1015"/>
      <c r="B309" s="1015"/>
      <c r="C309" s="1015"/>
      <c r="D309" s="1015"/>
      <c r="E309" s="1015"/>
      <c r="F309" s="1015"/>
      <c r="G309" s="1015"/>
      <c r="H309" s="1015"/>
      <c r="I309" s="1015"/>
      <c r="J309" s="1015"/>
      <c r="K309" s="1015"/>
      <c r="L309" s="1015"/>
      <c r="M309" s="1015"/>
      <c r="N309" s="1015"/>
      <c r="O309" s="1015"/>
      <c r="P309" s="1015"/>
      <c r="Q309" s="1015"/>
    </row>
    <row r="310" spans="1:17" ht="12.75" customHeight="1">
      <c r="A310" s="1015"/>
      <c r="B310" s="1015"/>
      <c r="C310" s="1015"/>
      <c r="D310" s="1015"/>
      <c r="E310" s="1015"/>
      <c r="F310" s="1015"/>
      <c r="G310" s="1015"/>
      <c r="H310" s="1015"/>
      <c r="I310" s="1015"/>
      <c r="J310" s="1015"/>
      <c r="K310" s="1015"/>
      <c r="L310" s="1015"/>
      <c r="M310" s="1015"/>
      <c r="N310" s="1015"/>
      <c r="O310" s="1015"/>
      <c r="P310" s="1015"/>
      <c r="Q310" s="1015"/>
    </row>
    <row r="311" spans="1:17" ht="12.75" customHeight="1">
      <c r="A311" s="1015"/>
      <c r="B311" s="1015"/>
      <c r="C311" s="1015"/>
      <c r="D311" s="1015"/>
      <c r="E311" s="1015"/>
      <c r="F311" s="1015"/>
      <c r="G311" s="1015"/>
      <c r="H311" s="1015"/>
      <c r="I311" s="1015"/>
      <c r="J311" s="1015"/>
      <c r="K311" s="1015"/>
      <c r="L311" s="1015"/>
      <c r="M311" s="1015"/>
      <c r="N311" s="1015"/>
      <c r="O311" s="1015"/>
      <c r="P311" s="1015"/>
      <c r="Q311" s="1015"/>
    </row>
    <row r="312" spans="1:17" ht="12.75" customHeight="1">
      <c r="A312" s="1015"/>
      <c r="B312" s="1015"/>
      <c r="C312" s="1015"/>
      <c r="D312" s="1015"/>
      <c r="E312" s="1015"/>
      <c r="F312" s="1015"/>
      <c r="G312" s="1015"/>
      <c r="H312" s="1015"/>
      <c r="I312" s="1015"/>
      <c r="J312" s="1015"/>
      <c r="K312" s="1015"/>
      <c r="L312" s="1015"/>
      <c r="M312" s="1015"/>
      <c r="N312" s="1015"/>
      <c r="O312" s="1015"/>
      <c r="P312" s="1015"/>
      <c r="Q312" s="1015"/>
    </row>
    <row r="313" spans="1:17" ht="12.75" customHeight="1">
      <c r="A313" s="1015"/>
      <c r="B313" s="1015"/>
      <c r="C313" s="1015"/>
      <c r="D313" s="1015"/>
      <c r="E313" s="1015"/>
      <c r="F313" s="1015"/>
      <c r="G313" s="1015"/>
      <c r="H313" s="1015"/>
      <c r="I313" s="1015"/>
      <c r="J313" s="1015"/>
      <c r="K313" s="1015"/>
      <c r="L313" s="1015"/>
      <c r="M313" s="1015"/>
      <c r="N313" s="1015"/>
      <c r="O313" s="1015"/>
      <c r="P313" s="1015"/>
      <c r="Q313" s="1015"/>
    </row>
    <row r="314" spans="1:17" ht="12.75" customHeight="1">
      <c r="A314" s="1015"/>
      <c r="B314" s="1015"/>
      <c r="C314" s="1015"/>
      <c r="D314" s="1015"/>
      <c r="E314" s="1015"/>
      <c r="F314" s="1015"/>
      <c r="G314" s="1015"/>
      <c r="H314" s="1015"/>
      <c r="I314" s="1015"/>
      <c r="J314" s="1015"/>
      <c r="K314" s="1015"/>
      <c r="L314" s="1015"/>
      <c r="M314" s="1015"/>
      <c r="N314" s="1015"/>
      <c r="O314" s="1015"/>
      <c r="P314" s="1015"/>
      <c r="Q314" s="1015"/>
    </row>
    <row r="315" spans="1:17" ht="12.75" customHeight="1">
      <c r="A315" s="1015"/>
      <c r="B315" s="1015"/>
      <c r="C315" s="1015"/>
      <c r="D315" s="1015"/>
      <c r="E315" s="1015"/>
      <c r="F315" s="1015"/>
      <c r="G315" s="1015"/>
      <c r="H315" s="1015"/>
      <c r="I315" s="1015"/>
      <c r="J315" s="1015"/>
      <c r="K315" s="1015"/>
      <c r="L315" s="1015"/>
      <c r="M315" s="1015"/>
      <c r="N315" s="1015"/>
      <c r="O315" s="1015"/>
      <c r="P315" s="1015"/>
      <c r="Q315" s="1015"/>
    </row>
    <row r="316" spans="1:17" ht="12.75" customHeight="1">
      <c r="A316" s="1015"/>
      <c r="B316" s="1015"/>
      <c r="C316" s="1015"/>
      <c r="D316" s="1015"/>
      <c r="E316" s="1015"/>
      <c r="F316" s="1015"/>
      <c r="G316" s="1015"/>
      <c r="H316" s="1015"/>
      <c r="I316" s="1015"/>
      <c r="J316" s="1015"/>
      <c r="K316" s="1015"/>
      <c r="L316" s="1015"/>
      <c r="M316" s="1015"/>
      <c r="N316" s="1015"/>
      <c r="O316" s="1015"/>
      <c r="P316" s="1015"/>
      <c r="Q316" s="1015"/>
    </row>
    <row r="317" spans="1:17" ht="12.75" customHeight="1">
      <c r="A317" s="1015"/>
      <c r="B317" s="1015"/>
      <c r="C317" s="1015"/>
      <c r="D317" s="1015"/>
      <c r="E317" s="1015"/>
      <c r="F317" s="1015"/>
      <c r="G317" s="1015"/>
      <c r="H317" s="1015"/>
      <c r="I317" s="1015"/>
      <c r="J317" s="1015"/>
      <c r="K317" s="1015"/>
      <c r="L317" s="1015"/>
      <c r="M317" s="1015"/>
      <c r="N317" s="1015"/>
      <c r="O317" s="1015"/>
      <c r="P317" s="1015"/>
      <c r="Q317" s="1015"/>
    </row>
    <row r="318" spans="1:17" ht="12.75" customHeight="1">
      <c r="A318" s="1015"/>
      <c r="B318" s="1015"/>
      <c r="C318" s="1015"/>
      <c r="D318" s="1015"/>
      <c r="E318" s="1015"/>
      <c r="F318" s="1015"/>
      <c r="G318" s="1015"/>
      <c r="H318" s="1015"/>
      <c r="I318" s="1015"/>
      <c r="J318" s="1015"/>
      <c r="K318" s="1015"/>
      <c r="L318" s="1015"/>
      <c r="M318" s="1015"/>
      <c r="N318" s="1015"/>
      <c r="O318" s="1015"/>
      <c r="P318" s="1015"/>
      <c r="Q318" s="1015"/>
    </row>
    <row r="319" spans="1:17" ht="12.75" customHeight="1">
      <c r="A319" s="1015"/>
      <c r="B319" s="1015"/>
      <c r="C319" s="1015"/>
      <c r="D319" s="1015"/>
      <c r="E319" s="1015"/>
      <c r="F319" s="1015"/>
      <c r="G319" s="1015"/>
      <c r="H319" s="1015"/>
      <c r="I319" s="1015"/>
      <c r="J319" s="1015"/>
      <c r="K319" s="1015"/>
      <c r="L319" s="1015"/>
      <c r="M319" s="1015"/>
      <c r="N319" s="1015"/>
      <c r="O319" s="1015"/>
      <c r="P319" s="1015"/>
      <c r="Q319" s="1015"/>
    </row>
    <row r="320" spans="1:17" ht="12.75" customHeight="1">
      <c r="A320" s="1015"/>
      <c r="B320" s="1015"/>
      <c r="C320" s="1015"/>
      <c r="D320" s="1015"/>
      <c r="E320" s="1015"/>
      <c r="F320" s="1015"/>
      <c r="G320" s="1015"/>
      <c r="H320" s="1015"/>
      <c r="I320" s="1015"/>
      <c r="J320" s="1015"/>
      <c r="K320" s="1015"/>
      <c r="L320" s="1015"/>
      <c r="M320" s="1015"/>
      <c r="N320" s="1015"/>
      <c r="O320" s="1015"/>
      <c r="P320" s="1015"/>
      <c r="Q320" s="1015"/>
    </row>
    <row r="321" spans="1:17" ht="12.75" customHeight="1">
      <c r="A321" s="1015"/>
      <c r="B321" s="1015"/>
      <c r="C321" s="1015"/>
      <c r="D321" s="1015"/>
      <c r="E321" s="1015"/>
      <c r="F321" s="1015"/>
      <c r="G321" s="1015"/>
      <c r="H321" s="1015"/>
      <c r="I321" s="1015"/>
      <c r="J321" s="1015"/>
      <c r="K321" s="1015"/>
      <c r="L321" s="1015"/>
      <c r="M321" s="1015"/>
      <c r="N321" s="1015"/>
      <c r="O321" s="1015"/>
      <c r="P321" s="1015"/>
      <c r="Q321" s="1015"/>
    </row>
    <row r="322" spans="1:17" ht="12.75" customHeight="1">
      <c r="A322" s="1015"/>
      <c r="B322" s="1015"/>
      <c r="C322" s="1015"/>
      <c r="D322" s="1015"/>
      <c r="E322" s="1015"/>
      <c r="F322" s="1015"/>
      <c r="G322" s="1015"/>
      <c r="H322" s="1015"/>
      <c r="I322" s="1015"/>
      <c r="J322" s="1015"/>
      <c r="K322" s="1015"/>
      <c r="L322" s="1015"/>
      <c r="M322" s="1015"/>
      <c r="N322" s="1015"/>
      <c r="O322" s="1015"/>
      <c r="P322" s="1015"/>
      <c r="Q322" s="1015"/>
    </row>
    <row r="323" spans="1:17" ht="12.75" customHeight="1">
      <c r="A323" s="1015"/>
      <c r="B323" s="1015"/>
      <c r="C323" s="1015"/>
      <c r="D323" s="1015"/>
      <c r="E323" s="1015"/>
      <c r="F323" s="1015"/>
      <c r="G323" s="1015"/>
      <c r="H323" s="1015"/>
      <c r="I323" s="1015"/>
      <c r="J323" s="1015"/>
      <c r="K323" s="1015"/>
      <c r="L323" s="1015"/>
      <c r="M323" s="1015"/>
      <c r="N323" s="1015"/>
      <c r="O323" s="1015"/>
      <c r="P323" s="1015"/>
      <c r="Q323" s="1015"/>
    </row>
    <row r="324" spans="1:17" ht="12.75" customHeight="1">
      <c r="A324" s="1015"/>
      <c r="B324" s="1015"/>
      <c r="C324" s="1015"/>
      <c r="D324" s="1015"/>
      <c r="E324" s="1015"/>
      <c r="F324" s="1015"/>
      <c r="G324" s="1015"/>
      <c r="H324" s="1015"/>
      <c r="I324" s="1015"/>
      <c r="J324" s="1015"/>
      <c r="K324" s="1015"/>
      <c r="L324" s="1015"/>
      <c r="M324" s="1015"/>
      <c r="N324" s="1015"/>
      <c r="O324" s="1015"/>
      <c r="P324" s="1015"/>
      <c r="Q324" s="1015"/>
    </row>
    <row r="325" spans="1:17" ht="12.75" customHeight="1">
      <c r="A325" s="1015"/>
      <c r="B325" s="1015"/>
      <c r="C325" s="1015"/>
      <c r="D325" s="1015"/>
      <c r="E325" s="1015"/>
      <c r="F325" s="1015"/>
      <c r="G325" s="1015"/>
      <c r="H325" s="1015"/>
      <c r="I325" s="1015"/>
      <c r="J325" s="1015"/>
      <c r="K325" s="1015"/>
      <c r="L325" s="1015"/>
      <c r="M325" s="1015"/>
      <c r="N325" s="1015"/>
      <c r="O325" s="1015"/>
      <c r="P325" s="1015"/>
      <c r="Q325" s="1015"/>
    </row>
    <row r="326" spans="1:17" ht="12.75" customHeight="1">
      <c r="A326" s="1015"/>
      <c r="B326" s="1015"/>
      <c r="C326" s="1015"/>
      <c r="D326" s="1015"/>
      <c r="E326" s="1015"/>
      <c r="F326" s="1015"/>
      <c r="G326" s="1015"/>
      <c r="H326" s="1015"/>
      <c r="I326" s="1015"/>
      <c r="J326" s="1015"/>
      <c r="K326" s="1015"/>
      <c r="L326" s="1015"/>
      <c r="M326" s="1015"/>
      <c r="N326" s="1015"/>
      <c r="O326" s="1015"/>
      <c r="P326" s="1015"/>
      <c r="Q326" s="1015"/>
    </row>
    <row r="327" spans="1:17" ht="12.75" customHeight="1">
      <c r="A327" s="1015"/>
      <c r="B327" s="1015"/>
      <c r="C327" s="1015"/>
      <c r="D327" s="1015"/>
      <c r="E327" s="1015"/>
      <c r="F327" s="1015"/>
      <c r="G327" s="1015"/>
      <c r="H327" s="1015"/>
      <c r="I327" s="1015"/>
      <c r="J327" s="1015"/>
      <c r="K327" s="1015"/>
      <c r="L327" s="1015"/>
      <c r="M327" s="1015"/>
      <c r="N327" s="1015"/>
      <c r="O327" s="1015"/>
      <c r="P327" s="1015"/>
      <c r="Q327" s="1015"/>
    </row>
    <row r="328" spans="1:17" ht="12.75" customHeight="1">
      <c r="A328" s="1015"/>
      <c r="B328" s="1015"/>
      <c r="C328" s="1015"/>
      <c r="D328" s="1015"/>
      <c r="E328" s="1015"/>
      <c r="F328" s="1015"/>
      <c r="G328" s="1015"/>
      <c r="H328" s="1015"/>
      <c r="I328" s="1015"/>
      <c r="J328" s="1015"/>
      <c r="K328" s="1015"/>
      <c r="L328" s="1015"/>
      <c r="M328" s="1015"/>
      <c r="N328" s="1015"/>
      <c r="O328" s="1015"/>
      <c r="P328" s="1015"/>
      <c r="Q328" s="1015"/>
    </row>
    <row r="329" spans="1:17" ht="12.75" customHeight="1">
      <c r="A329" s="1015"/>
      <c r="B329" s="1015"/>
      <c r="C329" s="1015"/>
      <c r="D329" s="1015"/>
      <c r="E329" s="1015"/>
      <c r="F329" s="1015"/>
      <c r="G329" s="1015"/>
      <c r="H329" s="1015"/>
      <c r="I329" s="1015"/>
      <c r="J329" s="1015"/>
      <c r="K329" s="1015"/>
      <c r="L329" s="1015"/>
      <c r="M329" s="1015"/>
      <c r="N329" s="1015"/>
      <c r="O329" s="1015"/>
      <c r="P329" s="1015"/>
      <c r="Q329" s="1015"/>
    </row>
    <row r="330" spans="1:17" ht="12.75" customHeight="1">
      <c r="A330" s="1015"/>
      <c r="B330" s="1015"/>
      <c r="C330" s="1015"/>
      <c r="D330" s="1015"/>
      <c r="E330" s="1015"/>
      <c r="F330" s="1015"/>
      <c r="G330" s="1015"/>
      <c r="H330" s="1015"/>
      <c r="I330" s="1015"/>
      <c r="J330" s="1015"/>
      <c r="K330" s="1015"/>
      <c r="L330" s="1015"/>
      <c r="M330" s="1015"/>
      <c r="N330" s="1015"/>
      <c r="O330" s="1015"/>
      <c r="P330" s="1015"/>
      <c r="Q330" s="1015"/>
    </row>
    <row r="331" spans="1:17" ht="12.75" customHeight="1">
      <c r="A331" s="1015"/>
      <c r="B331" s="1015"/>
      <c r="C331" s="1015"/>
      <c r="D331" s="1015"/>
      <c r="E331" s="1015"/>
      <c r="F331" s="1015"/>
      <c r="G331" s="1015"/>
      <c r="H331" s="1015"/>
      <c r="I331" s="1015"/>
      <c r="J331" s="1015"/>
      <c r="K331" s="1015"/>
      <c r="L331" s="1015"/>
      <c r="M331" s="1015"/>
      <c r="N331" s="1015"/>
      <c r="O331" s="1015"/>
      <c r="P331" s="1015"/>
      <c r="Q331" s="1015"/>
    </row>
    <row r="332" spans="1:17" ht="12.75" customHeight="1">
      <c r="A332" s="1015"/>
      <c r="B332" s="1015"/>
      <c r="C332" s="1015"/>
      <c r="D332" s="1015"/>
      <c r="E332" s="1015"/>
      <c r="F332" s="1015"/>
      <c r="G332" s="1015"/>
      <c r="H332" s="1015"/>
      <c r="I332" s="1015"/>
      <c r="J332" s="1015"/>
      <c r="K332" s="1015"/>
      <c r="L332" s="1015"/>
      <c r="M332" s="1015"/>
      <c r="N332" s="1015"/>
      <c r="O332" s="1015"/>
      <c r="P332" s="1015"/>
      <c r="Q332" s="1015"/>
    </row>
    <row r="333" spans="1:17" ht="12.75" customHeight="1">
      <c r="A333" s="1015"/>
      <c r="B333" s="1015"/>
      <c r="C333" s="1015"/>
      <c r="D333" s="1015"/>
      <c r="E333" s="1015"/>
      <c r="F333" s="1015"/>
      <c r="G333" s="1015"/>
      <c r="H333" s="1015"/>
      <c r="I333" s="1015"/>
      <c r="J333" s="1015"/>
      <c r="K333" s="1015"/>
      <c r="L333" s="1015"/>
      <c r="M333" s="1015"/>
      <c r="N333" s="1015"/>
      <c r="O333" s="1015"/>
      <c r="P333" s="1015"/>
      <c r="Q333" s="1015"/>
    </row>
    <row r="334" spans="1:17" ht="12.75" customHeight="1">
      <c r="A334" s="1015"/>
      <c r="B334" s="1015"/>
      <c r="C334" s="1015"/>
      <c r="D334" s="1015"/>
      <c r="E334" s="1015"/>
      <c r="F334" s="1015"/>
      <c r="G334" s="1015"/>
      <c r="H334" s="1015"/>
      <c r="I334" s="1015"/>
      <c r="J334" s="1015"/>
      <c r="K334" s="1015"/>
      <c r="L334" s="1015"/>
      <c r="M334" s="1015"/>
      <c r="N334" s="1015"/>
      <c r="O334" s="1015"/>
      <c r="P334" s="1015"/>
      <c r="Q334" s="1015"/>
    </row>
    <row r="335" spans="1:17" ht="12.75" customHeight="1">
      <c r="A335" s="1015"/>
      <c r="B335" s="1015"/>
      <c r="C335" s="1015"/>
      <c r="D335" s="1015"/>
      <c r="E335" s="1015"/>
      <c r="F335" s="1015"/>
      <c r="G335" s="1015"/>
      <c r="H335" s="1015"/>
      <c r="I335" s="1015"/>
      <c r="J335" s="1015"/>
      <c r="K335" s="1015"/>
      <c r="L335" s="1015"/>
      <c r="M335" s="1015"/>
      <c r="N335" s="1015"/>
      <c r="O335" s="1015"/>
      <c r="P335" s="1015"/>
      <c r="Q335" s="1015"/>
    </row>
    <row r="336" spans="1:17" ht="12.75" customHeight="1">
      <c r="A336" s="1015"/>
      <c r="B336" s="1015"/>
      <c r="C336" s="1015"/>
      <c r="D336" s="1015"/>
      <c r="E336" s="1015"/>
      <c r="F336" s="1015"/>
      <c r="G336" s="1015"/>
      <c r="H336" s="1015"/>
      <c r="I336" s="1015"/>
      <c r="J336" s="1015"/>
      <c r="K336" s="1015"/>
      <c r="L336" s="1015"/>
      <c r="M336" s="1015"/>
      <c r="N336" s="1015"/>
      <c r="O336" s="1015"/>
      <c r="P336" s="1015"/>
      <c r="Q336" s="1015"/>
    </row>
    <row r="337" spans="1:17" ht="12.75" customHeight="1">
      <c r="A337" s="1015"/>
      <c r="B337" s="1015"/>
      <c r="C337" s="1015"/>
      <c r="D337" s="1015"/>
      <c r="E337" s="1015"/>
      <c r="F337" s="1015"/>
      <c r="G337" s="1015"/>
      <c r="H337" s="1015"/>
      <c r="I337" s="1015"/>
      <c r="J337" s="1015"/>
      <c r="K337" s="1015"/>
      <c r="L337" s="1015"/>
      <c r="M337" s="1015"/>
      <c r="N337" s="1015"/>
      <c r="O337" s="1015"/>
      <c r="P337" s="1015"/>
      <c r="Q337" s="1015"/>
    </row>
    <row r="338" spans="1:17" ht="12.75" customHeight="1">
      <c r="A338" s="1015"/>
      <c r="B338" s="1015"/>
      <c r="C338" s="1015"/>
      <c r="D338" s="1015"/>
      <c r="E338" s="1015"/>
      <c r="F338" s="1015"/>
      <c r="G338" s="1015"/>
      <c r="H338" s="1015"/>
      <c r="I338" s="1015"/>
      <c r="J338" s="1015"/>
      <c r="K338" s="1015"/>
      <c r="L338" s="1015"/>
      <c r="M338" s="1015"/>
      <c r="N338" s="1015"/>
      <c r="O338" s="1015"/>
      <c r="P338" s="1015"/>
      <c r="Q338" s="1015"/>
    </row>
    <row r="339" spans="1:17" ht="12.75" customHeight="1">
      <c r="A339" s="1015"/>
      <c r="B339" s="1015"/>
      <c r="C339" s="1015"/>
      <c r="D339" s="1015"/>
      <c r="E339" s="1015"/>
      <c r="F339" s="1015"/>
      <c r="G339" s="1015"/>
      <c r="H339" s="1015"/>
      <c r="I339" s="1015"/>
      <c r="J339" s="1015"/>
      <c r="K339" s="1015"/>
      <c r="L339" s="1015"/>
      <c r="M339" s="1015"/>
      <c r="N339" s="1015"/>
      <c r="O339" s="1015"/>
      <c r="P339" s="1015"/>
      <c r="Q339" s="1015"/>
    </row>
    <row r="340" spans="1:17" ht="12.75" customHeight="1">
      <c r="A340" s="1015"/>
      <c r="B340" s="1015"/>
      <c r="C340" s="1015"/>
      <c r="D340" s="1015"/>
      <c r="E340" s="1015"/>
      <c r="F340" s="1015"/>
      <c r="G340" s="1015"/>
      <c r="H340" s="1015"/>
      <c r="I340" s="1015"/>
      <c r="J340" s="1015"/>
      <c r="K340" s="1015"/>
      <c r="L340" s="1015"/>
      <c r="M340" s="1015"/>
      <c r="N340" s="1015"/>
      <c r="O340" s="1015"/>
      <c r="P340" s="1015"/>
      <c r="Q340" s="1015"/>
    </row>
    <row r="341" spans="1:17" ht="12.75" customHeight="1">
      <c r="A341" s="1015"/>
      <c r="B341" s="1015"/>
      <c r="C341" s="1015"/>
      <c r="D341" s="1015"/>
      <c r="E341" s="1015"/>
      <c r="F341" s="1015"/>
      <c r="G341" s="1015"/>
      <c r="H341" s="1015"/>
      <c r="I341" s="1015"/>
      <c r="J341" s="1015"/>
      <c r="K341" s="1015"/>
      <c r="L341" s="1015"/>
      <c r="M341" s="1015"/>
      <c r="N341" s="1015"/>
      <c r="O341" s="1015"/>
      <c r="P341" s="1015"/>
      <c r="Q341" s="1015"/>
    </row>
    <row r="342" spans="1:17" ht="12.75" customHeight="1">
      <c r="A342" s="1015"/>
      <c r="B342" s="1015"/>
      <c r="C342" s="1015"/>
      <c r="D342" s="1015"/>
      <c r="E342" s="1015"/>
      <c r="F342" s="1015"/>
      <c r="G342" s="1015"/>
      <c r="H342" s="1015"/>
      <c r="I342" s="1015"/>
      <c r="J342" s="1015"/>
      <c r="K342" s="1015"/>
      <c r="L342" s="1015"/>
      <c r="M342" s="1015"/>
      <c r="N342" s="1015"/>
      <c r="O342" s="1015"/>
      <c r="P342" s="1015"/>
      <c r="Q342" s="1015"/>
    </row>
    <row r="343" spans="1:17" ht="12.75" customHeight="1">
      <c r="A343" s="1015"/>
      <c r="B343" s="1015"/>
      <c r="C343" s="1015"/>
      <c r="D343" s="1015"/>
      <c r="E343" s="1015"/>
      <c r="F343" s="1015"/>
      <c r="G343" s="1015"/>
      <c r="H343" s="1015"/>
      <c r="I343" s="1015"/>
      <c r="J343" s="1015"/>
      <c r="K343" s="1015"/>
      <c r="L343" s="1015"/>
      <c r="M343" s="1015"/>
      <c r="N343" s="1015"/>
      <c r="O343" s="1015"/>
      <c r="P343" s="1015"/>
      <c r="Q343" s="1015"/>
    </row>
    <row r="344" spans="1:17" ht="12.75" customHeight="1">
      <c r="A344" s="1015"/>
      <c r="B344" s="1015"/>
      <c r="C344" s="1015"/>
      <c r="D344" s="1015"/>
      <c r="E344" s="1015"/>
      <c r="F344" s="1015"/>
      <c r="G344" s="1015"/>
      <c r="H344" s="1015"/>
      <c r="I344" s="1015"/>
      <c r="J344" s="1015"/>
      <c r="K344" s="1015"/>
      <c r="L344" s="1015"/>
      <c r="M344" s="1015"/>
      <c r="N344" s="1015"/>
      <c r="O344" s="1015"/>
      <c r="P344" s="1015"/>
      <c r="Q344" s="1015"/>
    </row>
    <row r="345" spans="1:17" ht="12.75" customHeight="1">
      <c r="A345" s="1015"/>
      <c r="B345" s="1015"/>
      <c r="C345" s="1015"/>
      <c r="D345" s="1015"/>
      <c r="E345" s="1015"/>
      <c r="F345" s="1015"/>
      <c r="G345" s="1015"/>
      <c r="H345" s="1015"/>
      <c r="I345" s="1015"/>
      <c r="J345" s="1015"/>
      <c r="K345" s="1015"/>
      <c r="L345" s="1015"/>
      <c r="M345" s="1015"/>
      <c r="N345" s="1015"/>
      <c r="O345" s="1015"/>
      <c r="P345" s="1015"/>
      <c r="Q345" s="1015"/>
    </row>
    <row r="346" spans="1:17" ht="12.75" customHeight="1">
      <c r="A346" s="1015"/>
      <c r="B346" s="1015"/>
      <c r="C346" s="1015"/>
      <c r="D346" s="1015"/>
      <c r="E346" s="1015"/>
      <c r="F346" s="1015"/>
      <c r="G346" s="1015"/>
      <c r="H346" s="1015"/>
      <c r="I346" s="1015"/>
      <c r="J346" s="1015"/>
      <c r="K346" s="1015"/>
      <c r="L346" s="1015"/>
      <c r="M346" s="1015"/>
      <c r="N346" s="1015"/>
      <c r="O346" s="1015"/>
      <c r="P346" s="1015"/>
      <c r="Q346" s="1015"/>
    </row>
    <row r="347" spans="1:17" ht="12.75" customHeight="1">
      <c r="A347" s="1015"/>
      <c r="B347" s="1015"/>
      <c r="C347" s="1015"/>
      <c r="D347" s="1015"/>
      <c r="E347" s="1015"/>
      <c r="F347" s="1015"/>
      <c r="G347" s="1015"/>
      <c r="H347" s="1015"/>
      <c r="I347" s="1015"/>
      <c r="J347" s="1015"/>
      <c r="K347" s="1015"/>
      <c r="L347" s="1015"/>
      <c r="M347" s="1015"/>
      <c r="N347" s="1015"/>
      <c r="O347" s="1015"/>
      <c r="P347" s="1015"/>
      <c r="Q347" s="1015"/>
    </row>
    <row r="348" spans="1:17" ht="12.75" customHeight="1">
      <c r="A348" s="1015"/>
      <c r="B348" s="1015"/>
      <c r="C348" s="1015"/>
      <c r="D348" s="1015"/>
      <c r="E348" s="1015"/>
      <c r="F348" s="1015"/>
      <c r="G348" s="1015"/>
      <c r="H348" s="1015"/>
      <c r="I348" s="1015"/>
      <c r="J348" s="1015"/>
      <c r="K348" s="1015"/>
      <c r="L348" s="1015"/>
      <c r="M348" s="1015"/>
      <c r="N348" s="1015"/>
      <c r="O348" s="1015"/>
      <c r="P348" s="1015"/>
      <c r="Q348" s="1015"/>
    </row>
    <row r="349" spans="1:17" ht="12.75" customHeight="1">
      <c r="A349" s="1015"/>
      <c r="B349" s="1015"/>
      <c r="C349" s="1015"/>
      <c r="D349" s="1015"/>
      <c r="E349" s="1015"/>
      <c r="F349" s="1015"/>
      <c r="G349" s="1015"/>
      <c r="H349" s="1015"/>
      <c r="I349" s="1015"/>
      <c r="J349" s="1015"/>
      <c r="K349" s="1015"/>
      <c r="L349" s="1015"/>
      <c r="M349" s="1015"/>
      <c r="N349" s="1015"/>
      <c r="O349" s="1015"/>
      <c r="P349" s="1015"/>
      <c r="Q349" s="1015"/>
    </row>
    <row r="350" spans="1:17" ht="12.75" customHeight="1">
      <c r="A350" s="1015"/>
      <c r="B350" s="1015"/>
      <c r="C350" s="1015"/>
      <c r="D350" s="1015"/>
      <c r="E350" s="1015"/>
      <c r="F350" s="1015"/>
      <c r="G350" s="1015"/>
      <c r="H350" s="1015"/>
      <c r="I350" s="1015"/>
      <c r="J350" s="1015"/>
      <c r="K350" s="1015"/>
      <c r="L350" s="1015"/>
      <c r="M350" s="1015"/>
      <c r="N350" s="1015"/>
      <c r="O350" s="1015"/>
      <c r="P350" s="1015"/>
      <c r="Q350" s="1015"/>
    </row>
    <row r="351" spans="1:17" ht="12.75" customHeight="1">
      <c r="A351" s="1015"/>
      <c r="B351" s="1015"/>
      <c r="C351" s="1015"/>
      <c r="D351" s="1015"/>
      <c r="E351" s="1015"/>
      <c r="F351" s="1015"/>
      <c r="G351" s="1015"/>
      <c r="H351" s="1015"/>
      <c r="I351" s="1015"/>
      <c r="J351" s="1015"/>
      <c r="K351" s="1015"/>
      <c r="L351" s="1015"/>
      <c r="M351" s="1015"/>
      <c r="N351" s="1015"/>
      <c r="O351" s="1015"/>
      <c r="P351" s="1015"/>
      <c r="Q351" s="1015"/>
    </row>
    <row r="352" spans="1:17" ht="12.75" customHeight="1">
      <c r="A352" s="1015"/>
      <c r="B352" s="1015"/>
      <c r="C352" s="1015"/>
      <c r="D352" s="1015"/>
      <c r="E352" s="1015"/>
      <c r="F352" s="1015"/>
      <c r="G352" s="1015"/>
      <c r="H352" s="1015"/>
      <c r="I352" s="1015"/>
      <c r="J352" s="1015"/>
      <c r="K352" s="1015"/>
      <c r="L352" s="1015"/>
      <c r="M352" s="1015"/>
      <c r="N352" s="1015"/>
      <c r="O352" s="1015"/>
      <c r="P352" s="1015"/>
      <c r="Q352" s="1015"/>
    </row>
    <row r="353" spans="1:17" ht="12.75" customHeight="1">
      <c r="A353" s="1015"/>
      <c r="B353" s="1015"/>
      <c r="C353" s="1015"/>
      <c r="D353" s="1015"/>
      <c r="E353" s="1015"/>
      <c r="F353" s="1015"/>
      <c r="G353" s="1015"/>
      <c r="H353" s="1015"/>
      <c r="I353" s="1015"/>
      <c r="J353" s="1015"/>
      <c r="K353" s="1015"/>
      <c r="L353" s="1015"/>
      <c r="M353" s="1015"/>
      <c r="N353" s="1015"/>
      <c r="O353" s="1015"/>
      <c r="P353" s="1015"/>
      <c r="Q353" s="1015"/>
    </row>
    <row r="354" spans="1:17" ht="12.75" customHeight="1">
      <c r="A354" s="1015"/>
      <c r="B354" s="1015"/>
      <c r="C354" s="1015"/>
      <c r="D354" s="1015"/>
      <c r="E354" s="1015"/>
      <c r="F354" s="1015"/>
      <c r="G354" s="1015"/>
      <c r="H354" s="1015"/>
      <c r="I354" s="1015"/>
      <c r="J354" s="1015"/>
      <c r="K354" s="1015"/>
      <c r="L354" s="1015"/>
      <c r="M354" s="1015"/>
      <c r="N354" s="1015"/>
      <c r="O354" s="1015"/>
      <c r="P354" s="1015"/>
      <c r="Q354" s="1015"/>
    </row>
    <row r="355" spans="1:17" ht="12.75" customHeight="1">
      <c r="A355" s="1015"/>
      <c r="B355" s="1015"/>
      <c r="C355" s="1015"/>
      <c r="D355" s="1015"/>
      <c r="E355" s="1015"/>
      <c r="F355" s="1015"/>
      <c r="G355" s="1015"/>
      <c r="H355" s="1015"/>
      <c r="I355" s="1015"/>
      <c r="J355" s="1015"/>
      <c r="K355" s="1015"/>
      <c r="L355" s="1015"/>
      <c r="M355" s="1015"/>
      <c r="N355" s="1015"/>
      <c r="O355" s="1015"/>
      <c r="P355" s="1015"/>
      <c r="Q355" s="1015"/>
    </row>
    <row r="356" spans="1:17" ht="12.75" customHeight="1">
      <c r="A356" s="1015"/>
      <c r="B356" s="1015"/>
      <c r="C356" s="1015"/>
      <c r="D356" s="1015"/>
      <c r="E356" s="1015"/>
      <c r="F356" s="1015"/>
      <c r="G356" s="1015"/>
      <c r="H356" s="1015"/>
      <c r="I356" s="1015"/>
      <c r="J356" s="1015"/>
      <c r="K356" s="1015"/>
      <c r="L356" s="1015"/>
      <c r="M356" s="1015"/>
      <c r="N356" s="1015"/>
      <c r="O356" s="1015"/>
      <c r="P356" s="1015"/>
      <c r="Q356" s="1015"/>
    </row>
    <row r="357" spans="1:17" ht="12.75" customHeight="1">
      <c r="A357" s="1015"/>
      <c r="B357" s="1015"/>
      <c r="C357" s="1015"/>
      <c r="D357" s="1015"/>
      <c r="E357" s="1015"/>
      <c r="F357" s="1015"/>
      <c r="G357" s="1015"/>
      <c r="H357" s="1015"/>
      <c r="I357" s="1015"/>
      <c r="J357" s="1015"/>
      <c r="K357" s="1015"/>
      <c r="L357" s="1015"/>
      <c r="M357" s="1015"/>
      <c r="N357" s="1015"/>
      <c r="O357" s="1015"/>
      <c r="P357" s="1015"/>
      <c r="Q357" s="1015"/>
    </row>
    <row r="358" spans="1:17" ht="12.75" customHeight="1">
      <c r="A358" s="1015"/>
      <c r="B358" s="1015"/>
      <c r="C358" s="1015"/>
      <c r="D358" s="1015"/>
      <c r="E358" s="1015"/>
      <c r="F358" s="1015"/>
      <c r="G358" s="1015"/>
      <c r="H358" s="1015"/>
      <c r="I358" s="1015"/>
      <c r="J358" s="1015"/>
      <c r="K358" s="1015"/>
      <c r="L358" s="1015"/>
      <c r="M358" s="1015"/>
      <c r="N358" s="1015"/>
      <c r="O358" s="1015"/>
      <c r="P358" s="1015"/>
      <c r="Q358" s="1015"/>
    </row>
    <row r="359" spans="1:17" ht="12.75" customHeight="1">
      <c r="A359" s="1015"/>
      <c r="B359" s="1015"/>
      <c r="C359" s="1015"/>
      <c r="D359" s="1015"/>
      <c r="E359" s="1015"/>
      <c r="F359" s="1015"/>
      <c r="G359" s="1015"/>
      <c r="H359" s="1015"/>
      <c r="I359" s="1015"/>
      <c r="J359" s="1015"/>
      <c r="K359" s="1015"/>
      <c r="L359" s="1015"/>
      <c r="M359" s="1015"/>
      <c r="N359" s="1015"/>
      <c r="O359" s="1015"/>
      <c r="P359" s="1015"/>
      <c r="Q359" s="1015"/>
    </row>
    <row r="360" spans="1:17" ht="12.75" customHeight="1">
      <c r="A360" s="1015"/>
      <c r="B360" s="1015"/>
      <c r="C360" s="1015"/>
      <c r="D360" s="1015"/>
      <c r="E360" s="1015"/>
      <c r="F360" s="1015"/>
      <c r="G360" s="1015"/>
      <c r="H360" s="1015"/>
      <c r="I360" s="1015"/>
      <c r="J360" s="1015"/>
      <c r="K360" s="1015"/>
      <c r="L360" s="1015"/>
      <c r="M360" s="1015"/>
      <c r="N360" s="1015"/>
      <c r="O360" s="1015"/>
      <c r="P360" s="1015"/>
      <c r="Q360" s="1015"/>
    </row>
    <row r="361" spans="1:17" ht="12.75" customHeight="1">
      <c r="A361" s="1015"/>
      <c r="B361" s="1015"/>
      <c r="C361" s="1015"/>
      <c r="D361" s="1015"/>
      <c r="E361" s="1015"/>
      <c r="F361" s="1015"/>
      <c r="G361" s="1015"/>
      <c r="H361" s="1015"/>
      <c r="I361" s="1015"/>
      <c r="J361" s="1015"/>
      <c r="K361" s="1015"/>
      <c r="L361" s="1015"/>
      <c r="M361" s="1015"/>
      <c r="N361" s="1015"/>
      <c r="O361" s="1015"/>
      <c r="P361" s="1015"/>
      <c r="Q361" s="1015"/>
    </row>
    <row r="362" spans="1:17" ht="12.75" customHeight="1">
      <c r="A362" s="1015"/>
      <c r="B362" s="1015"/>
      <c r="C362" s="1015"/>
      <c r="D362" s="1015"/>
      <c r="E362" s="1015"/>
      <c r="F362" s="1015"/>
      <c r="G362" s="1015"/>
      <c r="H362" s="1015"/>
      <c r="I362" s="1015"/>
      <c r="J362" s="1015"/>
      <c r="K362" s="1015"/>
      <c r="L362" s="1015"/>
      <c r="M362" s="1015"/>
      <c r="N362" s="1015"/>
      <c r="O362" s="1015"/>
      <c r="P362" s="1015"/>
      <c r="Q362" s="1015"/>
    </row>
    <row r="363" spans="1:17" ht="12.75" customHeight="1">
      <c r="A363" s="1015"/>
      <c r="B363" s="1015"/>
      <c r="C363" s="1015"/>
      <c r="D363" s="1015"/>
      <c r="E363" s="1015"/>
      <c r="F363" s="1015"/>
      <c r="G363" s="1015"/>
      <c r="H363" s="1015"/>
      <c r="I363" s="1015"/>
      <c r="J363" s="1015"/>
      <c r="K363" s="1015"/>
      <c r="L363" s="1015"/>
      <c r="M363" s="1015"/>
      <c r="N363" s="1015"/>
      <c r="O363" s="1015"/>
      <c r="P363" s="1015"/>
      <c r="Q363" s="1015"/>
    </row>
    <row r="364" spans="1:17" ht="12.75" customHeight="1">
      <c r="A364" s="1015"/>
      <c r="B364" s="1015"/>
      <c r="C364" s="1015"/>
      <c r="D364" s="1015"/>
      <c r="E364" s="1015"/>
      <c r="F364" s="1015"/>
      <c r="G364" s="1015"/>
      <c r="H364" s="1015"/>
      <c r="I364" s="1015"/>
      <c r="J364" s="1015"/>
      <c r="K364" s="1015"/>
      <c r="L364" s="1015"/>
      <c r="M364" s="1015"/>
      <c r="N364" s="1015"/>
      <c r="O364" s="1015"/>
      <c r="P364" s="1015"/>
      <c r="Q364" s="1015"/>
    </row>
    <row r="365" spans="1:17" ht="12.75" customHeight="1">
      <c r="A365" s="1015"/>
      <c r="B365" s="1015"/>
      <c r="C365" s="1015"/>
      <c r="D365" s="1015"/>
      <c r="E365" s="1015"/>
      <c r="F365" s="1015"/>
      <c r="G365" s="1015"/>
      <c r="H365" s="1015"/>
      <c r="I365" s="1015"/>
      <c r="J365" s="1015"/>
      <c r="K365" s="1015"/>
      <c r="L365" s="1015"/>
      <c r="M365" s="1015"/>
      <c r="N365" s="1015"/>
      <c r="O365" s="1015"/>
      <c r="P365" s="1015"/>
      <c r="Q365" s="1015"/>
    </row>
    <row r="366" spans="1:17" ht="12.75" customHeight="1">
      <c r="A366" s="1015"/>
      <c r="B366" s="1015"/>
      <c r="C366" s="1015"/>
      <c r="D366" s="1015"/>
      <c r="E366" s="1015"/>
      <c r="F366" s="1015"/>
      <c r="G366" s="1015"/>
      <c r="H366" s="1015"/>
      <c r="I366" s="1015"/>
      <c r="J366" s="1015"/>
      <c r="K366" s="1015"/>
      <c r="L366" s="1015"/>
      <c r="M366" s="1015"/>
      <c r="N366" s="1015"/>
      <c r="O366" s="1015"/>
      <c r="P366" s="1015"/>
      <c r="Q366" s="1015"/>
    </row>
    <row r="367" spans="1:17" ht="12.75" customHeight="1">
      <c r="A367" s="1015"/>
      <c r="B367" s="1015"/>
      <c r="C367" s="1015"/>
      <c r="D367" s="1015"/>
      <c r="E367" s="1015"/>
      <c r="F367" s="1015"/>
      <c r="G367" s="1015"/>
      <c r="H367" s="1015"/>
      <c r="I367" s="1015"/>
      <c r="J367" s="1015"/>
      <c r="K367" s="1015"/>
      <c r="L367" s="1015"/>
      <c r="M367" s="1015"/>
      <c r="N367" s="1015"/>
      <c r="O367" s="1015"/>
      <c r="P367" s="1015"/>
      <c r="Q367" s="1015"/>
    </row>
    <row r="368" spans="1:17" ht="12.75" customHeight="1">
      <c r="A368" s="1015"/>
      <c r="B368" s="1015"/>
      <c r="C368" s="1015"/>
      <c r="D368" s="1015"/>
      <c r="E368" s="1015"/>
      <c r="F368" s="1015"/>
      <c r="G368" s="1015"/>
      <c r="H368" s="1015"/>
      <c r="I368" s="1015"/>
      <c r="J368" s="1015"/>
      <c r="K368" s="1015"/>
      <c r="L368" s="1015"/>
      <c r="M368" s="1015"/>
      <c r="N368" s="1015"/>
      <c r="O368" s="1015"/>
      <c r="P368" s="1015"/>
      <c r="Q368" s="1015"/>
    </row>
    <row r="369" spans="1:17" ht="12.75" customHeight="1">
      <c r="A369" s="1015"/>
      <c r="B369" s="1015"/>
      <c r="C369" s="1015"/>
      <c r="D369" s="1015"/>
      <c r="E369" s="1015"/>
      <c r="F369" s="1015"/>
      <c r="G369" s="1015"/>
      <c r="H369" s="1015"/>
      <c r="I369" s="1015"/>
      <c r="J369" s="1015"/>
      <c r="K369" s="1015"/>
      <c r="L369" s="1015"/>
      <c r="M369" s="1015"/>
      <c r="N369" s="1015"/>
      <c r="O369" s="1015"/>
      <c r="P369" s="1015"/>
      <c r="Q369" s="1015"/>
    </row>
    <row r="370" spans="1:17" ht="12.75" customHeight="1">
      <c r="A370" s="1015"/>
      <c r="B370" s="1015"/>
      <c r="C370" s="1015"/>
      <c r="D370" s="1015"/>
      <c r="E370" s="1015"/>
      <c r="F370" s="1015"/>
      <c r="G370" s="1015"/>
      <c r="H370" s="1015"/>
      <c r="I370" s="1015"/>
      <c r="J370" s="1015"/>
      <c r="K370" s="1015"/>
      <c r="L370" s="1015"/>
      <c r="M370" s="1015"/>
      <c r="N370" s="1015"/>
      <c r="O370" s="1015"/>
      <c r="P370" s="1015"/>
      <c r="Q370" s="1015"/>
    </row>
    <row r="371" spans="1:17" ht="12.75" customHeight="1">
      <c r="A371" s="1015"/>
      <c r="B371" s="1015"/>
      <c r="C371" s="1015"/>
      <c r="D371" s="1015"/>
      <c r="E371" s="1015"/>
      <c r="F371" s="1015"/>
      <c r="G371" s="1015"/>
      <c r="H371" s="1015"/>
      <c r="I371" s="1015"/>
      <c r="J371" s="1015"/>
      <c r="K371" s="1015"/>
      <c r="L371" s="1015"/>
      <c r="M371" s="1015"/>
      <c r="N371" s="1015"/>
      <c r="O371" s="1015"/>
      <c r="P371" s="1015"/>
      <c r="Q371" s="1015"/>
    </row>
    <row r="372" spans="1:17" ht="12.75" customHeight="1">
      <c r="A372" s="1015"/>
      <c r="B372" s="1015"/>
      <c r="C372" s="1015"/>
      <c r="D372" s="1015"/>
      <c r="E372" s="1015"/>
      <c r="F372" s="1015"/>
      <c r="G372" s="1015"/>
      <c r="H372" s="1015"/>
      <c r="I372" s="1015"/>
      <c r="J372" s="1015"/>
      <c r="K372" s="1015"/>
      <c r="L372" s="1015"/>
      <c r="M372" s="1015"/>
      <c r="N372" s="1015"/>
      <c r="O372" s="1015"/>
      <c r="P372" s="1015"/>
      <c r="Q372" s="1015"/>
    </row>
    <row r="373" spans="1:17" ht="12.75" customHeight="1">
      <c r="A373" s="1015"/>
      <c r="B373" s="1015"/>
      <c r="C373" s="1015"/>
      <c r="D373" s="1015"/>
      <c r="E373" s="1015"/>
      <c r="F373" s="1015"/>
      <c r="G373" s="1015"/>
      <c r="H373" s="1015"/>
      <c r="I373" s="1015"/>
      <c r="J373" s="1015"/>
      <c r="K373" s="1015"/>
      <c r="L373" s="1015"/>
      <c r="M373" s="1015"/>
      <c r="N373" s="1015"/>
      <c r="O373" s="1015"/>
      <c r="P373" s="1015"/>
      <c r="Q373" s="1015"/>
    </row>
    <row r="374" spans="1:17" ht="12.75" customHeight="1">
      <c r="A374" s="1015"/>
      <c r="B374" s="1015"/>
      <c r="C374" s="1015"/>
      <c r="D374" s="1015"/>
      <c r="E374" s="1015"/>
      <c r="F374" s="1015"/>
      <c r="G374" s="1015"/>
      <c r="H374" s="1015"/>
      <c r="I374" s="1015"/>
      <c r="J374" s="1015"/>
      <c r="K374" s="1015"/>
      <c r="L374" s="1015"/>
      <c r="M374" s="1015"/>
      <c r="N374" s="1015"/>
      <c r="O374" s="1015"/>
      <c r="P374" s="1015"/>
      <c r="Q374" s="1015"/>
    </row>
    <row r="375" spans="1:17" ht="12.75" customHeight="1">
      <c r="A375" s="1015"/>
      <c r="B375" s="1015"/>
      <c r="C375" s="1015"/>
      <c r="D375" s="1015"/>
      <c r="E375" s="1015"/>
      <c r="F375" s="1015"/>
      <c r="G375" s="1015"/>
      <c r="H375" s="1015"/>
      <c r="I375" s="1015"/>
      <c r="J375" s="1015"/>
      <c r="K375" s="1015"/>
      <c r="L375" s="1015"/>
      <c r="M375" s="1015"/>
      <c r="N375" s="1015"/>
      <c r="O375" s="1015"/>
      <c r="P375" s="1015"/>
      <c r="Q375" s="1015"/>
    </row>
    <row r="376" spans="1:17" ht="12.75" customHeight="1">
      <c r="A376" s="1015"/>
      <c r="B376" s="1015"/>
      <c r="C376" s="1015"/>
      <c r="D376" s="1015"/>
      <c r="E376" s="1015"/>
      <c r="F376" s="1015"/>
      <c r="G376" s="1015"/>
      <c r="H376" s="1015"/>
      <c r="I376" s="1015"/>
      <c r="J376" s="1015"/>
      <c r="K376" s="1015"/>
      <c r="L376" s="1015"/>
      <c r="M376" s="1015"/>
      <c r="N376" s="1015"/>
      <c r="O376" s="1015"/>
      <c r="P376" s="1015"/>
      <c r="Q376" s="1015"/>
    </row>
    <row r="377" spans="1:17" ht="12.75" customHeight="1">
      <c r="A377" s="1015"/>
      <c r="B377" s="1015"/>
      <c r="C377" s="1015"/>
      <c r="D377" s="1015"/>
      <c r="E377" s="1015"/>
      <c r="F377" s="1015"/>
      <c r="G377" s="1015"/>
      <c r="H377" s="1015"/>
      <c r="I377" s="1015"/>
      <c r="J377" s="1015"/>
      <c r="K377" s="1015"/>
      <c r="L377" s="1015"/>
      <c r="M377" s="1015"/>
      <c r="N377" s="1015"/>
      <c r="O377" s="1015"/>
      <c r="P377" s="1015"/>
      <c r="Q377" s="1015"/>
    </row>
    <row r="378" spans="1:17" ht="12.75" customHeight="1">
      <c r="A378" s="1015"/>
      <c r="B378" s="1015"/>
      <c r="C378" s="1015"/>
      <c r="D378" s="1015"/>
      <c r="E378" s="1015"/>
      <c r="F378" s="1015"/>
      <c r="G378" s="1015"/>
      <c r="H378" s="1015"/>
      <c r="I378" s="1015"/>
      <c r="J378" s="1015"/>
      <c r="K378" s="1015"/>
      <c r="L378" s="1015"/>
      <c r="M378" s="1015"/>
      <c r="N378" s="1015"/>
      <c r="O378" s="1015"/>
      <c r="P378" s="1015"/>
      <c r="Q378" s="1015"/>
    </row>
    <row r="379" spans="1:17" ht="12.75" customHeight="1">
      <c r="A379" s="1015"/>
      <c r="B379" s="1015"/>
      <c r="C379" s="1015"/>
      <c r="D379" s="1015"/>
      <c r="E379" s="1015"/>
      <c r="F379" s="1015"/>
      <c r="G379" s="1015"/>
      <c r="H379" s="1015"/>
      <c r="I379" s="1015"/>
      <c r="J379" s="1015"/>
      <c r="K379" s="1015"/>
      <c r="L379" s="1015"/>
      <c r="M379" s="1015"/>
      <c r="N379" s="1015"/>
      <c r="O379" s="1015"/>
      <c r="P379" s="1015"/>
      <c r="Q379" s="1015"/>
    </row>
    <row r="380" spans="1:17" ht="12.75" customHeight="1">
      <c r="A380" s="1015"/>
      <c r="B380" s="1015"/>
      <c r="C380" s="1015"/>
      <c r="D380" s="1015"/>
      <c r="E380" s="1015"/>
      <c r="F380" s="1015"/>
      <c r="G380" s="1015"/>
      <c r="H380" s="1015"/>
      <c r="I380" s="1015"/>
      <c r="J380" s="1015"/>
      <c r="K380" s="1015"/>
      <c r="L380" s="1015"/>
      <c r="M380" s="1015"/>
      <c r="N380" s="1015"/>
      <c r="O380" s="1015"/>
      <c r="P380" s="1015"/>
      <c r="Q380" s="1015"/>
    </row>
    <row r="381" spans="1:17" ht="12.75" customHeight="1">
      <c r="A381" s="1015"/>
      <c r="B381" s="1015"/>
      <c r="C381" s="1015"/>
      <c r="D381" s="1015"/>
      <c r="E381" s="1015"/>
      <c r="F381" s="1015"/>
      <c r="G381" s="1015"/>
      <c r="H381" s="1015"/>
      <c r="I381" s="1015"/>
      <c r="J381" s="1015"/>
      <c r="K381" s="1015"/>
      <c r="L381" s="1015"/>
      <c r="M381" s="1015"/>
      <c r="N381" s="1015"/>
      <c r="O381" s="1015"/>
      <c r="P381" s="1015"/>
      <c r="Q381" s="1015"/>
    </row>
    <row r="382" spans="1:17" ht="12.75" customHeight="1">
      <c r="A382" s="1015"/>
      <c r="B382" s="1015"/>
      <c r="C382" s="1015"/>
      <c r="D382" s="1015"/>
      <c r="E382" s="1015"/>
      <c r="F382" s="1015"/>
      <c r="G382" s="1015"/>
      <c r="H382" s="1015"/>
      <c r="I382" s="1015"/>
      <c r="J382" s="1015"/>
      <c r="K382" s="1015"/>
      <c r="L382" s="1015"/>
      <c r="M382" s="1015"/>
      <c r="N382" s="1015"/>
      <c r="O382" s="1015"/>
      <c r="P382" s="1015"/>
      <c r="Q382" s="1015"/>
    </row>
    <row r="383" spans="1:17" ht="12.75" customHeight="1">
      <c r="A383" s="1015"/>
      <c r="B383" s="1015"/>
      <c r="C383" s="1015"/>
      <c r="D383" s="1015"/>
      <c r="E383" s="1015"/>
      <c r="F383" s="1015"/>
      <c r="G383" s="1015"/>
      <c r="H383" s="1015"/>
      <c r="I383" s="1015"/>
      <c r="J383" s="1015"/>
      <c r="K383" s="1015"/>
      <c r="L383" s="1015"/>
      <c r="M383" s="1015"/>
      <c r="N383" s="1015"/>
      <c r="O383" s="1015"/>
      <c r="P383" s="1015"/>
      <c r="Q383" s="1015"/>
    </row>
    <row r="384" spans="1:17" ht="12.75" customHeight="1">
      <c r="A384" s="1015"/>
      <c r="B384" s="1015"/>
      <c r="C384" s="1015"/>
      <c r="D384" s="1015"/>
      <c r="E384" s="1015"/>
      <c r="F384" s="1015"/>
      <c r="G384" s="1015"/>
      <c r="H384" s="1015"/>
      <c r="I384" s="1015"/>
      <c r="J384" s="1015"/>
      <c r="K384" s="1015"/>
      <c r="L384" s="1015"/>
      <c r="M384" s="1015"/>
      <c r="N384" s="1015"/>
      <c r="O384" s="1015"/>
      <c r="P384" s="1015"/>
      <c r="Q384" s="1015"/>
    </row>
    <row r="385" spans="1:17" ht="12.75" customHeight="1">
      <c r="A385" s="1015"/>
      <c r="B385" s="1015"/>
      <c r="C385" s="1015"/>
      <c r="D385" s="1015"/>
      <c r="E385" s="1015"/>
      <c r="F385" s="1015"/>
      <c r="G385" s="1015"/>
      <c r="H385" s="1015"/>
      <c r="I385" s="1015"/>
      <c r="J385" s="1015"/>
      <c r="K385" s="1015"/>
      <c r="L385" s="1015"/>
      <c r="M385" s="1015"/>
      <c r="N385" s="1015"/>
      <c r="O385" s="1015"/>
      <c r="P385" s="1015"/>
      <c r="Q385" s="1015"/>
    </row>
    <row r="386" spans="1:17" ht="12.75" customHeight="1">
      <c r="A386" s="1015"/>
      <c r="B386" s="1015"/>
      <c r="C386" s="1015"/>
      <c r="D386" s="1015"/>
      <c r="E386" s="1015"/>
      <c r="F386" s="1015"/>
      <c r="G386" s="1015"/>
      <c r="H386" s="1015"/>
      <c r="I386" s="1015"/>
      <c r="J386" s="1015"/>
      <c r="K386" s="1015"/>
      <c r="L386" s="1015"/>
      <c r="M386" s="1015"/>
      <c r="N386" s="1015"/>
      <c r="O386" s="1015"/>
      <c r="P386" s="1015"/>
      <c r="Q386" s="1015"/>
    </row>
    <row r="387" spans="1:17" ht="12.75" customHeight="1">
      <c r="A387" s="1015"/>
      <c r="B387" s="1015"/>
      <c r="C387" s="1015"/>
      <c r="D387" s="1015"/>
      <c r="E387" s="1015"/>
      <c r="F387" s="1015"/>
      <c r="G387" s="1015"/>
      <c r="H387" s="1015"/>
      <c r="I387" s="1015"/>
      <c r="J387" s="1015"/>
      <c r="K387" s="1015"/>
      <c r="L387" s="1015"/>
      <c r="M387" s="1015"/>
      <c r="N387" s="1015"/>
      <c r="O387" s="1015"/>
      <c r="P387" s="1015"/>
      <c r="Q387" s="1015"/>
    </row>
    <row r="388" spans="1:17" ht="12.75" customHeight="1">
      <c r="A388" s="1015"/>
      <c r="B388" s="1015"/>
      <c r="C388" s="1015"/>
      <c r="D388" s="1015"/>
      <c r="E388" s="1015"/>
      <c r="F388" s="1015"/>
      <c r="G388" s="1015"/>
      <c r="H388" s="1015"/>
      <c r="I388" s="1015"/>
      <c r="J388" s="1015"/>
      <c r="K388" s="1015"/>
      <c r="L388" s="1015"/>
      <c r="M388" s="1015"/>
      <c r="N388" s="1015"/>
      <c r="O388" s="1015"/>
      <c r="P388" s="1015"/>
      <c r="Q388" s="1015"/>
    </row>
    <row r="389" spans="1:17" ht="12.75" customHeight="1">
      <c r="A389" s="1015"/>
      <c r="B389" s="1015"/>
      <c r="C389" s="1015"/>
      <c r="D389" s="1015"/>
      <c r="E389" s="1015"/>
      <c r="F389" s="1015"/>
      <c r="G389" s="1015"/>
      <c r="H389" s="1015"/>
      <c r="I389" s="1015"/>
      <c r="J389" s="1015"/>
      <c r="K389" s="1015"/>
      <c r="L389" s="1015"/>
      <c r="M389" s="1015"/>
      <c r="N389" s="1015"/>
      <c r="O389" s="1015"/>
      <c r="P389" s="1015"/>
      <c r="Q389" s="1015"/>
    </row>
    <row r="390" spans="1:17" ht="12.75" customHeight="1">
      <c r="A390" s="1015"/>
      <c r="B390" s="1015"/>
      <c r="C390" s="1015"/>
      <c r="D390" s="1015"/>
      <c r="E390" s="1015"/>
      <c r="F390" s="1015"/>
      <c r="G390" s="1015"/>
      <c r="H390" s="1015"/>
      <c r="I390" s="1015"/>
      <c r="J390" s="1015"/>
      <c r="K390" s="1015"/>
      <c r="L390" s="1015"/>
      <c r="M390" s="1015"/>
      <c r="N390" s="1015"/>
      <c r="O390" s="1015"/>
      <c r="P390" s="1015"/>
      <c r="Q390" s="1015"/>
    </row>
    <row r="391" spans="1:17" ht="12.75" customHeight="1">
      <c r="A391" s="1015"/>
      <c r="B391" s="1015"/>
      <c r="C391" s="1015"/>
      <c r="D391" s="1015"/>
      <c r="E391" s="1015"/>
      <c r="F391" s="1015"/>
      <c r="G391" s="1015"/>
      <c r="H391" s="1015"/>
      <c r="I391" s="1015"/>
      <c r="J391" s="1015"/>
      <c r="K391" s="1015"/>
      <c r="L391" s="1015"/>
      <c r="M391" s="1015"/>
      <c r="N391" s="1015"/>
      <c r="O391" s="1015"/>
      <c r="P391" s="1015"/>
      <c r="Q391" s="1015"/>
    </row>
    <row r="392" spans="1:17" ht="12.75" customHeight="1">
      <c r="A392" s="1015"/>
      <c r="B392" s="1015"/>
      <c r="C392" s="1015"/>
      <c r="D392" s="1015"/>
      <c r="E392" s="1015"/>
      <c r="F392" s="1015"/>
      <c r="G392" s="1015"/>
      <c r="H392" s="1015"/>
      <c r="I392" s="1015"/>
      <c r="J392" s="1015"/>
      <c r="K392" s="1015"/>
      <c r="L392" s="1015"/>
      <c r="M392" s="1015"/>
      <c r="N392" s="1015"/>
      <c r="O392" s="1015"/>
      <c r="P392" s="1015"/>
      <c r="Q392" s="1015"/>
    </row>
    <row r="393" spans="1:17" ht="12.75" customHeight="1">
      <c r="A393" s="1015"/>
      <c r="B393" s="1015"/>
      <c r="C393" s="1015"/>
      <c r="D393" s="1015"/>
      <c r="E393" s="1015"/>
      <c r="F393" s="1015"/>
      <c r="G393" s="1015"/>
      <c r="H393" s="1015"/>
      <c r="I393" s="1015"/>
      <c r="J393" s="1015"/>
      <c r="K393" s="1015"/>
      <c r="L393" s="1015"/>
      <c r="M393" s="1015"/>
      <c r="N393" s="1015"/>
      <c r="O393" s="1015"/>
      <c r="P393" s="1015"/>
      <c r="Q393" s="1015"/>
    </row>
    <row r="394" spans="1:17" ht="12.75" customHeight="1">
      <c r="A394" s="1015"/>
      <c r="B394" s="1015"/>
      <c r="C394" s="1015"/>
      <c r="D394" s="1015"/>
      <c r="E394" s="1015"/>
      <c r="F394" s="1015"/>
      <c r="G394" s="1015"/>
      <c r="H394" s="1015"/>
      <c r="I394" s="1015"/>
      <c r="J394" s="1015"/>
      <c r="K394" s="1015"/>
      <c r="L394" s="1015"/>
      <c r="M394" s="1015"/>
      <c r="N394" s="1015"/>
      <c r="O394" s="1015"/>
      <c r="P394" s="1015"/>
      <c r="Q394" s="1015"/>
    </row>
    <row r="395" spans="1:17" ht="12.75" customHeight="1">
      <c r="A395" s="1015"/>
      <c r="B395" s="1015"/>
      <c r="C395" s="1015"/>
      <c r="D395" s="1015"/>
      <c r="E395" s="1015"/>
      <c r="F395" s="1015"/>
      <c r="G395" s="1015"/>
      <c r="H395" s="1015"/>
      <c r="I395" s="1015"/>
      <c r="J395" s="1015"/>
      <c r="K395" s="1015"/>
      <c r="L395" s="1015"/>
      <c r="M395" s="1015"/>
      <c r="N395" s="1015"/>
      <c r="O395" s="1015"/>
      <c r="P395" s="1015"/>
      <c r="Q395" s="1015"/>
    </row>
    <row r="396" spans="1:17" ht="12.75" customHeight="1">
      <c r="A396" s="1015"/>
      <c r="B396" s="1015"/>
      <c r="C396" s="1015"/>
      <c r="D396" s="1015"/>
      <c r="E396" s="1015"/>
      <c r="F396" s="1015"/>
      <c r="G396" s="1015"/>
      <c r="H396" s="1015"/>
      <c r="I396" s="1015"/>
      <c r="J396" s="1015"/>
      <c r="K396" s="1015"/>
      <c r="L396" s="1015"/>
      <c r="M396" s="1015"/>
      <c r="N396" s="1015"/>
      <c r="O396" s="1015"/>
      <c r="P396" s="1015"/>
      <c r="Q396" s="1015"/>
    </row>
    <row r="397" spans="1:17" ht="12.75" customHeight="1">
      <c r="A397" s="1015"/>
      <c r="B397" s="1015"/>
      <c r="C397" s="1015"/>
      <c r="D397" s="1015"/>
      <c r="E397" s="1015"/>
      <c r="F397" s="1015"/>
      <c r="G397" s="1015"/>
      <c r="H397" s="1015"/>
      <c r="I397" s="1015"/>
      <c r="J397" s="1015"/>
      <c r="K397" s="1015"/>
      <c r="L397" s="1015"/>
      <c r="M397" s="1015"/>
      <c r="N397" s="1015"/>
      <c r="O397" s="1015"/>
      <c r="P397" s="1015"/>
      <c r="Q397" s="1015"/>
    </row>
    <row r="398" spans="1:17" ht="12.75" customHeight="1">
      <c r="A398" s="1015"/>
      <c r="B398" s="1015"/>
      <c r="C398" s="1015"/>
      <c r="D398" s="1015"/>
      <c r="E398" s="1015"/>
      <c r="F398" s="1015"/>
      <c r="G398" s="1015"/>
      <c r="H398" s="1015"/>
      <c r="I398" s="1015"/>
      <c r="J398" s="1015"/>
      <c r="K398" s="1015"/>
      <c r="L398" s="1015"/>
      <c r="M398" s="1015"/>
      <c r="N398" s="1015"/>
      <c r="O398" s="1015"/>
      <c r="P398" s="1015"/>
      <c r="Q398" s="1015"/>
    </row>
    <row r="399" spans="1:17" ht="12.75" customHeight="1">
      <c r="A399" s="1015"/>
      <c r="B399" s="1015"/>
      <c r="C399" s="1015"/>
      <c r="D399" s="1015"/>
      <c r="E399" s="1015"/>
      <c r="F399" s="1015"/>
      <c r="G399" s="1015"/>
      <c r="H399" s="1015"/>
      <c r="I399" s="1015"/>
      <c r="J399" s="1015"/>
      <c r="K399" s="1015"/>
      <c r="L399" s="1015"/>
      <c r="M399" s="1015"/>
      <c r="N399" s="1015"/>
      <c r="O399" s="1015"/>
      <c r="P399" s="1015"/>
      <c r="Q399" s="1015"/>
    </row>
    <row r="400" spans="1:17" ht="12.75" customHeight="1">
      <c r="A400" s="1015"/>
      <c r="B400" s="1015"/>
      <c r="C400" s="1015"/>
      <c r="D400" s="1015"/>
      <c r="E400" s="1015"/>
      <c r="F400" s="1015"/>
      <c r="G400" s="1015"/>
      <c r="H400" s="1015"/>
      <c r="I400" s="1015"/>
      <c r="J400" s="1015"/>
      <c r="K400" s="1015"/>
      <c r="L400" s="1015"/>
      <c r="M400" s="1015"/>
      <c r="N400" s="1015"/>
      <c r="O400" s="1015"/>
      <c r="P400" s="1015"/>
      <c r="Q400" s="1015"/>
    </row>
    <row r="401" spans="1:17" ht="12.75" customHeight="1">
      <c r="A401" s="1015"/>
      <c r="B401" s="1015"/>
      <c r="C401" s="1015"/>
      <c r="D401" s="1015"/>
      <c r="E401" s="1015"/>
      <c r="F401" s="1015"/>
      <c r="G401" s="1015"/>
      <c r="H401" s="1015"/>
      <c r="I401" s="1015"/>
      <c r="J401" s="1015"/>
      <c r="K401" s="1015"/>
      <c r="L401" s="1015"/>
      <c r="M401" s="1015"/>
      <c r="N401" s="1015"/>
      <c r="O401" s="1015"/>
      <c r="P401" s="1015"/>
      <c r="Q401" s="1015"/>
    </row>
    <row r="402" spans="1:17" ht="12.75" customHeight="1">
      <c r="A402" s="1015"/>
      <c r="B402" s="1015"/>
      <c r="C402" s="1015"/>
      <c r="D402" s="1015"/>
      <c r="E402" s="1015"/>
      <c r="F402" s="1015"/>
      <c r="G402" s="1015"/>
      <c r="H402" s="1015"/>
      <c r="I402" s="1015"/>
      <c r="J402" s="1015"/>
      <c r="K402" s="1015"/>
      <c r="L402" s="1015"/>
      <c r="M402" s="1015"/>
      <c r="N402" s="1015"/>
      <c r="O402" s="1015"/>
      <c r="P402" s="1015"/>
      <c r="Q402" s="1015"/>
    </row>
    <row r="403" spans="1:17" ht="12.75" customHeight="1">
      <c r="A403" s="1015"/>
      <c r="B403" s="1015"/>
      <c r="C403" s="1015"/>
      <c r="D403" s="1015"/>
      <c r="E403" s="1015"/>
      <c r="F403" s="1015"/>
      <c r="G403" s="1015"/>
      <c r="H403" s="1015"/>
      <c r="I403" s="1015"/>
      <c r="J403" s="1015"/>
      <c r="K403" s="1015"/>
      <c r="L403" s="1015"/>
      <c r="M403" s="1015"/>
      <c r="N403" s="1015"/>
      <c r="O403" s="1015"/>
      <c r="P403" s="1015"/>
      <c r="Q403" s="1015"/>
    </row>
    <row r="404" spans="1:17" ht="12.75" customHeight="1">
      <c r="A404" s="1015"/>
      <c r="B404" s="1015"/>
      <c r="C404" s="1015"/>
      <c r="D404" s="1015"/>
      <c r="E404" s="1015"/>
      <c r="F404" s="1015"/>
      <c r="G404" s="1015"/>
      <c r="H404" s="1015"/>
      <c r="I404" s="1015"/>
      <c r="J404" s="1015"/>
      <c r="K404" s="1015"/>
      <c r="L404" s="1015"/>
      <c r="M404" s="1015"/>
      <c r="N404" s="1015"/>
      <c r="O404" s="1015"/>
      <c r="P404" s="1015"/>
      <c r="Q404" s="1015"/>
    </row>
    <row r="405" spans="1:17" ht="12.75" customHeight="1">
      <c r="A405" s="1015"/>
      <c r="B405" s="1015"/>
      <c r="C405" s="1015"/>
      <c r="D405" s="1015"/>
      <c r="E405" s="1015"/>
      <c r="F405" s="1015"/>
      <c r="G405" s="1015"/>
      <c r="H405" s="1015"/>
      <c r="I405" s="1015"/>
      <c r="J405" s="1015"/>
      <c r="K405" s="1015"/>
      <c r="L405" s="1015"/>
      <c r="M405" s="1015"/>
      <c r="N405" s="1015"/>
      <c r="O405" s="1015"/>
      <c r="P405" s="1015"/>
      <c r="Q405" s="1015"/>
    </row>
    <row r="406" spans="1:17" ht="12.75" customHeight="1">
      <c r="A406" s="1015"/>
      <c r="B406" s="1015"/>
      <c r="C406" s="1015"/>
      <c r="D406" s="1015"/>
      <c r="E406" s="1015"/>
      <c r="F406" s="1015"/>
      <c r="G406" s="1015"/>
      <c r="H406" s="1015"/>
      <c r="I406" s="1015"/>
      <c r="J406" s="1015"/>
      <c r="K406" s="1015"/>
      <c r="L406" s="1015"/>
      <c r="M406" s="1015"/>
      <c r="N406" s="1015"/>
      <c r="O406" s="1015"/>
      <c r="P406" s="1015"/>
      <c r="Q406" s="1015"/>
    </row>
    <row r="407" spans="1:17" ht="12.75" customHeight="1">
      <c r="A407" s="1015"/>
      <c r="B407" s="1015"/>
      <c r="C407" s="1015"/>
      <c r="D407" s="1015"/>
      <c r="E407" s="1015"/>
      <c r="F407" s="1015"/>
      <c r="G407" s="1015"/>
      <c r="H407" s="1015"/>
      <c r="I407" s="1015"/>
      <c r="J407" s="1015"/>
      <c r="K407" s="1015"/>
      <c r="L407" s="1015"/>
      <c r="M407" s="1015"/>
      <c r="N407" s="1015"/>
      <c r="O407" s="1015"/>
      <c r="P407" s="1015"/>
      <c r="Q407" s="1015"/>
    </row>
    <row r="408" spans="1:17" ht="12.75" customHeight="1">
      <c r="A408" s="1015"/>
      <c r="B408" s="1015"/>
      <c r="C408" s="1015"/>
      <c r="D408" s="1015"/>
      <c r="E408" s="1015"/>
      <c r="F408" s="1015"/>
      <c r="G408" s="1015"/>
      <c r="H408" s="1015"/>
      <c r="I408" s="1015"/>
      <c r="J408" s="1015"/>
      <c r="K408" s="1015"/>
      <c r="L408" s="1015"/>
      <c r="M408" s="1015"/>
      <c r="N408" s="1015"/>
      <c r="O408" s="1015"/>
      <c r="P408" s="1015"/>
      <c r="Q408" s="1015"/>
    </row>
    <row r="409" spans="1:17" ht="12.75" customHeight="1">
      <c r="A409" s="1015"/>
      <c r="B409" s="1015"/>
      <c r="C409" s="1015"/>
      <c r="D409" s="1015"/>
      <c r="E409" s="1015"/>
      <c r="F409" s="1015"/>
      <c r="G409" s="1015"/>
      <c r="H409" s="1015"/>
      <c r="I409" s="1015"/>
      <c r="J409" s="1015"/>
      <c r="K409" s="1015"/>
      <c r="L409" s="1015"/>
      <c r="M409" s="1015"/>
      <c r="N409" s="1015"/>
      <c r="O409" s="1015"/>
      <c r="P409" s="1015"/>
      <c r="Q409" s="1015"/>
    </row>
    <row r="410" spans="1:17" ht="12.75" customHeight="1">
      <c r="A410" s="1015"/>
      <c r="B410" s="1015"/>
      <c r="C410" s="1015"/>
      <c r="D410" s="1015"/>
      <c r="E410" s="1015"/>
      <c r="F410" s="1015"/>
      <c r="G410" s="1015"/>
      <c r="H410" s="1015"/>
      <c r="I410" s="1015"/>
      <c r="J410" s="1015"/>
      <c r="K410" s="1015"/>
      <c r="L410" s="1015"/>
      <c r="M410" s="1015"/>
      <c r="N410" s="1015"/>
      <c r="O410" s="1015"/>
      <c r="P410" s="1015"/>
      <c r="Q410" s="1015"/>
    </row>
    <row r="411" spans="1:17" ht="12.75" customHeight="1">
      <c r="A411" s="1015"/>
      <c r="B411" s="1015"/>
      <c r="C411" s="1015"/>
      <c r="D411" s="1015"/>
      <c r="E411" s="1015"/>
      <c r="F411" s="1015"/>
      <c r="G411" s="1015"/>
      <c r="H411" s="1015"/>
      <c r="I411" s="1015"/>
      <c r="J411" s="1015"/>
      <c r="K411" s="1015"/>
      <c r="L411" s="1015"/>
      <c r="M411" s="1015"/>
      <c r="N411" s="1015"/>
      <c r="O411" s="1015"/>
      <c r="P411" s="1015"/>
      <c r="Q411" s="1015"/>
    </row>
    <row r="412" spans="1:17" ht="12.75" customHeight="1">
      <c r="A412" s="1015"/>
      <c r="B412" s="1015"/>
      <c r="C412" s="1015"/>
      <c r="D412" s="1015"/>
      <c r="E412" s="1015"/>
      <c r="F412" s="1015"/>
      <c r="G412" s="1015"/>
      <c r="H412" s="1015"/>
      <c r="I412" s="1015"/>
      <c r="J412" s="1015"/>
      <c r="K412" s="1015"/>
      <c r="L412" s="1015"/>
      <c r="M412" s="1015"/>
      <c r="N412" s="1015"/>
      <c r="O412" s="1015"/>
      <c r="P412" s="1015"/>
      <c r="Q412" s="1015"/>
    </row>
    <row r="413" spans="1:17" ht="12.75" customHeight="1">
      <c r="A413" s="1015"/>
      <c r="B413" s="1015"/>
      <c r="C413" s="1015"/>
      <c r="D413" s="1015"/>
      <c r="E413" s="1015"/>
      <c r="F413" s="1015"/>
      <c r="G413" s="1015"/>
      <c r="H413" s="1015"/>
      <c r="I413" s="1015"/>
      <c r="J413" s="1015"/>
      <c r="K413" s="1015"/>
      <c r="L413" s="1015"/>
      <c r="M413" s="1015"/>
      <c r="N413" s="1015"/>
      <c r="O413" s="1015"/>
      <c r="P413" s="1015"/>
      <c r="Q413" s="1015"/>
    </row>
    <row r="414" spans="1:17" ht="12.75" customHeight="1">
      <c r="A414" s="1015"/>
      <c r="B414" s="1015"/>
      <c r="C414" s="1015"/>
      <c r="D414" s="1015"/>
      <c r="E414" s="1015"/>
      <c r="F414" s="1015"/>
      <c r="G414" s="1015"/>
      <c r="H414" s="1015"/>
      <c r="I414" s="1015"/>
      <c r="J414" s="1015"/>
      <c r="K414" s="1015"/>
      <c r="L414" s="1015"/>
      <c r="M414" s="1015"/>
      <c r="N414" s="1015"/>
      <c r="O414" s="1015"/>
      <c r="P414" s="1015"/>
      <c r="Q414" s="1015"/>
    </row>
    <row r="415" spans="1:17" ht="12.75" customHeight="1">
      <c r="A415" s="1015"/>
      <c r="B415" s="1015"/>
      <c r="C415" s="1015"/>
      <c r="D415" s="1015"/>
      <c r="E415" s="1015"/>
      <c r="F415" s="1015"/>
      <c r="G415" s="1015"/>
      <c r="H415" s="1015"/>
      <c r="I415" s="1015"/>
      <c r="J415" s="1015"/>
      <c r="K415" s="1015"/>
      <c r="L415" s="1015"/>
      <c r="M415" s="1015"/>
      <c r="N415" s="1015"/>
      <c r="O415" s="1015"/>
      <c r="P415" s="1015"/>
      <c r="Q415" s="1015"/>
    </row>
    <row r="416" spans="1:17" ht="12.75" customHeight="1">
      <c r="A416" s="1015"/>
      <c r="B416" s="1015"/>
      <c r="C416" s="1015"/>
      <c r="D416" s="1015"/>
      <c r="E416" s="1015"/>
      <c r="F416" s="1015"/>
      <c r="G416" s="1015"/>
      <c r="H416" s="1015"/>
      <c r="I416" s="1015"/>
      <c r="J416" s="1015"/>
      <c r="K416" s="1015"/>
      <c r="L416" s="1015"/>
      <c r="M416" s="1015"/>
      <c r="N416" s="1015"/>
      <c r="O416" s="1015"/>
      <c r="P416" s="1015"/>
      <c r="Q416" s="1015"/>
    </row>
    <row r="417" spans="1:17" ht="12.75" customHeight="1">
      <c r="A417" s="1015"/>
      <c r="B417" s="1015"/>
      <c r="C417" s="1015"/>
      <c r="D417" s="1015"/>
      <c r="E417" s="1015"/>
      <c r="F417" s="1015"/>
      <c r="G417" s="1015"/>
      <c r="H417" s="1015"/>
      <c r="I417" s="1015"/>
      <c r="J417" s="1015"/>
      <c r="K417" s="1015"/>
      <c r="L417" s="1015"/>
      <c r="M417" s="1015"/>
      <c r="N417" s="1015"/>
      <c r="O417" s="1015"/>
      <c r="P417" s="1015"/>
      <c r="Q417" s="1015"/>
    </row>
    <row r="418" spans="1:17" ht="12.75" customHeight="1">
      <c r="A418" s="1015"/>
      <c r="B418" s="1015"/>
      <c r="C418" s="1015"/>
      <c r="D418" s="1015"/>
      <c r="E418" s="1015"/>
      <c r="F418" s="1015"/>
      <c r="G418" s="1015"/>
      <c r="H418" s="1015"/>
      <c r="I418" s="1015"/>
      <c r="J418" s="1015"/>
      <c r="K418" s="1015"/>
      <c r="L418" s="1015"/>
      <c r="M418" s="1015"/>
      <c r="N418" s="1015"/>
      <c r="O418" s="1015"/>
      <c r="P418" s="1015"/>
      <c r="Q418" s="1015"/>
    </row>
    <row r="419" spans="1:17" ht="12.75" customHeight="1">
      <c r="A419" s="1015"/>
      <c r="B419" s="1015"/>
      <c r="C419" s="1015"/>
      <c r="D419" s="1015"/>
      <c r="E419" s="1015"/>
      <c r="F419" s="1015"/>
      <c r="G419" s="1015"/>
      <c r="H419" s="1015"/>
      <c r="I419" s="1015"/>
      <c r="J419" s="1015"/>
      <c r="K419" s="1015"/>
      <c r="L419" s="1015"/>
      <c r="M419" s="1015"/>
      <c r="N419" s="1015"/>
      <c r="O419" s="1015"/>
      <c r="P419" s="1015"/>
      <c r="Q419" s="1015"/>
    </row>
    <row r="420" spans="1:17" ht="12.75" customHeight="1">
      <c r="A420" s="1015"/>
      <c r="B420" s="1015"/>
      <c r="C420" s="1015"/>
      <c r="D420" s="1015"/>
      <c r="E420" s="1015"/>
      <c r="F420" s="1015"/>
      <c r="G420" s="1015"/>
      <c r="H420" s="1015"/>
      <c r="I420" s="1015"/>
      <c r="J420" s="1015"/>
      <c r="K420" s="1015"/>
      <c r="L420" s="1015"/>
      <c r="M420" s="1015"/>
      <c r="N420" s="1015"/>
      <c r="O420" s="1015"/>
      <c r="P420" s="1015"/>
      <c r="Q420" s="1015"/>
    </row>
    <row r="421" spans="1:17" ht="12.75" customHeight="1">
      <c r="A421" s="1015"/>
      <c r="B421" s="1015"/>
      <c r="C421" s="1015"/>
      <c r="D421" s="1015"/>
      <c r="E421" s="1015"/>
      <c r="F421" s="1015"/>
      <c r="G421" s="1015"/>
      <c r="H421" s="1015"/>
      <c r="I421" s="1015"/>
      <c r="J421" s="1015"/>
      <c r="K421" s="1015"/>
      <c r="L421" s="1015"/>
      <c r="M421" s="1015"/>
      <c r="N421" s="1015"/>
      <c r="O421" s="1015"/>
      <c r="P421" s="1015"/>
      <c r="Q421" s="1015"/>
    </row>
    <row r="422" spans="1:17" ht="12.75" customHeight="1">
      <c r="A422" s="1015"/>
      <c r="B422" s="1015"/>
      <c r="C422" s="1015"/>
      <c r="D422" s="1015"/>
      <c r="E422" s="1015"/>
      <c r="F422" s="1015"/>
      <c r="G422" s="1015"/>
      <c r="H422" s="1015"/>
      <c r="I422" s="1015"/>
      <c r="J422" s="1015"/>
      <c r="K422" s="1015"/>
      <c r="L422" s="1015"/>
      <c r="M422" s="1015"/>
      <c r="N422" s="1015"/>
      <c r="O422" s="1015"/>
      <c r="P422" s="1015"/>
      <c r="Q422" s="1015"/>
    </row>
    <row r="423" spans="1:17" ht="12.75" customHeight="1">
      <c r="A423" s="1015"/>
      <c r="B423" s="1015"/>
      <c r="C423" s="1015"/>
      <c r="D423" s="1015"/>
      <c r="E423" s="1015"/>
      <c r="F423" s="1015"/>
      <c r="G423" s="1015"/>
      <c r="H423" s="1015"/>
      <c r="I423" s="1015"/>
      <c r="J423" s="1015"/>
      <c r="K423" s="1015"/>
      <c r="L423" s="1015"/>
      <c r="M423" s="1015"/>
      <c r="N423" s="1015"/>
      <c r="O423" s="1015"/>
      <c r="P423" s="1015"/>
      <c r="Q423" s="1015"/>
    </row>
    <row r="424" spans="1:17" ht="12.75" customHeight="1">
      <c r="A424" s="1015"/>
      <c r="B424" s="1015"/>
      <c r="C424" s="1015"/>
      <c r="D424" s="1015"/>
      <c r="E424" s="1015"/>
      <c r="F424" s="1015"/>
      <c r="G424" s="1015"/>
      <c r="H424" s="1015"/>
      <c r="I424" s="1015"/>
      <c r="J424" s="1015"/>
      <c r="K424" s="1015"/>
      <c r="L424" s="1015"/>
      <c r="M424" s="1015"/>
      <c r="N424" s="1015"/>
      <c r="O424" s="1015"/>
      <c r="P424" s="1015"/>
      <c r="Q424" s="1015"/>
    </row>
    <row r="425" spans="1:17" ht="12.75" customHeight="1">
      <c r="A425" s="1015"/>
      <c r="B425" s="1015"/>
      <c r="C425" s="1015"/>
      <c r="D425" s="1015"/>
      <c r="E425" s="1015"/>
      <c r="F425" s="1015"/>
      <c r="G425" s="1015"/>
      <c r="H425" s="1015"/>
      <c r="I425" s="1015"/>
      <c r="J425" s="1015"/>
      <c r="K425" s="1015"/>
      <c r="L425" s="1015"/>
      <c r="M425" s="1015"/>
      <c r="N425" s="1015"/>
      <c r="O425" s="1015"/>
      <c r="P425" s="1015"/>
      <c r="Q425" s="1015"/>
    </row>
    <row r="426" spans="1:17" ht="12.75" customHeight="1">
      <c r="A426" s="1015"/>
      <c r="B426" s="1015"/>
      <c r="C426" s="1015"/>
      <c r="D426" s="1015"/>
      <c r="E426" s="1015"/>
      <c r="F426" s="1015"/>
      <c r="G426" s="1015"/>
      <c r="H426" s="1015"/>
      <c r="I426" s="1015"/>
      <c r="J426" s="1015"/>
      <c r="K426" s="1015"/>
      <c r="L426" s="1015"/>
      <c r="M426" s="1015"/>
      <c r="N426" s="1015"/>
      <c r="O426" s="1015"/>
      <c r="P426" s="1015"/>
      <c r="Q426" s="1015"/>
    </row>
    <row r="427" spans="1:17" ht="12.75" customHeight="1">
      <c r="A427" s="1015"/>
      <c r="B427" s="1015"/>
      <c r="C427" s="1015"/>
      <c r="D427" s="1015"/>
      <c r="E427" s="1015"/>
      <c r="F427" s="1015"/>
      <c r="G427" s="1015"/>
      <c r="H427" s="1015"/>
      <c r="I427" s="1015"/>
      <c r="J427" s="1015"/>
      <c r="K427" s="1015"/>
      <c r="L427" s="1015"/>
      <c r="M427" s="1015"/>
      <c r="N427" s="1015"/>
      <c r="O427" s="1015"/>
      <c r="P427" s="1015"/>
      <c r="Q427" s="1015"/>
    </row>
    <row r="428" spans="1:17" ht="12.75" customHeight="1">
      <c r="A428" s="1015"/>
      <c r="B428" s="1015"/>
      <c r="C428" s="1015"/>
      <c r="D428" s="1015"/>
      <c r="E428" s="1015"/>
      <c r="F428" s="1015"/>
      <c r="G428" s="1015"/>
      <c r="H428" s="1015"/>
      <c r="I428" s="1015"/>
      <c r="J428" s="1015"/>
      <c r="K428" s="1015"/>
      <c r="L428" s="1015"/>
      <c r="M428" s="1015"/>
      <c r="N428" s="1015"/>
      <c r="O428" s="1015"/>
      <c r="P428" s="1015"/>
      <c r="Q428" s="1015"/>
    </row>
    <row r="429" spans="1:17" ht="12.75" customHeight="1">
      <c r="A429" s="1015"/>
      <c r="B429" s="1015"/>
      <c r="C429" s="1015"/>
      <c r="D429" s="1015"/>
      <c r="E429" s="1015"/>
      <c r="F429" s="1015"/>
      <c r="G429" s="1015"/>
      <c r="H429" s="1015"/>
      <c r="I429" s="1015"/>
      <c r="J429" s="1015"/>
      <c r="K429" s="1015"/>
      <c r="L429" s="1015"/>
      <c r="M429" s="1015"/>
      <c r="N429" s="1015"/>
      <c r="O429" s="1015"/>
      <c r="P429" s="1015"/>
      <c r="Q429" s="1015"/>
    </row>
    <row r="430" spans="1:17" ht="12.75" customHeight="1">
      <c r="A430" s="1015"/>
      <c r="B430" s="1015"/>
      <c r="C430" s="1015"/>
      <c r="D430" s="1015"/>
      <c r="E430" s="1015"/>
      <c r="F430" s="1015"/>
      <c r="G430" s="1015"/>
      <c r="H430" s="1015"/>
      <c r="I430" s="1015"/>
      <c r="J430" s="1015"/>
      <c r="K430" s="1015"/>
      <c r="L430" s="1015"/>
      <c r="M430" s="1015"/>
      <c r="N430" s="1015"/>
      <c r="O430" s="1015"/>
      <c r="P430" s="1015"/>
      <c r="Q430" s="1015"/>
    </row>
    <row r="431" spans="1:17" ht="12.75" customHeight="1">
      <c r="A431" s="1015"/>
      <c r="B431" s="1015"/>
      <c r="C431" s="1015"/>
      <c r="D431" s="1015"/>
      <c r="E431" s="1015"/>
      <c r="F431" s="1015"/>
      <c r="G431" s="1015"/>
      <c r="H431" s="1015"/>
      <c r="I431" s="1015"/>
      <c r="J431" s="1015"/>
      <c r="K431" s="1015"/>
      <c r="L431" s="1015"/>
      <c r="M431" s="1015"/>
      <c r="N431" s="1015"/>
      <c r="O431" s="1015"/>
      <c r="P431" s="1015"/>
      <c r="Q431" s="1015"/>
    </row>
    <row r="432" spans="1:17" ht="12.75" customHeight="1">
      <c r="A432" s="1015"/>
      <c r="B432" s="1015"/>
      <c r="C432" s="1015"/>
      <c r="D432" s="1015"/>
      <c r="E432" s="1015"/>
      <c r="F432" s="1015"/>
      <c r="G432" s="1015"/>
      <c r="H432" s="1015"/>
      <c r="I432" s="1015"/>
      <c r="J432" s="1015"/>
      <c r="K432" s="1015"/>
      <c r="L432" s="1015"/>
      <c r="M432" s="1015"/>
      <c r="N432" s="1015"/>
      <c r="O432" s="1015"/>
      <c r="P432" s="1015"/>
      <c r="Q432" s="1015"/>
    </row>
    <row r="433" spans="1:17" ht="12.75" customHeight="1">
      <c r="A433" s="1015"/>
      <c r="B433" s="1015"/>
      <c r="C433" s="1015"/>
      <c r="D433" s="1015"/>
      <c r="E433" s="1015"/>
      <c r="F433" s="1015"/>
      <c r="G433" s="1015"/>
      <c r="H433" s="1015"/>
      <c r="I433" s="1015"/>
      <c r="J433" s="1015"/>
      <c r="K433" s="1015"/>
      <c r="L433" s="1015"/>
      <c r="M433" s="1015"/>
      <c r="N433" s="1015"/>
      <c r="O433" s="1015"/>
      <c r="P433" s="1015"/>
      <c r="Q433" s="1015"/>
    </row>
    <row r="434" spans="1:17" ht="12.75" customHeight="1">
      <c r="A434" s="1015"/>
      <c r="B434" s="1015"/>
      <c r="C434" s="1015"/>
      <c r="D434" s="1015"/>
      <c r="E434" s="1015"/>
      <c r="F434" s="1015"/>
      <c r="G434" s="1015"/>
      <c r="H434" s="1015"/>
      <c r="I434" s="1015"/>
      <c r="J434" s="1015"/>
      <c r="K434" s="1015"/>
      <c r="L434" s="1015"/>
      <c r="M434" s="1015"/>
      <c r="N434" s="1015"/>
      <c r="O434" s="1015"/>
      <c r="P434" s="1015"/>
      <c r="Q434" s="1015"/>
    </row>
    <row r="435" spans="1:17" ht="12.75" customHeight="1">
      <c r="A435" s="1015"/>
      <c r="B435" s="1015"/>
      <c r="C435" s="1015"/>
      <c r="D435" s="1015"/>
      <c r="E435" s="1015"/>
      <c r="F435" s="1015"/>
      <c r="G435" s="1015"/>
      <c r="H435" s="1015"/>
      <c r="I435" s="1015"/>
      <c r="J435" s="1015"/>
      <c r="K435" s="1015"/>
      <c r="L435" s="1015"/>
      <c r="M435" s="1015"/>
      <c r="N435" s="1015"/>
      <c r="O435" s="1015"/>
      <c r="P435" s="1015"/>
      <c r="Q435" s="1015"/>
    </row>
    <row r="436" spans="1:17" ht="12.75" customHeight="1">
      <c r="A436" s="1015"/>
      <c r="B436" s="1015"/>
      <c r="C436" s="1015"/>
      <c r="D436" s="1015"/>
      <c r="E436" s="1015"/>
      <c r="F436" s="1015"/>
      <c r="G436" s="1015"/>
      <c r="H436" s="1015"/>
      <c r="I436" s="1015"/>
      <c r="J436" s="1015"/>
      <c r="K436" s="1015"/>
      <c r="L436" s="1015"/>
      <c r="M436" s="1015"/>
      <c r="N436" s="1015"/>
      <c r="O436" s="1015"/>
      <c r="P436" s="1015"/>
      <c r="Q436" s="1015"/>
    </row>
    <row r="437" spans="1:17" ht="12.75" customHeight="1">
      <c r="A437" s="1015"/>
      <c r="B437" s="1015"/>
      <c r="C437" s="1015"/>
      <c r="D437" s="1015"/>
      <c r="E437" s="1015"/>
      <c r="F437" s="1015"/>
      <c r="G437" s="1015"/>
      <c r="H437" s="1015"/>
      <c r="I437" s="1015"/>
      <c r="J437" s="1015"/>
      <c r="K437" s="1015"/>
      <c r="L437" s="1015"/>
      <c r="M437" s="1015"/>
      <c r="N437" s="1015"/>
      <c r="O437" s="1015"/>
      <c r="P437" s="1015"/>
      <c r="Q437" s="1015"/>
    </row>
    <row r="438" spans="1:17" ht="12.75" customHeight="1">
      <c r="A438" s="1015"/>
      <c r="B438" s="1015"/>
      <c r="C438" s="1015"/>
      <c r="D438" s="1015"/>
      <c r="E438" s="1015"/>
      <c r="F438" s="1015"/>
      <c r="G438" s="1015"/>
      <c r="H438" s="1015"/>
      <c r="I438" s="1015"/>
      <c r="J438" s="1015"/>
      <c r="K438" s="1015"/>
      <c r="L438" s="1015"/>
      <c r="M438" s="1015"/>
      <c r="N438" s="1015"/>
      <c r="O438" s="1015"/>
      <c r="P438" s="1015"/>
      <c r="Q438" s="1015"/>
    </row>
    <row r="439" spans="1:17" ht="12.75" customHeight="1">
      <c r="A439" s="1015"/>
      <c r="B439" s="1015"/>
      <c r="C439" s="1015"/>
      <c r="D439" s="1015"/>
      <c r="E439" s="1015"/>
      <c r="F439" s="1015"/>
      <c r="G439" s="1015"/>
      <c r="H439" s="1015"/>
      <c r="I439" s="1015"/>
      <c r="J439" s="1015"/>
      <c r="K439" s="1015"/>
      <c r="L439" s="1015"/>
      <c r="M439" s="1015"/>
      <c r="N439" s="1015"/>
      <c r="O439" s="1015"/>
      <c r="P439" s="1015"/>
      <c r="Q439" s="1015"/>
    </row>
    <row r="440" spans="1:17" ht="12.75" customHeight="1">
      <c r="A440" s="1015"/>
      <c r="B440" s="1015"/>
      <c r="C440" s="1015"/>
      <c r="D440" s="1015"/>
      <c r="E440" s="1015"/>
      <c r="F440" s="1015"/>
      <c r="G440" s="1015"/>
      <c r="H440" s="1015"/>
      <c r="I440" s="1015"/>
      <c r="J440" s="1015"/>
      <c r="K440" s="1015"/>
      <c r="L440" s="1015"/>
      <c r="M440" s="1015"/>
      <c r="N440" s="1015"/>
      <c r="O440" s="1015"/>
      <c r="P440" s="1015"/>
      <c r="Q440" s="1015"/>
    </row>
    <row r="441" spans="1:17" ht="12.75" customHeight="1">
      <c r="A441" s="1015"/>
      <c r="B441" s="1015"/>
      <c r="C441" s="1015"/>
      <c r="D441" s="1015"/>
      <c r="E441" s="1015"/>
      <c r="F441" s="1015"/>
      <c r="G441" s="1015"/>
      <c r="H441" s="1015"/>
      <c r="I441" s="1015"/>
      <c r="J441" s="1015"/>
      <c r="K441" s="1015"/>
      <c r="L441" s="1015"/>
      <c r="M441" s="1015"/>
      <c r="N441" s="1015"/>
      <c r="O441" s="1015"/>
      <c r="P441" s="1015"/>
      <c r="Q441" s="1015"/>
    </row>
    <row r="442" spans="1:17" ht="12.75" customHeight="1">
      <c r="A442" s="1015"/>
      <c r="B442" s="1015"/>
      <c r="C442" s="1015"/>
      <c r="D442" s="1015"/>
      <c r="E442" s="1015"/>
      <c r="F442" s="1015"/>
      <c r="G442" s="1015"/>
      <c r="H442" s="1015"/>
      <c r="I442" s="1015"/>
      <c r="J442" s="1015"/>
      <c r="K442" s="1015"/>
      <c r="L442" s="1015"/>
      <c r="M442" s="1015"/>
      <c r="N442" s="1015"/>
      <c r="O442" s="1015"/>
      <c r="P442" s="1015"/>
      <c r="Q442" s="1015"/>
    </row>
    <row r="443" spans="1:17" ht="12.75" customHeight="1">
      <c r="A443" s="1015"/>
      <c r="B443" s="1015"/>
      <c r="C443" s="1015"/>
      <c r="D443" s="1015"/>
      <c r="E443" s="1015"/>
      <c r="F443" s="1015"/>
      <c r="G443" s="1015"/>
      <c r="H443" s="1015"/>
      <c r="I443" s="1015"/>
      <c r="J443" s="1015"/>
      <c r="K443" s="1015"/>
      <c r="L443" s="1015"/>
      <c r="M443" s="1015"/>
      <c r="N443" s="1015"/>
      <c r="O443" s="1015"/>
      <c r="P443" s="1015"/>
      <c r="Q443" s="1015"/>
    </row>
    <row r="444" spans="1:17" ht="12.75" customHeight="1">
      <c r="A444" s="1015"/>
      <c r="B444" s="1015"/>
      <c r="C444" s="1015"/>
      <c r="D444" s="1015"/>
      <c r="E444" s="1015"/>
      <c r="F444" s="1015"/>
      <c r="G444" s="1015"/>
      <c r="H444" s="1015"/>
      <c r="I444" s="1015"/>
      <c r="J444" s="1015"/>
      <c r="K444" s="1015"/>
      <c r="L444" s="1015"/>
      <c r="M444" s="1015"/>
      <c r="N444" s="1015"/>
      <c r="O444" s="1015"/>
      <c r="P444" s="1015"/>
      <c r="Q444" s="1015"/>
    </row>
    <row r="445" spans="1:17" ht="12.75" customHeight="1">
      <c r="A445" s="1015"/>
      <c r="B445" s="1015"/>
      <c r="C445" s="1015"/>
      <c r="D445" s="1015"/>
      <c r="E445" s="1015"/>
      <c r="F445" s="1015"/>
      <c r="G445" s="1015"/>
      <c r="H445" s="1015"/>
      <c r="I445" s="1015"/>
      <c r="J445" s="1015"/>
      <c r="K445" s="1015"/>
      <c r="L445" s="1015"/>
      <c r="M445" s="1015"/>
      <c r="N445" s="1015"/>
      <c r="O445" s="1015"/>
      <c r="P445" s="1015"/>
      <c r="Q445" s="1015"/>
    </row>
    <row r="446" spans="1:17" ht="12.75" customHeight="1">
      <c r="A446" s="1015"/>
      <c r="B446" s="1015"/>
      <c r="C446" s="1015"/>
      <c r="D446" s="1015"/>
      <c r="E446" s="1015"/>
      <c r="F446" s="1015"/>
      <c r="G446" s="1015"/>
      <c r="H446" s="1015"/>
      <c r="I446" s="1015"/>
      <c r="J446" s="1015"/>
      <c r="K446" s="1015"/>
      <c r="L446" s="1015"/>
      <c r="M446" s="1015"/>
      <c r="N446" s="1015"/>
      <c r="O446" s="1015"/>
      <c r="P446" s="1015"/>
      <c r="Q446" s="1015"/>
    </row>
    <row r="447" spans="1:17" ht="12.75" customHeight="1">
      <c r="A447" s="1015"/>
      <c r="B447" s="1015"/>
      <c r="C447" s="1015"/>
      <c r="D447" s="1015"/>
      <c r="E447" s="1015"/>
      <c r="F447" s="1015"/>
      <c r="G447" s="1015"/>
      <c r="H447" s="1015"/>
      <c r="I447" s="1015"/>
      <c r="J447" s="1015"/>
      <c r="K447" s="1015"/>
      <c r="L447" s="1015"/>
      <c r="M447" s="1015"/>
      <c r="N447" s="1015"/>
      <c r="O447" s="1015"/>
      <c r="P447" s="1015"/>
      <c r="Q447" s="1015"/>
    </row>
    <row r="448" spans="1:17" ht="12.75" customHeight="1">
      <c r="A448" s="1015"/>
      <c r="B448" s="1015"/>
      <c r="C448" s="1015"/>
      <c r="D448" s="1015"/>
      <c r="E448" s="1015"/>
      <c r="F448" s="1015"/>
      <c r="G448" s="1015"/>
      <c r="H448" s="1015"/>
      <c r="I448" s="1015"/>
      <c r="J448" s="1015"/>
      <c r="K448" s="1015"/>
      <c r="L448" s="1015"/>
      <c r="M448" s="1015"/>
      <c r="N448" s="1015"/>
      <c r="O448" s="1015"/>
      <c r="P448" s="1015"/>
      <c r="Q448" s="1015"/>
    </row>
    <row r="449" spans="1:17" ht="12.75" customHeight="1">
      <c r="A449" s="1015"/>
      <c r="B449" s="1015"/>
      <c r="C449" s="1015"/>
      <c r="D449" s="1015"/>
      <c r="E449" s="1015"/>
      <c r="F449" s="1015"/>
      <c r="G449" s="1015"/>
      <c r="H449" s="1015"/>
      <c r="I449" s="1015"/>
      <c r="J449" s="1015"/>
      <c r="K449" s="1015"/>
      <c r="L449" s="1015"/>
      <c r="M449" s="1015"/>
      <c r="N449" s="1015"/>
      <c r="O449" s="1015"/>
      <c r="P449" s="1015"/>
      <c r="Q449" s="1015"/>
    </row>
    <row r="450" spans="1:17" ht="12.75" customHeight="1">
      <c r="A450" s="1015"/>
      <c r="B450" s="1015"/>
      <c r="C450" s="1015"/>
      <c r="D450" s="1015"/>
      <c r="E450" s="1015"/>
      <c r="F450" s="1015"/>
      <c r="G450" s="1015"/>
      <c r="H450" s="1015"/>
      <c r="I450" s="1015"/>
      <c r="J450" s="1015"/>
      <c r="K450" s="1015"/>
      <c r="L450" s="1015"/>
      <c r="M450" s="1015"/>
      <c r="N450" s="1015"/>
      <c r="O450" s="1015"/>
      <c r="P450" s="1015"/>
      <c r="Q450" s="1015"/>
    </row>
    <row r="451" spans="1:17" ht="12.75" customHeight="1">
      <c r="A451" s="1015"/>
      <c r="B451" s="1015"/>
      <c r="C451" s="1015"/>
      <c r="D451" s="1015"/>
      <c r="E451" s="1015"/>
      <c r="F451" s="1015"/>
      <c r="G451" s="1015"/>
      <c r="H451" s="1015"/>
      <c r="I451" s="1015"/>
      <c r="J451" s="1015"/>
      <c r="K451" s="1015"/>
      <c r="L451" s="1015"/>
      <c r="M451" s="1015"/>
      <c r="N451" s="1015"/>
      <c r="O451" s="1015"/>
      <c r="P451" s="1015"/>
      <c r="Q451" s="1015"/>
    </row>
    <row r="452" spans="1:17" ht="12.75" customHeight="1">
      <c r="A452" s="1015"/>
      <c r="B452" s="1015"/>
      <c r="C452" s="1015"/>
      <c r="D452" s="1015"/>
      <c r="E452" s="1015"/>
      <c r="F452" s="1015"/>
      <c r="G452" s="1015"/>
      <c r="H452" s="1015"/>
      <c r="I452" s="1015"/>
      <c r="J452" s="1015"/>
      <c r="K452" s="1015"/>
      <c r="L452" s="1015"/>
      <c r="M452" s="1015"/>
      <c r="N452" s="1015"/>
      <c r="O452" s="1015"/>
      <c r="P452" s="1015"/>
      <c r="Q452" s="1015"/>
    </row>
    <row r="453" spans="1:17" ht="12.75" customHeight="1">
      <c r="A453" s="1015"/>
      <c r="B453" s="1015"/>
      <c r="C453" s="1015"/>
      <c r="D453" s="1015"/>
      <c r="E453" s="1015"/>
      <c r="F453" s="1015"/>
      <c r="G453" s="1015"/>
      <c r="H453" s="1015"/>
      <c r="I453" s="1015"/>
      <c r="J453" s="1015"/>
      <c r="K453" s="1015"/>
      <c r="L453" s="1015"/>
      <c r="M453" s="1015"/>
      <c r="N453" s="1015"/>
      <c r="O453" s="1015"/>
      <c r="P453" s="1015"/>
      <c r="Q453" s="1015"/>
    </row>
    <row r="454" spans="1:17" ht="12.75" customHeight="1">
      <c r="A454" s="1015"/>
      <c r="B454" s="1015"/>
      <c r="C454" s="1015"/>
      <c r="D454" s="1015"/>
      <c r="E454" s="1015"/>
      <c r="F454" s="1015"/>
      <c r="G454" s="1015"/>
      <c r="H454" s="1015"/>
      <c r="I454" s="1015"/>
      <c r="J454" s="1015"/>
      <c r="K454" s="1015"/>
      <c r="L454" s="1015"/>
      <c r="M454" s="1015"/>
      <c r="N454" s="1015"/>
      <c r="O454" s="1015"/>
      <c r="P454" s="1015"/>
      <c r="Q454" s="1015"/>
    </row>
    <row r="455" spans="1:17" ht="12.75" customHeight="1">
      <c r="A455" s="1015"/>
      <c r="B455" s="1015"/>
      <c r="C455" s="1015"/>
      <c r="D455" s="1015"/>
      <c r="E455" s="1015"/>
      <c r="F455" s="1015"/>
      <c r="G455" s="1015"/>
      <c r="H455" s="1015"/>
      <c r="I455" s="1015"/>
      <c r="J455" s="1015"/>
      <c r="K455" s="1015"/>
      <c r="L455" s="1015"/>
      <c r="M455" s="1015"/>
      <c r="N455" s="1015"/>
      <c r="O455" s="1015"/>
      <c r="P455" s="1015"/>
      <c r="Q455" s="1015"/>
    </row>
    <row r="456" spans="1:17" ht="12.75" customHeight="1">
      <c r="A456" s="1015"/>
      <c r="B456" s="1015"/>
      <c r="C456" s="1015"/>
      <c r="D456" s="1015"/>
      <c r="E456" s="1015"/>
      <c r="F456" s="1015"/>
      <c r="G456" s="1015"/>
      <c r="H456" s="1015"/>
      <c r="I456" s="1015"/>
      <c r="J456" s="1015"/>
      <c r="K456" s="1015"/>
      <c r="L456" s="1015"/>
      <c r="M456" s="1015"/>
      <c r="N456" s="1015"/>
      <c r="O456" s="1015"/>
      <c r="P456" s="1015"/>
      <c r="Q456" s="1015"/>
    </row>
    <row r="457" spans="1:17" ht="12.75" customHeight="1">
      <c r="A457" s="1015"/>
      <c r="B457" s="1015"/>
      <c r="C457" s="1015"/>
      <c r="D457" s="1015"/>
      <c r="E457" s="1015"/>
      <c r="F457" s="1015"/>
      <c r="G457" s="1015"/>
      <c r="H457" s="1015"/>
      <c r="I457" s="1015"/>
      <c r="J457" s="1015"/>
      <c r="K457" s="1015"/>
      <c r="L457" s="1015"/>
      <c r="M457" s="1015"/>
      <c r="N457" s="1015"/>
      <c r="O457" s="1015"/>
      <c r="P457" s="1015"/>
      <c r="Q457" s="1015"/>
    </row>
    <row r="458" spans="1:17" ht="12.75" customHeight="1">
      <c r="A458" s="1015"/>
      <c r="B458" s="1015"/>
      <c r="C458" s="1015"/>
      <c r="D458" s="1015"/>
      <c r="E458" s="1015"/>
      <c r="F458" s="1015"/>
      <c r="G458" s="1015"/>
      <c r="H458" s="1015"/>
      <c r="I458" s="1015"/>
      <c r="J458" s="1015"/>
      <c r="K458" s="1015"/>
      <c r="L458" s="1015"/>
      <c r="M458" s="1015"/>
      <c r="N458" s="1015"/>
      <c r="O458" s="1015"/>
      <c r="P458" s="1015"/>
      <c r="Q458" s="1015"/>
    </row>
    <row r="459" spans="1:17" ht="12.75" customHeight="1">
      <c r="A459" s="1015"/>
      <c r="B459" s="1015"/>
      <c r="C459" s="1015"/>
      <c r="D459" s="1015"/>
      <c r="E459" s="1015"/>
      <c r="F459" s="1015"/>
      <c r="G459" s="1015"/>
      <c r="H459" s="1015"/>
      <c r="I459" s="1015"/>
      <c r="J459" s="1015"/>
      <c r="K459" s="1015"/>
      <c r="L459" s="1015"/>
      <c r="M459" s="1015"/>
      <c r="N459" s="1015"/>
      <c r="O459" s="1015"/>
      <c r="P459" s="1015"/>
      <c r="Q459" s="1015"/>
    </row>
    <row r="460" spans="1:17" ht="12.75" customHeight="1">
      <c r="A460" s="1015"/>
      <c r="B460" s="1015"/>
      <c r="C460" s="1015"/>
      <c r="D460" s="1015"/>
      <c r="E460" s="1015"/>
      <c r="F460" s="1015"/>
      <c r="G460" s="1015"/>
      <c r="H460" s="1015"/>
      <c r="I460" s="1015"/>
      <c r="J460" s="1015"/>
      <c r="K460" s="1015"/>
      <c r="L460" s="1015"/>
      <c r="M460" s="1015"/>
      <c r="N460" s="1015"/>
      <c r="O460" s="1015"/>
      <c r="P460" s="1015"/>
      <c r="Q460" s="1015"/>
    </row>
    <row r="461" spans="1:17" ht="12.75" customHeight="1">
      <c r="A461" s="1015"/>
      <c r="B461" s="1015"/>
      <c r="C461" s="1015"/>
      <c r="D461" s="1015"/>
      <c r="E461" s="1015"/>
      <c r="F461" s="1015"/>
      <c r="G461" s="1015"/>
      <c r="H461" s="1015"/>
      <c r="I461" s="1015"/>
      <c r="J461" s="1015"/>
      <c r="K461" s="1015"/>
      <c r="L461" s="1015"/>
      <c r="M461" s="1015"/>
      <c r="N461" s="1015"/>
      <c r="O461" s="1015"/>
      <c r="P461" s="1015"/>
      <c r="Q461" s="1015"/>
    </row>
    <row r="462" spans="1:17" ht="12.75" customHeight="1">
      <c r="A462" s="1015"/>
      <c r="B462" s="1015"/>
      <c r="C462" s="1015"/>
      <c r="D462" s="1015"/>
      <c r="E462" s="1015"/>
      <c r="F462" s="1015"/>
      <c r="G462" s="1015"/>
      <c r="H462" s="1015"/>
      <c r="I462" s="1015"/>
      <c r="J462" s="1015"/>
      <c r="K462" s="1015"/>
      <c r="L462" s="1015"/>
      <c r="M462" s="1015"/>
      <c r="N462" s="1015"/>
      <c r="O462" s="1015"/>
      <c r="P462" s="1015"/>
      <c r="Q462" s="1015"/>
    </row>
    <row r="463" spans="1:17" ht="12.75" customHeight="1">
      <c r="A463" s="1015"/>
      <c r="B463" s="1015"/>
      <c r="C463" s="1015"/>
      <c r="D463" s="1015"/>
      <c r="E463" s="1015"/>
      <c r="F463" s="1015"/>
      <c r="G463" s="1015"/>
      <c r="H463" s="1015"/>
      <c r="I463" s="1015"/>
      <c r="J463" s="1015"/>
      <c r="K463" s="1015"/>
      <c r="L463" s="1015"/>
      <c r="M463" s="1015"/>
      <c r="N463" s="1015"/>
      <c r="O463" s="1015"/>
      <c r="P463" s="1015"/>
      <c r="Q463" s="1015"/>
    </row>
    <row r="464" spans="1:17" ht="12.75" customHeight="1">
      <c r="A464" s="1015"/>
      <c r="B464" s="1015"/>
      <c r="C464" s="1015"/>
      <c r="D464" s="1015"/>
      <c r="E464" s="1015"/>
      <c r="F464" s="1015"/>
      <c r="G464" s="1015"/>
      <c r="H464" s="1015"/>
      <c r="I464" s="1015"/>
      <c r="J464" s="1015"/>
      <c r="K464" s="1015"/>
      <c r="L464" s="1015"/>
      <c r="M464" s="1015"/>
      <c r="N464" s="1015"/>
      <c r="O464" s="1015"/>
      <c r="P464" s="1015"/>
      <c r="Q464" s="1015"/>
    </row>
    <row r="465" spans="1:17" ht="12.75" customHeight="1">
      <c r="A465" s="1015"/>
      <c r="B465" s="1015"/>
      <c r="C465" s="1015"/>
      <c r="D465" s="1015"/>
      <c r="E465" s="1015"/>
      <c r="F465" s="1015"/>
      <c r="G465" s="1015"/>
      <c r="H465" s="1015"/>
      <c r="I465" s="1015"/>
      <c r="J465" s="1015"/>
      <c r="K465" s="1015"/>
      <c r="L465" s="1015"/>
      <c r="M465" s="1015"/>
      <c r="N465" s="1015"/>
      <c r="O465" s="1015"/>
      <c r="P465" s="1015"/>
      <c r="Q465" s="1015"/>
    </row>
    <row r="466" spans="1:17" ht="12.75" customHeight="1">
      <c r="A466" s="1015"/>
      <c r="B466" s="1015"/>
      <c r="C466" s="1015"/>
      <c r="D466" s="1015"/>
      <c r="E466" s="1015"/>
      <c r="F466" s="1015"/>
      <c r="G466" s="1015"/>
      <c r="H466" s="1015"/>
      <c r="I466" s="1015"/>
      <c r="J466" s="1015"/>
      <c r="K466" s="1015"/>
      <c r="L466" s="1015"/>
      <c r="M466" s="1015"/>
      <c r="N466" s="1015"/>
      <c r="O466" s="1015"/>
      <c r="P466" s="1015"/>
      <c r="Q466" s="1015"/>
    </row>
    <row r="467" spans="1:17" ht="12.75" customHeight="1">
      <c r="A467" s="1015"/>
      <c r="B467" s="1015"/>
      <c r="C467" s="1015"/>
      <c r="D467" s="1015"/>
      <c r="E467" s="1015"/>
      <c r="F467" s="1015"/>
      <c r="G467" s="1015"/>
      <c r="H467" s="1015"/>
      <c r="I467" s="1015"/>
      <c r="J467" s="1015"/>
      <c r="K467" s="1015"/>
      <c r="L467" s="1015"/>
      <c r="M467" s="1015"/>
      <c r="N467" s="1015"/>
      <c r="O467" s="1015"/>
      <c r="P467" s="1015"/>
      <c r="Q467" s="1015"/>
    </row>
    <row r="468" spans="1:17" ht="12.75" customHeight="1">
      <c r="A468" s="1015"/>
      <c r="B468" s="1015"/>
      <c r="C468" s="1015"/>
      <c r="D468" s="1015"/>
      <c r="E468" s="1015"/>
      <c r="F468" s="1015"/>
      <c r="G468" s="1015"/>
      <c r="H468" s="1015"/>
      <c r="I468" s="1015"/>
      <c r="J468" s="1015"/>
      <c r="K468" s="1015"/>
      <c r="L468" s="1015"/>
      <c r="M468" s="1015"/>
      <c r="N468" s="1015"/>
      <c r="O468" s="1015"/>
      <c r="P468" s="1015"/>
      <c r="Q468" s="1015"/>
    </row>
    <row r="469" spans="1:17" ht="12.75" customHeight="1">
      <c r="A469" s="1015"/>
      <c r="B469" s="1015"/>
      <c r="C469" s="1015"/>
      <c r="D469" s="1015"/>
      <c r="E469" s="1015"/>
      <c r="F469" s="1015"/>
      <c r="G469" s="1015"/>
      <c r="H469" s="1015"/>
      <c r="I469" s="1015"/>
      <c r="J469" s="1015"/>
      <c r="K469" s="1015"/>
      <c r="L469" s="1015"/>
      <c r="M469" s="1015"/>
      <c r="N469" s="1015"/>
      <c r="O469" s="1015"/>
      <c r="P469" s="1015"/>
      <c r="Q469" s="1015"/>
    </row>
    <row r="470" spans="1:17" ht="12.75" customHeight="1">
      <c r="A470" s="1015"/>
      <c r="B470" s="1015"/>
      <c r="C470" s="1015"/>
      <c r="D470" s="1015"/>
      <c r="E470" s="1015"/>
      <c r="F470" s="1015"/>
      <c r="G470" s="1015"/>
      <c r="H470" s="1015"/>
      <c r="I470" s="1015"/>
      <c r="J470" s="1015"/>
      <c r="K470" s="1015"/>
      <c r="L470" s="1015"/>
      <c r="M470" s="1015"/>
      <c r="N470" s="1015"/>
      <c r="O470" s="1015"/>
      <c r="P470" s="1015"/>
      <c r="Q470" s="1015"/>
    </row>
    <row r="471" spans="1:17" ht="12.75" customHeight="1">
      <c r="A471" s="1015"/>
      <c r="B471" s="1015"/>
      <c r="C471" s="1015"/>
      <c r="D471" s="1015"/>
      <c r="E471" s="1015"/>
      <c r="F471" s="1015"/>
      <c r="G471" s="1015"/>
      <c r="H471" s="1015"/>
      <c r="I471" s="1015"/>
      <c r="J471" s="1015"/>
      <c r="K471" s="1015"/>
      <c r="L471" s="1015"/>
      <c r="M471" s="1015"/>
      <c r="N471" s="1015"/>
      <c r="O471" s="1015"/>
      <c r="P471" s="1015"/>
      <c r="Q471" s="1015"/>
    </row>
    <row r="472" spans="1:17" ht="12.75" customHeight="1">
      <c r="A472" s="1015"/>
      <c r="B472" s="1015"/>
      <c r="C472" s="1015"/>
      <c r="D472" s="1015"/>
      <c r="E472" s="1015"/>
      <c r="F472" s="1015"/>
      <c r="G472" s="1015"/>
      <c r="H472" s="1015"/>
      <c r="I472" s="1015"/>
      <c r="J472" s="1015"/>
      <c r="K472" s="1015"/>
      <c r="L472" s="1015"/>
      <c r="M472" s="1015"/>
      <c r="N472" s="1015"/>
      <c r="O472" s="1015"/>
      <c r="P472" s="1015"/>
      <c r="Q472" s="1015"/>
    </row>
    <row r="473" spans="1:17" ht="12.75" customHeight="1">
      <c r="A473" s="1015"/>
      <c r="B473" s="1015"/>
      <c r="C473" s="1015"/>
      <c r="D473" s="1015"/>
      <c r="E473" s="1015"/>
      <c r="F473" s="1015"/>
      <c r="G473" s="1015"/>
      <c r="H473" s="1015"/>
      <c r="I473" s="1015"/>
      <c r="J473" s="1015"/>
      <c r="K473" s="1015"/>
      <c r="L473" s="1015"/>
      <c r="M473" s="1015"/>
      <c r="N473" s="1015"/>
      <c r="O473" s="1015"/>
      <c r="P473" s="1015"/>
      <c r="Q473" s="1015"/>
    </row>
    <row r="474" spans="1:17" ht="12.75" customHeight="1">
      <c r="A474" s="1015"/>
      <c r="B474" s="1015"/>
      <c r="C474" s="1015"/>
      <c r="D474" s="1015"/>
      <c r="E474" s="1015"/>
      <c r="F474" s="1015"/>
      <c r="G474" s="1015"/>
      <c r="H474" s="1015"/>
      <c r="I474" s="1015"/>
      <c r="J474" s="1015"/>
      <c r="K474" s="1015"/>
      <c r="L474" s="1015"/>
      <c r="M474" s="1015"/>
      <c r="N474" s="1015"/>
      <c r="O474" s="1015"/>
      <c r="P474" s="1015"/>
      <c r="Q474" s="1015"/>
    </row>
    <row r="475" spans="1:17" ht="12.75" customHeight="1">
      <c r="A475" s="1015"/>
      <c r="B475" s="1015"/>
      <c r="C475" s="1015"/>
      <c r="D475" s="1015"/>
      <c r="E475" s="1015"/>
      <c r="F475" s="1015"/>
      <c r="G475" s="1015"/>
      <c r="H475" s="1015"/>
      <c r="I475" s="1015"/>
      <c r="J475" s="1015"/>
      <c r="K475" s="1015"/>
      <c r="L475" s="1015"/>
      <c r="M475" s="1015"/>
      <c r="N475" s="1015"/>
      <c r="O475" s="1015"/>
      <c r="P475" s="1015"/>
      <c r="Q475" s="1015"/>
    </row>
    <row r="476" spans="1:17" ht="12.75" customHeight="1">
      <c r="A476" s="1015"/>
      <c r="B476" s="1015"/>
      <c r="C476" s="1015"/>
      <c r="D476" s="1015"/>
      <c r="E476" s="1015"/>
      <c r="F476" s="1015"/>
      <c r="G476" s="1015"/>
      <c r="H476" s="1015"/>
      <c r="I476" s="1015"/>
      <c r="J476" s="1015"/>
      <c r="K476" s="1015"/>
      <c r="L476" s="1015"/>
      <c r="M476" s="1015"/>
      <c r="N476" s="1015"/>
      <c r="O476" s="1015"/>
      <c r="P476" s="1015"/>
      <c r="Q476" s="1015"/>
    </row>
    <row r="477" spans="1:17" ht="12.75" customHeight="1">
      <c r="A477" s="1015"/>
      <c r="B477" s="1015"/>
      <c r="C477" s="1015"/>
      <c r="D477" s="1015"/>
      <c r="E477" s="1015"/>
      <c r="F477" s="1015"/>
      <c r="G477" s="1015"/>
      <c r="H477" s="1015"/>
      <c r="I477" s="1015"/>
      <c r="J477" s="1015"/>
      <c r="K477" s="1015"/>
      <c r="L477" s="1015"/>
      <c r="M477" s="1015"/>
      <c r="N477" s="1015"/>
      <c r="O477" s="1015"/>
      <c r="P477" s="1015"/>
      <c r="Q477" s="1015"/>
    </row>
    <row r="478" spans="1:17" ht="12.75" customHeight="1">
      <c r="A478" s="1015"/>
      <c r="B478" s="1015"/>
      <c r="C478" s="1015"/>
      <c r="D478" s="1015"/>
      <c r="E478" s="1015"/>
      <c r="F478" s="1015"/>
      <c r="G478" s="1015"/>
      <c r="H478" s="1015"/>
      <c r="I478" s="1015"/>
      <c r="J478" s="1015"/>
      <c r="K478" s="1015"/>
      <c r="L478" s="1015"/>
      <c r="M478" s="1015"/>
      <c r="N478" s="1015"/>
      <c r="O478" s="1015"/>
      <c r="P478" s="1015"/>
      <c r="Q478" s="1015"/>
    </row>
    <row r="479" spans="1:17" ht="12.75" customHeight="1">
      <c r="A479" s="1015"/>
      <c r="B479" s="1015"/>
      <c r="C479" s="1015"/>
      <c r="D479" s="1015"/>
      <c r="E479" s="1015"/>
      <c r="F479" s="1015"/>
      <c r="G479" s="1015"/>
      <c r="H479" s="1015"/>
      <c r="I479" s="1015"/>
      <c r="J479" s="1015"/>
      <c r="K479" s="1015"/>
      <c r="L479" s="1015"/>
      <c r="M479" s="1015"/>
      <c r="N479" s="1015"/>
      <c r="O479" s="1015"/>
      <c r="P479" s="1015"/>
      <c r="Q479" s="1015"/>
    </row>
    <row r="480" spans="1:17" ht="12.75" customHeight="1">
      <c r="A480" s="1015"/>
      <c r="B480" s="1015"/>
      <c r="C480" s="1015"/>
      <c r="D480" s="1015"/>
      <c r="E480" s="1015"/>
      <c r="F480" s="1015"/>
      <c r="G480" s="1015"/>
      <c r="H480" s="1015"/>
      <c r="I480" s="1015"/>
      <c r="J480" s="1015"/>
      <c r="K480" s="1015"/>
      <c r="L480" s="1015"/>
      <c r="M480" s="1015"/>
      <c r="N480" s="1015"/>
      <c r="O480" s="1015"/>
      <c r="P480" s="1015"/>
      <c r="Q480" s="1015"/>
    </row>
    <row r="481" spans="1:17" ht="12.75" customHeight="1">
      <c r="A481" s="1015"/>
      <c r="B481" s="1015"/>
      <c r="C481" s="1015"/>
      <c r="D481" s="1015"/>
      <c r="E481" s="1015"/>
      <c r="F481" s="1015"/>
      <c r="G481" s="1015"/>
      <c r="H481" s="1015"/>
      <c r="I481" s="1015"/>
      <c r="J481" s="1015"/>
      <c r="K481" s="1015"/>
      <c r="L481" s="1015"/>
      <c r="M481" s="1015"/>
      <c r="N481" s="1015"/>
      <c r="O481" s="1015"/>
      <c r="P481" s="1015"/>
      <c r="Q481" s="1015"/>
    </row>
    <row r="482" spans="1:17" ht="12.75" customHeight="1">
      <c r="A482" s="1015"/>
      <c r="B482" s="1015"/>
      <c r="C482" s="1015"/>
      <c r="D482" s="1015"/>
      <c r="E482" s="1015"/>
      <c r="F482" s="1015"/>
      <c r="G482" s="1015"/>
      <c r="H482" s="1015"/>
      <c r="I482" s="1015"/>
      <c r="J482" s="1015"/>
      <c r="K482" s="1015"/>
      <c r="L482" s="1015"/>
      <c r="M482" s="1015"/>
      <c r="N482" s="1015"/>
      <c r="O482" s="1015"/>
      <c r="P482" s="1015"/>
      <c r="Q482" s="1015"/>
    </row>
    <row r="483" spans="1:17" ht="12.75" customHeight="1">
      <c r="A483" s="1015"/>
      <c r="B483" s="1015"/>
      <c r="C483" s="1015"/>
      <c r="D483" s="1015"/>
      <c r="E483" s="1015"/>
      <c r="F483" s="1015"/>
      <c r="G483" s="1015"/>
      <c r="H483" s="1015"/>
      <c r="I483" s="1015"/>
      <c r="J483" s="1015"/>
      <c r="K483" s="1015"/>
      <c r="L483" s="1015"/>
      <c r="M483" s="1015"/>
      <c r="N483" s="1015"/>
      <c r="O483" s="1015"/>
      <c r="P483" s="1015"/>
      <c r="Q483" s="1015"/>
    </row>
    <row r="484" spans="1:17" ht="12.75" customHeight="1">
      <c r="A484" s="1015"/>
      <c r="B484" s="1015"/>
      <c r="C484" s="1015"/>
      <c r="D484" s="1015"/>
      <c r="E484" s="1015"/>
      <c r="F484" s="1015"/>
      <c r="G484" s="1015"/>
      <c r="H484" s="1015"/>
      <c r="I484" s="1015"/>
      <c r="J484" s="1015"/>
      <c r="K484" s="1015"/>
      <c r="L484" s="1015"/>
      <c r="M484" s="1015"/>
      <c r="N484" s="1015"/>
      <c r="O484" s="1015"/>
      <c r="P484" s="1015"/>
      <c r="Q484" s="1015"/>
    </row>
    <row r="485" spans="1:17" ht="12.75" customHeight="1">
      <c r="A485" s="1015"/>
      <c r="B485" s="1015"/>
      <c r="C485" s="1015"/>
      <c r="D485" s="1015"/>
      <c r="E485" s="1015"/>
      <c r="F485" s="1015"/>
      <c r="G485" s="1015"/>
      <c r="H485" s="1015"/>
      <c r="I485" s="1015"/>
      <c r="J485" s="1015"/>
      <c r="K485" s="1015"/>
      <c r="L485" s="1015"/>
      <c r="M485" s="1015"/>
      <c r="N485" s="1015"/>
      <c r="O485" s="1015"/>
      <c r="P485" s="1015"/>
      <c r="Q485" s="1015"/>
    </row>
    <row r="486" spans="1:17" ht="12.75" customHeight="1">
      <c r="A486" s="1015"/>
      <c r="B486" s="1015"/>
      <c r="C486" s="1015"/>
      <c r="D486" s="1015"/>
      <c r="E486" s="1015"/>
      <c r="F486" s="1015"/>
      <c r="G486" s="1015"/>
      <c r="H486" s="1015"/>
      <c r="I486" s="1015"/>
      <c r="J486" s="1015"/>
      <c r="K486" s="1015"/>
      <c r="L486" s="1015"/>
      <c r="M486" s="1015"/>
      <c r="N486" s="1015"/>
      <c r="O486" s="1015"/>
      <c r="P486" s="1015"/>
      <c r="Q486" s="1015"/>
    </row>
    <row r="487" spans="1:17" ht="12.75" customHeight="1">
      <c r="A487" s="1015"/>
      <c r="B487" s="1015"/>
      <c r="C487" s="1015"/>
      <c r="D487" s="1015"/>
      <c r="E487" s="1015"/>
      <c r="F487" s="1015"/>
      <c r="G487" s="1015"/>
      <c r="H487" s="1015"/>
      <c r="I487" s="1015"/>
      <c r="J487" s="1015"/>
      <c r="K487" s="1015"/>
      <c r="L487" s="1015"/>
      <c r="M487" s="1015"/>
      <c r="N487" s="1015"/>
      <c r="O487" s="1015"/>
      <c r="P487" s="1015"/>
      <c r="Q487" s="1015"/>
    </row>
    <row r="488" spans="1:17" ht="12.75" customHeight="1">
      <c r="A488" s="1015"/>
      <c r="B488" s="1015"/>
      <c r="C488" s="1015"/>
      <c r="D488" s="1015"/>
      <c r="E488" s="1015"/>
      <c r="F488" s="1015"/>
      <c r="G488" s="1015"/>
      <c r="H488" s="1015"/>
      <c r="I488" s="1015"/>
      <c r="J488" s="1015"/>
      <c r="K488" s="1015"/>
      <c r="L488" s="1015"/>
      <c r="M488" s="1015"/>
      <c r="N488" s="1015"/>
      <c r="O488" s="1015"/>
      <c r="P488" s="1015"/>
      <c r="Q488" s="1015"/>
    </row>
    <row r="489" spans="1:17" ht="12.75" customHeight="1">
      <c r="A489" s="1015"/>
      <c r="B489" s="1015"/>
      <c r="C489" s="1015"/>
      <c r="D489" s="1015"/>
      <c r="E489" s="1015"/>
      <c r="F489" s="1015"/>
      <c r="G489" s="1015"/>
      <c r="H489" s="1015"/>
      <c r="I489" s="1015"/>
      <c r="J489" s="1015"/>
      <c r="K489" s="1015"/>
      <c r="L489" s="1015"/>
      <c r="M489" s="1015"/>
      <c r="N489" s="1015"/>
      <c r="O489" s="1015"/>
      <c r="P489" s="1015"/>
      <c r="Q489" s="1015"/>
    </row>
    <row r="490" spans="1:17" ht="12.75" customHeight="1">
      <c r="A490" s="1015"/>
      <c r="B490" s="1015"/>
      <c r="C490" s="1015"/>
      <c r="D490" s="1015"/>
      <c r="E490" s="1015"/>
      <c r="F490" s="1015"/>
      <c r="G490" s="1015"/>
      <c r="H490" s="1015"/>
      <c r="I490" s="1015"/>
      <c r="J490" s="1015"/>
      <c r="K490" s="1015"/>
      <c r="L490" s="1015"/>
      <c r="M490" s="1015"/>
      <c r="N490" s="1015"/>
      <c r="O490" s="1015"/>
      <c r="P490" s="1015"/>
      <c r="Q490" s="1015"/>
    </row>
    <row r="491" spans="1:17" ht="12.75" customHeight="1">
      <c r="A491" s="1015"/>
      <c r="B491" s="1015"/>
      <c r="C491" s="1015"/>
      <c r="D491" s="1015"/>
      <c r="E491" s="1015"/>
      <c r="F491" s="1015"/>
      <c r="G491" s="1015"/>
      <c r="H491" s="1015"/>
      <c r="I491" s="1015"/>
      <c r="J491" s="1015"/>
      <c r="K491" s="1015"/>
      <c r="L491" s="1015"/>
      <c r="M491" s="1015"/>
      <c r="N491" s="1015"/>
      <c r="O491" s="1015"/>
      <c r="P491" s="1015"/>
      <c r="Q491" s="1015"/>
    </row>
    <row r="492" spans="1:17" ht="12.75" customHeight="1">
      <c r="A492" s="1015"/>
      <c r="B492" s="1015"/>
      <c r="C492" s="1015"/>
      <c r="D492" s="1015"/>
      <c r="E492" s="1015"/>
      <c r="F492" s="1015"/>
      <c r="G492" s="1015"/>
      <c r="H492" s="1015"/>
      <c r="I492" s="1015"/>
      <c r="J492" s="1015"/>
      <c r="K492" s="1015"/>
      <c r="L492" s="1015"/>
      <c r="M492" s="1015"/>
      <c r="N492" s="1015"/>
      <c r="O492" s="1015"/>
      <c r="P492" s="1015"/>
      <c r="Q492" s="1015"/>
    </row>
    <row r="493" spans="1:17" ht="12.75" customHeight="1">
      <c r="A493" s="1015"/>
      <c r="B493" s="1015"/>
      <c r="C493" s="1015"/>
      <c r="D493" s="1015"/>
      <c r="E493" s="1015"/>
      <c r="F493" s="1015"/>
      <c r="G493" s="1015"/>
      <c r="H493" s="1015"/>
      <c r="I493" s="1015"/>
      <c r="J493" s="1015"/>
      <c r="K493" s="1015"/>
      <c r="L493" s="1015"/>
      <c r="M493" s="1015"/>
      <c r="N493" s="1015"/>
      <c r="O493" s="1015"/>
      <c r="P493" s="1015"/>
      <c r="Q493" s="1015"/>
    </row>
    <row r="494" spans="1:17" ht="12.75" customHeight="1">
      <c r="A494" s="1015"/>
      <c r="B494" s="1015"/>
      <c r="C494" s="1015"/>
      <c r="D494" s="1015"/>
      <c r="E494" s="1015"/>
      <c r="F494" s="1015"/>
      <c r="G494" s="1015"/>
      <c r="H494" s="1015"/>
      <c r="I494" s="1015"/>
      <c r="J494" s="1015"/>
      <c r="K494" s="1015"/>
      <c r="L494" s="1015"/>
      <c r="M494" s="1015"/>
      <c r="N494" s="1015"/>
      <c r="O494" s="1015"/>
      <c r="P494" s="1015"/>
      <c r="Q494" s="1015"/>
    </row>
    <row r="495" spans="1:17" ht="12.75" customHeight="1">
      <c r="A495" s="1015"/>
      <c r="B495" s="1015"/>
      <c r="C495" s="1015"/>
      <c r="D495" s="1015"/>
      <c r="E495" s="1015"/>
      <c r="F495" s="1015"/>
      <c r="G495" s="1015"/>
      <c r="H495" s="1015"/>
      <c r="I495" s="1015"/>
      <c r="J495" s="1015"/>
      <c r="K495" s="1015"/>
      <c r="L495" s="1015"/>
      <c r="M495" s="1015"/>
      <c r="N495" s="1015"/>
      <c r="O495" s="1015"/>
      <c r="P495" s="1015"/>
      <c r="Q495" s="1015"/>
    </row>
    <row r="496" spans="1:17" ht="12.75" customHeight="1">
      <c r="A496" s="1015"/>
      <c r="B496" s="1015"/>
      <c r="C496" s="1015"/>
      <c r="D496" s="1015"/>
      <c r="E496" s="1015"/>
      <c r="F496" s="1015"/>
      <c r="G496" s="1015"/>
      <c r="H496" s="1015"/>
      <c r="I496" s="1015"/>
      <c r="J496" s="1015"/>
      <c r="K496" s="1015"/>
      <c r="L496" s="1015"/>
      <c r="M496" s="1015"/>
      <c r="N496" s="1015"/>
      <c r="O496" s="1015"/>
      <c r="P496" s="1015"/>
      <c r="Q496" s="1015"/>
    </row>
    <row r="497" spans="1:17" ht="12.75" customHeight="1">
      <c r="A497" s="1015"/>
      <c r="B497" s="1015"/>
      <c r="C497" s="1015"/>
      <c r="D497" s="1015"/>
      <c r="E497" s="1015"/>
      <c r="F497" s="1015"/>
      <c r="G497" s="1015"/>
      <c r="H497" s="1015"/>
      <c r="I497" s="1015"/>
      <c r="J497" s="1015"/>
      <c r="K497" s="1015"/>
      <c r="L497" s="1015"/>
      <c r="M497" s="1015"/>
      <c r="N497" s="1015"/>
      <c r="O497" s="1015"/>
      <c r="P497" s="1015"/>
      <c r="Q497" s="1015"/>
    </row>
    <row r="498" spans="1:17" ht="12.75" customHeight="1">
      <c r="A498" s="1015"/>
      <c r="B498" s="1015"/>
      <c r="C498" s="1015"/>
      <c r="D498" s="1015"/>
      <c r="E498" s="1015"/>
      <c r="F498" s="1015"/>
      <c r="G498" s="1015"/>
      <c r="H498" s="1015"/>
      <c r="I498" s="1015"/>
      <c r="J498" s="1015"/>
      <c r="K498" s="1015"/>
      <c r="L498" s="1015"/>
      <c r="M498" s="1015"/>
      <c r="N498" s="1015"/>
      <c r="O498" s="1015"/>
      <c r="P498" s="1015"/>
      <c r="Q498" s="1015"/>
    </row>
    <row r="499" spans="1:17" ht="12.75" customHeight="1">
      <c r="A499" s="1015"/>
      <c r="B499" s="1015"/>
      <c r="C499" s="1015"/>
      <c r="D499" s="1015"/>
      <c r="E499" s="1015"/>
      <c r="F499" s="1015"/>
      <c r="G499" s="1015"/>
      <c r="H499" s="1015"/>
      <c r="I499" s="1015"/>
      <c r="J499" s="1015"/>
      <c r="K499" s="1015"/>
      <c r="L499" s="1015"/>
      <c r="M499" s="1015"/>
      <c r="N499" s="1015"/>
      <c r="O499" s="1015"/>
      <c r="P499" s="1015"/>
      <c r="Q499" s="1015"/>
    </row>
    <row r="500" spans="1:17" ht="12.75" customHeight="1">
      <c r="A500" s="1015"/>
      <c r="B500" s="1015"/>
      <c r="C500" s="1015"/>
      <c r="D500" s="1015"/>
      <c r="E500" s="1015"/>
      <c r="F500" s="1015"/>
      <c r="G500" s="1015"/>
      <c r="H500" s="1015"/>
      <c r="I500" s="1015"/>
      <c r="J500" s="1015"/>
      <c r="K500" s="1015"/>
      <c r="L500" s="1015"/>
      <c r="M500" s="1015"/>
      <c r="N500" s="1015"/>
      <c r="O500" s="1015"/>
      <c r="P500" s="1015"/>
      <c r="Q500" s="1015"/>
    </row>
    <row r="501" spans="1:17" ht="12.75" customHeight="1">
      <c r="A501" s="1015"/>
      <c r="B501" s="1015"/>
      <c r="C501" s="1015"/>
      <c r="D501" s="1015"/>
      <c r="E501" s="1015"/>
      <c r="F501" s="1015"/>
      <c r="G501" s="1015"/>
      <c r="H501" s="1015"/>
      <c r="I501" s="1015"/>
      <c r="J501" s="1015"/>
      <c r="K501" s="1015"/>
      <c r="L501" s="1015"/>
      <c r="M501" s="1015"/>
      <c r="N501" s="1015"/>
      <c r="O501" s="1015"/>
      <c r="P501" s="1015"/>
      <c r="Q501" s="1015"/>
    </row>
    <row r="502" spans="1:17" ht="12.75" customHeight="1">
      <c r="A502" s="1015"/>
      <c r="B502" s="1015"/>
      <c r="C502" s="1015"/>
      <c r="D502" s="1015"/>
      <c r="E502" s="1015"/>
      <c r="F502" s="1015"/>
      <c r="G502" s="1015"/>
      <c r="H502" s="1015"/>
      <c r="I502" s="1015"/>
      <c r="J502" s="1015"/>
      <c r="K502" s="1015"/>
      <c r="L502" s="1015"/>
      <c r="M502" s="1015"/>
      <c r="N502" s="1015"/>
      <c r="O502" s="1015"/>
      <c r="P502" s="1015"/>
      <c r="Q502" s="1015"/>
    </row>
    <row r="503" spans="1:17" ht="12.75" customHeight="1">
      <c r="A503" s="1015"/>
      <c r="B503" s="1015"/>
      <c r="C503" s="1015"/>
      <c r="D503" s="1015"/>
      <c r="E503" s="1015"/>
      <c r="F503" s="1015"/>
      <c r="G503" s="1015"/>
      <c r="H503" s="1015"/>
      <c r="I503" s="1015"/>
      <c r="J503" s="1015"/>
      <c r="K503" s="1015"/>
      <c r="L503" s="1015"/>
      <c r="M503" s="1015"/>
      <c r="N503" s="1015"/>
      <c r="O503" s="1015"/>
      <c r="P503" s="1015"/>
      <c r="Q503" s="1015"/>
    </row>
    <row r="504" spans="1:17" ht="12.75" customHeight="1">
      <c r="A504" s="1015"/>
      <c r="B504" s="1015"/>
      <c r="C504" s="1015"/>
      <c r="D504" s="1015"/>
      <c r="E504" s="1015"/>
      <c r="F504" s="1015"/>
      <c r="G504" s="1015"/>
      <c r="H504" s="1015"/>
      <c r="I504" s="1015"/>
      <c r="J504" s="1015"/>
      <c r="K504" s="1015"/>
      <c r="L504" s="1015"/>
      <c r="M504" s="1015"/>
      <c r="N504" s="1015"/>
      <c r="O504" s="1015"/>
      <c r="P504" s="1015"/>
      <c r="Q504" s="1015"/>
    </row>
    <row r="505" spans="1:17" ht="12.75" customHeight="1">
      <c r="A505" s="1015"/>
      <c r="B505" s="1015"/>
      <c r="C505" s="1015"/>
      <c r="D505" s="1015"/>
      <c r="E505" s="1015"/>
      <c r="F505" s="1015"/>
      <c r="G505" s="1015"/>
      <c r="H505" s="1015"/>
      <c r="I505" s="1015"/>
      <c r="J505" s="1015"/>
      <c r="K505" s="1015"/>
      <c r="L505" s="1015"/>
      <c r="M505" s="1015"/>
      <c r="N505" s="1015"/>
      <c r="O505" s="1015"/>
      <c r="P505" s="1015"/>
      <c r="Q505" s="1015"/>
    </row>
    <row r="506" spans="1:17" ht="12.75" customHeight="1">
      <c r="A506" s="1015"/>
      <c r="B506" s="1015"/>
      <c r="C506" s="1015"/>
      <c r="D506" s="1015"/>
      <c r="E506" s="1015"/>
      <c r="F506" s="1015"/>
      <c r="G506" s="1015"/>
      <c r="H506" s="1015"/>
      <c r="I506" s="1015"/>
      <c r="J506" s="1015"/>
      <c r="K506" s="1015"/>
      <c r="L506" s="1015"/>
      <c r="M506" s="1015"/>
      <c r="N506" s="1015"/>
      <c r="O506" s="1015"/>
      <c r="P506" s="1015"/>
      <c r="Q506" s="1015"/>
    </row>
    <row r="507" spans="1:17" ht="12.75" customHeight="1">
      <c r="A507" s="1015"/>
      <c r="B507" s="1015"/>
      <c r="C507" s="1015"/>
      <c r="D507" s="1015"/>
      <c r="E507" s="1015"/>
      <c r="F507" s="1015"/>
      <c r="G507" s="1015"/>
      <c r="H507" s="1015"/>
      <c r="I507" s="1015"/>
      <c r="J507" s="1015"/>
      <c r="K507" s="1015"/>
      <c r="L507" s="1015"/>
      <c r="M507" s="1015"/>
      <c r="N507" s="1015"/>
      <c r="O507" s="1015"/>
      <c r="P507" s="1015"/>
      <c r="Q507" s="1015"/>
    </row>
    <row r="508" spans="1:17" ht="12.75" customHeight="1">
      <c r="A508" s="1015"/>
      <c r="B508" s="1015"/>
      <c r="C508" s="1015"/>
      <c r="D508" s="1015"/>
      <c r="E508" s="1015"/>
      <c r="F508" s="1015"/>
      <c r="G508" s="1015"/>
      <c r="H508" s="1015"/>
      <c r="I508" s="1015"/>
      <c r="J508" s="1015"/>
      <c r="K508" s="1015"/>
      <c r="L508" s="1015"/>
      <c r="M508" s="1015"/>
      <c r="N508" s="1015"/>
      <c r="O508" s="1015"/>
      <c r="P508" s="1015"/>
      <c r="Q508" s="1015"/>
    </row>
    <row r="509" spans="1:17" ht="12.75" customHeight="1">
      <c r="A509" s="1015"/>
      <c r="B509" s="1015"/>
      <c r="C509" s="1015"/>
      <c r="D509" s="1015"/>
      <c r="E509" s="1015"/>
      <c r="F509" s="1015"/>
      <c r="G509" s="1015"/>
      <c r="H509" s="1015"/>
      <c r="I509" s="1015"/>
      <c r="J509" s="1015"/>
      <c r="K509" s="1015"/>
      <c r="L509" s="1015"/>
      <c r="M509" s="1015"/>
      <c r="N509" s="1015"/>
      <c r="O509" s="1015"/>
      <c r="P509" s="1015"/>
      <c r="Q509" s="1015"/>
    </row>
    <row r="510" spans="1:17" ht="12.75" customHeight="1">
      <c r="A510" s="1015"/>
      <c r="B510" s="1015"/>
      <c r="C510" s="1015"/>
      <c r="D510" s="1015"/>
      <c r="E510" s="1015"/>
      <c r="F510" s="1015"/>
      <c r="G510" s="1015"/>
      <c r="H510" s="1015"/>
      <c r="I510" s="1015"/>
      <c r="J510" s="1015"/>
      <c r="K510" s="1015"/>
      <c r="L510" s="1015"/>
      <c r="M510" s="1015"/>
      <c r="N510" s="1015"/>
      <c r="O510" s="1015"/>
      <c r="P510" s="1015"/>
      <c r="Q510" s="1015"/>
    </row>
    <row r="511" spans="1:17" ht="12.75" customHeight="1">
      <c r="A511" s="1015"/>
      <c r="B511" s="1015"/>
      <c r="C511" s="1015"/>
      <c r="D511" s="1015"/>
      <c r="E511" s="1015"/>
      <c r="F511" s="1015"/>
      <c r="G511" s="1015"/>
      <c r="H511" s="1015"/>
      <c r="I511" s="1015"/>
      <c r="J511" s="1015"/>
      <c r="K511" s="1015"/>
      <c r="L511" s="1015"/>
      <c r="M511" s="1015"/>
      <c r="N511" s="1015"/>
      <c r="O511" s="1015"/>
      <c r="P511" s="1015"/>
      <c r="Q511" s="1015"/>
    </row>
    <row r="512" spans="1:17" ht="12.75" customHeight="1">
      <c r="A512" s="1015"/>
      <c r="B512" s="1015"/>
      <c r="C512" s="1015"/>
      <c r="D512" s="1015"/>
      <c r="E512" s="1015"/>
      <c r="F512" s="1015"/>
      <c r="G512" s="1015"/>
      <c r="H512" s="1015"/>
      <c r="I512" s="1015"/>
      <c r="J512" s="1015"/>
      <c r="K512" s="1015"/>
      <c r="L512" s="1015"/>
      <c r="M512" s="1015"/>
      <c r="N512" s="1015"/>
      <c r="O512" s="1015"/>
      <c r="P512" s="1015"/>
      <c r="Q512" s="1015"/>
    </row>
    <row r="513" spans="1:17" ht="12.75" customHeight="1">
      <c r="A513" s="1015"/>
      <c r="B513" s="1015"/>
      <c r="C513" s="1015"/>
      <c r="D513" s="1015"/>
      <c r="E513" s="1015"/>
      <c r="F513" s="1015"/>
      <c r="G513" s="1015"/>
      <c r="H513" s="1015"/>
      <c r="I513" s="1015"/>
      <c r="J513" s="1015"/>
      <c r="K513" s="1015"/>
      <c r="L513" s="1015"/>
      <c r="M513" s="1015"/>
      <c r="N513" s="1015"/>
      <c r="O513" s="1015"/>
      <c r="P513" s="1015"/>
      <c r="Q513" s="1015"/>
    </row>
    <row r="514" spans="1:17" ht="12.75" customHeight="1">
      <c r="A514" s="1015"/>
      <c r="B514" s="1015"/>
      <c r="C514" s="1015"/>
      <c r="D514" s="1015"/>
      <c r="E514" s="1015"/>
      <c r="F514" s="1015"/>
      <c r="G514" s="1015"/>
      <c r="H514" s="1015"/>
      <c r="I514" s="1015"/>
      <c r="J514" s="1015"/>
      <c r="K514" s="1015"/>
      <c r="L514" s="1015"/>
      <c r="M514" s="1015"/>
      <c r="N514" s="1015"/>
      <c r="O514" s="1015"/>
      <c r="P514" s="1015"/>
      <c r="Q514" s="1015"/>
    </row>
    <row r="515" spans="1:17" ht="12.75" customHeight="1">
      <c r="A515" s="1015"/>
      <c r="B515" s="1015"/>
      <c r="C515" s="1015"/>
      <c r="D515" s="1015"/>
      <c r="E515" s="1015"/>
      <c r="F515" s="1015"/>
      <c r="G515" s="1015"/>
      <c r="H515" s="1015"/>
      <c r="I515" s="1015"/>
      <c r="J515" s="1015"/>
      <c r="K515" s="1015"/>
      <c r="L515" s="1015"/>
      <c r="M515" s="1015"/>
      <c r="N515" s="1015"/>
      <c r="O515" s="1015"/>
      <c r="P515" s="1015"/>
      <c r="Q515" s="1015"/>
    </row>
    <row r="516" spans="1:17" ht="12.75" customHeight="1">
      <c r="A516" s="1015"/>
      <c r="B516" s="1015"/>
      <c r="C516" s="1015"/>
      <c r="D516" s="1015"/>
      <c r="E516" s="1015"/>
      <c r="F516" s="1015"/>
      <c r="G516" s="1015"/>
      <c r="H516" s="1015"/>
      <c r="I516" s="1015"/>
      <c r="J516" s="1015"/>
      <c r="K516" s="1015"/>
      <c r="L516" s="1015"/>
      <c r="M516" s="1015"/>
      <c r="N516" s="1015"/>
      <c r="O516" s="1015"/>
      <c r="P516" s="1015"/>
      <c r="Q516" s="1015"/>
    </row>
    <row r="517" spans="1:17" ht="12.75" customHeight="1">
      <c r="A517" s="1015"/>
      <c r="B517" s="1015"/>
      <c r="C517" s="1015"/>
      <c r="D517" s="1015"/>
      <c r="E517" s="1015"/>
      <c r="F517" s="1015"/>
      <c r="G517" s="1015"/>
      <c r="H517" s="1015"/>
      <c r="I517" s="1015"/>
      <c r="J517" s="1015"/>
      <c r="K517" s="1015"/>
      <c r="L517" s="1015"/>
      <c r="M517" s="1015"/>
      <c r="N517" s="1015"/>
      <c r="O517" s="1015"/>
      <c r="P517" s="1015"/>
      <c r="Q517" s="1015"/>
    </row>
    <row r="518" spans="1:17" ht="12.75" customHeight="1">
      <c r="A518" s="1015"/>
      <c r="B518" s="1015"/>
      <c r="C518" s="1015"/>
      <c r="D518" s="1015"/>
      <c r="E518" s="1015"/>
      <c r="F518" s="1015"/>
      <c r="G518" s="1015"/>
      <c r="H518" s="1015"/>
      <c r="I518" s="1015"/>
      <c r="J518" s="1015"/>
      <c r="K518" s="1015"/>
      <c r="L518" s="1015"/>
      <c r="M518" s="1015"/>
      <c r="N518" s="1015"/>
      <c r="O518" s="1015"/>
      <c r="P518" s="1015"/>
      <c r="Q518" s="1015"/>
    </row>
    <row r="519" spans="1:17" ht="12.75" customHeight="1">
      <c r="A519" s="1015"/>
      <c r="B519" s="1015"/>
      <c r="C519" s="1015"/>
      <c r="D519" s="1015"/>
      <c r="E519" s="1015"/>
      <c r="F519" s="1015"/>
      <c r="G519" s="1015"/>
      <c r="H519" s="1015"/>
      <c r="I519" s="1015"/>
      <c r="J519" s="1015"/>
      <c r="K519" s="1015"/>
      <c r="L519" s="1015"/>
      <c r="M519" s="1015"/>
      <c r="N519" s="1015"/>
      <c r="O519" s="1015"/>
      <c r="P519" s="1015"/>
      <c r="Q519" s="1015"/>
    </row>
    <row r="520" spans="1:17" ht="12.75" customHeight="1">
      <c r="A520" s="1015"/>
      <c r="B520" s="1015"/>
      <c r="C520" s="1015"/>
      <c r="D520" s="1015"/>
      <c r="E520" s="1015"/>
      <c r="F520" s="1015"/>
      <c r="G520" s="1015"/>
      <c r="H520" s="1015"/>
      <c r="I520" s="1015"/>
      <c r="J520" s="1015"/>
      <c r="K520" s="1015"/>
      <c r="L520" s="1015"/>
      <c r="M520" s="1015"/>
      <c r="N520" s="1015"/>
      <c r="O520" s="1015"/>
      <c r="P520" s="1015"/>
      <c r="Q520" s="1015"/>
    </row>
    <row r="521" spans="1:17" ht="12.75" customHeight="1">
      <c r="A521" s="1015"/>
      <c r="B521" s="1015"/>
      <c r="C521" s="1015"/>
      <c r="D521" s="1015"/>
      <c r="E521" s="1015"/>
      <c r="F521" s="1015"/>
      <c r="G521" s="1015"/>
      <c r="H521" s="1015"/>
      <c r="I521" s="1015"/>
      <c r="J521" s="1015"/>
      <c r="K521" s="1015"/>
      <c r="L521" s="1015"/>
      <c r="M521" s="1015"/>
      <c r="N521" s="1015"/>
      <c r="O521" s="1015"/>
      <c r="P521" s="1015"/>
      <c r="Q521" s="1015"/>
    </row>
    <row r="522" spans="1:17" ht="12.75" customHeight="1">
      <c r="A522" s="1015"/>
      <c r="B522" s="1015"/>
      <c r="C522" s="1015"/>
      <c r="D522" s="1015"/>
      <c r="E522" s="1015"/>
      <c r="F522" s="1015"/>
      <c r="G522" s="1015"/>
      <c r="H522" s="1015"/>
      <c r="I522" s="1015"/>
      <c r="J522" s="1015"/>
      <c r="K522" s="1015"/>
      <c r="L522" s="1015"/>
      <c r="M522" s="1015"/>
      <c r="N522" s="1015"/>
      <c r="O522" s="1015"/>
      <c r="P522" s="1015"/>
      <c r="Q522" s="1015"/>
    </row>
    <row r="523" spans="1:17" ht="12.75" customHeight="1">
      <c r="A523" s="1015"/>
      <c r="B523" s="1015"/>
      <c r="C523" s="1015"/>
      <c r="D523" s="1015"/>
      <c r="E523" s="1015"/>
      <c r="F523" s="1015"/>
      <c r="G523" s="1015"/>
      <c r="H523" s="1015"/>
      <c r="I523" s="1015"/>
      <c r="J523" s="1015"/>
      <c r="K523" s="1015"/>
      <c r="L523" s="1015"/>
      <c r="M523" s="1015"/>
      <c r="N523" s="1015"/>
      <c r="O523" s="1015"/>
      <c r="P523" s="1015"/>
      <c r="Q523" s="1015"/>
    </row>
    <row r="524" spans="1:17" ht="12.75" customHeight="1">
      <c r="A524" s="1015"/>
      <c r="B524" s="1015"/>
      <c r="C524" s="1015"/>
      <c r="D524" s="1015"/>
      <c r="E524" s="1015"/>
      <c r="F524" s="1015"/>
      <c r="G524" s="1015"/>
      <c r="H524" s="1015"/>
      <c r="I524" s="1015"/>
      <c r="J524" s="1015"/>
      <c r="K524" s="1015"/>
      <c r="L524" s="1015"/>
      <c r="M524" s="1015"/>
      <c r="N524" s="1015"/>
      <c r="O524" s="1015"/>
      <c r="P524" s="1015"/>
      <c r="Q524" s="1015"/>
    </row>
    <row r="525" spans="1:17" ht="12.75" customHeight="1">
      <c r="A525" s="1015"/>
      <c r="B525" s="1015"/>
      <c r="C525" s="1015"/>
      <c r="D525" s="1015"/>
      <c r="E525" s="1015"/>
      <c r="F525" s="1015"/>
      <c r="G525" s="1015"/>
      <c r="H525" s="1015"/>
      <c r="I525" s="1015"/>
      <c r="J525" s="1015"/>
      <c r="K525" s="1015"/>
      <c r="L525" s="1015"/>
      <c r="M525" s="1015"/>
      <c r="N525" s="1015"/>
      <c r="O525" s="1015"/>
      <c r="P525" s="1015"/>
      <c r="Q525" s="1015"/>
    </row>
    <row r="526" spans="1:17" ht="12.75" customHeight="1">
      <c r="A526" s="1015"/>
      <c r="B526" s="1015"/>
      <c r="C526" s="1015"/>
      <c r="D526" s="1015"/>
      <c r="E526" s="1015"/>
      <c r="F526" s="1015"/>
      <c r="G526" s="1015"/>
      <c r="H526" s="1015"/>
      <c r="I526" s="1015"/>
      <c r="J526" s="1015"/>
      <c r="K526" s="1015"/>
      <c r="L526" s="1015"/>
      <c r="M526" s="1015"/>
      <c r="N526" s="1015"/>
      <c r="O526" s="1015"/>
      <c r="P526" s="1015"/>
      <c r="Q526" s="1015"/>
    </row>
    <row r="527" spans="1:17" ht="12.75" customHeight="1">
      <c r="A527" s="1015"/>
      <c r="B527" s="1015"/>
      <c r="C527" s="1015"/>
      <c r="D527" s="1015"/>
      <c r="E527" s="1015"/>
      <c r="F527" s="1015"/>
      <c r="G527" s="1015"/>
      <c r="H527" s="1015"/>
      <c r="I527" s="1015"/>
      <c r="J527" s="1015"/>
      <c r="K527" s="1015"/>
      <c r="L527" s="1015"/>
      <c r="M527" s="1015"/>
      <c r="N527" s="1015"/>
      <c r="O527" s="1015"/>
      <c r="P527" s="1015"/>
      <c r="Q527" s="1015"/>
    </row>
    <row r="528" spans="1:17" ht="12.75" customHeight="1">
      <c r="A528" s="1015"/>
      <c r="B528" s="1015"/>
      <c r="C528" s="1015"/>
      <c r="D528" s="1015"/>
      <c r="E528" s="1015"/>
      <c r="F528" s="1015"/>
      <c r="G528" s="1015"/>
      <c r="H528" s="1015"/>
      <c r="I528" s="1015"/>
      <c r="J528" s="1015"/>
      <c r="K528" s="1015"/>
      <c r="L528" s="1015"/>
      <c r="M528" s="1015"/>
      <c r="N528" s="1015"/>
      <c r="O528" s="1015"/>
      <c r="P528" s="1015"/>
      <c r="Q528" s="1015"/>
    </row>
    <row r="529" spans="1:17" ht="12.75" customHeight="1">
      <c r="A529" s="1015"/>
      <c r="B529" s="1015"/>
      <c r="C529" s="1015"/>
      <c r="D529" s="1015"/>
      <c r="E529" s="1015"/>
      <c r="F529" s="1015"/>
      <c r="G529" s="1015"/>
      <c r="H529" s="1015"/>
      <c r="I529" s="1015"/>
      <c r="J529" s="1015"/>
      <c r="K529" s="1015"/>
      <c r="L529" s="1015"/>
      <c r="M529" s="1015"/>
      <c r="N529" s="1015"/>
      <c r="O529" s="1015"/>
      <c r="P529" s="1015"/>
      <c r="Q529" s="1015"/>
    </row>
    <row r="530" spans="1:17" ht="12.75" customHeight="1">
      <c r="A530" s="1015"/>
      <c r="B530" s="1015"/>
      <c r="C530" s="1015"/>
      <c r="D530" s="1015"/>
      <c r="E530" s="1015"/>
      <c r="F530" s="1015"/>
      <c r="G530" s="1015"/>
      <c r="H530" s="1015"/>
      <c r="I530" s="1015"/>
      <c r="J530" s="1015"/>
      <c r="K530" s="1015"/>
      <c r="L530" s="1015"/>
      <c r="M530" s="1015"/>
      <c r="N530" s="1015"/>
      <c r="O530" s="1015"/>
      <c r="P530" s="1015"/>
      <c r="Q530" s="1015"/>
    </row>
    <row r="531" spans="1:17" ht="12.75" customHeight="1">
      <c r="A531" s="1015"/>
      <c r="B531" s="1015"/>
      <c r="C531" s="1015"/>
      <c r="D531" s="1015"/>
      <c r="E531" s="1015"/>
      <c r="F531" s="1015"/>
      <c r="G531" s="1015"/>
      <c r="H531" s="1015"/>
      <c r="I531" s="1015"/>
      <c r="J531" s="1015"/>
      <c r="K531" s="1015"/>
      <c r="L531" s="1015"/>
      <c r="M531" s="1015"/>
      <c r="N531" s="1015"/>
      <c r="O531" s="1015"/>
      <c r="P531" s="1015"/>
      <c r="Q531" s="1015"/>
    </row>
    <row r="532" spans="1:17" ht="12.75" customHeight="1">
      <c r="A532" s="1015"/>
      <c r="B532" s="1015"/>
      <c r="C532" s="1015"/>
      <c r="D532" s="1015"/>
      <c r="E532" s="1015"/>
      <c r="F532" s="1015"/>
      <c r="G532" s="1015"/>
      <c r="H532" s="1015"/>
      <c r="I532" s="1015"/>
      <c r="J532" s="1015"/>
      <c r="K532" s="1015"/>
      <c r="L532" s="1015"/>
      <c r="M532" s="1015"/>
      <c r="N532" s="1015"/>
      <c r="O532" s="1015"/>
      <c r="P532" s="1015"/>
      <c r="Q532" s="1015"/>
    </row>
    <row r="533" spans="1:17" ht="12.75" customHeight="1">
      <c r="A533" s="1015"/>
      <c r="B533" s="1015"/>
      <c r="C533" s="1015"/>
      <c r="D533" s="1015"/>
      <c r="E533" s="1015"/>
      <c r="F533" s="1015"/>
      <c r="G533" s="1015"/>
      <c r="H533" s="1015"/>
      <c r="I533" s="1015"/>
      <c r="J533" s="1015"/>
      <c r="K533" s="1015"/>
      <c r="L533" s="1015"/>
      <c r="M533" s="1015"/>
      <c r="N533" s="1015"/>
      <c r="O533" s="1015"/>
      <c r="P533" s="1015"/>
      <c r="Q533" s="1015"/>
    </row>
    <row r="534" spans="1:17" ht="12.75" customHeight="1">
      <c r="A534" s="1015"/>
      <c r="B534" s="1015"/>
      <c r="C534" s="1015"/>
      <c r="D534" s="1015"/>
      <c r="E534" s="1015"/>
      <c r="F534" s="1015"/>
      <c r="G534" s="1015"/>
      <c r="H534" s="1015"/>
      <c r="I534" s="1015"/>
      <c r="J534" s="1015"/>
      <c r="K534" s="1015"/>
      <c r="L534" s="1015"/>
      <c r="M534" s="1015"/>
      <c r="N534" s="1015"/>
      <c r="O534" s="1015"/>
      <c r="P534" s="1015"/>
      <c r="Q534" s="1015"/>
    </row>
    <row r="535" spans="1:17" ht="12.75" customHeight="1">
      <c r="A535" s="1015"/>
      <c r="B535" s="1015"/>
      <c r="C535" s="1015"/>
      <c r="D535" s="1015"/>
      <c r="E535" s="1015"/>
      <c r="F535" s="1015"/>
      <c r="G535" s="1015"/>
      <c r="H535" s="1015"/>
      <c r="I535" s="1015"/>
      <c r="J535" s="1015"/>
      <c r="K535" s="1015"/>
      <c r="L535" s="1015"/>
      <c r="M535" s="1015"/>
      <c r="N535" s="1015"/>
      <c r="O535" s="1015"/>
      <c r="P535" s="1015"/>
      <c r="Q535" s="1015"/>
    </row>
    <row r="536" spans="1:17" ht="12.75" customHeight="1">
      <c r="A536" s="1015"/>
      <c r="B536" s="1015"/>
      <c r="C536" s="1015"/>
      <c r="D536" s="1015"/>
      <c r="E536" s="1015"/>
      <c r="F536" s="1015"/>
      <c r="G536" s="1015"/>
      <c r="H536" s="1015"/>
      <c r="I536" s="1015"/>
      <c r="J536" s="1015"/>
      <c r="K536" s="1015"/>
      <c r="L536" s="1015"/>
      <c r="M536" s="1015"/>
      <c r="N536" s="1015"/>
      <c r="O536" s="1015"/>
      <c r="P536" s="1015"/>
      <c r="Q536" s="1015"/>
    </row>
    <row r="537" spans="1:17" ht="12.75" customHeight="1">
      <c r="A537" s="1015"/>
      <c r="B537" s="1015"/>
      <c r="C537" s="1015"/>
      <c r="D537" s="1015"/>
      <c r="E537" s="1015"/>
      <c r="F537" s="1015"/>
      <c r="G537" s="1015"/>
      <c r="H537" s="1015"/>
      <c r="I537" s="1015"/>
      <c r="J537" s="1015"/>
      <c r="K537" s="1015"/>
      <c r="L537" s="1015"/>
      <c r="M537" s="1015"/>
      <c r="N537" s="1015"/>
      <c r="O537" s="1015"/>
      <c r="P537" s="1015"/>
      <c r="Q537" s="1015"/>
    </row>
    <row r="538" spans="1:17" ht="12.75" customHeight="1">
      <c r="A538" s="1015"/>
      <c r="B538" s="1015"/>
      <c r="C538" s="1015"/>
      <c r="D538" s="1015"/>
      <c r="E538" s="1015"/>
      <c r="F538" s="1015"/>
      <c r="G538" s="1015"/>
      <c r="H538" s="1015"/>
      <c r="I538" s="1015"/>
      <c r="J538" s="1015"/>
      <c r="K538" s="1015"/>
      <c r="L538" s="1015"/>
      <c r="M538" s="1015"/>
      <c r="N538" s="1015"/>
      <c r="O538" s="1015"/>
      <c r="P538" s="1015"/>
      <c r="Q538" s="1015"/>
    </row>
    <row r="539" spans="1:17" ht="12.75" customHeight="1">
      <c r="A539" s="1015"/>
      <c r="B539" s="1015"/>
      <c r="C539" s="1015"/>
      <c r="D539" s="1015"/>
      <c r="E539" s="1015"/>
      <c r="F539" s="1015"/>
      <c r="G539" s="1015"/>
      <c r="H539" s="1015"/>
      <c r="I539" s="1015"/>
      <c r="J539" s="1015"/>
      <c r="K539" s="1015"/>
      <c r="L539" s="1015"/>
      <c r="M539" s="1015"/>
      <c r="N539" s="1015"/>
      <c r="O539" s="1015"/>
      <c r="P539" s="1015"/>
      <c r="Q539" s="1015"/>
    </row>
    <row r="540" spans="1:17" ht="12.75" customHeight="1">
      <c r="A540" s="1015"/>
      <c r="B540" s="1015"/>
      <c r="C540" s="1015"/>
      <c r="D540" s="1015"/>
      <c r="E540" s="1015"/>
      <c r="F540" s="1015"/>
      <c r="G540" s="1015"/>
      <c r="H540" s="1015"/>
      <c r="I540" s="1015"/>
      <c r="J540" s="1015"/>
      <c r="K540" s="1015"/>
      <c r="L540" s="1015"/>
      <c r="M540" s="1015"/>
      <c r="N540" s="1015"/>
      <c r="O540" s="1015"/>
      <c r="P540" s="1015"/>
      <c r="Q540" s="1015"/>
    </row>
    <row r="541" spans="1:17" ht="12.75" customHeight="1">
      <c r="A541" s="1015"/>
      <c r="B541" s="1015"/>
      <c r="C541" s="1015"/>
      <c r="D541" s="1015"/>
      <c r="E541" s="1015"/>
      <c r="F541" s="1015"/>
      <c r="G541" s="1015"/>
      <c r="H541" s="1015"/>
      <c r="I541" s="1015"/>
      <c r="J541" s="1015"/>
      <c r="K541" s="1015"/>
      <c r="L541" s="1015"/>
      <c r="M541" s="1015"/>
      <c r="N541" s="1015"/>
      <c r="O541" s="1015"/>
      <c r="P541" s="1015"/>
      <c r="Q541" s="1015"/>
    </row>
    <row r="542" spans="1:17" ht="12.75" customHeight="1">
      <c r="A542" s="1015"/>
      <c r="B542" s="1015"/>
      <c r="C542" s="1015"/>
      <c r="D542" s="1015"/>
      <c r="E542" s="1015"/>
      <c r="F542" s="1015"/>
      <c r="G542" s="1015"/>
      <c r="H542" s="1015"/>
      <c r="I542" s="1015"/>
      <c r="J542" s="1015"/>
      <c r="K542" s="1015"/>
      <c r="L542" s="1015"/>
      <c r="M542" s="1015"/>
      <c r="N542" s="1015"/>
      <c r="O542" s="1015"/>
      <c r="P542" s="1015"/>
      <c r="Q542" s="1015"/>
    </row>
    <row r="543" spans="1:17" ht="12.75" customHeight="1">
      <c r="A543" s="1015"/>
      <c r="B543" s="1015"/>
      <c r="C543" s="1015"/>
      <c r="D543" s="1015"/>
      <c r="E543" s="1015"/>
      <c r="F543" s="1015"/>
      <c r="G543" s="1015"/>
      <c r="H543" s="1015"/>
      <c r="I543" s="1015"/>
      <c r="J543" s="1015"/>
      <c r="K543" s="1015"/>
      <c r="L543" s="1015"/>
      <c r="M543" s="1015"/>
      <c r="N543" s="1015"/>
      <c r="O543" s="1015"/>
      <c r="P543" s="1015"/>
      <c r="Q543" s="1015"/>
    </row>
    <row r="544" spans="1:17" ht="12.75" customHeight="1">
      <c r="A544" s="1015"/>
      <c r="B544" s="1015"/>
      <c r="C544" s="1015"/>
      <c r="D544" s="1015"/>
      <c r="E544" s="1015"/>
      <c r="F544" s="1015"/>
      <c r="G544" s="1015"/>
      <c r="H544" s="1015"/>
      <c r="I544" s="1015"/>
      <c r="J544" s="1015"/>
      <c r="K544" s="1015"/>
      <c r="L544" s="1015"/>
      <c r="M544" s="1015"/>
      <c r="N544" s="1015"/>
      <c r="O544" s="1015"/>
      <c r="P544" s="1015"/>
      <c r="Q544" s="1015"/>
    </row>
    <row r="545" spans="1:17" ht="12.75" customHeight="1">
      <c r="A545" s="1015"/>
      <c r="B545" s="1015"/>
      <c r="C545" s="1015"/>
      <c r="D545" s="1015"/>
      <c r="E545" s="1015"/>
      <c r="F545" s="1015"/>
      <c r="G545" s="1015"/>
      <c r="H545" s="1015"/>
      <c r="I545" s="1015"/>
      <c r="J545" s="1015"/>
      <c r="K545" s="1015"/>
      <c r="L545" s="1015"/>
      <c r="M545" s="1015"/>
      <c r="N545" s="1015"/>
      <c r="O545" s="1015"/>
      <c r="P545" s="1015"/>
      <c r="Q545" s="1015"/>
    </row>
    <row r="546" spans="1:17" ht="12.75" customHeight="1">
      <c r="A546" s="1015"/>
      <c r="B546" s="1015"/>
      <c r="C546" s="1015"/>
      <c r="D546" s="1015"/>
      <c r="E546" s="1015"/>
      <c r="F546" s="1015"/>
      <c r="G546" s="1015"/>
      <c r="H546" s="1015"/>
      <c r="I546" s="1015"/>
      <c r="J546" s="1015"/>
      <c r="K546" s="1015"/>
      <c r="L546" s="1015"/>
      <c r="M546" s="1015"/>
      <c r="N546" s="1015"/>
      <c r="O546" s="1015"/>
      <c r="P546" s="1015"/>
      <c r="Q546" s="1015"/>
    </row>
    <row r="547" spans="1:17" ht="12.75" customHeight="1">
      <c r="A547" s="1015"/>
      <c r="B547" s="1015"/>
      <c r="C547" s="1015"/>
      <c r="D547" s="1015"/>
      <c r="E547" s="1015"/>
      <c r="F547" s="1015"/>
      <c r="G547" s="1015"/>
      <c r="H547" s="1015"/>
      <c r="I547" s="1015"/>
      <c r="J547" s="1015"/>
      <c r="K547" s="1015"/>
      <c r="L547" s="1015"/>
      <c r="M547" s="1015"/>
      <c r="N547" s="1015"/>
      <c r="O547" s="1015"/>
      <c r="P547" s="1015"/>
      <c r="Q547" s="1015"/>
    </row>
    <row r="548" spans="1:17" ht="12.75" customHeight="1">
      <c r="A548" s="1015"/>
      <c r="B548" s="1015"/>
      <c r="C548" s="1015"/>
      <c r="D548" s="1015"/>
      <c r="E548" s="1015"/>
      <c r="F548" s="1015"/>
      <c r="G548" s="1015"/>
      <c r="H548" s="1015"/>
      <c r="I548" s="1015"/>
      <c r="J548" s="1015"/>
      <c r="K548" s="1015"/>
      <c r="L548" s="1015"/>
      <c r="M548" s="1015"/>
      <c r="N548" s="1015"/>
      <c r="O548" s="1015"/>
      <c r="P548" s="1015"/>
      <c r="Q548" s="1015"/>
    </row>
    <row r="549" spans="1:17" ht="12.75" customHeight="1">
      <c r="A549" s="1015"/>
      <c r="B549" s="1015"/>
      <c r="C549" s="1015"/>
      <c r="D549" s="1015"/>
      <c r="E549" s="1015"/>
      <c r="F549" s="1015"/>
      <c r="G549" s="1015"/>
      <c r="H549" s="1015"/>
      <c r="I549" s="1015"/>
      <c r="J549" s="1015"/>
      <c r="K549" s="1015"/>
      <c r="L549" s="1015"/>
      <c r="M549" s="1015"/>
      <c r="N549" s="1015"/>
      <c r="O549" s="1015"/>
      <c r="P549" s="1015"/>
      <c r="Q549" s="1015"/>
    </row>
    <row r="550" spans="1:17" ht="12.75" customHeight="1">
      <c r="A550" s="1015"/>
      <c r="B550" s="1015"/>
      <c r="C550" s="1015"/>
      <c r="D550" s="1015"/>
      <c r="E550" s="1015"/>
      <c r="F550" s="1015"/>
      <c r="G550" s="1015"/>
      <c r="H550" s="1015"/>
      <c r="I550" s="1015"/>
      <c r="J550" s="1015"/>
      <c r="K550" s="1015"/>
      <c r="L550" s="1015"/>
      <c r="M550" s="1015"/>
      <c r="N550" s="1015"/>
      <c r="O550" s="1015"/>
      <c r="P550" s="1015"/>
      <c r="Q550" s="1015"/>
    </row>
    <row r="551" spans="1:17" ht="12.75" customHeight="1">
      <c r="A551" s="1015"/>
      <c r="B551" s="1015"/>
      <c r="C551" s="1015"/>
      <c r="D551" s="1015"/>
      <c r="E551" s="1015"/>
      <c r="F551" s="1015"/>
      <c r="G551" s="1015"/>
      <c r="H551" s="1015"/>
      <c r="I551" s="1015"/>
      <c r="J551" s="1015"/>
      <c r="K551" s="1015"/>
      <c r="L551" s="1015"/>
      <c r="M551" s="1015"/>
      <c r="N551" s="1015"/>
      <c r="O551" s="1015"/>
      <c r="P551" s="1015"/>
      <c r="Q551" s="1015"/>
    </row>
    <row r="552" spans="1:17" ht="12.75" customHeight="1">
      <c r="A552" s="1015"/>
      <c r="B552" s="1015"/>
      <c r="C552" s="1015"/>
      <c r="D552" s="1015"/>
      <c r="E552" s="1015"/>
      <c r="F552" s="1015"/>
      <c r="G552" s="1015"/>
      <c r="H552" s="1015"/>
      <c r="I552" s="1015"/>
      <c r="J552" s="1015"/>
      <c r="K552" s="1015"/>
      <c r="L552" s="1015"/>
      <c r="M552" s="1015"/>
      <c r="N552" s="1015"/>
      <c r="O552" s="1015"/>
      <c r="P552" s="1015"/>
      <c r="Q552" s="1015"/>
    </row>
    <row r="553" spans="1:17" ht="12.75" customHeight="1">
      <c r="A553" s="1015"/>
      <c r="B553" s="1015"/>
      <c r="C553" s="1015"/>
      <c r="D553" s="1015"/>
      <c r="E553" s="1015"/>
      <c r="F553" s="1015"/>
      <c r="G553" s="1015"/>
      <c r="H553" s="1015"/>
      <c r="I553" s="1015"/>
      <c r="J553" s="1015"/>
      <c r="K553" s="1015"/>
      <c r="L553" s="1015"/>
      <c r="M553" s="1015"/>
      <c r="N553" s="1015"/>
      <c r="O553" s="1015"/>
      <c r="P553" s="1015"/>
      <c r="Q553" s="1015"/>
    </row>
    <row r="554" spans="1:17" ht="12.75" customHeight="1">
      <c r="A554" s="1015"/>
      <c r="B554" s="1015"/>
      <c r="C554" s="1015"/>
      <c r="D554" s="1015"/>
      <c r="E554" s="1015"/>
      <c r="F554" s="1015"/>
      <c r="G554" s="1015"/>
      <c r="H554" s="1015"/>
      <c r="I554" s="1015"/>
      <c r="J554" s="1015"/>
      <c r="K554" s="1015"/>
      <c r="L554" s="1015"/>
      <c r="M554" s="1015"/>
      <c r="N554" s="1015"/>
      <c r="O554" s="1015"/>
      <c r="P554" s="1015"/>
      <c r="Q554" s="1015"/>
    </row>
    <row r="555" spans="1:17" ht="12.75" customHeight="1">
      <c r="A555" s="1015"/>
      <c r="B555" s="1015"/>
      <c r="C555" s="1015"/>
      <c r="D555" s="1015"/>
      <c r="E555" s="1015"/>
      <c r="F555" s="1015"/>
      <c r="G555" s="1015"/>
      <c r="H555" s="1015"/>
      <c r="I555" s="1015"/>
      <c r="J555" s="1015"/>
      <c r="K555" s="1015"/>
      <c r="L555" s="1015"/>
      <c r="M555" s="1015"/>
      <c r="N555" s="1015"/>
      <c r="O555" s="1015"/>
      <c r="P555" s="1015"/>
      <c r="Q555" s="1015"/>
    </row>
    <row r="556" spans="1:17" ht="12.75" customHeight="1">
      <c r="A556" s="1015"/>
      <c r="B556" s="1015"/>
      <c r="C556" s="1015"/>
      <c r="D556" s="1015"/>
      <c r="E556" s="1015"/>
      <c r="F556" s="1015"/>
      <c r="G556" s="1015"/>
      <c r="H556" s="1015"/>
      <c r="I556" s="1015"/>
      <c r="J556" s="1015"/>
      <c r="K556" s="1015"/>
      <c r="L556" s="1015"/>
      <c r="M556" s="1015"/>
      <c r="N556" s="1015"/>
      <c r="O556" s="1015"/>
      <c r="P556" s="1015"/>
      <c r="Q556" s="1015"/>
    </row>
    <row r="557" spans="1:17" ht="12.75" customHeight="1">
      <c r="A557" s="1015"/>
      <c r="B557" s="1015"/>
      <c r="C557" s="1015"/>
      <c r="D557" s="1015"/>
      <c r="E557" s="1015"/>
      <c r="F557" s="1015"/>
      <c r="G557" s="1015"/>
      <c r="H557" s="1015"/>
      <c r="I557" s="1015"/>
      <c r="J557" s="1015"/>
      <c r="K557" s="1015"/>
      <c r="L557" s="1015"/>
      <c r="M557" s="1015"/>
      <c r="N557" s="1015"/>
      <c r="O557" s="1015"/>
      <c r="P557" s="1015"/>
      <c r="Q557" s="1015"/>
    </row>
    <row r="558" spans="1:17" ht="12.75" customHeight="1">
      <c r="A558" s="1015"/>
      <c r="B558" s="1015"/>
      <c r="C558" s="1015"/>
      <c r="D558" s="1015"/>
      <c r="E558" s="1015"/>
      <c r="F558" s="1015"/>
      <c r="G558" s="1015"/>
      <c r="H558" s="1015"/>
      <c r="I558" s="1015"/>
      <c r="J558" s="1015"/>
      <c r="K558" s="1015"/>
      <c r="L558" s="1015"/>
      <c r="M558" s="1015"/>
      <c r="N558" s="1015"/>
      <c r="O558" s="1015"/>
      <c r="P558" s="1015"/>
      <c r="Q558" s="1015"/>
    </row>
    <row r="559" spans="1:17" ht="12.75" customHeight="1">
      <c r="A559" s="1015"/>
      <c r="B559" s="1015"/>
      <c r="C559" s="1015"/>
      <c r="D559" s="1015"/>
      <c r="E559" s="1015"/>
      <c r="F559" s="1015"/>
      <c r="G559" s="1015"/>
      <c r="H559" s="1015"/>
      <c r="I559" s="1015"/>
      <c r="J559" s="1015"/>
      <c r="K559" s="1015"/>
      <c r="L559" s="1015"/>
      <c r="M559" s="1015"/>
      <c r="N559" s="1015"/>
      <c r="O559" s="1015"/>
      <c r="P559" s="1015"/>
      <c r="Q559" s="1015"/>
    </row>
    <row r="560" spans="1:17" ht="12.75" customHeight="1">
      <c r="A560" s="1015"/>
      <c r="B560" s="1015"/>
      <c r="C560" s="1015"/>
      <c r="D560" s="1015"/>
      <c r="E560" s="1015"/>
      <c r="F560" s="1015"/>
      <c r="G560" s="1015"/>
      <c r="H560" s="1015"/>
      <c r="I560" s="1015"/>
      <c r="J560" s="1015"/>
      <c r="K560" s="1015"/>
      <c r="L560" s="1015"/>
      <c r="M560" s="1015"/>
      <c r="N560" s="1015"/>
      <c r="O560" s="1015"/>
      <c r="P560" s="1015"/>
      <c r="Q560" s="1015"/>
    </row>
    <row r="561" spans="1:17" ht="12.75" customHeight="1">
      <c r="A561" s="1015"/>
      <c r="B561" s="1015"/>
      <c r="C561" s="1015"/>
      <c r="D561" s="1015"/>
      <c r="E561" s="1015"/>
      <c r="F561" s="1015"/>
      <c r="G561" s="1015"/>
      <c r="H561" s="1015"/>
      <c r="I561" s="1015"/>
      <c r="J561" s="1015"/>
      <c r="K561" s="1015"/>
      <c r="L561" s="1015"/>
      <c r="M561" s="1015"/>
      <c r="N561" s="1015"/>
      <c r="O561" s="1015"/>
      <c r="P561" s="1015"/>
      <c r="Q561" s="1015"/>
    </row>
    <row r="562" spans="1:17" ht="12.75" customHeight="1">
      <c r="A562" s="1015"/>
      <c r="B562" s="1015"/>
      <c r="C562" s="1015"/>
      <c r="D562" s="1015"/>
      <c r="E562" s="1015"/>
      <c r="F562" s="1015"/>
      <c r="G562" s="1015"/>
      <c r="H562" s="1015"/>
      <c r="I562" s="1015"/>
      <c r="J562" s="1015"/>
      <c r="K562" s="1015"/>
      <c r="L562" s="1015"/>
      <c r="M562" s="1015"/>
      <c r="N562" s="1015"/>
      <c r="O562" s="1015"/>
      <c r="P562" s="1015"/>
      <c r="Q562" s="1015"/>
    </row>
    <row r="563" spans="1:17" ht="12.75" customHeight="1">
      <c r="A563" s="1015"/>
      <c r="B563" s="1015"/>
      <c r="C563" s="1015"/>
      <c r="D563" s="1015"/>
      <c r="E563" s="1015"/>
      <c r="F563" s="1015"/>
      <c r="G563" s="1015"/>
      <c r="H563" s="1015"/>
      <c r="I563" s="1015"/>
      <c r="J563" s="1015"/>
      <c r="K563" s="1015"/>
      <c r="L563" s="1015"/>
      <c r="M563" s="1015"/>
      <c r="N563" s="1015"/>
      <c r="O563" s="1015"/>
      <c r="P563" s="1015"/>
      <c r="Q563" s="1015"/>
    </row>
    <row r="564" spans="1:17" ht="12.75" customHeight="1">
      <c r="A564" s="1015"/>
      <c r="B564" s="1015"/>
      <c r="C564" s="1015"/>
      <c r="D564" s="1015"/>
      <c r="E564" s="1015"/>
      <c r="F564" s="1015"/>
      <c r="G564" s="1015"/>
      <c r="H564" s="1015"/>
      <c r="I564" s="1015"/>
      <c r="J564" s="1015"/>
      <c r="K564" s="1015"/>
      <c r="L564" s="1015"/>
      <c r="M564" s="1015"/>
      <c r="N564" s="1015"/>
      <c r="O564" s="1015"/>
      <c r="P564" s="1015"/>
      <c r="Q564" s="1015"/>
    </row>
    <row r="565" spans="1:17" ht="12.75" customHeight="1">
      <c r="A565" s="1015"/>
      <c r="B565" s="1015"/>
      <c r="C565" s="1015"/>
      <c r="D565" s="1015"/>
      <c r="E565" s="1015"/>
      <c r="F565" s="1015"/>
      <c r="G565" s="1015"/>
      <c r="H565" s="1015"/>
      <c r="I565" s="1015"/>
      <c r="J565" s="1015"/>
      <c r="K565" s="1015"/>
      <c r="L565" s="1015"/>
      <c r="M565" s="1015"/>
      <c r="N565" s="1015"/>
      <c r="O565" s="1015"/>
      <c r="P565" s="1015"/>
      <c r="Q565" s="1015"/>
    </row>
    <row r="566" spans="1:17" ht="12.75" customHeight="1">
      <c r="A566" s="1015"/>
      <c r="B566" s="1015"/>
      <c r="C566" s="1015"/>
      <c r="D566" s="1015"/>
      <c r="E566" s="1015"/>
      <c r="F566" s="1015"/>
      <c r="G566" s="1015"/>
      <c r="H566" s="1015"/>
      <c r="I566" s="1015"/>
      <c r="J566" s="1015"/>
      <c r="K566" s="1015"/>
      <c r="L566" s="1015"/>
      <c r="M566" s="1015"/>
      <c r="N566" s="1015"/>
      <c r="O566" s="1015"/>
      <c r="P566" s="1015"/>
      <c r="Q566" s="1015"/>
    </row>
    <row r="567" spans="1:17" ht="12.75" customHeight="1">
      <c r="A567" s="1015"/>
      <c r="B567" s="1015"/>
      <c r="C567" s="1015"/>
      <c r="D567" s="1015"/>
      <c r="E567" s="1015"/>
      <c r="F567" s="1015"/>
      <c r="G567" s="1015"/>
      <c r="H567" s="1015"/>
      <c r="I567" s="1015"/>
      <c r="J567" s="1015"/>
      <c r="K567" s="1015"/>
      <c r="L567" s="1015"/>
      <c r="M567" s="1015"/>
      <c r="N567" s="1015"/>
      <c r="O567" s="1015"/>
      <c r="P567" s="1015"/>
      <c r="Q567" s="1015"/>
    </row>
    <row r="568" spans="1:17" ht="12.75" customHeight="1">
      <c r="A568" s="1015"/>
      <c r="B568" s="1015"/>
      <c r="C568" s="1015"/>
      <c r="D568" s="1015"/>
      <c r="E568" s="1015"/>
      <c r="F568" s="1015"/>
      <c r="G568" s="1015"/>
      <c r="H568" s="1015"/>
      <c r="I568" s="1015"/>
      <c r="J568" s="1015"/>
      <c r="K568" s="1015"/>
      <c r="L568" s="1015"/>
      <c r="M568" s="1015"/>
      <c r="N568" s="1015"/>
      <c r="O568" s="1015"/>
      <c r="P568" s="1015"/>
      <c r="Q568" s="1015"/>
    </row>
    <row r="569" spans="1:17" ht="12.75" customHeight="1">
      <c r="A569" s="1015"/>
      <c r="B569" s="1015"/>
      <c r="C569" s="1015"/>
      <c r="D569" s="1015"/>
      <c r="E569" s="1015"/>
      <c r="F569" s="1015"/>
      <c r="G569" s="1015"/>
      <c r="H569" s="1015"/>
      <c r="I569" s="1015"/>
      <c r="J569" s="1015"/>
      <c r="K569" s="1015"/>
      <c r="L569" s="1015"/>
      <c r="M569" s="1015"/>
      <c r="N569" s="1015"/>
      <c r="O569" s="1015"/>
      <c r="P569" s="1015"/>
      <c r="Q569" s="1015"/>
    </row>
    <row r="570" spans="1:17" ht="12.75" customHeight="1">
      <c r="A570" s="1015"/>
      <c r="B570" s="1015"/>
      <c r="C570" s="1015"/>
      <c r="D570" s="1015"/>
      <c r="E570" s="1015"/>
      <c r="F570" s="1015"/>
      <c r="G570" s="1015"/>
      <c r="H570" s="1015"/>
      <c r="I570" s="1015"/>
      <c r="J570" s="1015"/>
      <c r="K570" s="1015"/>
      <c r="L570" s="1015"/>
      <c r="M570" s="1015"/>
      <c r="N570" s="1015"/>
      <c r="O570" s="1015"/>
      <c r="P570" s="1015"/>
      <c r="Q570" s="1015"/>
    </row>
    <row r="571" spans="1:17" ht="12.75" customHeight="1">
      <c r="A571" s="1015"/>
      <c r="B571" s="1015"/>
      <c r="C571" s="1015"/>
      <c r="D571" s="1015"/>
      <c r="E571" s="1015"/>
      <c r="F571" s="1015"/>
      <c r="G571" s="1015"/>
      <c r="H571" s="1015"/>
      <c r="I571" s="1015"/>
      <c r="J571" s="1015"/>
      <c r="K571" s="1015"/>
      <c r="L571" s="1015"/>
      <c r="M571" s="1015"/>
      <c r="N571" s="1015"/>
      <c r="O571" s="1015"/>
      <c r="P571" s="1015"/>
      <c r="Q571" s="1015"/>
    </row>
    <row r="572" spans="1:17" ht="12.75" customHeight="1">
      <c r="A572" s="1015"/>
      <c r="B572" s="1015"/>
      <c r="C572" s="1015"/>
      <c r="D572" s="1015"/>
      <c r="E572" s="1015"/>
      <c r="F572" s="1015"/>
      <c r="G572" s="1015"/>
      <c r="H572" s="1015"/>
      <c r="I572" s="1015"/>
      <c r="J572" s="1015"/>
      <c r="K572" s="1015"/>
      <c r="L572" s="1015"/>
      <c r="M572" s="1015"/>
      <c r="N572" s="1015"/>
      <c r="O572" s="1015"/>
      <c r="P572" s="1015"/>
      <c r="Q572" s="1015"/>
    </row>
    <row r="573" spans="1:17" ht="12.75" customHeight="1">
      <c r="A573" s="1015"/>
      <c r="B573" s="1015"/>
      <c r="C573" s="1015"/>
      <c r="D573" s="1015"/>
      <c r="E573" s="1015"/>
      <c r="F573" s="1015"/>
      <c r="G573" s="1015"/>
      <c r="H573" s="1015"/>
      <c r="I573" s="1015"/>
      <c r="J573" s="1015"/>
      <c r="K573" s="1015"/>
      <c r="L573" s="1015"/>
      <c r="M573" s="1015"/>
      <c r="N573" s="1015"/>
      <c r="O573" s="1015"/>
      <c r="P573" s="1015"/>
      <c r="Q573" s="1015"/>
    </row>
    <row r="574" spans="1:17" ht="12.75" customHeight="1">
      <c r="A574" s="1015"/>
      <c r="B574" s="1015"/>
      <c r="C574" s="1015"/>
      <c r="D574" s="1015"/>
      <c r="E574" s="1015"/>
      <c r="F574" s="1015"/>
      <c r="G574" s="1015"/>
      <c r="H574" s="1015"/>
      <c r="I574" s="1015"/>
      <c r="J574" s="1015"/>
      <c r="K574" s="1015"/>
      <c r="L574" s="1015"/>
      <c r="M574" s="1015"/>
      <c r="N574" s="1015"/>
      <c r="O574" s="1015"/>
      <c r="P574" s="1015"/>
      <c r="Q574" s="1015"/>
    </row>
    <row r="575" spans="1:17" ht="12.75" customHeight="1">
      <c r="A575" s="1015"/>
      <c r="B575" s="1015"/>
      <c r="C575" s="1015"/>
      <c r="D575" s="1015"/>
      <c r="E575" s="1015"/>
      <c r="F575" s="1015"/>
      <c r="G575" s="1015"/>
      <c r="H575" s="1015"/>
      <c r="I575" s="1015"/>
      <c r="J575" s="1015"/>
      <c r="K575" s="1015"/>
      <c r="L575" s="1015"/>
      <c r="M575" s="1015"/>
      <c r="N575" s="1015"/>
      <c r="O575" s="1015"/>
      <c r="P575" s="1015"/>
      <c r="Q575" s="1015"/>
    </row>
    <row r="576" spans="1:17" ht="12.75" customHeight="1">
      <c r="A576" s="1015"/>
      <c r="B576" s="1015"/>
      <c r="C576" s="1015"/>
      <c r="D576" s="1015"/>
      <c r="E576" s="1015"/>
      <c r="F576" s="1015"/>
      <c r="G576" s="1015"/>
      <c r="H576" s="1015"/>
      <c r="I576" s="1015"/>
      <c r="J576" s="1015"/>
      <c r="K576" s="1015"/>
      <c r="L576" s="1015"/>
      <c r="M576" s="1015"/>
      <c r="N576" s="1015"/>
      <c r="O576" s="1015"/>
      <c r="P576" s="1015"/>
      <c r="Q576" s="1015"/>
    </row>
    <row r="577" spans="1:17" ht="12.75" customHeight="1">
      <c r="A577" s="1015"/>
      <c r="B577" s="1015"/>
      <c r="C577" s="1015"/>
      <c r="D577" s="1015"/>
      <c r="E577" s="1015"/>
      <c r="F577" s="1015"/>
      <c r="G577" s="1015"/>
      <c r="H577" s="1015"/>
      <c r="I577" s="1015"/>
      <c r="J577" s="1015"/>
      <c r="K577" s="1015"/>
      <c r="L577" s="1015"/>
      <c r="M577" s="1015"/>
      <c r="N577" s="1015"/>
      <c r="O577" s="1015"/>
      <c r="P577" s="1015"/>
      <c r="Q577" s="1015"/>
    </row>
    <row r="578" spans="1:17" ht="12.75" customHeight="1">
      <c r="A578" s="1015"/>
      <c r="B578" s="1015"/>
      <c r="C578" s="1015"/>
      <c r="D578" s="1015"/>
      <c r="E578" s="1015"/>
      <c r="F578" s="1015"/>
      <c r="G578" s="1015"/>
      <c r="H578" s="1015"/>
      <c r="I578" s="1015"/>
      <c r="J578" s="1015"/>
      <c r="K578" s="1015"/>
      <c r="L578" s="1015"/>
      <c r="M578" s="1015"/>
      <c r="N578" s="1015"/>
      <c r="O578" s="1015"/>
      <c r="P578" s="1015"/>
      <c r="Q578" s="1015"/>
    </row>
    <row r="579" spans="1:17" ht="12.75" customHeight="1">
      <c r="A579" s="1015"/>
      <c r="B579" s="1015"/>
      <c r="C579" s="1015"/>
      <c r="D579" s="1015"/>
      <c r="E579" s="1015"/>
      <c r="F579" s="1015"/>
      <c r="G579" s="1015"/>
      <c r="H579" s="1015"/>
      <c r="I579" s="1015"/>
      <c r="J579" s="1015"/>
      <c r="K579" s="1015"/>
      <c r="L579" s="1015"/>
      <c r="M579" s="1015"/>
      <c r="N579" s="1015"/>
      <c r="O579" s="1015"/>
      <c r="P579" s="1015"/>
      <c r="Q579" s="1015"/>
    </row>
    <row r="580" spans="1:17" ht="12.75" customHeight="1">
      <c r="A580" s="1015"/>
      <c r="B580" s="1015"/>
      <c r="C580" s="1015"/>
      <c r="D580" s="1015"/>
      <c r="E580" s="1015"/>
      <c r="F580" s="1015"/>
      <c r="G580" s="1015"/>
      <c r="H580" s="1015"/>
      <c r="I580" s="1015"/>
      <c r="J580" s="1015"/>
      <c r="K580" s="1015"/>
      <c r="L580" s="1015"/>
      <c r="M580" s="1015"/>
      <c r="N580" s="1015"/>
      <c r="O580" s="1015"/>
      <c r="P580" s="1015"/>
      <c r="Q580" s="1015"/>
    </row>
    <row r="581" spans="1:17" ht="12.75" customHeight="1">
      <c r="A581" s="1015"/>
      <c r="B581" s="1015"/>
      <c r="C581" s="1015"/>
      <c r="D581" s="1015"/>
      <c r="E581" s="1015"/>
      <c r="F581" s="1015"/>
      <c r="G581" s="1015"/>
      <c r="H581" s="1015"/>
      <c r="I581" s="1015"/>
      <c r="J581" s="1015"/>
      <c r="K581" s="1015"/>
      <c r="L581" s="1015"/>
      <c r="M581" s="1015"/>
      <c r="N581" s="1015"/>
      <c r="O581" s="1015"/>
      <c r="P581" s="1015"/>
      <c r="Q581" s="1015"/>
    </row>
    <row r="582" spans="1:17" ht="12.75" customHeight="1">
      <c r="A582" s="1015"/>
      <c r="B582" s="1015"/>
      <c r="C582" s="1015"/>
      <c r="D582" s="1015"/>
      <c r="E582" s="1015"/>
      <c r="F582" s="1015"/>
      <c r="G582" s="1015"/>
      <c r="H582" s="1015"/>
      <c r="I582" s="1015"/>
      <c r="J582" s="1015"/>
      <c r="K582" s="1015"/>
      <c r="L582" s="1015"/>
      <c r="M582" s="1015"/>
      <c r="N582" s="1015"/>
      <c r="O582" s="1015"/>
      <c r="P582" s="1015"/>
      <c r="Q582" s="1015"/>
    </row>
    <row r="583" spans="1:17" ht="12.75" customHeight="1">
      <c r="A583" s="1015"/>
      <c r="B583" s="1015"/>
      <c r="C583" s="1015"/>
      <c r="D583" s="1015"/>
      <c r="E583" s="1015"/>
      <c r="F583" s="1015"/>
      <c r="G583" s="1015"/>
      <c r="H583" s="1015"/>
      <c r="I583" s="1015"/>
      <c r="J583" s="1015"/>
      <c r="K583" s="1015"/>
      <c r="L583" s="1015"/>
      <c r="M583" s="1015"/>
      <c r="N583" s="1015"/>
      <c r="O583" s="1015"/>
      <c r="P583" s="1015"/>
      <c r="Q583" s="1015"/>
    </row>
    <row r="584" spans="1:17" ht="12.75" customHeight="1">
      <c r="A584" s="1015"/>
      <c r="B584" s="1015"/>
      <c r="C584" s="1015"/>
      <c r="D584" s="1015"/>
      <c r="E584" s="1015"/>
      <c r="F584" s="1015"/>
      <c r="G584" s="1015"/>
      <c r="H584" s="1015"/>
      <c r="I584" s="1015"/>
      <c r="J584" s="1015"/>
      <c r="K584" s="1015"/>
      <c r="L584" s="1015"/>
      <c r="M584" s="1015"/>
      <c r="N584" s="1015"/>
      <c r="O584" s="1015"/>
      <c r="P584" s="1015"/>
      <c r="Q584" s="1015"/>
    </row>
    <row r="585" spans="1:17" ht="12.75" customHeight="1">
      <c r="A585" s="1015"/>
      <c r="B585" s="1015"/>
      <c r="C585" s="1015"/>
      <c r="D585" s="1015"/>
      <c r="E585" s="1015"/>
      <c r="F585" s="1015"/>
      <c r="G585" s="1015"/>
      <c r="H585" s="1015"/>
      <c r="I585" s="1015"/>
      <c r="J585" s="1015"/>
      <c r="K585" s="1015"/>
      <c r="L585" s="1015"/>
      <c r="M585" s="1015"/>
      <c r="N585" s="1015"/>
      <c r="O585" s="1015"/>
      <c r="P585" s="1015"/>
      <c r="Q585" s="1015"/>
    </row>
    <row r="586" spans="1:17" ht="12.75" customHeight="1">
      <c r="A586" s="1015"/>
      <c r="B586" s="1015"/>
      <c r="C586" s="1015"/>
      <c r="D586" s="1015"/>
      <c r="E586" s="1015"/>
      <c r="F586" s="1015"/>
      <c r="G586" s="1015"/>
      <c r="H586" s="1015"/>
      <c r="I586" s="1015"/>
      <c r="J586" s="1015"/>
      <c r="K586" s="1015"/>
      <c r="L586" s="1015"/>
      <c r="M586" s="1015"/>
      <c r="N586" s="1015"/>
      <c r="O586" s="1015"/>
      <c r="P586" s="1015"/>
      <c r="Q586" s="1015"/>
    </row>
    <row r="587" spans="1:17" ht="12.75" customHeight="1">
      <c r="A587" s="1015"/>
      <c r="B587" s="1015"/>
      <c r="C587" s="1015"/>
      <c r="D587" s="1015"/>
      <c r="E587" s="1015"/>
      <c r="F587" s="1015"/>
      <c r="G587" s="1015"/>
      <c r="H587" s="1015"/>
      <c r="I587" s="1015"/>
      <c r="J587" s="1015"/>
      <c r="K587" s="1015"/>
      <c r="L587" s="1015"/>
      <c r="M587" s="1015"/>
      <c r="N587" s="1015"/>
      <c r="O587" s="1015"/>
      <c r="P587" s="1015"/>
      <c r="Q587" s="1015"/>
    </row>
    <row r="588" spans="1:17" ht="12.75" customHeight="1">
      <c r="A588" s="1015"/>
      <c r="B588" s="1015"/>
      <c r="C588" s="1015"/>
      <c r="D588" s="1015"/>
      <c r="E588" s="1015"/>
      <c r="F588" s="1015"/>
      <c r="G588" s="1015"/>
      <c r="H588" s="1015"/>
      <c r="I588" s="1015"/>
      <c r="J588" s="1015"/>
      <c r="K588" s="1015"/>
      <c r="L588" s="1015"/>
      <c r="M588" s="1015"/>
      <c r="N588" s="1015"/>
      <c r="O588" s="1015"/>
      <c r="P588" s="1015"/>
      <c r="Q588" s="1015"/>
    </row>
    <row r="589" spans="1:17" ht="12.75" customHeight="1">
      <c r="A589" s="1015"/>
      <c r="B589" s="1015"/>
      <c r="C589" s="1015"/>
      <c r="D589" s="1015"/>
      <c r="E589" s="1015"/>
      <c r="F589" s="1015"/>
      <c r="G589" s="1015"/>
      <c r="H589" s="1015"/>
      <c r="I589" s="1015"/>
      <c r="J589" s="1015"/>
      <c r="K589" s="1015"/>
      <c r="L589" s="1015"/>
      <c r="M589" s="1015"/>
      <c r="N589" s="1015"/>
      <c r="O589" s="1015"/>
      <c r="P589" s="1015"/>
      <c r="Q589" s="1015"/>
    </row>
    <row r="590" spans="1:17" ht="12.75" customHeight="1">
      <c r="A590" s="1015"/>
      <c r="B590" s="1015"/>
      <c r="C590" s="1015"/>
      <c r="D590" s="1015"/>
      <c r="E590" s="1015"/>
      <c r="F590" s="1015"/>
      <c r="G590" s="1015"/>
      <c r="H590" s="1015"/>
      <c r="I590" s="1015"/>
      <c r="J590" s="1015"/>
      <c r="K590" s="1015"/>
      <c r="L590" s="1015"/>
      <c r="M590" s="1015"/>
      <c r="N590" s="1015"/>
      <c r="O590" s="1015"/>
      <c r="P590" s="1015"/>
      <c r="Q590" s="1015"/>
    </row>
    <row r="591" spans="1:17" ht="12.75" customHeight="1">
      <c r="A591" s="1015"/>
      <c r="B591" s="1015"/>
      <c r="C591" s="1015"/>
      <c r="D591" s="1015"/>
      <c r="E591" s="1015"/>
      <c r="F591" s="1015"/>
      <c r="G591" s="1015"/>
      <c r="H591" s="1015"/>
      <c r="I591" s="1015"/>
      <c r="J591" s="1015"/>
      <c r="K591" s="1015"/>
      <c r="L591" s="1015"/>
      <c r="M591" s="1015"/>
      <c r="N591" s="1015"/>
      <c r="O591" s="1015"/>
      <c r="P591" s="1015"/>
      <c r="Q591" s="1015"/>
    </row>
    <row r="592" spans="1:17" ht="12.75" customHeight="1">
      <c r="A592" s="1015"/>
      <c r="B592" s="1015"/>
      <c r="C592" s="1015"/>
      <c r="D592" s="1015"/>
      <c r="E592" s="1015"/>
      <c r="F592" s="1015"/>
      <c r="G592" s="1015"/>
      <c r="H592" s="1015"/>
      <c r="I592" s="1015"/>
      <c r="J592" s="1015"/>
      <c r="K592" s="1015"/>
      <c r="L592" s="1015"/>
      <c r="M592" s="1015"/>
      <c r="N592" s="1015"/>
      <c r="O592" s="1015"/>
      <c r="P592" s="1015"/>
      <c r="Q592" s="1015"/>
    </row>
    <row r="593" spans="1:17" ht="12.75" customHeight="1">
      <c r="A593" s="1015"/>
      <c r="B593" s="1015"/>
      <c r="C593" s="1015"/>
      <c r="D593" s="1015"/>
      <c r="E593" s="1015"/>
      <c r="F593" s="1015"/>
      <c r="G593" s="1015"/>
      <c r="H593" s="1015"/>
      <c r="I593" s="1015"/>
      <c r="J593" s="1015"/>
      <c r="K593" s="1015"/>
      <c r="L593" s="1015"/>
      <c r="M593" s="1015"/>
      <c r="N593" s="1015"/>
      <c r="O593" s="1015"/>
      <c r="P593" s="1015"/>
      <c r="Q593" s="1015"/>
    </row>
    <row r="594" spans="1:17" ht="12.75" customHeight="1">
      <c r="A594" s="1015"/>
      <c r="B594" s="1015"/>
      <c r="C594" s="1015"/>
      <c r="D594" s="1015"/>
      <c r="E594" s="1015"/>
      <c r="F594" s="1015"/>
      <c r="G594" s="1015"/>
      <c r="H594" s="1015"/>
      <c r="I594" s="1015"/>
      <c r="J594" s="1015"/>
      <c r="K594" s="1015"/>
      <c r="L594" s="1015"/>
      <c r="M594" s="1015"/>
      <c r="N594" s="1015"/>
      <c r="O594" s="1015"/>
      <c r="P594" s="1015"/>
      <c r="Q594" s="1015"/>
    </row>
    <row r="595" spans="1:17" ht="12.75" customHeight="1">
      <c r="A595" s="1015"/>
      <c r="B595" s="1015"/>
      <c r="C595" s="1015"/>
      <c r="D595" s="1015"/>
      <c r="E595" s="1015"/>
      <c r="F595" s="1015"/>
      <c r="G595" s="1015"/>
      <c r="H595" s="1015"/>
      <c r="I595" s="1015"/>
      <c r="J595" s="1015"/>
      <c r="K595" s="1015"/>
      <c r="L595" s="1015"/>
      <c r="M595" s="1015"/>
      <c r="N595" s="1015"/>
      <c r="O595" s="1015"/>
      <c r="P595" s="1015"/>
      <c r="Q595" s="1015"/>
    </row>
    <row r="596" spans="1:17" ht="12.75" customHeight="1">
      <c r="A596" s="1015"/>
      <c r="B596" s="1015"/>
      <c r="C596" s="1015"/>
      <c r="D596" s="1015"/>
      <c r="E596" s="1015"/>
      <c r="F596" s="1015"/>
      <c r="G596" s="1015"/>
      <c r="H596" s="1015"/>
      <c r="I596" s="1015"/>
      <c r="J596" s="1015"/>
      <c r="K596" s="1015"/>
      <c r="L596" s="1015"/>
      <c r="M596" s="1015"/>
      <c r="N596" s="1015"/>
      <c r="O596" s="1015"/>
      <c r="P596" s="1015"/>
      <c r="Q596" s="1015"/>
    </row>
    <row r="597" spans="1:17" ht="12.75" customHeight="1">
      <c r="A597" s="1015"/>
      <c r="B597" s="1015"/>
      <c r="C597" s="1015"/>
      <c r="D597" s="1015"/>
      <c r="E597" s="1015"/>
      <c r="F597" s="1015"/>
      <c r="G597" s="1015"/>
      <c r="H597" s="1015"/>
      <c r="I597" s="1015"/>
      <c r="J597" s="1015"/>
      <c r="K597" s="1015"/>
      <c r="L597" s="1015"/>
      <c r="M597" s="1015"/>
      <c r="N597" s="1015"/>
      <c r="O597" s="1015"/>
      <c r="P597" s="1015"/>
      <c r="Q597" s="1015"/>
    </row>
    <row r="598" spans="1:17" ht="12.75" customHeight="1">
      <c r="A598" s="1015"/>
      <c r="B598" s="1015"/>
      <c r="C598" s="1015"/>
      <c r="D598" s="1015"/>
      <c r="E598" s="1015"/>
      <c r="F598" s="1015"/>
      <c r="G598" s="1015"/>
      <c r="H598" s="1015"/>
      <c r="I598" s="1015"/>
      <c r="J598" s="1015"/>
      <c r="K598" s="1015"/>
      <c r="L598" s="1015"/>
      <c r="M598" s="1015"/>
      <c r="N598" s="1015"/>
      <c r="O598" s="1015"/>
      <c r="P598" s="1015"/>
      <c r="Q598" s="1015"/>
    </row>
    <row r="599" spans="1:17" ht="12.75" customHeight="1">
      <c r="A599" s="1015"/>
      <c r="B599" s="1015"/>
      <c r="C599" s="1015"/>
      <c r="D599" s="1015"/>
      <c r="E599" s="1015"/>
      <c r="F599" s="1015"/>
      <c r="G599" s="1015"/>
      <c r="H599" s="1015"/>
      <c r="I599" s="1015"/>
      <c r="J599" s="1015"/>
      <c r="K599" s="1015"/>
      <c r="L599" s="1015"/>
      <c r="M599" s="1015"/>
      <c r="N599" s="1015"/>
      <c r="O599" s="1015"/>
      <c r="P599" s="1015"/>
      <c r="Q599" s="1015"/>
    </row>
    <row r="600" spans="1:17" ht="12.75" customHeight="1">
      <c r="A600" s="1015"/>
      <c r="B600" s="1015"/>
      <c r="C600" s="1015"/>
      <c r="D600" s="1015"/>
      <c r="E600" s="1015"/>
      <c r="F600" s="1015"/>
      <c r="G600" s="1015"/>
      <c r="H600" s="1015"/>
      <c r="I600" s="1015"/>
      <c r="J600" s="1015"/>
      <c r="K600" s="1015"/>
      <c r="L600" s="1015"/>
      <c r="M600" s="1015"/>
      <c r="N600" s="1015"/>
      <c r="O600" s="1015"/>
      <c r="P600" s="1015"/>
      <c r="Q600" s="1015"/>
    </row>
    <row r="601" spans="1:17" ht="12.75" customHeight="1">
      <c r="A601" s="1015"/>
      <c r="B601" s="1015"/>
      <c r="C601" s="1015"/>
      <c r="D601" s="1015"/>
      <c r="E601" s="1015"/>
      <c r="F601" s="1015"/>
      <c r="G601" s="1015"/>
      <c r="H601" s="1015"/>
      <c r="I601" s="1015"/>
      <c r="J601" s="1015"/>
      <c r="K601" s="1015"/>
      <c r="L601" s="1015"/>
      <c r="M601" s="1015"/>
      <c r="N601" s="1015"/>
      <c r="O601" s="1015"/>
      <c r="P601" s="1015"/>
      <c r="Q601" s="1015"/>
    </row>
    <row r="602" spans="1:17" ht="12.75" customHeight="1">
      <c r="A602" s="1015"/>
      <c r="B602" s="1015"/>
      <c r="C602" s="1015"/>
      <c r="D602" s="1015"/>
      <c r="E602" s="1015"/>
      <c r="F602" s="1015"/>
      <c r="G602" s="1015"/>
      <c r="H602" s="1015"/>
      <c r="I602" s="1015"/>
      <c r="J602" s="1015"/>
      <c r="K602" s="1015"/>
      <c r="L602" s="1015"/>
      <c r="M602" s="1015"/>
      <c r="N602" s="1015"/>
      <c r="O602" s="1015"/>
      <c r="P602" s="1015"/>
      <c r="Q602" s="1015"/>
    </row>
    <row r="603" spans="1:17" ht="12.75" customHeight="1">
      <c r="A603" s="1015"/>
      <c r="B603" s="1015"/>
      <c r="C603" s="1015"/>
      <c r="D603" s="1015"/>
      <c r="E603" s="1015"/>
      <c r="F603" s="1015"/>
      <c r="G603" s="1015"/>
      <c r="H603" s="1015"/>
      <c r="I603" s="1015"/>
      <c r="J603" s="1015"/>
      <c r="K603" s="1015"/>
      <c r="L603" s="1015"/>
      <c r="M603" s="1015"/>
      <c r="N603" s="1015"/>
      <c r="O603" s="1015"/>
      <c r="P603" s="1015"/>
      <c r="Q603" s="1015"/>
    </row>
    <row r="604" spans="1:17" ht="12.75" customHeight="1">
      <c r="A604" s="1015"/>
      <c r="B604" s="1015"/>
      <c r="C604" s="1015"/>
      <c r="D604" s="1015"/>
      <c r="E604" s="1015"/>
      <c r="F604" s="1015"/>
      <c r="G604" s="1015"/>
      <c r="H604" s="1015"/>
      <c r="I604" s="1015"/>
      <c r="J604" s="1015"/>
      <c r="K604" s="1015"/>
      <c r="L604" s="1015"/>
      <c r="M604" s="1015"/>
      <c r="N604" s="1015"/>
      <c r="O604" s="1015"/>
      <c r="P604" s="1015"/>
      <c r="Q604" s="1015"/>
    </row>
    <row r="605" spans="1:17" ht="12.75" customHeight="1">
      <c r="A605" s="1015"/>
      <c r="B605" s="1015"/>
      <c r="C605" s="1015"/>
      <c r="D605" s="1015"/>
      <c r="E605" s="1015"/>
      <c r="F605" s="1015"/>
      <c r="G605" s="1015"/>
      <c r="H605" s="1015"/>
      <c r="I605" s="1015"/>
      <c r="J605" s="1015"/>
      <c r="K605" s="1015"/>
      <c r="L605" s="1015"/>
      <c r="M605" s="1015"/>
      <c r="N605" s="1015"/>
      <c r="O605" s="1015"/>
      <c r="P605" s="1015"/>
      <c r="Q605" s="1015"/>
    </row>
    <row r="606" spans="1:17" ht="12.75" customHeight="1">
      <c r="A606" s="1015"/>
      <c r="B606" s="1015"/>
      <c r="C606" s="1015"/>
      <c r="D606" s="1015"/>
      <c r="E606" s="1015"/>
      <c r="F606" s="1015"/>
      <c r="G606" s="1015"/>
      <c r="H606" s="1015"/>
      <c r="I606" s="1015"/>
      <c r="J606" s="1015"/>
      <c r="K606" s="1015"/>
      <c r="L606" s="1015"/>
      <c r="M606" s="1015"/>
      <c r="N606" s="1015"/>
      <c r="O606" s="1015"/>
      <c r="P606" s="1015"/>
      <c r="Q606" s="1015"/>
    </row>
    <row r="607" spans="1:17" ht="12.75" customHeight="1">
      <c r="A607" s="1015"/>
      <c r="B607" s="1015"/>
      <c r="C607" s="1015"/>
      <c r="D607" s="1015"/>
      <c r="E607" s="1015"/>
      <c r="F607" s="1015"/>
      <c r="G607" s="1015"/>
      <c r="H607" s="1015"/>
      <c r="I607" s="1015"/>
      <c r="J607" s="1015"/>
      <c r="K607" s="1015"/>
      <c r="L607" s="1015"/>
      <c r="M607" s="1015"/>
      <c r="N607" s="1015"/>
      <c r="O607" s="1015"/>
      <c r="P607" s="1015"/>
      <c r="Q607" s="1015"/>
    </row>
    <row r="608" spans="1:17" ht="12.75" customHeight="1">
      <c r="A608" s="1015"/>
      <c r="B608" s="1015"/>
      <c r="C608" s="1015"/>
      <c r="D608" s="1015"/>
      <c r="E608" s="1015"/>
      <c r="F608" s="1015"/>
      <c r="G608" s="1015"/>
      <c r="H608" s="1015"/>
      <c r="I608" s="1015"/>
      <c r="J608" s="1015"/>
      <c r="K608" s="1015"/>
      <c r="L608" s="1015"/>
      <c r="M608" s="1015"/>
      <c r="N608" s="1015"/>
      <c r="O608" s="1015"/>
      <c r="P608" s="1015"/>
      <c r="Q608" s="1015"/>
    </row>
    <row r="609" spans="1:17" ht="12.75" customHeight="1">
      <c r="A609" s="1015"/>
      <c r="B609" s="1015"/>
      <c r="C609" s="1015"/>
      <c r="D609" s="1015"/>
      <c r="E609" s="1015"/>
      <c r="F609" s="1015"/>
      <c r="G609" s="1015"/>
      <c r="H609" s="1015"/>
      <c r="I609" s="1015"/>
      <c r="J609" s="1015"/>
      <c r="K609" s="1015"/>
      <c r="L609" s="1015"/>
      <c r="M609" s="1015"/>
      <c r="N609" s="1015"/>
      <c r="O609" s="1015"/>
      <c r="P609" s="1015"/>
      <c r="Q609" s="1015"/>
    </row>
    <row r="610" spans="1:17" ht="12.75" customHeight="1">
      <c r="A610" s="1015"/>
      <c r="B610" s="1015"/>
      <c r="C610" s="1015"/>
      <c r="D610" s="1015"/>
      <c r="E610" s="1015"/>
      <c r="F610" s="1015"/>
      <c r="G610" s="1015"/>
      <c r="H610" s="1015"/>
      <c r="I610" s="1015"/>
      <c r="J610" s="1015"/>
      <c r="K610" s="1015"/>
      <c r="L610" s="1015"/>
      <c r="M610" s="1015"/>
      <c r="N610" s="1015"/>
      <c r="O610" s="1015"/>
      <c r="P610" s="1015"/>
      <c r="Q610" s="1015"/>
    </row>
    <row r="611" spans="1:17" ht="12.75" customHeight="1">
      <c r="A611" s="1015"/>
      <c r="B611" s="1015"/>
      <c r="C611" s="1015"/>
      <c r="D611" s="1015"/>
      <c r="E611" s="1015"/>
      <c r="F611" s="1015"/>
      <c r="G611" s="1015"/>
      <c r="H611" s="1015"/>
      <c r="I611" s="1015"/>
      <c r="J611" s="1015"/>
      <c r="K611" s="1015"/>
      <c r="L611" s="1015"/>
      <c r="M611" s="1015"/>
      <c r="N611" s="1015"/>
      <c r="O611" s="1015"/>
      <c r="P611" s="1015"/>
      <c r="Q611" s="1015"/>
    </row>
    <row r="612" spans="1:17" ht="12.75" customHeight="1">
      <c r="A612" s="1015"/>
      <c r="B612" s="1015"/>
      <c r="C612" s="1015"/>
      <c r="D612" s="1015"/>
      <c r="E612" s="1015"/>
      <c r="F612" s="1015"/>
      <c r="G612" s="1015"/>
      <c r="H612" s="1015"/>
      <c r="I612" s="1015"/>
      <c r="J612" s="1015"/>
      <c r="K612" s="1015"/>
      <c r="L612" s="1015"/>
      <c r="M612" s="1015"/>
      <c r="N612" s="1015"/>
      <c r="O612" s="1015"/>
      <c r="P612" s="1015"/>
      <c r="Q612" s="1015"/>
    </row>
    <row r="613" spans="1:17" ht="12.75" customHeight="1">
      <c r="A613" s="1015"/>
      <c r="B613" s="1015"/>
      <c r="C613" s="1015"/>
      <c r="D613" s="1015"/>
      <c r="E613" s="1015"/>
      <c r="F613" s="1015"/>
      <c r="G613" s="1015"/>
      <c r="H613" s="1015"/>
      <c r="I613" s="1015"/>
      <c r="J613" s="1015"/>
      <c r="K613" s="1015"/>
      <c r="L613" s="1015"/>
      <c r="M613" s="1015"/>
      <c r="N613" s="1015"/>
      <c r="O613" s="1015"/>
      <c r="P613" s="1015"/>
      <c r="Q613" s="1015"/>
    </row>
    <row r="614" spans="1:17" ht="12.75" customHeight="1">
      <c r="A614" s="1015"/>
      <c r="B614" s="1015"/>
      <c r="C614" s="1015"/>
      <c r="D614" s="1015"/>
      <c r="E614" s="1015"/>
      <c r="F614" s="1015"/>
      <c r="G614" s="1015"/>
      <c r="H614" s="1015"/>
      <c r="I614" s="1015"/>
      <c r="J614" s="1015"/>
      <c r="K614" s="1015"/>
      <c r="L614" s="1015"/>
      <c r="M614" s="1015"/>
      <c r="N614" s="1015"/>
      <c r="O614" s="1015"/>
      <c r="P614" s="1015"/>
      <c r="Q614" s="1015"/>
    </row>
    <row r="615" spans="1:17" ht="12.75" customHeight="1">
      <c r="A615" s="1015"/>
      <c r="B615" s="1015"/>
      <c r="C615" s="1015"/>
      <c r="D615" s="1015"/>
      <c r="E615" s="1015"/>
      <c r="F615" s="1015"/>
      <c r="G615" s="1015"/>
      <c r="H615" s="1015"/>
      <c r="I615" s="1015"/>
      <c r="J615" s="1015"/>
      <c r="K615" s="1015"/>
      <c r="L615" s="1015"/>
      <c r="M615" s="1015"/>
      <c r="N615" s="1015"/>
      <c r="O615" s="1015"/>
      <c r="P615" s="1015"/>
      <c r="Q615" s="1015"/>
    </row>
    <row r="616" spans="1:17" ht="12.75" customHeight="1">
      <c r="A616" s="1015"/>
      <c r="B616" s="1015"/>
      <c r="C616" s="1015"/>
      <c r="D616" s="1015"/>
      <c r="E616" s="1015"/>
      <c r="F616" s="1015"/>
      <c r="G616" s="1015"/>
      <c r="H616" s="1015"/>
      <c r="I616" s="1015"/>
      <c r="J616" s="1015"/>
      <c r="K616" s="1015"/>
      <c r="L616" s="1015"/>
      <c r="M616" s="1015"/>
      <c r="N616" s="1015"/>
      <c r="O616" s="1015"/>
      <c r="P616" s="1015"/>
      <c r="Q616" s="1015"/>
    </row>
    <row r="617" spans="1:17" ht="12.75" customHeight="1">
      <c r="A617" s="1015"/>
      <c r="B617" s="1015"/>
      <c r="C617" s="1015"/>
      <c r="D617" s="1015"/>
      <c r="E617" s="1015"/>
      <c r="F617" s="1015"/>
      <c r="G617" s="1015"/>
      <c r="H617" s="1015"/>
      <c r="I617" s="1015"/>
      <c r="J617" s="1015"/>
      <c r="K617" s="1015"/>
      <c r="L617" s="1015"/>
      <c r="M617" s="1015"/>
      <c r="N617" s="1015"/>
      <c r="O617" s="1015"/>
      <c r="P617" s="1015"/>
      <c r="Q617" s="1015"/>
    </row>
    <row r="618" spans="1:17" ht="12.75" customHeight="1">
      <c r="A618" s="1015"/>
      <c r="B618" s="1015"/>
      <c r="C618" s="1015"/>
      <c r="D618" s="1015"/>
      <c r="E618" s="1015"/>
      <c r="F618" s="1015"/>
      <c r="G618" s="1015"/>
      <c r="H618" s="1015"/>
      <c r="I618" s="1015"/>
      <c r="J618" s="1015"/>
      <c r="K618" s="1015"/>
      <c r="L618" s="1015"/>
      <c r="M618" s="1015"/>
      <c r="N618" s="1015"/>
      <c r="O618" s="1015"/>
      <c r="P618" s="1015"/>
      <c r="Q618" s="1015"/>
    </row>
    <row r="619" spans="1:17" ht="12.75" customHeight="1">
      <c r="A619" s="1015"/>
      <c r="B619" s="1015"/>
      <c r="C619" s="1015"/>
      <c r="D619" s="1015"/>
      <c r="E619" s="1015"/>
      <c r="F619" s="1015"/>
      <c r="G619" s="1015"/>
      <c r="H619" s="1015"/>
      <c r="I619" s="1015"/>
      <c r="J619" s="1015"/>
      <c r="K619" s="1015"/>
      <c r="L619" s="1015"/>
      <c r="M619" s="1015"/>
      <c r="N619" s="1015"/>
      <c r="O619" s="1015"/>
      <c r="P619" s="1015"/>
      <c r="Q619" s="1015"/>
    </row>
    <row r="620" spans="1:17" ht="12.75" customHeight="1">
      <c r="A620" s="1015"/>
      <c r="B620" s="1015"/>
      <c r="C620" s="1015"/>
      <c r="D620" s="1015"/>
      <c r="E620" s="1015"/>
      <c r="F620" s="1015"/>
      <c r="G620" s="1015"/>
      <c r="H620" s="1015"/>
      <c r="I620" s="1015"/>
      <c r="J620" s="1015"/>
      <c r="K620" s="1015"/>
      <c r="L620" s="1015"/>
      <c r="M620" s="1015"/>
      <c r="N620" s="1015"/>
      <c r="O620" s="1015"/>
      <c r="P620" s="1015"/>
      <c r="Q620" s="1015"/>
    </row>
    <row r="621" spans="1:17" ht="12.75" customHeight="1">
      <c r="A621" s="1015"/>
      <c r="B621" s="1015"/>
      <c r="C621" s="1015"/>
      <c r="D621" s="1015"/>
      <c r="E621" s="1015"/>
      <c r="F621" s="1015"/>
      <c r="G621" s="1015"/>
      <c r="H621" s="1015"/>
      <c r="I621" s="1015"/>
      <c r="J621" s="1015"/>
      <c r="K621" s="1015"/>
      <c r="L621" s="1015"/>
      <c r="M621" s="1015"/>
      <c r="N621" s="1015"/>
      <c r="O621" s="1015"/>
      <c r="P621" s="1015"/>
      <c r="Q621" s="1015"/>
    </row>
    <row r="622" spans="1:17" ht="12.75" customHeight="1">
      <c r="A622" s="1015"/>
      <c r="B622" s="1015"/>
      <c r="C622" s="1015"/>
      <c r="D622" s="1015"/>
      <c r="E622" s="1015"/>
      <c r="F622" s="1015"/>
      <c r="G622" s="1015"/>
      <c r="H622" s="1015"/>
      <c r="I622" s="1015"/>
      <c r="J622" s="1015"/>
      <c r="K622" s="1015"/>
      <c r="L622" s="1015"/>
      <c r="M622" s="1015"/>
      <c r="N622" s="1015"/>
      <c r="O622" s="1015"/>
      <c r="P622" s="1015"/>
      <c r="Q622" s="1015"/>
    </row>
    <row r="623" spans="1:17" ht="12.75" customHeight="1">
      <c r="A623" s="1015"/>
      <c r="B623" s="1015"/>
      <c r="C623" s="1015"/>
      <c r="D623" s="1015"/>
      <c r="E623" s="1015"/>
      <c r="F623" s="1015"/>
      <c r="G623" s="1015"/>
      <c r="H623" s="1015"/>
      <c r="I623" s="1015"/>
      <c r="J623" s="1015"/>
      <c r="K623" s="1015"/>
      <c r="L623" s="1015"/>
      <c r="M623" s="1015"/>
      <c r="N623" s="1015"/>
      <c r="O623" s="1015"/>
      <c r="P623" s="1015"/>
      <c r="Q623" s="1015"/>
    </row>
    <row r="624" spans="1:17" ht="12.75" customHeight="1">
      <c r="A624" s="1015"/>
      <c r="B624" s="1015"/>
      <c r="C624" s="1015"/>
      <c r="D624" s="1015"/>
      <c r="E624" s="1015"/>
      <c r="F624" s="1015"/>
      <c r="G624" s="1015"/>
      <c r="H624" s="1015"/>
      <c r="I624" s="1015"/>
      <c r="J624" s="1015"/>
      <c r="K624" s="1015"/>
      <c r="L624" s="1015"/>
      <c r="M624" s="1015"/>
      <c r="N624" s="1015"/>
      <c r="O624" s="1015"/>
      <c r="P624" s="1015"/>
      <c r="Q624" s="1015"/>
    </row>
    <row r="625" spans="1:17" ht="12.75" customHeight="1">
      <c r="A625" s="1015"/>
      <c r="B625" s="1015"/>
      <c r="C625" s="1015"/>
      <c r="D625" s="1015"/>
      <c r="E625" s="1015"/>
      <c r="F625" s="1015"/>
      <c r="G625" s="1015"/>
      <c r="H625" s="1015"/>
      <c r="I625" s="1015"/>
      <c r="J625" s="1015"/>
      <c r="K625" s="1015"/>
      <c r="L625" s="1015"/>
      <c r="M625" s="1015"/>
      <c r="N625" s="1015"/>
      <c r="O625" s="1015"/>
      <c r="P625" s="1015"/>
      <c r="Q625" s="1015"/>
    </row>
    <row r="626" spans="1:17" ht="12.75" customHeight="1">
      <c r="A626" s="1015"/>
      <c r="B626" s="1015"/>
      <c r="C626" s="1015"/>
      <c r="D626" s="1015"/>
      <c r="E626" s="1015"/>
      <c r="F626" s="1015"/>
      <c r="G626" s="1015"/>
      <c r="H626" s="1015"/>
      <c r="I626" s="1015"/>
      <c r="J626" s="1015"/>
      <c r="K626" s="1015"/>
      <c r="L626" s="1015"/>
      <c r="M626" s="1015"/>
      <c r="N626" s="1015"/>
      <c r="O626" s="1015"/>
      <c r="P626" s="1015"/>
      <c r="Q626" s="1015"/>
    </row>
    <row r="627" spans="1:17" ht="12.75" customHeight="1">
      <c r="A627" s="1015"/>
      <c r="B627" s="1015"/>
      <c r="C627" s="1015"/>
      <c r="D627" s="1015"/>
      <c r="E627" s="1015"/>
      <c r="F627" s="1015"/>
      <c r="G627" s="1015"/>
      <c r="H627" s="1015"/>
      <c r="I627" s="1015"/>
      <c r="J627" s="1015"/>
      <c r="K627" s="1015"/>
      <c r="L627" s="1015"/>
      <c r="M627" s="1015"/>
      <c r="N627" s="1015"/>
      <c r="O627" s="1015"/>
      <c r="P627" s="1015"/>
      <c r="Q627" s="1015"/>
    </row>
    <row r="628" spans="1:17" ht="12.75" customHeight="1">
      <c r="A628" s="1015"/>
      <c r="B628" s="1015"/>
      <c r="C628" s="1015"/>
      <c r="D628" s="1015"/>
      <c r="E628" s="1015"/>
      <c r="F628" s="1015"/>
      <c r="G628" s="1015"/>
      <c r="H628" s="1015"/>
      <c r="I628" s="1015"/>
      <c r="J628" s="1015"/>
      <c r="K628" s="1015"/>
      <c r="L628" s="1015"/>
      <c r="M628" s="1015"/>
      <c r="N628" s="1015"/>
      <c r="O628" s="1015"/>
      <c r="P628" s="1015"/>
      <c r="Q628" s="1015"/>
    </row>
    <row r="629" spans="1:17" ht="12.75" customHeight="1">
      <c r="A629" s="1015"/>
      <c r="B629" s="1015"/>
      <c r="C629" s="1015"/>
      <c r="D629" s="1015"/>
      <c r="E629" s="1015"/>
      <c r="F629" s="1015"/>
      <c r="G629" s="1015"/>
      <c r="H629" s="1015"/>
      <c r="I629" s="1015"/>
      <c r="J629" s="1015"/>
      <c r="K629" s="1015"/>
      <c r="L629" s="1015"/>
      <c r="M629" s="1015"/>
      <c r="N629" s="1015"/>
      <c r="O629" s="1015"/>
      <c r="P629" s="1015"/>
      <c r="Q629" s="1015"/>
    </row>
    <row r="630" spans="1:17" ht="12.75" customHeight="1">
      <c r="A630" s="1015"/>
      <c r="B630" s="1015"/>
      <c r="C630" s="1015"/>
      <c r="D630" s="1015"/>
      <c r="E630" s="1015"/>
      <c r="F630" s="1015"/>
      <c r="G630" s="1015"/>
      <c r="H630" s="1015"/>
      <c r="I630" s="1015"/>
      <c r="J630" s="1015"/>
      <c r="K630" s="1015"/>
      <c r="L630" s="1015"/>
      <c r="M630" s="1015"/>
      <c r="N630" s="1015"/>
      <c r="O630" s="1015"/>
      <c r="P630" s="1015"/>
      <c r="Q630" s="1015"/>
    </row>
    <row r="631" spans="1:17" ht="12.75" customHeight="1">
      <c r="A631" s="1015"/>
      <c r="B631" s="1015"/>
      <c r="C631" s="1015"/>
      <c r="D631" s="1015"/>
      <c r="E631" s="1015"/>
      <c r="F631" s="1015"/>
      <c r="G631" s="1015"/>
      <c r="H631" s="1015"/>
      <c r="I631" s="1015"/>
      <c r="J631" s="1015"/>
      <c r="K631" s="1015"/>
      <c r="L631" s="1015"/>
      <c r="M631" s="1015"/>
      <c r="N631" s="1015"/>
      <c r="O631" s="1015"/>
      <c r="P631" s="1015"/>
      <c r="Q631" s="1015"/>
    </row>
    <row r="632" spans="1:17" ht="12.75" customHeight="1">
      <c r="A632" s="1015"/>
      <c r="B632" s="1015"/>
      <c r="C632" s="1015"/>
      <c r="D632" s="1015"/>
      <c r="E632" s="1015"/>
      <c r="F632" s="1015"/>
      <c r="G632" s="1015"/>
      <c r="H632" s="1015"/>
      <c r="I632" s="1015"/>
      <c r="J632" s="1015"/>
      <c r="K632" s="1015"/>
      <c r="L632" s="1015"/>
      <c r="M632" s="1015"/>
      <c r="N632" s="1015"/>
      <c r="O632" s="1015"/>
      <c r="P632" s="1015"/>
      <c r="Q632" s="1015"/>
    </row>
    <row r="633" spans="1:17" ht="12.75" customHeight="1">
      <c r="A633" s="1015"/>
      <c r="B633" s="1015"/>
      <c r="C633" s="1015"/>
      <c r="D633" s="1015"/>
      <c r="E633" s="1015"/>
      <c r="F633" s="1015"/>
      <c r="G633" s="1015"/>
      <c r="H633" s="1015"/>
      <c r="I633" s="1015"/>
      <c r="J633" s="1015"/>
      <c r="K633" s="1015"/>
      <c r="L633" s="1015"/>
      <c r="M633" s="1015"/>
      <c r="N633" s="1015"/>
      <c r="O633" s="1015"/>
      <c r="P633" s="1015"/>
      <c r="Q633" s="1015"/>
    </row>
    <row r="634" spans="1:17" ht="12.75" customHeight="1">
      <c r="A634" s="1015"/>
      <c r="B634" s="1015"/>
      <c r="C634" s="1015"/>
      <c r="D634" s="1015"/>
      <c r="E634" s="1015"/>
      <c r="F634" s="1015"/>
      <c r="G634" s="1015"/>
      <c r="H634" s="1015"/>
      <c r="I634" s="1015"/>
      <c r="J634" s="1015"/>
      <c r="K634" s="1015"/>
      <c r="L634" s="1015"/>
      <c r="M634" s="1015"/>
      <c r="N634" s="1015"/>
      <c r="O634" s="1015"/>
      <c r="P634" s="1015"/>
      <c r="Q634" s="1015"/>
    </row>
    <row r="635" spans="1:17" ht="12.75" customHeight="1">
      <c r="A635" s="1015"/>
      <c r="B635" s="1015"/>
      <c r="C635" s="1015"/>
      <c r="D635" s="1015"/>
      <c r="E635" s="1015"/>
      <c r="F635" s="1015"/>
      <c r="G635" s="1015"/>
      <c r="H635" s="1015"/>
      <c r="I635" s="1015"/>
      <c r="J635" s="1015"/>
      <c r="K635" s="1015"/>
      <c r="L635" s="1015"/>
      <c r="M635" s="1015"/>
      <c r="N635" s="1015"/>
      <c r="O635" s="1015"/>
      <c r="P635" s="1015"/>
      <c r="Q635" s="1015"/>
    </row>
    <row r="636" spans="1:17" ht="12.75" customHeight="1">
      <c r="A636" s="1015"/>
      <c r="B636" s="1015"/>
      <c r="C636" s="1015"/>
      <c r="D636" s="1015"/>
      <c r="E636" s="1015"/>
      <c r="F636" s="1015"/>
      <c r="G636" s="1015"/>
      <c r="H636" s="1015"/>
      <c r="I636" s="1015"/>
      <c r="J636" s="1015"/>
      <c r="K636" s="1015"/>
      <c r="L636" s="1015"/>
      <c r="M636" s="1015"/>
      <c r="N636" s="1015"/>
      <c r="O636" s="1015"/>
      <c r="P636" s="1015"/>
      <c r="Q636" s="1015"/>
    </row>
    <row r="637" spans="1:17" ht="12.75" customHeight="1">
      <c r="A637" s="1015"/>
      <c r="B637" s="1015"/>
      <c r="C637" s="1015"/>
      <c r="D637" s="1015"/>
      <c r="E637" s="1015"/>
      <c r="F637" s="1015"/>
      <c r="G637" s="1015"/>
      <c r="H637" s="1015"/>
      <c r="I637" s="1015"/>
      <c r="J637" s="1015"/>
      <c r="K637" s="1015"/>
      <c r="L637" s="1015"/>
      <c r="M637" s="1015"/>
      <c r="N637" s="1015"/>
      <c r="O637" s="1015"/>
      <c r="P637" s="1015"/>
      <c r="Q637" s="1015"/>
    </row>
    <row r="638" spans="1:17" ht="12.75" customHeight="1">
      <c r="A638" s="1015"/>
      <c r="B638" s="1015"/>
      <c r="C638" s="1015"/>
      <c r="D638" s="1015"/>
      <c r="E638" s="1015"/>
      <c r="F638" s="1015"/>
      <c r="G638" s="1015"/>
      <c r="H638" s="1015"/>
      <c r="I638" s="1015"/>
      <c r="J638" s="1015"/>
      <c r="K638" s="1015"/>
      <c r="L638" s="1015"/>
      <c r="M638" s="1015"/>
      <c r="N638" s="1015"/>
      <c r="O638" s="1015"/>
      <c r="P638" s="1015"/>
      <c r="Q638" s="1015"/>
    </row>
    <row r="639" spans="1:17" ht="12.75" customHeight="1">
      <c r="A639" s="1015"/>
      <c r="B639" s="1015"/>
      <c r="C639" s="1015"/>
      <c r="D639" s="1015"/>
      <c r="E639" s="1015"/>
      <c r="F639" s="1015"/>
      <c r="G639" s="1015"/>
      <c r="H639" s="1015"/>
      <c r="I639" s="1015"/>
      <c r="J639" s="1015"/>
      <c r="K639" s="1015"/>
      <c r="L639" s="1015"/>
      <c r="M639" s="1015"/>
      <c r="N639" s="1015"/>
      <c r="O639" s="1015"/>
      <c r="P639" s="1015"/>
      <c r="Q639" s="1015"/>
    </row>
    <row r="640" spans="1:17" ht="12.75" customHeight="1">
      <c r="A640" s="1015"/>
      <c r="B640" s="1015"/>
      <c r="C640" s="1015"/>
      <c r="D640" s="1015"/>
      <c r="E640" s="1015"/>
      <c r="F640" s="1015"/>
      <c r="G640" s="1015"/>
      <c r="H640" s="1015"/>
      <c r="I640" s="1015"/>
      <c r="J640" s="1015"/>
      <c r="K640" s="1015"/>
      <c r="L640" s="1015"/>
      <c r="M640" s="1015"/>
      <c r="N640" s="1015"/>
      <c r="O640" s="1015"/>
      <c r="P640" s="1015"/>
      <c r="Q640" s="1015"/>
    </row>
    <row r="641" spans="1:17" ht="12.75" customHeight="1">
      <c r="A641" s="1015"/>
      <c r="B641" s="1015"/>
      <c r="C641" s="1015"/>
      <c r="D641" s="1015"/>
      <c r="E641" s="1015"/>
      <c r="F641" s="1015"/>
      <c r="G641" s="1015"/>
      <c r="H641" s="1015"/>
      <c r="I641" s="1015"/>
      <c r="J641" s="1015"/>
      <c r="K641" s="1015"/>
      <c r="L641" s="1015"/>
      <c r="M641" s="1015"/>
      <c r="N641" s="1015"/>
      <c r="O641" s="1015"/>
      <c r="P641" s="1015"/>
      <c r="Q641" s="1015"/>
    </row>
    <row r="642" spans="1:17" ht="12.75" customHeight="1">
      <c r="A642" s="1015"/>
      <c r="B642" s="1015"/>
      <c r="C642" s="1015"/>
      <c r="D642" s="1015"/>
      <c r="E642" s="1015"/>
      <c r="F642" s="1015"/>
      <c r="G642" s="1015"/>
      <c r="H642" s="1015"/>
      <c r="I642" s="1015"/>
      <c r="J642" s="1015"/>
      <c r="K642" s="1015"/>
      <c r="L642" s="1015"/>
      <c r="M642" s="1015"/>
      <c r="N642" s="1015"/>
      <c r="O642" s="1015"/>
      <c r="P642" s="1015"/>
      <c r="Q642" s="1015"/>
    </row>
    <row r="643" spans="1:17" ht="12.75" customHeight="1">
      <c r="A643" s="1015"/>
      <c r="B643" s="1015"/>
      <c r="C643" s="1015"/>
      <c r="D643" s="1015"/>
      <c r="E643" s="1015"/>
      <c r="F643" s="1015"/>
      <c r="G643" s="1015"/>
      <c r="H643" s="1015"/>
      <c r="I643" s="1015"/>
      <c r="J643" s="1015"/>
      <c r="K643" s="1015"/>
      <c r="L643" s="1015"/>
      <c r="M643" s="1015"/>
      <c r="N643" s="1015"/>
      <c r="O643" s="1015"/>
      <c r="P643" s="1015"/>
      <c r="Q643" s="1015"/>
    </row>
    <row r="644" spans="1:17" ht="12.75" customHeight="1">
      <c r="A644" s="1015"/>
      <c r="B644" s="1015"/>
      <c r="C644" s="1015"/>
      <c r="D644" s="1015"/>
      <c r="E644" s="1015"/>
      <c r="F644" s="1015"/>
      <c r="G644" s="1015"/>
      <c r="H644" s="1015"/>
      <c r="I644" s="1015"/>
      <c r="J644" s="1015"/>
      <c r="K644" s="1015"/>
      <c r="L644" s="1015"/>
      <c r="M644" s="1015"/>
      <c r="N644" s="1015"/>
      <c r="O644" s="1015"/>
      <c r="P644" s="1015"/>
      <c r="Q644" s="1015"/>
    </row>
    <row r="645" spans="1:17" ht="12.75" customHeight="1">
      <c r="A645" s="1015"/>
      <c r="B645" s="1015"/>
      <c r="C645" s="1015"/>
      <c r="D645" s="1015"/>
      <c r="E645" s="1015"/>
      <c r="F645" s="1015"/>
      <c r="G645" s="1015"/>
      <c r="H645" s="1015"/>
      <c r="I645" s="1015"/>
      <c r="J645" s="1015"/>
      <c r="K645" s="1015"/>
      <c r="L645" s="1015"/>
      <c r="M645" s="1015"/>
      <c r="N645" s="1015"/>
      <c r="O645" s="1015"/>
      <c r="P645" s="1015"/>
      <c r="Q645" s="1015"/>
    </row>
    <row r="646" spans="1:17" ht="12.75" customHeight="1">
      <c r="A646" s="1015"/>
      <c r="B646" s="1015"/>
      <c r="C646" s="1015"/>
      <c r="D646" s="1015"/>
      <c r="E646" s="1015"/>
      <c r="F646" s="1015"/>
      <c r="G646" s="1015"/>
      <c r="H646" s="1015"/>
      <c r="I646" s="1015"/>
      <c r="J646" s="1015"/>
      <c r="K646" s="1015"/>
      <c r="L646" s="1015"/>
      <c r="M646" s="1015"/>
      <c r="N646" s="1015"/>
      <c r="O646" s="1015"/>
      <c r="P646" s="1015"/>
      <c r="Q646" s="1015"/>
    </row>
    <row r="647" spans="1:17" ht="12.75" customHeight="1">
      <c r="A647" s="1015"/>
      <c r="B647" s="1015"/>
      <c r="C647" s="1015"/>
      <c r="D647" s="1015"/>
      <c r="E647" s="1015"/>
      <c r="F647" s="1015"/>
      <c r="G647" s="1015"/>
      <c r="H647" s="1015"/>
      <c r="I647" s="1015"/>
      <c r="J647" s="1015"/>
      <c r="K647" s="1015"/>
      <c r="L647" s="1015"/>
      <c r="M647" s="1015"/>
      <c r="N647" s="1015"/>
      <c r="O647" s="1015"/>
      <c r="P647" s="1015"/>
      <c r="Q647" s="1015"/>
    </row>
    <row r="648" spans="1:17" ht="12.75" customHeight="1">
      <c r="A648" s="1015"/>
      <c r="B648" s="1015"/>
      <c r="C648" s="1015"/>
      <c r="D648" s="1015"/>
      <c r="E648" s="1015"/>
      <c r="F648" s="1015"/>
      <c r="G648" s="1015"/>
      <c r="H648" s="1015"/>
      <c r="I648" s="1015"/>
      <c r="J648" s="1015"/>
      <c r="K648" s="1015"/>
      <c r="L648" s="1015"/>
      <c r="M648" s="1015"/>
      <c r="N648" s="1015"/>
      <c r="O648" s="1015"/>
      <c r="P648" s="1015"/>
      <c r="Q648" s="1015"/>
    </row>
    <row r="649" spans="1:17" ht="12.75" customHeight="1">
      <c r="A649" s="1015"/>
      <c r="B649" s="1015"/>
      <c r="C649" s="1015"/>
      <c r="D649" s="1015"/>
      <c r="E649" s="1015"/>
      <c r="F649" s="1015"/>
      <c r="G649" s="1015"/>
      <c r="H649" s="1015"/>
      <c r="I649" s="1015"/>
      <c r="J649" s="1015"/>
      <c r="K649" s="1015"/>
      <c r="L649" s="1015"/>
      <c r="M649" s="1015"/>
      <c r="N649" s="1015"/>
      <c r="O649" s="1015"/>
      <c r="P649" s="1015"/>
      <c r="Q649" s="1015"/>
    </row>
    <row r="650" spans="1:17" ht="12.75" customHeight="1">
      <c r="A650" s="1015"/>
      <c r="B650" s="1015"/>
      <c r="C650" s="1015"/>
      <c r="D650" s="1015"/>
      <c r="E650" s="1015"/>
      <c r="F650" s="1015"/>
      <c r="G650" s="1015"/>
      <c r="H650" s="1015"/>
      <c r="I650" s="1015"/>
      <c r="J650" s="1015"/>
      <c r="K650" s="1015"/>
      <c r="L650" s="1015"/>
      <c r="M650" s="1015"/>
      <c r="N650" s="1015"/>
      <c r="O650" s="1015"/>
      <c r="P650" s="1015"/>
      <c r="Q650" s="1015"/>
    </row>
    <row r="651" spans="1:17" ht="12.75" customHeight="1">
      <c r="A651" s="1015"/>
      <c r="B651" s="1015"/>
      <c r="C651" s="1015"/>
      <c r="D651" s="1015"/>
      <c r="E651" s="1015"/>
      <c r="F651" s="1015"/>
      <c r="G651" s="1015"/>
      <c r="H651" s="1015"/>
      <c r="I651" s="1015"/>
      <c r="J651" s="1015"/>
      <c r="K651" s="1015"/>
      <c r="L651" s="1015"/>
      <c r="M651" s="1015"/>
      <c r="N651" s="1015"/>
      <c r="O651" s="1015"/>
      <c r="P651" s="1015"/>
      <c r="Q651" s="1015"/>
    </row>
    <row r="652" spans="1:17" ht="12.75" customHeight="1">
      <c r="A652" s="1015"/>
      <c r="B652" s="1015"/>
      <c r="C652" s="1015"/>
      <c r="D652" s="1015"/>
      <c r="E652" s="1015"/>
      <c r="F652" s="1015"/>
      <c r="G652" s="1015"/>
      <c r="H652" s="1015"/>
      <c r="I652" s="1015"/>
      <c r="J652" s="1015"/>
      <c r="K652" s="1015"/>
      <c r="L652" s="1015"/>
      <c r="M652" s="1015"/>
      <c r="N652" s="1015"/>
      <c r="O652" s="1015"/>
      <c r="P652" s="1015"/>
      <c r="Q652" s="1015"/>
    </row>
    <row r="653" spans="1:17" ht="12.75" customHeight="1">
      <c r="A653" s="1015"/>
      <c r="B653" s="1015"/>
      <c r="C653" s="1015"/>
      <c r="D653" s="1015"/>
      <c r="E653" s="1015"/>
      <c r="F653" s="1015"/>
      <c r="G653" s="1015"/>
      <c r="H653" s="1015"/>
      <c r="I653" s="1015"/>
      <c r="J653" s="1015"/>
      <c r="K653" s="1015"/>
      <c r="L653" s="1015"/>
      <c r="M653" s="1015"/>
      <c r="N653" s="1015"/>
      <c r="O653" s="1015"/>
      <c r="P653" s="1015"/>
      <c r="Q653" s="1015"/>
    </row>
    <row r="654" spans="1:17" ht="12.75" customHeight="1">
      <c r="A654" s="1015"/>
      <c r="B654" s="1015"/>
      <c r="C654" s="1015"/>
      <c r="D654" s="1015"/>
      <c r="E654" s="1015"/>
      <c r="F654" s="1015"/>
      <c r="G654" s="1015"/>
      <c r="H654" s="1015"/>
      <c r="I654" s="1015"/>
      <c r="J654" s="1015"/>
      <c r="K654" s="1015"/>
      <c r="L654" s="1015"/>
      <c r="M654" s="1015"/>
      <c r="N654" s="1015"/>
      <c r="O654" s="1015"/>
      <c r="P654" s="1015"/>
      <c r="Q654" s="1015"/>
    </row>
    <row r="655" spans="1:17" ht="12.75" customHeight="1">
      <c r="A655" s="1015"/>
      <c r="B655" s="1015"/>
      <c r="C655" s="1015"/>
      <c r="D655" s="1015"/>
      <c r="E655" s="1015"/>
      <c r="F655" s="1015"/>
      <c r="G655" s="1015"/>
      <c r="H655" s="1015"/>
      <c r="I655" s="1015"/>
      <c r="J655" s="1015"/>
      <c r="K655" s="1015"/>
      <c r="L655" s="1015"/>
      <c r="M655" s="1015"/>
      <c r="N655" s="1015"/>
      <c r="O655" s="1015"/>
      <c r="P655" s="1015"/>
      <c r="Q655" s="1015"/>
    </row>
    <row r="656" spans="1:17" ht="12.75" customHeight="1">
      <c r="A656" s="1015"/>
      <c r="B656" s="1015"/>
      <c r="C656" s="1015"/>
      <c r="D656" s="1015"/>
      <c r="E656" s="1015"/>
      <c r="F656" s="1015"/>
      <c r="G656" s="1015"/>
      <c r="H656" s="1015"/>
      <c r="I656" s="1015"/>
      <c r="J656" s="1015"/>
      <c r="K656" s="1015"/>
      <c r="L656" s="1015"/>
      <c r="M656" s="1015"/>
      <c r="N656" s="1015"/>
      <c r="O656" s="1015"/>
      <c r="P656" s="1015"/>
      <c r="Q656" s="1015"/>
    </row>
    <row r="657" spans="1:17" ht="12.75" customHeight="1">
      <c r="A657" s="1015"/>
      <c r="B657" s="1015"/>
      <c r="C657" s="1015"/>
      <c r="D657" s="1015"/>
      <c r="E657" s="1015"/>
      <c r="F657" s="1015"/>
      <c r="G657" s="1015"/>
      <c r="H657" s="1015"/>
      <c r="I657" s="1015"/>
      <c r="J657" s="1015"/>
      <c r="K657" s="1015"/>
      <c r="L657" s="1015"/>
      <c r="M657" s="1015"/>
      <c r="N657" s="1015"/>
      <c r="O657" s="1015"/>
      <c r="P657" s="1015"/>
      <c r="Q657" s="1015"/>
    </row>
    <row r="658" spans="1:17" ht="12.75" customHeight="1">
      <c r="A658" s="1015"/>
      <c r="B658" s="1015"/>
      <c r="C658" s="1015"/>
      <c r="D658" s="1015"/>
      <c r="E658" s="1015"/>
      <c r="F658" s="1015"/>
      <c r="G658" s="1015"/>
      <c r="H658" s="1015"/>
      <c r="I658" s="1015"/>
      <c r="J658" s="1015"/>
      <c r="K658" s="1015"/>
      <c r="L658" s="1015"/>
      <c r="M658" s="1015"/>
      <c r="N658" s="1015"/>
      <c r="O658" s="1015"/>
      <c r="P658" s="1015"/>
      <c r="Q658" s="1015"/>
    </row>
    <row r="659" spans="1:17" ht="12.75" customHeight="1">
      <c r="A659" s="1015"/>
      <c r="B659" s="1015"/>
      <c r="C659" s="1015"/>
      <c r="D659" s="1015"/>
      <c r="E659" s="1015"/>
      <c r="F659" s="1015"/>
      <c r="G659" s="1015"/>
      <c r="H659" s="1015"/>
      <c r="I659" s="1015"/>
      <c r="J659" s="1015"/>
      <c r="K659" s="1015"/>
      <c r="L659" s="1015"/>
      <c r="M659" s="1015"/>
      <c r="N659" s="1015"/>
      <c r="O659" s="1015"/>
      <c r="P659" s="1015"/>
      <c r="Q659" s="1015"/>
    </row>
    <row r="660" spans="1:17" ht="12.75" customHeight="1">
      <c r="A660" s="1015"/>
      <c r="B660" s="1015"/>
      <c r="C660" s="1015"/>
      <c r="D660" s="1015"/>
      <c r="E660" s="1015"/>
      <c r="F660" s="1015"/>
      <c r="G660" s="1015"/>
      <c r="H660" s="1015"/>
      <c r="I660" s="1015"/>
      <c r="J660" s="1015"/>
      <c r="K660" s="1015"/>
      <c r="L660" s="1015"/>
      <c r="M660" s="1015"/>
      <c r="N660" s="1015"/>
      <c r="O660" s="1015"/>
      <c r="P660" s="1015"/>
      <c r="Q660" s="1015"/>
    </row>
    <row r="661" spans="1:17" ht="12.75" customHeight="1">
      <c r="A661" s="1015"/>
      <c r="B661" s="1015"/>
      <c r="C661" s="1015"/>
      <c r="D661" s="1015"/>
      <c r="E661" s="1015"/>
      <c r="F661" s="1015"/>
      <c r="G661" s="1015"/>
      <c r="H661" s="1015"/>
      <c r="I661" s="1015"/>
      <c r="J661" s="1015"/>
      <c r="K661" s="1015"/>
      <c r="L661" s="1015"/>
      <c r="M661" s="1015"/>
      <c r="N661" s="1015"/>
      <c r="O661" s="1015"/>
      <c r="P661" s="1015"/>
      <c r="Q661" s="1015"/>
    </row>
    <row r="662" spans="1:17" ht="12.75" customHeight="1">
      <c r="A662" s="1015"/>
      <c r="B662" s="1015"/>
      <c r="C662" s="1015"/>
      <c r="D662" s="1015"/>
      <c r="E662" s="1015"/>
      <c r="F662" s="1015"/>
      <c r="G662" s="1015"/>
      <c r="H662" s="1015"/>
      <c r="I662" s="1015"/>
      <c r="J662" s="1015"/>
      <c r="K662" s="1015"/>
      <c r="L662" s="1015"/>
      <c r="M662" s="1015"/>
      <c r="N662" s="1015"/>
      <c r="O662" s="1015"/>
      <c r="P662" s="1015"/>
      <c r="Q662" s="1015"/>
    </row>
    <row r="663" spans="1:17" ht="12.75" customHeight="1">
      <c r="A663" s="1015"/>
      <c r="B663" s="1015"/>
      <c r="C663" s="1015"/>
      <c r="D663" s="1015"/>
      <c r="E663" s="1015"/>
      <c r="F663" s="1015"/>
      <c r="G663" s="1015"/>
      <c r="H663" s="1015"/>
      <c r="I663" s="1015"/>
      <c r="J663" s="1015"/>
      <c r="K663" s="1015"/>
      <c r="L663" s="1015"/>
      <c r="M663" s="1015"/>
      <c r="N663" s="1015"/>
      <c r="O663" s="1015"/>
      <c r="P663" s="1015"/>
      <c r="Q663" s="1015"/>
    </row>
    <row r="664" spans="1:17" ht="12.75" customHeight="1">
      <c r="A664" s="1015"/>
      <c r="B664" s="1015"/>
      <c r="C664" s="1015"/>
      <c r="D664" s="1015"/>
      <c r="E664" s="1015"/>
      <c r="F664" s="1015"/>
      <c r="G664" s="1015"/>
      <c r="H664" s="1015"/>
      <c r="I664" s="1015"/>
      <c r="J664" s="1015"/>
      <c r="K664" s="1015"/>
      <c r="L664" s="1015"/>
      <c r="M664" s="1015"/>
      <c r="N664" s="1015"/>
      <c r="O664" s="1015"/>
      <c r="P664" s="1015"/>
      <c r="Q664" s="1015"/>
    </row>
    <row r="665" spans="1:17" ht="12.75" customHeight="1">
      <c r="A665" s="1015"/>
      <c r="B665" s="1015"/>
      <c r="C665" s="1015"/>
      <c r="D665" s="1015"/>
      <c r="E665" s="1015"/>
      <c r="F665" s="1015"/>
      <c r="G665" s="1015"/>
      <c r="H665" s="1015"/>
      <c r="I665" s="1015"/>
      <c r="J665" s="1015"/>
      <c r="K665" s="1015"/>
      <c r="L665" s="1015"/>
      <c r="M665" s="1015"/>
      <c r="N665" s="1015"/>
      <c r="O665" s="1015"/>
      <c r="P665" s="1015"/>
      <c r="Q665" s="1015"/>
    </row>
    <row r="666" spans="1:17" ht="12.75" customHeight="1">
      <c r="A666" s="1015"/>
      <c r="B666" s="1015"/>
      <c r="C666" s="1015"/>
      <c r="D666" s="1015"/>
      <c r="E666" s="1015"/>
      <c r="F666" s="1015"/>
      <c r="G666" s="1015"/>
      <c r="H666" s="1015"/>
      <c r="I666" s="1015"/>
      <c r="J666" s="1015"/>
      <c r="K666" s="1015"/>
      <c r="L666" s="1015"/>
      <c r="M666" s="1015"/>
      <c r="N666" s="1015"/>
      <c r="O666" s="1015"/>
      <c r="P666" s="1015"/>
      <c r="Q666" s="1015"/>
    </row>
    <row r="667" spans="1:17" ht="12.75" customHeight="1">
      <c r="A667" s="1015"/>
      <c r="B667" s="1015"/>
      <c r="C667" s="1015"/>
      <c r="D667" s="1015"/>
      <c r="E667" s="1015"/>
      <c r="F667" s="1015"/>
      <c r="G667" s="1015"/>
      <c r="H667" s="1015"/>
      <c r="I667" s="1015"/>
      <c r="J667" s="1015"/>
      <c r="K667" s="1015"/>
      <c r="L667" s="1015"/>
      <c r="M667" s="1015"/>
      <c r="N667" s="1015"/>
      <c r="O667" s="1015"/>
      <c r="P667" s="1015"/>
      <c r="Q667" s="1015"/>
    </row>
    <row r="668" spans="1:17" ht="12.75" customHeight="1">
      <c r="A668" s="1015"/>
      <c r="B668" s="1015"/>
      <c r="C668" s="1015"/>
      <c r="D668" s="1015"/>
      <c r="E668" s="1015"/>
      <c r="F668" s="1015"/>
      <c r="G668" s="1015"/>
      <c r="H668" s="1015"/>
      <c r="I668" s="1015"/>
      <c r="J668" s="1015"/>
      <c r="K668" s="1015"/>
      <c r="L668" s="1015"/>
      <c r="M668" s="1015"/>
      <c r="N668" s="1015"/>
      <c r="O668" s="1015"/>
      <c r="P668" s="1015"/>
      <c r="Q668" s="1015"/>
    </row>
    <row r="669" spans="1:17" ht="12.75" customHeight="1">
      <c r="A669" s="1015"/>
      <c r="B669" s="1015"/>
      <c r="C669" s="1015"/>
      <c r="D669" s="1015"/>
      <c r="E669" s="1015"/>
      <c r="F669" s="1015"/>
      <c r="G669" s="1015"/>
      <c r="H669" s="1015"/>
      <c r="I669" s="1015"/>
      <c r="J669" s="1015"/>
      <c r="K669" s="1015"/>
      <c r="L669" s="1015"/>
      <c r="M669" s="1015"/>
      <c r="N669" s="1015"/>
      <c r="O669" s="1015"/>
      <c r="P669" s="1015"/>
      <c r="Q669" s="1015"/>
    </row>
    <row r="670" spans="1:17" ht="12.75" customHeight="1">
      <c r="A670" s="1015"/>
      <c r="B670" s="1015"/>
      <c r="C670" s="1015"/>
      <c r="D670" s="1015"/>
      <c r="E670" s="1015"/>
      <c r="F670" s="1015"/>
      <c r="G670" s="1015"/>
      <c r="H670" s="1015"/>
      <c r="I670" s="1015"/>
      <c r="J670" s="1015"/>
      <c r="K670" s="1015"/>
      <c r="L670" s="1015"/>
      <c r="M670" s="1015"/>
      <c r="N670" s="1015"/>
      <c r="O670" s="1015"/>
      <c r="P670" s="1015"/>
      <c r="Q670" s="1015"/>
    </row>
    <row r="671" spans="1:17" ht="12.75" customHeight="1">
      <c r="A671" s="1015"/>
      <c r="B671" s="1015"/>
      <c r="C671" s="1015"/>
      <c r="D671" s="1015"/>
      <c r="E671" s="1015"/>
      <c r="F671" s="1015"/>
      <c r="G671" s="1015"/>
      <c r="H671" s="1015"/>
      <c r="I671" s="1015"/>
      <c r="J671" s="1015"/>
      <c r="K671" s="1015"/>
      <c r="L671" s="1015"/>
      <c r="M671" s="1015"/>
      <c r="N671" s="1015"/>
      <c r="O671" s="1015"/>
      <c r="P671" s="1015"/>
      <c r="Q671" s="1015"/>
    </row>
    <row r="672" spans="1:17" ht="12.75" customHeight="1">
      <c r="A672" s="1015"/>
      <c r="B672" s="1015"/>
      <c r="C672" s="1015"/>
      <c r="D672" s="1015"/>
      <c r="E672" s="1015"/>
      <c r="F672" s="1015"/>
      <c r="G672" s="1015"/>
      <c r="H672" s="1015"/>
      <c r="I672" s="1015"/>
      <c r="J672" s="1015"/>
      <c r="K672" s="1015"/>
      <c r="L672" s="1015"/>
      <c r="M672" s="1015"/>
      <c r="N672" s="1015"/>
      <c r="O672" s="1015"/>
      <c r="P672" s="1015"/>
      <c r="Q672" s="1015"/>
    </row>
    <row r="673" spans="1:17" ht="12.75" customHeight="1">
      <c r="A673" s="1015"/>
      <c r="B673" s="1015"/>
      <c r="C673" s="1015"/>
      <c r="D673" s="1015"/>
      <c r="E673" s="1015"/>
      <c r="F673" s="1015"/>
      <c r="G673" s="1015"/>
      <c r="H673" s="1015"/>
      <c r="I673" s="1015"/>
      <c r="J673" s="1015"/>
      <c r="K673" s="1015"/>
      <c r="L673" s="1015"/>
      <c r="M673" s="1015"/>
      <c r="N673" s="1015"/>
      <c r="O673" s="1015"/>
      <c r="P673" s="1015"/>
      <c r="Q673" s="1015"/>
    </row>
    <row r="674" spans="1:17" ht="12.75" customHeight="1">
      <c r="A674" s="1015"/>
      <c r="B674" s="1015"/>
      <c r="C674" s="1015"/>
      <c r="D674" s="1015"/>
      <c r="E674" s="1015"/>
      <c r="F674" s="1015"/>
      <c r="G674" s="1015"/>
      <c r="H674" s="1015"/>
      <c r="I674" s="1015"/>
      <c r="J674" s="1015"/>
      <c r="K674" s="1015"/>
      <c r="L674" s="1015"/>
      <c r="M674" s="1015"/>
      <c r="N674" s="1015"/>
      <c r="O674" s="1015"/>
      <c r="P674" s="1015"/>
      <c r="Q674" s="1015"/>
    </row>
    <row r="675" spans="1:17" ht="12.75" customHeight="1">
      <c r="A675" s="1015"/>
      <c r="B675" s="1015"/>
      <c r="C675" s="1015"/>
      <c r="D675" s="1015"/>
      <c r="E675" s="1015"/>
      <c r="F675" s="1015"/>
      <c r="G675" s="1015"/>
      <c r="H675" s="1015"/>
      <c r="I675" s="1015"/>
      <c r="J675" s="1015"/>
      <c r="K675" s="1015"/>
      <c r="L675" s="1015"/>
      <c r="M675" s="1015"/>
      <c r="N675" s="1015"/>
      <c r="O675" s="1015"/>
      <c r="P675" s="1015"/>
      <c r="Q675" s="1015"/>
    </row>
    <row r="676" spans="1:17" ht="12.75" customHeight="1">
      <c r="A676" s="1015"/>
      <c r="B676" s="1015"/>
      <c r="C676" s="1015"/>
      <c r="D676" s="1015"/>
      <c r="E676" s="1015"/>
      <c r="F676" s="1015"/>
      <c r="G676" s="1015"/>
      <c r="H676" s="1015"/>
      <c r="I676" s="1015"/>
      <c r="J676" s="1015"/>
      <c r="K676" s="1015"/>
      <c r="L676" s="1015"/>
      <c r="M676" s="1015"/>
      <c r="N676" s="1015"/>
      <c r="O676" s="1015"/>
      <c r="P676" s="1015"/>
      <c r="Q676" s="1015"/>
    </row>
    <row r="677" spans="1:17" ht="12.75" customHeight="1">
      <c r="A677" s="1015"/>
      <c r="B677" s="1015"/>
      <c r="C677" s="1015"/>
      <c r="D677" s="1015"/>
      <c r="E677" s="1015"/>
      <c r="F677" s="1015"/>
      <c r="G677" s="1015"/>
      <c r="H677" s="1015"/>
      <c r="I677" s="1015"/>
      <c r="J677" s="1015"/>
      <c r="K677" s="1015"/>
      <c r="L677" s="1015"/>
      <c r="M677" s="1015"/>
      <c r="N677" s="1015"/>
      <c r="O677" s="1015"/>
      <c r="P677" s="1015"/>
      <c r="Q677" s="1015"/>
    </row>
    <row r="678" spans="1:17" ht="12.75" customHeight="1">
      <c r="A678" s="1015"/>
      <c r="B678" s="1015"/>
      <c r="C678" s="1015"/>
      <c r="D678" s="1015"/>
      <c r="E678" s="1015"/>
      <c r="F678" s="1015"/>
      <c r="G678" s="1015"/>
      <c r="H678" s="1015"/>
      <c r="I678" s="1015"/>
      <c r="J678" s="1015"/>
      <c r="K678" s="1015"/>
      <c r="L678" s="1015"/>
      <c r="M678" s="1015"/>
      <c r="N678" s="1015"/>
      <c r="O678" s="1015"/>
      <c r="P678" s="1015"/>
      <c r="Q678" s="1015"/>
    </row>
    <row r="679" spans="1:17" ht="12.75" customHeight="1">
      <c r="A679" s="1015"/>
      <c r="B679" s="1015"/>
      <c r="C679" s="1015"/>
      <c r="D679" s="1015"/>
      <c r="E679" s="1015"/>
      <c r="F679" s="1015"/>
      <c r="G679" s="1015"/>
      <c r="H679" s="1015"/>
      <c r="I679" s="1015"/>
      <c r="J679" s="1015"/>
      <c r="K679" s="1015"/>
      <c r="L679" s="1015"/>
      <c r="M679" s="1015"/>
      <c r="N679" s="1015"/>
      <c r="O679" s="1015"/>
      <c r="P679" s="1015"/>
      <c r="Q679" s="1015"/>
    </row>
    <row r="680" spans="1:17" ht="12.75" customHeight="1">
      <c r="A680" s="1015"/>
      <c r="B680" s="1015"/>
      <c r="C680" s="1015"/>
      <c r="D680" s="1015"/>
      <c r="E680" s="1015"/>
      <c r="F680" s="1015"/>
      <c r="G680" s="1015"/>
      <c r="H680" s="1015"/>
      <c r="I680" s="1015"/>
      <c r="J680" s="1015"/>
      <c r="K680" s="1015"/>
      <c r="L680" s="1015"/>
      <c r="M680" s="1015"/>
      <c r="N680" s="1015"/>
      <c r="O680" s="1015"/>
      <c r="P680" s="1015"/>
      <c r="Q680" s="1015"/>
    </row>
    <row r="681" spans="1:17" ht="12.75" customHeight="1">
      <c r="A681" s="1015"/>
      <c r="B681" s="1015"/>
      <c r="C681" s="1015"/>
      <c r="D681" s="1015"/>
      <c r="E681" s="1015"/>
      <c r="F681" s="1015"/>
      <c r="G681" s="1015"/>
      <c r="H681" s="1015"/>
      <c r="I681" s="1015"/>
      <c r="J681" s="1015"/>
      <c r="K681" s="1015"/>
      <c r="L681" s="1015"/>
      <c r="M681" s="1015"/>
      <c r="N681" s="1015"/>
      <c r="O681" s="1015"/>
      <c r="P681" s="1015"/>
      <c r="Q681" s="1015"/>
    </row>
    <row r="682" spans="1:17" ht="12.75" customHeight="1">
      <c r="A682" s="1015"/>
      <c r="B682" s="1015"/>
      <c r="C682" s="1015"/>
      <c r="D682" s="1015"/>
      <c r="E682" s="1015"/>
      <c r="F682" s="1015"/>
      <c r="G682" s="1015"/>
      <c r="H682" s="1015"/>
      <c r="I682" s="1015"/>
      <c r="J682" s="1015"/>
      <c r="K682" s="1015"/>
      <c r="L682" s="1015"/>
      <c r="M682" s="1015"/>
      <c r="N682" s="1015"/>
      <c r="O682" s="1015"/>
      <c r="P682" s="1015"/>
      <c r="Q682" s="1015"/>
    </row>
    <row r="683" spans="1:17" ht="12.75" customHeight="1">
      <c r="A683" s="1015"/>
      <c r="B683" s="1015"/>
      <c r="C683" s="1015"/>
      <c r="D683" s="1015"/>
      <c r="E683" s="1015"/>
      <c r="F683" s="1015"/>
      <c r="G683" s="1015"/>
      <c r="H683" s="1015"/>
      <c r="I683" s="1015"/>
      <c r="J683" s="1015"/>
      <c r="K683" s="1015"/>
      <c r="L683" s="1015"/>
      <c r="M683" s="1015"/>
      <c r="N683" s="1015"/>
      <c r="O683" s="1015"/>
      <c r="P683" s="1015"/>
      <c r="Q683" s="1015"/>
    </row>
    <row r="684" spans="1:17" ht="12.75" customHeight="1">
      <c r="A684" s="1015"/>
      <c r="B684" s="1015"/>
      <c r="C684" s="1015"/>
      <c r="D684" s="1015"/>
      <c r="E684" s="1015"/>
      <c r="F684" s="1015"/>
      <c r="G684" s="1015"/>
      <c r="H684" s="1015"/>
      <c r="I684" s="1015"/>
      <c r="J684" s="1015"/>
      <c r="K684" s="1015"/>
      <c r="L684" s="1015"/>
      <c r="M684" s="1015"/>
      <c r="N684" s="1015"/>
      <c r="O684" s="1015"/>
      <c r="P684" s="1015"/>
      <c r="Q684" s="1015"/>
    </row>
    <row r="685" spans="1:17" ht="12.75" customHeight="1">
      <c r="A685" s="1015"/>
      <c r="B685" s="1015"/>
      <c r="C685" s="1015"/>
      <c r="D685" s="1015"/>
      <c r="E685" s="1015"/>
      <c r="F685" s="1015"/>
      <c r="G685" s="1015"/>
      <c r="H685" s="1015"/>
      <c r="I685" s="1015"/>
      <c r="J685" s="1015"/>
      <c r="K685" s="1015"/>
      <c r="L685" s="1015"/>
      <c r="M685" s="1015"/>
      <c r="N685" s="1015"/>
      <c r="O685" s="1015"/>
      <c r="P685" s="1015"/>
      <c r="Q685" s="1015"/>
    </row>
    <row r="686" spans="1:17" ht="12.75" customHeight="1">
      <c r="A686" s="1015"/>
      <c r="B686" s="1015"/>
      <c r="C686" s="1015"/>
      <c r="D686" s="1015"/>
      <c r="E686" s="1015"/>
      <c r="F686" s="1015"/>
      <c r="G686" s="1015"/>
      <c r="H686" s="1015"/>
      <c r="I686" s="1015"/>
      <c r="J686" s="1015"/>
      <c r="K686" s="1015"/>
      <c r="L686" s="1015"/>
      <c r="M686" s="1015"/>
      <c r="N686" s="1015"/>
      <c r="O686" s="1015"/>
      <c r="P686" s="1015"/>
      <c r="Q686" s="1015"/>
    </row>
    <row r="687" spans="1:17" ht="12.75" customHeight="1">
      <c r="A687" s="1015"/>
      <c r="B687" s="1015"/>
      <c r="C687" s="1015"/>
      <c r="D687" s="1015"/>
      <c r="E687" s="1015"/>
      <c r="F687" s="1015"/>
      <c r="G687" s="1015"/>
      <c r="H687" s="1015"/>
      <c r="I687" s="1015"/>
      <c r="J687" s="1015"/>
      <c r="K687" s="1015"/>
      <c r="L687" s="1015"/>
      <c r="M687" s="1015"/>
      <c r="N687" s="1015"/>
      <c r="O687" s="1015"/>
      <c r="P687" s="1015"/>
      <c r="Q687" s="1015"/>
    </row>
    <row r="688" spans="1:17" ht="12.75" customHeight="1">
      <c r="A688" s="1015"/>
      <c r="B688" s="1015"/>
      <c r="C688" s="1015"/>
      <c r="D688" s="1015"/>
      <c r="E688" s="1015"/>
      <c r="F688" s="1015"/>
      <c r="G688" s="1015"/>
      <c r="H688" s="1015"/>
      <c r="I688" s="1015"/>
      <c r="J688" s="1015"/>
      <c r="K688" s="1015"/>
      <c r="L688" s="1015"/>
      <c r="M688" s="1015"/>
      <c r="N688" s="1015"/>
      <c r="O688" s="1015"/>
      <c r="P688" s="1015"/>
      <c r="Q688" s="1015"/>
    </row>
    <row r="689" spans="1:17" ht="12.75" customHeight="1">
      <c r="A689" s="1015"/>
      <c r="B689" s="1015"/>
      <c r="C689" s="1015"/>
      <c r="D689" s="1015"/>
      <c r="E689" s="1015"/>
      <c r="F689" s="1015"/>
      <c r="G689" s="1015"/>
      <c r="H689" s="1015"/>
      <c r="I689" s="1015"/>
      <c r="J689" s="1015"/>
      <c r="K689" s="1015"/>
      <c r="L689" s="1015"/>
      <c r="M689" s="1015"/>
      <c r="N689" s="1015"/>
      <c r="O689" s="1015"/>
      <c r="P689" s="1015"/>
      <c r="Q689" s="1015"/>
    </row>
    <row r="690" spans="1:17" ht="12.75" customHeight="1">
      <c r="A690" s="1015"/>
      <c r="B690" s="1015"/>
      <c r="C690" s="1015"/>
      <c r="D690" s="1015"/>
      <c r="E690" s="1015"/>
      <c r="F690" s="1015"/>
      <c r="G690" s="1015"/>
      <c r="H690" s="1015"/>
      <c r="I690" s="1015"/>
      <c r="J690" s="1015"/>
      <c r="K690" s="1015"/>
      <c r="L690" s="1015"/>
      <c r="M690" s="1015"/>
      <c r="N690" s="1015"/>
      <c r="O690" s="1015"/>
      <c r="P690" s="1015"/>
      <c r="Q690" s="1015"/>
    </row>
    <row r="691" spans="1:17" ht="12.75" customHeight="1">
      <c r="A691" s="1015"/>
      <c r="B691" s="1015"/>
      <c r="C691" s="1015"/>
      <c r="D691" s="1015"/>
      <c r="E691" s="1015"/>
      <c r="F691" s="1015"/>
      <c r="G691" s="1015"/>
      <c r="H691" s="1015"/>
      <c r="I691" s="1015"/>
      <c r="J691" s="1015"/>
      <c r="K691" s="1015"/>
      <c r="L691" s="1015"/>
      <c r="M691" s="1015"/>
      <c r="N691" s="1015"/>
      <c r="O691" s="1015"/>
      <c r="P691" s="1015"/>
      <c r="Q691" s="1015"/>
    </row>
    <row r="692" spans="1:17" ht="12.75" customHeight="1">
      <c r="A692" s="1015"/>
      <c r="B692" s="1015"/>
      <c r="C692" s="1015"/>
      <c r="D692" s="1015"/>
      <c r="E692" s="1015"/>
      <c r="F692" s="1015"/>
      <c r="G692" s="1015"/>
      <c r="H692" s="1015"/>
      <c r="I692" s="1015"/>
      <c r="J692" s="1015"/>
      <c r="K692" s="1015"/>
      <c r="L692" s="1015"/>
      <c r="M692" s="1015"/>
      <c r="N692" s="1015"/>
      <c r="O692" s="1015"/>
      <c r="P692" s="1015"/>
      <c r="Q692" s="1015"/>
    </row>
    <row r="693" spans="1:17" ht="12.75" customHeight="1">
      <c r="A693" s="1015"/>
      <c r="B693" s="1015"/>
      <c r="C693" s="1015"/>
      <c r="D693" s="1015"/>
      <c r="E693" s="1015"/>
      <c r="F693" s="1015"/>
      <c r="G693" s="1015"/>
      <c r="H693" s="1015"/>
      <c r="I693" s="1015"/>
      <c r="J693" s="1015"/>
      <c r="K693" s="1015"/>
      <c r="L693" s="1015"/>
      <c r="M693" s="1015"/>
      <c r="N693" s="1015"/>
      <c r="O693" s="1015"/>
      <c r="P693" s="1015"/>
      <c r="Q693" s="1015"/>
    </row>
    <row r="694" spans="1:17" ht="12.75" customHeight="1">
      <c r="A694" s="1015"/>
      <c r="B694" s="1015"/>
      <c r="C694" s="1015"/>
      <c r="D694" s="1015"/>
      <c r="E694" s="1015"/>
      <c r="F694" s="1015"/>
      <c r="G694" s="1015"/>
      <c r="H694" s="1015"/>
      <c r="I694" s="1015"/>
      <c r="J694" s="1015"/>
      <c r="K694" s="1015"/>
      <c r="L694" s="1015"/>
      <c r="M694" s="1015"/>
      <c r="N694" s="1015"/>
      <c r="O694" s="1015"/>
      <c r="P694" s="1015"/>
      <c r="Q694" s="1015"/>
    </row>
    <row r="695" spans="1:17" ht="12.75" customHeight="1">
      <c r="A695" s="1015"/>
      <c r="B695" s="1015"/>
      <c r="C695" s="1015"/>
      <c r="D695" s="1015"/>
      <c r="E695" s="1015"/>
      <c r="F695" s="1015"/>
      <c r="G695" s="1015"/>
      <c r="H695" s="1015"/>
      <c r="I695" s="1015"/>
      <c r="J695" s="1015"/>
      <c r="K695" s="1015"/>
      <c r="L695" s="1015"/>
      <c r="M695" s="1015"/>
      <c r="N695" s="1015"/>
      <c r="O695" s="1015"/>
      <c r="P695" s="1015"/>
      <c r="Q695" s="1015"/>
    </row>
    <row r="696" spans="1:17" ht="12.75" customHeight="1">
      <c r="A696" s="1015"/>
      <c r="B696" s="1015"/>
      <c r="C696" s="1015"/>
      <c r="D696" s="1015"/>
      <c r="E696" s="1015"/>
      <c r="F696" s="1015"/>
      <c r="G696" s="1015"/>
      <c r="H696" s="1015"/>
      <c r="I696" s="1015"/>
      <c r="J696" s="1015"/>
      <c r="K696" s="1015"/>
      <c r="L696" s="1015"/>
      <c r="M696" s="1015"/>
      <c r="N696" s="1015"/>
      <c r="O696" s="1015"/>
      <c r="P696" s="1015"/>
      <c r="Q696" s="1015"/>
    </row>
    <row r="697" spans="1:17" ht="12.75" customHeight="1">
      <c r="A697" s="1015"/>
      <c r="B697" s="1015"/>
      <c r="C697" s="1015"/>
      <c r="D697" s="1015"/>
      <c r="E697" s="1015"/>
      <c r="F697" s="1015"/>
      <c r="G697" s="1015"/>
      <c r="H697" s="1015"/>
      <c r="I697" s="1015"/>
      <c r="J697" s="1015"/>
      <c r="K697" s="1015"/>
      <c r="L697" s="1015"/>
      <c r="M697" s="1015"/>
      <c r="N697" s="1015"/>
      <c r="O697" s="1015"/>
      <c r="P697" s="1015"/>
      <c r="Q697" s="1015"/>
    </row>
    <row r="698" spans="1:17" ht="12.75" customHeight="1">
      <c r="A698" s="1015"/>
      <c r="B698" s="1015"/>
      <c r="C698" s="1015"/>
      <c r="D698" s="1015"/>
      <c r="E698" s="1015"/>
      <c r="F698" s="1015"/>
      <c r="G698" s="1015"/>
      <c r="H698" s="1015"/>
      <c r="I698" s="1015"/>
      <c r="J698" s="1015"/>
      <c r="K698" s="1015"/>
      <c r="L698" s="1015"/>
      <c r="M698" s="1015"/>
      <c r="N698" s="1015"/>
      <c r="O698" s="1015"/>
      <c r="P698" s="1015"/>
      <c r="Q698" s="1015"/>
    </row>
    <row r="699" spans="1:17" ht="12.75" customHeight="1">
      <c r="A699" s="1015"/>
      <c r="B699" s="1015"/>
      <c r="C699" s="1015"/>
      <c r="D699" s="1015"/>
      <c r="E699" s="1015"/>
      <c r="F699" s="1015"/>
      <c r="G699" s="1015"/>
      <c r="H699" s="1015"/>
      <c r="I699" s="1015"/>
      <c r="J699" s="1015"/>
      <c r="K699" s="1015"/>
      <c r="L699" s="1015"/>
      <c r="M699" s="1015"/>
      <c r="N699" s="1015"/>
      <c r="O699" s="1015"/>
      <c r="P699" s="1015"/>
      <c r="Q699" s="1015"/>
    </row>
    <row r="700" spans="1:17" ht="12.75" customHeight="1">
      <c r="A700" s="1015"/>
      <c r="B700" s="1015"/>
      <c r="C700" s="1015"/>
      <c r="D700" s="1015"/>
      <c r="E700" s="1015"/>
      <c r="F700" s="1015"/>
      <c r="G700" s="1015"/>
      <c r="H700" s="1015"/>
      <c r="I700" s="1015"/>
      <c r="J700" s="1015"/>
      <c r="K700" s="1015"/>
      <c r="L700" s="1015"/>
      <c r="M700" s="1015"/>
      <c r="N700" s="1015"/>
      <c r="O700" s="1015"/>
      <c r="P700" s="1015"/>
      <c r="Q700" s="1015"/>
    </row>
    <row r="701" spans="1:17" ht="12.75" customHeight="1">
      <c r="A701" s="1015"/>
      <c r="B701" s="1015"/>
      <c r="C701" s="1015"/>
      <c r="D701" s="1015"/>
      <c r="E701" s="1015"/>
      <c r="F701" s="1015"/>
      <c r="G701" s="1015"/>
      <c r="H701" s="1015"/>
      <c r="I701" s="1015"/>
      <c r="J701" s="1015"/>
      <c r="K701" s="1015"/>
      <c r="L701" s="1015"/>
      <c r="M701" s="1015"/>
      <c r="N701" s="1015"/>
      <c r="O701" s="1015"/>
      <c r="P701" s="1015"/>
      <c r="Q701" s="1015"/>
    </row>
    <row r="702" spans="1:17" ht="12.75" customHeight="1">
      <c r="A702" s="1015"/>
      <c r="B702" s="1015"/>
      <c r="C702" s="1015"/>
      <c r="D702" s="1015"/>
      <c r="E702" s="1015"/>
      <c r="F702" s="1015"/>
      <c r="G702" s="1015"/>
      <c r="H702" s="1015"/>
      <c r="I702" s="1015"/>
      <c r="J702" s="1015"/>
      <c r="K702" s="1015"/>
      <c r="L702" s="1015"/>
      <c r="M702" s="1015"/>
      <c r="N702" s="1015"/>
      <c r="O702" s="1015"/>
      <c r="P702" s="1015"/>
      <c r="Q702" s="1015"/>
    </row>
    <row r="703" spans="1:17" ht="12.75" customHeight="1">
      <c r="A703" s="1015"/>
      <c r="B703" s="1015"/>
      <c r="C703" s="1015"/>
      <c r="D703" s="1015"/>
      <c r="E703" s="1015"/>
      <c r="F703" s="1015"/>
      <c r="G703" s="1015"/>
      <c r="H703" s="1015"/>
      <c r="I703" s="1015"/>
      <c r="J703" s="1015"/>
      <c r="K703" s="1015"/>
      <c r="L703" s="1015"/>
      <c r="M703" s="1015"/>
      <c r="N703" s="1015"/>
      <c r="O703" s="1015"/>
      <c r="P703" s="1015"/>
      <c r="Q703" s="1015"/>
    </row>
    <row r="704" spans="1:17" ht="12.75" customHeight="1">
      <c r="A704" s="1015"/>
      <c r="B704" s="1015"/>
      <c r="C704" s="1015"/>
      <c r="D704" s="1015"/>
      <c r="E704" s="1015"/>
      <c r="F704" s="1015"/>
      <c r="G704" s="1015"/>
      <c r="H704" s="1015"/>
      <c r="I704" s="1015"/>
      <c r="J704" s="1015"/>
      <c r="K704" s="1015"/>
      <c r="L704" s="1015"/>
      <c r="M704" s="1015"/>
      <c r="N704" s="1015"/>
      <c r="O704" s="1015"/>
      <c r="P704" s="1015"/>
      <c r="Q704" s="1015"/>
    </row>
    <row r="705" spans="1:17" ht="12.75" customHeight="1">
      <c r="A705" s="1015"/>
      <c r="B705" s="1015"/>
      <c r="C705" s="1015"/>
      <c r="D705" s="1015"/>
      <c r="E705" s="1015"/>
      <c r="F705" s="1015"/>
      <c r="G705" s="1015"/>
      <c r="H705" s="1015"/>
      <c r="I705" s="1015"/>
      <c r="J705" s="1015"/>
      <c r="K705" s="1015"/>
      <c r="L705" s="1015"/>
      <c r="M705" s="1015"/>
      <c r="N705" s="1015"/>
      <c r="O705" s="1015"/>
      <c r="P705" s="1015"/>
      <c r="Q705" s="1015"/>
    </row>
    <row r="706" spans="1:17" ht="12.75" customHeight="1">
      <c r="A706" s="1015"/>
      <c r="B706" s="1015"/>
      <c r="C706" s="1015"/>
      <c r="D706" s="1015"/>
      <c r="E706" s="1015"/>
      <c r="F706" s="1015"/>
      <c r="G706" s="1015"/>
      <c r="H706" s="1015"/>
      <c r="I706" s="1015"/>
      <c r="J706" s="1015"/>
      <c r="K706" s="1015"/>
      <c r="L706" s="1015"/>
      <c r="M706" s="1015"/>
      <c r="N706" s="1015"/>
      <c r="O706" s="1015"/>
      <c r="P706" s="1015"/>
      <c r="Q706" s="1015"/>
    </row>
    <row r="707" spans="1:17" ht="12.75" customHeight="1">
      <c r="A707" s="1015"/>
      <c r="B707" s="1015"/>
      <c r="C707" s="1015"/>
      <c r="D707" s="1015"/>
      <c r="E707" s="1015"/>
      <c r="F707" s="1015"/>
      <c r="G707" s="1015"/>
      <c r="H707" s="1015"/>
      <c r="I707" s="1015"/>
      <c r="J707" s="1015"/>
      <c r="K707" s="1015"/>
      <c r="L707" s="1015"/>
      <c r="M707" s="1015"/>
      <c r="N707" s="1015"/>
      <c r="O707" s="1015"/>
      <c r="P707" s="1015"/>
      <c r="Q707" s="1015"/>
    </row>
    <row r="708" spans="1:17" ht="12.75" customHeight="1">
      <c r="A708" s="1015"/>
      <c r="B708" s="1015"/>
      <c r="C708" s="1015"/>
      <c r="D708" s="1015"/>
      <c r="E708" s="1015"/>
      <c r="F708" s="1015"/>
      <c r="G708" s="1015"/>
      <c r="H708" s="1015"/>
      <c r="I708" s="1015"/>
      <c r="J708" s="1015"/>
      <c r="K708" s="1015"/>
      <c r="L708" s="1015"/>
      <c r="M708" s="1015"/>
      <c r="N708" s="1015"/>
      <c r="O708" s="1015"/>
      <c r="P708" s="1015"/>
      <c r="Q708" s="1015"/>
    </row>
    <row r="709" spans="1:17" ht="12.75" customHeight="1">
      <c r="A709" s="1015"/>
      <c r="B709" s="1015"/>
      <c r="C709" s="1015"/>
      <c r="D709" s="1015"/>
      <c r="E709" s="1015"/>
      <c r="F709" s="1015"/>
      <c r="G709" s="1015"/>
      <c r="H709" s="1015"/>
      <c r="I709" s="1015"/>
      <c r="J709" s="1015"/>
      <c r="K709" s="1015"/>
      <c r="L709" s="1015"/>
      <c r="M709" s="1015"/>
      <c r="N709" s="1015"/>
      <c r="O709" s="1015"/>
      <c r="P709" s="1015"/>
      <c r="Q709" s="1015"/>
    </row>
    <row r="710" spans="1:17" ht="12.75" customHeight="1">
      <c r="A710" s="1015"/>
      <c r="B710" s="1015"/>
      <c r="C710" s="1015"/>
      <c r="D710" s="1015"/>
      <c r="E710" s="1015"/>
      <c r="F710" s="1015"/>
      <c r="G710" s="1015"/>
      <c r="H710" s="1015"/>
      <c r="I710" s="1015"/>
      <c r="J710" s="1015"/>
      <c r="K710" s="1015"/>
      <c r="L710" s="1015"/>
      <c r="M710" s="1015"/>
      <c r="N710" s="1015"/>
      <c r="O710" s="1015"/>
      <c r="P710" s="1015"/>
      <c r="Q710" s="1015"/>
    </row>
    <row r="711" spans="1:17" ht="12.75" customHeight="1">
      <c r="A711" s="1015"/>
      <c r="B711" s="1015"/>
      <c r="C711" s="1015"/>
      <c r="D711" s="1015"/>
      <c r="E711" s="1015"/>
      <c r="F711" s="1015"/>
      <c r="G711" s="1015"/>
      <c r="H711" s="1015"/>
      <c r="I711" s="1015"/>
      <c r="J711" s="1015"/>
      <c r="K711" s="1015"/>
      <c r="L711" s="1015"/>
      <c r="M711" s="1015"/>
      <c r="N711" s="1015"/>
      <c r="O711" s="1015"/>
      <c r="P711" s="1015"/>
      <c r="Q711" s="1015"/>
    </row>
    <row r="712" spans="1:17" ht="12.75" customHeight="1">
      <c r="A712" s="1015"/>
      <c r="B712" s="1015"/>
      <c r="C712" s="1015"/>
      <c r="D712" s="1015"/>
      <c r="E712" s="1015"/>
      <c r="F712" s="1015"/>
      <c r="G712" s="1015"/>
      <c r="H712" s="1015"/>
      <c r="I712" s="1015"/>
      <c r="J712" s="1015"/>
      <c r="K712" s="1015"/>
      <c r="L712" s="1015"/>
      <c r="M712" s="1015"/>
      <c r="N712" s="1015"/>
      <c r="O712" s="1015"/>
      <c r="P712" s="1015"/>
      <c r="Q712" s="1015"/>
    </row>
    <row r="713" spans="1:17" ht="12.75" customHeight="1">
      <c r="A713" s="1015"/>
      <c r="B713" s="1015"/>
      <c r="C713" s="1015"/>
      <c r="D713" s="1015"/>
      <c r="E713" s="1015"/>
      <c r="F713" s="1015"/>
      <c r="G713" s="1015"/>
      <c r="H713" s="1015"/>
      <c r="I713" s="1015"/>
      <c r="J713" s="1015"/>
      <c r="K713" s="1015"/>
      <c r="L713" s="1015"/>
      <c r="M713" s="1015"/>
      <c r="N713" s="1015"/>
      <c r="O713" s="1015"/>
      <c r="P713" s="1015"/>
      <c r="Q713" s="1015"/>
    </row>
    <row r="714" spans="1:17" ht="12.75" customHeight="1">
      <c r="A714" s="1015"/>
      <c r="B714" s="1015"/>
      <c r="C714" s="1015"/>
      <c r="D714" s="1015"/>
      <c r="E714" s="1015"/>
      <c r="F714" s="1015"/>
      <c r="G714" s="1015"/>
      <c r="H714" s="1015"/>
      <c r="I714" s="1015"/>
      <c r="J714" s="1015"/>
      <c r="K714" s="1015"/>
      <c r="L714" s="1015"/>
      <c r="M714" s="1015"/>
      <c r="N714" s="1015"/>
      <c r="O714" s="1015"/>
      <c r="P714" s="1015"/>
      <c r="Q714" s="1015"/>
    </row>
    <row r="715" spans="1:17" ht="12.75" customHeight="1">
      <c r="A715" s="1015"/>
      <c r="B715" s="1015"/>
      <c r="C715" s="1015"/>
      <c r="D715" s="1015"/>
      <c r="E715" s="1015"/>
      <c r="F715" s="1015"/>
      <c r="G715" s="1015"/>
      <c r="H715" s="1015"/>
      <c r="I715" s="1015"/>
      <c r="J715" s="1015"/>
      <c r="K715" s="1015"/>
      <c r="L715" s="1015"/>
      <c r="M715" s="1015"/>
      <c r="N715" s="1015"/>
      <c r="O715" s="1015"/>
      <c r="P715" s="1015"/>
      <c r="Q715" s="1015"/>
    </row>
    <row r="716" spans="1:17" ht="12.75" customHeight="1">
      <c r="A716" s="1015"/>
      <c r="B716" s="1015"/>
      <c r="C716" s="1015"/>
      <c r="D716" s="1015"/>
      <c r="E716" s="1015"/>
      <c r="F716" s="1015"/>
      <c r="G716" s="1015"/>
      <c r="H716" s="1015"/>
      <c r="I716" s="1015"/>
      <c r="J716" s="1015"/>
      <c r="K716" s="1015"/>
      <c r="L716" s="1015"/>
      <c r="M716" s="1015"/>
      <c r="N716" s="1015"/>
      <c r="O716" s="1015"/>
      <c r="P716" s="1015"/>
      <c r="Q716" s="1015"/>
    </row>
    <row r="717" spans="1:17" ht="12.75" customHeight="1">
      <c r="A717" s="1015"/>
      <c r="B717" s="1015"/>
      <c r="C717" s="1015"/>
      <c r="D717" s="1015"/>
      <c r="E717" s="1015"/>
      <c r="F717" s="1015"/>
      <c r="G717" s="1015"/>
      <c r="H717" s="1015"/>
      <c r="I717" s="1015"/>
      <c r="J717" s="1015"/>
      <c r="K717" s="1015"/>
      <c r="L717" s="1015"/>
      <c r="M717" s="1015"/>
      <c r="N717" s="1015"/>
      <c r="O717" s="1015"/>
      <c r="P717" s="1015"/>
      <c r="Q717" s="1015"/>
    </row>
    <row r="718" spans="1:17" ht="12.75" customHeight="1">
      <c r="A718" s="1015"/>
      <c r="B718" s="1015"/>
      <c r="C718" s="1015"/>
      <c r="D718" s="1015"/>
      <c r="E718" s="1015"/>
      <c r="F718" s="1015"/>
      <c r="G718" s="1015"/>
      <c r="H718" s="1015"/>
      <c r="I718" s="1015"/>
      <c r="J718" s="1015"/>
      <c r="K718" s="1015"/>
      <c r="L718" s="1015"/>
      <c r="M718" s="1015"/>
      <c r="N718" s="1015"/>
      <c r="O718" s="1015"/>
      <c r="P718" s="1015"/>
      <c r="Q718" s="1015"/>
    </row>
    <row r="719" spans="1:17" ht="12.75" customHeight="1">
      <c r="A719" s="1015"/>
      <c r="B719" s="1015"/>
      <c r="C719" s="1015"/>
      <c r="D719" s="1015"/>
      <c r="E719" s="1015"/>
      <c r="F719" s="1015"/>
      <c r="G719" s="1015"/>
      <c r="H719" s="1015"/>
      <c r="I719" s="1015"/>
      <c r="J719" s="1015"/>
      <c r="K719" s="1015"/>
      <c r="L719" s="1015"/>
      <c r="M719" s="1015"/>
      <c r="N719" s="1015"/>
      <c r="O719" s="1015"/>
      <c r="P719" s="1015"/>
      <c r="Q719" s="1015"/>
    </row>
    <row r="720" spans="1:17" ht="12.75" customHeight="1">
      <c r="A720" s="1015"/>
      <c r="B720" s="1015"/>
      <c r="C720" s="1015"/>
      <c r="D720" s="1015"/>
      <c r="E720" s="1015"/>
      <c r="F720" s="1015"/>
      <c r="G720" s="1015"/>
      <c r="H720" s="1015"/>
      <c r="I720" s="1015"/>
      <c r="J720" s="1015"/>
      <c r="K720" s="1015"/>
      <c r="L720" s="1015"/>
      <c r="M720" s="1015"/>
      <c r="N720" s="1015"/>
      <c r="O720" s="1015"/>
      <c r="P720" s="1015"/>
      <c r="Q720" s="1015"/>
    </row>
    <row r="721" spans="1:17" ht="12.75" customHeight="1">
      <c r="A721" s="1015"/>
      <c r="B721" s="1015"/>
      <c r="C721" s="1015"/>
      <c r="D721" s="1015"/>
      <c r="E721" s="1015"/>
      <c r="F721" s="1015"/>
      <c r="G721" s="1015"/>
      <c r="H721" s="1015"/>
      <c r="I721" s="1015"/>
      <c r="J721" s="1015"/>
      <c r="K721" s="1015"/>
      <c r="L721" s="1015"/>
      <c r="M721" s="1015"/>
      <c r="N721" s="1015"/>
      <c r="O721" s="1015"/>
      <c r="P721" s="1015"/>
      <c r="Q721" s="1015"/>
    </row>
    <row r="722" spans="1:17" ht="12.75" customHeight="1">
      <c r="A722" s="1015"/>
      <c r="B722" s="1015"/>
      <c r="C722" s="1015"/>
      <c r="D722" s="1015"/>
      <c r="E722" s="1015"/>
      <c r="F722" s="1015"/>
      <c r="G722" s="1015"/>
      <c r="H722" s="1015"/>
      <c r="I722" s="1015"/>
      <c r="J722" s="1015"/>
      <c r="K722" s="1015"/>
      <c r="L722" s="1015"/>
      <c r="M722" s="1015"/>
      <c r="N722" s="1015"/>
      <c r="O722" s="1015"/>
      <c r="P722" s="1015"/>
      <c r="Q722" s="1015"/>
    </row>
    <row r="723" spans="1:17" ht="12.75" customHeight="1">
      <c r="A723" s="1015"/>
      <c r="B723" s="1015"/>
      <c r="C723" s="1015"/>
      <c r="D723" s="1015"/>
      <c r="E723" s="1015"/>
      <c r="F723" s="1015"/>
      <c r="G723" s="1015"/>
      <c r="H723" s="1015"/>
      <c r="I723" s="1015"/>
      <c r="J723" s="1015"/>
      <c r="K723" s="1015"/>
      <c r="L723" s="1015"/>
      <c r="M723" s="1015"/>
      <c r="N723" s="1015"/>
      <c r="O723" s="1015"/>
      <c r="P723" s="1015"/>
      <c r="Q723" s="1015"/>
    </row>
    <row r="724" spans="1:17" ht="12.75" customHeight="1">
      <c r="A724" s="1015"/>
      <c r="B724" s="1015"/>
      <c r="C724" s="1015"/>
      <c r="D724" s="1015"/>
      <c r="E724" s="1015"/>
      <c r="F724" s="1015"/>
      <c r="G724" s="1015"/>
      <c r="H724" s="1015"/>
      <c r="I724" s="1015"/>
      <c r="J724" s="1015"/>
      <c r="K724" s="1015"/>
      <c r="L724" s="1015"/>
      <c r="M724" s="1015"/>
      <c r="N724" s="1015"/>
      <c r="O724" s="1015"/>
      <c r="P724" s="1015"/>
      <c r="Q724" s="1015"/>
    </row>
    <row r="725" spans="1:17" ht="12.75" customHeight="1">
      <c r="A725" s="1015"/>
      <c r="B725" s="1015"/>
      <c r="C725" s="1015"/>
      <c r="D725" s="1015"/>
      <c r="E725" s="1015"/>
      <c r="F725" s="1015"/>
      <c r="G725" s="1015"/>
      <c r="H725" s="1015"/>
      <c r="I725" s="1015"/>
      <c r="J725" s="1015"/>
      <c r="K725" s="1015"/>
      <c r="L725" s="1015"/>
      <c r="M725" s="1015"/>
      <c r="N725" s="1015"/>
      <c r="O725" s="1015"/>
      <c r="P725" s="1015"/>
      <c r="Q725" s="1015"/>
    </row>
    <row r="726" spans="1:17" ht="12.75" customHeight="1">
      <c r="A726" s="1015"/>
      <c r="B726" s="1015"/>
      <c r="C726" s="1015"/>
      <c r="D726" s="1015"/>
      <c r="E726" s="1015"/>
      <c r="F726" s="1015"/>
      <c r="G726" s="1015"/>
      <c r="H726" s="1015"/>
      <c r="I726" s="1015"/>
      <c r="J726" s="1015"/>
      <c r="K726" s="1015"/>
      <c r="L726" s="1015"/>
      <c r="M726" s="1015"/>
      <c r="N726" s="1015"/>
      <c r="O726" s="1015"/>
      <c r="P726" s="1015"/>
      <c r="Q726" s="1015"/>
    </row>
    <row r="727" spans="1:17" ht="12.75" customHeight="1">
      <c r="A727" s="1015"/>
      <c r="B727" s="1015"/>
      <c r="C727" s="1015"/>
      <c r="D727" s="1015"/>
      <c r="E727" s="1015"/>
      <c r="F727" s="1015"/>
      <c r="G727" s="1015"/>
      <c r="H727" s="1015"/>
      <c r="I727" s="1015"/>
      <c r="J727" s="1015"/>
      <c r="K727" s="1015"/>
      <c r="L727" s="1015"/>
      <c r="M727" s="1015"/>
      <c r="N727" s="1015"/>
      <c r="O727" s="1015"/>
      <c r="P727" s="1015"/>
      <c r="Q727" s="1015"/>
    </row>
    <row r="728" spans="1:17" ht="12.75" customHeight="1">
      <c r="A728" s="1015"/>
      <c r="B728" s="1015"/>
      <c r="C728" s="1015"/>
      <c r="D728" s="1015"/>
      <c r="E728" s="1015"/>
      <c r="F728" s="1015"/>
      <c r="G728" s="1015"/>
      <c r="H728" s="1015"/>
      <c r="I728" s="1015"/>
      <c r="J728" s="1015"/>
      <c r="K728" s="1015"/>
      <c r="L728" s="1015"/>
      <c r="M728" s="1015"/>
      <c r="N728" s="1015"/>
      <c r="O728" s="1015"/>
      <c r="P728" s="1015"/>
      <c r="Q728" s="1015"/>
    </row>
    <row r="729" spans="1:17" ht="12.75" customHeight="1">
      <c r="A729" s="1015"/>
      <c r="B729" s="1015"/>
      <c r="C729" s="1015"/>
      <c r="D729" s="1015"/>
      <c r="E729" s="1015"/>
      <c r="F729" s="1015"/>
      <c r="G729" s="1015"/>
      <c r="H729" s="1015"/>
      <c r="I729" s="1015"/>
      <c r="J729" s="1015"/>
      <c r="K729" s="1015"/>
      <c r="L729" s="1015"/>
      <c r="M729" s="1015"/>
      <c r="N729" s="1015"/>
      <c r="O729" s="1015"/>
      <c r="P729" s="1015"/>
      <c r="Q729" s="1015"/>
    </row>
    <row r="730" spans="1:17" ht="12.75" customHeight="1">
      <c r="A730" s="1015"/>
      <c r="B730" s="1015"/>
      <c r="C730" s="1015"/>
      <c r="D730" s="1015"/>
      <c r="E730" s="1015"/>
      <c r="F730" s="1015"/>
      <c r="G730" s="1015"/>
      <c r="H730" s="1015"/>
      <c r="I730" s="1015"/>
      <c r="J730" s="1015"/>
      <c r="K730" s="1015"/>
      <c r="L730" s="1015"/>
      <c r="M730" s="1015"/>
      <c r="N730" s="1015"/>
      <c r="O730" s="1015"/>
      <c r="P730" s="1015"/>
      <c r="Q730" s="1015"/>
    </row>
    <row r="731" spans="1:17" ht="12.75" customHeight="1">
      <c r="A731" s="1015"/>
      <c r="B731" s="1015"/>
      <c r="C731" s="1015"/>
      <c r="D731" s="1015"/>
      <c r="E731" s="1015"/>
      <c r="F731" s="1015"/>
      <c r="G731" s="1015"/>
      <c r="H731" s="1015"/>
      <c r="I731" s="1015"/>
      <c r="J731" s="1015"/>
      <c r="K731" s="1015"/>
      <c r="L731" s="1015"/>
      <c r="M731" s="1015"/>
      <c r="N731" s="1015"/>
      <c r="O731" s="1015"/>
      <c r="P731" s="1015"/>
      <c r="Q731" s="1015"/>
    </row>
    <row r="732" spans="1:17" ht="12.75" customHeight="1">
      <c r="A732" s="1015"/>
      <c r="B732" s="1015"/>
      <c r="C732" s="1015"/>
      <c r="D732" s="1015"/>
      <c r="E732" s="1015"/>
      <c r="F732" s="1015"/>
      <c r="G732" s="1015"/>
      <c r="H732" s="1015"/>
      <c r="I732" s="1015"/>
      <c r="J732" s="1015"/>
      <c r="K732" s="1015"/>
      <c r="L732" s="1015"/>
      <c r="M732" s="1015"/>
      <c r="N732" s="1015"/>
      <c r="O732" s="1015"/>
      <c r="P732" s="1015"/>
      <c r="Q732" s="1015"/>
    </row>
    <row r="733" spans="1:17" ht="12.75" customHeight="1">
      <c r="A733" s="1015"/>
      <c r="B733" s="1015"/>
      <c r="C733" s="1015"/>
      <c r="D733" s="1015"/>
      <c r="E733" s="1015"/>
      <c r="F733" s="1015"/>
      <c r="G733" s="1015"/>
      <c r="H733" s="1015"/>
      <c r="I733" s="1015"/>
      <c r="J733" s="1015"/>
      <c r="K733" s="1015"/>
      <c r="L733" s="1015"/>
      <c r="M733" s="1015"/>
      <c r="N733" s="1015"/>
      <c r="O733" s="1015"/>
      <c r="P733" s="1015"/>
      <c r="Q733" s="1015"/>
    </row>
    <row r="734" spans="1:17" ht="12.75" customHeight="1">
      <c r="A734" s="1015"/>
      <c r="B734" s="1015"/>
      <c r="C734" s="1015"/>
      <c r="D734" s="1015"/>
      <c r="E734" s="1015"/>
      <c r="F734" s="1015"/>
      <c r="G734" s="1015"/>
      <c r="H734" s="1015"/>
      <c r="I734" s="1015"/>
      <c r="J734" s="1015"/>
      <c r="K734" s="1015"/>
      <c r="L734" s="1015"/>
      <c r="M734" s="1015"/>
      <c r="N734" s="1015"/>
      <c r="O734" s="1015"/>
      <c r="P734" s="1015"/>
      <c r="Q734" s="1015"/>
    </row>
    <row r="735" spans="1:17" ht="12.75" customHeight="1">
      <c r="A735" s="1015"/>
      <c r="B735" s="1015"/>
      <c r="C735" s="1015"/>
      <c r="D735" s="1015"/>
      <c r="E735" s="1015"/>
      <c r="F735" s="1015"/>
      <c r="G735" s="1015"/>
      <c r="H735" s="1015"/>
      <c r="I735" s="1015"/>
      <c r="J735" s="1015"/>
      <c r="K735" s="1015"/>
      <c r="L735" s="1015"/>
      <c r="M735" s="1015"/>
      <c r="N735" s="1015"/>
      <c r="O735" s="1015"/>
      <c r="P735" s="1015"/>
      <c r="Q735" s="1015"/>
    </row>
    <row r="736" spans="1:17" ht="12.75" customHeight="1">
      <c r="A736" s="1015"/>
      <c r="B736" s="1015"/>
      <c r="C736" s="1015"/>
      <c r="D736" s="1015"/>
      <c r="E736" s="1015"/>
      <c r="F736" s="1015"/>
      <c r="G736" s="1015"/>
      <c r="H736" s="1015"/>
      <c r="I736" s="1015"/>
      <c r="J736" s="1015"/>
      <c r="K736" s="1015"/>
      <c r="L736" s="1015"/>
      <c r="M736" s="1015"/>
      <c r="N736" s="1015"/>
      <c r="O736" s="1015"/>
      <c r="P736" s="1015"/>
      <c r="Q736" s="1015"/>
    </row>
    <row r="737" spans="1:17" ht="12.75" customHeight="1">
      <c r="A737" s="1015"/>
      <c r="B737" s="1015"/>
      <c r="C737" s="1015"/>
      <c r="D737" s="1015"/>
      <c r="E737" s="1015"/>
      <c r="F737" s="1015"/>
      <c r="G737" s="1015"/>
      <c r="H737" s="1015"/>
      <c r="I737" s="1015"/>
      <c r="J737" s="1015"/>
      <c r="K737" s="1015"/>
      <c r="L737" s="1015"/>
      <c r="M737" s="1015"/>
      <c r="N737" s="1015"/>
      <c r="O737" s="1015"/>
      <c r="P737" s="1015"/>
      <c r="Q737" s="1015"/>
    </row>
    <row r="738" spans="1:17" ht="12.75" customHeight="1">
      <c r="A738" s="1015"/>
      <c r="B738" s="1015"/>
      <c r="C738" s="1015"/>
      <c r="D738" s="1015"/>
      <c r="E738" s="1015"/>
      <c r="F738" s="1015"/>
      <c r="G738" s="1015"/>
      <c r="H738" s="1015"/>
      <c r="I738" s="1015"/>
      <c r="J738" s="1015"/>
      <c r="K738" s="1015"/>
      <c r="L738" s="1015"/>
      <c r="M738" s="1015"/>
      <c r="N738" s="1015"/>
      <c r="O738" s="1015"/>
      <c r="P738" s="1015"/>
      <c r="Q738" s="1015"/>
    </row>
    <row r="739" spans="1:17" ht="12.75" customHeight="1">
      <c r="A739" s="1015"/>
      <c r="B739" s="1015"/>
      <c r="C739" s="1015"/>
      <c r="D739" s="1015"/>
      <c r="E739" s="1015"/>
      <c r="F739" s="1015"/>
      <c r="G739" s="1015"/>
      <c r="H739" s="1015"/>
      <c r="I739" s="1015"/>
      <c r="J739" s="1015"/>
      <c r="K739" s="1015"/>
      <c r="L739" s="1015"/>
      <c r="M739" s="1015"/>
      <c r="N739" s="1015"/>
      <c r="O739" s="1015"/>
      <c r="P739" s="1015"/>
      <c r="Q739" s="1015"/>
    </row>
    <row r="740" spans="1:17" ht="12.75" customHeight="1">
      <c r="A740" s="1015"/>
      <c r="B740" s="1015"/>
      <c r="C740" s="1015"/>
      <c r="D740" s="1015"/>
      <c r="E740" s="1015"/>
      <c r="F740" s="1015"/>
      <c r="G740" s="1015"/>
      <c r="H740" s="1015"/>
      <c r="I740" s="1015"/>
      <c r="J740" s="1015"/>
      <c r="K740" s="1015"/>
      <c r="L740" s="1015"/>
      <c r="M740" s="1015"/>
      <c r="N740" s="1015"/>
      <c r="O740" s="1015"/>
      <c r="P740" s="1015"/>
      <c r="Q740" s="1015"/>
    </row>
    <row r="741" spans="1:17" ht="12.75" customHeight="1">
      <c r="A741" s="1015"/>
      <c r="B741" s="1015"/>
      <c r="C741" s="1015"/>
      <c r="D741" s="1015"/>
      <c r="E741" s="1015"/>
      <c r="F741" s="1015"/>
      <c r="G741" s="1015"/>
      <c r="H741" s="1015"/>
      <c r="I741" s="1015"/>
      <c r="J741" s="1015"/>
      <c r="K741" s="1015"/>
      <c r="L741" s="1015"/>
      <c r="M741" s="1015"/>
      <c r="N741" s="1015"/>
      <c r="O741" s="1015"/>
      <c r="P741" s="1015"/>
      <c r="Q741" s="1015"/>
    </row>
    <row r="742" spans="1:17" ht="12.75" customHeight="1">
      <c r="A742" s="1015"/>
      <c r="B742" s="1015"/>
      <c r="C742" s="1015"/>
      <c r="D742" s="1015"/>
      <c r="E742" s="1015"/>
      <c r="F742" s="1015"/>
      <c r="G742" s="1015"/>
      <c r="H742" s="1015"/>
      <c r="I742" s="1015"/>
      <c r="J742" s="1015"/>
      <c r="K742" s="1015"/>
      <c r="L742" s="1015"/>
      <c r="M742" s="1015"/>
      <c r="N742" s="1015"/>
      <c r="O742" s="1015"/>
      <c r="P742" s="1015"/>
      <c r="Q742" s="1015"/>
    </row>
    <row r="743" spans="1:17" ht="12.75" customHeight="1">
      <c r="A743" s="1015"/>
      <c r="B743" s="1015"/>
      <c r="C743" s="1015"/>
      <c r="D743" s="1015"/>
      <c r="E743" s="1015"/>
      <c r="F743" s="1015"/>
      <c r="G743" s="1015"/>
      <c r="H743" s="1015"/>
      <c r="I743" s="1015"/>
      <c r="J743" s="1015"/>
      <c r="K743" s="1015"/>
      <c r="L743" s="1015"/>
      <c r="M743" s="1015"/>
      <c r="N743" s="1015"/>
      <c r="O743" s="1015"/>
      <c r="P743" s="1015"/>
      <c r="Q743" s="1015"/>
    </row>
    <row r="744" spans="1:17" ht="12.75" customHeight="1">
      <c r="A744" s="1015"/>
      <c r="B744" s="1015"/>
      <c r="C744" s="1015"/>
      <c r="D744" s="1015"/>
      <c r="E744" s="1015"/>
      <c r="F744" s="1015"/>
      <c r="G744" s="1015"/>
      <c r="H744" s="1015"/>
      <c r="I744" s="1015"/>
      <c r="J744" s="1015"/>
      <c r="K744" s="1015"/>
      <c r="L744" s="1015"/>
      <c r="M744" s="1015"/>
      <c r="N744" s="1015"/>
      <c r="O744" s="1015"/>
      <c r="P744" s="1015"/>
      <c r="Q744" s="1015"/>
    </row>
    <row r="745" spans="1:17" ht="12.75" customHeight="1">
      <c r="A745" s="1015"/>
      <c r="B745" s="1015"/>
      <c r="C745" s="1015"/>
      <c r="D745" s="1015"/>
      <c r="E745" s="1015"/>
      <c r="F745" s="1015"/>
      <c r="G745" s="1015"/>
      <c r="H745" s="1015"/>
      <c r="I745" s="1015"/>
      <c r="J745" s="1015"/>
      <c r="K745" s="1015"/>
      <c r="L745" s="1015"/>
      <c r="M745" s="1015"/>
      <c r="N745" s="1015"/>
      <c r="O745" s="1015"/>
      <c r="P745" s="1015"/>
      <c r="Q745" s="1015"/>
    </row>
    <row r="746" spans="1:17" ht="12.75" customHeight="1">
      <c r="A746" s="1015"/>
      <c r="B746" s="1015"/>
      <c r="C746" s="1015"/>
      <c r="D746" s="1015"/>
      <c r="E746" s="1015"/>
      <c r="F746" s="1015"/>
      <c r="G746" s="1015"/>
      <c r="H746" s="1015"/>
      <c r="I746" s="1015"/>
      <c r="J746" s="1015"/>
      <c r="K746" s="1015"/>
      <c r="L746" s="1015"/>
      <c r="M746" s="1015"/>
      <c r="N746" s="1015"/>
      <c r="O746" s="1015"/>
      <c r="P746" s="1015"/>
      <c r="Q746" s="1015"/>
    </row>
    <row r="747" spans="1:17" ht="12.75" customHeight="1">
      <c r="A747" s="1015"/>
      <c r="B747" s="1015"/>
      <c r="C747" s="1015"/>
      <c r="D747" s="1015"/>
      <c r="E747" s="1015"/>
      <c r="F747" s="1015"/>
      <c r="G747" s="1015"/>
      <c r="H747" s="1015"/>
      <c r="I747" s="1015"/>
      <c r="J747" s="1015"/>
      <c r="K747" s="1015"/>
      <c r="L747" s="1015"/>
      <c r="M747" s="1015"/>
      <c r="N747" s="1015"/>
      <c r="O747" s="1015"/>
      <c r="P747" s="1015"/>
      <c r="Q747" s="1015"/>
    </row>
    <row r="748" spans="1:17" ht="12.75" customHeight="1">
      <c r="A748" s="1015"/>
      <c r="B748" s="1015"/>
      <c r="C748" s="1015"/>
      <c r="D748" s="1015"/>
      <c r="E748" s="1015"/>
      <c r="F748" s="1015"/>
      <c r="G748" s="1015"/>
      <c r="H748" s="1015"/>
      <c r="I748" s="1015"/>
      <c r="J748" s="1015"/>
      <c r="K748" s="1015"/>
      <c r="L748" s="1015"/>
      <c r="M748" s="1015"/>
      <c r="N748" s="1015"/>
      <c r="O748" s="1015"/>
      <c r="P748" s="1015"/>
      <c r="Q748" s="1015"/>
    </row>
    <row r="749" spans="1:17" ht="12.75" customHeight="1">
      <c r="A749" s="1015"/>
      <c r="B749" s="1015"/>
      <c r="C749" s="1015"/>
      <c r="D749" s="1015"/>
      <c r="E749" s="1015"/>
      <c r="F749" s="1015"/>
      <c r="G749" s="1015"/>
      <c r="H749" s="1015"/>
      <c r="I749" s="1015"/>
      <c r="J749" s="1015"/>
      <c r="K749" s="1015"/>
      <c r="L749" s="1015"/>
      <c r="M749" s="1015"/>
      <c r="N749" s="1015"/>
      <c r="O749" s="1015"/>
      <c r="P749" s="1015"/>
      <c r="Q749" s="1015"/>
    </row>
    <row r="750" spans="1:17" ht="12.75" customHeight="1">
      <c r="A750" s="1015"/>
      <c r="B750" s="1015"/>
      <c r="C750" s="1015"/>
      <c r="D750" s="1015"/>
      <c r="E750" s="1015"/>
      <c r="F750" s="1015"/>
      <c r="G750" s="1015"/>
      <c r="H750" s="1015"/>
      <c r="I750" s="1015"/>
      <c r="J750" s="1015"/>
      <c r="K750" s="1015"/>
      <c r="L750" s="1015"/>
      <c r="M750" s="1015"/>
      <c r="N750" s="1015"/>
      <c r="O750" s="1015"/>
      <c r="P750" s="1015"/>
      <c r="Q750" s="1015"/>
    </row>
    <row r="751" spans="1:17" ht="12.75" customHeight="1">
      <c r="A751" s="1015"/>
      <c r="B751" s="1015"/>
      <c r="C751" s="1015"/>
      <c r="D751" s="1015"/>
      <c r="E751" s="1015"/>
      <c r="F751" s="1015"/>
      <c r="G751" s="1015"/>
      <c r="H751" s="1015"/>
      <c r="I751" s="1015"/>
      <c r="J751" s="1015"/>
      <c r="K751" s="1015"/>
      <c r="L751" s="1015"/>
      <c r="M751" s="1015"/>
      <c r="N751" s="1015"/>
      <c r="O751" s="1015"/>
      <c r="P751" s="1015"/>
      <c r="Q751" s="1015"/>
    </row>
    <row r="752" spans="1:17" ht="12.75" customHeight="1">
      <c r="A752" s="1015"/>
      <c r="B752" s="1015"/>
      <c r="C752" s="1015"/>
      <c r="D752" s="1015"/>
      <c r="E752" s="1015"/>
      <c r="F752" s="1015"/>
      <c r="G752" s="1015"/>
      <c r="H752" s="1015"/>
      <c r="I752" s="1015"/>
      <c r="J752" s="1015"/>
      <c r="K752" s="1015"/>
      <c r="L752" s="1015"/>
      <c r="M752" s="1015"/>
      <c r="N752" s="1015"/>
      <c r="O752" s="1015"/>
      <c r="P752" s="1015"/>
      <c r="Q752" s="1015"/>
    </row>
    <row r="753" spans="1:17" ht="12.75" customHeight="1">
      <c r="A753" s="1015"/>
      <c r="B753" s="1015"/>
      <c r="C753" s="1015"/>
      <c r="D753" s="1015"/>
      <c r="E753" s="1015"/>
      <c r="F753" s="1015"/>
      <c r="G753" s="1015"/>
      <c r="H753" s="1015"/>
      <c r="I753" s="1015"/>
      <c r="J753" s="1015"/>
      <c r="K753" s="1015"/>
      <c r="L753" s="1015"/>
      <c r="M753" s="1015"/>
      <c r="N753" s="1015"/>
      <c r="O753" s="1015"/>
      <c r="P753" s="1015"/>
      <c r="Q753" s="1015"/>
    </row>
    <row r="754" spans="1:17" ht="12.75" customHeight="1">
      <c r="A754" s="1015"/>
      <c r="B754" s="1015"/>
      <c r="C754" s="1015"/>
      <c r="D754" s="1015"/>
      <c r="E754" s="1015"/>
      <c r="F754" s="1015"/>
      <c r="G754" s="1015"/>
      <c r="H754" s="1015"/>
      <c r="I754" s="1015"/>
      <c r="J754" s="1015"/>
      <c r="K754" s="1015"/>
      <c r="L754" s="1015"/>
      <c r="M754" s="1015"/>
      <c r="N754" s="1015"/>
      <c r="O754" s="1015"/>
      <c r="P754" s="1015"/>
      <c r="Q754" s="1015"/>
    </row>
    <row r="755" spans="1:17" ht="12.75" customHeight="1">
      <c r="A755" s="1015"/>
      <c r="B755" s="1015"/>
      <c r="C755" s="1015"/>
      <c r="D755" s="1015"/>
      <c r="E755" s="1015"/>
      <c r="F755" s="1015"/>
      <c r="G755" s="1015"/>
      <c r="H755" s="1015"/>
      <c r="I755" s="1015"/>
      <c r="J755" s="1015"/>
      <c r="K755" s="1015"/>
      <c r="L755" s="1015"/>
      <c r="M755" s="1015"/>
      <c r="N755" s="1015"/>
      <c r="O755" s="1015"/>
      <c r="P755" s="1015"/>
      <c r="Q755" s="1015"/>
    </row>
    <row r="756" spans="1:17" ht="12.75" customHeight="1">
      <c r="A756" s="1015"/>
      <c r="B756" s="1015"/>
      <c r="C756" s="1015"/>
      <c r="D756" s="1015"/>
      <c r="E756" s="1015"/>
      <c r="F756" s="1015"/>
      <c r="G756" s="1015"/>
      <c r="H756" s="1015"/>
      <c r="I756" s="1015"/>
      <c r="J756" s="1015"/>
      <c r="K756" s="1015"/>
      <c r="L756" s="1015"/>
      <c r="M756" s="1015"/>
      <c r="N756" s="1015"/>
      <c r="O756" s="1015"/>
      <c r="P756" s="1015"/>
      <c r="Q756" s="1015"/>
    </row>
    <row r="757" spans="1:17" ht="12.75" customHeight="1">
      <c r="A757" s="1015"/>
      <c r="B757" s="1015"/>
      <c r="C757" s="1015"/>
      <c r="D757" s="1015"/>
      <c r="E757" s="1015"/>
      <c r="F757" s="1015"/>
      <c r="G757" s="1015"/>
      <c r="H757" s="1015"/>
      <c r="I757" s="1015"/>
      <c r="J757" s="1015"/>
      <c r="K757" s="1015"/>
      <c r="L757" s="1015"/>
      <c r="M757" s="1015"/>
      <c r="N757" s="1015"/>
      <c r="O757" s="1015"/>
      <c r="P757" s="1015"/>
      <c r="Q757" s="1015"/>
    </row>
    <row r="758" spans="1:17" ht="12.75" customHeight="1">
      <c r="A758" s="1015"/>
      <c r="B758" s="1015"/>
      <c r="C758" s="1015"/>
      <c r="D758" s="1015"/>
      <c r="E758" s="1015"/>
      <c r="F758" s="1015"/>
      <c r="G758" s="1015"/>
      <c r="H758" s="1015"/>
      <c r="I758" s="1015"/>
      <c r="J758" s="1015"/>
      <c r="K758" s="1015"/>
      <c r="L758" s="1015"/>
      <c r="M758" s="1015"/>
      <c r="N758" s="1015"/>
      <c r="O758" s="1015"/>
      <c r="P758" s="1015"/>
      <c r="Q758" s="1015"/>
    </row>
    <row r="759" spans="1:17" ht="12.75" customHeight="1">
      <c r="A759" s="1015"/>
      <c r="B759" s="1015"/>
      <c r="C759" s="1015"/>
      <c r="D759" s="1015"/>
      <c r="E759" s="1015"/>
      <c r="F759" s="1015"/>
      <c r="G759" s="1015"/>
      <c r="H759" s="1015"/>
      <c r="I759" s="1015"/>
      <c r="J759" s="1015"/>
      <c r="K759" s="1015"/>
      <c r="L759" s="1015"/>
      <c r="M759" s="1015"/>
      <c r="N759" s="1015"/>
      <c r="O759" s="1015"/>
      <c r="P759" s="1015"/>
      <c r="Q759" s="1015"/>
    </row>
    <row r="760" spans="1:17" ht="12.75" customHeight="1">
      <c r="A760" s="1015"/>
      <c r="B760" s="1015"/>
      <c r="C760" s="1015"/>
      <c r="D760" s="1015"/>
      <c r="E760" s="1015"/>
      <c r="F760" s="1015"/>
      <c r="G760" s="1015"/>
      <c r="H760" s="1015"/>
      <c r="I760" s="1015"/>
      <c r="J760" s="1015"/>
      <c r="K760" s="1015"/>
      <c r="L760" s="1015"/>
      <c r="M760" s="1015"/>
      <c r="N760" s="1015"/>
      <c r="O760" s="1015"/>
      <c r="P760" s="1015"/>
      <c r="Q760" s="1015"/>
    </row>
    <row r="761" spans="1:17" ht="12.75" customHeight="1">
      <c r="A761" s="1015"/>
      <c r="B761" s="1015"/>
      <c r="C761" s="1015"/>
      <c r="D761" s="1015"/>
      <c r="E761" s="1015"/>
      <c r="F761" s="1015"/>
      <c r="G761" s="1015"/>
      <c r="H761" s="1015"/>
      <c r="I761" s="1015"/>
      <c r="J761" s="1015"/>
      <c r="K761" s="1015"/>
      <c r="L761" s="1015"/>
      <c r="M761" s="1015"/>
      <c r="N761" s="1015"/>
      <c r="O761" s="1015"/>
      <c r="P761" s="1015"/>
      <c r="Q761" s="1015"/>
    </row>
    <row r="762" spans="1:17" ht="12.75" customHeight="1">
      <c r="A762" s="1015"/>
      <c r="B762" s="1015"/>
      <c r="C762" s="1015"/>
      <c r="D762" s="1015"/>
      <c r="E762" s="1015"/>
      <c r="F762" s="1015"/>
      <c r="G762" s="1015"/>
      <c r="H762" s="1015"/>
      <c r="I762" s="1015"/>
      <c r="J762" s="1015"/>
      <c r="K762" s="1015"/>
      <c r="L762" s="1015"/>
      <c r="M762" s="1015"/>
      <c r="N762" s="1015"/>
      <c r="O762" s="1015"/>
      <c r="P762" s="1015"/>
      <c r="Q762" s="1015"/>
    </row>
    <row r="763" spans="1:17" ht="12.75" customHeight="1">
      <c r="A763" s="1015"/>
      <c r="B763" s="1015"/>
      <c r="C763" s="1015"/>
      <c r="D763" s="1015"/>
      <c r="E763" s="1015"/>
      <c r="F763" s="1015"/>
      <c r="G763" s="1015"/>
      <c r="H763" s="1015"/>
      <c r="I763" s="1015"/>
      <c r="J763" s="1015"/>
      <c r="K763" s="1015"/>
      <c r="L763" s="1015"/>
      <c r="M763" s="1015"/>
      <c r="N763" s="1015"/>
      <c r="O763" s="1015"/>
      <c r="P763" s="1015"/>
      <c r="Q763" s="1015"/>
    </row>
    <row r="764" spans="1:17" ht="12.75" customHeight="1">
      <c r="A764" s="1015"/>
      <c r="B764" s="1015"/>
      <c r="C764" s="1015"/>
      <c r="D764" s="1015"/>
      <c r="E764" s="1015"/>
      <c r="F764" s="1015"/>
      <c r="G764" s="1015"/>
      <c r="H764" s="1015"/>
      <c r="I764" s="1015"/>
      <c r="J764" s="1015"/>
      <c r="K764" s="1015"/>
      <c r="L764" s="1015"/>
      <c r="M764" s="1015"/>
      <c r="N764" s="1015"/>
      <c r="O764" s="1015"/>
      <c r="P764" s="1015"/>
      <c r="Q764" s="1015"/>
    </row>
    <row r="765" spans="1:17" ht="12.75" customHeight="1">
      <c r="A765" s="1015"/>
      <c r="B765" s="1015"/>
      <c r="C765" s="1015"/>
      <c r="D765" s="1015"/>
      <c r="E765" s="1015"/>
      <c r="F765" s="1015"/>
      <c r="G765" s="1015"/>
      <c r="H765" s="1015"/>
      <c r="I765" s="1015"/>
      <c r="J765" s="1015"/>
      <c r="K765" s="1015"/>
      <c r="L765" s="1015"/>
      <c r="M765" s="1015"/>
      <c r="N765" s="1015"/>
      <c r="O765" s="1015"/>
      <c r="P765" s="1015"/>
      <c r="Q765" s="1015"/>
    </row>
    <row r="766" spans="1:17" ht="12.75" customHeight="1">
      <c r="A766" s="1015"/>
      <c r="B766" s="1015"/>
      <c r="C766" s="1015"/>
      <c r="D766" s="1015"/>
      <c r="E766" s="1015"/>
      <c r="F766" s="1015"/>
      <c r="G766" s="1015"/>
      <c r="H766" s="1015"/>
      <c r="I766" s="1015"/>
      <c r="J766" s="1015"/>
      <c r="K766" s="1015"/>
      <c r="L766" s="1015"/>
      <c r="M766" s="1015"/>
      <c r="N766" s="1015"/>
      <c r="O766" s="1015"/>
      <c r="P766" s="1015"/>
      <c r="Q766" s="1015"/>
    </row>
    <row r="767" spans="1:17" ht="12.75" customHeight="1">
      <c r="A767" s="1015"/>
      <c r="B767" s="1015"/>
      <c r="C767" s="1015"/>
      <c r="D767" s="1015"/>
      <c r="E767" s="1015"/>
      <c r="F767" s="1015"/>
      <c r="G767" s="1015"/>
      <c r="H767" s="1015"/>
      <c r="I767" s="1015"/>
      <c r="J767" s="1015"/>
      <c r="K767" s="1015"/>
      <c r="L767" s="1015"/>
      <c r="M767" s="1015"/>
      <c r="N767" s="1015"/>
      <c r="O767" s="1015"/>
      <c r="P767" s="1015"/>
      <c r="Q767" s="1015"/>
    </row>
    <row r="768" spans="1:17" ht="12.75" customHeight="1">
      <c r="A768" s="1015"/>
      <c r="B768" s="1015"/>
      <c r="C768" s="1015"/>
      <c r="D768" s="1015"/>
      <c r="E768" s="1015"/>
      <c r="F768" s="1015"/>
      <c r="G768" s="1015"/>
      <c r="H768" s="1015"/>
      <c r="I768" s="1015"/>
      <c r="J768" s="1015"/>
      <c r="K768" s="1015"/>
      <c r="L768" s="1015"/>
      <c r="M768" s="1015"/>
      <c r="N768" s="1015"/>
      <c r="O768" s="1015"/>
      <c r="P768" s="1015"/>
      <c r="Q768" s="1015"/>
    </row>
    <row r="769" spans="1:17" ht="12.75" customHeight="1">
      <c r="A769" s="1015"/>
      <c r="B769" s="1015"/>
      <c r="C769" s="1015"/>
      <c r="D769" s="1015"/>
      <c r="E769" s="1015"/>
      <c r="F769" s="1015"/>
      <c r="G769" s="1015"/>
      <c r="H769" s="1015"/>
      <c r="I769" s="1015"/>
      <c r="J769" s="1015"/>
      <c r="K769" s="1015"/>
      <c r="L769" s="1015"/>
      <c r="M769" s="1015"/>
      <c r="N769" s="1015"/>
      <c r="O769" s="1015"/>
      <c r="P769" s="1015"/>
      <c r="Q769" s="1015"/>
    </row>
    <row r="770" spans="1:17" ht="12.75" customHeight="1">
      <c r="A770" s="1015"/>
      <c r="B770" s="1015"/>
      <c r="C770" s="1015"/>
      <c r="D770" s="1015"/>
      <c r="E770" s="1015"/>
      <c r="F770" s="1015"/>
      <c r="G770" s="1015"/>
      <c r="H770" s="1015"/>
      <c r="I770" s="1015"/>
      <c r="J770" s="1015"/>
      <c r="K770" s="1015"/>
      <c r="L770" s="1015"/>
      <c r="M770" s="1015"/>
      <c r="N770" s="1015"/>
      <c r="O770" s="1015"/>
      <c r="P770" s="1015"/>
      <c r="Q770" s="1015"/>
    </row>
    <row r="771" spans="1:17" ht="12.75" customHeight="1">
      <c r="A771" s="1015"/>
      <c r="B771" s="1015"/>
      <c r="C771" s="1015"/>
      <c r="D771" s="1015"/>
      <c r="E771" s="1015"/>
      <c r="F771" s="1015"/>
      <c r="G771" s="1015"/>
      <c r="H771" s="1015"/>
      <c r="I771" s="1015"/>
      <c r="J771" s="1015"/>
      <c r="K771" s="1015"/>
      <c r="L771" s="1015"/>
      <c r="M771" s="1015"/>
      <c r="N771" s="1015"/>
      <c r="O771" s="1015"/>
      <c r="P771" s="1015"/>
      <c r="Q771" s="1015"/>
    </row>
    <row r="772" spans="1:17" ht="12.75" customHeight="1">
      <c r="A772" s="1015"/>
      <c r="B772" s="1015"/>
      <c r="C772" s="1015"/>
      <c r="D772" s="1015"/>
      <c r="E772" s="1015"/>
      <c r="F772" s="1015"/>
      <c r="G772" s="1015"/>
      <c r="H772" s="1015"/>
      <c r="I772" s="1015"/>
      <c r="J772" s="1015"/>
      <c r="K772" s="1015"/>
      <c r="L772" s="1015"/>
      <c r="M772" s="1015"/>
      <c r="N772" s="1015"/>
      <c r="O772" s="1015"/>
      <c r="P772" s="1015"/>
      <c r="Q772" s="1015"/>
    </row>
    <row r="773" spans="1:17" ht="12.75" customHeight="1">
      <c r="A773" s="1015"/>
      <c r="B773" s="1015"/>
      <c r="C773" s="1015"/>
      <c r="D773" s="1015"/>
      <c r="E773" s="1015"/>
      <c r="F773" s="1015"/>
      <c r="G773" s="1015"/>
      <c r="H773" s="1015"/>
      <c r="I773" s="1015"/>
      <c r="J773" s="1015"/>
      <c r="K773" s="1015"/>
      <c r="L773" s="1015"/>
      <c r="M773" s="1015"/>
      <c r="N773" s="1015"/>
      <c r="O773" s="1015"/>
      <c r="P773" s="1015"/>
      <c r="Q773" s="1015"/>
    </row>
    <row r="774" spans="1:17" ht="12.75" customHeight="1">
      <c r="A774" s="1015"/>
      <c r="B774" s="1015"/>
      <c r="C774" s="1015"/>
      <c r="D774" s="1015"/>
      <c r="E774" s="1015"/>
      <c r="F774" s="1015"/>
      <c r="G774" s="1015"/>
      <c r="H774" s="1015"/>
      <c r="I774" s="1015"/>
      <c r="J774" s="1015"/>
      <c r="K774" s="1015"/>
      <c r="L774" s="1015"/>
      <c r="M774" s="1015"/>
      <c r="N774" s="1015"/>
      <c r="O774" s="1015"/>
      <c r="P774" s="1015"/>
      <c r="Q774" s="1015"/>
    </row>
    <row r="775" spans="1:17" ht="12.75" customHeight="1">
      <c r="A775" s="1015"/>
      <c r="B775" s="1015"/>
      <c r="C775" s="1015"/>
      <c r="D775" s="1015"/>
      <c r="E775" s="1015"/>
      <c r="F775" s="1015"/>
      <c r="G775" s="1015"/>
      <c r="H775" s="1015"/>
      <c r="I775" s="1015"/>
      <c r="J775" s="1015"/>
      <c r="K775" s="1015"/>
      <c r="L775" s="1015"/>
      <c r="M775" s="1015"/>
      <c r="N775" s="1015"/>
      <c r="O775" s="1015"/>
      <c r="P775" s="1015"/>
      <c r="Q775" s="1015"/>
    </row>
    <row r="776" spans="1:17" ht="12.75" customHeight="1">
      <c r="A776" s="1015"/>
      <c r="B776" s="1015"/>
      <c r="C776" s="1015"/>
      <c r="D776" s="1015"/>
      <c r="E776" s="1015"/>
      <c r="F776" s="1015"/>
      <c r="G776" s="1015"/>
      <c r="H776" s="1015"/>
      <c r="I776" s="1015"/>
      <c r="J776" s="1015"/>
      <c r="K776" s="1015"/>
      <c r="L776" s="1015"/>
      <c r="M776" s="1015"/>
      <c r="N776" s="1015"/>
      <c r="O776" s="1015"/>
      <c r="P776" s="1015"/>
      <c r="Q776" s="1015"/>
    </row>
    <row r="777" spans="1:17" ht="12.75" customHeight="1">
      <c r="A777" s="1015"/>
      <c r="B777" s="1015"/>
      <c r="C777" s="1015"/>
      <c r="D777" s="1015"/>
      <c r="E777" s="1015"/>
      <c r="F777" s="1015"/>
      <c r="G777" s="1015"/>
      <c r="H777" s="1015"/>
      <c r="I777" s="1015"/>
      <c r="J777" s="1015"/>
      <c r="K777" s="1015"/>
      <c r="L777" s="1015"/>
      <c r="M777" s="1015"/>
      <c r="N777" s="1015"/>
      <c r="O777" s="1015"/>
      <c r="P777" s="1015"/>
      <c r="Q777" s="1015"/>
    </row>
    <row r="778" spans="1:17" ht="12.75" customHeight="1">
      <c r="A778" s="1015"/>
      <c r="B778" s="1015"/>
      <c r="C778" s="1015"/>
      <c r="D778" s="1015"/>
      <c r="E778" s="1015"/>
      <c r="F778" s="1015"/>
      <c r="G778" s="1015"/>
      <c r="H778" s="1015"/>
      <c r="I778" s="1015"/>
      <c r="J778" s="1015"/>
      <c r="K778" s="1015"/>
      <c r="L778" s="1015"/>
      <c r="M778" s="1015"/>
      <c r="N778" s="1015"/>
      <c r="O778" s="1015"/>
      <c r="P778" s="1015"/>
      <c r="Q778" s="1015"/>
    </row>
    <row r="779" spans="1:17" ht="12.75" customHeight="1">
      <c r="A779" s="1015"/>
      <c r="B779" s="1015"/>
      <c r="C779" s="1015"/>
      <c r="D779" s="1015"/>
      <c r="E779" s="1015"/>
      <c r="F779" s="1015"/>
      <c r="G779" s="1015"/>
      <c r="H779" s="1015"/>
      <c r="I779" s="1015"/>
      <c r="J779" s="1015"/>
      <c r="K779" s="1015"/>
      <c r="L779" s="1015"/>
      <c r="M779" s="1015"/>
      <c r="N779" s="1015"/>
      <c r="O779" s="1015"/>
      <c r="P779" s="1015"/>
      <c r="Q779" s="1015"/>
    </row>
    <row r="780" spans="1:17" ht="12.75" customHeight="1">
      <c r="A780" s="1015"/>
      <c r="B780" s="1015"/>
      <c r="C780" s="1015"/>
      <c r="D780" s="1015"/>
      <c r="E780" s="1015"/>
      <c r="F780" s="1015"/>
      <c r="G780" s="1015"/>
      <c r="H780" s="1015"/>
      <c r="I780" s="1015"/>
      <c r="J780" s="1015"/>
      <c r="K780" s="1015"/>
      <c r="L780" s="1015"/>
      <c r="M780" s="1015"/>
      <c r="N780" s="1015"/>
      <c r="O780" s="1015"/>
      <c r="P780" s="1015"/>
      <c r="Q780" s="1015"/>
    </row>
    <row r="781" spans="1:17" ht="12.75" customHeight="1">
      <c r="A781" s="1015"/>
      <c r="B781" s="1015"/>
      <c r="C781" s="1015"/>
      <c r="D781" s="1015"/>
      <c r="E781" s="1015"/>
      <c r="F781" s="1015"/>
      <c r="G781" s="1015"/>
      <c r="H781" s="1015"/>
      <c r="I781" s="1015"/>
      <c r="J781" s="1015"/>
      <c r="K781" s="1015"/>
      <c r="L781" s="1015"/>
      <c r="M781" s="1015"/>
      <c r="N781" s="1015"/>
      <c r="O781" s="1015"/>
      <c r="P781" s="1015"/>
      <c r="Q781" s="1015"/>
    </row>
    <row r="782" spans="1:17" ht="12.75" customHeight="1">
      <c r="A782" s="1015"/>
      <c r="B782" s="1015"/>
      <c r="C782" s="1015"/>
      <c r="D782" s="1015"/>
      <c r="E782" s="1015"/>
      <c r="F782" s="1015"/>
      <c r="G782" s="1015"/>
      <c r="H782" s="1015"/>
      <c r="I782" s="1015"/>
      <c r="J782" s="1015"/>
      <c r="K782" s="1015"/>
      <c r="L782" s="1015"/>
      <c r="M782" s="1015"/>
      <c r="N782" s="1015"/>
      <c r="O782" s="1015"/>
      <c r="P782" s="1015"/>
      <c r="Q782" s="1015"/>
    </row>
    <row r="783" spans="1:17" ht="12.75" customHeight="1">
      <c r="A783" s="1015"/>
      <c r="B783" s="1015"/>
      <c r="C783" s="1015"/>
      <c r="D783" s="1015"/>
      <c r="E783" s="1015"/>
      <c r="F783" s="1015"/>
      <c r="G783" s="1015"/>
      <c r="H783" s="1015"/>
      <c r="I783" s="1015"/>
      <c r="J783" s="1015"/>
      <c r="K783" s="1015"/>
      <c r="L783" s="1015"/>
      <c r="M783" s="1015"/>
      <c r="N783" s="1015"/>
      <c r="O783" s="1015"/>
      <c r="P783" s="1015"/>
      <c r="Q783" s="1015"/>
    </row>
    <row r="784" spans="1:17" ht="12.75" customHeight="1">
      <c r="A784" s="1015"/>
      <c r="B784" s="1015"/>
      <c r="C784" s="1015"/>
      <c r="D784" s="1015"/>
      <c r="E784" s="1015"/>
      <c r="F784" s="1015"/>
      <c r="G784" s="1015"/>
      <c r="H784" s="1015"/>
      <c r="I784" s="1015"/>
      <c r="J784" s="1015"/>
      <c r="K784" s="1015"/>
      <c r="L784" s="1015"/>
      <c r="M784" s="1015"/>
      <c r="N784" s="1015"/>
      <c r="O784" s="1015"/>
      <c r="P784" s="1015"/>
      <c r="Q784" s="1015"/>
    </row>
    <row r="785" spans="1:17" ht="12.75" customHeight="1">
      <c r="A785" s="1015"/>
      <c r="B785" s="1015"/>
      <c r="C785" s="1015"/>
      <c r="D785" s="1015"/>
      <c r="E785" s="1015"/>
      <c r="F785" s="1015"/>
      <c r="G785" s="1015"/>
      <c r="H785" s="1015"/>
      <c r="I785" s="1015"/>
      <c r="J785" s="1015"/>
      <c r="K785" s="1015"/>
      <c r="L785" s="1015"/>
      <c r="M785" s="1015"/>
      <c r="N785" s="1015"/>
      <c r="O785" s="1015"/>
      <c r="P785" s="1015"/>
      <c r="Q785" s="1015"/>
    </row>
    <row r="786" spans="1:17" ht="12.75" customHeight="1">
      <c r="A786" s="1015"/>
      <c r="B786" s="1015"/>
      <c r="C786" s="1015"/>
      <c r="D786" s="1015"/>
      <c r="E786" s="1015"/>
      <c r="F786" s="1015"/>
      <c r="G786" s="1015"/>
      <c r="H786" s="1015"/>
      <c r="I786" s="1015"/>
      <c r="J786" s="1015"/>
      <c r="K786" s="1015"/>
      <c r="L786" s="1015"/>
      <c r="M786" s="1015"/>
      <c r="N786" s="1015"/>
      <c r="O786" s="1015"/>
      <c r="P786" s="1015"/>
      <c r="Q786" s="1015"/>
    </row>
    <row r="787" spans="1:17" ht="12.75" customHeight="1">
      <c r="A787" s="1015"/>
      <c r="B787" s="1015"/>
      <c r="C787" s="1015"/>
      <c r="D787" s="1015"/>
      <c r="E787" s="1015"/>
      <c r="F787" s="1015"/>
      <c r="G787" s="1015"/>
      <c r="H787" s="1015"/>
      <c r="I787" s="1015"/>
      <c r="J787" s="1015"/>
      <c r="K787" s="1015"/>
      <c r="L787" s="1015"/>
      <c r="M787" s="1015"/>
      <c r="N787" s="1015"/>
      <c r="O787" s="1015"/>
      <c r="P787" s="1015"/>
      <c r="Q787" s="1015"/>
    </row>
    <row r="788" spans="1:17" ht="12.75" customHeight="1">
      <c r="A788" s="1015"/>
      <c r="B788" s="1015"/>
      <c r="C788" s="1015"/>
      <c r="D788" s="1015"/>
      <c r="E788" s="1015"/>
      <c r="F788" s="1015"/>
      <c r="G788" s="1015"/>
      <c r="H788" s="1015"/>
      <c r="I788" s="1015"/>
      <c r="J788" s="1015"/>
      <c r="K788" s="1015"/>
      <c r="L788" s="1015"/>
      <c r="M788" s="1015"/>
      <c r="N788" s="1015"/>
      <c r="O788" s="1015"/>
      <c r="P788" s="1015"/>
      <c r="Q788" s="1015"/>
    </row>
    <row r="789" spans="1:17" ht="12.75" customHeight="1">
      <c r="A789" s="1015"/>
      <c r="B789" s="1015"/>
      <c r="C789" s="1015"/>
      <c r="D789" s="1015"/>
      <c r="E789" s="1015"/>
      <c r="F789" s="1015"/>
      <c r="G789" s="1015"/>
      <c r="H789" s="1015"/>
      <c r="I789" s="1015"/>
      <c r="J789" s="1015"/>
      <c r="K789" s="1015"/>
      <c r="L789" s="1015"/>
      <c r="M789" s="1015"/>
      <c r="N789" s="1015"/>
      <c r="O789" s="1015"/>
      <c r="P789" s="1015"/>
      <c r="Q789" s="1015"/>
    </row>
    <row r="790" spans="1:17" ht="12.75" customHeight="1">
      <c r="A790" s="1015"/>
      <c r="B790" s="1015"/>
      <c r="C790" s="1015"/>
      <c r="D790" s="1015"/>
      <c r="E790" s="1015"/>
      <c r="F790" s="1015"/>
      <c r="G790" s="1015"/>
      <c r="H790" s="1015"/>
      <c r="I790" s="1015"/>
      <c r="J790" s="1015"/>
      <c r="K790" s="1015"/>
      <c r="L790" s="1015"/>
      <c r="M790" s="1015"/>
      <c r="N790" s="1015"/>
      <c r="O790" s="1015"/>
      <c r="P790" s="1015"/>
      <c r="Q790" s="1015"/>
    </row>
    <row r="791" spans="1:17" ht="12.75" customHeight="1">
      <c r="A791" s="1015"/>
      <c r="B791" s="1015"/>
      <c r="C791" s="1015"/>
      <c r="D791" s="1015"/>
      <c r="E791" s="1015"/>
      <c r="F791" s="1015"/>
      <c r="G791" s="1015"/>
      <c r="H791" s="1015"/>
      <c r="I791" s="1015"/>
      <c r="J791" s="1015"/>
      <c r="K791" s="1015"/>
      <c r="L791" s="1015"/>
      <c r="M791" s="1015"/>
      <c r="N791" s="1015"/>
      <c r="O791" s="1015"/>
      <c r="P791" s="1015"/>
      <c r="Q791" s="1015"/>
    </row>
    <row r="792" spans="1:17" ht="12.75" customHeight="1">
      <c r="A792" s="1015"/>
      <c r="B792" s="1015"/>
      <c r="C792" s="1015"/>
      <c r="D792" s="1015"/>
      <c r="E792" s="1015"/>
      <c r="F792" s="1015"/>
      <c r="G792" s="1015"/>
      <c r="H792" s="1015"/>
      <c r="I792" s="1015"/>
      <c r="J792" s="1015"/>
      <c r="K792" s="1015"/>
      <c r="L792" s="1015"/>
      <c r="M792" s="1015"/>
      <c r="N792" s="1015"/>
      <c r="O792" s="1015"/>
      <c r="P792" s="1015"/>
      <c r="Q792" s="1015"/>
    </row>
    <row r="793" spans="1:17" ht="12.75" customHeight="1">
      <c r="A793" s="1015"/>
      <c r="B793" s="1015"/>
      <c r="C793" s="1015"/>
      <c r="D793" s="1015"/>
      <c r="E793" s="1015"/>
      <c r="F793" s="1015"/>
      <c r="G793" s="1015"/>
      <c r="H793" s="1015"/>
      <c r="I793" s="1015"/>
      <c r="J793" s="1015"/>
      <c r="K793" s="1015"/>
      <c r="L793" s="1015"/>
      <c r="M793" s="1015"/>
      <c r="N793" s="1015"/>
      <c r="O793" s="1015"/>
      <c r="P793" s="1015"/>
      <c r="Q793" s="1015"/>
    </row>
    <row r="794" spans="1:17" ht="12.75" customHeight="1">
      <c r="A794" s="1015"/>
      <c r="B794" s="1015"/>
      <c r="C794" s="1015"/>
      <c r="D794" s="1015"/>
      <c r="E794" s="1015"/>
      <c r="F794" s="1015"/>
      <c r="G794" s="1015"/>
      <c r="H794" s="1015"/>
      <c r="I794" s="1015"/>
      <c r="J794" s="1015"/>
      <c r="K794" s="1015"/>
      <c r="L794" s="1015"/>
      <c r="M794" s="1015"/>
      <c r="N794" s="1015"/>
      <c r="O794" s="1015"/>
      <c r="P794" s="1015"/>
      <c r="Q794" s="1015"/>
    </row>
    <row r="795" spans="1:17" ht="12.75" customHeight="1">
      <c r="A795" s="1015"/>
      <c r="B795" s="1015"/>
      <c r="C795" s="1015"/>
      <c r="D795" s="1015"/>
      <c r="E795" s="1015"/>
      <c r="F795" s="1015"/>
      <c r="G795" s="1015"/>
      <c r="H795" s="1015"/>
      <c r="I795" s="1015"/>
      <c r="J795" s="1015"/>
      <c r="K795" s="1015"/>
      <c r="L795" s="1015"/>
      <c r="M795" s="1015"/>
      <c r="N795" s="1015"/>
      <c r="O795" s="1015"/>
      <c r="P795" s="1015"/>
      <c r="Q795" s="1015"/>
    </row>
    <row r="796" spans="1:17" ht="12.75" customHeight="1">
      <c r="A796" s="1015"/>
      <c r="B796" s="1015"/>
      <c r="C796" s="1015"/>
      <c r="D796" s="1015"/>
      <c r="E796" s="1015"/>
      <c r="F796" s="1015"/>
      <c r="G796" s="1015"/>
      <c r="H796" s="1015"/>
      <c r="I796" s="1015"/>
      <c r="J796" s="1015"/>
      <c r="K796" s="1015"/>
      <c r="L796" s="1015"/>
      <c r="M796" s="1015"/>
      <c r="N796" s="1015"/>
      <c r="O796" s="1015"/>
      <c r="P796" s="1015"/>
      <c r="Q796" s="1015"/>
    </row>
    <row r="797" spans="1:17" ht="12.75" customHeight="1">
      <c r="A797" s="1015"/>
      <c r="B797" s="1015"/>
      <c r="C797" s="1015"/>
      <c r="D797" s="1015"/>
      <c r="E797" s="1015"/>
      <c r="F797" s="1015"/>
      <c r="G797" s="1015"/>
      <c r="H797" s="1015"/>
      <c r="I797" s="1015"/>
      <c r="J797" s="1015"/>
      <c r="K797" s="1015"/>
      <c r="L797" s="1015"/>
      <c r="M797" s="1015"/>
      <c r="N797" s="1015"/>
      <c r="O797" s="1015"/>
      <c r="P797" s="1015"/>
      <c r="Q797" s="1015"/>
    </row>
    <row r="798" spans="1:17" ht="12.75" customHeight="1">
      <c r="A798" s="1015"/>
      <c r="B798" s="1015"/>
      <c r="C798" s="1015"/>
      <c r="D798" s="1015"/>
      <c r="E798" s="1015"/>
      <c r="F798" s="1015"/>
      <c r="G798" s="1015"/>
      <c r="H798" s="1015"/>
      <c r="I798" s="1015"/>
      <c r="J798" s="1015"/>
      <c r="K798" s="1015"/>
      <c r="L798" s="1015"/>
      <c r="M798" s="1015"/>
      <c r="N798" s="1015"/>
      <c r="O798" s="1015"/>
      <c r="P798" s="1015"/>
      <c r="Q798" s="1015"/>
    </row>
    <row r="799" spans="1:17" ht="12.75" customHeight="1">
      <c r="A799" s="1015"/>
      <c r="B799" s="1015"/>
      <c r="C799" s="1015"/>
      <c r="D799" s="1015"/>
      <c r="E799" s="1015"/>
      <c r="F799" s="1015"/>
      <c r="G799" s="1015"/>
      <c r="H799" s="1015"/>
      <c r="I799" s="1015"/>
      <c r="J799" s="1015"/>
      <c r="K799" s="1015"/>
      <c r="L799" s="1015"/>
      <c r="M799" s="1015"/>
      <c r="N799" s="1015"/>
      <c r="O799" s="1015"/>
      <c r="P799" s="1015"/>
      <c r="Q799" s="1015"/>
    </row>
    <row r="800" spans="1:17" ht="12.75" customHeight="1">
      <c r="A800" s="1015"/>
      <c r="B800" s="1015"/>
      <c r="C800" s="1015"/>
      <c r="D800" s="1015"/>
      <c r="E800" s="1015"/>
      <c r="F800" s="1015"/>
      <c r="G800" s="1015"/>
      <c r="H800" s="1015"/>
      <c r="I800" s="1015"/>
      <c r="J800" s="1015"/>
      <c r="K800" s="1015"/>
      <c r="L800" s="1015"/>
      <c r="M800" s="1015"/>
      <c r="N800" s="1015"/>
      <c r="O800" s="1015"/>
      <c r="P800" s="1015"/>
      <c r="Q800" s="1015"/>
    </row>
    <row r="801" spans="1:17" ht="12.75" customHeight="1">
      <c r="A801" s="1015"/>
      <c r="B801" s="1015"/>
      <c r="C801" s="1015"/>
      <c r="D801" s="1015"/>
      <c r="E801" s="1015"/>
      <c r="F801" s="1015"/>
      <c r="G801" s="1015"/>
      <c r="H801" s="1015"/>
      <c r="I801" s="1015"/>
      <c r="J801" s="1015"/>
      <c r="K801" s="1015"/>
      <c r="L801" s="1015"/>
      <c r="M801" s="1015"/>
      <c r="N801" s="1015"/>
      <c r="O801" s="1015"/>
      <c r="P801" s="1015"/>
      <c r="Q801" s="1015"/>
    </row>
    <row r="802" spans="1:17" ht="12.75" customHeight="1">
      <c r="A802" s="1015"/>
      <c r="B802" s="1015"/>
      <c r="C802" s="1015"/>
      <c r="D802" s="1015"/>
      <c r="E802" s="1015"/>
      <c r="F802" s="1015"/>
      <c r="G802" s="1015"/>
      <c r="H802" s="1015"/>
      <c r="I802" s="1015"/>
      <c r="J802" s="1015"/>
      <c r="K802" s="1015"/>
      <c r="L802" s="1015"/>
      <c r="M802" s="1015"/>
      <c r="N802" s="1015"/>
      <c r="O802" s="1015"/>
      <c r="P802" s="1015"/>
      <c r="Q802" s="1015"/>
    </row>
    <row r="803" spans="1:17" ht="12.75" customHeight="1">
      <c r="A803" s="1015"/>
      <c r="B803" s="1015"/>
      <c r="C803" s="1015"/>
      <c r="D803" s="1015"/>
      <c r="E803" s="1015"/>
      <c r="F803" s="1015"/>
      <c r="G803" s="1015"/>
      <c r="H803" s="1015"/>
      <c r="I803" s="1015"/>
      <c r="J803" s="1015"/>
      <c r="K803" s="1015"/>
      <c r="L803" s="1015"/>
      <c r="M803" s="1015"/>
      <c r="N803" s="1015"/>
      <c r="O803" s="1015"/>
      <c r="P803" s="1015"/>
      <c r="Q803" s="1015"/>
    </row>
    <row r="804" spans="1:17" ht="12.75" customHeight="1">
      <c r="A804" s="1015"/>
      <c r="B804" s="1015"/>
      <c r="C804" s="1015"/>
      <c r="D804" s="1015"/>
      <c r="E804" s="1015"/>
      <c r="F804" s="1015"/>
      <c r="G804" s="1015"/>
      <c r="H804" s="1015"/>
      <c r="I804" s="1015"/>
      <c r="J804" s="1015"/>
      <c r="K804" s="1015"/>
      <c r="L804" s="1015"/>
      <c r="M804" s="1015"/>
      <c r="N804" s="1015"/>
      <c r="O804" s="1015"/>
      <c r="P804" s="1015"/>
      <c r="Q804" s="1015"/>
    </row>
    <row r="805" spans="1:17" ht="12.75" customHeight="1">
      <c r="A805" s="1015"/>
      <c r="B805" s="1015"/>
      <c r="C805" s="1015"/>
      <c r="D805" s="1015"/>
      <c r="E805" s="1015"/>
      <c r="F805" s="1015"/>
      <c r="G805" s="1015"/>
      <c r="H805" s="1015"/>
      <c r="I805" s="1015"/>
      <c r="J805" s="1015"/>
      <c r="K805" s="1015"/>
      <c r="L805" s="1015"/>
      <c r="M805" s="1015"/>
      <c r="N805" s="1015"/>
      <c r="O805" s="1015"/>
      <c r="P805" s="1015"/>
      <c r="Q805" s="1015"/>
    </row>
    <row r="806" spans="1:17" ht="12.75" customHeight="1">
      <c r="A806" s="1015"/>
      <c r="B806" s="1015"/>
      <c r="C806" s="1015"/>
      <c r="D806" s="1015"/>
      <c r="E806" s="1015"/>
      <c r="F806" s="1015"/>
      <c r="G806" s="1015"/>
      <c r="H806" s="1015"/>
      <c r="I806" s="1015"/>
      <c r="J806" s="1015"/>
      <c r="K806" s="1015"/>
      <c r="L806" s="1015"/>
      <c r="M806" s="1015"/>
      <c r="N806" s="1015"/>
      <c r="O806" s="1015"/>
      <c r="P806" s="1015"/>
      <c r="Q806" s="1015"/>
    </row>
    <row r="807" spans="1:17" ht="12.75" customHeight="1">
      <c r="A807" s="1015"/>
      <c r="B807" s="1015"/>
      <c r="C807" s="1015"/>
      <c r="D807" s="1015"/>
      <c r="E807" s="1015"/>
      <c r="F807" s="1015"/>
      <c r="G807" s="1015"/>
      <c r="H807" s="1015"/>
      <c r="I807" s="1015"/>
      <c r="J807" s="1015"/>
      <c r="K807" s="1015"/>
      <c r="L807" s="1015"/>
      <c r="M807" s="1015"/>
      <c r="N807" s="1015"/>
      <c r="O807" s="1015"/>
      <c r="P807" s="1015"/>
      <c r="Q807" s="1015"/>
    </row>
    <row r="808" spans="1:17" ht="12.75" customHeight="1">
      <c r="A808" s="1015"/>
      <c r="B808" s="1015"/>
      <c r="C808" s="1015"/>
      <c r="D808" s="1015"/>
      <c r="E808" s="1015"/>
      <c r="F808" s="1015"/>
      <c r="G808" s="1015"/>
      <c r="H808" s="1015"/>
      <c r="I808" s="1015"/>
      <c r="J808" s="1015"/>
      <c r="K808" s="1015"/>
      <c r="L808" s="1015"/>
      <c r="M808" s="1015"/>
      <c r="N808" s="1015"/>
      <c r="O808" s="1015"/>
      <c r="P808" s="1015"/>
      <c r="Q808" s="1015"/>
    </row>
    <row r="809" spans="1:17" ht="12.75" customHeight="1">
      <c r="A809" s="1015"/>
      <c r="B809" s="1015"/>
      <c r="C809" s="1015"/>
      <c r="D809" s="1015"/>
      <c r="E809" s="1015"/>
      <c r="F809" s="1015"/>
      <c r="G809" s="1015"/>
      <c r="H809" s="1015"/>
      <c r="I809" s="1015"/>
      <c r="J809" s="1015"/>
      <c r="K809" s="1015"/>
      <c r="L809" s="1015"/>
      <c r="M809" s="1015"/>
      <c r="N809" s="1015"/>
      <c r="O809" s="1015"/>
      <c r="P809" s="1015"/>
      <c r="Q809" s="1015"/>
    </row>
    <row r="810" spans="1:17" ht="12.75" customHeight="1">
      <c r="A810" s="1015"/>
      <c r="B810" s="1015"/>
      <c r="C810" s="1015"/>
      <c r="D810" s="1015"/>
      <c r="E810" s="1015"/>
      <c r="F810" s="1015"/>
      <c r="G810" s="1015"/>
      <c r="H810" s="1015"/>
      <c r="I810" s="1015"/>
      <c r="J810" s="1015"/>
      <c r="K810" s="1015"/>
      <c r="L810" s="1015"/>
      <c r="M810" s="1015"/>
      <c r="N810" s="1015"/>
      <c r="O810" s="1015"/>
      <c r="P810" s="1015"/>
      <c r="Q810" s="1015"/>
    </row>
    <row r="811" spans="1:17" ht="12.75" customHeight="1">
      <c r="A811" s="1015"/>
      <c r="B811" s="1015"/>
      <c r="C811" s="1015"/>
      <c r="D811" s="1015"/>
      <c r="E811" s="1015"/>
      <c r="F811" s="1015"/>
      <c r="G811" s="1015"/>
      <c r="H811" s="1015"/>
      <c r="I811" s="1015"/>
      <c r="J811" s="1015"/>
      <c r="K811" s="1015"/>
      <c r="L811" s="1015"/>
      <c r="M811" s="1015"/>
      <c r="N811" s="1015"/>
      <c r="O811" s="1015"/>
      <c r="P811" s="1015"/>
      <c r="Q811" s="1015"/>
    </row>
    <row r="812" spans="1:17" ht="12.75" customHeight="1">
      <c r="A812" s="1015"/>
      <c r="B812" s="1015"/>
      <c r="C812" s="1015"/>
      <c r="D812" s="1015"/>
      <c r="E812" s="1015"/>
      <c r="F812" s="1015"/>
      <c r="G812" s="1015"/>
      <c r="H812" s="1015"/>
      <c r="I812" s="1015"/>
      <c r="J812" s="1015"/>
      <c r="K812" s="1015"/>
      <c r="L812" s="1015"/>
      <c r="M812" s="1015"/>
      <c r="N812" s="1015"/>
      <c r="O812" s="1015"/>
      <c r="P812" s="1015"/>
      <c r="Q812" s="1015"/>
    </row>
    <row r="813" spans="1:17" ht="12.75" customHeight="1">
      <c r="A813" s="1015"/>
      <c r="B813" s="1015"/>
      <c r="C813" s="1015"/>
      <c r="D813" s="1015"/>
      <c r="E813" s="1015"/>
      <c r="F813" s="1015"/>
      <c r="G813" s="1015"/>
      <c r="H813" s="1015"/>
      <c r="I813" s="1015"/>
      <c r="J813" s="1015"/>
      <c r="K813" s="1015"/>
      <c r="L813" s="1015"/>
      <c r="M813" s="1015"/>
      <c r="N813" s="1015"/>
      <c r="O813" s="1015"/>
      <c r="P813" s="1015"/>
      <c r="Q813" s="1015"/>
    </row>
    <row r="814" spans="1:17" ht="12.75" customHeight="1">
      <c r="A814" s="1015"/>
      <c r="B814" s="1015"/>
      <c r="C814" s="1015"/>
      <c r="D814" s="1015"/>
      <c r="E814" s="1015"/>
      <c r="F814" s="1015"/>
      <c r="G814" s="1015"/>
      <c r="H814" s="1015"/>
      <c r="I814" s="1015"/>
      <c r="J814" s="1015"/>
      <c r="K814" s="1015"/>
      <c r="L814" s="1015"/>
      <c r="M814" s="1015"/>
      <c r="N814" s="1015"/>
      <c r="O814" s="1015"/>
      <c r="P814" s="1015"/>
      <c r="Q814" s="1015"/>
    </row>
    <row r="815" spans="1:17" ht="12.75" customHeight="1">
      <c r="A815" s="1015"/>
      <c r="B815" s="1015"/>
      <c r="C815" s="1015"/>
      <c r="D815" s="1015"/>
      <c r="E815" s="1015"/>
      <c r="F815" s="1015"/>
      <c r="G815" s="1015"/>
      <c r="H815" s="1015"/>
      <c r="I815" s="1015"/>
      <c r="J815" s="1015"/>
      <c r="K815" s="1015"/>
      <c r="L815" s="1015"/>
      <c r="M815" s="1015"/>
      <c r="N815" s="1015"/>
      <c r="O815" s="1015"/>
      <c r="P815" s="1015"/>
      <c r="Q815" s="1015"/>
    </row>
    <row r="816" spans="1:17" ht="12.75" customHeight="1">
      <c r="A816" s="1015"/>
      <c r="B816" s="1015"/>
      <c r="C816" s="1015"/>
      <c r="D816" s="1015"/>
      <c r="E816" s="1015"/>
      <c r="F816" s="1015"/>
      <c r="G816" s="1015"/>
      <c r="H816" s="1015"/>
      <c r="I816" s="1015"/>
      <c r="J816" s="1015"/>
      <c r="K816" s="1015"/>
      <c r="L816" s="1015"/>
      <c r="M816" s="1015"/>
      <c r="N816" s="1015"/>
      <c r="O816" s="1015"/>
      <c r="P816" s="1015"/>
      <c r="Q816" s="1015"/>
    </row>
    <row r="817" spans="1:17" ht="12.75" customHeight="1">
      <c r="A817" s="1015"/>
      <c r="B817" s="1015"/>
      <c r="C817" s="1015"/>
      <c r="D817" s="1015"/>
      <c r="E817" s="1015"/>
      <c r="F817" s="1015"/>
      <c r="G817" s="1015"/>
      <c r="H817" s="1015"/>
      <c r="I817" s="1015"/>
      <c r="J817" s="1015"/>
      <c r="K817" s="1015"/>
      <c r="L817" s="1015"/>
      <c r="M817" s="1015"/>
      <c r="N817" s="1015"/>
      <c r="O817" s="1015"/>
      <c r="P817" s="1015"/>
      <c r="Q817" s="1015"/>
    </row>
    <row r="818" spans="1:17" ht="12.75" customHeight="1">
      <c r="A818" s="1015"/>
      <c r="B818" s="1015"/>
      <c r="C818" s="1015"/>
      <c r="D818" s="1015"/>
      <c r="E818" s="1015"/>
      <c r="F818" s="1015"/>
      <c r="G818" s="1015"/>
      <c r="H818" s="1015"/>
      <c r="I818" s="1015"/>
      <c r="J818" s="1015"/>
      <c r="K818" s="1015"/>
      <c r="L818" s="1015"/>
      <c r="M818" s="1015"/>
      <c r="N818" s="1015"/>
      <c r="O818" s="1015"/>
      <c r="P818" s="1015"/>
      <c r="Q818" s="1015"/>
    </row>
    <row r="819" spans="1:17" ht="12.75" customHeight="1">
      <c r="A819" s="1015"/>
      <c r="B819" s="1015"/>
      <c r="C819" s="1015"/>
      <c r="D819" s="1015"/>
      <c r="E819" s="1015"/>
      <c r="F819" s="1015"/>
      <c r="G819" s="1015"/>
      <c r="H819" s="1015"/>
      <c r="I819" s="1015"/>
      <c r="J819" s="1015"/>
      <c r="K819" s="1015"/>
      <c r="L819" s="1015"/>
      <c r="M819" s="1015"/>
      <c r="N819" s="1015"/>
      <c r="O819" s="1015"/>
      <c r="P819" s="1015"/>
      <c r="Q819" s="1015"/>
    </row>
    <row r="820" spans="1:17" ht="12.75" customHeight="1">
      <c r="A820" s="1015"/>
      <c r="B820" s="1015"/>
      <c r="C820" s="1015"/>
      <c r="D820" s="1015"/>
      <c r="E820" s="1015"/>
      <c r="F820" s="1015"/>
      <c r="G820" s="1015"/>
      <c r="H820" s="1015"/>
      <c r="I820" s="1015"/>
      <c r="J820" s="1015"/>
      <c r="K820" s="1015"/>
      <c r="L820" s="1015"/>
      <c r="M820" s="1015"/>
      <c r="N820" s="1015"/>
      <c r="O820" s="1015"/>
      <c r="P820" s="1015"/>
      <c r="Q820" s="1015"/>
    </row>
    <row r="821" spans="1:17" ht="12.75" customHeight="1">
      <c r="A821" s="1015"/>
      <c r="B821" s="1015"/>
      <c r="C821" s="1015"/>
      <c r="D821" s="1015"/>
      <c r="E821" s="1015"/>
      <c r="F821" s="1015"/>
      <c r="G821" s="1015"/>
      <c r="H821" s="1015"/>
      <c r="I821" s="1015"/>
      <c r="J821" s="1015"/>
      <c r="K821" s="1015"/>
      <c r="L821" s="1015"/>
      <c r="M821" s="1015"/>
      <c r="N821" s="1015"/>
      <c r="O821" s="1015"/>
      <c r="P821" s="1015"/>
      <c r="Q821" s="1015"/>
    </row>
    <row r="822" spans="1:17" ht="12.75" customHeight="1">
      <c r="A822" s="1015"/>
      <c r="B822" s="1015"/>
      <c r="C822" s="1015"/>
      <c r="D822" s="1015"/>
      <c r="E822" s="1015"/>
      <c r="F822" s="1015"/>
      <c r="G822" s="1015"/>
      <c r="H822" s="1015"/>
      <c r="I822" s="1015"/>
      <c r="J822" s="1015"/>
      <c r="K822" s="1015"/>
      <c r="L822" s="1015"/>
      <c r="M822" s="1015"/>
      <c r="N822" s="1015"/>
      <c r="O822" s="1015"/>
      <c r="P822" s="1015"/>
      <c r="Q822" s="1015"/>
    </row>
    <row r="823" spans="1:17" ht="12.75" customHeight="1">
      <c r="A823" s="1015"/>
      <c r="B823" s="1015"/>
      <c r="C823" s="1015"/>
      <c r="D823" s="1015"/>
      <c r="E823" s="1015"/>
      <c r="F823" s="1015"/>
      <c r="G823" s="1015"/>
      <c r="H823" s="1015"/>
      <c r="I823" s="1015"/>
      <c r="J823" s="1015"/>
      <c r="K823" s="1015"/>
      <c r="L823" s="1015"/>
      <c r="M823" s="1015"/>
      <c r="N823" s="1015"/>
      <c r="O823" s="1015"/>
      <c r="P823" s="1015"/>
      <c r="Q823" s="1015"/>
    </row>
    <row r="824" spans="1:17" ht="12.75" customHeight="1">
      <c r="A824" s="1015"/>
      <c r="B824" s="1015"/>
      <c r="C824" s="1015"/>
      <c r="D824" s="1015"/>
      <c r="E824" s="1015"/>
      <c r="F824" s="1015"/>
      <c r="G824" s="1015"/>
      <c r="H824" s="1015"/>
      <c r="I824" s="1015"/>
      <c r="J824" s="1015"/>
      <c r="K824" s="1015"/>
      <c r="L824" s="1015"/>
      <c r="M824" s="1015"/>
      <c r="N824" s="1015"/>
      <c r="O824" s="1015"/>
      <c r="P824" s="1015"/>
      <c r="Q824" s="1015"/>
    </row>
    <row r="825" spans="1:17" ht="12.75" customHeight="1">
      <c r="A825" s="1015"/>
      <c r="B825" s="1015"/>
      <c r="C825" s="1015"/>
      <c r="D825" s="1015"/>
      <c r="E825" s="1015"/>
      <c r="F825" s="1015"/>
      <c r="G825" s="1015"/>
      <c r="H825" s="1015"/>
      <c r="I825" s="1015"/>
      <c r="J825" s="1015"/>
      <c r="K825" s="1015"/>
      <c r="L825" s="1015"/>
      <c r="M825" s="1015"/>
      <c r="N825" s="1015"/>
      <c r="O825" s="1015"/>
      <c r="P825" s="1015"/>
      <c r="Q825" s="1015"/>
    </row>
    <row r="826" spans="1:17" ht="12.75" customHeight="1">
      <c r="A826" s="1015"/>
      <c r="B826" s="1015"/>
      <c r="C826" s="1015"/>
      <c r="D826" s="1015"/>
      <c r="E826" s="1015"/>
      <c r="F826" s="1015"/>
      <c r="G826" s="1015"/>
      <c r="H826" s="1015"/>
      <c r="I826" s="1015"/>
      <c r="J826" s="1015"/>
      <c r="K826" s="1015"/>
      <c r="L826" s="1015"/>
      <c r="M826" s="1015"/>
      <c r="N826" s="1015"/>
      <c r="O826" s="1015"/>
      <c r="P826" s="1015"/>
      <c r="Q826" s="1015"/>
    </row>
    <row r="827" spans="1:17" ht="12.75" customHeight="1">
      <c r="A827" s="1015"/>
      <c r="B827" s="1015"/>
      <c r="C827" s="1015"/>
      <c r="D827" s="1015"/>
      <c r="E827" s="1015"/>
      <c r="F827" s="1015"/>
      <c r="G827" s="1015"/>
      <c r="H827" s="1015"/>
      <c r="I827" s="1015"/>
      <c r="J827" s="1015"/>
      <c r="K827" s="1015"/>
      <c r="L827" s="1015"/>
      <c r="M827" s="1015"/>
      <c r="N827" s="1015"/>
      <c r="O827" s="1015"/>
      <c r="P827" s="1015"/>
      <c r="Q827" s="1015"/>
    </row>
    <row r="828" spans="1:17" ht="12.75" customHeight="1">
      <c r="A828" s="1015"/>
      <c r="B828" s="1015"/>
      <c r="C828" s="1015"/>
      <c r="D828" s="1015"/>
      <c r="E828" s="1015"/>
      <c r="F828" s="1015"/>
      <c r="G828" s="1015"/>
      <c r="H828" s="1015"/>
      <c r="I828" s="1015"/>
      <c r="J828" s="1015"/>
      <c r="K828" s="1015"/>
      <c r="L828" s="1015"/>
      <c r="M828" s="1015"/>
      <c r="N828" s="1015"/>
      <c r="O828" s="1015"/>
      <c r="P828" s="1015"/>
      <c r="Q828" s="1015"/>
    </row>
    <row r="829" spans="1:17" ht="12.75" customHeight="1">
      <c r="A829" s="1015"/>
      <c r="B829" s="1015"/>
      <c r="C829" s="1015"/>
      <c r="D829" s="1015"/>
      <c r="E829" s="1015"/>
      <c r="F829" s="1015"/>
      <c r="G829" s="1015"/>
      <c r="H829" s="1015"/>
      <c r="I829" s="1015"/>
      <c r="J829" s="1015"/>
      <c r="K829" s="1015"/>
      <c r="L829" s="1015"/>
      <c r="M829" s="1015"/>
      <c r="N829" s="1015"/>
      <c r="O829" s="1015"/>
      <c r="P829" s="1015"/>
      <c r="Q829" s="1015"/>
    </row>
    <row r="830" spans="1:17" ht="12.75" customHeight="1">
      <c r="A830" s="1015"/>
      <c r="B830" s="1015"/>
      <c r="C830" s="1015"/>
      <c r="D830" s="1015"/>
      <c r="E830" s="1015"/>
      <c r="F830" s="1015"/>
      <c r="G830" s="1015"/>
      <c r="H830" s="1015"/>
      <c r="I830" s="1015"/>
      <c r="J830" s="1015"/>
      <c r="K830" s="1015"/>
      <c r="L830" s="1015"/>
      <c r="M830" s="1015"/>
      <c r="N830" s="1015"/>
      <c r="O830" s="1015"/>
      <c r="P830" s="1015"/>
      <c r="Q830" s="1015"/>
    </row>
    <row r="831" spans="1:17" ht="12.75" customHeight="1">
      <c r="A831" s="1015"/>
      <c r="B831" s="1015"/>
      <c r="C831" s="1015"/>
      <c r="D831" s="1015"/>
      <c r="E831" s="1015"/>
      <c r="F831" s="1015"/>
      <c r="G831" s="1015"/>
      <c r="H831" s="1015"/>
      <c r="I831" s="1015"/>
      <c r="J831" s="1015"/>
      <c r="K831" s="1015"/>
      <c r="L831" s="1015"/>
      <c r="M831" s="1015"/>
      <c r="N831" s="1015"/>
      <c r="O831" s="1015"/>
      <c r="P831" s="1015"/>
      <c r="Q831" s="1015"/>
    </row>
    <row r="832" spans="1:17" ht="12.75" customHeight="1">
      <c r="A832" s="1015"/>
      <c r="B832" s="1015"/>
      <c r="C832" s="1015"/>
      <c r="D832" s="1015"/>
      <c r="E832" s="1015"/>
      <c r="F832" s="1015"/>
      <c r="G832" s="1015"/>
      <c r="H832" s="1015"/>
      <c r="I832" s="1015"/>
      <c r="J832" s="1015"/>
      <c r="K832" s="1015"/>
      <c r="L832" s="1015"/>
      <c r="M832" s="1015"/>
      <c r="N832" s="1015"/>
      <c r="O832" s="1015"/>
      <c r="P832" s="1015"/>
      <c r="Q832" s="1015"/>
    </row>
    <row r="833" spans="1:17" ht="12.75" customHeight="1">
      <c r="A833" s="1015"/>
      <c r="B833" s="1015"/>
      <c r="C833" s="1015"/>
      <c r="D833" s="1015"/>
      <c r="E833" s="1015"/>
      <c r="F833" s="1015"/>
      <c r="G833" s="1015"/>
      <c r="H833" s="1015"/>
      <c r="I833" s="1015"/>
      <c r="J833" s="1015"/>
      <c r="K833" s="1015"/>
      <c r="L833" s="1015"/>
      <c r="M833" s="1015"/>
      <c r="N833" s="1015"/>
      <c r="O833" s="1015"/>
      <c r="P833" s="1015"/>
      <c r="Q833" s="1015"/>
    </row>
    <row r="834" spans="1:17" ht="12.75" customHeight="1">
      <c r="A834" s="1015"/>
      <c r="B834" s="1015"/>
      <c r="C834" s="1015"/>
      <c r="D834" s="1015"/>
      <c r="E834" s="1015"/>
      <c r="F834" s="1015"/>
      <c r="G834" s="1015"/>
      <c r="H834" s="1015"/>
      <c r="I834" s="1015"/>
      <c r="J834" s="1015"/>
      <c r="K834" s="1015"/>
      <c r="L834" s="1015"/>
      <c r="M834" s="1015"/>
      <c r="N834" s="1015"/>
      <c r="O834" s="1015"/>
      <c r="P834" s="1015"/>
      <c r="Q834" s="1015"/>
    </row>
    <row r="835" spans="1:17" ht="12.75" customHeight="1">
      <c r="A835" s="1015"/>
      <c r="B835" s="1015"/>
      <c r="C835" s="1015"/>
      <c r="D835" s="1015"/>
      <c r="E835" s="1015"/>
      <c r="F835" s="1015"/>
      <c r="G835" s="1015"/>
      <c r="H835" s="1015"/>
      <c r="I835" s="1015"/>
      <c r="J835" s="1015"/>
      <c r="K835" s="1015"/>
      <c r="L835" s="1015"/>
      <c r="M835" s="1015"/>
      <c r="N835" s="1015"/>
      <c r="O835" s="1015"/>
      <c r="P835" s="1015"/>
      <c r="Q835" s="1015"/>
    </row>
    <row r="836" spans="1:17" ht="12.75" customHeight="1">
      <c r="A836" s="1015"/>
      <c r="B836" s="1015"/>
      <c r="C836" s="1015"/>
      <c r="D836" s="1015"/>
      <c r="E836" s="1015"/>
      <c r="F836" s="1015"/>
      <c r="G836" s="1015"/>
      <c r="H836" s="1015"/>
      <c r="I836" s="1015"/>
      <c r="J836" s="1015"/>
      <c r="K836" s="1015"/>
      <c r="L836" s="1015"/>
      <c r="M836" s="1015"/>
      <c r="N836" s="1015"/>
      <c r="O836" s="1015"/>
      <c r="P836" s="1015"/>
      <c r="Q836" s="1015"/>
    </row>
    <row r="837" spans="1:17" ht="12.75" customHeight="1">
      <c r="A837" s="1015"/>
      <c r="B837" s="1015"/>
      <c r="C837" s="1015"/>
      <c r="D837" s="1015"/>
      <c r="E837" s="1015"/>
      <c r="F837" s="1015"/>
      <c r="G837" s="1015"/>
      <c r="H837" s="1015"/>
      <c r="I837" s="1015"/>
      <c r="J837" s="1015"/>
      <c r="K837" s="1015"/>
      <c r="L837" s="1015"/>
      <c r="M837" s="1015"/>
      <c r="N837" s="1015"/>
      <c r="O837" s="1015"/>
      <c r="P837" s="1015"/>
      <c r="Q837" s="1015"/>
    </row>
    <row r="838" spans="1:17" ht="12.75" customHeight="1">
      <c r="A838" s="1015"/>
      <c r="B838" s="1015"/>
      <c r="C838" s="1015"/>
      <c r="D838" s="1015"/>
      <c r="E838" s="1015"/>
      <c r="F838" s="1015"/>
      <c r="G838" s="1015"/>
      <c r="H838" s="1015"/>
      <c r="I838" s="1015"/>
      <c r="J838" s="1015"/>
      <c r="K838" s="1015"/>
      <c r="L838" s="1015"/>
      <c r="M838" s="1015"/>
      <c r="N838" s="1015"/>
      <c r="O838" s="1015"/>
      <c r="P838" s="1015"/>
      <c r="Q838" s="1015"/>
    </row>
    <row r="839" spans="1:17" ht="12.75" customHeight="1">
      <c r="A839" s="1015"/>
      <c r="B839" s="1015"/>
      <c r="C839" s="1015"/>
      <c r="D839" s="1015"/>
      <c r="E839" s="1015"/>
      <c r="F839" s="1015"/>
      <c r="G839" s="1015"/>
      <c r="H839" s="1015"/>
      <c r="I839" s="1015"/>
      <c r="J839" s="1015"/>
      <c r="K839" s="1015"/>
      <c r="L839" s="1015"/>
      <c r="M839" s="1015"/>
      <c r="N839" s="1015"/>
      <c r="O839" s="1015"/>
      <c r="P839" s="1015"/>
      <c r="Q839" s="1015"/>
    </row>
    <row r="840" spans="1:17" ht="12.75" customHeight="1">
      <c r="A840" s="1015"/>
      <c r="B840" s="1015"/>
      <c r="C840" s="1015"/>
      <c r="D840" s="1015"/>
      <c r="E840" s="1015"/>
      <c r="F840" s="1015"/>
      <c r="G840" s="1015"/>
      <c r="H840" s="1015"/>
      <c r="I840" s="1015"/>
      <c r="J840" s="1015"/>
      <c r="K840" s="1015"/>
      <c r="L840" s="1015"/>
      <c r="M840" s="1015"/>
      <c r="N840" s="1015"/>
      <c r="O840" s="1015"/>
      <c r="P840" s="1015"/>
      <c r="Q840" s="1015"/>
    </row>
    <row r="841" spans="1:17" ht="12.75" customHeight="1">
      <c r="A841" s="1015"/>
      <c r="B841" s="1015"/>
      <c r="C841" s="1015"/>
      <c r="D841" s="1015"/>
      <c r="E841" s="1015"/>
      <c r="F841" s="1015"/>
      <c r="G841" s="1015"/>
      <c r="H841" s="1015"/>
      <c r="I841" s="1015"/>
      <c r="J841" s="1015"/>
      <c r="K841" s="1015"/>
      <c r="L841" s="1015"/>
      <c r="M841" s="1015"/>
      <c r="N841" s="1015"/>
      <c r="O841" s="1015"/>
      <c r="P841" s="1015"/>
      <c r="Q841" s="1015"/>
    </row>
    <row r="842" spans="1:17" ht="12.75" customHeight="1">
      <c r="A842" s="1015"/>
      <c r="B842" s="1015"/>
      <c r="C842" s="1015"/>
      <c r="D842" s="1015"/>
      <c r="E842" s="1015"/>
      <c r="F842" s="1015"/>
      <c r="G842" s="1015"/>
      <c r="H842" s="1015"/>
      <c r="I842" s="1015"/>
      <c r="J842" s="1015"/>
      <c r="K842" s="1015"/>
      <c r="L842" s="1015"/>
      <c r="M842" s="1015"/>
      <c r="N842" s="1015"/>
      <c r="O842" s="1015"/>
      <c r="P842" s="1015"/>
      <c r="Q842" s="1015"/>
    </row>
    <row r="843" spans="1:17" ht="12.75" customHeight="1">
      <c r="A843" s="1015"/>
      <c r="B843" s="1015"/>
      <c r="C843" s="1015"/>
      <c r="D843" s="1015"/>
      <c r="E843" s="1015"/>
      <c r="F843" s="1015"/>
      <c r="G843" s="1015"/>
      <c r="H843" s="1015"/>
      <c r="I843" s="1015"/>
      <c r="J843" s="1015"/>
      <c r="K843" s="1015"/>
      <c r="L843" s="1015"/>
      <c r="M843" s="1015"/>
      <c r="N843" s="1015"/>
      <c r="O843" s="1015"/>
      <c r="P843" s="1015"/>
      <c r="Q843" s="1015"/>
    </row>
    <row r="844" spans="1:17" ht="12.75" customHeight="1">
      <c r="A844" s="1015"/>
      <c r="B844" s="1015"/>
      <c r="C844" s="1015"/>
      <c r="D844" s="1015"/>
      <c r="E844" s="1015"/>
      <c r="F844" s="1015"/>
      <c r="G844" s="1015"/>
      <c r="H844" s="1015"/>
      <c r="I844" s="1015"/>
      <c r="J844" s="1015"/>
      <c r="K844" s="1015"/>
      <c r="L844" s="1015"/>
      <c r="M844" s="1015"/>
      <c r="N844" s="1015"/>
      <c r="O844" s="1015"/>
      <c r="P844" s="1015"/>
      <c r="Q844" s="1015"/>
    </row>
    <row r="845" spans="1:17" ht="12.75" customHeight="1">
      <c r="A845" s="1015"/>
      <c r="B845" s="1015"/>
      <c r="C845" s="1015"/>
      <c r="D845" s="1015"/>
      <c r="E845" s="1015"/>
      <c r="F845" s="1015"/>
      <c r="G845" s="1015"/>
      <c r="H845" s="1015"/>
      <c r="I845" s="1015"/>
      <c r="J845" s="1015"/>
      <c r="K845" s="1015"/>
      <c r="L845" s="1015"/>
      <c r="M845" s="1015"/>
      <c r="N845" s="1015"/>
      <c r="O845" s="1015"/>
      <c r="P845" s="1015"/>
      <c r="Q845" s="1015"/>
    </row>
    <row r="846" spans="1:17" ht="12.75" customHeight="1">
      <c r="A846" s="1015"/>
      <c r="B846" s="1015"/>
      <c r="C846" s="1015"/>
      <c r="D846" s="1015"/>
      <c r="E846" s="1015"/>
      <c r="F846" s="1015"/>
      <c r="G846" s="1015"/>
      <c r="H846" s="1015"/>
      <c r="I846" s="1015"/>
      <c r="J846" s="1015"/>
      <c r="K846" s="1015"/>
      <c r="L846" s="1015"/>
      <c r="M846" s="1015"/>
      <c r="N846" s="1015"/>
      <c r="O846" s="1015"/>
      <c r="P846" s="1015"/>
      <c r="Q846" s="1015"/>
    </row>
    <row r="847" spans="1:17" ht="12.75" customHeight="1">
      <c r="A847" s="1015"/>
      <c r="B847" s="1015"/>
      <c r="C847" s="1015"/>
      <c r="D847" s="1015"/>
      <c r="E847" s="1015"/>
      <c r="F847" s="1015"/>
      <c r="G847" s="1015"/>
      <c r="H847" s="1015"/>
      <c r="I847" s="1015"/>
      <c r="J847" s="1015"/>
      <c r="K847" s="1015"/>
      <c r="L847" s="1015"/>
      <c r="M847" s="1015"/>
      <c r="N847" s="1015"/>
      <c r="O847" s="1015"/>
      <c r="P847" s="1015"/>
      <c r="Q847" s="1015"/>
    </row>
    <row r="848" spans="1:17" ht="12.75" customHeight="1">
      <c r="A848" s="1015"/>
      <c r="B848" s="1015"/>
      <c r="C848" s="1015"/>
      <c r="D848" s="1015"/>
      <c r="E848" s="1015"/>
      <c r="F848" s="1015"/>
      <c r="G848" s="1015"/>
      <c r="H848" s="1015"/>
      <c r="I848" s="1015"/>
      <c r="J848" s="1015"/>
      <c r="K848" s="1015"/>
      <c r="L848" s="1015"/>
      <c r="M848" s="1015"/>
      <c r="N848" s="1015"/>
      <c r="O848" s="1015"/>
      <c r="P848" s="1015"/>
      <c r="Q848" s="1015"/>
    </row>
    <row r="849" spans="1:17" ht="12.75" customHeight="1">
      <c r="A849" s="1015"/>
      <c r="B849" s="1015"/>
      <c r="C849" s="1015"/>
      <c r="D849" s="1015"/>
      <c r="E849" s="1015"/>
      <c r="F849" s="1015"/>
      <c r="G849" s="1015"/>
      <c r="H849" s="1015"/>
      <c r="I849" s="1015"/>
      <c r="J849" s="1015"/>
      <c r="K849" s="1015"/>
      <c r="L849" s="1015"/>
      <c r="M849" s="1015"/>
      <c r="N849" s="1015"/>
      <c r="O849" s="1015"/>
      <c r="P849" s="1015"/>
      <c r="Q849" s="1015"/>
    </row>
    <row r="850" spans="1:17" ht="12.75" customHeight="1">
      <c r="A850" s="1015"/>
      <c r="B850" s="1015"/>
      <c r="C850" s="1015"/>
      <c r="D850" s="1015"/>
      <c r="E850" s="1015"/>
      <c r="F850" s="1015"/>
      <c r="G850" s="1015"/>
      <c r="H850" s="1015"/>
      <c r="I850" s="1015"/>
      <c r="J850" s="1015"/>
      <c r="K850" s="1015"/>
      <c r="L850" s="1015"/>
      <c r="M850" s="1015"/>
      <c r="N850" s="1015"/>
      <c r="O850" s="1015"/>
      <c r="P850" s="1015"/>
      <c r="Q850" s="1015"/>
    </row>
    <row r="851" spans="1:17" ht="12.75" customHeight="1">
      <c r="A851" s="1015"/>
      <c r="B851" s="1015"/>
      <c r="C851" s="1015"/>
      <c r="D851" s="1015"/>
      <c r="E851" s="1015"/>
      <c r="F851" s="1015"/>
      <c r="G851" s="1015"/>
      <c r="H851" s="1015"/>
      <c r="I851" s="1015"/>
      <c r="J851" s="1015"/>
      <c r="K851" s="1015"/>
      <c r="L851" s="1015"/>
      <c r="M851" s="1015"/>
      <c r="N851" s="1015"/>
      <c r="O851" s="1015"/>
      <c r="P851" s="1015"/>
      <c r="Q851" s="1015"/>
    </row>
    <row r="852" spans="1:17" ht="12.75" customHeight="1">
      <c r="A852" s="1015"/>
      <c r="B852" s="1015"/>
      <c r="C852" s="1015"/>
      <c r="D852" s="1015"/>
      <c r="E852" s="1015"/>
      <c r="F852" s="1015"/>
      <c r="G852" s="1015"/>
      <c r="H852" s="1015"/>
      <c r="I852" s="1015"/>
      <c r="J852" s="1015"/>
      <c r="K852" s="1015"/>
      <c r="L852" s="1015"/>
      <c r="M852" s="1015"/>
      <c r="N852" s="1015"/>
      <c r="O852" s="1015"/>
      <c r="P852" s="1015"/>
      <c r="Q852" s="1015"/>
    </row>
    <row r="853" spans="1:17" ht="12.75" customHeight="1">
      <c r="A853" s="1015"/>
      <c r="B853" s="1015"/>
      <c r="C853" s="1015"/>
      <c r="D853" s="1015"/>
      <c r="E853" s="1015"/>
      <c r="F853" s="1015"/>
      <c r="G853" s="1015"/>
      <c r="H853" s="1015"/>
      <c r="I853" s="1015"/>
      <c r="J853" s="1015"/>
      <c r="K853" s="1015"/>
      <c r="L853" s="1015"/>
      <c r="M853" s="1015"/>
      <c r="N853" s="1015"/>
      <c r="O853" s="1015"/>
      <c r="P853" s="1015"/>
      <c r="Q853" s="1015"/>
    </row>
    <row r="854" spans="1:17" ht="12.75" customHeight="1">
      <c r="A854" s="1015"/>
      <c r="B854" s="1015"/>
      <c r="C854" s="1015"/>
      <c r="D854" s="1015"/>
      <c r="E854" s="1015"/>
      <c r="F854" s="1015"/>
      <c r="G854" s="1015"/>
      <c r="H854" s="1015"/>
      <c r="I854" s="1015"/>
      <c r="J854" s="1015"/>
      <c r="K854" s="1015"/>
      <c r="L854" s="1015"/>
      <c r="M854" s="1015"/>
      <c r="N854" s="1015"/>
      <c r="O854" s="1015"/>
      <c r="P854" s="1015"/>
      <c r="Q854" s="1015"/>
    </row>
    <row r="855" spans="1:17" ht="12.75" customHeight="1">
      <c r="A855" s="1015"/>
      <c r="B855" s="1015"/>
      <c r="C855" s="1015"/>
      <c r="D855" s="1015"/>
      <c r="E855" s="1015"/>
      <c r="F855" s="1015"/>
      <c r="G855" s="1015"/>
      <c r="H855" s="1015"/>
      <c r="I855" s="1015"/>
      <c r="J855" s="1015"/>
      <c r="K855" s="1015"/>
      <c r="L855" s="1015"/>
      <c r="M855" s="1015"/>
      <c r="N855" s="1015"/>
      <c r="O855" s="1015"/>
      <c r="P855" s="1015"/>
      <c r="Q855" s="1015"/>
    </row>
    <row r="856" spans="1:17" ht="12.75" customHeight="1">
      <c r="A856" s="1015"/>
      <c r="B856" s="1015"/>
      <c r="C856" s="1015"/>
      <c r="D856" s="1015"/>
      <c r="E856" s="1015"/>
      <c r="F856" s="1015"/>
      <c r="G856" s="1015"/>
      <c r="H856" s="1015"/>
      <c r="I856" s="1015"/>
      <c r="J856" s="1015"/>
      <c r="K856" s="1015"/>
      <c r="L856" s="1015"/>
      <c r="M856" s="1015"/>
      <c r="N856" s="1015"/>
      <c r="O856" s="1015"/>
      <c r="P856" s="1015"/>
      <c r="Q856" s="1015"/>
    </row>
    <row r="857" spans="1:17" ht="12.75" customHeight="1">
      <c r="A857" s="1015"/>
      <c r="B857" s="1015"/>
      <c r="C857" s="1015"/>
      <c r="D857" s="1015"/>
      <c r="E857" s="1015"/>
      <c r="F857" s="1015"/>
      <c r="G857" s="1015"/>
      <c r="H857" s="1015"/>
      <c r="I857" s="1015"/>
      <c r="J857" s="1015"/>
      <c r="K857" s="1015"/>
      <c r="L857" s="1015"/>
      <c r="M857" s="1015"/>
      <c r="N857" s="1015"/>
      <c r="O857" s="1015"/>
      <c r="P857" s="1015"/>
      <c r="Q857" s="1015"/>
    </row>
    <row r="858" spans="1:17" ht="12.75" customHeight="1">
      <c r="A858" s="1015"/>
      <c r="B858" s="1015"/>
      <c r="C858" s="1015"/>
      <c r="D858" s="1015"/>
      <c r="E858" s="1015"/>
      <c r="F858" s="1015"/>
      <c r="G858" s="1015"/>
      <c r="H858" s="1015"/>
      <c r="I858" s="1015"/>
      <c r="J858" s="1015"/>
      <c r="K858" s="1015"/>
      <c r="L858" s="1015"/>
      <c r="M858" s="1015"/>
      <c r="N858" s="1015"/>
      <c r="O858" s="1015"/>
      <c r="P858" s="1015"/>
      <c r="Q858" s="1015"/>
    </row>
    <row r="859" spans="1:17" ht="12.75" customHeight="1">
      <c r="A859" s="1015"/>
      <c r="B859" s="1015"/>
      <c r="C859" s="1015"/>
      <c r="D859" s="1015"/>
      <c r="E859" s="1015"/>
      <c r="F859" s="1015"/>
      <c r="G859" s="1015"/>
      <c r="H859" s="1015"/>
      <c r="I859" s="1015"/>
      <c r="J859" s="1015"/>
      <c r="K859" s="1015"/>
      <c r="L859" s="1015"/>
      <c r="M859" s="1015"/>
      <c r="N859" s="1015"/>
      <c r="O859" s="1015"/>
      <c r="P859" s="1015"/>
      <c r="Q859" s="1015"/>
    </row>
    <row r="860" spans="1:17" ht="12.75" customHeight="1">
      <c r="A860" s="1015"/>
      <c r="B860" s="1015"/>
      <c r="C860" s="1015"/>
      <c r="D860" s="1015"/>
      <c r="E860" s="1015"/>
      <c r="F860" s="1015"/>
      <c r="G860" s="1015"/>
      <c r="H860" s="1015"/>
      <c r="I860" s="1015"/>
      <c r="J860" s="1015"/>
      <c r="K860" s="1015"/>
      <c r="L860" s="1015"/>
      <c r="M860" s="1015"/>
      <c r="N860" s="1015"/>
      <c r="O860" s="1015"/>
      <c r="P860" s="1015"/>
      <c r="Q860" s="1015"/>
    </row>
    <row r="861" spans="1:17" ht="12.75" customHeight="1">
      <c r="A861" s="1015"/>
      <c r="B861" s="1015"/>
      <c r="C861" s="1015"/>
      <c r="D861" s="1015"/>
      <c r="E861" s="1015"/>
      <c r="F861" s="1015"/>
      <c r="G861" s="1015"/>
      <c r="H861" s="1015"/>
      <c r="I861" s="1015"/>
      <c r="J861" s="1015"/>
      <c r="K861" s="1015"/>
      <c r="L861" s="1015"/>
      <c r="M861" s="1015"/>
      <c r="N861" s="1015"/>
      <c r="O861" s="1015"/>
      <c r="P861" s="1015"/>
      <c r="Q861" s="1015"/>
    </row>
    <row r="862" spans="1:17" ht="12.75" customHeight="1">
      <c r="A862" s="1015"/>
      <c r="B862" s="1015"/>
      <c r="C862" s="1015"/>
      <c r="D862" s="1015"/>
      <c r="E862" s="1015"/>
      <c r="F862" s="1015"/>
      <c r="G862" s="1015"/>
      <c r="H862" s="1015"/>
      <c r="I862" s="1015"/>
      <c r="J862" s="1015"/>
      <c r="K862" s="1015"/>
      <c r="L862" s="1015"/>
      <c r="M862" s="1015"/>
      <c r="N862" s="1015"/>
      <c r="O862" s="1015"/>
      <c r="P862" s="1015"/>
      <c r="Q862" s="1015"/>
    </row>
    <row r="863" spans="1:17" ht="12.75" customHeight="1">
      <c r="A863" s="1015"/>
      <c r="B863" s="1015"/>
      <c r="C863" s="1015"/>
      <c r="D863" s="1015"/>
      <c r="E863" s="1015"/>
      <c r="F863" s="1015"/>
      <c r="G863" s="1015"/>
      <c r="H863" s="1015"/>
      <c r="I863" s="1015"/>
      <c r="J863" s="1015"/>
      <c r="K863" s="1015"/>
      <c r="L863" s="1015"/>
      <c r="M863" s="1015"/>
      <c r="N863" s="1015"/>
      <c r="O863" s="1015"/>
      <c r="P863" s="1015"/>
      <c r="Q863" s="1015"/>
    </row>
    <row r="864" spans="1:17" ht="12.75" customHeight="1">
      <c r="A864" s="1015"/>
      <c r="B864" s="1015"/>
      <c r="C864" s="1015"/>
      <c r="D864" s="1015"/>
      <c r="E864" s="1015"/>
      <c r="F864" s="1015"/>
      <c r="G864" s="1015"/>
      <c r="H864" s="1015"/>
      <c r="I864" s="1015"/>
      <c r="J864" s="1015"/>
      <c r="K864" s="1015"/>
      <c r="L864" s="1015"/>
      <c r="M864" s="1015"/>
      <c r="N864" s="1015"/>
      <c r="O864" s="1015"/>
      <c r="P864" s="1015"/>
      <c r="Q864" s="1015"/>
    </row>
    <row r="865" spans="1:17" ht="12.75" customHeight="1">
      <c r="A865" s="1015"/>
      <c r="B865" s="1015"/>
      <c r="C865" s="1015"/>
      <c r="D865" s="1015"/>
      <c r="E865" s="1015"/>
      <c r="F865" s="1015"/>
      <c r="G865" s="1015"/>
      <c r="H865" s="1015"/>
      <c r="I865" s="1015"/>
      <c r="J865" s="1015"/>
      <c r="K865" s="1015"/>
      <c r="L865" s="1015"/>
      <c r="M865" s="1015"/>
      <c r="N865" s="1015"/>
      <c r="O865" s="1015"/>
      <c r="P865" s="1015"/>
      <c r="Q865" s="1015"/>
    </row>
    <row r="866" spans="1:17" ht="12.75" customHeight="1">
      <c r="A866" s="1015"/>
      <c r="B866" s="1015"/>
      <c r="C866" s="1015"/>
      <c r="D866" s="1015"/>
      <c r="E866" s="1015"/>
      <c r="F866" s="1015"/>
      <c r="G866" s="1015"/>
      <c r="H866" s="1015"/>
      <c r="I866" s="1015"/>
      <c r="J866" s="1015"/>
      <c r="K866" s="1015"/>
      <c r="L866" s="1015"/>
      <c r="M866" s="1015"/>
      <c r="N866" s="1015"/>
      <c r="O866" s="1015"/>
      <c r="P866" s="1015"/>
      <c r="Q866" s="1015"/>
    </row>
    <row r="867" spans="1:17" ht="12.75" customHeight="1">
      <c r="A867" s="1015"/>
      <c r="B867" s="1015"/>
      <c r="C867" s="1015"/>
      <c r="D867" s="1015"/>
      <c r="E867" s="1015"/>
      <c r="F867" s="1015"/>
      <c r="G867" s="1015"/>
      <c r="H867" s="1015"/>
      <c r="I867" s="1015"/>
      <c r="J867" s="1015"/>
      <c r="K867" s="1015"/>
      <c r="L867" s="1015"/>
      <c r="M867" s="1015"/>
      <c r="N867" s="1015"/>
      <c r="O867" s="1015"/>
      <c r="P867" s="1015"/>
      <c r="Q867" s="1015"/>
    </row>
    <row r="868" spans="1:17" ht="12.75" customHeight="1">
      <c r="A868" s="1015"/>
      <c r="B868" s="1015"/>
      <c r="C868" s="1015"/>
      <c r="D868" s="1015"/>
      <c r="E868" s="1015"/>
      <c r="F868" s="1015"/>
      <c r="G868" s="1015"/>
      <c r="H868" s="1015"/>
      <c r="I868" s="1015"/>
      <c r="J868" s="1015"/>
      <c r="K868" s="1015"/>
      <c r="L868" s="1015"/>
      <c r="M868" s="1015"/>
      <c r="N868" s="1015"/>
      <c r="O868" s="1015"/>
      <c r="P868" s="1015"/>
      <c r="Q868" s="1015"/>
    </row>
    <row r="869" spans="1:17" ht="12.75" customHeight="1">
      <c r="A869" s="1015"/>
      <c r="B869" s="1015"/>
      <c r="C869" s="1015"/>
      <c r="D869" s="1015"/>
      <c r="E869" s="1015"/>
      <c r="F869" s="1015"/>
      <c r="G869" s="1015"/>
      <c r="H869" s="1015"/>
      <c r="I869" s="1015"/>
      <c r="J869" s="1015"/>
      <c r="K869" s="1015"/>
      <c r="L869" s="1015"/>
      <c r="M869" s="1015"/>
      <c r="N869" s="1015"/>
      <c r="O869" s="1015"/>
      <c r="P869" s="1015"/>
      <c r="Q869" s="1015"/>
    </row>
    <row r="870" spans="1:17" ht="12.75" customHeight="1">
      <c r="A870" s="1015"/>
      <c r="B870" s="1015"/>
      <c r="C870" s="1015"/>
      <c r="D870" s="1015"/>
      <c r="E870" s="1015"/>
      <c r="F870" s="1015"/>
      <c r="G870" s="1015"/>
      <c r="H870" s="1015"/>
      <c r="I870" s="1015"/>
      <c r="J870" s="1015"/>
      <c r="K870" s="1015"/>
      <c r="L870" s="1015"/>
      <c r="M870" s="1015"/>
      <c r="N870" s="1015"/>
      <c r="O870" s="1015"/>
      <c r="P870" s="1015"/>
      <c r="Q870" s="1015"/>
    </row>
    <row r="871" spans="1:17" ht="12.75" customHeight="1">
      <c r="A871" s="1015"/>
      <c r="B871" s="1015"/>
      <c r="C871" s="1015"/>
      <c r="D871" s="1015"/>
      <c r="E871" s="1015"/>
      <c r="F871" s="1015"/>
      <c r="G871" s="1015"/>
      <c r="H871" s="1015"/>
      <c r="I871" s="1015"/>
      <c r="J871" s="1015"/>
      <c r="K871" s="1015"/>
      <c r="L871" s="1015"/>
      <c r="M871" s="1015"/>
      <c r="N871" s="1015"/>
      <c r="O871" s="1015"/>
      <c r="P871" s="1015"/>
      <c r="Q871" s="1015"/>
    </row>
    <row r="872" spans="1:17" ht="12.75" customHeight="1">
      <c r="A872" s="1015"/>
      <c r="B872" s="1015"/>
      <c r="C872" s="1015"/>
      <c r="D872" s="1015"/>
      <c r="E872" s="1015"/>
      <c r="F872" s="1015"/>
      <c r="G872" s="1015"/>
      <c r="H872" s="1015"/>
      <c r="I872" s="1015"/>
      <c r="J872" s="1015"/>
      <c r="K872" s="1015"/>
      <c r="L872" s="1015"/>
      <c r="M872" s="1015"/>
      <c r="N872" s="1015"/>
      <c r="O872" s="1015"/>
      <c r="P872" s="1015"/>
      <c r="Q872" s="1015"/>
    </row>
    <row r="873" spans="1:17" ht="12.75" customHeight="1">
      <c r="A873" s="1015"/>
      <c r="B873" s="1015"/>
      <c r="C873" s="1015"/>
      <c r="D873" s="1015"/>
      <c r="E873" s="1015"/>
      <c r="F873" s="1015"/>
      <c r="G873" s="1015"/>
      <c r="H873" s="1015"/>
      <c r="I873" s="1015"/>
      <c r="J873" s="1015"/>
      <c r="K873" s="1015"/>
      <c r="L873" s="1015"/>
      <c r="M873" s="1015"/>
      <c r="N873" s="1015"/>
      <c r="O873" s="1015"/>
      <c r="P873" s="1015"/>
      <c r="Q873" s="1015"/>
    </row>
    <row r="874" spans="1:17" ht="12.75" customHeight="1">
      <c r="A874" s="1015"/>
      <c r="B874" s="1015"/>
      <c r="C874" s="1015"/>
      <c r="D874" s="1015"/>
      <c r="E874" s="1015"/>
      <c r="F874" s="1015"/>
      <c r="G874" s="1015"/>
      <c r="H874" s="1015"/>
      <c r="I874" s="1015"/>
      <c r="J874" s="1015"/>
      <c r="K874" s="1015"/>
      <c r="L874" s="1015"/>
      <c r="M874" s="1015"/>
      <c r="N874" s="1015"/>
      <c r="O874" s="1015"/>
      <c r="P874" s="1015"/>
      <c r="Q874" s="1015"/>
    </row>
    <row r="875" spans="1:17" ht="12.75" customHeight="1">
      <c r="A875" s="1015"/>
      <c r="B875" s="1015"/>
      <c r="C875" s="1015"/>
      <c r="D875" s="1015"/>
      <c r="E875" s="1015"/>
      <c r="F875" s="1015"/>
      <c r="G875" s="1015"/>
      <c r="H875" s="1015"/>
      <c r="I875" s="1015"/>
      <c r="J875" s="1015"/>
      <c r="K875" s="1015"/>
      <c r="L875" s="1015"/>
      <c r="M875" s="1015"/>
      <c r="N875" s="1015"/>
      <c r="O875" s="1015"/>
      <c r="P875" s="1015"/>
      <c r="Q875" s="1015"/>
    </row>
    <row r="876" spans="1:17" ht="12.75" customHeight="1">
      <c r="A876" s="1015"/>
      <c r="B876" s="1015"/>
      <c r="C876" s="1015"/>
      <c r="D876" s="1015"/>
      <c r="E876" s="1015"/>
      <c r="F876" s="1015"/>
      <c r="G876" s="1015"/>
      <c r="H876" s="1015"/>
      <c r="I876" s="1015"/>
      <c r="J876" s="1015"/>
      <c r="K876" s="1015"/>
      <c r="L876" s="1015"/>
      <c r="M876" s="1015"/>
      <c r="N876" s="1015"/>
      <c r="O876" s="1015"/>
      <c r="P876" s="1015"/>
      <c r="Q876" s="1015"/>
    </row>
    <row r="877" spans="1:17" ht="12.75" customHeight="1">
      <c r="A877" s="1015"/>
      <c r="B877" s="1015"/>
      <c r="C877" s="1015"/>
      <c r="D877" s="1015"/>
      <c r="E877" s="1015"/>
      <c r="F877" s="1015"/>
      <c r="G877" s="1015"/>
      <c r="H877" s="1015"/>
      <c r="I877" s="1015"/>
      <c r="J877" s="1015"/>
      <c r="K877" s="1015"/>
      <c r="L877" s="1015"/>
      <c r="M877" s="1015"/>
      <c r="N877" s="1015"/>
      <c r="O877" s="1015"/>
      <c r="P877" s="1015"/>
      <c r="Q877" s="1015"/>
    </row>
    <row r="878" spans="1:17" ht="12.75" customHeight="1">
      <c r="A878" s="1015"/>
      <c r="B878" s="1015"/>
      <c r="C878" s="1015"/>
      <c r="D878" s="1015"/>
      <c r="E878" s="1015"/>
      <c r="F878" s="1015"/>
      <c r="G878" s="1015"/>
      <c r="H878" s="1015"/>
      <c r="I878" s="1015"/>
      <c r="J878" s="1015"/>
      <c r="K878" s="1015"/>
      <c r="L878" s="1015"/>
      <c r="M878" s="1015"/>
      <c r="N878" s="1015"/>
      <c r="O878" s="1015"/>
      <c r="P878" s="1015"/>
      <c r="Q878" s="1015"/>
    </row>
    <row r="879" spans="1:17" ht="12.75" customHeight="1">
      <c r="A879" s="1015"/>
      <c r="B879" s="1015"/>
      <c r="C879" s="1015"/>
      <c r="D879" s="1015"/>
      <c r="E879" s="1015"/>
      <c r="F879" s="1015"/>
      <c r="G879" s="1015"/>
      <c r="H879" s="1015"/>
      <c r="I879" s="1015"/>
      <c r="J879" s="1015"/>
      <c r="K879" s="1015"/>
      <c r="L879" s="1015"/>
      <c r="M879" s="1015"/>
      <c r="N879" s="1015"/>
      <c r="O879" s="1015"/>
      <c r="P879" s="1015"/>
      <c r="Q879" s="1015"/>
    </row>
    <row r="880" spans="1:17" ht="12.75" customHeight="1">
      <c r="A880" s="1015"/>
      <c r="B880" s="1015"/>
      <c r="C880" s="1015"/>
      <c r="D880" s="1015"/>
      <c r="E880" s="1015"/>
      <c r="F880" s="1015"/>
      <c r="G880" s="1015"/>
      <c r="H880" s="1015"/>
      <c r="I880" s="1015"/>
      <c r="J880" s="1015"/>
      <c r="K880" s="1015"/>
      <c r="L880" s="1015"/>
      <c r="M880" s="1015"/>
      <c r="N880" s="1015"/>
      <c r="O880" s="1015"/>
      <c r="P880" s="1015"/>
      <c r="Q880" s="1015"/>
    </row>
    <row r="881" spans="1:17" ht="12.75" customHeight="1">
      <c r="A881" s="1015"/>
      <c r="B881" s="1015"/>
      <c r="C881" s="1015"/>
      <c r="D881" s="1015"/>
      <c r="E881" s="1015"/>
      <c r="F881" s="1015"/>
      <c r="G881" s="1015"/>
      <c r="H881" s="1015"/>
      <c r="I881" s="1015"/>
      <c r="J881" s="1015"/>
      <c r="K881" s="1015"/>
      <c r="L881" s="1015"/>
      <c r="M881" s="1015"/>
      <c r="N881" s="1015"/>
      <c r="O881" s="1015"/>
      <c r="P881" s="1015"/>
      <c r="Q881" s="1015"/>
    </row>
    <row r="882" spans="1:17" ht="12.75" customHeight="1">
      <c r="A882" s="1015"/>
      <c r="B882" s="1015"/>
      <c r="C882" s="1015"/>
      <c r="D882" s="1015"/>
      <c r="E882" s="1015"/>
      <c r="F882" s="1015"/>
      <c r="G882" s="1015"/>
      <c r="H882" s="1015"/>
      <c r="I882" s="1015"/>
      <c r="J882" s="1015"/>
      <c r="K882" s="1015"/>
      <c r="L882" s="1015"/>
      <c r="M882" s="1015"/>
      <c r="N882" s="1015"/>
      <c r="O882" s="1015"/>
      <c r="P882" s="1015"/>
      <c r="Q882" s="1015"/>
    </row>
    <row r="883" spans="1:17" ht="12.75" customHeight="1">
      <c r="A883" s="1015"/>
      <c r="B883" s="1015"/>
      <c r="C883" s="1015"/>
      <c r="D883" s="1015"/>
      <c r="E883" s="1015"/>
      <c r="F883" s="1015"/>
      <c r="G883" s="1015"/>
      <c r="H883" s="1015"/>
      <c r="I883" s="1015"/>
      <c r="J883" s="1015"/>
      <c r="K883" s="1015"/>
      <c r="L883" s="1015"/>
      <c r="M883" s="1015"/>
      <c r="N883" s="1015"/>
      <c r="O883" s="1015"/>
      <c r="P883" s="1015"/>
      <c r="Q883" s="1015"/>
    </row>
    <row r="884" spans="1:17" ht="12.75" customHeight="1">
      <c r="A884" s="1015"/>
      <c r="B884" s="1015"/>
      <c r="C884" s="1015"/>
      <c r="D884" s="1015"/>
      <c r="E884" s="1015"/>
      <c r="F884" s="1015"/>
      <c r="G884" s="1015"/>
      <c r="H884" s="1015"/>
      <c r="I884" s="1015"/>
      <c r="J884" s="1015"/>
      <c r="K884" s="1015"/>
      <c r="L884" s="1015"/>
      <c r="M884" s="1015"/>
      <c r="N884" s="1015"/>
      <c r="O884" s="1015"/>
      <c r="P884" s="1015"/>
      <c r="Q884" s="1015"/>
    </row>
    <row r="885" spans="1:17" ht="12.75" customHeight="1">
      <c r="A885" s="1015"/>
      <c r="B885" s="1015"/>
      <c r="C885" s="1015"/>
      <c r="D885" s="1015"/>
      <c r="E885" s="1015"/>
      <c r="F885" s="1015"/>
      <c r="G885" s="1015"/>
      <c r="H885" s="1015"/>
      <c r="I885" s="1015"/>
      <c r="J885" s="1015"/>
      <c r="K885" s="1015"/>
      <c r="L885" s="1015"/>
      <c r="M885" s="1015"/>
      <c r="N885" s="1015"/>
      <c r="O885" s="1015"/>
      <c r="P885" s="1015"/>
      <c r="Q885" s="1015"/>
    </row>
    <row r="886" spans="1:17" ht="12.75" customHeight="1">
      <c r="A886" s="1015"/>
      <c r="B886" s="1015"/>
      <c r="C886" s="1015"/>
      <c r="D886" s="1015"/>
      <c r="E886" s="1015"/>
      <c r="F886" s="1015"/>
      <c r="G886" s="1015"/>
      <c r="H886" s="1015"/>
      <c r="I886" s="1015"/>
      <c r="J886" s="1015"/>
      <c r="K886" s="1015"/>
      <c r="L886" s="1015"/>
      <c r="M886" s="1015"/>
      <c r="N886" s="1015"/>
      <c r="O886" s="1015"/>
      <c r="P886" s="1015"/>
      <c r="Q886" s="1015"/>
    </row>
    <row r="887" spans="1:17" ht="12.75" customHeight="1">
      <c r="A887" s="1015"/>
      <c r="B887" s="1015"/>
      <c r="C887" s="1015"/>
      <c r="D887" s="1015"/>
      <c r="E887" s="1015"/>
      <c r="F887" s="1015"/>
      <c r="G887" s="1015"/>
      <c r="H887" s="1015"/>
      <c r="I887" s="1015"/>
      <c r="J887" s="1015"/>
      <c r="K887" s="1015"/>
      <c r="L887" s="1015"/>
      <c r="M887" s="1015"/>
      <c r="N887" s="1015"/>
      <c r="O887" s="1015"/>
      <c r="P887" s="1015"/>
      <c r="Q887" s="1015"/>
    </row>
    <row r="888" spans="1:17" ht="12.75" customHeight="1">
      <c r="A888" s="1015"/>
      <c r="B888" s="1015"/>
      <c r="C888" s="1015"/>
      <c r="D888" s="1015"/>
      <c r="E888" s="1015"/>
      <c r="F888" s="1015"/>
      <c r="G888" s="1015"/>
      <c r="H888" s="1015"/>
      <c r="I888" s="1015"/>
      <c r="J888" s="1015"/>
      <c r="K888" s="1015"/>
      <c r="L888" s="1015"/>
      <c r="M888" s="1015"/>
      <c r="N888" s="1015"/>
      <c r="O888" s="1015"/>
      <c r="P888" s="1015"/>
      <c r="Q888" s="1015"/>
    </row>
    <row r="889" spans="1:17" ht="12.75" customHeight="1">
      <c r="A889" s="1015"/>
      <c r="B889" s="1015"/>
      <c r="C889" s="1015"/>
      <c r="D889" s="1015"/>
      <c r="E889" s="1015"/>
      <c r="F889" s="1015"/>
      <c r="G889" s="1015"/>
      <c r="H889" s="1015"/>
      <c r="I889" s="1015"/>
      <c r="J889" s="1015"/>
      <c r="K889" s="1015"/>
      <c r="L889" s="1015"/>
      <c r="M889" s="1015"/>
      <c r="N889" s="1015"/>
      <c r="O889" s="1015"/>
      <c r="P889" s="1015"/>
      <c r="Q889" s="1015"/>
    </row>
    <row r="890" spans="1:17" ht="12.75" customHeight="1">
      <c r="A890" s="1015"/>
      <c r="B890" s="1015"/>
      <c r="C890" s="1015"/>
      <c r="D890" s="1015"/>
      <c r="E890" s="1015"/>
      <c r="F890" s="1015"/>
      <c r="G890" s="1015"/>
      <c r="H890" s="1015"/>
      <c r="I890" s="1015"/>
      <c r="J890" s="1015"/>
      <c r="K890" s="1015"/>
      <c r="L890" s="1015"/>
      <c r="M890" s="1015"/>
      <c r="N890" s="1015"/>
      <c r="O890" s="1015"/>
      <c r="P890" s="1015"/>
      <c r="Q890" s="1015"/>
    </row>
    <row r="891" spans="1:17" ht="12.75" customHeight="1">
      <c r="A891" s="1015"/>
      <c r="B891" s="1015"/>
      <c r="C891" s="1015"/>
      <c r="D891" s="1015"/>
      <c r="E891" s="1015"/>
      <c r="F891" s="1015"/>
      <c r="G891" s="1015"/>
      <c r="H891" s="1015"/>
      <c r="I891" s="1015"/>
      <c r="J891" s="1015"/>
      <c r="K891" s="1015"/>
      <c r="L891" s="1015"/>
      <c r="M891" s="1015"/>
      <c r="N891" s="1015"/>
      <c r="O891" s="1015"/>
      <c r="P891" s="1015"/>
      <c r="Q891" s="1015"/>
    </row>
    <row r="892" spans="1:17" ht="12.75" customHeight="1">
      <c r="A892" s="1015"/>
      <c r="B892" s="1015"/>
      <c r="C892" s="1015"/>
      <c r="D892" s="1015"/>
      <c r="E892" s="1015"/>
      <c r="F892" s="1015"/>
      <c r="G892" s="1015"/>
      <c r="H892" s="1015"/>
      <c r="I892" s="1015"/>
      <c r="J892" s="1015"/>
      <c r="K892" s="1015"/>
      <c r="L892" s="1015"/>
      <c r="M892" s="1015"/>
      <c r="N892" s="1015"/>
      <c r="O892" s="1015"/>
      <c r="P892" s="1015"/>
      <c r="Q892" s="1015"/>
    </row>
    <row r="893" spans="1:17" ht="12.75" customHeight="1">
      <c r="A893" s="1015"/>
      <c r="B893" s="1015"/>
      <c r="C893" s="1015"/>
      <c r="D893" s="1015"/>
      <c r="E893" s="1015"/>
      <c r="F893" s="1015"/>
      <c r="G893" s="1015"/>
      <c r="H893" s="1015"/>
      <c r="I893" s="1015"/>
      <c r="J893" s="1015"/>
      <c r="K893" s="1015"/>
      <c r="L893" s="1015"/>
      <c r="M893" s="1015"/>
      <c r="N893" s="1015"/>
      <c r="O893" s="1015"/>
      <c r="P893" s="1015"/>
      <c r="Q893" s="1015"/>
    </row>
    <row r="894" spans="1:17" ht="12.75" customHeight="1">
      <c r="A894" s="1015"/>
      <c r="B894" s="1015"/>
      <c r="C894" s="1015"/>
      <c r="D894" s="1015"/>
      <c r="E894" s="1015"/>
      <c r="F894" s="1015"/>
      <c r="G894" s="1015"/>
      <c r="H894" s="1015"/>
      <c r="I894" s="1015"/>
      <c r="J894" s="1015"/>
      <c r="K894" s="1015"/>
      <c r="L894" s="1015"/>
      <c r="M894" s="1015"/>
      <c r="N894" s="1015"/>
      <c r="O894" s="1015"/>
      <c r="P894" s="1015"/>
      <c r="Q894" s="1015"/>
    </row>
    <row r="895" spans="1:17" ht="12.75" customHeight="1">
      <c r="A895" s="1015"/>
      <c r="B895" s="1015"/>
      <c r="C895" s="1015"/>
      <c r="D895" s="1015"/>
      <c r="E895" s="1015"/>
      <c r="F895" s="1015"/>
      <c r="G895" s="1015"/>
      <c r="H895" s="1015"/>
      <c r="I895" s="1015"/>
      <c r="J895" s="1015"/>
      <c r="K895" s="1015"/>
      <c r="L895" s="1015"/>
      <c r="M895" s="1015"/>
      <c r="N895" s="1015"/>
      <c r="O895" s="1015"/>
      <c r="P895" s="1015"/>
      <c r="Q895" s="1015"/>
    </row>
    <row r="896" spans="1:17" ht="12.75" customHeight="1">
      <c r="A896" s="1015"/>
      <c r="B896" s="1015"/>
      <c r="C896" s="1015"/>
      <c r="D896" s="1015"/>
      <c r="E896" s="1015"/>
      <c r="F896" s="1015"/>
      <c r="G896" s="1015"/>
      <c r="H896" s="1015"/>
      <c r="I896" s="1015"/>
      <c r="J896" s="1015"/>
      <c r="K896" s="1015"/>
      <c r="L896" s="1015"/>
      <c r="M896" s="1015"/>
      <c r="N896" s="1015"/>
      <c r="O896" s="1015"/>
      <c r="P896" s="1015"/>
      <c r="Q896" s="1015"/>
    </row>
    <row r="897" spans="1:17" ht="12.75" customHeight="1">
      <c r="A897" s="1015"/>
      <c r="B897" s="1015"/>
      <c r="C897" s="1015"/>
      <c r="D897" s="1015"/>
      <c r="E897" s="1015"/>
      <c r="F897" s="1015"/>
      <c r="G897" s="1015"/>
      <c r="H897" s="1015"/>
      <c r="I897" s="1015"/>
      <c r="J897" s="1015"/>
      <c r="K897" s="1015"/>
      <c r="L897" s="1015"/>
      <c r="M897" s="1015"/>
      <c r="N897" s="1015"/>
      <c r="O897" s="1015"/>
      <c r="P897" s="1015"/>
      <c r="Q897" s="1015"/>
    </row>
    <row r="898" spans="1:17" ht="12.75" customHeight="1">
      <c r="A898" s="1015"/>
      <c r="B898" s="1015"/>
      <c r="C898" s="1015"/>
      <c r="D898" s="1015"/>
      <c r="E898" s="1015"/>
      <c r="F898" s="1015"/>
      <c r="G898" s="1015"/>
      <c r="H898" s="1015"/>
      <c r="I898" s="1015"/>
      <c r="J898" s="1015"/>
      <c r="K898" s="1015"/>
      <c r="L898" s="1015"/>
      <c r="M898" s="1015"/>
      <c r="N898" s="1015"/>
      <c r="O898" s="1015"/>
      <c r="P898" s="1015"/>
      <c r="Q898" s="1015"/>
    </row>
    <row r="899" spans="1:17" ht="12.75" customHeight="1">
      <c r="A899" s="1015"/>
      <c r="B899" s="1015"/>
      <c r="C899" s="1015"/>
      <c r="D899" s="1015"/>
      <c r="E899" s="1015"/>
      <c r="F899" s="1015"/>
      <c r="G899" s="1015"/>
      <c r="H899" s="1015"/>
      <c r="I899" s="1015"/>
      <c r="J899" s="1015"/>
      <c r="K899" s="1015"/>
      <c r="L899" s="1015"/>
      <c r="M899" s="1015"/>
      <c r="N899" s="1015"/>
      <c r="O899" s="1015"/>
      <c r="P899" s="1015"/>
      <c r="Q899" s="1015"/>
    </row>
    <row r="900" spans="1:17" ht="12.75" customHeight="1">
      <c r="A900" s="1015"/>
      <c r="B900" s="1015"/>
      <c r="C900" s="1015"/>
      <c r="D900" s="1015"/>
      <c r="E900" s="1015"/>
      <c r="F900" s="1015"/>
      <c r="G900" s="1015"/>
      <c r="H900" s="1015"/>
      <c r="I900" s="1015"/>
      <c r="J900" s="1015"/>
      <c r="K900" s="1015"/>
      <c r="L900" s="1015"/>
      <c r="M900" s="1015"/>
      <c r="N900" s="1015"/>
      <c r="O900" s="1015"/>
      <c r="P900" s="1015"/>
      <c r="Q900" s="1015"/>
    </row>
    <row r="901" spans="1:17" ht="12.75" customHeight="1">
      <c r="A901" s="1015"/>
      <c r="B901" s="1015"/>
      <c r="C901" s="1015"/>
      <c r="D901" s="1015"/>
      <c r="E901" s="1015"/>
      <c r="F901" s="1015"/>
      <c r="G901" s="1015"/>
      <c r="H901" s="1015"/>
      <c r="I901" s="1015"/>
      <c r="J901" s="1015"/>
      <c r="K901" s="1015"/>
      <c r="L901" s="1015"/>
      <c r="M901" s="1015"/>
      <c r="N901" s="1015"/>
      <c r="O901" s="1015"/>
      <c r="P901" s="1015"/>
      <c r="Q901" s="1015"/>
    </row>
    <row r="902" spans="1:17" ht="12.75" customHeight="1">
      <c r="A902" s="1015"/>
      <c r="B902" s="1015"/>
      <c r="C902" s="1015"/>
      <c r="D902" s="1015"/>
      <c r="E902" s="1015"/>
      <c r="F902" s="1015"/>
      <c r="G902" s="1015"/>
      <c r="H902" s="1015"/>
      <c r="I902" s="1015"/>
      <c r="J902" s="1015"/>
      <c r="K902" s="1015"/>
      <c r="L902" s="1015"/>
      <c r="M902" s="1015"/>
      <c r="N902" s="1015"/>
      <c r="O902" s="1015"/>
      <c r="P902" s="1015"/>
      <c r="Q902" s="1015"/>
    </row>
    <row r="903" spans="1:17" ht="12.75" customHeight="1">
      <c r="A903" s="1015"/>
      <c r="B903" s="1015"/>
      <c r="C903" s="1015"/>
      <c r="D903" s="1015"/>
      <c r="E903" s="1015"/>
      <c r="F903" s="1015"/>
      <c r="G903" s="1015"/>
      <c r="H903" s="1015"/>
      <c r="I903" s="1015"/>
      <c r="J903" s="1015"/>
      <c r="K903" s="1015"/>
      <c r="L903" s="1015"/>
      <c r="M903" s="1015"/>
      <c r="N903" s="1015"/>
      <c r="O903" s="1015"/>
      <c r="P903" s="1015"/>
      <c r="Q903" s="1015"/>
    </row>
    <row r="904" spans="1:17" ht="12.75" customHeight="1">
      <c r="A904" s="1015"/>
      <c r="B904" s="1015"/>
      <c r="C904" s="1015"/>
      <c r="D904" s="1015"/>
      <c r="E904" s="1015"/>
      <c r="F904" s="1015"/>
      <c r="G904" s="1015"/>
      <c r="H904" s="1015"/>
      <c r="I904" s="1015"/>
      <c r="J904" s="1015"/>
      <c r="K904" s="1015"/>
      <c r="L904" s="1015"/>
      <c r="M904" s="1015"/>
      <c r="N904" s="1015"/>
      <c r="O904" s="1015"/>
      <c r="P904" s="1015"/>
      <c r="Q904" s="1015"/>
    </row>
    <row r="905" spans="1:17" ht="12.75" customHeight="1">
      <c r="A905" s="1015"/>
      <c r="B905" s="1015"/>
      <c r="C905" s="1015"/>
      <c r="D905" s="1015"/>
      <c r="E905" s="1015"/>
      <c r="F905" s="1015"/>
      <c r="G905" s="1015"/>
      <c r="H905" s="1015"/>
      <c r="I905" s="1015"/>
      <c r="J905" s="1015"/>
      <c r="K905" s="1015"/>
      <c r="L905" s="1015"/>
      <c r="M905" s="1015"/>
      <c r="N905" s="1015"/>
      <c r="O905" s="1015"/>
      <c r="P905" s="1015"/>
      <c r="Q905" s="1015"/>
    </row>
    <row r="906" spans="1:17" ht="12.75" customHeight="1">
      <c r="A906" s="1015"/>
      <c r="B906" s="1015"/>
      <c r="C906" s="1015"/>
      <c r="D906" s="1015"/>
      <c r="E906" s="1015"/>
      <c r="F906" s="1015"/>
      <c r="G906" s="1015"/>
      <c r="H906" s="1015"/>
      <c r="I906" s="1015"/>
      <c r="J906" s="1015"/>
      <c r="K906" s="1015"/>
      <c r="L906" s="1015"/>
      <c r="M906" s="1015"/>
      <c r="N906" s="1015"/>
      <c r="O906" s="1015"/>
      <c r="P906" s="1015"/>
      <c r="Q906" s="1015"/>
    </row>
    <row r="907" spans="1:17" ht="12.75" customHeight="1">
      <c r="A907" s="1015"/>
      <c r="B907" s="1015"/>
      <c r="C907" s="1015"/>
      <c r="D907" s="1015"/>
      <c r="E907" s="1015"/>
      <c r="F907" s="1015"/>
      <c r="G907" s="1015"/>
      <c r="H907" s="1015"/>
      <c r="I907" s="1015"/>
      <c r="J907" s="1015"/>
      <c r="K907" s="1015"/>
      <c r="L907" s="1015"/>
      <c r="M907" s="1015"/>
      <c r="N907" s="1015"/>
      <c r="O907" s="1015"/>
      <c r="P907" s="1015"/>
      <c r="Q907" s="1015"/>
    </row>
    <row r="908" spans="1:17" ht="12.75" customHeight="1">
      <c r="A908" s="1015"/>
      <c r="B908" s="1015"/>
      <c r="C908" s="1015"/>
      <c r="D908" s="1015"/>
      <c r="E908" s="1015"/>
      <c r="F908" s="1015"/>
      <c r="G908" s="1015"/>
      <c r="H908" s="1015"/>
      <c r="I908" s="1015"/>
      <c r="J908" s="1015"/>
      <c r="K908" s="1015"/>
      <c r="L908" s="1015"/>
      <c r="M908" s="1015"/>
      <c r="N908" s="1015"/>
      <c r="O908" s="1015"/>
      <c r="P908" s="1015"/>
      <c r="Q908" s="1015"/>
    </row>
    <row r="909" spans="1:17" ht="12.75" customHeight="1">
      <c r="A909" s="1015"/>
      <c r="B909" s="1015"/>
      <c r="C909" s="1015"/>
      <c r="D909" s="1015"/>
      <c r="E909" s="1015"/>
      <c r="F909" s="1015"/>
      <c r="G909" s="1015"/>
      <c r="H909" s="1015"/>
      <c r="I909" s="1015"/>
      <c r="J909" s="1015"/>
      <c r="K909" s="1015"/>
      <c r="L909" s="1015"/>
      <c r="M909" s="1015"/>
      <c r="N909" s="1015"/>
      <c r="O909" s="1015"/>
      <c r="P909" s="1015"/>
      <c r="Q909" s="1015"/>
    </row>
    <row r="910" spans="1:17" ht="12.75" customHeight="1">
      <c r="A910" s="1015"/>
      <c r="B910" s="1015"/>
      <c r="C910" s="1015"/>
      <c r="D910" s="1015"/>
      <c r="E910" s="1015"/>
      <c r="F910" s="1015"/>
      <c r="G910" s="1015"/>
      <c r="H910" s="1015"/>
      <c r="I910" s="1015"/>
      <c r="J910" s="1015"/>
      <c r="K910" s="1015"/>
      <c r="L910" s="1015"/>
      <c r="M910" s="1015"/>
      <c r="N910" s="1015"/>
      <c r="O910" s="1015"/>
      <c r="P910" s="1015"/>
      <c r="Q910" s="1015"/>
    </row>
    <row r="911" spans="1:17" ht="12.75" customHeight="1">
      <c r="A911" s="1015"/>
      <c r="B911" s="1015"/>
      <c r="C911" s="1015"/>
      <c r="D911" s="1015"/>
      <c r="E911" s="1015"/>
      <c r="F911" s="1015"/>
      <c r="G911" s="1015"/>
      <c r="H911" s="1015"/>
      <c r="I911" s="1015"/>
      <c r="J911" s="1015"/>
      <c r="K911" s="1015"/>
      <c r="L911" s="1015"/>
      <c r="M911" s="1015"/>
      <c r="N911" s="1015"/>
      <c r="O911" s="1015"/>
      <c r="P911" s="1015"/>
      <c r="Q911" s="1015"/>
    </row>
    <row r="912" spans="1:17" ht="12.75" customHeight="1">
      <c r="A912" s="1015"/>
      <c r="B912" s="1015"/>
      <c r="C912" s="1015"/>
      <c r="D912" s="1015"/>
      <c r="E912" s="1015"/>
      <c r="F912" s="1015"/>
      <c r="G912" s="1015"/>
      <c r="H912" s="1015"/>
      <c r="I912" s="1015"/>
      <c r="J912" s="1015"/>
      <c r="K912" s="1015"/>
      <c r="L912" s="1015"/>
      <c r="M912" s="1015"/>
      <c r="N912" s="1015"/>
      <c r="O912" s="1015"/>
      <c r="P912" s="1015"/>
      <c r="Q912" s="1015"/>
    </row>
    <row r="913" spans="1:17" ht="12.75" customHeight="1">
      <c r="A913" s="1015"/>
      <c r="B913" s="1015"/>
      <c r="C913" s="1015"/>
      <c r="D913" s="1015"/>
      <c r="E913" s="1015"/>
      <c r="F913" s="1015"/>
      <c r="G913" s="1015"/>
      <c r="H913" s="1015"/>
      <c r="I913" s="1015"/>
      <c r="J913" s="1015"/>
      <c r="K913" s="1015"/>
      <c r="L913" s="1015"/>
      <c r="M913" s="1015"/>
      <c r="N913" s="1015"/>
      <c r="O913" s="1015"/>
      <c r="P913" s="1015"/>
      <c r="Q913" s="1015"/>
    </row>
    <row r="914" spans="1:17" ht="12.75" customHeight="1">
      <c r="A914" s="1015"/>
      <c r="B914" s="1015"/>
      <c r="C914" s="1015"/>
      <c r="D914" s="1015"/>
      <c r="E914" s="1015"/>
      <c r="F914" s="1015"/>
      <c r="G914" s="1015"/>
      <c r="H914" s="1015"/>
      <c r="I914" s="1015"/>
      <c r="J914" s="1015"/>
      <c r="K914" s="1015"/>
      <c r="L914" s="1015"/>
      <c r="M914" s="1015"/>
      <c r="N914" s="1015"/>
      <c r="O914" s="1015"/>
      <c r="P914" s="1015"/>
      <c r="Q914" s="1015"/>
    </row>
    <row r="915" spans="1:17" ht="12.75" customHeight="1">
      <c r="A915" s="1015"/>
      <c r="B915" s="1015"/>
      <c r="C915" s="1015"/>
      <c r="D915" s="1015"/>
      <c r="E915" s="1015"/>
      <c r="F915" s="1015"/>
      <c r="G915" s="1015"/>
      <c r="H915" s="1015"/>
      <c r="I915" s="1015"/>
      <c r="J915" s="1015"/>
      <c r="K915" s="1015"/>
      <c r="L915" s="1015"/>
      <c r="M915" s="1015"/>
      <c r="N915" s="1015"/>
      <c r="O915" s="1015"/>
      <c r="P915" s="1015"/>
      <c r="Q915" s="1015"/>
    </row>
    <row r="916" spans="1:17" ht="12.75" customHeight="1">
      <c r="A916" s="1015"/>
      <c r="B916" s="1015"/>
      <c r="C916" s="1015"/>
      <c r="D916" s="1015"/>
      <c r="E916" s="1015"/>
      <c r="F916" s="1015"/>
      <c r="G916" s="1015"/>
      <c r="H916" s="1015"/>
      <c r="I916" s="1015"/>
      <c r="J916" s="1015"/>
      <c r="K916" s="1015"/>
      <c r="L916" s="1015"/>
      <c r="M916" s="1015"/>
      <c r="N916" s="1015"/>
      <c r="O916" s="1015"/>
      <c r="P916" s="1015"/>
      <c r="Q916" s="1015"/>
    </row>
    <row r="917" spans="1:17" ht="12.75" customHeight="1">
      <c r="A917" s="1015"/>
      <c r="B917" s="1015"/>
      <c r="C917" s="1015"/>
      <c r="D917" s="1015"/>
      <c r="E917" s="1015"/>
      <c r="F917" s="1015"/>
      <c r="G917" s="1015"/>
      <c r="H917" s="1015"/>
      <c r="I917" s="1015"/>
      <c r="J917" s="1015"/>
      <c r="K917" s="1015"/>
      <c r="L917" s="1015"/>
      <c r="M917" s="1015"/>
      <c r="N917" s="1015"/>
      <c r="O917" s="1015"/>
      <c r="P917" s="1015"/>
      <c r="Q917" s="1015"/>
    </row>
    <row r="918" spans="1:17" ht="12.75" customHeight="1">
      <c r="A918" s="1015"/>
      <c r="B918" s="1015"/>
      <c r="C918" s="1015"/>
      <c r="D918" s="1015"/>
      <c r="E918" s="1015"/>
      <c r="F918" s="1015"/>
      <c r="G918" s="1015"/>
      <c r="H918" s="1015"/>
      <c r="I918" s="1015"/>
      <c r="J918" s="1015"/>
      <c r="K918" s="1015"/>
      <c r="L918" s="1015"/>
      <c r="M918" s="1015"/>
      <c r="N918" s="1015"/>
      <c r="O918" s="1015"/>
      <c r="P918" s="1015"/>
      <c r="Q918" s="1015"/>
    </row>
    <row r="919" spans="1:17" ht="12.75" customHeight="1">
      <c r="A919" s="1015"/>
      <c r="B919" s="1015"/>
      <c r="C919" s="1015"/>
      <c r="D919" s="1015"/>
      <c r="E919" s="1015"/>
      <c r="F919" s="1015"/>
      <c r="G919" s="1015"/>
      <c r="H919" s="1015"/>
      <c r="I919" s="1015"/>
      <c r="J919" s="1015"/>
      <c r="K919" s="1015"/>
      <c r="L919" s="1015"/>
      <c r="M919" s="1015"/>
      <c r="N919" s="1015"/>
      <c r="O919" s="1015"/>
      <c r="P919" s="1015"/>
      <c r="Q919" s="1015"/>
    </row>
    <row r="920" spans="1:17" ht="12.75" customHeight="1">
      <c r="A920" s="1015"/>
      <c r="B920" s="1015"/>
      <c r="C920" s="1015"/>
      <c r="D920" s="1015"/>
      <c r="E920" s="1015"/>
      <c r="F920" s="1015"/>
      <c r="G920" s="1015"/>
      <c r="H920" s="1015"/>
      <c r="I920" s="1015"/>
      <c r="J920" s="1015"/>
      <c r="K920" s="1015"/>
      <c r="L920" s="1015"/>
      <c r="M920" s="1015"/>
      <c r="N920" s="1015"/>
      <c r="O920" s="1015"/>
      <c r="P920" s="1015"/>
      <c r="Q920" s="1015"/>
    </row>
    <row r="921" spans="1:17" ht="12.75" customHeight="1">
      <c r="A921" s="1015"/>
      <c r="B921" s="1015"/>
      <c r="C921" s="1015"/>
      <c r="D921" s="1015"/>
      <c r="E921" s="1015"/>
      <c r="F921" s="1015"/>
      <c r="G921" s="1015"/>
      <c r="H921" s="1015"/>
      <c r="I921" s="1015"/>
      <c r="J921" s="1015"/>
      <c r="K921" s="1015"/>
      <c r="L921" s="1015"/>
      <c r="M921" s="1015"/>
      <c r="N921" s="1015"/>
      <c r="O921" s="1015"/>
      <c r="P921" s="1015"/>
      <c r="Q921" s="1015"/>
    </row>
    <row r="922" spans="1:17" ht="12.75" customHeight="1">
      <c r="A922" s="1015"/>
      <c r="B922" s="1015"/>
      <c r="C922" s="1015"/>
      <c r="D922" s="1015"/>
      <c r="E922" s="1015"/>
      <c r="F922" s="1015"/>
      <c r="G922" s="1015"/>
      <c r="H922" s="1015"/>
      <c r="I922" s="1015"/>
      <c r="J922" s="1015"/>
      <c r="K922" s="1015"/>
      <c r="L922" s="1015"/>
      <c r="M922" s="1015"/>
      <c r="N922" s="1015"/>
      <c r="O922" s="1015"/>
      <c r="P922" s="1015"/>
      <c r="Q922" s="1015"/>
    </row>
    <row r="923" spans="1:17" ht="12.75" customHeight="1">
      <c r="A923" s="1015"/>
      <c r="B923" s="1015"/>
      <c r="C923" s="1015"/>
      <c r="D923" s="1015"/>
      <c r="E923" s="1015"/>
      <c r="F923" s="1015"/>
      <c r="G923" s="1015"/>
      <c r="H923" s="1015"/>
      <c r="I923" s="1015"/>
      <c r="J923" s="1015"/>
      <c r="K923" s="1015"/>
      <c r="L923" s="1015"/>
      <c r="M923" s="1015"/>
      <c r="N923" s="1015"/>
      <c r="O923" s="1015"/>
      <c r="P923" s="1015"/>
      <c r="Q923" s="1015"/>
    </row>
    <row r="924" spans="1:17" ht="12.75" customHeight="1">
      <c r="A924" s="1015"/>
      <c r="B924" s="1015"/>
      <c r="C924" s="1015"/>
      <c r="D924" s="1015"/>
      <c r="E924" s="1015"/>
      <c r="F924" s="1015"/>
      <c r="G924" s="1015"/>
      <c r="H924" s="1015"/>
      <c r="I924" s="1015"/>
      <c r="J924" s="1015"/>
      <c r="K924" s="1015"/>
      <c r="L924" s="1015"/>
      <c r="M924" s="1015"/>
      <c r="N924" s="1015"/>
      <c r="O924" s="1015"/>
      <c r="P924" s="1015"/>
      <c r="Q924" s="1015"/>
    </row>
    <row r="925" spans="1:17" ht="12.75" customHeight="1">
      <c r="A925" s="1015"/>
      <c r="B925" s="1015"/>
      <c r="C925" s="1015"/>
      <c r="D925" s="1015"/>
      <c r="E925" s="1015"/>
      <c r="F925" s="1015"/>
      <c r="G925" s="1015"/>
      <c r="H925" s="1015"/>
      <c r="I925" s="1015"/>
      <c r="J925" s="1015"/>
      <c r="K925" s="1015"/>
      <c r="L925" s="1015"/>
      <c r="M925" s="1015"/>
      <c r="N925" s="1015"/>
      <c r="O925" s="1015"/>
      <c r="P925" s="1015"/>
      <c r="Q925" s="1015"/>
    </row>
    <row r="926" spans="1:17" ht="12.75" customHeight="1">
      <c r="A926" s="1015"/>
      <c r="B926" s="1015"/>
      <c r="C926" s="1015"/>
      <c r="D926" s="1015"/>
      <c r="E926" s="1015"/>
      <c r="F926" s="1015"/>
      <c r="G926" s="1015"/>
      <c r="H926" s="1015"/>
      <c r="I926" s="1015"/>
      <c r="J926" s="1015"/>
      <c r="K926" s="1015"/>
      <c r="L926" s="1015"/>
      <c r="M926" s="1015"/>
      <c r="N926" s="1015"/>
      <c r="O926" s="1015"/>
      <c r="P926" s="1015"/>
      <c r="Q926" s="1015"/>
    </row>
    <row r="927" spans="1:17" ht="12.75" customHeight="1">
      <c r="A927" s="1015"/>
      <c r="B927" s="1015"/>
      <c r="C927" s="1015"/>
      <c r="D927" s="1015"/>
      <c r="E927" s="1015"/>
      <c r="F927" s="1015"/>
      <c r="G927" s="1015"/>
      <c r="H927" s="1015"/>
      <c r="I927" s="1015"/>
      <c r="J927" s="1015"/>
      <c r="K927" s="1015"/>
      <c r="L927" s="1015"/>
      <c r="M927" s="1015"/>
      <c r="N927" s="1015"/>
      <c r="O927" s="1015"/>
      <c r="P927" s="1015"/>
      <c r="Q927" s="1015"/>
    </row>
    <row r="928" spans="1:17" ht="12.75" customHeight="1">
      <c r="A928" s="1015"/>
      <c r="B928" s="1015"/>
      <c r="C928" s="1015"/>
      <c r="D928" s="1015"/>
      <c r="E928" s="1015"/>
      <c r="F928" s="1015"/>
      <c r="G928" s="1015"/>
      <c r="H928" s="1015"/>
      <c r="I928" s="1015"/>
      <c r="J928" s="1015"/>
      <c r="K928" s="1015"/>
      <c r="L928" s="1015"/>
      <c r="M928" s="1015"/>
      <c r="N928" s="1015"/>
      <c r="O928" s="1015"/>
      <c r="P928" s="1015"/>
      <c r="Q928" s="1015"/>
    </row>
    <row r="929" spans="1:17" ht="12.75" customHeight="1">
      <c r="A929" s="1015"/>
      <c r="B929" s="1015"/>
      <c r="C929" s="1015"/>
      <c r="D929" s="1015"/>
      <c r="E929" s="1015"/>
      <c r="F929" s="1015"/>
      <c r="G929" s="1015"/>
      <c r="H929" s="1015"/>
      <c r="I929" s="1015"/>
      <c r="J929" s="1015"/>
      <c r="K929" s="1015"/>
      <c r="L929" s="1015"/>
      <c r="M929" s="1015"/>
      <c r="N929" s="1015"/>
      <c r="O929" s="1015"/>
      <c r="P929" s="1015"/>
      <c r="Q929" s="1015"/>
    </row>
    <row r="930" spans="1:17" ht="12.75" customHeight="1">
      <c r="A930" s="1015"/>
      <c r="B930" s="1015"/>
      <c r="C930" s="1015"/>
      <c r="D930" s="1015"/>
      <c r="E930" s="1015"/>
      <c r="F930" s="1015"/>
      <c r="G930" s="1015"/>
      <c r="H930" s="1015"/>
      <c r="I930" s="1015"/>
      <c r="J930" s="1015"/>
      <c r="K930" s="1015"/>
      <c r="L930" s="1015"/>
      <c r="M930" s="1015"/>
      <c r="N930" s="1015"/>
      <c r="O930" s="1015"/>
      <c r="P930" s="1015"/>
      <c r="Q930" s="1015"/>
    </row>
    <row r="931" spans="1:17" ht="12.75" customHeight="1">
      <c r="A931" s="1015"/>
      <c r="B931" s="1015"/>
      <c r="C931" s="1015"/>
      <c r="D931" s="1015"/>
      <c r="E931" s="1015"/>
      <c r="F931" s="1015"/>
      <c r="G931" s="1015"/>
      <c r="H931" s="1015"/>
      <c r="I931" s="1015"/>
      <c r="J931" s="1015"/>
      <c r="K931" s="1015"/>
      <c r="L931" s="1015"/>
      <c r="M931" s="1015"/>
      <c r="N931" s="1015"/>
      <c r="O931" s="1015"/>
      <c r="P931" s="1015"/>
      <c r="Q931" s="1015"/>
    </row>
    <row r="932" spans="1:17" ht="12.75" customHeight="1">
      <c r="A932" s="1015"/>
      <c r="B932" s="1015"/>
      <c r="C932" s="1015"/>
      <c r="D932" s="1015"/>
      <c r="E932" s="1015"/>
      <c r="F932" s="1015"/>
      <c r="G932" s="1015"/>
      <c r="H932" s="1015"/>
      <c r="I932" s="1015"/>
      <c r="J932" s="1015"/>
      <c r="K932" s="1015"/>
      <c r="L932" s="1015"/>
      <c r="M932" s="1015"/>
      <c r="N932" s="1015"/>
      <c r="O932" s="1015"/>
      <c r="P932" s="1015"/>
      <c r="Q932" s="1015"/>
    </row>
    <row r="933" spans="1:17" ht="12.75" customHeight="1">
      <c r="A933" s="1015"/>
      <c r="B933" s="1015"/>
      <c r="C933" s="1015"/>
      <c r="D933" s="1015"/>
      <c r="E933" s="1015"/>
      <c r="F933" s="1015"/>
      <c r="G933" s="1015"/>
      <c r="H933" s="1015"/>
      <c r="I933" s="1015"/>
      <c r="J933" s="1015"/>
      <c r="K933" s="1015"/>
      <c r="L933" s="1015"/>
      <c r="M933" s="1015"/>
      <c r="N933" s="1015"/>
      <c r="O933" s="1015"/>
      <c r="P933" s="1015"/>
      <c r="Q933" s="1015"/>
    </row>
    <row r="934" spans="1:17" ht="12.75" customHeight="1">
      <c r="A934" s="1015"/>
      <c r="B934" s="1015"/>
      <c r="C934" s="1015"/>
      <c r="D934" s="1015"/>
      <c r="E934" s="1015"/>
      <c r="F934" s="1015"/>
      <c r="G934" s="1015"/>
      <c r="H934" s="1015"/>
      <c r="I934" s="1015"/>
      <c r="J934" s="1015"/>
      <c r="K934" s="1015"/>
      <c r="L934" s="1015"/>
      <c r="M934" s="1015"/>
      <c r="N934" s="1015"/>
      <c r="O934" s="1015"/>
      <c r="P934" s="1015"/>
      <c r="Q934" s="1015"/>
    </row>
    <row r="935" spans="1:17" ht="12.75" customHeight="1">
      <c r="A935" s="1015"/>
      <c r="B935" s="1015"/>
      <c r="C935" s="1015"/>
      <c r="D935" s="1015"/>
      <c r="E935" s="1015"/>
      <c r="F935" s="1015"/>
      <c r="G935" s="1015"/>
      <c r="H935" s="1015"/>
      <c r="I935" s="1015"/>
      <c r="J935" s="1015"/>
      <c r="K935" s="1015"/>
      <c r="L935" s="1015"/>
      <c r="M935" s="1015"/>
      <c r="N935" s="1015"/>
      <c r="O935" s="1015"/>
      <c r="P935" s="1015"/>
      <c r="Q935" s="1015"/>
    </row>
    <row r="936" spans="1:17" ht="12.75" customHeight="1">
      <c r="A936" s="1015"/>
      <c r="B936" s="1015"/>
      <c r="C936" s="1015"/>
      <c r="D936" s="1015"/>
      <c r="E936" s="1015"/>
      <c r="F936" s="1015"/>
      <c r="G936" s="1015"/>
      <c r="H936" s="1015"/>
      <c r="I936" s="1015"/>
      <c r="J936" s="1015"/>
      <c r="K936" s="1015"/>
      <c r="L936" s="1015"/>
      <c r="M936" s="1015"/>
      <c r="N936" s="1015"/>
      <c r="O936" s="1015"/>
      <c r="P936" s="1015"/>
      <c r="Q936" s="1015"/>
    </row>
    <row r="937" spans="1:17" ht="12.75" customHeight="1">
      <c r="A937" s="1015"/>
      <c r="B937" s="1015"/>
      <c r="C937" s="1015"/>
      <c r="D937" s="1015"/>
      <c r="E937" s="1015"/>
      <c r="F937" s="1015"/>
      <c r="G937" s="1015"/>
      <c r="H937" s="1015"/>
      <c r="I937" s="1015"/>
      <c r="J937" s="1015"/>
      <c r="K937" s="1015"/>
      <c r="L937" s="1015"/>
      <c r="M937" s="1015"/>
      <c r="N937" s="1015"/>
      <c r="O937" s="1015"/>
      <c r="P937" s="1015"/>
      <c r="Q937" s="1015"/>
    </row>
    <row r="938" spans="1:17" ht="12.75" customHeight="1">
      <c r="A938" s="1015"/>
      <c r="B938" s="1015"/>
      <c r="C938" s="1015"/>
      <c r="D938" s="1015"/>
      <c r="E938" s="1015"/>
      <c r="F938" s="1015"/>
      <c r="G938" s="1015"/>
      <c r="H938" s="1015"/>
      <c r="I938" s="1015"/>
      <c r="J938" s="1015"/>
      <c r="K938" s="1015"/>
      <c r="L938" s="1015"/>
      <c r="M938" s="1015"/>
      <c r="N938" s="1015"/>
      <c r="O938" s="1015"/>
      <c r="P938" s="1015"/>
      <c r="Q938" s="1015"/>
    </row>
    <row r="939" spans="1:17" ht="12.75" customHeight="1">
      <c r="A939" s="1015"/>
      <c r="B939" s="1015"/>
      <c r="C939" s="1015"/>
      <c r="D939" s="1015"/>
      <c r="E939" s="1015"/>
      <c r="F939" s="1015"/>
      <c r="G939" s="1015"/>
      <c r="H939" s="1015"/>
      <c r="I939" s="1015"/>
      <c r="J939" s="1015"/>
      <c r="K939" s="1015"/>
      <c r="L939" s="1015"/>
      <c r="M939" s="1015"/>
      <c r="N939" s="1015"/>
      <c r="O939" s="1015"/>
      <c r="P939" s="1015"/>
      <c r="Q939" s="1015"/>
    </row>
    <row r="940" spans="1:17" ht="12.75" customHeight="1">
      <c r="A940" s="1015"/>
      <c r="B940" s="1015"/>
      <c r="C940" s="1015"/>
      <c r="D940" s="1015"/>
      <c r="E940" s="1015"/>
      <c r="F940" s="1015"/>
      <c r="G940" s="1015"/>
      <c r="H940" s="1015"/>
      <c r="I940" s="1015"/>
      <c r="J940" s="1015"/>
      <c r="K940" s="1015"/>
      <c r="L940" s="1015"/>
      <c r="M940" s="1015"/>
      <c r="N940" s="1015"/>
      <c r="O940" s="1015"/>
      <c r="P940" s="1015"/>
      <c r="Q940" s="1015"/>
    </row>
    <row r="941" spans="1:17" ht="12.75" customHeight="1">
      <c r="A941" s="1015"/>
      <c r="B941" s="1015"/>
      <c r="C941" s="1015"/>
      <c r="D941" s="1015"/>
      <c r="E941" s="1015"/>
      <c r="F941" s="1015"/>
      <c r="G941" s="1015"/>
      <c r="H941" s="1015"/>
      <c r="I941" s="1015"/>
      <c r="J941" s="1015"/>
      <c r="K941" s="1015"/>
      <c r="L941" s="1015"/>
      <c r="M941" s="1015"/>
      <c r="N941" s="1015"/>
      <c r="O941" s="1015"/>
      <c r="P941" s="1015"/>
      <c r="Q941" s="1015"/>
    </row>
    <row r="942" spans="1:17" ht="12.75" customHeight="1">
      <c r="A942" s="1015"/>
      <c r="B942" s="1015"/>
      <c r="C942" s="1015"/>
      <c r="D942" s="1015"/>
      <c r="E942" s="1015"/>
      <c r="F942" s="1015"/>
      <c r="G942" s="1015"/>
      <c r="H942" s="1015"/>
      <c r="I942" s="1015"/>
      <c r="J942" s="1015"/>
      <c r="K942" s="1015"/>
      <c r="L942" s="1015"/>
      <c r="M942" s="1015"/>
      <c r="N942" s="1015"/>
      <c r="O942" s="1015"/>
      <c r="P942" s="1015"/>
      <c r="Q942" s="1015"/>
    </row>
    <row r="943" spans="1:17" ht="12.75" customHeight="1">
      <c r="A943" s="1015"/>
      <c r="B943" s="1015"/>
      <c r="C943" s="1015"/>
      <c r="D943" s="1015"/>
      <c r="E943" s="1015"/>
      <c r="F943" s="1015"/>
      <c r="G943" s="1015"/>
      <c r="H943" s="1015"/>
      <c r="I943" s="1015"/>
      <c r="J943" s="1015"/>
      <c r="K943" s="1015"/>
      <c r="L943" s="1015"/>
      <c r="M943" s="1015"/>
      <c r="N943" s="1015"/>
      <c r="O943" s="1015"/>
      <c r="P943" s="1015"/>
      <c r="Q943" s="1015"/>
    </row>
    <row r="944" spans="1:17" ht="12.75" customHeight="1">
      <c r="A944" s="1015"/>
      <c r="B944" s="1015"/>
      <c r="C944" s="1015"/>
      <c r="D944" s="1015"/>
      <c r="E944" s="1015"/>
      <c r="F944" s="1015"/>
      <c r="G944" s="1015"/>
      <c r="H944" s="1015"/>
      <c r="I944" s="1015"/>
      <c r="J944" s="1015"/>
      <c r="K944" s="1015"/>
      <c r="L944" s="1015"/>
      <c r="M944" s="1015"/>
      <c r="N944" s="1015"/>
      <c r="O944" s="1015"/>
      <c r="P944" s="1015"/>
      <c r="Q944" s="1015"/>
    </row>
    <row r="945" spans="1:17" ht="12.75" customHeight="1">
      <c r="A945" s="1015"/>
      <c r="B945" s="1015"/>
      <c r="C945" s="1015"/>
      <c r="D945" s="1015"/>
      <c r="E945" s="1015"/>
      <c r="F945" s="1015"/>
      <c r="G945" s="1015"/>
      <c r="H945" s="1015"/>
      <c r="I945" s="1015"/>
      <c r="J945" s="1015"/>
      <c r="K945" s="1015"/>
      <c r="L945" s="1015"/>
      <c r="M945" s="1015"/>
      <c r="N945" s="1015"/>
      <c r="O945" s="1015"/>
      <c r="P945" s="1015"/>
      <c r="Q945" s="1015"/>
    </row>
    <row r="946" spans="1:17" ht="12.75" customHeight="1">
      <c r="A946" s="1015"/>
      <c r="B946" s="1015"/>
      <c r="C946" s="1015"/>
      <c r="D946" s="1015"/>
      <c r="E946" s="1015"/>
      <c r="F946" s="1015"/>
      <c r="G946" s="1015"/>
      <c r="H946" s="1015"/>
      <c r="I946" s="1015"/>
      <c r="J946" s="1015"/>
      <c r="K946" s="1015"/>
      <c r="L946" s="1015"/>
      <c r="M946" s="1015"/>
      <c r="N946" s="1015"/>
      <c r="O946" s="1015"/>
      <c r="P946" s="1015"/>
      <c r="Q946" s="1015"/>
    </row>
    <row r="947" spans="1:17" ht="12.75" customHeight="1">
      <c r="A947" s="1015"/>
      <c r="B947" s="1015"/>
      <c r="C947" s="1015"/>
      <c r="D947" s="1015"/>
      <c r="E947" s="1015"/>
      <c r="F947" s="1015"/>
      <c r="G947" s="1015"/>
      <c r="H947" s="1015"/>
      <c r="I947" s="1015"/>
      <c r="J947" s="1015"/>
      <c r="K947" s="1015"/>
      <c r="L947" s="1015"/>
      <c r="M947" s="1015"/>
      <c r="N947" s="1015"/>
      <c r="O947" s="1015"/>
      <c r="P947" s="1015"/>
      <c r="Q947" s="1015"/>
    </row>
    <row r="948" spans="1:17" ht="12.75" customHeight="1">
      <c r="A948" s="1015"/>
      <c r="B948" s="1015"/>
      <c r="C948" s="1015"/>
      <c r="D948" s="1015"/>
      <c r="E948" s="1015"/>
      <c r="F948" s="1015"/>
      <c r="G948" s="1015"/>
      <c r="H948" s="1015"/>
      <c r="I948" s="1015"/>
      <c r="J948" s="1015"/>
      <c r="K948" s="1015"/>
      <c r="L948" s="1015"/>
      <c r="M948" s="1015"/>
      <c r="N948" s="1015"/>
      <c r="O948" s="1015"/>
      <c r="P948" s="1015"/>
      <c r="Q948" s="1015"/>
    </row>
    <row r="949" spans="1:17" ht="12.75" customHeight="1">
      <c r="A949" s="1015"/>
      <c r="B949" s="1015"/>
      <c r="C949" s="1015"/>
      <c r="D949" s="1015"/>
      <c r="E949" s="1015"/>
      <c r="F949" s="1015"/>
      <c r="G949" s="1015"/>
      <c r="H949" s="1015"/>
      <c r="I949" s="1015"/>
      <c r="J949" s="1015"/>
      <c r="K949" s="1015"/>
      <c r="L949" s="1015"/>
      <c r="M949" s="1015"/>
      <c r="N949" s="1015"/>
      <c r="O949" s="1015"/>
      <c r="P949" s="1015"/>
      <c r="Q949" s="1015"/>
    </row>
    <row r="950" spans="1:17" ht="12.75" customHeight="1">
      <c r="A950" s="1015"/>
      <c r="B950" s="1015"/>
      <c r="C950" s="1015"/>
      <c r="D950" s="1015"/>
      <c r="E950" s="1015"/>
      <c r="F950" s="1015"/>
      <c r="G950" s="1015"/>
      <c r="H950" s="1015"/>
      <c r="I950" s="1015"/>
      <c r="J950" s="1015"/>
      <c r="K950" s="1015"/>
      <c r="L950" s="1015"/>
      <c r="M950" s="1015"/>
      <c r="N950" s="1015"/>
      <c r="O950" s="1015"/>
      <c r="P950" s="1015"/>
      <c r="Q950" s="1015"/>
    </row>
    <row r="951" spans="1:17" ht="12.75" customHeight="1">
      <c r="A951" s="1015"/>
      <c r="B951" s="1015"/>
      <c r="C951" s="1015"/>
      <c r="D951" s="1015"/>
      <c r="E951" s="1015"/>
      <c r="F951" s="1015"/>
      <c r="G951" s="1015"/>
      <c r="H951" s="1015"/>
      <c r="I951" s="1015"/>
      <c r="J951" s="1015"/>
      <c r="K951" s="1015"/>
      <c r="L951" s="1015"/>
      <c r="M951" s="1015"/>
      <c r="N951" s="1015"/>
      <c r="O951" s="1015"/>
      <c r="P951" s="1015"/>
      <c r="Q951" s="1015"/>
    </row>
    <row r="952" spans="1:17" ht="12.75" customHeight="1">
      <c r="A952" s="1015"/>
      <c r="B952" s="1015"/>
      <c r="C952" s="1015"/>
      <c r="D952" s="1015"/>
      <c r="E952" s="1015"/>
      <c r="F952" s="1015"/>
      <c r="G952" s="1015"/>
      <c r="H952" s="1015"/>
      <c r="I952" s="1015"/>
      <c r="J952" s="1015"/>
      <c r="K952" s="1015"/>
      <c r="L952" s="1015"/>
      <c r="M952" s="1015"/>
      <c r="N952" s="1015"/>
      <c r="O952" s="1015"/>
      <c r="P952" s="1015"/>
      <c r="Q952" s="1015"/>
    </row>
    <row r="953" spans="1:17" ht="12.75" customHeight="1">
      <c r="A953" s="1015"/>
      <c r="B953" s="1015"/>
      <c r="C953" s="1015"/>
      <c r="D953" s="1015"/>
      <c r="E953" s="1015"/>
      <c r="F953" s="1015"/>
      <c r="G953" s="1015"/>
      <c r="H953" s="1015"/>
      <c r="I953" s="1015"/>
      <c r="J953" s="1015"/>
      <c r="K953" s="1015"/>
      <c r="L953" s="1015"/>
      <c r="M953" s="1015"/>
      <c r="N953" s="1015"/>
      <c r="O953" s="1015"/>
      <c r="P953" s="1015"/>
      <c r="Q953" s="1015"/>
    </row>
    <row r="954" spans="1:17" ht="12.75" customHeight="1">
      <c r="A954" s="1015"/>
      <c r="B954" s="1015"/>
      <c r="C954" s="1015"/>
      <c r="D954" s="1015"/>
      <c r="E954" s="1015"/>
      <c r="F954" s="1015"/>
      <c r="G954" s="1015"/>
      <c r="H954" s="1015"/>
      <c r="I954" s="1015"/>
      <c r="J954" s="1015"/>
      <c r="K954" s="1015"/>
      <c r="L954" s="1015"/>
      <c r="M954" s="1015"/>
      <c r="N954" s="1015"/>
      <c r="O954" s="1015"/>
      <c r="P954" s="1015"/>
      <c r="Q954" s="1015"/>
    </row>
    <row r="955" spans="1:17" ht="12.75" customHeight="1">
      <c r="A955" s="1015"/>
      <c r="B955" s="1015"/>
      <c r="C955" s="1015"/>
      <c r="D955" s="1015"/>
      <c r="E955" s="1015"/>
      <c r="F955" s="1015"/>
      <c r="G955" s="1015"/>
      <c r="H955" s="1015"/>
      <c r="I955" s="1015"/>
      <c r="J955" s="1015"/>
      <c r="K955" s="1015"/>
      <c r="L955" s="1015"/>
      <c r="M955" s="1015"/>
      <c r="N955" s="1015"/>
      <c r="O955" s="1015"/>
      <c r="P955" s="1015"/>
      <c r="Q955" s="1015"/>
    </row>
    <row r="956" spans="1:17" ht="12.75" customHeight="1">
      <c r="A956" s="1015"/>
      <c r="B956" s="1015"/>
      <c r="C956" s="1015"/>
      <c r="D956" s="1015"/>
      <c r="E956" s="1015"/>
      <c r="F956" s="1015"/>
      <c r="G956" s="1015"/>
      <c r="H956" s="1015"/>
      <c r="I956" s="1015"/>
      <c r="J956" s="1015"/>
      <c r="K956" s="1015"/>
      <c r="L956" s="1015"/>
      <c r="M956" s="1015"/>
      <c r="N956" s="1015"/>
      <c r="O956" s="1015"/>
      <c r="P956" s="1015"/>
      <c r="Q956" s="1015"/>
    </row>
    <row r="957" spans="1:17" ht="12.75" customHeight="1">
      <c r="A957" s="1015"/>
      <c r="B957" s="1015"/>
      <c r="C957" s="1015"/>
      <c r="D957" s="1015"/>
      <c r="E957" s="1015"/>
      <c r="F957" s="1015"/>
      <c r="G957" s="1015"/>
      <c r="H957" s="1015"/>
      <c r="I957" s="1015"/>
      <c r="J957" s="1015"/>
      <c r="K957" s="1015"/>
      <c r="L957" s="1015"/>
      <c r="M957" s="1015"/>
      <c r="N957" s="1015"/>
      <c r="O957" s="1015"/>
      <c r="P957" s="1015"/>
      <c r="Q957" s="1015"/>
    </row>
    <row r="958" spans="1:17" ht="12.75" customHeight="1">
      <c r="A958" s="1015"/>
      <c r="B958" s="1015"/>
      <c r="C958" s="1015"/>
      <c r="D958" s="1015"/>
      <c r="E958" s="1015"/>
      <c r="F958" s="1015"/>
      <c r="G958" s="1015"/>
      <c r="H958" s="1015"/>
      <c r="I958" s="1015"/>
      <c r="J958" s="1015"/>
      <c r="K958" s="1015"/>
      <c r="L958" s="1015"/>
      <c r="M958" s="1015"/>
      <c r="N958" s="1015"/>
      <c r="O958" s="1015"/>
      <c r="P958" s="1015"/>
      <c r="Q958" s="1015"/>
    </row>
    <row r="959" spans="1:17" ht="12.75" customHeight="1">
      <c r="A959" s="1015"/>
      <c r="B959" s="1015"/>
      <c r="C959" s="1015"/>
      <c r="D959" s="1015"/>
      <c r="E959" s="1015"/>
      <c r="F959" s="1015"/>
      <c r="G959" s="1015"/>
      <c r="H959" s="1015"/>
      <c r="I959" s="1015"/>
      <c r="J959" s="1015"/>
      <c r="K959" s="1015"/>
      <c r="L959" s="1015"/>
      <c r="M959" s="1015"/>
      <c r="N959" s="1015"/>
      <c r="O959" s="1015"/>
      <c r="P959" s="1015"/>
      <c r="Q959" s="1015"/>
    </row>
    <row r="960" spans="1:17" ht="12.75" customHeight="1">
      <c r="A960" s="1015"/>
      <c r="B960" s="1015"/>
      <c r="C960" s="1015"/>
      <c r="D960" s="1015"/>
      <c r="E960" s="1015"/>
      <c r="F960" s="1015"/>
      <c r="G960" s="1015"/>
      <c r="H960" s="1015"/>
      <c r="I960" s="1015"/>
      <c r="J960" s="1015"/>
      <c r="K960" s="1015"/>
      <c r="L960" s="1015"/>
      <c r="M960" s="1015"/>
      <c r="N960" s="1015"/>
      <c r="O960" s="1015"/>
      <c r="P960" s="1015"/>
      <c r="Q960" s="1015"/>
    </row>
    <row r="961" spans="1:17" ht="12.75" customHeight="1">
      <c r="A961" s="1015"/>
      <c r="B961" s="1015"/>
      <c r="C961" s="1015"/>
      <c r="D961" s="1015"/>
      <c r="E961" s="1015"/>
      <c r="F961" s="1015"/>
      <c r="G961" s="1015"/>
      <c r="H961" s="1015"/>
      <c r="I961" s="1015"/>
      <c r="J961" s="1015"/>
      <c r="K961" s="1015"/>
      <c r="L961" s="1015"/>
      <c r="M961" s="1015"/>
      <c r="N961" s="1015"/>
      <c r="O961" s="1015"/>
      <c r="P961" s="1015"/>
      <c r="Q961" s="1015"/>
    </row>
    <row r="962" spans="1:17" ht="12.75" customHeight="1">
      <c r="A962" s="1015"/>
      <c r="B962" s="1015"/>
      <c r="C962" s="1015"/>
      <c r="D962" s="1015"/>
      <c r="E962" s="1015"/>
      <c r="F962" s="1015"/>
      <c r="G962" s="1015"/>
      <c r="H962" s="1015"/>
      <c r="I962" s="1015"/>
      <c r="J962" s="1015"/>
      <c r="K962" s="1015"/>
      <c r="L962" s="1015"/>
      <c r="M962" s="1015"/>
      <c r="N962" s="1015"/>
      <c r="O962" s="1015"/>
      <c r="P962" s="1015"/>
      <c r="Q962" s="1015"/>
    </row>
    <row r="963" spans="1:17" ht="12.75" customHeight="1">
      <c r="A963" s="1015"/>
      <c r="B963" s="1015"/>
      <c r="C963" s="1015"/>
      <c r="D963" s="1015"/>
      <c r="E963" s="1015"/>
      <c r="F963" s="1015"/>
      <c r="G963" s="1015"/>
      <c r="H963" s="1015"/>
      <c r="I963" s="1015"/>
      <c r="J963" s="1015"/>
      <c r="K963" s="1015"/>
      <c r="L963" s="1015"/>
      <c r="M963" s="1015"/>
      <c r="N963" s="1015"/>
      <c r="O963" s="1015"/>
      <c r="P963" s="1015"/>
      <c r="Q963" s="1015"/>
    </row>
    <row r="964" spans="1:17" ht="12.75" customHeight="1">
      <c r="A964" s="1015"/>
      <c r="B964" s="1015"/>
      <c r="C964" s="1015"/>
      <c r="D964" s="1015"/>
      <c r="E964" s="1015"/>
      <c r="F964" s="1015"/>
      <c r="G964" s="1015"/>
      <c r="H964" s="1015"/>
      <c r="I964" s="1015"/>
      <c r="J964" s="1015"/>
      <c r="K964" s="1015"/>
      <c r="L964" s="1015"/>
      <c r="M964" s="1015"/>
      <c r="N964" s="1015"/>
      <c r="O964" s="1015"/>
      <c r="P964" s="1015"/>
      <c r="Q964" s="1015"/>
    </row>
    <row r="965" spans="1:17" ht="12.75" customHeight="1">
      <c r="A965" s="1015"/>
      <c r="B965" s="1015"/>
      <c r="C965" s="1015"/>
      <c r="D965" s="1015"/>
      <c r="E965" s="1015"/>
      <c r="F965" s="1015"/>
      <c r="G965" s="1015"/>
      <c r="H965" s="1015"/>
      <c r="I965" s="1015"/>
      <c r="J965" s="1015"/>
      <c r="K965" s="1015"/>
      <c r="L965" s="1015"/>
      <c r="M965" s="1015"/>
      <c r="N965" s="1015"/>
      <c r="O965" s="1015"/>
      <c r="P965" s="1015"/>
      <c r="Q965" s="1015"/>
    </row>
    <row r="966" spans="1:17" ht="12.75" customHeight="1">
      <c r="A966" s="1015"/>
      <c r="B966" s="1015"/>
      <c r="C966" s="1015"/>
      <c r="D966" s="1015"/>
      <c r="E966" s="1015"/>
      <c r="F966" s="1015"/>
      <c r="G966" s="1015"/>
      <c r="H966" s="1015"/>
      <c r="I966" s="1015"/>
      <c r="J966" s="1015"/>
      <c r="K966" s="1015"/>
      <c r="L966" s="1015"/>
      <c r="M966" s="1015"/>
      <c r="N966" s="1015"/>
      <c r="O966" s="1015"/>
      <c r="P966" s="1015"/>
      <c r="Q966" s="1015"/>
    </row>
    <row r="967" spans="1:17" ht="12.75" customHeight="1">
      <c r="A967" s="1015"/>
      <c r="B967" s="1015"/>
      <c r="C967" s="1015"/>
      <c r="D967" s="1015"/>
      <c r="E967" s="1015"/>
      <c r="F967" s="1015"/>
      <c r="G967" s="1015"/>
      <c r="H967" s="1015"/>
      <c r="I967" s="1015"/>
      <c r="J967" s="1015"/>
      <c r="K967" s="1015"/>
      <c r="L967" s="1015"/>
      <c r="M967" s="1015"/>
      <c r="N967" s="1015"/>
      <c r="O967" s="1015"/>
      <c r="P967" s="1015"/>
      <c r="Q967" s="1015"/>
    </row>
    <row r="968" spans="1:17" ht="12.75" customHeight="1">
      <c r="A968" s="1015"/>
      <c r="B968" s="1015"/>
      <c r="C968" s="1015"/>
      <c r="D968" s="1015"/>
      <c r="E968" s="1015"/>
      <c r="F968" s="1015"/>
      <c r="G968" s="1015"/>
      <c r="H968" s="1015"/>
      <c r="I968" s="1015"/>
      <c r="J968" s="1015"/>
      <c r="K968" s="1015"/>
      <c r="L968" s="1015"/>
      <c r="M968" s="1015"/>
      <c r="N968" s="1015"/>
      <c r="O968" s="1015"/>
      <c r="P968" s="1015"/>
      <c r="Q968" s="1015"/>
    </row>
    <row r="969" spans="1:17" ht="12.75" customHeight="1">
      <c r="A969" s="1015"/>
      <c r="B969" s="1015"/>
      <c r="C969" s="1015"/>
      <c r="D969" s="1015"/>
      <c r="E969" s="1015"/>
      <c r="F969" s="1015"/>
      <c r="G969" s="1015"/>
      <c r="H969" s="1015"/>
      <c r="I969" s="1015"/>
      <c r="J969" s="1015"/>
      <c r="K969" s="1015"/>
      <c r="L969" s="1015"/>
      <c r="M969" s="1015"/>
      <c r="N969" s="1015"/>
      <c r="O969" s="1015"/>
      <c r="P969" s="1015"/>
      <c r="Q969" s="1015"/>
    </row>
    <row r="970" spans="1:17" ht="12.75" customHeight="1">
      <c r="A970" s="1015"/>
      <c r="B970" s="1015"/>
      <c r="C970" s="1015"/>
      <c r="D970" s="1015"/>
      <c r="E970" s="1015"/>
      <c r="F970" s="1015"/>
      <c r="G970" s="1015"/>
      <c r="H970" s="1015"/>
      <c r="I970" s="1015"/>
      <c r="J970" s="1015"/>
      <c r="K970" s="1015"/>
      <c r="L970" s="1015"/>
      <c r="M970" s="1015"/>
      <c r="N970" s="1015"/>
      <c r="O970" s="1015"/>
      <c r="P970" s="1015"/>
      <c r="Q970" s="1015"/>
    </row>
    <row r="971" spans="1:17" ht="12.75" customHeight="1">
      <c r="A971" s="1015"/>
      <c r="B971" s="1015"/>
      <c r="C971" s="1015"/>
      <c r="D971" s="1015"/>
      <c r="E971" s="1015"/>
      <c r="F971" s="1015"/>
      <c r="G971" s="1015"/>
      <c r="H971" s="1015"/>
      <c r="I971" s="1015"/>
      <c r="J971" s="1015"/>
      <c r="K971" s="1015"/>
      <c r="L971" s="1015"/>
      <c r="M971" s="1015"/>
      <c r="N971" s="1015"/>
      <c r="O971" s="1015"/>
      <c r="P971" s="1015"/>
      <c r="Q971" s="1015"/>
    </row>
    <row r="972" spans="1:17" ht="12.75" customHeight="1">
      <c r="A972" s="1015"/>
      <c r="B972" s="1015"/>
      <c r="C972" s="1015"/>
      <c r="D972" s="1015"/>
      <c r="E972" s="1015"/>
      <c r="F972" s="1015"/>
      <c r="G972" s="1015"/>
      <c r="H972" s="1015"/>
      <c r="I972" s="1015"/>
      <c r="J972" s="1015"/>
      <c r="K972" s="1015"/>
      <c r="L972" s="1015"/>
      <c r="M972" s="1015"/>
      <c r="N972" s="1015"/>
      <c r="O972" s="1015"/>
      <c r="P972" s="1015"/>
      <c r="Q972" s="1015"/>
    </row>
    <row r="973" spans="1:17" ht="12.75" customHeight="1">
      <c r="A973" s="1015"/>
      <c r="B973" s="1015"/>
      <c r="C973" s="1015"/>
      <c r="D973" s="1015"/>
      <c r="E973" s="1015"/>
      <c r="F973" s="1015"/>
      <c r="G973" s="1015"/>
      <c r="H973" s="1015"/>
      <c r="I973" s="1015"/>
      <c r="J973" s="1015"/>
      <c r="K973" s="1015"/>
      <c r="L973" s="1015"/>
      <c r="M973" s="1015"/>
      <c r="N973" s="1015"/>
      <c r="O973" s="1015"/>
      <c r="P973" s="1015"/>
      <c r="Q973" s="1015"/>
    </row>
    <row r="974" spans="1:17" ht="12.75" customHeight="1">
      <c r="A974" s="1015"/>
      <c r="B974" s="1015"/>
      <c r="C974" s="1015"/>
      <c r="D974" s="1015"/>
      <c r="E974" s="1015"/>
      <c r="F974" s="1015"/>
      <c r="G974" s="1015"/>
      <c r="H974" s="1015"/>
      <c r="I974" s="1015"/>
      <c r="J974" s="1015"/>
      <c r="K974" s="1015"/>
      <c r="L974" s="1015"/>
      <c r="M974" s="1015"/>
      <c r="N974" s="1015"/>
      <c r="O974" s="1015"/>
      <c r="P974" s="1015"/>
      <c r="Q974" s="1015"/>
    </row>
    <row r="975" spans="1:17" ht="12.75" customHeight="1">
      <c r="A975" s="1015"/>
      <c r="B975" s="1015"/>
      <c r="C975" s="1015"/>
      <c r="D975" s="1015"/>
      <c r="E975" s="1015"/>
      <c r="F975" s="1015"/>
      <c r="G975" s="1015"/>
      <c r="H975" s="1015"/>
      <c r="I975" s="1015"/>
      <c r="J975" s="1015"/>
      <c r="K975" s="1015"/>
      <c r="L975" s="1015"/>
      <c r="M975" s="1015"/>
      <c r="N975" s="1015"/>
      <c r="O975" s="1015"/>
      <c r="P975" s="1015"/>
      <c r="Q975" s="1015"/>
    </row>
    <row r="976" spans="1:17" ht="12.75" customHeight="1">
      <c r="A976" s="1015"/>
      <c r="B976" s="1015"/>
      <c r="C976" s="1015"/>
      <c r="D976" s="1015"/>
      <c r="E976" s="1015"/>
      <c r="F976" s="1015"/>
      <c r="G976" s="1015"/>
      <c r="H976" s="1015"/>
      <c r="I976" s="1015"/>
      <c r="J976" s="1015"/>
      <c r="K976" s="1015"/>
      <c r="L976" s="1015"/>
      <c r="M976" s="1015"/>
      <c r="N976" s="1015"/>
      <c r="O976" s="1015"/>
      <c r="P976" s="1015"/>
      <c r="Q976" s="1015"/>
    </row>
    <row r="977" spans="1:17" ht="12.75" customHeight="1">
      <c r="A977" s="1015"/>
      <c r="B977" s="1015"/>
      <c r="C977" s="1015"/>
      <c r="D977" s="1015"/>
      <c r="E977" s="1015"/>
      <c r="F977" s="1015"/>
      <c r="G977" s="1015"/>
      <c r="H977" s="1015"/>
      <c r="I977" s="1015"/>
      <c r="J977" s="1015"/>
      <c r="K977" s="1015"/>
      <c r="L977" s="1015"/>
      <c r="M977" s="1015"/>
      <c r="N977" s="1015"/>
      <c r="O977" s="1015"/>
      <c r="P977" s="1015"/>
      <c r="Q977" s="1015"/>
    </row>
    <row r="978" spans="1:17" ht="12.75" customHeight="1">
      <c r="A978" s="1015"/>
      <c r="B978" s="1015"/>
      <c r="C978" s="1015"/>
      <c r="D978" s="1015"/>
      <c r="E978" s="1015"/>
      <c r="F978" s="1015"/>
      <c r="G978" s="1015"/>
      <c r="H978" s="1015"/>
      <c r="I978" s="1015"/>
      <c r="J978" s="1015"/>
      <c r="K978" s="1015"/>
      <c r="L978" s="1015"/>
      <c r="M978" s="1015"/>
      <c r="N978" s="1015"/>
      <c r="O978" s="1015"/>
      <c r="P978" s="1015"/>
      <c r="Q978" s="1015"/>
    </row>
    <row r="979" spans="1:17" ht="12.75" customHeight="1">
      <c r="A979" s="1015"/>
      <c r="B979" s="1015"/>
      <c r="C979" s="1015"/>
      <c r="D979" s="1015"/>
      <c r="E979" s="1015"/>
      <c r="F979" s="1015"/>
      <c r="G979" s="1015"/>
      <c r="H979" s="1015"/>
      <c r="I979" s="1015"/>
      <c r="J979" s="1015"/>
      <c r="K979" s="1015"/>
      <c r="L979" s="1015"/>
      <c r="M979" s="1015"/>
      <c r="N979" s="1015"/>
      <c r="O979" s="1015"/>
      <c r="P979" s="1015"/>
      <c r="Q979" s="1015"/>
    </row>
    <row r="980" spans="1:17" ht="12.75" customHeight="1">
      <c r="A980" s="1015"/>
      <c r="B980" s="1015"/>
      <c r="C980" s="1015"/>
      <c r="D980" s="1015"/>
      <c r="E980" s="1015"/>
      <c r="F980" s="1015"/>
      <c r="G980" s="1015"/>
      <c r="H980" s="1015"/>
      <c r="I980" s="1015"/>
      <c r="J980" s="1015"/>
      <c r="K980" s="1015"/>
      <c r="L980" s="1015"/>
      <c r="M980" s="1015"/>
      <c r="N980" s="1015"/>
      <c r="O980" s="1015"/>
      <c r="P980" s="1015"/>
      <c r="Q980" s="1015"/>
    </row>
    <row r="981" spans="1:17" ht="12.75" customHeight="1">
      <c r="A981" s="1015"/>
      <c r="B981" s="1015"/>
      <c r="C981" s="1015"/>
      <c r="D981" s="1015"/>
      <c r="E981" s="1015"/>
      <c r="F981" s="1015"/>
      <c r="G981" s="1015"/>
      <c r="H981" s="1015"/>
      <c r="I981" s="1015"/>
      <c r="J981" s="1015"/>
      <c r="K981" s="1015"/>
      <c r="L981" s="1015"/>
      <c r="M981" s="1015"/>
      <c r="N981" s="1015"/>
      <c r="O981" s="1015"/>
      <c r="P981" s="1015"/>
      <c r="Q981" s="1015"/>
    </row>
    <row r="982" spans="1:17" ht="12.75" customHeight="1">
      <c r="A982" s="1015"/>
      <c r="B982" s="1015"/>
      <c r="C982" s="1015"/>
      <c r="D982" s="1015"/>
      <c r="E982" s="1015"/>
      <c r="F982" s="1015"/>
      <c r="G982" s="1015"/>
      <c r="H982" s="1015"/>
      <c r="I982" s="1015"/>
      <c r="J982" s="1015"/>
      <c r="K982" s="1015"/>
      <c r="L982" s="1015"/>
      <c r="M982" s="1015"/>
      <c r="N982" s="1015"/>
      <c r="O982" s="1015"/>
      <c r="P982" s="1015"/>
      <c r="Q982" s="1015"/>
    </row>
    <row r="983" spans="1:17" ht="12.75" customHeight="1">
      <c r="A983" s="1015"/>
      <c r="B983" s="1015"/>
      <c r="C983" s="1015"/>
      <c r="D983" s="1015"/>
      <c r="E983" s="1015"/>
      <c r="F983" s="1015"/>
      <c r="G983" s="1015"/>
      <c r="H983" s="1015"/>
      <c r="I983" s="1015"/>
      <c r="J983" s="1015"/>
      <c r="K983" s="1015"/>
      <c r="L983" s="1015"/>
      <c r="M983" s="1015"/>
      <c r="N983" s="1015"/>
      <c r="O983" s="1015"/>
      <c r="P983" s="1015"/>
      <c r="Q983" s="1015"/>
    </row>
    <row r="984" spans="1:17" ht="12.75" customHeight="1">
      <c r="A984" s="1015"/>
      <c r="B984" s="1015"/>
      <c r="C984" s="1015"/>
      <c r="D984" s="1015"/>
      <c r="E984" s="1015"/>
      <c r="F984" s="1015"/>
      <c r="G984" s="1015"/>
      <c r="H984" s="1015"/>
      <c r="I984" s="1015"/>
      <c r="J984" s="1015"/>
      <c r="K984" s="1015"/>
      <c r="L984" s="1015"/>
      <c r="M984" s="1015"/>
      <c r="N984" s="1015"/>
      <c r="O984" s="1015"/>
      <c r="P984" s="1015"/>
      <c r="Q984" s="1015"/>
    </row>
    <row r="985" spans="1:17" ht="12.75" customHeight="1">
      <c r="A985" s="1015"/>
      <c r="B985" s="1015"/>
      <c r="C985" s="1015"/>
      <c r="D985" s="1015"/>
      <c r="E985" s="1015"/>
      <c r="F985" s="1015"/>
      <c r="G985" s="1015"/>
      <c r="H985" s="1015"/>
      <c r="I985" s="1015"/>
      <c r="J985" s="1015"/>
      <c r="K985" s="1015"/>
      <c r="L985" s="1015"/>
      <c r="M985" s="1015"/>
      <c r="N985" s="1015"/>
      <c r="O985" s="1015"/>
      <c r="P985" s="1015"/>
      <c r="Q985" s="1015"/>
    </row>
    <row r="986" spans="1:17" ht="12.75" customHeight="1">
      <c r="A986" s="1015"/>
      <c r="B986" s="1015"/>
      <c r="C986" s="1015"/>
      <c r="D986" s="1015"/>
      <c r="E986" s="1015"/>
      <c r="F986" s="1015"/>
      <c r="G986" s="1015"/>
      <c r="H986" s="1015"/>
      <c r="I986" s="1015"/>
      <c r="J986" s="1015"/>
      <c r="K986" s="1015"/>
      <c r="L986" s="1015"/>
      <c r="M986" s="1015"/>
      <c r="N986" s="1015"/>
      <c r="O986" s="1015"/>
      <c r="P986" s="1015"/>
      <c r="Q986" s="1015"/>
    </row>
    <row r="987" spans="1:17" ht="12.75" customHeight="1">
      <c r="A987" s="1015"/>
      <c r="B987" s="1015"/>
      <c r="C987" s="1015"/>
      <c r="D987" s="1015"/>
      <c r="E987" s="1015"/>
      <c r="F987" s="1015"/>
      <c r="G987" s="1015"/>
      <c r="H987" s="1015"/>
      <c r="I987" s="1015"/>
      <c r="J987" s="1015"/>
      <c r="K987" s="1015"/>
      <c r="L987" s="1015"/>
      <c r="M987" s="1015"/>
      <c r="N987" s="1015"/>
      <c r="O987" s="1015"/>
      <c r="P987" s="1015"/>
      <c r="Q987" s="1015"/>
    </row>
    <row r="988" spans="1:17" ht="12.75" customHeight="1">
      <c r="A988" s="1015"/>
      <c r="B988" s="1015"/>
      <c r="C988" s="1015"/>
      <c r="D988" s="1015"/>
      <c r="E988" s="1015"/>
      <c r="F988" s="1015"/>
      <c r="G988" s="1015"/>
      <c r="H988" s="1015"/>
      <c r="I988" s="1015"/>
      <c r="J988" s="1015"/>
      <c r="K988" s="1015"/>
      <c r="L988" s="1015"/>
      <c r="M988" s="1015"/>
      <c r="N988" s="1015"/>
      <c r="O988" s="1015"/>
      <c r="P988" s="1015"/>
      <c r="Q988" s="1015"/>
    </row>
    <row r="989" spans="1:17" ht="12.75" customHeight="1">
      <c r="A989" s="1015"/>
      <c r="B989" s="1015"/>
      <c r="C989" s="1015"/>
      <c r="D989" s="1015"/>
      <c r="E989" s="1015"/>
      <c r="F989" s="1015"/>
      <c r="G989" s="1015"/>
      <c r="H989" s="1015"/>
      <c r="I989" s="1015"/>
      <c r="J989" s="1015"/>
      <c r="K989" s="1015"/>
      <c r="L989" s="1015"/>
      <c r="M989" s="1015"/>
      <c r="N989" s="1015"/>
      <c r="O989" s="1015"/>
      <c r="P989" s="1015"/>
      <c r="Q989" s="1015"/>
    </row>
    <row r="990" spans="1:17" ht="12.75" customHeight="1">
      <c r="A990" s="1015"/>
      <c r="B990" s="1015"/>
      <c r="C990" s="1015"/>
      <c r="D990" s="1015"/>
      <c r="E990" s="1015"/>
      <c r="F990" s="1015"/>
      <c r="G990" s="1015"/>
      <c r="H990" s="1015"/>
      <c r="I990" s="1015"/>
      <c r="J990" s="1015"/>
      <c r="K990" s="1015"/>
      <c r="L990" s="1015"/>
      <c r="M990" s="1015"/>
      <c r="N990" s="1015"/>
      <c r="O990" s="1015"/>
      <c r="P990" s="1015"/>
      <c r="Q990" s="1015"/>
    </row>
    <row r="991" spans="1:17" ht="12.75" customHeight="1">
      <c r="A991" s="1015"/>
      <c r="B991" s="1015"/>
      <c r="C991" s="1015"/>
      <c r="D991" s="1015"/>
      <c r="E991" s="1015"/>
      <c r="F991" s="1015"/>
      <c r="G991" s="1015"/>
      <c r="H991" s="1015"/>
      <c r="I991" s="1015"/>
      <c r="J991" s="1015"/>
      <c r="K991" s="1015"/>
      <c r="L991" s="1015"/>
      <c r="M991" s="1015"/>
      <c r="N991" s="1015"/>
      <c r="O991" s="1015"/>
      <c r="P991" s="1015"/>
      <c r="Q991" s="1015"/>
    </row>
    <row r="992" spans="1:17" ht="12.75" customHeight="1">
      <c r="A992" s="1015"/>
      <c r="B992" s="1015"/>
      <c r="C992" s="1015"/>
      <c r="D992" s="1015"/>
      <c r="E992" s="1015"/>
      <c r="F992" s="1015"/>
      <c r="G992" s="1015"/>
      <c r="H992" s="1015"/>
      <c r="I992" s="1015"/>
      <c r="J992" s="1015"/>
      <c r="K992" s="1015"/>
      <c r="L992" s="1015"/>
      <c r="M992" s="1015"/>
      <c r="N992" s="1015"/>
      <c r="O992" s="1015"/>
      <c r="P992" s="1015"/>
      <c r="Q992" s="1015"/>
    </row>
    <row r="993" spans="1:17" ht="12.75" customHeight="1">
      <c r="A993" s="1015"/>
      <c r="B993" s="1015"/>
      <c r="C993" s="1015"/>
      <c r="D993" s="1015"/>
      <c r="E993" s="1015"/>
      <c r="F993" s="1015"/>
      <c r="G993" s="1015"/>
      <c r="H993" s="1015"/>
      <c r="I993" s="1015"/>
      <c r="J993" s="1015"/>
      <c r="K993" s="1015"/>
      <c r="L993" s="1015"/>
      <c r="M993" s="1015"/>
      <c r="N993" s="1015"/>
      <c r="O993" s="1015"/>
      <c r="P993" s="1015"/>
      <c r="Q993" s="1015"/>
    </row>
    <row r="994" spans="1:17" ht="12.75" customHeight="1">
      <c r="A994" s="1015"/>
      <c r="B994" s="1015"/>
      <c r="C994" s="1015"/>
      <c r="D994" s="1015"/>
      <c r="E994" s="1015"/>
      <c r="F994" s="1015"/>
      <c r="G994" s="1015"/>
      <c r="H994" s="1015"/>
      <c r="I994" s="1015"/>
      <c r="J994" s="1015"/>
      <c r="K994" s="1015"/>
      <c r="L994" s="1015"/>
      <c r="M994" s="1015"/>
      <c r="N994" s="1015"/>
      <c r="O994" s="1015"/>
      <c r="P994" s="1015"/>
      <c r="Q994" s="1015"/>
    </row>
    <row r="995" spans="1:17" ht="12.75" customHeight="1">
      <c r="A995" s="1015"/>
      <c r="B995" s="1015"/>
      <c r="C995" s="1015"/>
      <c r="D995" s="1015"/>
      <c r="E995" s="1015"/>
      <c r="F995" s="1015"/>
      <c r="G995" s="1015"/>
      <c r="H995" s="1015"/>
      <c r="I995" s="1015"/>
      <c r="J995" s="1015"/>
      <c r="K995" s="1015"/>
      <c r="L995" s="1015"/>
      <c r="M995" s="1015"/>
      <c r="N995" s="1015"/>
      <c r="O995" s="1015"/>
      <c r="P995" s="1015"/>
      <c r="Q995" s="1015"/>
    </row>
    <row r="996" spans="1:17" ht="12.75" customHeight="1">
      <c r="A996" s="1015"/>
      <c r="B996" s="1015"/>
      <c r="C996" s="1015"/>
      <c r="D996" s="1015"/>
      <c r="E996" s="1015"/>
      <c r="F996" s="1015"/>
      <c r="G996" s="1015"/>
      <c r="H996" s="1015"/>
      <c r="I996" s="1015"/>
      <c r="J996" s="1015"/>
      <c r="K996" s="1015"/>
      <c r="L996" s="1015"/>
      <c r="M996" s="1015"/>
      <c r="N996" s="1015"/>
      <c r="O996" s="1015"/>
      <c r="P996" s="1015"/>
      <c r="Q996" s="1015"/>
    </row>
    <row r="997" spans="1:17" ht="12.75" customHeight="1">
      <c r="A997" s="1015"/>
      <c r="B997" s="1015"/>
      <c r="C997" s="1015"/>
      <c r="D997" s="1015"/>
      <c r="E997" s="1015"/>
      <c r="F997" s="1015"/>
      <c r="G997" s="1015"/>
      <c r="H997" s="1015"/>
      <c r="I997" s="1015"/>
      <c r="J997" s="1015"/>
      <c r="K997" s="1015"/>
      <c r="L997" s="1015"/>
      <c r="M997" s="1015"/>
      <c r="N997" s="1015"/>
      <c r="O997" s="1015"/>
      <c r="P997" s="1015"/>
      <c r="Q997" s="1015"/>
    </row>
    <row r="998" spans="1:17" ht="12.75" customHeight="1">
      <c r="A998" s="1015"/>
      <c r="B998" s="1015"/>
      <c r="C998" s="1015"/>
      <c r="D998" s="1015"/>
      <c r="E998" s="1015"/>
      <c r="F998" s="1015"/>
      <c r="G998" s="1015"/>
      <c r="H998" s="1015"/>
      <c r="I998" s="1015"/>
      <c r="J998" s="1015"/>
      <c r="K998" s="1015"/>
      <c r="L998" s="1015"/>
      <c r="M998" s="1015"/>
      <c r="N998" s="1015"/>
      <c r="O998" s="1015"/>
      <c r="P998" s="1015"/>
      <c r="Q998" s="1015"/>
    </row>
    <row r="999" spans="1:17" ht="12.75" customHeight="1">
      <c r="A999" s="1015"/>
      <c r="B999" s="1015"/>
      <c r="C999" s="1015"/>
      <c r="D999" s="1015"/>
      <c r="E999" s="1015"/>
      <c r="F999" s="1015"/>
      <c r="G999" s="1015"/>
      <c r="H999" s="1015"/>
      <c r="I999" s="1015"/>
      <c r="J999" s="1015"/>
      <c r="K999" s="1015"/>
      <c r="L999" s="1015"/>
      <c r="M999" s="1015"/>
      <c r="N999" s="1015"/>
      <c r="O999" s="1015"/>
      <c r="P999" s="1015"/>
      <c r="Q999" s="1015"/>
    </row>
    <row r="1000" spans="1:17" ht="12.75" customHeight="1">
      <c r="A1000" s="1015"/>
      <c r="B1000" s="1015"/>
      <c r="C1000" s="1015"/>
      <c r="D1000" s="1015"/>
      <c r="E1000" s="1015"/>
      <c r="F1000" s="1015"/>
      <c r="G1000" s="1015"/>
      <c r="H1000" s="1015"/>
      <c r="I1000" s="1015"/>
      <c r="J1000" s="1015"/>
      <c r="K1000" s="1015"/>
      <c r="L1000" s="1015"/>
      <c r="M1000" s="1015"/>
      <c r="N1000" s="1015"/>
      <c r="O1000" s="1015"/>
      <c r="P1000" s="1015"/>
      <c r="Q1000" s="1015"/>
    </row>
  </sheetData>
  <mergeCells count="2">
    <mergeCell ref="A16:C16"/>
    <mergeCell ref="A17:C17"/>
  </mergeCells>
  <hyperlinks>
    <hyperlink ref="K2" location="'Tabla de Contenido'!A1" display="Inicio"/>
  </hyperlinks>
  <pageMargins left="0.7" right="0.7" top="0.75" bottom="0.75" header="0" footer="0"/>
  <pageSetup paperSize="9" orientation="portrait"/>
  <colBreaks count="1" manualBreakCount="1">
    <brk id="9" man="1"/>
  </col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N995"/>
  <sheetViews>
    <sheetView workbookViewId="0">
      <selection activeCell="K2" sqref="K2"/>
    </sheetView>
  </sheetViews>
  <sheetFormatPr baseColWidth="10" defaultColWidth="14.44140625" defaultRowHeight="15" customHeight="1"/>
  <cols>
    <col min="1" max="1" width="16.109375" style="1016" customWidth="1"/>
    <col min="2" max="11" width="10.6640625" style="1016" customWidth="1"/>
    <col min="12" max="14" width="11.44140625" style="1016" customWidth="1"/>
    <col min="15" max="16384" width="14.44140625" style="1016"/>
  </cols>
  <sheetData>
    <row r="1" spans="1:14" ht="12.75" customHeight="1">
      <c r="A1" s="1015"/>
      <c r="B1" s="1015"/>
      <c r="C1" s="1015"/>
      <c r="D1" s="1015"/>
      <c r="E1" s="1015"/>
      <c r="F1" s="1015"/>
      <c r="G1" s="1015"/>
      <c r="H1" s="1015"/>
      <c r="I1" s="1015"/>
      <c r="J1" s="1015"/>
      <c r="K1" s="1015"/>
      <c r="L1" s="1015"/>
      <c r="M1" s="1015"/>
      <c r="N1" s="1015"/>
    </row>
    <row r="2" spans="1:14" ht="12.75" customHeight="1">
      <c r="A2" s="1017" t="s">
        <v>1942</v>
      </c>
      <c r="B2" s="1015"/>
      <c r="C2" s="1015"/>
      <c r="D2" s="1015"/>
      <c r="E2" s="1015"/>
      <c r="F2" s="1015"/>
      <c r="G2" s="1015"/>
      <c r="H2" s="1015"/>
      <c r="I2" s="1015"/>
      <c r="J2" s="1015"/>
      <c r="K2" s="877" t="s">
        <v>1620</v>
      </c>
      <c r="L2" s="1015"/>
      <c r="M2" s="1015"/>
      <c r="N2" s="1015"/>
    </row>
    <row r="3" spans="1:14" ht="12.75" customHeight="1">
      <c r="A3" s="1015" t="s">
        <v>1943</v>
      </c>
      <c r="B3" s="1015"/>
      <c r="C3" s="1015"/>
      <c r="D3" s="1015"/>
      <c r="E3" s="1015"/>
      <c r="F3" s="1015"/>
      <c r="G3" s="1015"/>
      <c r="H3" s="1015"/>
      <c r="I3" s="1015"/>
      <c r="J3" s="1015"/>
      <c r="K3" s="1015"/>
      <c r="L3" s="1015"/>
      <c r="M3" s="1015"/>
      <c r="N3" s="1015"/>
    </row>
    <row r="4" spans="1:14" ht="12.75" customHeight="1">
      <c r="A4" s="1015" t="s">
        <v>1931</v>
      </c>
      <c r="B4" s="1015"/>
      <c r="C4" s="1015"/>
      <c r="D4" s="1015"/>
      <c r="E4" s="1015"/>
      <c r="F4" s="1015"/>
      <c r="G4" s="1015"/>
      <c r="H4" s="1015"/>
      <c r="I4" s="1015"/>
      <c r="J4" s="1015"/>
      <c r="K4" s="1015"/>
      <c r="L4" s="1015"/>
      <c r="M4" s="1015"/>
      <c r="N4" s="1015"/>
    </row>
    <row r="5" spans="1:14" ht="12.75" customHeight="1">
      <c r="A5" s="1015" t="s">
        <v>455</v>
      </c>
      <c r="B5" s="1015"/>
      <c r="C5" s="1015"/>
      <c r="D5" s="1015"/>
      <c r="E5" s="1015"/>
      <c r="F5" s="1015"/>
      <c r="G5" s="1015"/>
      <c r="H5" s="1015"/>
      <c r="I5" s="1015"/>
      <c r="J5" s="1015"/>
      <c r="K5" s="1015"/>
      <c r="L5" s="1015"/>
      <c r="M5" s="1015"/>
      <c r="N5" s="1015"/>
    </row>
    <row r="6" spans="1:14" ht="18" customHeight="1">
      <c r="A6" s="1031" t="s">
        <v>1932</v>
      </c>
      <c r="B6" s="1032">
        <v>2015</v>
      </c>
      <c r="C6" s="1033">
        <v>2016</v>
      </c>
      <c r="D6" s="1032">
        <v>2017</v>
      </c>
      <c r="E6" s="1032">
        <v>2018</v>
      </c>
      <c r="F6" s="1032">
        <v>2019</v>
      </c>
      <c r="G6" s="1032">
        <v>2020</v>
      </c>
      <c r="H6" s="1033" t="s">
        <v>1933</v>
      </c>
      <c r="I6" s="1033" t="s">
        <v>1625</v>
      </c>
      <c r="J6" s="1033" t="s">
        <v>1934</v>
      </c>
      <c r="K6" s="1033" t="s">
        <v>1935</v>
      </c>
      <c r="L6" s="1015"/>
      <c r="M6" s="1015"/>
      <c r="N6" s="1015"/>
    </row>
    <row r="7" spans="1:14" ht="12.75" customHeight="1">
      <c r="A7" s="1020" t="s">
        <v>314</v>
      </c>
      <c r="B7" s="1035">
        <v>2347112</v>
      </c>
      <c r="C7" s="1035">
        <v>2317270</v>
      </c>
      <c r="D7" s="1035">
        <v>2272281</v>
      </c>
      <c r="E7" s="1035">
        <v>2250774</v>
      </c>
      <c r="F7" s="1035">
        <v>2259472</v>
      </c>
      <c r="G7" s="1035">
        <v>2392098</v>
      </c>
      <c r="H7" s="1035">
        <v>2441157</v>
      </c>
      <c r="I7" s="1035">
        <v>2471304</v>
      </c>
      <c r="J7" s="1035">
        <v>2325615</v>
      </c>
      <c r="K7" s="1035">
        <v>2066522</v>
      </c>
      <c r="L7" s="1015"/>
      <c r="M7" s="1015"/>
      <c r="N7" s="1015"/>
    </row>
    <row r="8" spans="1:14" ht="12.75" customHeight="1">
      <c r="A8" s="1022" t="s">
        <v>330</v>
      </c>
      <c r="B8" s="1025">
        <v>883308</v>
      </c>
      <c r="C8" s="1025">
        <v>908056</v>
      </c>
      <c r="D8" s="1025">
        <v>861918</v>
      </c>
      <c r="E8" s="1025">
        <v>830563</v>
      </c>
      <c r="F8" s="1025">
        <v>854630</v>
      </c>
      <c r="G8" s="1025">
        <v>881527</v>
      </c>
      <c r="H8" s="1025">
        <v>882108</v>
      </c>
      <c r="I8" s="1025">
        <v>849801</v>
      </c>
      <c r="J8" s="1025">
        <v>798471</v>
      </c>
      <c r="K8" s="1025">
        <v>642185</v>
      </c>
      <c r="L8" s="1015"/>
      <c r="M8" s="1015"/>
      <c r="N8" s="1015"/>
    </row>
    <row r="9" spans="1:14" ht="12.75" customHeight="1">
      <c r="A9" s="1022" t="s">
        <v>329</v>
      </c>
      <c r="B9" s="1025">
        <v>1373021</v>
      </c>
      <c r="C9" s="1025">
        <v>1352330</v>
      </c>
      <c r="D9" s="1025">
        <v>1335882</v>
      </c>
      <c r="E9" s="1025">
        <v>1320334</v>
      </c>
      <c r="F9" s="1025">
        <v>1300907</v>
      </c>
      <c r="G9" s="1025">
        <v>1275008</v>
      </c>
      <c r="H9" s="1025">
        <v>1301020</v>
      </c>
      <c r="I9" s="1025">
        <v>1278784</v>
      </c>
      <c r="J9" s="1025">
        <v>1264591</v>
      </c>
      <c r="K9" s="1025">
        <v>1117702</v>
      </c>
      <c r="L9" s="1015"/>
      <c r="M9" s="1015"/>
      <c r="N9" s="1015"/>
    </row>
    <row r="10" spans="1:14" ht="12.75" customHeight="1">
      <c r="A10" s="1022" t="s">
        <v>332</v>
      </c>
      <c r="B10" s="1025">
        <v>361302</v>
      </c>
      <c r="C10" s="1025">
        <v>371814</v>
      </c>
      <c r="D10" s="1025">
        <v>384449</v>
      </c>
      <c r="E10" s="1025">
        <v>365794</v>
      </c>
      <c r="F10" s="1025">
        <v>364334</v>
      </c>
      <c r="G10" s="1025">
        <v>386139</v>
      </c>
      <c r="H10" s="1025">
        <v>406547</v>
      </c>
      <c r="I10" s="1025">
        <v>391677</v>
      </c>
      <c r="J10" s="1025">
        <v>378066</v>
      </c>
      <c r="K10" s="1025">
        <v>312077</v>
      </c>
      <c r="L10" s="1015"/>
      <c r="M10" s="1015"/>
      <c r="N10" s="1015"/>
    </row>
    <row r="11" spans="1:14" ht="12.75" customHeight="1">
      <c r="A11" s="1022" t="s">
        <v>1785</v>
      </c>
      <c r="B11" s="1025">
        <v>319368</v>
      </c>
      <c r="C11" s="1025">
        <v>328264</v>
      </c>
      <c r="D11" s="1025">
        <v>259224</v>
      </c>
      <c r="E11" s="1025">
        <v>327221</v>
      </c>
      <c r="F11" s="1025">
        <v>336702</v>
      </c>
      <c r="G11" s="1025">
        <v>351173</v>
      </c>
      <c r="H11" s="1025">
        <v>381937</v>
      </c>
      <c r="I11" s="1025">
        <v>391364</v>
      </c>
      <c r="J11" s="1025">
        <v>373842</v>
      </c>
      <c r="K11" s="1025">
        <v>332167</v>
      </c>
      <c r="L11" s="1015"/>
      <c r="M11" s="1015"/>
      <c r="N11" s="1015"/>
    </row>
    <row r="12" spans="1:14" ht="12.75" customHeight="1">
      <c r="A12" s="1022" t="s">
        <v>331</v>
      </c>
      <c r="B12" s="1025">
        <v>302603</v>
      </c>
      <c r="C12" s="1025">
        <v>311371</v>
      </c>
      <c r="D12" s="1025">
        <v>302308</v>
      </c>
      <c r="E12" s="1025">
        <v>323494</v>
      </c>
      <c r="F12" s="1025">
        <v>330436</v>
      </c>
      <c r="G12" s="1025">
        <v>368306</v>
      </c>
      <c r="H12" s="1025">
        <v>417777</v>
      </c>
      <c r="I12" s="1025">
        <v>429988</v>
      </c>
      <c r="J12" s="1025">
        <v>444751</v>
      </c>
      <c r="K12" s="1025">
        <v>403448</v>
      </c>
      <c r="L12" s="1015"/>
      <c r="M12" s="1015"/>
      <c r="N12" s="1015"/>
    </row>
    <row r="13" spans="1:14" ht="12.75" customHeight="1">
      <c r="A13" s="1027" t="s">
        <v>313</v>
      </c>
      <c r="B13" s="1036">
        <v>7109254</v>
      </c>
      <c r="C13" s="1036">
        <v>7115984</v>
      </c>
      <c r="D13" s="1036">
        <v>6987654</v>
      </c>
      <c r="E13" s="1036">
        <v>6972259</v>
      </c>
      <c r="F13" s="1036">
        <v>7012460</v>
      </c>
      <c r="G13" s="1036">
        <v>7248026</v>
      </c>
      <c r="H13" s="1036">
        <v>7567395</v>
      </c>
      <c r="I13" s="1036">
        <v>7548410</v>
      </c>
      <c r="J13" s="1036">
        <v>7276063</v>
      </c>
      <c r="K13" s="1036">
        <v>6315967</v>
      </c>
      <c r="L13" s="1015"/>
      <c r="M13" s="1015"/>
      <c r="N13" s="1015"/>
    </row>
    <row r="14" spans="1:14" ht="12.75" customHeight="1">
      <c r="A14" s="1024"/>
      <c r="B14" s="1025"/>
      <c r="C14" s="1025"/>
      <c r="D14" s="1025"/>
      <c r="E14" s="1025"/>
      <c r="F14" s="1025"/>
      <c r="G14" s="1025"/>
      <c r="H14" s="1025"/>
      <c r="I14" s="1015"/>
      <c r="J14" s="1015"/>
      <c r="K14" s="1015"/>
      <c r="L14" s="1015"/>
      <c r="M14" s="1015"/>
      <c r="N14" s="1015"/>
    </row>
    <row r="15" spans="1:14" ht="12.75" customHeight="1">
      <c r="A15" s="1029" t="s">
        <v>1936</v>
      </c>
      <c r="B15" s="1025"/>
      <c r="C15" s="1025"/>
      <c r="D15" s="1025"/>
      <c r="E15" s="1025"/>
      <c r="F15" s="1025"/>
      <c r="G15" s="1025"/>
      <c r="H15" s="1025"/>
      <c r="I15" s="1015"/>
      <c r="J15" s="1015"/>
      <c r="K15" s="1015"/>
      <c r="L15" s="1015"/>
      <c r="M15" s="1015"/>
      <c r="N15" s="1015"/>
    </row>
    <row r="16" spans="1:14" ht="12.75" customHeight="1">
      <c r="A16" s="1179" t="s">
        <v>1937</v>
      </c>
      <c r="B16" s="1180"/>
      <c r="C16" s="1180"/>
      <c r="D16" s="1025"/>
      <c r="E16" s="1025"/>
      <c r="F16" s="1025"/>
      <c r="G16" s="1025"/>
      <c r="H16" s="1025"/>
      <c r="I16" s="1015"/>
      <c r="J16" s="1015"/>
      <c r="K16" s="1015"/>
      <c r="L16" s="1015"/>
      <c r="M16" s="1015"/>
      <c r="N16" s="1015"/>
    </row>
    <row r="17" spans="1:14" ht="12.75" customHeight="1">
      <c r="A17" s="1179" t="s">
        <v>1938</v>
      </c>
      <c r="B17" s="1180"/>
      <c r="C17" s="1180"/>
      <c r="D17" s="1025"/>
      <c r="E17" s="1025"/>
      <c r="F17" s="1025"/>
      <c r="G17" s="1025"/>
      <c r="H17" s="1025"/>
      <c r="I17" s="1015"/>
      <c r="J17" s="1015"/>
      <c r="K17" s="1015"/>
      <c r="L17" s="1015"/>
      <c r="M17" s="1015"/>
      <c r="N17" s="1015"/>
    </row>
    <row r="18" spans="1:14" ht="12.75" customHeight="1">
      <c r="A18" s="1029"/>
      <c r="B18" s="1029"/>
      <c r="C18" s="1029"/>
      <c r="D18" s="1015"/>
      <c r="E18" s="1015"/>
      <c r="F18" s="1015"/>
      <c r="G18" s="1015"/>
      <c r="H18" s="1015"/>
      <c r="I18" s="1015"/>
      <c r="J18" s="1015"/>
      <c r="K18" s="1015"/>
      <c r="L18" s="1015"/>
      <c r="M18" s="1015"/>
      <c r="N18" s="1015"/>
    </row>
    <row r="19" spans="1:14" ht="12.75" customHeight="1">
      <c r="A19" s="1015"/>
      <c r="B19" s="1015"/>
      <c r="C19" s="1015"/>
      <c r="D19" s="1015"/>
      <c r="E19" s="1015"/>
      <c r="F19" s="1015"/>
      <c r="G19" s="1015"/>
      <c r="H19" s="1015"/>
      <c r="I19" s="1015"/>
      <c r="J19" s="1015"/>
      <c r="K19" s="1015"/>
      <c r="L19" s="1015"/>
      <c r="M19" s="1015"/>
      <c r="N19" s="1015"/>
    </row>
    <row r="20" spans="1:14" ht="12.75" customHeight="1">
      <c r="A20" s="1015"/>
      <c r="B20" s="1015"/>
      <c r="C20" s="1015"/>
      <c r="D20" s="1015"/>
      <c r="E20" s="1015"/>
      <c r="F20" s="1015"/>
      <c r="G20" s="1015"/>
      <c r="H20" s="1015"/>
      <c r="I20" s="1015"/>
      <c r="J20" s="1015"/>
      <c r="K20" s="1015"/>
      <c r="L20" s="1015"/>
      <c r="M20" s="1015"/>
      <c r="N20" s="1015"/>
    </row>
    <row r="21" spans="1:14" ht="12.75" customHeight="1">
      <c r="A21" s="1015"/>
      <c r="B21" s="1015"/>
      <c r="C21" s="1015"/>
      <c r="D21" s="1015"/>
      <c r="E21" s="1015"/>
      <c r="F21" s="1015"/>
      <c r="G21" s="1015"/>
      <c r="H21" s="1015"/>
      <c r="I21" s="1015"/>
      <c r="J21" s="1015"/>
      <c r="K21" s="1015"/>
      <c r="L21" s="1015"/>
      <c r="M21" s="1015"/>
      <c r="N21" s="1015"/>
    </row>
    <row r="22" spans="1:14" ht="12.75" customHeight="1">
      <c r="A22" s="1015"/>
      <c r="B22" s="1015"/>
      <c r="C22" s="1015"/>
      <c r="D22" s="1015"/>
      <c r="E22" s="1015"/>
      <c r="F22" s="1015"/>
      <c r="G22" s="1015"/>
      <c r="H22" s="1015"/>
      <c r="I22" s="1015"/>
      <c r="J22" s="1015"/>
      <c r="K22" s="1015"/>
      <c r="L22" s="1015"/>
      <c r="M22" s="1015"/>
      <c r="N22" s="1015"/>
    </row>
    <row r="23" spans="1:14" ht="12.75" customHeight="1">
      <c r="A23" s="1015"/>
      <c r="B23" s="1015"/>
      <c r="C23" s="1015"/>
      <c r="D23" s="1015"/>
      <c r="E23" s="1015"/>
      <c r="F23" s="1015"/>
      <c r="G23" s="1015"/>
      <c r="H23" s="1015"/>
      <c r="I23" s="1015"/>
      <c r="J23" s="1015"/>
      <c r="K23" s="1015"/>
      <c r="L23" s="1015"/>
      <c r="M23" s="1015"/>
      <c r="N23" s="1015"/>
    </row>
    <row r="24" spans="1:14" ht="12.75" customHeight="1">
      <c r="A24" s="1015"/>
      <c r="B24" s="1015"/>
      <c r="C24" s="1015"/>
      <c r="D24" s="1015"/>
      <c r="E24" s="1015"/>
      <c r="F24" s="1015"/>
      <c r="G24" s="1015"/>
      <c r="H24" s="1015"/>
      <c r="I24" s="1015"/>
      <c r="J24" s="1015"/>
      <c r="K24" s="1015"/>
      <c r="L24" s="1015"/>
      <c r="M24" s="1015"/>
      <c r="N24" s="1015"/>
    </row>
    <row r="25" spans="1:14" ht="12.75" customHeight="1">
      <c r="A25" s="1015"/>
      <c r="B25" s="1015"/>
      <c r="C25" s="1015"/>
      <c r="D25" s="1015"/>
      <c r="E25" s="1015"/>
      <c r="F25" s="1015"/>
      <c r="G25" s="1015"/>
      <c r="H25" s="1015"/>
      <c r="I25" s="1015"/>
      <c r="J25" s="1015"/>
      <c r="K25" s="1015"/>
      <c r="L25" s="1015"/>
      <c r="M25" s="1015"/>
      <c r="N25" s="1015"/>
    </row>
    <row r="26" spans="1:14" ht="12.75" customHeight="1">
      <c r="A26" s="1015"/>
      <c r="B26" s="1015"/>
      <c r="C26" s="1015"/>
      <c r="D26" s="1015"/>
      <c r="E26" s="1015"/>
      <c r="F26" s="1015"/>
      <c r="G26" s="1015"/>
      <c r="H26" s="1015"/>
      <c r="I26" s="1015"/>
      <c r="J26" s="1015"/>
      <c r="K26" s="1015"/>
      <c r="L26" s="1015"/>
      <c r="M26" s="1015"/>
      <c r="N26" s="1015"/>
    </row>
    <row r="27" spans="1:14" ht="12.75" customHeight="1">
      <c r="A27" s="1015"/>
      <c r="B27" s="1015"/>
      <c r="C27" s="1015"/>
      <c r="D27" s="1015"/>
      <c r="E27" s="1015"/>
      <c r="F27" s="1015"/>
      <c r="G27" s="1015"/>
      <c r="H27" s="1015"/>
      <c r="I27" s="1015"/>
      <c r="J27" s="1015"/>
      <c r="K27" s="1015"/>
      <c r="L27" s="1015"/>
      <c r="M27" s="1015"/>
      <c r="N27" s="1015"/>
    </row>
    <row r="28" spans="1:14" ht="12.75" customHeight="1">
      <c r="A28" s="1015"/>
      <c r="B28" s="1015"/>
      <c r="C28" s="1015"/>
      <c r="D28" s="1015"/>
      <c r="E28" s="1015"/>
      <c r="F28" s="1015"/>
      <c r="G28" s="1015"/>
      <c r="H28" s="1015"/>
      <c r="I28" s="1015"/>
      <c r="J28" s="1015"/>
      <c r="K28" s="1015"/>
      <c r="L28" s="1015"/>
      <c r="M28" s="1015"/>
      <c r="N28" s="1015"/>
    </row>
    <row r="29" spans="1:14" ht="12.75" customHeight="1">
      <c r="A29" s="1015"/>
      <c r="B29" s="1015"/>
      <c r="C29" s="1015"/>
      <c r="D29" s="1015"/>
      <c r="E29" s="1015"/>
      <c r="F29" s="1015"/>
      <c r="G29" s="1015"/>
      <c r="H29" s="1015"/>
      <c r="I29" s="1015"/>
      <c r="J29" s="1015"/>
      <c r="K29" s="1015"/>
      <c r="L29" s="1015"/>
      <c r="M29" s="1015"/>
      <c r="N29" s="1015"/>
    </row>
    <row r="30" spans="1:14" ht="12.75" customHeight="1">
      <c r="A30" s="1015"/>
      <c r="B30" s="1015"/>
      <c r="C30" s="1015"/>
      <c r="D30" s="1015"/>
      <c r="E30" s="1015"/>
      <c r="F30" s="1015"/>
      <c r="G30" s="1015"/>
      <c r="H30" s="1015"/>
      <c r="I30" s="1015"/>
      <c r="J30" s="1015"/>
      <c r="K30" s="1015"/>
      <c r="L30" s="1015"/>
      <c r="M30" s="1015"/>
      <c r="N30" s="1015"/>
    </row>
    <row r="31" spans="1:14" ht="12.75" customHeight="1">
      <c r="A31" s="1015"/>
      <c r="B31" s="1015"/>
      <c r="C31" s="1015"/>
      <c r="D31" s="1015"/>
      <c r="E31" s="1015"/>
      <c r="F31" s="1015"/>
      <c r="G31" s="1015"/>
      <c r="H31" s="1015"/>
      <c r="I31" s="1015"/>
      <c r="J31" s="1015"/>
      <c r="K31" s="1015"/>
      <c r="L31" s="1015"/>
      <c r="M31" s="1015"/>
      <c r="N31" s="1015"/>
    </row>
    <row r="32" spans="1:14" ht="12.75" customHeight="1">
      <c r="A32" s="1015"/>
      <c r="B32" s="1015"/>
      <c r="C32" s="1015"/>
      <c r="D32" s="1015"/>
      <c r="E32" s="1015"/>
      <c r="F32" s="1015"/>
      <c r="G32" s="1015"/>
      <c r="H32" s="1015"/>
      <c r="I32" s="1015"/>
      <c r="J32" s="1015"/>
      <c r="K32" s="1015"/>
      <c r="L32" s="1015"/>
      <c r="M32" s="1015"/>
      <c r="N32" s="1015"/>
    </row>
    <row r="33" spans="1:14" ht="12.75" customHeight="1">
      <c r="A33" s="1015"/>
      <c r="B33" s="1015"/>
      <c r="C33" s="1015"/>
      <c r="D33" s="1015"/>
      <c r="E33" s="1015"/>
      <c r="F33" s="1015"/>
      <c r="G33" s="1015"/>
      <c r="H33" s="1015"/>
      <c r="I33" s="1015"/>
      <c r="J33" s="1015"/>
      <c r="K33" s="1015"/>
      <c r="L33" s="1015"/>
      <c r="M33" s="1015"/>
      <c r="N33" s="1015"/>
    </row>
    <row r="34" spans="1:14" ht="12.75" customHeight="1">
      <c r="A34" s="1015"/>
      <c r="B34" s="1015"/>
      <c r="C34" s="1015"/>
      <c r="D34" s="1015"/>
      <c r="E34" s="1015"/>
      <c r="F34" s="1015"/>
      <c r="G34" s="1015"/>
      <c r="H34" s="1015"/>
      <c r="I34" s="1015"/>
      <c r="J34" s="1015"/>
      <c r="K34" s="1015"/>
      <c r="L34" s="1015"/>
      <c r="M34" s="1015"/>
      <c r="N34" s="1015"/>
    </row>
    <row r="35" spans="1:14" ht="12.75" customHeight="1">
      <c r="A35" s="1015"/>
      <c r="B35" s="1015"/>
      <c r="C35" s="1015"/>
      <c r="D35" s="1015"/>
      <c r="E35" s="1015"/>
      <c r="F35" s="1015"/>
      <c r="G35" s="1015"/>
      <c r="H35" s="1015"/>
      <c r="I35" s="1015"/>
      <c r="J35" s="1015"/>
      <c r="K35" s="1015"/>
      <c r="L35" s="1015"/>
      <c r="M35" s="1015"/>
      <c r="N35" s="1015"/>
    </row>
    <row r="36" spans="1:14" ht="12.75" customHeight="1">
      <c r="A36" s="1015"/>
      <c r="B36" s="1015"/>
      <c r="C36" s="1015"/>
      <c r="D36" s="1015"/>
      <c r="E36" s="1015"/>
      <c r="F36" s="1015"/>
      <c r="G36" s="1015"/>
      <c r="H36" s="1015"/>
      <c r="I36" s="1015"/>
      <c r="J36" s="1015"/>
      <c r="K36" s="1015"/>
      <c r="L36" s="1015"/>
      <c r="M36" s="1015"/>
      <c r="N36" s="1015"/>
    </row>
    <row r="37" spans="1:14" ht="12.75" customHeight="1">
      <c r="A37" s="1015"/>
      <c r="B37" s="1015"/>
      <c r="C37" s="1015"/>
      <c r="D37" s="1015"/>
      <c r="E37" s="1015"/>
      <c r="F37" s="1015"/>
      <c r="G37" s="1015"/>
      <c r="H37" s="1015"/>
      <c r="I37" s="1015"/>
      <c r="J37" s="1015"/>
      <c r="K37" s="1015"/>
      <c r="L37" s="1015"/>
      <c r="M37" s="1015"/>
      <c r="N37" s="1015"/>
    </row>
    <row r="38" spans="1:14" ht="12.75" customHeight="1">
      <c r="A38" s="1015"/>
      <c r="B38" s="1015"/>
      <c r="C38" s="1015"/>
      <c r="D38" s="1015"/>
      <c r="E38" s="1015"/>
      <c r="F38" s="1015"/>
      <c r="G38" s="1015"/>
      <c r="H38" s="1015"/>
      <c r="I38" s="1015"/>
      <c r="J38" s="1015"/>
      <c r="K38" s="1015"/>
      <c r="L38" s="1015"/>
      <c r="M38" s="1015"/>
      <c r="N38" s="1015"/>
    </row>
    <row r="39" spans="1:14" ht="12.75" customHeight="1">
      <c r="A39" s="1015"/>
      <c r="B39" s="1015"/>
      <c r="C39" s="1015"/>
      <c r="D39" s="1015"/>
      <c r="E39" s="1015"/>
      <c r="F39" s="1015"/>
      <c r="G39" s="1015"/>
      <c r="H39" s="1015"/>
      <c r="I39" s="1015"/>
      <c r="J39" s="1015"/>
      <c r="K39" s="1015"/>
      <c r="L39" s="1015"/>
      <c r="M39" s="1015"/>
      <c r="N39" s="1015"/>
    </row>
    <row r="40" spans="1:14" ht="12.75" customHeight="1">
      <c r="A40" s="1015"/>
      <c r="B40" s="1015"/>
      <c r="C40" s="1015"/>
      <c r="D40" s="1015"/>
      <c r="E40" s="1015"/>
      <c r="F40" s="1015"/>
      <c r="G40" s="1015"/>
      <c r="H40" s="1015"/>
      <c r="I40" s="1015"/>
      <c r="J40" s="1015"/>
      <c r="K40" s="1015"/>
      <c r="L40" s="1015"/>
      <c r="M40" s="1015"/>
      <c r="N40" s="1015"/>
    </row>
    <row r="41" spans="1:14" ht="12.75" customHeight="1">
      <c r="A41" s="1015"/>
      <c r="B41" s="1015"/>
      <c r="C41" s="1015"/>
      <c r="D41" s="1015"/>
      <c r="E41" s="1015"/>
      <c r="F41" s="1015"/>
      <c r="G41" s="1015"/>
      <c r="H41" s="1015"/>
      <c r="I41" s="1015"/>
      <c r="J41" s="1015"/>
      <c r="K41" s="1015"/>
      <c r="L41" s="1015"/>
      <c r="M41" s="1015"/>
      <c r="N41" s="1015"/>
    </row>
    <row r="42" spans="1:14" ht="12.75" customHeight="1">
      <c r="A42" s="1015"/>
      <c r="B42" s="1015"/>
      <c r="C42" s="1015"/>
      <c r="D42" s="1015"/>
      <c r="E42" s="1015"/>
      <c r="F42" s="1015"/>
      <c r="G42" s="1015"/>
      <c r="H42" s="1015"/>
      <c r="I42" s="1015"/>
      <c r="J42" s="1015"/>
      <c r="K42" s="1015"/>
      <c r="L42" s="1015"/>
      <c r="M42" s="1015"/>
      <c r="N42" s="1015"/>
    </row>
    <row r="43" spans="1:14" ht="12.75" customHeight="1">
      <c r="A43" s="1015"/>
      <c r="B43" s="1015"/>
      <c r="C43" s="1015"/>
      <c r="D43" s="1015"/>
      <c r="E43" s="1015"/>
      <c r="F43" s="1015"/>
      <c r="G43" s="1015"/>
      <c r="H43" s="1015"/>
      <c r="I43" s="1015"/>
      <c r="J43" s="1015"/>
      <c r="K43" s="1015"/>
      <c r="L43" s="1015"/>
      <c r="M43" s="1015"/>
      <c r="N43" s="1015"/>
    </row>
    <row r="44" spans="1:14" ht="12.75" customHeight="1">
      <c r="A44" s="1015"/>
      <c r="B44" s="1015"/>
      <c r="C44" s="1015"/>
      <c r="D44" s="1015"/>
      <c r="E44" s="1015"/>
      <c r="F44" s="1015"/>
      <c r="G44" s="1015"/>
      <c r="H44" s="1015"/>
      <c r="I44" s="1015"/>
      <c r="J44" s="1015"/>
      <c r="K44" s="1015"/>
      <c r="L44" s="1015"/>
      <c r="M44" s="1015"/>
      <c r="N44" s="1015"/>
    </row>
    <row r="45" spans="1:14" ht="12.75" customHeight="1">
      <c r="A45" s="1015"/>
      <c r="B45" s="1015"/>
      <c r="C45" s="1015"/>
      <c r="D45" s="1015"/>
      <c r="E45" s="1015"/>
      <c r="F45" s="1015"/>
      <c r="G45" s="1015"/>
      <c r="H45" s="1015"/>
      <c r="I45" s="1015"/>
      <c r="J45" s="1015"/>
      <c r="K45" s="1015"/>
      <c r="L45" s="1015"/>
      <c r="M45" s="1015"/>
      <c r="N45" s="1015"/>
    </row>
    <row r="46" spans="1:14" ht="12.75" customHeight="1">
      <c r="A46" s="1015"/>
      <c r="B46" s="1015"/>
      <c r="C46" s="1015"/>
      <c r="D46" s="1015"/>
      <c r="E46" s="1015"/>
      <c r="F46" s="1015"/>
      <c r="G46" s="1015"/>
      <c r="H46" s="1015"/>
      <c r="I46" s="1015"/>
      <c r="J46" s="1015"/>
      <c r="K46" s="1015"/>
      <c r="L46" s="1015"/>
      <c r="M46" s="1015"/>
      <c r="N46" s="1015"/>
    </row>
    <row r="47" spans="1:14" ht="12.75" customHeight="1">
      <c r="A47" s="1015"/>
      <c r="B47" s="1015"/>
      <c r="C47" s="1015"/>
      <c r="D47" s="1015"/>
      <c r="E47" s="1015"/>
      <c r="F47" s="1015"/>
      <c r="G47" s="1015"/>
      <c r="H47" s="1015"/>
      <c r="I47" s="1015"/>
      <c r="J47" s="1015"/>
      <c r="K47" s="1015"/>
      <c r="L47" s="1015"/>
      <c r="M47" s="1015"/>
      <c r="N47" s="1015"/>
    </row>
    <row r="48" spans="1:14" ht="12.75" customHeight="1">
      <c r="A48" s="1015"/>
      <c r="B48" s="1015"/>
      <c r="C48" s="1015"/>
      <c r="D48" s="1015"/>
      <c r="E48" s="1015"/>
      <c r="F48" s="1015"/>
      <c r="G48" s="1015"/>
      <c r="H48" s="1015"/>
      <c r="I48" s="1015"/>
      <c r="J48" s="1015"/>
      <c r="K48" s="1015"/>
      <c r="L48" s="1015"/>
      <c r="M48" s="1015"/>
      <c r="N48" s="1015"/>
    </row>
    <row r="49" spans="1:14" ht="12.75" customHeight="1">
      <c r="A49" s="1015"/>
      <c r="B49" s="1015"/>
      <c r="C49" s="1015"/>
      <c r="D49" s="1015"/>
      <c r="E49" s="1015"/>
      <c r="F49" s="1015"/>
      <c r="G49" s="1015"/>
      <c r="H49" s="1015"/>
      <c r="I49" s="1015"/>
      <c r="J49" s="1015"/>
      <c r="K49" s="1015"/>
      <c r="L49" s="1015"/>
      <c r="M49" s="1015"/>
      <c r="N49" s="1015"/>
    </row>
    <row r="50" spans="1:14" ht="12.75" customHeight="1">
      <c r="A50" s="1015"/>
      <c r="B50" s="1015"/>
      <c r="C50" s="1015"/>
      <c r="D50" s="1015"/>
      <c r="E50" s="1015"/>
      <c r="F50" s="1015"/>
      <c r="G50" s="1015"/>
      <c r="H50" s="1015"/>
      <c r="I50" s="1015"/>
      <c r="J50" s="1015"/>
      <c r="K50" s="1015"/>
      <c r="L50" s="1015"/>
      <c r="M50" s="1015"/>
      <c r="N50" s="1015"/>
    </row>
    <row r="51" spans="1:14" ht="12.75" customHeight="1">
      <c r="A51" s="1015"/>
      <c r="B51" s="1015"/>
      <c r="C51" s="1015"/>
      <c r="D51" s="1015"/>
      <c r="E51" s="1015"/>
      <c r="F51" s="1015"/>
      <c r="G51" s="1015"/>
      <c r="H51" s="1015"/>
      <c r="I51" s="1015"/>
      <c r="J51" s="1015"/>
      <c r="K51" s="1015"/>
      <c r="L51" s="1015"/>
      <c r="M51" s="1015"/>
      <c r="N51" s="1015"/>
    </row>
    <row r="52" spans="1:14" ht="12.75" customHeight="1">
      <c r="A52" s="1015"/>
      <c r="B52" s="1015"/>
      <c r="C52" s="1015"/>
      <c r="D52" s="1015"/>
      <c r="E52" s="1015"/>
      <c r="F52" s="1015"/>
      <c r="G52" s="1015"/>
      <c r="H52" s="1015"/>
      <c r="I52" s="1015"/>
      <c r="J52" s="1015"/>
      <c r="K52" s="1015"/>
      <c r="L52" s="1015"/>
      <c r="M52" s="1015"/>
      <c r="N52" s="1015"/>
    </row>
    <row r="53" spans="1:14" ht="12.75" customHeight="1">
      <c r="A53" s="1015"/>
      <c r="B53" s="1015"/>
      <c r="C53" s="1015"/>
      <c r="D53" s="1015"/>
      <c r="E53" s="1015"/>
      <c r="F53" s="1015"/>
      <c r="G53" s="1015"/>
      <c r="H53" s="1015"/>
      <c r="I53" s="1015"/>
      <c r="J53" s="1015"/>
      <c r="K53" s="1015"/>
      <c r="L53" s="1015"/>
      <c r="M53" s="1015"/>
      <c r="N53" s="1015"/>
    </row>
    <row r="54" spans="1:14" ht="12.75" customHeight="1">
      <c r="A54" s="1015"/>
      <c r="B54" s="1015"/>
      <c r="C54" s="1015"/>
      <c r="D54" s="1015"/>
      <c r="E54" s="1015"/>
      <c r="F54" s="1015"/>
      <c r="G54" s="1015"/>
      <c r="H54" s="1015"/>
      <c r="I54" s="1015"/>
      <c r="J54" s="1015"/>
      <c r="K54" s="1015"/>
      <c r="L54" s="1015"/>
      <c r="M54" s="1015"/>
      <c r="N54" s="1015"/>
    </row>
    <row r="55" spans="1:14" ht="12.75" customHeight="1">
      <c r="A55" s="1015"/>
      <c r="B55" s="1015"/>
      <c r="C55" s="1015"/>
      <c r="D55" s="1015"/>
      <c r="E55" s="1015"/>
      <c r="F55" s="1015"/>
      <c r="G55" s="1015"/>
      <c r="H55" s="1015"/>
      <c r="I55" s="1015"/>
      <c r="J55" s="1015"/>
      <c r="K55" s="1015"/>
      <c r="L55" s="1015"/>
      <c r="M55" s="1015"/>
      <c r="N55" s="1015"/>
    </row>
    <row r="56" spans="1:14" ht="12.75" customHeight="1">
      <c r="A56" s="1015"/>
      <c r="B56" s="1015"/>
      <c r="C56" s="1015"/>
      <c r="D56" s="1015"/>
      <c r="E56" s="1015"/>
      <c r="F56" s="1015"/>
      <c r="G56" s="1015"/>
      <c r="H56" s="1015"/>
      <c r="I56" s="1015"/>
      <c r="J56" s="1015"/>
      <c r="K56" s="1015"/>
      <c r="L56" s="1015"/>
      <c r="M56" s="1015"/>
      <c r="N56" s="1015"/>
    </row>
    <row r="57" spans="1:14" ht="12.75" customHeight="1">
      <c r="A57" s="1015"/>
      <c r="B57" s="1015"/>
      <c r="C57" s="1015"/>
      <c r="D57" s="1015"/>
      <c r="E57" s="1015"/>
      <c r="F57" s="1015"/>
      <c r="G57" s="1015"/>
      <c r="H57" s="1015"/>
      <c r="I57" s="1015"/>
      <c r="J57" s="1015"/>
      <c r="K57" s="1015"/>
      <c r="L57" s="1015"/>
      <c r="M57" s="1015"/>
      <c r="N57" s="1015"/>
    </row>
    <row r="58" spans="1:14" ht="12.75" customHeight="1">
      <c r="A58" s="1015"/>
      <c r="B58" s="1015"/>
      <c r="C58" s="1015"/>
      <c r="D58" s="1015"/>
      <c r="E58" s="1015"/>
      <c r="F58" s="1015"/>
      <c r="G58" s="1015"/>
      <c r="H58" s="1015"/>
      <c r="I58" s="1015"/>
      <c r="J58" s="1015"/>
      <c r="K58" s="1015"/>
      <c r="L58" s="1015"/>
      <c r="M58" s="1015"/>
      <c r="N58" s="1015"/>
    </row>
    <row r="59" spans="1:14" ht="12.75" customHeight="1">
      <c r="A59" s="1015"/>
      <c r="B59" s="1015"/>
      <c r="C59" s="1015"/>
      <c r="D59" s="1015"/>
      <c r="E59" s="1015"/>
      <c r="F59" s="1015"/>
      <c r="G59" s="1015"/>
      <c r="H59" s="1015"/>
      <c r="I59" s="1015"/>
      <c r="J59" s="1015"/>
      <c r="K59" s="1015"/>
      <c r="L59" s="1015"/>
      <c r="M59" s="1015"/>
      <c r="N59" s="1015"/>
    </row>
    <row r="60" spans="1:14" ht="12.75" customHeight="1">
      <c r="A60" s="1015"/>
      <c r="B60" s="1015"/>
      <c r="C60" s="1015"/>
      <c r="D60" s="1015"/>
      <c r="E60" s="1015"/>
      <c r="F60" s="1015"/>
      <c r="G60" s="1015"/>
      <c r="H60" s="1015"/>
      <c r="I60" s="1015"/>
      <c r="J60" s="1015"/>
      <c r="K60" s="1015"/>
      <c r="L60" s="1015"/>
      <c r="M60" s="1015"/>
      <c r="N60" s="1015"/>
    </row>
    <row r="61" spans="1:14" ht="12.75" customHeight="1">
      <c r="A61" s="1015"/>
      <c r="B61" s="1015"/>
      <c r="C61" s="1015"/>
      <c r="D61" s="1015"/>
      <c r="E61" s="1015"/>
      <c r="F61" s="1015"/>
      <c r="G61" s="1015"/>
      <c r="H61" s="1015"/>
      <c r="I61" s="1015"/>
      <c r="J61" s="1015"/>
      <c r="K61" s="1015"/>
      <c r="L61" s="1015"/>
      <c r="M61" s="1015"/>
      <c r="N61" s="1015"/>
    </row>
    <row r="62" spans="1:14" ht="12.75" customHeight="1">
      <c r="A62" s="1015"/>
      <c r="B62" s="1015"/>
      <c r="C62" s="1015"/>
      <c r="D62" s="1015"/>
      <c r="E62" s="1015"/>
      <c r="F62" s="1015"/>
      <c r="G62" s="1015"/>
      <c r="H62" s="1015"/>
      <c r="I62" s="1015"/>
      <c r="J62" s="1015"/>
      <c r="K62" s="1015"/>
      <c r="L62" s="1015"/>
      <c r="M62" s="1015"/>
      <c r="N62" s="1015"/>
    </row>
    <row r="63" spans="1:14" ht="12.75" customHeight="1">
      <c r="A63" s="1015"/>
      <c r="B63" s="1015"/>
      <c r="C63" s="1015"/>
      <c r="D63" s="1015"/>
      <c r="E63" s="1015"/>
      <c r="F63" s="1015"/>
      <c r="G63" s="1015"/>
      <c r="H63" s="1015"/>
      <c r="I63" s="1015"/>
      <c r="J63" s="1015"/>
      <c r="K63" s="1015"/>
      <c r="L63" s="1015"/>
      <c r="M63" s="1015"/>
      <c r="N63" s="1015"/>
    </row>
    <row r="64" spans="1:14" ht="12.75" customHeight="1">
      <c r="A64" s="1015"/>
      <c r="B64" s="1015"/>
      <c r="C64" s="1015"/>
      <c r="D64" s="1015"/>
      <c r="E64" s="1015"/>
      <c r="F64" s="1015"/>
      <c r="G64" s="1015"/>
      <c r="H64" s="1015"/>
      <c r="I64" s="1015"/>
      <c r="J64" s="1015"/>
      <c r="K64" s="1015"/>
      <c r="L64" s="1015"/>
      <c r="M64" s="1015"/>
      <c r="N64" s="1015"/>
    </row>
    <row r="65" spans="1:14" ht="12.75" customHeight="1">
      <c r="A65" s="1015"/>
      <c r="B65" s="1015"/>
      <c r="C65" s="1015"/>
      <c r="D65" s="1015"/>
      <c r="E65" s="1015"/>
      <c r="F65" s="1015"/>
      <c r="G65" s="1015"/>
      <c r="H65" s="1015"/>
      <c r="I65" s="1015"/>
      <c r="J65" s="1015"/>
      <c r="K65" s="1015"/>
      <c r="L65" s="1015"/>
      <c r="M65" s="1015"/>
      <c r="N65" s="1015"/>
    </row>
    <row r="66" spans="1:14" ht="12.75" customHeight="1">
      <c r="A66" s="1015"/>
      <c r="B66" s="1015"/>
      <c r="C66" s="1015"/>
      <c r="D66" s="1015"/>
      <c r="E66" s="1015"/>
      <c r="F66" s="1015"/>
      <c r="G66" s="1015"/>
      <c r="H66" s="1015"/>
      <c r="I66" s="1015"/>
      <c r="J66" s="1015"/>
      <c r="K66" s="1015"/>
      <c r="L66" s="1015"/>
      <c r="M66" s="1015"/>
      <c r="N66" s="1015"/>
    </row>
    <row r="67" spans="1:14" ht="12.75" customHeight="1">
      <c r="A67" s="1015"/>
      <c r="B67" s="1015"/>
      <c r="C67" s="1015"/>
      <c r="D67" s="1015"/>
      <c r="E67" s="1015"/>
      <c r="F67" s="1015"/>
      <c r="G67" s="1015"/>
      <c r="H67" s="1015"/>
      <c r="I67" s="1015"/>
      <c r="J67" s="1015"/>
      <c r="K67" s="1015"/>
      <c r="L67" s="1015"/>
      <c r="M67" s="1015"/>
      <c r="N67" s="1015"/>
    </row>
    <row r="68" spans="1:14" ht="12.75" customHeight="1">
      <c r="A68" s="1015"/>
      <c r="B68" s="1015"/>
      <c r="C68" s="1015"/>
      <c r="D68" s="1015"/>
      <c r="E68" s="1015"/>
      <c r="F68" s="1015"/>
      <c r="G68" s="1015"/>
      <c r="H68" s="1015"/>
      <c r="I68" s="1015"/>
      <c r="J68" s="1015"/>
      <c r="K68" s="1015"/>
      <c r="L68" s="1015"/>
      <c r="M68" s="1015"/>
      <c r="N68" s="1015"/>
    </row>
    <row r="69" spans="1:14" ht="12.75" customHeight="1">
      <c r="A69" s="1015"/>
      <c r="B69" s="1015"/>
      <c r="C69" s="1015"/>
      <c r="D69" s="1015"/>
      <c r="E69" s="1015"/>
      <c r="F69" s="1015"/>
      <c r="G69" s="1015"/>
      <c r="H69" s="1015"/>
      <c r="I69" s="1015"/>
      <c r="J69" s="1015"/>
      <c r="K69" s="1015"/>
      <c r="L69" s="1015"/>
      <c r="M69" s="1015"/>
      <c r="N69" s="1015"/>
    </row>
    <row r="70" spans="1:14" ht="12.75" customHeight="1">
      <c r="A70" s="1015"/>
      <c r="B70" s="1015"/>
      <c r="C70" s="1015"/>
      <c r="D70" s="1015"/>
      <c r="E70" s="1015"/>
      <c r="F70" s="1015"/>
      <c r="G70" s="1015"/>
      <c r="H70" s="1015"/>
      <c r="I70" s="1015"/>
      <c r="J70" s="1015"/>
      <c r="K70" s="1015"/>
      <c r="L70" s="1015"/>
      <c r="M70" s="1015"/>
      <c r="N70" s="1015"/>
    </row>
    <row r="71" spans="1:14" ht="12.75" customHeight="1">
      <c r="A71" s="1015"/>
      <c r="B71" s="1015"/>
      <c r="C71" s="1015"/>
      <c r="D71" s="1015"/>
      <c r="E71" s="1015"/>
      <c r="F71" s="1015"/>
      <c r="G71" s="1015"/>
      <c r="H71" s="1015"/>
      <c r="I71" s="1015"/>
      <c r="J71" s="1015"/>
      <c r="K71" s="1015"/>
      <c r="L71" s="1015"/>
      <c r="M71" s="1015"/>
      <c r="N71" s="1015"/>
    </row>
    <row r="72" spans="1:14" ht="12.75" customHeight="1">
      <c r="A72" s="1015"/>
      <c r="B72" s="1015"/>
      <c r="C72" s="1015"/>
      <c r="D72" s="1015"/>
      <c r="E72" s="1015"/>
      <c r="F72" s="1015"/>
      <c r="G72" s="1015"/>
      <c r="H72" s="1015"/>
      <c r="I72" s="1015"/>
      <c r="J72" s="1015"/>
      <c r="K72" s="1015"/>
      <c r="L72" s="1015"/>
      <c r="M72" s="1015"/>
      <c r="N72" s="1015"/>
    </row>
    <row r="73" spans="1:14" ht="12.75" customHeight="1">
      <c r="A73" s="1015"/>
      <c r="B73" s="1015"/>
      <c r="C73" s="1015"/>
      <c r="D73" s="1015"/>
      <c r="E73" s="1015"/>
      <c r="F73" s="1015"/>
      <c r="G73" s="1015"/>
      <c r="H73" s="1015"/>
      <c r="I73" s="1015"/>
      <c r="J73" s="1015"/>
      <c r="K73" s="1015"/>
      <c r="L73" s="1015"/>
      <c r="M73" s="1015"/>
      <c r="N73" s="1015"/>
    </row>
    <row r="74" spans="1:14" ht="12.75" customHeight="1">
      <c r="A74" s="1015"/>
      <c r="B74" s="1015"/>
      <c r="C74" s="1015"/>
      <c r="D74" s="1015"/>
      <c r="E74" s="1015"/>
      <c r="F74" s="1015"/>
      <c r="G74" s="1015"/>
      <c r="H74" s="1015"/>
      <c r="I74" s="1015"/>
      <c r="J74" s="1015"/>
      <c r="K74" s="1015"/>
      <c r="L74" s="1015"/>
      <c r="M74" s="1015"/>
      <c r="N74" s="1015"/>
    </row>
    <row r="75" spans="1:14" ht="12.75" customHeight="1">
      <c r="A75" s="1015"/>
      <c r="B75" s="1015"/>
      <c r="C75" s="1015"/>
      <c r="D75" s="1015"/>
      <c r="E75" s="1015"/>
      <c r="F75" s="1015"/>
      <c r="G75" s="1015"/>
      <c r="H75" s="1015"/>
      <c r="I75" s="1015"/>
      <c r="J75" s="1015"/>
      <c r="K75" s="1015"/>
      <c r="L75" s="1015"/>
      <c r="M75" s="1015"/>
      <c r="N75" s="1015"/>
    </row>
    <row r="76" spans="1:14" ht="12.75" customHeight="1">
      <c r="A76" s="1015"/>
      <c r="B76" s="1015"/>
      <c r="C76" s="1015"/>
      <c r="D76" s="1015"/>
      <c r="E76" s="1015"/>
      <c r="F76" s="1015"/>
      <c r="G76" s="1015"/>
      <c r="H76" s="1015"/>
      <c r="I76" s="1015"/>
      <c r="J76" s="1015"/>
      <c r="K76" s="1015"/>
      <c r="L76" s="1015"/>
      <c r="M76" s="1015"/>
      <c r="N76" s="1015"/>
    </row>
    <row r="77" spans="1:14" ht="12.75" customHeight="1">
      <c r="A77" s="1015"/>
      <c r="B77" s="1015"/>
      <c r="C77" s="1015"/>
      <c r="D77" s="1015"/>
      <c r="E77" s="1015"/>
      <c r="F77" s="1015"/>
      <c r="G77" s="1015"/>
      <c r="H77" s="1015"/>
      <c r="I77" s="1015"/>
      <c r="J77" s="1015"/>
      <c r="K77" s="1015"/>
      <c r="L77" s="1015"/>
      <c r="M77" s="1015"/>
      <c r="N77" s="1015"/>
    </row>
    <row r="78" spans="1:14" ht="12.75" customHeight="1">
      <c r="A78" s="1015"/>
      <c r="B78" s="1015"/>
      <c r="C78" s="1015"/>
      <c r="D78" s="1015"/>
      <c r="E78" s="1015"/>
      <c r="F78" s="1015"/>
      <c r="G78" s="1015"/>
      <c r="H78" s="1015"/>
      <c r="I78" s="1015"/>
      <c r="J78" s="1015"/>
      <c r="K78" s="1015"/>
      <c r="L78" s="1015"/>
      <c r="M78" s="1015"/>
      <c r="N78" s="1015"/>
    </row>
    <row r="79" spans="1:14" ht="12.75" customHeight="1">
      <c r="A79" s="1015"/>
      <c r="B79" s="1015"/>
      <c r="C79" s="1015"/>
      <c r="D79" s="1015"/>
      <c r="E79" s="1015"/>
      <c r="F79" s="1015"/>
      <c r="G79" s="1015"/>
      <c r="H79" s="1015"/>
      <c r="I79" s="1015"/>
      <c r="J79" s="1015"/>
      <c r="K79" s="1015"/>
      <c r="L79" s="1015"/>
      <c r="M79" s="1015"/>
      <c r="N79" s="1015"/>
    </row>
    <row r="80" spans="1:14" ht="12.75" customHeight="1">
      <c r="A80" s="1015"/>
      <c r="B80" s="1015"/>
      <c r="C80" s="1015"/>
      <c r="D80" s="1015"/>
      <c r="E80" s="1015"/>
      <c r="F80" s="1015"/>
      <c r="G80" s="1015"/>
      <c r="H80" s="1015"/>
      <c r="I80" s="1015"/>
      <c r="J80" s="1015"/>
      <c r="K80" s="1015"/>
      <c r="L80" s="1015"/>
      <c r="M80" s="1015"/>
      <c r="N80" s="1015"/>
    </row>
    <row r="81" spans="1:14" ht="12.75" customHeight="1">
      <c r="A81" s="1015"/>
      <c r="B81" s="1015"/>
      <c r="C81" s="1015"/>
      <c r="D81" s="1015"/>
      <c r="E81" s="1015"/>
      <c r="F81" s="1015"/>
      <c r="G81" s="1015"/>
      <c r="H81" s="1015"/>
      <c r="I81" s="1015"/>
      <c r="J81" s="1015"/>
      <c r="K81" s="1015"/>
      <c r="L81" s="1015"/>
      <c r="M81" s="1015"/>
      <c r="N81" s="1015"/>
    </row>
    <row r="82" spans="1:14" ht="12.75" customHeight="1">
      <c r="A82" s="1015"/>
      <c r="B82" s="1015"/>
      <c r="C82" s="1015"/>
      <c r="D82" s="1015"/>
      <c r="E82" s="1015"/>
      <c r="F82" s="1015"/>
      <c r="G82" s="1015"/>
      <c r="H82" s="1015"/>
      <c r="I82" s="1015"/>
      <c r="J82" s="1015"/>
      <c r="K82" s="1015"/>
      <c r="L82" s="1015"/>
      <c r="M82" s="1015"/>
      <c r="N82" s="1015"/>
    </row>
    <row r="83" spans="1:14" ht="12.75" customHeight="1">
      <c r="A83" s="1015"/>
      <c r="B83" s="1015"/>
      <c r="C83" s="1015"/>
      <c r="D83" s="1015"/>
      <c r="E83" s="1015"/>
      <c r="F83" s="1015"/>
      <c r="G83" s="1015"/>
      <c r="H83" s="1015"/>
      <c r="I83" s="1015"/>
      <c r="J83" s="1015"/>
      <c r="K83" s="1015"/>
      <c r="L83" s="1015"/>
      <c r="M83" s="1015"/>
      <c r="N83" s="1015"/>
    </row>
    <row r="84" spans="1:14" ht="12.75" customHeight="1">
      <c r="A84" s="1015"/>
      <c r="B84" s="1015"/>
      <c r="C84" s="1015"/>
      <c r="D84" s="1015"/>
      <c r="E84" s="1015"/>
      <c r="F84" s="1015"/>
      <c r="G84" s="1015"/>
      <c r="H84" s="1015"/>
      <c r="I84" s="1015"/>
      <c r="J84" s="1015"/>
      <c r="K84" s="1015"/>
      <c r="L84" s="1015"/>
      <c r="M84" s="1015"/>
      <c r="N84" s="1015"/>
    </row>
    <row r="85" spans="1:14" ht="12.75" customHeight="1">
      <c r="A85" s="1015"/>
      <c r="B85" s="1015"/>
      <c r="C85" s="1015"/>
      <c r="D85" s="1015"/>
      <c r="E85" s="1015"/>
      <c r="F85" s="1015"/>
      <c r="G85" s="1015"/>
      <c r="H85" s="1015"/>
      <c r="I85" s="1015"/>
      <c r="J85" s="1015"/>
      <c r="K85" s="1015"/>
      <c r="L85" s="1015"/>
      <c r="M85" s="1015"/>
      <c r="N85" s="1015"/>
    </row>
    <row r="86" spans="1:14" ht="12.75" customHeight="1">
      <c r="A86" s="1015"/>
      <c r="B86" s="1015"/>
      <c r="C86" s="1015"/>
      <c r="D86" s="1015"/>
      <c r="E86" s="1015"/>
      <c r="F86" s="1015"/>
      <c r="G86" s="1015"/>
      <c r="H86" s="1015"/>
      <c r="I86" s="1015"/>
      <c r="J86" s="1015"/>
      <c r="K86" s="1015"/>
      <c r="L86" s="1015"/>
      <c r="M86" s="1015"/>
      <c r="N86" s="1015"/>
    </row>
    <row r="87" spans="1:14" ht="12.75" customHeight="1">
      <c r="A87" s="1015"/>
      <c r="B87" s="1015"/>
      <c r="C87" s="1015"/>
      <c r="D87" s="1015"/>
      <c r="E87" s="1015"/>
      <c r="F87" s="1015"/>
      <c r="G87" s="1015"/>
      <c r="H87" s="1015"/>
      <c r="I87" s="1015"/>
      <c r="J87" s="1015"/>
      <c r="K87" s="1015"/>
      <c r="L87" s="1015"/>
      <c r="M87" s="1015"/>
      <c r="N87" s="1015"/>
    </row>
    <row r="88" spans="1:14" ht="12.75" customHeight="1">
      <c r="A88" s="1015"/>
      <c r="B88" s="1015"/>
      <c r="C88" s="1015"/>
      <c r="D88" s="1015"/>
      <c r="E88" s="1015"/>
      <c r="F88" s="1015"/>
      <c r="G88" s="1015"/>
      <c r="H88" s="1015"/>
      <c r="I88" s="1015"/>
      <c r="J88" s="1015"/>
      <c r="K88" s="1015"/>
      <c r="L88" s="1015"/>
      <c r="M88" s="1015"/>
      <c r="N88" s="1015"/>
    </row>
    <row r="89" spans="1:14" ht="12.75" customHeight="1">
      <c r="A89" s="1015"/>
      <c r="B89" s="1015"/>
      <c r="C89" s="1015"/>
      <c r="D89" s="1015"/>
      <c r="E89" s="1015"/>
      <c r="F89" s="1015"/>
      <c r="G89" s="1015"/>
      <c r="H89" s="1015"/>
      <c r="I89" s="1015"/>
      <c r="J89" s="1015"/>
      <c r="K89" s="1015"/>
      <c r="L89" s="1015"/>
      <c r="M89" s="1015"/>
      <c r="N89" s="1015"/>
    </row>
    <row r="90" spans="1:14" ht="12.75" customHeight="1">
      <c r="A90" s="1015"/>
      <c r="B90" s="1015"/>
      <c r="C90" s="1015"/>
      <c r="D90" s="1015"/>
      <c r="E90" s="1015"/>
      <c r="F90" s="1015"/>
      <c r="G90" s="1015"/>
      <c r="H90" s="1015"/>
      <c r="I90" s="1015"/>
      <c r="J90" s="1015"/>
      <c r="K90" s="1015"/>
      <c r="L90" s="1015"/>
      <c r="M90" s="1015"/>
      <c r="N90" s="1015"/>
    </row>
    <row r="91" spans="1:14" ht="12.75" customHeight="1">
      <c r="A91" s="1015"/>
      <c r="B91" s="1015"/>
      <c r="C91" s="1015"/>
      <c r="D91" s="1015"/>
      <c r="E91" s="1015"/>
      <c r="F91" s="1015"/>
      <c r="G91" s="1015"/>
      <c r="H91" s="1015"/>
      <c r="I91" s="1015"/>
      <c r="J91" s="1015"/>
      <c r="K91" s="1015"/>
      <c r="L91" s="1015"/>
      <c r="M91" s="1015"/>
      <c r="N91" s="1015"/>
    </row>
    <row r="92" spans="1:14" ht="12.75" customHeight="1">
      <c r="A92" s="1015"/>
      <c r="B92" s="1015"/>
      <c r="C92" s="1015"/>
      <c r="D92" s="1015"/>
      <c r="E92" s="1015"/>
      <c r="F92" s="1015"/>
      <c r="G92" s="1015"/>
      <c r="H92" s="1015"/>
      <c r="I92" s="1015"/>
      <c r="J92" s="1015"/>
      <c r="K92" s="1015"/>
      <c r="L92" s="1015"/>
      <c r="M92" s="1015"/>
      <c r="N92" s="1015"/>
    </row>
    <row r="93" spans="1:14" ht="12.75" customHeight="1">
      <c r="A93" s="1015"/>
      <c r="B93" s="1015"/>
      <c r="C93" s="1015"/>
      <c r="D93" s="1015"/>
      <c r="E93" s="1015"/>
      <c r="F93" s="1015"/>
      <c r="G93" s="1015"/>
      <c r="H93" s="1015"/>
      <c r="I93" s="1015"/>
      <c r="J93" s="1015"/>
      <c r="K93" s="1015"/>
      <c r="L93" s="1015"/>
      <c r="M93" s="1015"/>
      <c r="N93" s="1015"/>
    </row>
    <row r="94" spans="1:14" ht="12.75" customHeight="1">
      <c r="A94" s="1015"/>
      <c r="B94" s="1015"/>
      <c r="C94" s="1015"/>
      <c r="D94" s="1015"/>
      <c r="E94" s="1015"/>
      <c r="F94" s="1015"/>
      <c r="G94" s="1015"/>
      <c r="H94" s="1015"/>
      <c r="I94" s="1015"/>
      <c r="J94" s="1015"/>
      <c r="K94" s="1015"/>
      <c r="L94" s="1015"/>
      <c r="M94" s="1015"/>
      <c r="N94" s="1015"/>
    </row>
    <row r="95" spans="1:14" ht="12.75" customHeight="1">
      <c r="A95" s="1015"/>
      <c r="B95" s="1015"/>
      <c r="C95" s="1015"/>
      <c r="D95" s="1015"/>
      <c r="E95" s="1015"/>
      <c r="F95" s="1015"/>
      <c r="G95" s="1015"/>
      <c r="H95" s="1015"/>
      <c r="I95" s="1015"/>
      <c r="J95" s="1015"/>
      <c r="K95" s="1015"/>
      <c r="L95" s="1015"/>
      <c r="M95" s="1015"/>
      <c r="N95" s="1015"/>
    </row>
    <row r="96" spans="1:14" ht="12.75" customHeight="1">
      <c r="A96" s="1015"/>
      <c r="B96" s="1015"/>
      <c r="C96" s="1015"/>
      <c r="D96" s="1015"/>
      <c r="E96" s="1015"/>
      <c r="F96" s="1015"/>
      <c r="G96" s="1015"/>
      <c r="H96" s="1015"/>
      <c r="I96" s="1015"/>
      <c r="J96" s="1015"/>
      <c r="K96" s="1015"/>
      <c r="L96" s="1015"/>
      <c r="M96" s="1015"/>
      <c r="N96" s="1015"/>
    </row>
    <row r="97" spans="1:14" ht="12.75" customHeight="1">
      <c r="A97" s="1015"/>
      <c r="B97" s="1015"/>
      <c r="C97" s="1015"/>
      <c r="D97" s="1015"/>
      <c r="E97" s="1015"/>
      <c r="F97" s="1015"/>
      <c r="G97" s="1015"/>
      <c r="H97" s="1015"/>
      <c r="I97" s="1015"/>
      <c r="J97" s="1015"/>
      <c r="K97" s="1015"/>
      <c r="L97" s="1015"/>
      <c r="M97" s="1015"/>
      <c r="N97" s="1015"/>
    </row>
    <row r="98" spans="1:14" ht="12.75" customHeight="1">
      <c r="A98" s="1015"/>
      <c r="B98" s="1015"/>
      <c r="C98" s="1015"/>
      <c r="D98" s="1015"/>
      <c r="E98" s="1015"/>
      <c r="F98" s="1015"/>
      <c r="G98" s="1015"/>
      <c r="H98" s="1015"/>
      <c r="I98" s="1015"/>
      <c r="J98" s="1015"/>
      <c r="K98" s="1015"/>
      <c r="L98" s="1015"/>
      <c r="M98" s="1015"/>
      <c r="N98" s="1015"/>
    </row>
    <row r="99" spans="1:14" ht="12.75" customHeight="1">
      <c r="A99" s="1015"/>
      <c r="B99" s="1015"/>
      <c r="C99" s="1015"/>
      <c r="D99" s="1015"/>
      <c r="E99" s="1015"/>
      <c r="F99" s="1015"/>
      <c r="G99" s="1015"/>
      <c r="H99" s="1015"/>
      <c r="I99" s="1015"/>
      <c r="J99" s="1015"/>
      <c r="K99" s="1015"/>
      <c r="L99" s="1015"/>
      <c r="M99" s="1015"/>
      <c r="N99" s="1015"/>
    </row>
    <row r="100" spans="1:14" ht="12.75" customHeight="1">
      <c r="A100" s="1015"/>
      <c r="B100" s="1015"/>
      <c r="C100" s="1015"/>
      <c r="D100" s="1015"/>
      <c r="E100" s="1015"/>
      <c r="F100" s="1015"/>
      <c r="G100" s="1015"/>
      <c r="H100" s="1015"/>
      <c r="I100" s="1015"/>
      <c r="J100" s="1015"/>
      <c r="K100" s="1015"/>
      <c r="L100" s="1015"/>
      <c r="M100" s="1015"/>
      <c r="N100" s="1015"/>
    </row>
    <row r="101" spans="1:14" ht="12.75" customHeight="1">
      <c r="A101" s="1015"/>
      <c r="B101" s="1015"/>
      <c r="C101" s="1015"/>
      <c r="D101" s="1015"/>
      <c r="E101" s="1015"/>
      <c r="F101" s="1015"/>
      <c r="G101" s="1015"/>
      <c r="H101" s="1015"/>
      <c r="I101" s="1015"/>
      <c r="J101" s="1015"/>
      <c r="K101" s="1015"/>
      <c r="L101" s="1015"/>
      <c r="M101" s="1015"/>
      <c r="N101" s="1015"/>
    </row>
    <row r="102" spans="1:14" ht="12.75" customHeight="1">
      <c r="A102" s="1015"/>
      <c r="B102" s="1015"/>
      <c r="C102" s="1015"/>
      <c r="D102" s="1015"/>
      <c r="E102" s="1015"/>
      <c r="F102" s="1015"/>
      <c r="G102" s="1015"/>
      <c r="H102" s="1015"/>
      <c r="I102" s="1015"/>
      <c r="J102" s="1015"/>
      <c r="K102" s="1015"/>
      <c r="L102" s="1015"/>
      <c r="M102" s="1015"/>
      <c r="N102" s="1015"/>
    </row>
    <row r="103" spans="1:14" ht="12.75" customHeight="1">
      <c r="A103" s="1015"/>
      <c r="B103" s="1015"/>
      <c r="C103" s="1015"/>
      <c r="D103" s="1015"/>
      <c r="E103" s="1015"/>
      <c r="F103" s="1015"/>
      <c r="G103" s="1015"/>
      <c r="H103" s="1015"/>
      <c r="I103" s="1015"/>
      <c r="J103" s="1015"/>
      <c r="K103" s="1015"/>
      <c r="L103" s="1015"/>
      <c r="M103" s="1015"/>
      <c r="N103" s="1015"/>
    </row>
    <row r="104" spans="1:14" ht="12.75" customHeight="1">
      <c r="A104" s="1015"/>
      <c r="B104" s="1015"/>
      <c r="C104" s="1015"/>
      <c r="D104" s="1015"/>
      <c r="E104" s="1015"/>
      <c r="F104" s="1015"/>
      <c r="G104" s="1015"/>
      <c r="H104" s="1015"/>
      <c r="I104" s="1015"/>
      <c r="J104" s="1015"/>
      <c r="K104" s="1015"/>
      <c r="L104" s="1015"/>
      <c r="M104" s="1015"/>
      <c r="N104" s="1015"/>
    </row>
    <row r="105" spans="1:14" ht="12.75" customHeight="1">
      <c r="A105" s="1015"/>
      <c r="B105" s="1015"/>
      <c r="C105" s="1015"/>
      <c r="D105" s="1015"/>
      <c r="E105" s="1015"/>
      <c r="F105" s="1015"/>
      <c r="G105" s="1015"/>
      <c r="H105" s="1015"/>
      <c r="I105" s="1015"/>
      <c r="J105" s="1015"/>
      <c r="K105" s="1015"/>
      <c r="L105" s="1015"/>
      <c r="M105" s="1015"/>
      <c r="N105" s="1015"/>
    </row>
    <row r="106" spans="1:14" ht="12.75" customHeight="1">
      <c r="A106" s="1015"/>
      <c r="B106" s="1015"/>
      <c r="C106" s="1015"/>
      <c r="D106" s="1015"/>
      <c r="E106" s="1015"/>
      <c r="F106" s="1015"/>
      <c r="G106" s="1015"/>
      <c r="H106" s="1015"/>
      <c r="I106" s="1015"/>
      <c r="J106" s="1015"/>
      <c r="K106" s="1015"/>
      <c r="L106" s="1015"/>
      <c r="M106" s="1015"/>
      <c r="N106" s="1015"/>
    </row>
    <row r="107" spans="1:14" ht="12.75" customHeight="1">
      <c r="A107" s="1015"/>
      <c r="B107" s="1015"/>
      <c r="C107" s="1015"/>
      <c r="D107" s="1015"/>
      <c r="E107" s="1015"/>
      <c r="F107" s="1015"/>
      <c r="G107" s="1015"/>
      <c r="H107" s="1015"/>
      <c r="I107" s="1015"/>
      <c r="J107" s="1015"/>
      <c r="K107" s="1015"/>
      <c r="L107" s="1015"/>
      <c r="M107" s="1015"/>
      <c r="N107" s="1015"/>
    </row>
    <row r="108" spans="1:14" ht="12.75" customHeight="1">
      <c r="A108" s="1015"/>
      <c r="B108" s="1015"/>
      <c r="C108" s="1015"/>
      <c r="D108" s="1015"/>
      <c r="E108" s="1015"/>
      <c r="F108" s="1015"/>
      <c r="G108" s="1015"/>
      <c r="H108" s="1015"/>
      <c r="I108" s="1015"/>
      <c r="J108" s="1015"/>
      <c r="K108" s="1015"/>
      <c r="L108" s="1015"/>
      <c r="M108" s="1015"/>
      <c r="N108" s="1015"/>
    </row>
    <row r="109" spans="1:14" ht="12.75" customHeight="1">
      <c r="A109" s="1015"/>
      <c r="B109" s="1015"/>
      <c r="C109" s="1015"/>
      <c r="D109" s="1015"/>
      <c r="E109" s="1015"/>
      <c r="F109" s="1015"/>
      <c r="G109" s="1015"/>
      <c r="H109" s="1015"/>
      <c r="I109" s="1015"/>
      <c r="J109" s="1015"/>
      <c r="K109" s="1015"/>
      <c r="L109" s="1015"/>
      <c r="M109" s="1015"/>
      <c r="N109" s="1015"/>
    </row>
    <row r="110" spans="1:14" ht="12.75" customHeight="1">
      <c r="A110" s="1015"/>
      <c r="B110" s="1015"/>
      <c r="C110" s="1015"/>
      <c r="D110" s="1015"/>
      <c r="E110" s="1015"/>
      <c r="F110" s="1015"/>
      <c r="G110" s="1015"/>
      <c r="H110" s="1015"/>
      <c r="I110" s="1015"/>
      <c r="J110" s="1015"/>
      <c r="K110" s="1015"/>
      <c r="L110" s="1015"/>
      <c r="M110" s="1015"/>
      <c r="N110" s="1015"/>
    </row>
    <row r="111" spans="1:14" ht="12.75" customHeight="1">
      <c r="A111" s="1015"/>
      <c r="B111" s="1015"/>
      <c r="C111" s="1015"/>
      <c r="D111" s="1015"/>
      <c r="E111" s="1015"/>
      <c r="F111" s="1015"/>
      <c r="G111" s="1015"/>
      <c r="H111" s="1015"/>
      <c r="I111" s="1015"/>
      <c r="J111" s="1015"/>
      <c r="K111" s="1015"/>
      <c r="L111" s="1015"/>
      <c r="M111" s="1015"/>
      <c r="N111" s="1015"/>
    </row>
    <row r="112" spans="1:14" ht="12.75" customHeight="1">
      <c r="A112" s="1015"/>
      <c r="B112" s="1015"/>
      <c r="C112" s="1015"/>
      <c r="D112" s="1015"/>
      <c r="E112" s="1015"/>
      <c r="F112" s="1015"/>
      <c r="G112" s="1015"/>
      <c r="H112" s="1015"/>
      <c r="I112" s="1015"/>
      <c r="J112" s="1015"/>
      <c r="K112" s="1015"/>
      <c r="L112" s="1015"/>
      <c r="M112" s="1015"/>
      <c r="N112" s="1015"/>
    </row>
    <row r="113" spans="1:14" ht="12.75" customHeight="1">
      <c r="A113" s="1015"/>
      <c r="B113" s="1015"/>
      <c r="C113" s="1015"/>
      <c r="D113" s="1015"/>
      <c r="E113" s="1015"/>
      <c r="F113" s="1015"/>
      <c r="G113" s="1015"/>
      <c r="H113" s="1015"/>
      <c r="I113" s="1015"/>
      <c r="J113" s="1015"/>
      <c r="K113" s="1015"/>
      <c r="L113" s="1015"/>
      <c r="M113" s="1015"/>
      <c r="N113" s="1015"/>
    </row>
    <row r="114" spans="1:14" ht="12.75" customHeight="1">
      <c r="A114" s="1015"/>
      <c r="B114" s="1015"/>
      <c r="C114" s="1015"/>
      <c r="D114" s="1015"/>
      <c r="E114" s="1015"/>
      <c r="F114" s="1015"/>
      <c r="G114" s="1015"/>
      <c r="H114" s="1015"/>
      <c r="I114" s="1015"/>
      <c r="J114" s="1015"/>
      <c r="K114" s="1015"/>
      <c r="L114" s="1015"/>
      <c r="M114" s="1015"/>
      <c r="N114" s="1015"/>
    </row>
    <row r="115" spans="1:14" ht="12.75" customHeight="1">
      <c r="A115" s="1015"/>
      <c r="B115" s="1015"/>
      <c r="C115" s="1015"/>
      <c r="D115" s="1015"/>
      <c r="E115" s="1015"/>
      <c r="F115" s="1015"/>
      <c r="G115" s="1015"/>
      <c r="H115" s="1015"/>
      <c r="I115" s="1015"/>
      <c r="J115" s="1015"/>
      <c r="K115" s="1015"/>
      <c r="L115" s="1015"/>
      <c r="M115" s="1015"/>
      <c r="N115" s="1015"/>
    </row>
    <row r="116" spans="1:14" ht="12.75" customHeight="1">
      <c r="A116" s="1015"/>
      <c r="B116" s="1015"/>
      <c r="C116" s="1015"/>
      <c r="D116" s="1015"/>
      <c r="E116" s="1015"/>
      <c r="F116" s="1015"/>
      <c r="G116" s="1015"/>
      <c r="H116" s="1015"/>
      <c r="I116" s="1015"/>
      <c r="J116" s="1015"/>
      <c r="K116" s="1015"/>
      <c r="L116" s="1015"/>
      <c r="M116" s="1015"/>
      <c r="N116" s="1015"/>
    </row>
    <row r="117" spans="1:14" ht="12.75" customHeight="1">
      <c r="A117" s="1015"/>
      <c r="B117" s="1015"/>
      <c r="C117" s="1015"/>
      <c r="D117" s="1015"/>
      <c r="E117" s="1015"/>
      <c r="F117" s="1015"/>
      <c r="G117" s="1015"/>
      <c r="H117" s="1015"/>
      <c r="I117" s="1015"/>
      <c r="J117" s="1015"/>
      <c r="K117" s="1015"/>
      <c r="L117" s="1015"/>
      <c r="M117" s="1015"/>
      <c r="N117" s="1015"/>
    </row>
    <row r="118" spans="1:14" ht="12.75" customHeight="1">
      <c r="A118" s="1015"/>
      <c r="B118" s="1015"/>
      <c r="C118" s="1015"/>
      <c r="D118" s="1015"/>
      <c r="E118" s="1015"/>
      <c r="F118" s="1015"/>
      <c r="G118" s="1015"/>
      <c r="H118" s="1015"/>
      <c r="I118" s="1015"/>
      <c r="J118" s="1015"/>
      <c r="K118" s="1015"/>
      <c r="L118" s="1015"/>
      <c r="M118" s="1015"/>
      <c r="N118" s="1015"/>
    </row>
    <row r="119" spans="1:14" ht="12.75" customHeight="1">
      <c r="A119" s="1015"/>
      <c r="B119" s="1015"/>
      <c r="C119" s="1015"/>
      <c r="D119" s="1015"/>
      <c r="E119" s="1015"/>
      <c r="F119" s="1015"/>
      <c r="G119" s="1015"/>
      <c r="H119" s="1015"/>
      <c r="I119" s="1015"/>
      <c r="J119" s="1015"/>
      <c r="K119" s="1015"/>
      <c r="L119" s="1015"/>
      <c r="M119" s="1015"/>
      <c r="N119" s="1015"/>
    </row>
    <row r="120" spans="1:14" ht="12.75" customHeight="1">
      <c r="A120" s="1015"/>
      <c r="B120" s="1015"/>
      <c r="C120" s="1015"/>
      <c r="D120" s="1015"/>
      <c r="E120" s="1015"/>
      <c r="F120" s="1015"/>
      <c r="G120" s="1015"/>
      <c r="H120" s="1015"/>
      <c r="I120" s="1015"/>
      <c r="J120" s="1015"/>
      <c r="K120" s="1015"/>
      <c r="L120" s="1015"/>
      <c r="M120" s="1015"/>
      <c r="N120" s="1015"/>
    </row>
    <row r="121" spans="1:14" ht="12.75" customHeight="1">
      <c r="A121" s="1015"/>
      <c r="B121" s="1015"/>
      <c r="C121" s="1015"/>
      <c r="D121" s="1015"/>
      <c r="E121" s="1015"/>
      <c r="F121" s="1015"/>
      <c r="G121" s="1015"/>
      <c r="H121" s="1015"/>
      <c r="I121" s="1015"/>
      <c r="J121" s="1015"/>
      <c r="K121" s="1015"/>
      <c r="L121" s="1015"/>
      <c r="M121" s="1015"/>
      <c r="N121" s="1015"/>
    </row>
    <row r="122" spans="1:14" ht="12.75" customHeight="1">
      <c r="A122" s="1015"/>
      <c r="B122" s="1015"/>
      <c r="C122" s="1015"/>
      <c r="D122" s="1015"/>
      <c r="E122" s="1015"/>
      <c r="F122" s="1015"/>
      <c r="G122" s="1015"/>
      <c r="H122" s="1015"/>
      <c r="I122" s="1015"/>
      <c r="J122" s="1015"/>
      <c r="K122" s="1015"/>
      <c r="L122" s="1015"/>
      <c r="M122" s="1015"/>
      <c r="N122" s="1015"/>
    </row>
    <row r="123" spans="1:14" ht="12.75" customHeight="1">
      <c r="A123" s="1015"/>
      <c r="B123" s="1015"/>
      <c r="C123" s="1015"/>
      <c r="D123" s="1015"/>
      <c r="E123" s="1015"/>
      <c r="F123" s="1015"/>
      <c r="G123" s="1015"/>
      <c r="H123" s="1015"/>
      <c r="I123" s="1015"/>
      <c r="J123" s="1015"/>
      <c r="K123" s="1015"/>
      <c r="L123" s="1015"/>
      <c r="M123" s="1015"/>
      <c r="N123" s="1015"/>
    </row>
    <row r="124" spans="1:14" ht="12.75" customHeight="1">
      <c r="A124" s="1015"/>
      <c r="B124" s="1015"/>
      <c r="C124" s="1015"/>
      <c r="D124" s="1015"/>
      <c r="E124" s="1015"/>
      <c r="F124" s="1015"/>
      <c r="G124" s="1015"/>
      <c r="H124" s="1015"/>
      <c r="I124" s="1015"/>
      <c r="J124" s="1015"/>
      <c r="K124" s="1015"/>
      <c r="L124" s="1015"/>
      <c r="M124" s="1015"/>
      <c r="N124" s="1015"/>
    </row>
    <row r="125" spans="1:14" ht="12.75" customHeight="1">
      <c r="A125" s="1015"/>
      <c r="B125" s="1015"/>
      <c r="C125" s="1015"/>
      <c r="D125" s="1015"/>
      <c r="E125" s="1015"/>
      <c r="F125" s="1015"/>
      <c r="G125" s="1015"/>
      <c r="H125" s="1015"/>
      <c r="I125" s="1015"/>
      <c r="J125" s="1015"/>
      <c r="K125" s="1015"/>
      <c r="L125" s="1015"/>
      <c r="M125" s="1015"/>
      <c r="N125" s="1015"/>
    </row>
    <row r="126" spans="1:14" ht="12.75" customHeight="1">
      <c r="A126" s="1015"/>
      <c r="B126" s="1015"/>
      <c r="C126" s="1015"/>
      <c r="D126" s="1015"/>
      <c r="E126" s="1015"/>
      <c r="F126" s="1015"/>
      <c r="G126" s="1015"/>
      <c r="H126" s="1015"/>
      <c r="I126" s="1015"/>
      <c r="J126" s="1015"/>
      <c r="K126" s="1015"/>
      <c r="L126" s="1015"/>
      <c r="M126" s="1015"/>
      <c r="N126" s="1015"/>
    </row>
    <row r="127" spans="1:14" ht="12.75" customHeight="1">
      <c r="A127" s="1015"/>
      <c r="B127" s="1015"/>
      <c r="C127" s="1015"/>
      <c r="D127" s="1015"/>
      <c r="E127" s="1015"/>
      <c r="F127" s="1015"/>
      <c r="G127" s="1015"/>
      <c r="H127" s="1015"/>
      <c r="I127" s="1015"/>
      <c r="J127" s="1015"/>
      <c r="K127" s="1015"/>
      <c r="L127" s="1015"/>
      <c r="M127" s="1015"/>
      <c r="N127" s="1015"/>
    </row>
    <row r="128" spans="1:14" ht="12.75" customHeight="1">
      <c r="A128" s="1015"/>
      <c r="B128" s="1015"/>
      <c r="C128" s="1015"/>
      <c r="D128" s="1015"/>
      <c r="E128" s="1015"/>
      <c r="F128" s="1015"/>
      <c r="G128" s="1015"/>
      <c r="H128" s="1015"/>
      <c r="I128" s="1015"/>
      <c r="J128" s="1015"/>
      <c r="K128" s="1015"/>
      <c r="L128" s="1015"/>
      <c r="M128" s="1015"/>
      <c r="N128" s="1015"/>
    </row>
    <row r="129" spans="1:14" ht="12.75" customHeight="1">
      <c r="A129" s="1015"/>
      <c r="B129" s="1015"/>
      <c r="C129" s="1015"/>
      <c r="D129" s="1015"/>
      <c r="E129" s="1015"/>
      <c r="F129" s="1015"/>
      <c r="G129" s="1015"/>
      <c r="H129" s="1015"/>
      <c r="I129" s="1015"/>
      <c r="J129" s="1015"/>
      <c r="K129" s="1015"/>
      <c r="L129" s="1015"/>
      <c r="M129" s="1015"/>
      <c r="N129" s="1015"/>
    </row>
    <row r="130" spans="1:14" ht="12.75" customHeight="1">
      <c r="A130" s="1015"/>
      <c r="B130" s="1015"/>
      <c r="C130" s="1015"/>
      <c r="D130" s="1015"/>
      <c r="E130" s="1015"/>
      <c r="F130" s="1015"/>
      <c r="G130" s="1015"/>
      <c r="H130" s="1015"/>
      <c r="I130" s="1015"/>
      <c r="J130" s="1015"/>
      <c r="K130" s="1015"/>
      <c r="L130" s="1015"/>
      <c r="M130" s="1015"/>
      <c r="N130" s="1015"/>
    </row>
    <row r="131" spans="1:14" ht="12.75" customHeight="1">
      <c r="A131" s="1015"/>
      <c r="B131" s="1015"/>
      <c r="C131" s="1015"/>
      <c r="D131" s="1015"/>
      <c r="E131" s="1015"/>
      <c r="F131" s="1015"/>
      <c r="G131" s="1015"/>
      <c r="H131" s="1015"/>
      <c r="I131" s="1015"/>
      <c r="J131" s="1015"/>
      <c r="K131" s="1015"/>
      <c r="L131" s="1015"/>
      <c r="M131" s="1015"/>
      <c r="N131" s="1015"/>
    </row>
    <row r="132" spans="1:14" ht="12.75" customHeight="1">
      <c r="A132" s="1015"/>
      <c r="B132" s="1015"/>
      <c r="C132" s="1015"/>
      <c r="D132" s="1015"/>
      <c r="E132" s="1015"/>
      <c r="F132" s="1015"/>
      <c r="G132" s="1015"/>
      <c r="H132" s="1015"/>
      <c r="I132" s="1015"/>
      <c r="J132" s="1015"/>
      <c r="K132" s="1015"/>
      <c r="L132" s="1015"/>
      <c r="M132" s="1015"/>
      <c r="N132" s="1015"/>
    </row>
    <row r="133" spans="1:14" ht="12.75" customHeight="1">
      <c r="A133" s="1015"/>
      <c r="B133" s="1015"/>
      <c r="C133" s="1015"/>
      <c r="D133" s="1015"/>
      <c r="E133" s="1015"/>
      <c r="F133" s="1015"/>
      <c r="G133" s="1015"/>
      <c r="H133" s="1015"/>
      <c r="I133" s="1015"/>
      <c r="J133" s="1015"/>
      <c r="K133" s="1015"/>
      <c r="L133" s="1015"/>
      <c r="M133" s="1015"/>
      <c r="N133" s="1015"/>
    </row>
    <row r="134" spans="1:14" ht="12.75" customHeight="1">
      <c r="A134" s="1015"/>
      <c r="B134" s="1015"/>
      <c r="C134" s="1015"/>
      <c r="D134" s="1015"/>
      <c r="E134" s="1015"/>
      <c r="F134" s="1015"/>
      <c r="G134" s="1015"/>
      <c r="H134" s="1015"/>
      <c r="I134" s="1015"/>
      <c r="J134" s="1015"/>
      <c r="K134" s="1015"/>
      <c r="L134" s="1015"/>
      <c r="M134" s="1015"/>
      <c r="N134" s="1015"/>
    </row>
    <row r="135" spans="1:14" ht="12.75" customHeight="1">
      <c r="A135" s="1015"/>
      <c r="B135" s="1015"/>
      <c r="C135" s="1015"/>
      <c r="D135" s="1015"/>
      <c r="E135" s="1015"/>
      <c r="F135" s="1015"/>
      <c r="G135" s="1015"/>
      <c r="H135" s="1015"/>
      <c r="I135" s="1015"/>
      <c r="J135" s="1015"/>
      <c r="K135" s="1015"/>
      <c r="L135" s="1015"/>
      <c r="M135" s="1015"/>
      <c r="N135" s="1015"/>
    </row>
    <row r="136" spans="1:14" ht="12.75" customHeight="1">
      <c r="A136" s="1015"/>
      <c r="B136" s="1015"/>
      <c r="C136" s="1015"/>
      <c r="D136" s="1015"/>
      <c r="E136" s="1015"/>
      <c r="F136" s="1015"/>
      <c r="G136" s="1015"/>
      <c r="H136" s="1015"/>
      <c r="I136" s="1015"/>
      <c r="J136" s="1015"/>
      <c r="K136" s="1015"/>
      <c r="L136" s="1015"/>
      <c r="M136" s="1015"/>
      <c r="N136" s="1015"/>
    </row>
    <row r="137" spans="1:14" ht="12.75" customHeight="1">
      <c r="A137" s="1015"/>
      <c r="B137" s="1015"/>
      <c r="C137" s="1015"/>
      <c r="D137" s="1015"/>
      <c r="E137" s="1015"/>
      <c r="F137" s="1015"/>
      <c r="G137" s="1015"/>
      <c r="H137" s="1015"/>
      <c r="I137" s="1015"/>
      <c r="J137" s="1015"/>
      <c r="K137" s="1015"/>
      <c r="L137" s="1015"/>
      <c r="M137" s="1015"/>
      <c r="N137" s="1015"/>
    </row>
    <row r="138" spans="1:14" ht="12.75" customHeight="1">
      <c r="A138" s="1015"/>
      <c r="B138" s="1015"/>
      <c r="C138" s="1015"/>
      <c r="D138" s="1015"/>
      <c r="E138" s="1015"/>
      <c r="F138" s="1015"/>
      <c r="G138" s="1015"/>
      <c r="H138" s="1015"/>
      <c r="I138" s="1015"/>
      <c r="J138" s="1015"/>
      <c r="K138" s="1015"/>
      <c r="L138" s="1015"/>
      <c r="M138" s="1015"/>
      <c r="N138" s="1015"/>
    </row>
    <row r="139" spans="1:14" ht="12.75" customHeight="1">
      <c r="A139" s="1015"/>
      <c r="B139" s="1015"/>
      <c r="C139" s="1015"/>
      <c r="D139" s="1015"/>
      <c r="E139" s="1015"/>
      <c r="F139" s="1015"/>
      <c r="G139" s="1015"/>
      <c r="H139" s="1015"/>
      <c r="I139" s="1015"/>
      <c r="J139" s="1015"/>
      <c r="K139" s="1015"/>
      <c r="L139" s="1015"/>
      <c r="M139" s="1015"/>
      <c r="N139" s="1015"/>
    </row>
    <row r="140" spans="1:14" ht="12.75" customHeight="1">
      <c r="A140" s="1015"/>
      <c r="B140" s="1015"/>
      <c r="C140" s="1015"/>
      <c r="D140" s="1015"/>
      <c r="E140" s="1015"/>
      <c r="F140" s="1015"/>
      <c r="G140" s="1015"/>
      <c r="H140" s="1015"/>
      <c r="I140" s="1015"/>
      <c r="J140" s="1015"/>
      <c r="K140" s="1015"/>
      <c r="L140" s="1015"/>
      <c r="M140" s="1015"/>
      <c r="N140" s="1015"/>
    </row>
    <row r="141" spans="1:14" ht="12.75" customHeight="1">
      <c r="A141" s="1015"/>
      <c r="B141" s="1015"/>
      <c r="C141" s="1015"/>
      <c r="D141" s="1015"/>
      <c r="E141" s="1015"/>
      <c r="F141" s="1015"/>
      <c r="G141" s="1015"/>
      <c r="H141" s="1015"/>
      <c r="I141" s="1015"/>
      <c r="J141" s="1015"/>
      <c r="K141" s="1015"/>
      <c r="L141" s="1015"/>
      <c r="M141" s="1015"/>
      <c r="N141" s="1015"/>
    </row>
    <row r="142" spans="1:14" ht="12.75" customHeight="1">
      <c r="A142" s="1015"/>
      <c r="B142" s="1015"/>
      <c r="C142" s="1015"/>
      <c r="D142" s="1015"/>
      <c r="E142" s="1015"/>
      <c r="F142" s="1015"/>
      <c r="G142" s="1015"/>
      <c r="H142" s="1015"/>
      <c r="I142" s="1015"/>
      <c r="J142" s="1015"/>
      <c r="K142" s="1015"/>
      <c r="L142" s="1015"/>
      <c r="M142" s="1015"/>
      <c r="N142" s="1015"/>
    </row>
    <row r="143" spans="1:14" ht="12.75" customHeight="1">
      <c r="A143" s="1015"/>
      <c r="B143" s="1015"/>
      <c r="C143" s="1015"/>
      <c r="D143" s="1015"/>
      <c r="E143" s="1015"/>
      <c r="F143" s="1015"/>
      <c r="G143" s="1015"/>
      <c r="H143" s="1015"/>
      <c r="I143" s="1015"/>
      <c r="J143" s="1015"/>
      <c r="K143" s="1015"/>
      <c r="L143" s="1015"/>
      <c r="M143" s="1015"/>
      <c r="N143" s="1015"/>
    </row>
    <row r="144" spans="1:14" ht="12.75" customHeight="1">
      <c r="A144" s="1015"/>
      <c r="B144" s="1015"/>
      <c r="C144" s="1015"/>
      <c r="D144" s="1015"/>
      <c r="E144" s="1015"/>
      <c r="F144" s="1015"/>
      <c r="G144" s="1015"/>
      <c r="H144" s="1015"/>
      <c r="I144" s="1015"/>
      <c r="J144" s="1015"/>
      <c r="K144" s="1015"/>
      <c r="L144" s="1015"/>
      <c r="M144" s="1015"/>
      <c r="N144" s="1015"/>
    </row>
    <row r="145" spans="1:14" ht="12.75" customHeight="1">
      <c r="A145" s="1015"/>
      <c r="B145" s="1015"/>
      <c r="C145" s="1015"/>
      <c r="D145" s="1015"/>
      <c r="E145" s="1015"/>
      <c r="F145" s="1015"/>
      <c r="G145" s="1015"/>
      <c r="H145" s="1015"/>
      <c r="I145" s="1015"/>
      <c r="J145" s="1015"/>
      <c r="K145" s="1015"/>
      <c r="L145" s="1015"/>
      <c r="M145" s="1015"/>
      <c r="N145" s="1015"/>
    </row>
    <row r="146" spans="1:14" ht="12.75" customHeight="1">
      <c r="A146" s="1015"/>
      <c r="B146" s="1015"/>
      <c r="C146" s="1015"/>
      <c r="D146" s="1015"/>
      <c r="E146" s="1015"/>
      <c r="F146" s="1015"/>
      <c r="G146" s="1015"/>
      <c r="H146" s="1015"/>
      <c r="I146" s="1015"/>
      <c r="J146" s="1015"/>
      <c r="K146" s="1015"/>
      <c r="L146" s="1015"/>
      <c r="M146" s="1015"/>
      <c r="N146" s="1015"/>
    </row>
    <row r="147" spans="1:14" ht="12.75" customHeight="1">
      <c r="A147" s="1015"/>
      <c r="B147" s="1015"/>
      <c r="C147" s="1015"/>
      <c r="D147" s="1015"/>
      <c r="E147" s="1015"/>
      <c r="F147" s="1015"/>
      <c r="G147" s="1015"/>
      <c r="H147" s="1015"/>
      <c r="I147" s="1015"/>
      <c r="J147" s="1015"/>
      <c r="K147" s="1015"/>
      <c r="L147" s="1015"/>
      <c r="M147" s="1015"/>
      <c r="N147" s="1015"/>
    </row>
    <row r="148" spans="1:14" ht="12.75" customHeight="1">
      <c r="A148" s="1015"/>
      <c r="B148" s="1015"/>
      <c r="C148" s="1015"/>
      <c r="D148" s="1015"/>
      <c r="E148" s="1015"/>
      <c r="F148" s="1015"/>
      <c r="G148" s="1015"/>
      <c r="H148" s="1015"/>
      <c r="I148" s="1015"/>
      <c r="J148" s="1015"/>
      <c r="K148" s="1015"/>
      <c r="L148" s="1015"/>
      <c r="M148" s="1015"/>
      <c r="N148" s="1015"/>
    </row>
    <row r="149" spans="1:14" ht="12.75" customHeight="1">
      <c r="A149" s="1015"/>
      <c r="B149" s="1015"/>
      <c r="C149" s="1015"/>
      <c r="D149" s="1015"/>
      <c r="E149" s="1015"/>
      <c r="F149" s="1015"/>
      <c r="G149" s="1015"/>
      <c r="H149" s="1015"/>
      <c r="I149" s="1015"/>
      <c r="J149" s="1015"/>
      <c r="K149" s="1015"/>
      <c r="L149" s="1015"/>
      <c r="M149" s="1015"/>
      <c r="N149" s="1015"/>
    </row>
    <row r="150" spans="1:14" ht="12.75" customHeight="1">
      <c r="A150" s="1015"/>
      <c r="B150" s="1015"/>
      <c r="C150" s="1015"/>
      <c r="D150" s="1015"/>
      <c r="E150" s="1015"/>
      <c r="F150" s="1015"/>
      <c r="G150" s="1015"/>
      <c r="H150" s="1015"/>
      <c r="I150" s="1015"/>
      <c r="J150" s="1015"/>
      <c r="K150" s="1015"/>
      <c r="L150" s="1015"/>
      <c r="M150" s="1015"/>
      <c r="N150" s="1015"/>
    </row>
    <row r="151" spans="1:14" ht="12.75" customHeight="1">
      <c r="A151" s="1015"/>
      <c r="B151" s="1015"/>
      <c r="C151" s="1015"/>
      <c r="D151" s="1015"/>
      <c r="E151" s="1015"/>
      <c r="F151" s="1015"/>
      <c r="G151" s="1015"/>
      <c r="H151" s="1015"/>
      <c r="I151" s="1015"/>
      <c r="J151" s="1015"/>
      <c r="K151" s="1015"/>
      <c r="L151" s="1015"/>
      <c r="M151" s="1015"/>
      <c r="N151" s="1015"/>
    </row>
    <row r="152" spans="1:14" ht="12.75" customHeight="1">
      <c r="A152" s="1015"/>
      <c r="B152" s="1015"/>
      <c r="C152" s="1015"/>
      <c r="D152" s="1015"/>
      <c r="E152" s="1015"/>
      <c r="F152" s="1015"/>
      <c r="G152" s="1015"/>
      <c r="H152" s="1015"/>
      <c r="I152" s="1015"/>
      <c r="J152" s="1015"/>
      <c r="K152" s="1015"/>
      <c r="L152" s="1015"/>
      <c r="M152" s="1015"/>
      <c r="N152" s="1015"/>
    </row>
    <row r="153" spans="1:14" ht="12.75" customHeight="1">
      <c r="A153" s="1015"/>
      <c r="B153" s="1015"/>
      <c r="C153" s="1015"/>
      <c r="D153" s="1015"/>
      <c r="E153" s="1015"/>
      <c r="F153" s="1015"/>
      <c r="G153" s="1015"/>
      <c r="H153" s="1015"/>
      <c r="I153" s="1015"/>
      <c r="J153" s="1015"/>
      <c r="K153" s="1015"/>
      <c r="L153" s="1015"/>
      <c r="M153" s="1015"/>
      <c r="N153" s="1015"/>
    </row>
    <row r="154" spans="1:14" ht="12.75" customHeight="1">
      <c r="A154" s="1015"/>
      <c r="B154" s="1015"/>
      <c r="C154" s="1015"/>
      <c r="D154" s="1015"/>
      <c r="E154" s="1015"/>
      <c r="F154" s="1015"/>
      <c r="G154" s="1015"/>
      <c r="H154" s="1015"/>
      <c r="I154" s="1015"/>
      <c r="J154" s="1015"/>
      <c r="K154" s="1015"/>
      <c r="L154" s="1015"/>
      <c r="M154" s="1015"/>
      <c r="N154" s="1015"/>
    </row>
    <row r="155" spans="1:14" ht="12.75" customHeight="1">
      <c r="A155" s="1015"/>
      <c r="B155" s="1015"/>
      <c r="C155" s="1015"/>
      <c r="D155" s="1015"/>
      <c r="E155" s="1015"/>
      <c r="F155" s="1015"/>
      <c r="G155" s="1015"/>
      <c r="H155" s="1015"/>
      <c r="I155" s="1015"/>
      <c r="J155" s="1015"/>
      <c r="K155" s="1015"/>
      <c r="L155" s="1015"/>
      <c r="M155" s="1015"/>
      <c r="N155" s="1015"/>
    </row>
    <row r="156" spans="1:14" ht="12.75" customHeight="1">
      <c r="A156" s="1015"/>
      <c r="B156" s="1015"/>
      <c r="C156" s="1015"/>
      <c r="D156" s="1015"/>
      <c r="E156" s="1015"/>
      <c r="F156" s="1015"/>
      <c r="G156" s="1015"/>
      <c r="H156" s="1015"/>
      <c r="I156" s="1015"/>
      <c r="J156" s="1015"/>
      <c r="K156" s="1015"/>
      <c r="L156" s="1015"/>
      <c r="M156" s="1015"/>
      <c r="N156" s="1015"/>
    </row>
    <row r="157" spans="1:14" ht="12.75" customHeight="1">
      <c r="A157" s="1015"/>
      <c r="B157" s="1015"/>
      <c r="C157" s="1015"/>
      <c r="D157" s="1015"/>
      <c r="E157" s="1015"/>
      <c r="F157" s="1015"/>
      <c r="G157" s="1015"/>
      <c r="H157" s="1015"/>
      <c r="I157" s="1015"/>
      <c r="J157" s="1015"/>
      <c r="K157" s="1015"/>
      <c r="L157" s="1015"/>
      <c r="M157" s="1015"/>
      <c r="N157" s="1015"/>
    </row>
    <row r="158" spans="1:14" ht="12.75" customHeight="1">
      <c r="A158" s="1015"/>
      <c r="B158" s="1015"/>
      <c r="C158" s="1015"/>
      <c r="D158" s="1015"/>
      <c r="E158" s="1015"/>
      <c r="F158" s="1015"/>
      <c r="G158" s="1015"/>
      <c r="H158" s="1015"/>
      <c r="I158" s="1015"/>
      <c r="J158" s="1015"/>
      <c r="K158" s="1015"/>
      <c r="L158" s="1015"/>
      <c r="M158" s="1015"/>
      <c r="N158" s="1015"/>
    </row>
    <row r="159" spans="1:14" ht="12.75" customHeight="1">
      <c r="A159" s="1015"/>
      <c r="B159" s="1015"/>
      <c r="C159" s="1015"/>
      <c r="D159" s="1015"/>
      <c r="E159" s="1015"/>
      <c r="F159" s="1015"/>
      <c r="G159" s="1015"/>
      <c r="H159" s="1015"/>
      <c r="I159" s="1015"/>
      <c r="J159" s="1015"/>
      <c r="K159" s="1015"/>
      <c r="L159" s="1015"/>
      <c r="M159" s="1015"/>
      <c r="N159" s="1015"/>
    </row>
    <row r="160" spans="1:14" ht="12.75" customHeight="1">
      <c r="A160" s="1015"/>
      <c r="B160" s="1015"/>
      <c r="C160" s="1015"/>
      <c r="D160" s="1015"/>
      <c r="E160" s="1015"/>
      <c r="F160" s="1015"/>
      <c r="G160" s="1015"/>
      <c r="H160" s="1015"/>
      <c r="I160" s="1015"/>
      <c r="J160" s="1015"/>
      <c r="K160" s="1015"/>
      <c r="L160" s="1015"/>
      <c r="M160" s="1015"/>
      <c r="N160" s="1015"/>
    </row>
    <row r="161" spans="1:14" ht="12.75" customHeight="1">
      <c r="A161" s="1015"/>
      <c r="B161" s="1015"/>
      <c r="C161" s="1015"/>
      <c r="D161" s="1015"/>
      <c r="E161" s="1015"/>
      <c r="F161" s="1015"/>
      <c r="G161" s="1015"/>
      <c r="H161" s="1015"/>
      <c r="I161" s="1015"/>
      <c r="J161" s="1015"/>
      <c r="K161" s="1015"/>
      <c r="L161" s="1015"/>
      <c r="M161" s="1015"/>
      <c r="N161" s="1015"/>
    </row>
    <row r="162" spans="1:14" ht="12.75" customHeight="1">
      <c r="A162" s="1015"/>
      <c r="B162" s="1015"/>
      <c r="C162" s="1015"/>
      <c r="D162" s="1015"/>
      <c r="E162" s="1015"/>
      <c r="F162" s="1015"/>
      <c r="G162" s="1015"/>
      <c r="H162" s="1015"/>
      <c r="I162" s="1015"/>
      <c r="J162" s="1015"/>
      <c r="K162" s="1015"/>
      <c r="L162" s="1015"/>
      <c r="M162" s="1015"/>
      <c r="N162" s="1015"/>
    </row>
    <row r="163" spans="1:14" ht="12.75" customHeight="1">
      <c r="A163" s="1015"/>
      <c r="B163" s="1015"/>
      <c r="C163" s="1015"/>
      <c r="D163" s="1015"/>
      <c r="E163" s="1015"/>
      <c r="F163" s="1015"/>
      <c r="G163" s="1015"/>
      <c r="H163" s="1015"/>
      <c r="I163" s="1015"/>
      <c r="J163" s="1015"/>
      <c r="K163" s="1015"/>
      <c r="L163" s="1015"/>
      <c r="M163" s="1015"/>
      <c r="N163" s="1015"/>
    </row>
    <row r="164" spans="1:14" ht="12.75" customHeight="1">
      <c r="A164" s="1015"/>
      <c r="B164" s="1015"/>
      <c r="C164" s="1015"/>
      <c r="D164" s="1015"/>
      <c r="E164" s="1015"/>
      <c r="F164" s="1015"/>
      <c r="G164" s="1015"/>
      <c r="H164" s="1015"/>
      <c r="I164" s="1015"/>
      <c r="J164" s="1015"/>
      <c r="K164" s="1015"/>
      <c r="L164" s="1015"/>
      <c r="M164" s="1015"/>
      <c r="N164" s="1015"/>
    </row>
    <row r="165" spans="1:14" ht="12.75" customHeight="1">
      <c r="A165" s="1015"/>
      <c r="B165" s="1015"/>
      <c r="C165" s="1015"/>
      <c r="D165" s="1015"/>
      <c r="E165" s="1015"/>
      <c r="F165" s="1015"/>
      <c r="G165" s="1015"/>
      <c r="H165" s="1015"/>
      <c r="I165" s="1015"/>
      <c r="J165" s="1015"/>
      <c r="K165" s="1015"/>
      <c r="L165" s="1015"/>
      <c r="M165" s="1015"/>
      <c r="N165" s="1015"/>
    </row>
    <row r="166" spans="1:14" ht="12.75" customHeight="1">
      <c r="A166" s="1015"/>
      <c r="B166" s="1015"/>
      <c r="C166" s="1015"/>
      <c r="D166" s="1015"/>
      <c r="E166" s="1015"/>
      <c r="F166" s="1015"/>
      <c r="G166" s="1015"/>
      <c r="H166" s="1015"/>
      <c r="I166" s="1015"/>
      <c r="J166" s="1015"/>
      <c r="K166" s="1015"/>
      <c r="L166" s="1015"/>
      <c r="M166" s="1015"/>
      <c r="N166" s="1015"/>
    </row>
    <row r="167" spans="1:14" ht="12.75" customHeight="1">
      <c r="A167" s="1015"/>
      <c r="B167" s="1015"/>
      <c r="C167" s="1015"/>
      <c r="D167" s="1015"/>
      <c r="E167" s="1015"/>
      <c r="F167" s="1015"/>
      <c r="G167" s="1015"/>
      <c r="H167" s="1015"/>
      <c r="I167" s="1015"/>
      <c r="J167" s="1015"/>
      <c r="K167" s="1015"/>
      <c r="L167" s="1015"/>
      <c r="M167" s="1015"/>
      <c r="N167" s="1015"/>
    </row>
    <row r="168" spans="1:14" ht="12.75" customHeight="1">
      <c r="A168" s="1015"/>
      <c r="B168" s="1015"/>
      <c r="C168" s="1015"/>
      <c r="D168" s="1015"/>
      <c r="E168" s="1015"/>
      <c r="F168" s="1015"/>
      <c r="G168" s="1015"/>
      <c r="H168" s="1015"/>
      <c r="I168" s="1015"/>
      <c r="J168" s="1015"/>
      <c r="K168" s="1015"/>
      <c r="L168" s="1015"/>
      <c r="M168" s="1015"/>
      <c r="N168" s="1015"/>
    </row>
    <row r="169" spans="1:14" ht="12.75" customHeight="1">
      <c r="A169" s="1015"/>
      <c r="B169" s="1015"/>
      <c r="C169" s="1015"/>
      <c r="D169" s="1015"/>
      <c r="E169" s="1015"/>
      <c r="F169" s="1015"/>
      <c r="G169" s="1015"/>
      <c r="H169" s="1015"/>
      <c r="I169" s="1015"/>
      <c r="J169" s="1015"/>
      <c r="K169" s="1015"/>
      <c r="L169" s="1015"/>
      <c r="M169" s="1015"/>
      <c r="N169" s="1015"/>
    </row>
    <row r="170" spans="1:14" ht="12.75" customHeight="1">
      <c r="A170" s="1015"/>
      <c r="B170" s="1015"/>
      <c r="C170" s="1015"/>
      <c r="D170" s="1015"/>
      <c r="E170" s="1015"/>
      <c r="F170" s="1015"/>
      <c r="G170" s="1015"/>
      <c r="H170" s="1015"/>
      <c r="I170" s="1015"/>
      <c r="J170" s="1015"/>
      <c r="K170" s="1015"/>
      <c r="L170" s="1015"/>
      <c r="M170" s="1015"/>
      <c r="N170" s="1015"/>
    </row>
    <row r="171" spans="1:14" ht="12.75" customHeight="1">
      <c r="A171" s="1015"/>
      <c r="B171" s="1015"/>
      <c r="C171" s="1015"/>
      <c r="D171" s="1015"/>
      <c r="E171" s="1015"/>
      <c r="F171" s="1015"/>
      <c r="G171" s="1015"/>
      <c r="H171" s="1015"/>
      <c r="I171" s="1015"/>
      <c r="J171" s="1015"/>
      <c r="K171" s="1015"/>
      <c r="L171" s="1015"/>
      <c r="M171" s="1015"/>
      <c r="N171" s="1015"/>
    </row>
    <row r="172" spans="1:14" ht="12.75" customHeight="1">
      <c r="A172" s="1015"/>
      <c r="B172" s="1015"/>
      <c r="C172" s="1015"/>
      <c r="D172" s="1015"/>
      <c r="E172" s="1015"/>
      <c r="F172" s="1015"/>
      <c r="G172" s="1015"/>
      <c r="H172" s="1015"/>
      <c r="I172" s="1015"/>
      <c r="J172" s="1015"/>
      <c r="K172" s="1015"/>
      <c r="L172" s="1015"/>
      <c r="M172" s="1015"/>
      <c r="N172" s="1015"/>
    </row>
    <row r="173" spans="1:14" ht="12.75" customHeight="1">
      <c r="A173" s="1015"/>
      <c r="B173" s="1015"/>
      <c r="C173" s="1015"/>
      <c r="D173" s="1015"/>
      <c r="E173" s="1015"/>
      <c r="F173" s="1015"/>
      <c r="G173" s="1015"/>
      <c r="H173" s="1015"/>
      <c r="I173" s="1015"/>
      <c r="J173" s="1015"/>
      <c r="K173" s="1015"/>
      <c r="L173" s="1015"/>
      <c r="M173" s="1015"/>
      <c r="N173" s="1015"/>
    </row>
    <row r="174" spans="1:14" ht="12.75" customHeight="1">
      <c r="A174" s="1015"/>
      <c r="B174" s="1015"/>
      <c r="C174" s="1015"/>
      <c r="D174" s="1015"/>
      <c r="E174" s="1015"/>
      <c r="F174" s="1015"/>
      <c r="G174" s="1015"/>
      <c r="H174" s="1015"/>
      <c r="I174" s="1015"/>
      <c r="J174" s="1015"/>
      <c r="K174" s="1015"/>
      <c r="L174" s="1015"/>
      <c r="M174" s="1015"/>
      <c r="N174" s="1015"/>
    </row>
    <row r="175" spans="1:14" ht="12.75" customHeight="1">
      <c r="A175" s="1015"/>
      <c r="B175" s="1015"/>
      <c r="C175" s="1015"/>
      <c r="D175" s="1015"/>
      <c r="E175" s="1015"/>
      <c r="F175" s="1015"/>
      <c r="G175" s="1015"/>
      <c r="H175" s="1015"/>
      <c r="I175" s="1015"/>
      <c r="J175" s="1015"/>
      <c r="K175" s="1015"/>
      <c r="L175" s="1015"/>
      <c r="M175" s="1015"/>
      <c r="N175" s="1015"/>
    </row>
    <row r="176" spans="1:14" ht="12.75" customHeight="1">
      <c r="A176" s="1015"/>
      <c r="B176" s="1015"/>
      <c r="C176" s="1015"/>
      <c r="D176" s="1015"/>
      <c r="E176" s="1015"/>
      <c r="F176" s="1015"/>
      <c r="G176" s="1015"/>
      <c r="H176" s="1015"/>
      <c r="I176" s="1015"/>
      <c r="J176" s="1015"/>
      <c r="K176" s="1015"/>
      <c r="L176" s="1015"/>
      <c r="M176" s="1015"/>
      <c r="N176" s="1015"/>
    </row>
    <row r="177" spans="1:14" ht="12.75" customHeight="1">
      <c r="A177" s="1015"/>
      <c r="B177" s="1015"/>
      <c r="C177" s="1015"/>
      <c r="D177" s="1015"/>
      <c r="E177" s="1015"/>
      <c r="F177" s="1015"/>
      <c r="G177" s="1015"/>
      <c r="H177" s="1015"/>
      <c r="I177" s="1015"/>
      <c r="J177" s="1015"/>
      <c r="K177" s="1015"/>
      <c r="L177" s="1015"/>
      <c r="M177" s="1015"/>
      <c r="N177" s="1015"/>
    </row>
    <row r="178" spans="1:14" ht="12.75" customHeight="1">
      <c r="A178" s="1015"/>
      <c r="B178" s="1015"/>
      <c r="C178" s="1015"/>
      <c r="D178" s="1015"/>
      <c r="E178" s="1015"/>
      <c r="F178" s="1015"/>
      <c r="G178" s="1015"/>
      <c r="H178" s="1015"/>
      <c r="I178" s="1015"/>
      <c r="J178" s="1015"/>
      <c r="K178" s="1015"/>
      <c r="L178" s="1015"/>
      <c r="M178" s="1015"/>
      <c r="N178" s="1015"/>
    </row>
    <row r="179" spans="1:14" ht="12.75" customHeight="1">
      <c r="A179" s="1015"/>
      <c r="B179" s="1015"/>
      <c r="C179" s="1015"/>
      <c r="D179" s="1015"/>
      <c r="E179" s="1015"/>
      <c r="F179" s="1015"/>
      <c r="G179" s="1015"/>
      <c r="H179" s="1015"/>
      <c r="I179" s="1015"/>
      <c r="J179" s="1015"/>
      <c r="K179" s="1015"/>
      <c r="L179" s="1015"/>
      <c r="M179" s="1015"/>
      <c r="N179" s="1015"/>
    </row>
    <row r="180" spans="1:14" ht="12.75" customHeight="1">
      <c r="A180" s="1015"/>
      <c r="B180" s="1015"/>
      <c r="C180" s="1015"/>
      <c r="D180" s="1015"/>
      <c r="E180" s="1015"/>
      <c r="F180" s="1015"/>
      <c r="G180" s="1015"/>
      <c r="H180" s="1015"/>
      <c r="I180" s="1015"/>
      <c r="J180" s="1015"/>
      <c r="K180" s="1015"/>
      <c r="L180" s="1015"/>
      <c r="M180" s="1015"/>
      <c r="N180" s="1015"/>
    </row>
    <row r="181" spans="1:14" ht="12.75" customHeight="1">
      <c r="A181" s="1015"/>
      <c r="B181" s="1015"/>
      <c r="C181" s="1015"/>
      <c r="D181" s="1015"/>
      <c r="E181" s="1015"/>
      <c r="F181" s="1015"/>
      <c r="G181" s="1015"/>
      <c r="H181" s="1015"/>
      <c r="I181" s="1015"/>
      <c r="J181" s="1015"/>
      <c r="K181" s="1015"/>
      <c r="L181" s="1015"/>
      <c r="M181" s="1015"/>
      <c r="N181" s="1015"/>
    </row>
    <row r="182" spans="1:14" ht="12.75" customHeight="1">
      <c r="A182" s="1015"/>
      <c r="B182" s="1015"/>
      <c r="C182" s="1015"/>
      <c r="D182" s="1015"/>
      <c r="E182" s="1015"/>
      <c r="F182" s="1015"/>
      <c r="G182" s="1015"/>
      <c r="H182" s="1015"/>
      <c r="I182" s="1015"/>
      <c r="J182" s="1015"/>
      <c r="K182" s="1015"/>
      <c r="L182" s="1015"/>
      <c r="M182" s="1015"/>
      <c r="N182" s="1015"/>
    </row>
    <row r="183" spans="1:14" ht="12.75" customHeight="1">
      <c r="A183" s="1015"/>
      <c r="B183" s="1015"/>
      <c r="C183" s="1015"/>
      <c r="D183" s="1015"/>
      <c r="E183" s="1015"/>
      <c r="F183" s="1015"/>
      <c r="G183" s="1015"/>
      <c r="H183" s="1015"/>
      <c r="I183" s="1015"/>
      <c r="J183" s="1015"/>
      <c r="K183" s="1015"/>
      <c r="L183" s="1015"/>
      <c r="M183" s="1015"/>
      <c r="N183" s="1015"/>
    </row>
    <row r="184" spans="1:14" ht="12.75" customHeight="1">
      <c r="A184" s="1015"/>
      <c r="B184" s="1015"/>
      <c r="C184" s="1015"/>
      <c r="D184" s="1015"/>
      <c r="E184" s="1015"/>
      <c r="F184" s="1015"/>
      <c r="G184" s="1015"/>
      <c r="H184" s="1015"/>
      <c r="I184" s="1015"/>
      <c r="J184" s="1015"/>
      <c r="K184" s="1015"/>
      <c r="L184" s="1015"/>
      <c r="M184" s="1015"/>
      <c r="N184" s="1015"/>
    </row>
    <row r="185" spans="1:14" ht="12.75" customHeight="1">
      <c r="A185" s="1015"/>
      <c r="B185" s="1015"/>
      <c r="C185" s="1015"/>
      <c r="D185" s="1015"/>
      <c r="E185" s="1015"/>
      <c r="F185" s="1015"/>
      <c r="G185" s="1015"/>
      <c r="H185" s="1015"/>
      <c r="I185" s="1015"/>
      <c r="J185" s="1015"/>
      <c r="K185" s="1015"/>
      <c r="L185" s="1015"/>
      <c r="M185" s="1015"/>
      <c r="N185" s="1015"/>
    </row>
    <row r="186" spans="1:14" ht="12.75" customHeight="1">
      <c r="A186" s="1015"/>
      <c r="B186" s="1015"/>
      <c r="C186" s="1015"/>
      <c r="D186" s="1015"/>
      <c r="E186" s="1015"/>
      <c r="F186" s="1015"/>
      <c r="G186" s="1015"/>
      <c r="H186" s="1015"/>
      <c r="I186" s="1015"/>
      <c r="J186" s="1015"/>
      <c r="K186" s="1015"/>
      <c r="L186" s="1015"/>
      <c r="M186" s="1015"/>
      <c r="N186" s="1015"/>
    </row>
    <row r="187" spans="1:14" ht="12.75" customHeight="1">
      <c r="A187" s="1015"/>
      <c r="B187" s="1015"/>
      <c r="C187" s="1015"/>
      <c r="D187" s="1015"/>
      <c r="E187" s="1015"/>
      <c r="F187" s="1015"/>
      <c r="G187" s="1015"/>
      <c r="H187" s="1015"/>
      <c r="I187" s="1015"/>
      <c r="J187" s="1015"/>
      <c r="K187" s="1015"/>
      <c r="L187" s="1015"/>
      <c r="M187" s="1015"/>
      <c r="N187" s="1015"/>
    </row>
    <row r="188" spans="1:14" ht="12.75" customHeight="1">
      <c r="A188" s="1015"/>
      <c r="B188" s="1015"/>
      <c r="C188" s="1015"/>
      <c r="D188" s="1015"/>
      <c r="E188" s="1015"/>
      <c r="F188" s="1015"/>
      <c r="G188" s="1015"/>
      <c r="H188" s="1015"/>
      <c r="I188" s="1015"/>
      <c r="J188" s="1015"/>
      <c r="K188" s="1015"/>
      <c r="L188" s="1015"/>
      <c r="M188" s="1015"/>
      <c r="N188" s="1015"/>
    </row>
    <row r="189" spans="1:14" ht="12.75" customHeight="1">
      <c r="A189" s="1015"/>
      <c r="B189" s="1015"/>
      <c r="C189" s="1015"/>
      <c r="D189" s="1015"/>
      <c r="E189" s="1015"/>
      <c r="F189" s="1015"/>
      <c r="G189" s="1015"/>
      <c r="H189" s="1015"/>
      <c r="I189" s="1015"/>
      <c r="J189" s="1015"/>
      <c r="K189" s="1015"/>
      <c r="L189" s="1015"/>
      <c r="M189" s="1015"/>
      <c r="N189" s="1015"/>
    </row>
    <row r="190" spans="1:14" ht="12.75" customHeight="1">
      <c r="A190" s="1015"/>
      <c r="B190" s="1015"/>
      <c r="C190" s="1015"/>
      <c r="D190" s="1015"/>
      <c r="E190" s="1015"/>
      <c r="F190" s="1015"/>
      <c r="G190" s="1015"/>
      <c r="H190" s="1015"/>
      <c r="I190" s="1015"/>
      <c r="J190" s="1015"/>
      <c r="K190" s="1015"/>
      <c r="L190" s="1015"/>
      <c r="M190" s="1015"/>
      <c r="N190" s="1015"/>
    </row>
    <row r="191" spans="1:14" ht="12.75" customHeight="1">
      <c r="A191" s="1015"/>
      <c r="B191" s="1015"/>
      <c r="C191" s="1015"/>
      <c r="D191" s="1015"/>
      <c r="E191" s="1015"/>
      <c r="F191" s="1015"/>
      <c r="G191" s="1015"/>
      <c r="H191" s="1015"/>
      <c r="I191" s="1015"/>
      <c r="J191" s="1015"/>
      <c r="K191" s="1015"/>
      <c r="L191" s="1015"/>
      <c r="M191" s="1015"/>
      <c r="N191" s="1015"/>
    </row>
    <row r="192" spans="1:14" ht="12.75" customHeight="1">
      <c r="A192" s="1015"/>
      <c r="B192" s="1015"/>
      <c r="C192" s="1015"/>
      <c r="D192" s="1015"/>
      <c r="E192" s="1015"/>
      <c r="F192" s="1015"/>
      <c r="G192" s="1015"/>
      <c r="H192" s="1015"/>
      <c r="I192" s="1015"/>
      <c r="J192" s="1015"/>
      <c r="K192" s="1015"/>
      <c r="L192" s="1015"/>
      <c r="M192" s="1015"/>
      <c r="N192" s="1015"/>
    </row>
    <row r="193" spans="1:14" ht="12.75" customHeight="1">
      <c r="A193" s="1015"/>
      <c r="B193" s="1015"/>
      <c r="C193" s="1015"/>
      <c r="D193" s="1015"/>
      <c r="E193" s="1015"/>
      <c r="F193" s="1015"/>
      <c r="G193" s="1015"/>
      <c r="H193" s="1015"/>
      <c r="I193" s="1015"/>
      <c r="J193" s="1015"/>
      <c r="K193" s="1015"/>
      <c r="L193" s="1015"/>
      <c r="M193" s="1015"/>
      <c r="N193" s="1015"/>
    </row>
    <row r="194" spans="1:14" ht="12.75" customHeight="1">
      <c r="A194" s="1015"/>
      <c r="B194" s="1015"/>
      <c r="C194" s="1015"/>
      <c r="D194" s="1015"/>
      <c r="E194" s="1015"/>
      <c r="F194" s="1015"/>
      <c r="G194" s="1015"/>
      <c r="H194" s="1015"/>
      <c r="I194" s="1015"/>
      <c r="J194" s="1015"/>
      <c r="K194" s="1015"/>
      <c r="L194" s="1015"/>
      <c r="M194" s="1015"/>
      <c r="N194" s="1015"/>
    </row>
    <row r="195" spans="1:14" ht="12.75" customHeight="1">
      <c r="A195" s="1015"/>
      <c r="B195" s="1015"/>
      <c r="C195" s="1015"/>
      <c r="D195" s="1015"/>
      <c r="E195" s="1015"/>
      <c r="F195" s="1015"/>
      <c r="G195" s="1015"/>
      <c r="H195" s="1015"/>
      <c r="I195" s="1015"/>
      <c r="J195" s="1015"/>
      <c r="K195" s="1015"/>
      <c r="L195" s="1015"/>
      <c r="M195" s="1015"/>
      <c r="N195" s="1015"/>
    </row>
    <row r="196" spans="1:14" ht="12.75" customHeight="1">
      <c r="A196" s="1015"/>
      <c r="B196" s="1015"/>
      <c r="C196" s="1015"/>
      <c r="D196" s="1015"/>
      <c r="E196" s="1015"/>
      <c r="F196" s="1015"/>
      <c r="G196" s="1015"/>
      <c r="H196" s="1015"/>
      <c r="I196" s="1015"/>
      <c r="J196" s="1015"/>
      <c r="K196" s="1015"/>
      <c r="L196" s="1015"/>
      <c r="M196" s="1015"/>
      <c r="N196" s="1015"/>
    </row>
    <row r="197" spans="1:14" ht="12.75" customHeight="1">
      <c r="A197" s="1015"/>
      <c r="B197" s="1015"/>
      <c r="C197" s="1015"/>
      <c r="D197" s="1015"/>
      <c r="E197" s="1015"/>
      <c r="F197" s="1015"/>
      <c r="G197" s="1015"/>
      <c r="H197" s="1015"/>
      <c r="I197" s="1015"/>
      <c r="J197" s="1015"/>
      <c r="K197" s="1015"/>
      <c r="L197" s="1015"/>
      <c r="M197" s="1015"/>
      <c r="N197" s="1015"/>
    </row>
    <row r="198" spans="1:14" ht="12.75" customHeight="1">
      <c r="A198" s="1015"/>
      <c r="B198" s="1015"/>
      <c r="C198" s="1015"/>
      <c r="D198" s="1015"/>
      <c r="E198" s="1015"/>
      <c r="F198" s="1015"/>
      <c r="G198" s="1015"/>
      <c r="H198" s="1015"/>
      <c r="I198" s="1015"/>
      <c r="J198" s="1015"/>
      <c r="K198" s="1015"/>
      <c r="L198" s="1015"/>
      <c r="M198" s="1015"/>
      <c r="N198" s="1015"/>
    </row>
    <row r="199" spans="1:14" ht="12.75" customHeight="1">
      <c r="A199" s="1015"/>
      <c r="B199" s="1015"/>
      <c r="C199" s="1015"/>
      <c r="D199" s="1015"/>
      <c r="E199" s="1015"/>
      <c r="F199" s="1015"/>
      <c r="G199" s="1015"/>
      <c r="H199" s="1015"/>
      <c r="I199" s="1015"/>
      <c r="J199" s="1015"/>
      <c r="K199" s="1015"/>
      <c r="L199" s="1015"/>
      <c r="M199" s="1015"/>
      <c r="N199" s="1015"/>
    </row>
    <row r="200" spans="1:14" ht="12.75" customHeight="1">
      <c r="A200" s="1015"/>
      <c r="B200" s="1015"/>
      <c r="C200" s="1015"/>
      <c r="D200" s="1015"/>
      <c r="E200" s="1015"/>
      <c r="F200" s="1015"/>
      <c r="G200" s="1015"/>
      <c r="H200" s="1015"/>
      <c r="I200" s="1015"/>
      <c r="J200" s="1015"/>
      <c r="K200" s="1015"/>
      <c r="L200" s="1015"/>
      <c r="M200" s="1015"/>
      <c r="N200" s="1015"/>
    </row>
    <row r="201" spans="1:14" ht="12.75" customHeight="1">
      <c r="A201" s="1015"/>
      <c r="B201" s="1015"/>
      <c r="C201" s="1015"/>
      <c r="D201" s="1015"/>
      <c r="E201" s="1015"/>
      <c r="F201" s="1015"/>
      <c r="G201" s="1015"/>
      <c r="H201" s="1015"/>
      <c r="I201" s="1015"/>
      <c r="J201" s="1015"/>
      <c r="K201" s="1015"/>
      <c r="L201" s="1015"/>
      <c r="M201" s="1015"/>
      <c r="N201" s="1015"/>
    </row>
    <row r="202" spans="1:14" ht="12.75" customHeight="1">
      <c r="A202" s="1015"/>
      <c r="B202" s="1015"/>
      <c r="C202" s="1015"/>
      <c r="D202" s="1015"/>
      <c r="E202" s="1015"/>
      <c r="F202" s="1015"/>
      <c r="G202" s="1015"/>
      <c r="H202" s="1015"/>
      <c r="I202" s="1015"/>
      <c r="J202" s="1015"/>
      <c r="K202" s="1015"/>
      <c r="L202" s="1015"/>
      <c r="M202" s="1015"/>
      <c r="N202" s="1015"/>
    </row>
    <row r="203" spans="1:14" ht="12.75" customHeight="1">
      <c r="A203" s="1015"/>
      <c r="B203" s="1015"/>
      <c r="C203" s="1015"/>
      <c r="D203" s="1015"/>
      <c r="E203" s="1015"/>
      <c r="F203" s="1015"/>
      <c r="G203" s="1015"/>
      <c r="H203" s="1015"/>
      <c r="I203" s="1015"/>
      <c r="J203" s="1015"/>
      <c r="K203" s="1015"/>
      <c r="L203" s="1015"/>
      <c r="M203" s="1015"/>
      <c r="N203" s="1015"/>
    </row>
    <row r="204" spans="1:14" ht="12.75" customHeight="1">
      <c r="A204" s="1015"/>
      <c r="B204" s="1015"/>
      <c r="C204" s="1015"/>
      <c r="D204" s="1015"/>
      <c r="E204" s="1015"/>
      <c r="F204" s="1015"/>
      <c r="G204" s="1015"/>
      <c r="H204" s="1015"/>
      <c r="I204" s="1015"/>
      <c r="J204" s="1015"/>
      <c r="K204" s="1015"/>
      <c r="L204" s="1015"/>
      <c r="M204" s="1015"/>
      <c r="N204" s="1015"/>
    </row>
    <row r="205" spans="1:14" ht="12.75" customHeight="1">
      <c r="A205" s="1015"/>
      <c r="B205" s="1015"/>
      <c r="C205" s="1015"/>
      <c r="D205" s="1015"/>
      <c r="E205" s="1015"/>
      <c r="F205" s="1015"/>
      <c r="G205" s="1015"/>
      <c r="H205" s="1015"/>
      <c r="I205" s="1015"/>
      <c r="J205" s="1015"/>
      <c r="K205" s="1015"/>
      <c r="L205" s="1015"/>
      <c r="M205" s="1015"/>
      <c r="N205" s="1015"/>
    </row>
    <row r="206" spans="1:14" ht="12.75" customHeight="1">
      <c r="A206" s="1015"/>
      <c r="B206" s="1015"/>
      <c r="C206" s="1015"/>
      <c r="D206" s="1015"/>
      <c r="E206" s="1015"/>
      <c r="F206" s="1015"/>
      <c r="G206" s="1015"/>
      <c r="H206" s="1015"/>
      <c r="I206" s="1015"/>
      <c r="J206" s="1015"/>
      <c r="K206" s="1015"/>
      <c r="L206" s="1015"/>
      <c r="M206" s="1015"/>
      <c r="N206" s="1015"/>
    </row>
    <row r="207" spans="1:14" ht="12.75" customHeight="1">
      <c r="A207" s="1015"/>
      <c r="B207" s="1015"/>
      <c r="C207" s="1015"/>
      <c r="D207" s="1015"/>
      <c r="E207" s="1015"/>
      <c r="F207" s="1015"/>
      <c r="G207" s="1015"/>
      <c r="H207" s="1015"/>
      <c r="I207" s="1015"/>
      <c r="J207" s="1015"/>
      <c r="K207" s="1015"/>
      <c r="L207" s="1015"/>
      <c r="M207" s="1015"/>
      <c r="N207" s="1015"/>
    </row>
    <row r="208" spans="1:14" ht="12.75" customHeight="1">
      <c r="A208" s="1015"/>
      <c r="B208" s="1015"/>
      <c r="C208" s="1015"/>
      <c r="D208" s="1015"/>
      <c r="E208" s="1015"/>
      <c r="F208" s="1015"/>
      <c r="G208" s="1015"/>
      <c r="H208" s="1015"/>
      <c r="I208" s="1015"/>
      <c r="J208" s="1015"/>
      <c r="K208" s="1015"/>
      <c r="L208" s="1015"/>
      <c r="M208" s="1015"/>
      <c r="N208" s="1015"/>
    </row>
    <row r="209" spans="1:14" ht="12.75" customHeight="1">
      <c r="A209" s="1015"/>
      <c r="B209" s="1015"/>
      <c r="C209" s="1015"/>
      <c r="D209" s="1015"/>
      <c r="E209" s="1015"/>
      <c r="F209" s="1015"/>
      <c r="G209" s="1015"/>
      <c r="H209" s="1015"/>
      <c r="I209" s="1015"/>
      <c r="J209" s="1015"/>
      <c r="K209" s="1015"/>
      <c r="L209" s="1015"/>
      <c r="M209" s="1015"/>
      <c r="N209" s="1015"/>
    </row>
    <row r="210" spans="1:14" ht="12.75" customHeight="1">
      <c r="A210" s="1015"/>
      <c r="B210" s="1015"/>
      <c r="C210" s="1015"/>
      <c r="D210" s="1015"/>
      <c r="E210" s="1015"/>
      <c r="F210" s="1015"/>
      <c r="G210" s="1015"/>
      <c r="H210" s="1015"/>
      <c r="I210" s="1015"/>
      <c r="J210" s="1015"/>
      <c r="K210" s="1015"/>
      <c r="L210" s="1015"/>
      <c r="M210" s="1015"/>
      <c r="N210" s="1015"/>
    </row>
    <row r="211" spans="1:14" ht="12.75" customHeight="1">
      <c r="A211" s="1015"/>
      <c r="B211" s="1015"/>
      <c r="C211" s="1015"/>
      <c r="D211" s="1015"/>
      <c r="E211" s="1015"/>
      <c r="F211" s="1015"/>
      <c r="G211" s="1015"/>
      <c r="H211" s="1015"/>
      <c r="I211" s="1015"/>
      <c r="J211" s="1015"/>
      <c r="K211" s="1015"/>
      <c r="L211" s="1015"/>
      <c r="M211" s="1015"/>
      <c r="N211" s="1015"/>
    </row>
    <row r="212" spans="1:14" ht="12.75" customHeight="1">
      <c r="A212" s="1015"/>
      <c r="B212" s="1015"/>
      <c r="C212" s="1015"/>
      <c r="D212" s="1015"/>
      <c r="E212" s="1015"/>
      <c r="F212" s="1015"/>
      <c r="G212" s="1015"/>
      <c r="H212" s="1015"/>
      <c r="I212" s="1015"/>
      <c r="J212" s="1015"/>
      <c r="K212" s="1015"/>
      <c r="L212" s="1015"/>
      <c r="M212" s="1015"/>
      <c r="N212" s="1015"/>
    </row>
    <row r="213" spans="1:14" ht="12.75" customHeight="1">
      <c r="A213" s="1015"/>
      <c r="B213" s="1015"/>
      <c r="C213" s="1015"/>
      <c r="D213" s="1015"/>
      <c r="E213" s="1015"/>
      <c r="F213" s="1015"/>
      <c r="G213" s="1015"/>
      <c r="H213" s="1015"/>
      <c r="I213" s="1015"/>
      <c r="J213" s="1015"/>
      <c r="K213" s="1015"/>
      <c r="L213" s="1015"/>
      <c r="M213" s="1015"/>
      <c r="N213" s="1015"/>
    </row>
    <row r="214" spans="1:14" ht="12.75" customHeight="1">
      <c r="A214" s="1015"/>
      <c r="B214" s="1015"/>
      <c r="C214" s="1015"/>
      <c r="D214" s="1015"/>
      <c r="E214" s="1015"/>
      <c r="F214" s="1015"/>
      <c r="G214" s="1015"/>
      <c r="H214" s="1015"/>
      <c r="I214" s="1015"/>
      <c r="J214" s="1015"/>
      <c r="K214" s="1015"/>
      <c r="L214" s="1015"/>
      <c r="M214" s="1015"/>
      <c r="N214" s="1015"/>
    </row>
    <row r="215" spans="1:14" ht="12.75" customHeight="1">
      <c r="A215" s="1015"/>
      <c r="B215" s="1015"/>
      <c r="C215" s="1015"/>
      <c r="D215" s="1015"/>
      <c r="E215" s="1015"/>
      <c r="F215" s="1015"/>
      <c r="G215" s="1015"/>
      <c r="H215" s="1015"/>
      <c r="I215" s="1015"/>
      <c r="J215" s="1015"/>
      <c r="K215" s="1015"/>
      <c r="L215" s="1015"/>
      <c r="M215" s="1015"/>
      <c r="N215" s="1015"/>
    </row>
    <row r="216" spans="1:14" ht="12.75" customHeight="1">
      <c r="A216" s="1015"/>
      <c r="B216" s="1015"/>
      <c r="C216" s="1015"/>
      <c r="D216" s="1015"/>
      <c r="E216" s="1015"/>
      <c r="F216" s="1015"/>
      <c r="G216" s="1015"/>
      <c r="H216" s="1015"/>
      <c r="I216" s="1015"/>
      <c r="J216" s="1015"/>
      <c r="K216" s="1015"/>
      <c r="L216" s="1015"/>
      <c r="M216" s="1015"/>
      <c r="N216" s="1015"/>
    </row>
    <row r="217" spans="1:14" ht="12.75" customHeight="1">
      <c r="A217" s="1015"/>
      <c r="B217" s="1015"/>
      <c r="C217" s="1015"/>
      <c r="D217" s="1015"/>
      <c r="E217" s="1015"/>
      <c r="F217" s="1015"/>
      <c r="G217" s="1015"/>
      <c r="H217" s="1015"/>
      <c r="I217" s="1015"/>
      <c r="J217" s="1015"/>
      <c r="K217" s="1015"/>
      <c r="L217" s="1015"/>
      <c r="M217" s="1015"/>
      <c r="N217" s="1015"/>
    </row>
    <row r="218" spans="1:14" ht="12.75" customHeight="1">
      <c r="A218" s="1015"/>
      <c r="B218" s="1015"/>
      <c r="C218" s="1015"/>
      <c r="D218" s="1015"/>
      <c r="E218" s="1015"/>
      <c r="F218" s="1015"/>
      <c r="G218" s="1015"/>
      <c r="H218" s="1015"/>
      <c r="I218" s="1015"/>
      <c r="J218" s="1015"/>
      <c r="K218" s="1015"/>
      <c r="L218" s="1015"/>
      <c r="M218" s="1015"/>
      <c r="N218" s="1015"/>
    </row>
    <row r="219" spans="1:14" ht="12.75" customHeight="1">
      <c r="A219" s="1015"/>
      <c r="B219" s="1015"/>
      <c r="C219" s="1015"/>
      <c r="D219" s="1015"/>
      <c r="E219" s="1015"/>
      <c r="F219" s="1015"/>
      <c r="G219" s="1015"/>
      <c r="H219" s="1015"/>
      <c r="I219" s="1015"/>
      <c r="J219" s="1015"/>
      <c r="K219" s="1015"/>
      <c r="L219" s="1015"/>
      <c r="M219" s="1015"/>
      <c r="N219" s="1015"/>
    </row>
    <row r="220" spans="1:14" ht="12.75" customHeight="1">
      <c r="A220" s="1015"/>
      <c r="B220" s="1015"/>
      <c r="C220" s="1015"/>
      <c r="D220" s="1015"/>
      <c r="E220" s="1015"/>
      <c r="F220" s="1015"/>
      <c r="G220" s="1015"/>
      <c r="H220" s="1015"/>
      <c r="I220" s="1015"/>
      <c r="J220" s="1015"/>
      <c r="K220" s="1015"/>
      <c r="L220" s="1015"/>
      <c r="M220" s="1015"/>
      <c r="N220" s="1015"/>
    </row>
    <row r="221" spans="1:14" ht="12.75" customHeight="1">
      <c r="A221" s="1015"/>
      <c r="B221" s="1015"/>
      <c r="C221" s="1015"/>
      <c r="D221" s="1015"/>
      <c r="E221" s="1015"/>
      <c r="F221" s="1015"/>
      <c r="G221" s="1015"/>
      <c r="H221" s="1015"/>
      <c r="I221" s="1015"/>
      <c r="J221" s="1015"/>
      <c r="K221" s="1015"/>
      <c r="L221" s="1015"/>
      <c r="M221" s="1015"/>
      <c r="N221" s="1015"/>
    </row>
    <row r="222" spans="1:14" ht="12.75" customHeight="1">
      <c r="A222" s="1015"/>
      <c r="B222" s="1015"/>
      <c r="C222" s="1015"/>
      <c r="D222" s="1015"/>
      <c r="E222" s="1015"/>
      <c r="F222" s="1015"/>
      <c r="G222" s="1015"/>
      <c r="H222" s="1015"/>
      <c r="I222" s="1015"/>
      <c r="J222" s="1015"/>
      <c r="K222" s="1015"/>
      <c r="L222" s="1015"/>
      <c r="M222" s="1015"/>
      <c r="N222" s="1015"/>
    </row>
    <row r="223" spans="1:14" ht="12.75" customHeight="1">
      <c r="A223" s="1015"/>
      <c r="B223" s="1015"/>
      <c r="C223" s="1015"/>
      <c r="D223" s="1015"/>
      <c r="E223" s="1015"/>
      <c r="F223" s="1015"/>
      <c r="G223" s="1015"/>
      <c r="H223" s="1015"/>
      <c r="I223" s="1015"/>
      <c r="J223" s="1015"/>
      <c r="K223" s="1015"/>
      <c r="L223" s="1015"/>
      <c r="M223" s="1015"/>
      <c r="N223" s="1015"/>
    </row>
    <row r="224" spans="1:14" ht="12.75" customHeight="1">
      <c r="A224" s="1015"/>
      <c r="B224" s="1015"/>
      <c r="C224" s="1015"/>
      <c r="D224" s="1015"/>
      <c r="E224" s="1015"/>
      <c r="F224" s="1015"/>
      <c r="G224" s="1015"/>
      <c r="H224" s="1015"/>
      <c r="I224" s="1015"/>
      <c r="J224" s="1015"/>
      <c r="K224" s="1015"/>
      <c r="L224" s="1015"/>
      <c r="M224" s="1015"/>
      <c r="N224" s="1015"/>
    </row>
    <row r="225" spans="1:14" ht="12.75" customHeight="1">
      <c r="A225" s="1015"/>
      <c r="B225" s="1015"/>
      <c r="C225" s="1015"/>
      <c r="D225" s="1015"/>
      <c r="E225" s="1015"/>
      <c r="F225" s="1015"/>
      <c r="G225" s="1015"/>
      <c r="H225" s="1015"/>
      <c r="I225" s="1015"/>
      <c r="J225" s="1015"/>
      <c r="K225" s="1015"/>
      <c r="L225" s="1015"/>
      <c r="M225" s="1015"/>
      <c r="N225" s="1015"/>
    </row>
    <row r="226" spans="1:14" ht="12.75" customHeight="1">
      <c r="A226" s="1015"/>
      <c r="B226" s="1015"/>
      <c r="C226" s="1015"/>
      <c r="D226" s="1015"/>
      <c r="E226" s="1015"/>
      <c r="F226" s="1015"/>
      <c r="G226" s="1015"/>
      <c r="H226" s="1015"/>
      <c r="I226" s="1015"/>
      <c r="J226" s="1015"/>
      <c r="K226" s="1015"/>
      <c r="L226" s="1015"/>
      <c r="M226" s="1015"/>
      <c r="N226" s="1015"/>
    </row>
    <row r="227" spans="1:14" ht="12.75" customHeight="1">
      <c r="A227" s="1015"/>
      <c r="B227" s="1015"/>
      <c r="C227" s="1015"/>
      <c r="D227" s="1015"/>
      <c r="E227" s="1015"/>
      <c r="F227" s="1015"/>
      <c r="G227" s="1015"/>
      <c r="H227" s="1015"/>
      <c r="I227" s="1015"/>
      <c r="J227" s="1015"/>
      <c r="K227" s="1015"/>
      <c r="L227" s="1015"/>
      <c r="M227" s="1015"/>
      <c r="N227" s="1015"/>
    </row>
    <row r="228" spans="1:14" ht="12.75" customHeight="1">
      <c r="A228" s="1015"/>
      <c r="B228" s="1015"/>
      <c r="C228" s="1015"/>
      <c r="D228" s="1015"/>
      <c r="E228" s="1015"/>
      <c r="F228" s="1015"/>
      <c r="G228" s="1015"/>
      <c r="H228" s="1015"/>
      <c r="I228" s="1015"/>
      <c r="J228" s="1015"/>
      <c r="K228" s="1015"/>
      <c r="L228" s="1015"/>
      <c r="M228" s="1015"/>
      <c r="N228" s="1015"/>
    </row>
    <row r="229" spans="1:14" ht="12.75" customHeight="1">
      <c r="A229" s="1015"/>
      <c r="B229" s="1015"/>
      <c r="C229" s="1015"/>
      <c r="D229" s="1015"/>
      <c r="E229" s="1015"/>
      <c r="F229" s="1015"/>
      <c r="G229" s="1015"/>
      <c r="H229" s="1015"/>
      <c r="I229" s="1015"/>
      <c r="J229" s="1015"/>
      <c r="K229" s="1015"/>
      <c r="L229" s="1015"/>
      <c r="M229" s="1015"/>
      <c r="N229" s="1015"/>
    </row>
    <row r="230" spans="1:14" ht="12.75" customHeight="1">
      <c r="A230" s="1015"/>
      <c r="B230" s="1015"/>
      <c r="C230" s="1015"/>
      <c r="D230" s="1015"/>
      <c r="E230" s="1015"/>
      <c r="F230" s="1015"/>
      <c r="G230" s="1015"/>
      <c r="H230" s="1015"/>
      <c r="I230" s="1015"/>
      <c r="J230" s="1015"/>
      <c r="K230" s="1015"/>
      <c r="L230" s="1015"/>
      <c r="M230" s="1015"/>
      <c r="N230" s="1015"/>
    </row>
    <row r="231" spans="1:14" ht="12.75" customHeight="1">
      <c r="A231" s="1015"/>
      <c r="B231" s="1015"/>
      <c r="C231" s="1015"/>
      <c r="D231" s="1015"/>
      <c r="E231" s="1015"/>
      <c r="F231" s="1015"/>
      <c r="G231" s="1015"/>
      <c r="H231" s="1015"/>
      <c r="I231" s="1015"/>
      <c r="J231" s="1015"/>
      <c r="K231" s="1015"/>
      <c r="L231" s="1015"/>
      <c r="M231" s="1015"/>
      <c r="N231" s="1015"/>
    </row>
    <row r="232" spans="1:14" ht="12.75" customHeight="1">
      <c r="A232" s="1015"/>
      <c r="B232" s="1015"/>
      <c r="C232" s="1015"/>
      <c r="D232" s="1015"/>
      <c r="E232" s="1015"/>
      <c r="F232" s="1015"/>
      <c r="G232" s="1015"/>
      <c r="H232" s="1015"/>
      <c r="I232" s="1015"/>
      <c r="J232" s="1015"/>
      <c r="K232" s="1015"/>
      <c r="L232" s="1015"/>
      <c r="M232" s="1015"/>
      <c r="N232" s="1015"/>
    </row>
    <row r="233" spans="1:14" ht="12.75" customHeight="1">
      <c r="A233" s="1015"/>
      <c r="B233" s="1015"/>
      <c r="C233" s="1015"/>
      <c r="D233" s="1015"/>
      <c r="E233" s="1015"/>
      <c r="F233" s="1015"/>
      <c r="G233" s="1015"/>
      <c r="H233" s="1015"/>
      <c r="I233" s="1015"/>
      <c r="J233" s="1015"/>
      <c r="K233" s="1015"/>
      <c r="L233" s="1015"/>
      <c r="M233" s="1015"/>
      <c r="N233" s="1015"/>
    </row>
    <row r="234" spans="1:14" ht="12.75" customHeight="1">
      <c r="A234" s="1015"/>
      <c r="B234" s="1015"/>
      <c r="C234" s="1015"/>
      <c r="D234" s="1015"/>
      <c r="E234" s="1015"/>
      <c r="F234" s="1015"/>
      <c r="G234" s="1015"/>
      <c r="H234" s="1015"/>
      <c r="I234" s="1015"/>
      <c r="J234" s="1015"/>
      <c r="K234" s="1015"/>
      <c r="L234" s="1015"/>
      <c r="M234" s="1015"/>
      <c r="N234" s="1015"/>
    </row>
    <row r="235" spans="1:14" ht="12.75" customHeight="1">
      <c r="A235" s="1015"/>
      <c r="B235" s="1015"/>
      <c r="C235" s="1015"/>
      <c r="D235" s="1015"/>
      <c r="E235" s="1015"/>
      <c r="F235" s="1015"/>
      <c r="G235" s="1015"/>
      <c r="H235" s="1015"/>
      <c r="I235" s="1015"/>
      <c r="J235" s="1015"/>
      <c r="K235" s="1015"/>
      <c r="L235" s="1015"/>
      <c r="M235" s="1015"/>
      <c r="N235" s="1015"/>
    </row>
    <row r="236" spans="1:14" ht="12.75" customHeight="1">
      <c r="A236" s="1015"/>
      <c r="B236" s="1015"/>
      <c r="C236" s="1015"/>
      <c r="D236" s="1015"/>
      <c r="E236" s="1015"/>
      <c r="F236" s="1015"/>
      <c r="G236" s="1015"/>
      <c r="H236" s="1015"/>
      <c r="I236" s="1015"/>
      <c r="J236" s="1015"/>
      <c r="K236" s="1015"/>
      <c r="L236" s="1015"/>
      <c r="M236" s="1015"/>
      <c r="N236" s="1015"/>
    </row>
    <row r="237" spans="1:14" ht="12.75" customHeight="1">
      <c r="A237" s="1015"/>
      <c r="B237" s="1015"/>
      <c r="C237" s="1015"/>
      <c r="D237" s="1015"/>
      <c r="E237" s="1015"/>
      <c r="F237" s="1015"/>
      <c r="G237" s="1015"/>
      <c r="H237" s="1015"/>
      <c r="I237" s="1015"/>
      <c r="J237" s="1015"/>
      <c r="K237" s="1015"/>
      <c r="L237" s="1015"/>
      <c r="M237" s="1015"/>
      <c r="N237" s="1015"/>
    </row>
    <row r="238" spans="1:14" ht="12.75" customHeight="1">
      <c r="A238" s="1015"/>
      <c r="B238" s="1015"/>
      <c r="C238" s="1015"/>
      <c r="D238" s="1015"/>
      <c r="E238" s="1015"/>
      <c r="F238" s="1015"/>
      <c r="G238" s="1015"/>
      <c r="H238" s="1015"/>
      <c r="I238" s="1015"/>
      <c r="J238" s="1015"/>
      <c r="K238" s="1015"/>
      <c r="L238" s="1015"/>
      <c r="M238" s="1015"/>
      <c r="N238" s="1015"/>
    </row>
    <row r="239" spans="1:14" ht="12.75" customHeight="1">
      <c r="A239" s="1015"/>
      <c r="B239" s="1015"/>
      <c r="C239" s="1015"/>
      <c r="D239" s="1015"/>
      <c r="E239" s="1015"/>
      <c r="F239" s="1015"/>
      <c r="G239" s="1015"/>
      <c r="H239" s="1015"/>
      <c r="I239" s="1015"/>
      <c r="J239" s="1015"/>
      <c r="K239" s="1015"/>
      <c r="L239" s="1015"/>
      <c r="M239" s="1015"/>
      <c r="N239" s="1015"/>
    </row>
    <row r="240" spans="1:14" ht="12.75" customHeight="1">
      <c r="A240" s="1015"/>
      <c r="B240" s="1015"/>
      <c r="C240" s="1015"/>
      <c r="D240" s="1015"/>
      <c r="E240" s="1015"/>
      <c r="F240" s="1015"/>
      <c r="G240" s="1015"/>
      <c r="H240" s="1015"/>
      <c r="I240" s="1015"/>
      <c r="J240" s="1015"/>
      <c r="K240" s="1015"/>
      <c r="L240" s="1015"/>
      <c r="M240" s="1015"/>
      <c r="N240" s="1015"/>
    </row>
    <row r="241" spans="1:14" ht="12.75" customHeight="1">
      <c r="A241" s="1015"/>
      <c r="B241" s="1015"/>
      <c r="C241" s="1015"/>
      <c r="D241" s="1015"/>
      <c r="E241" s="1015"/>
      <c r="F241" s="1015"/>
      <c r="G241" s="1015"/>
      <c r="H241" s="1015"/>
      <c r="I241" s="1015"/>
      <c r="J241" s="1015"/>
      <c r="K241" s="1015"/>
      <c r="L241" s="1015"/>
      <c r="M241" s="1015"/>
      <c r="N241" s="1015"/>
    </row>
    <row r="242" spans="1:14" ht="12.75" customHeight="1">
      <c r="A242" s="1015"/>
      <c r="B242" s="1015"/>
      <c r="C242" s="1015"/>
      <c r="D242" s="1015"/>
      <c r="E242" s="1015"/>
      <c r="F242" s="1015"/>
      <c r="G242" s="1015"/>
      <c r="H242" s="1015"/>
      <c r="I242" s="1015"/>
      <c r="J242" s="1015"/>
      <c r="K242" s="1015"/>
      <c r="L242" s="1015"/>
      <c r="M242" s="1015"/>
      <c r="N242" s="1015"/>
    </row>
    <row r="243" spans="1:14" ht="12.75" customHeight="1">
      <c r="A243" s="1015"/>
      <c r="B243" s="1015"/>
      <c r="C243" s="1015"/>
      <c r="D243" s="1015"/>
      <c r="E243" s="1015"/>
      <c r="F243" s="1015"/>
      <c r="G243" s="1015"/>
      <c r="H243" s="1015"/>
      <c r="I243" s="1015"/>
      <c r="J243" s="1015"/>
      <c r="K243" s="1015"/>
      <c r="L243" s="1015"/>
      <c r="M243" s="1015"/>
      <c r="N243" s="1015"/>
    </row>
    <row r="244" spans="1:14" ht="12.75" customHeight="1">
      <c r="A244" s="1015"/>
      <c r="B244" s="1015"/>
      <c r="C244" s="1015"/>
      <c r="D244" s="1015"/>
      <c r="E244" s="1015"/>
      <c r="F244" s="1015"/>
      <c r="G244" s="1015"/>
      <c r="H244" s="1015"/>
      <c r="I244" s="1015"/>
      <c r="J244" s="1015"/>
      <c r="K244" s="1015"/>
      <c r="L244" s="1015"/>
      <c r="M244" s="1015"/>
      <c r="N244" s="1015"/>
    </row>
    <row r="245" spans="1:14" ht="12.75" customHeight="1">
      <c r="A245" s="1015"/>
      <c r="B245" s="1015"/>
      <c r="C245" s="1015"/>
      <c r="D245" s="1015"/>
      <c r="E245" s="1015"/>
      <c r="F245" s="1015"/>
      <c r="G245" s="1015"/>
      <c r="H245" s="1015"/>
      <c r="I245" s="1015"/>
      <c r="J245" s="1015"/>
      <c r="K245" s="1015"/>
      <c r="L245" s="1015"/>
      <c r="M245" s="1015"/>
      <c r="N245" s="1015"/>
    </row>
    <row r="246" spans="1:14" ht="12.75" customHeight="1">
      <c r="A246" s="1015"/>
      <c r="B246" s="1015"/>
      <c r="C246" s="1015"/>
      <c r="D246" s="1015"/>
      <c r="E246" s="1015"/>
      <c r="F246" s="1015"/>
      <c r="G246" s="1015"/>
      <c r="H246" s="1015"/>
      <c r="I246" s="1015"/>
      <c r="J246" s="1015"/>
      <c r="K246" s="1015"/>
      <c r="L246" s="1015"/>
      <c r="M246" s="1015"/>
      <c r="N246" s="1015"/>
    </row>
    <row r="247" spans="1:14" ht="12.75" customHeight="1">
      <c r="A247" s="1015"/>
      <c r="B247" s="1015"/>
      <c r="C247" s="1015"/>
      <c r="D247" s="1015"/>
      <c r="E247" s="1015"/>
      <c r="F247" s="1015"/>
      <c r="G247" s="1015"/>
      <c r="H247" s="1015"/>
      <c r="I247" s="1015"/>
      <c r="J247" s="1015"/>
      <c r="K247" s="1015"/>
      <c r="L247" s="1015"/>
      <c r="M247" s="1015"/>
      <c r="N247" s="1015"/>
    </row>
    <row r="248" spans="1:14" ht="12.75" customHeight="1">
      <c r="A248" s="1015"/>
      <c r="B248" s="1015"/>
      <c r="C248" s="1015"/>
      <c r="D248" s="1015"/>
      <c r="E248" s="1015"/>
      <c r="F248" s="1015"/>
      <c r="G248" s="1015"/>
      <c r="H248" s="1015"/>
      <c r="I248" s="1015"/>
      <c r="J248" s="1015"/>
      <c r="K248" s="1015"/>
      <c r="L248" s="1015"/>
      <c r="M248" s="1015"/>
      <c r="N248" s="1015"/>
    </row>
    <row r="249" spans="1:14" ht="12.75" customHeight="1">
      <c r="A249" s="1015"/>
      <c r="B249" s="1015"/>
      <c r="C249" s="1015"/>
      <c r="D249" s="1015"/>
      <c r="E249" s="1015"/>
      <c r="F249" s="1015"/>
      <c r="G249" s="1015"/>
      <c r="H249" s="1015"/>
      <c r="I249" s="1015"/>
      <c r="J249" s="1015"/>
      <c r="K249" s="1015"/>
      <c r="L249" s="1015"/>
      <c r="M249" s="1015"/>
      <c r="N249" s="1015"/>
    </row>
    <row r="250" spans="1:14" ht="12.75" customHeight="1">
      <c r="A250" s="1015"/>
      <c r="B250" s="1015"/>
      <c r="C250" s="1015"/>
      <c r="D250" s="1015"/>
      <c r="E250" s="1015"/>
      <c r="F250" s="1015"/>
      <c r="G250" s="1015"/>
      <c r="H250" s="1015"/>
      <c r="I250" s="1015"/>
      <c r="J250" s="1015"/>
      <c r="K250" s="1015"/>
      <c r="L250" s="1015"/>
      <c r="M250" s="1015"/>
      <c r="N250" s="1015"/>
    </row>
    <row r="251" spans="1:14" ht="12.75" customHeight="1">
      <c r="A251" s="1015"/>
      <c r="B251" s="1015"/>
      <c r="C251" s="1015"/>
      <c r="D251" s="1015"/>
      <c r="E251" s="1015"/>
      <c r="F251" s="1015"/>
      <c r="G251" s="1015"/>
      <c r="H251" s="1015"/>
      <c r="I251" s="1015"/>
      <c r="J251" s="1015"/>
      <c r="K251" s="1015"/>
      <c r="L251" s="1015"/>
      <c r="M251" s="1015"/>
      <c r="N251" s="1015"/>
    </row>
    <row r="252" spans="1:14" ht="12.75" customHeight="1">
      <c r="A252" s="1015"/>
      <c r="B252" s="1015"/>
      <c r="C252" s="1015"/>
      <c r="D252" s="1015"/>
      <c r="E252" s="1015"/>
      <c r="F252" s="1015"/>
      <c r="G252" s="1015"/>
      <c r="H252" s="1015"/>
      <c r="I252" s="1015"/>
      <c r="J252" s="1015"/>
      <c r="K252" s="1015"/>
      <c r="L252" s="1015"/>
      <c r="M252" s="1015"/>
      <c r="N252" s="1015"/>
    </row>
    <row r="253" spans="1:14" ht="12.75" customHeight="1">
      <c r="A253" s="1015"/>
      <c r="B253" s="1015"/>
      <c r="C253" s="1015"/>
      <c r="D253" s="1015"/>
      <c r="E253" s="1015"/>
      <c r="F253" s="1015"/>
      <c r="G253" s="1015"/>
      <c r="H253" s="1015"/>
      <c r="I253" s="1015"/>
      <c r="J253" s="1015"/>
      <c r="K253" s="1015"/>
      <c r="L253" s="1015"/>
      <c r="M253" s="1015"/>
      <c r="N253" s="1015"/>
    </row>
    <row r="254" spans="1:14" ht="12.75" customHeight="1">
      <c r="A254" s="1015"/>
      <c r="B254" s="1015"/>
      <c r="C254" s="1015"/>
      <c r="D254" s="1015"/>
      <c r="E254" s="1015"/>
      <c r="F254" s="1015"/>
      <c r="G254" s="1015"/>
      <c r="H254" s="1015"/>
      <c r="I254" s="1015"/>
      <c r="J254" s="1015"/>
      <c r="K254" s="1015"/>
      <c r="L254" s="1015"/>
      <c r="M254" s="1015"/>
      <c r="N254" s="1015"/>
    </row>
    <row r="255" spans="1:14" ht="12.75" customHeight="1">
      <c r="A255" s="1015"/>
      <c r="B255" s="1015"/>
      <c r="C255" s="1015"/>
      <c r="D255" s="1015"/>
      <c r="E255" s="1015"/>
      <c r="F255" s="1015"/>
      <c r="G255" s="1015"/>
      <c r="H255" s="1015"/>
      <c r="I255" s="1015"/>
      <c r="J255" s="1015"/>
      <c r="K255" s="1015"/>
      <c r="L255" s="1015"/>
      <c r="M255" s="1015"/>
      <c r="N255" s="1015"/>
    </row>
    <row r="256" spans="1:14" ht="12.75" customHeight="1">
      <c r="A256" s="1015"/>
      <c r="B256" s="1015"/>
      <c r="C256" s="1015"/>
      <c r="D256" s="1015"/>
      <c r="E256" s="1015"/>
      <c r="F256" s="1015"/>
      <c r="G256" s="1015"/>
      <c r="H256" s="1015"/>
      <c r="I256" s="1015"/>
      <c r="J256" s="1015"/>
      <c r="K256" s="1015"/>
      <c r="L256" s="1015"/>
      <c r="M256" s="1015"/>
      <c r="N256" s="1015"/>
    </row>
    <row r="257" spans="1:14" ht="12.75" customHeight="1">
      <c r="A257" s="1015"/>
      <c r="B257" s="1015"/>
      <c r="C257" s="1015"/>
      <c r="D257" s="1015"/>
      <c r="E257" s="1015"/>
      <c r="F257" s="1015"/>
      <c r="G257" s="1015"/>
      <c r="H257" s="1015"/>
      <c r="I257" s="1015"/>
      <c r="J257" s="1015"/>
      <c r="K257" s="1015"/>
      <c r="L257" s="1015"/>
      <c r="M257" s="1015"/>
      <c r="N257" s="1015"/>
    </row>
    <row r="258" spans="1:14" ht="12.75" customHeight="1">
      <c r="A258" s="1015"/>
      <c r="B258" s="1015"/>
      <c r="C258" s="1015"/>
      <c r="D258" s="1015"/>
      <c r="E258" s="1015"/>
      <c r="F258" s="1015"/>
      <c r="G258" s="1015"/>
      <c r="H258" s="1015"/>
      <c r="I258" s="1015"/>
      <c r="J258" s="1015"/>
      <c r="K258" s="1015"/>
      <c r="L258" s="1015"/>
      <c r="M258" s="1015"/>
      <c r="N258" s="1015"/>
    </row>
    <row r="259" spans="1:14" ht="12.75" customHeight="1">
      <c r="A259" s="1015"/>
      <c r="B259" s="1015"/>
      <c r="C259" s="1015"/>
      <c r="D259" s="1015"/>
      <c r="E259" s="1015"/>
      <c r="F259" s="1015"/>
      <c r="G259" s="1015"/>
      <c r="H259" s="1015"/>
      <c r="I259" s="1015"/>
      <c r="J259" s="1015"/>
      <c r="K259" s="1015"/>
      <c r="L259" s="1015"/>
      <c r="M259" s="1015"/>
      <c r="N259" s="1015"/>
    </row>
    <row r="260" spans="1:14" ht="12.75" customHeight="1">
      <c r="A260" s="1015"/>
      <c r="B260" s="1015"/>
      <c r="C260" s="1015"/>
      <c r="D260" s="1015"/>
      <c r="E260" s="1015"/>
      <c r="F260" s="1015"/>
      <c r="G260" s="1015"/>
      <c r="H260" s="1015"/>
      <c r="I260" s="1015"/>
      <c r="J260" s="1015"/>
      <c r="K260" s="1015"/>
      <c r="L260" s="1015"/>
      <c r="M260" s="1015"/>
      <c r="N260" s="1015"/>
    </row>
    <row r="261" spans="1:14" ht="12.75" customHeight="1">
      <c r="A261" s="1015"/>
      <c r="B261" s="1015"/>
      <c r="C261" s="1015"/>
      <c r="D261" s="1015"/>
      <c r="E261" s="1015"/>
      <c r="F261" s="1015"/>
      <c r="G261" s="1015"/>
      <c r="H261" s="1015"/>
      <c r="I261" s="1015"/>
      <c r="J261" s="1015"/>
      <c r="K261" s="1015"/>
      <c r="L261" s="1015"/>
      <c r="M261" s="1015"/>
      <c r="N261" s="1015"/>
    </row>
    <row r="262" spans="1:14" ht="12.75" customHeight="1">
      <c r="A262" s="1015"/>
      <c r="B262" s="1015"/>
      <c r="C262" s="1015"/>
      <c r="D262" s="1015"/>
      <c r="E262" s="1015"/>
      <c r="F262" s="1015"/>
      <c r="G262" s="1015"/>
      <c r="H262" s="1015"/>
      <c r="I262" s="1015"/>
      <c r="J262" s="1015"/>
      <c r="K262" s="1015"/>
      <c r="L262" s="1015"/>
      <c r="M262" s="1015"/>
      <c r="N262" s="1015"/>
    </row>
    <row r="263" spans="1:14" ht="12.75" customHeight="1">
      <c r="A263" s="1015"/>
      <c r="B263" s="1015"/>
      <c r="C263" s="1015"/>
      <c r="D263" s="1015"/>
      <c r="E263" s="1015"/>
      <c r="F263" s="1015"/>
      <c r="G263" s="1015"/>
      <c r="H263" s="1015"/>
      <c r="I263" s="1015"/>
      <c r="J263" s="1015"/>
      <c r="K263" s="1015"/>
      <c r="L263" s="1015"/>
      <c r="M263" s="1015"/>
      <c r="N263" s="1015"/>
    </row>
    <row r="264" spans="1:14" ht="12.75" customHeight="1">
      <c r="A264" s="1015"/>
      <c r="B264" s="1015"/>
      <c r="C264" s="1015"/>
      <c r="D264" s="1015"/>
      <c r="E264" s="1015"/>
      <c r="F264" s="1015"/>
      <c r="G264" s="1015"/>
      <c r="H264" s="1015"/>
      <c r="I264" s="1015"/>
      <c r="J264" s="1015"/>
      <c r="K264" s="1015"/>
      <c r="L264" s="1015"/>
      <c r="M264" s="1015"/>
      <c r="N264" s="1015"/>
    </row>
    <row r="265" spans="1:14" ht="12.75" customHeight="1">
      <c r="A265" s="1015"/>
      <c r="B265" s="1015"/>
      <c r="C265" s="1015"/>
      <c r="D265" s="1015"/>
      <c r="E265" s="1015"/>
      <c r="F265" s="1015"/>
      <c r="G265" s="1015"/>
      <c r="H265" s="1015"/>
      <c r="I265" s="1015"/>
      <c r="J265" s="1015"/>
      <c r="K265" s="1015"/>
      <c r="L265" s="1015"/>
      <c r="M265" s="1015"/>
      <c r="N265" s="1015"/>
    </row>
    <row r="266" spans="1:14" ht="12.75" customHeight="1">
      <c r="A266" s="1015"/>
      <c r="B266" s="1015"/>
      <c r="C266" s="1015"/>
      <c r="D266" s="1015"/>
      <c r="E266" s="1015"/>
      <c r="F266" s="1015"/>
      <c r="G266" s="1015"/>
      <c r="H266" s="1015"/>
      <c r="I266" s="1015"/>
      <c r="J266" s="1015"/>
      <c r="K266" s="1015"/>
      <c r="L266" s="1015"/>
      <c r="M266" s="1015"/>
      <c r="N266" s="1015"/>
    </row>
    <row r="267" spans="1:14" ht="12.75" customHeight="1">
      <c r="A267" s="1015"/>
      <c r="B267" s="1015"/>
      <c r="C267" s="1015"/>
      <c r="D267" s="1015"/>
      <c r="E267" s="1015"/>
      <c r="F267" s="1015"/>
      <c r="G267" s="1015"/>
      <c r="H267" s="1015"/>
      <c r="I267" s="1015"/>
      <c r="J267" s="1015"/>
      <c r="K267" s="1015"/>
      <c r="L267" s="1015"/>
      <c r="M267" s="1015"/>
      <c r="N267" s="1015"/>
    </row>
    <row r="268" spans="1:14" ht="12.75" customHeight="1">
      <c r="A268" s="1015"/>
      <c r="B268" s="1015"/>
      <c r="C268" s="1015"/>
      <c r="D268" s="1015"/>
      <c r="E268" s="1015"/>
      <c r="F268" s="1015"/>
      <c r="G268" s="1015"/>
      <c r="H268" s="1015"/>
      <c r="I268" s="1015"/>
      <c r="J268" s="1015"/>
      <c r="K268" s="1015"/>
      <c r="L268" s="1015"/>
      <c r="M268" s="1015"/>
      <c r="N268" s="1015"/>
    </row>
    <row r="269" spans="1:14" ht="12.75" customHeight="1">
      <c r="A269" s="1015"/>
      <c r="B269" s="1015"/>
      <c r="C269" s="1015"/>
      <c r="D269" s="1015"/>
      <c r="E269" s="1015"/>
      <c r="F269" s="1015"/>
      <c r="G269" s="1015"/>
      <c r="H269" s="1015"/>
      <c r="I269" s="1015"/>
      <c r="J269" s="1015"/>
      <c r="K269" s="1015"/>
      <c r="L269" s="1015"/>
      <c r="M269" s="1015"/>
      <c r="N269" s="1015"/>
    </row>
    <row r="270" spans="1:14" ht="12.75" customHeight="1">
      <c r="A270" s="1015"/>
      <c r="B270" s="1015"/>
      <c r="C270" s="1015"/>
      <c r="D270" s="1015"/>
      <c r="E270" s="1015"/>
      <c r="F270" s="1015"/>
      <c r="G270" s="1015"/>
      <c r="H270" s="1015"/>
      <c r="I270" s="1015"/>
      <c r="J270" s="1015"/>
      <c r="K270" s="1015"/>
      <c r="L270" s="1015"/>
      <c r="M270" s="1015"/>
      <c r="N270" s="1015"/>
    </row>
    <row r="271" spans="1:14" ht="12.75" customHeight="1">
      <c r="A271" s="1015"/>
      <c r="B271" s="1015"/>
      <c r="C271" s="1015"/>
      <c r="D271" s="1015"/>
      <c r="E271" s="1015"/>
      <c r="F271" s="1015"/>
      <c r="G271" s="1015"/>
      <c r="H271" s="1015"/>
      <c r="I271" s="1015"/>
      <c r="J271" s="1015"/>
      <c r="K271" s="1015"/>
      <c r="L271" s="1015"/>
      <c r="M271" s="1015"/>
      <c r="N271" s="1015"/>
    </row>
    <row r="272" spans="1:14" ht="12.75" customHeight="1">
      <c r="A272" s="1015"/>
      <c r="B272" s="1015"/>
      <c r="C272" s="1015"/>
      <c r="D272" s="1015"/>
      <c r="E272" s="1015"/>
      <c r="F272" s="1015"/>
      <c r="G272" s="1015"/>
      <c r="H272" s="1015"/>
      <c r="I272" s="1015"/>
      <c r="J272" s="1015"/>
      <c r="K272" s="1015"/>
      <c r="L272" s="1015"/>
      <c r="M272" s="1015"/>
      <c r="N272" s="1015"/>
    </row>
    <row r="273" spans="1:14" ht="12.75" customHeight="1">
      <c r="A273" s="1015"/>
      <c r="B273" s="1015"/>
      <c r="C273" s="1015"/>
      <c r="D273" s="1015"/>
      <c r="E273" s="1015"/>
      <c r="F273" s="1015"/>
      <c r="G273" s="1015"/>
      <c r="H273" s="1015"/>
      <c r="I273" s="1015"/>
      <c r="J273" s="1015"/>
      <c r="K273" s="1015"/>
      <c r="L273" s="1015"/>
      <c r="M273" s="1015"/>
      <c r="N273" s="1015"/>
    </row>
    <row r="274" spans="1:14" ht="12.75" customHeight="1">
      <c r="A274" s="1015"/>
      <c r="B274" s="1015"/>
      <c r="C274" s="1015"/>
      <c r="D274" s="1015"/>
      <c r="E274" s="1015"/>
      <c r="F274" s="1015"/>
      <c r="G274" s="1015"/>
      <c r="H274" s="1015"/>
      <c r="I274" s="1015"/>
      <c r="J274" s="1015"/>
      <c r="K274" s="1015"/>
      <c r="L274" s="1015"/>
      <c r="M274" s="1015"/>
      <c r="N274" s="1015"/>
    </row>
    <row r="275" spans="1:14" ht="12.75" customHeight="1">
      <c r="A275" s="1015"/>
      <c r="B275" s="1015"/>
      <c r="C275" s="1015"/>
      <c r="D275" s="1015"/>
      <c r="E275" s="1015"/>
      <c r="F275" s="1015"/>
      <c r="G275" s="1015"/>
      <c r="H275" s="1015"/>
      <c r="I275" s="1015"/>
      <c r="J275" s="1015"/>
      <c r="K275" s="1015"/>
      <c r="L275" s="1015"/>
      <c r="M275" s="1015"/>
      <c r="N275" s="1015"/>
    </row>
    <row r="276" spans="1:14" ht="12.75" customHeight="1">
      <c r="A276" s="1015"/>
      <c r="B276" s="1015"/>
      <c r="C276" s="1015"/>
      <c r="D276" s="1015"/>
      <c r="E276" s="1015"/>
      <c r="F276" s="1015"/>
      <c r="G276" s="1015"/>
      <c r="H276" s="1015"/>
      <c r="I276" s="1015"/>
      <c r="J276" s="1015"/>
      <c r="K276" s="1015"/>
      <c r="L276" s="1015"/>
      <c r="M276" s="1015"/>
      <c r="N276" s="1015"/>
    </row>
    <row r="277" spans="1:14" ht="12.75" customHeight="1">
      <c r="A277" s="1015"/>
      <c r="B277" s="1015"/>
      <c r="C277" s="1015"/>
      <c r="D277" s="1015"/>
      <c r="E277" s="1015"/>
      <c r="F277" s="1015"/>
      <c r="G277" s="1015"/>
      <c r="H277" s="1015"/>
      <c r="I277" s="1015"/>
      <c r="J277" s="1015"/>
      <c r="K277" s="1015"/>
      <c r="L277" s="1015"/>
      <c r="M277" s="1015"/>
      <c r="N277" s="1015"/>
    </row>
    <row r="278" spans="1:14" ht="12.75" customHeight="1">
      <c r="A278" s="1015"/>
      <c r="B278" s="1015"/>
      <c r="C278" s="1015"/>
      <c r="D278" s="1015"/>
      <c r="E278" s="1015"/>
      <c r="F278" s="1015"/>
      <c r="G278" s="1015"/>
      <c r="H278" s="1015"/>
      <c r="I278" s="1015"/>
      <c r="J278" s="1015"/>
      <c r="K278" s="1015"/>
      <c r="L278" s="1015"/>
      <c r="M278" s="1015"/>
      <c r="N278" s="1015"/>
    </row>
    <row r="279" spans="1:14" ht="12.75" customHeight="1">
      <c r="A279" s="1015"/>
      <c r="B279" s="1015"/>
      <c r="C279" s="1015"/>
      <c r="D279" s="1015"/>
      <c r="E279" s="1015"/>
      <c r="F279" s="1015"/>
      <c r="G279" s="1015"/>
      <c r="H279" s="1015"/>
      <c r="I279" s="1015"/>
      <c r="J279" s="1015"/>
      <c r="K279" s="1015"/>
      <c r="L279" s="1015"/>
      <c r="M279" s="1015"/>
      <c r="N279" s="1015"/>
    </row>
    <row r="280" spans="1:14" ht="12.75" customHeight="1">
      <c r="A280" s="1015"/>
      <c r="B280" s="1015"/>
      <c r="C280" s="1015"/>
      <c r="D280" s="1015"/>
      <c r="E280" s="1015"/>
      <c r="F280" s="1015"/>
      <c r="G280" s="1015"/>
      <c r="H280" s="1015"/>
      <c r="I280" s="1015"/>
      <c r="J280" s="1015"/>
      <c r="K280" s="1015"/>
      <c r="L280" s="1015"/>
      <c r="M280" s="1015"/>
      <c r="N280" s="1015"/>
    </row>
    <row r="281" spans="1:14" ht="12.75" customHeight="1">
      <c r="A281" s="1015"/>
      <c r="B281" s="1015"/>
      <c r="C281" s="1015"/>
      <c r="D281" s="1015"/>
      <c r="E281" s="1015"/>
      <c r="F281" s="1015"/>
      <c r="G281" s="1015"/>
      <c r="H281" s="1015"/>
      <c r="I281" s="1015"/>
      <c r="J281" s="1015"/>
      <c r="K281" s="1015"/>
      <c r="L281" s="1015"/>
      <c r="M281" s="1015"/>
      <c r="N281" s="1015"/>
    </row>
    <row r="282" spans="1:14" ht="12.75" customHeight="1">
      <c r="A282" s="1015"/>
      <c r="B282" s="1015"/>
      <c r="C282" s="1015"/>
      <c r="D282" s="1015"/>
      <c r="E282" s="1015"/>
      <c r="F282" s="1015"/>
      <c r="G282" s="1015"/>
      <c r="H282" s="1015"/>
      <c r="I282" s="1015"/>
      <c r="J282" s="1015"/>
      <c r="K282" s="1015"/>
      <c r="L282" s="1015"/>
      <c r="M282" s="1015"/>
      <c r="N282" s="1015"/>
    </row>
    <row r="283" spans="1:14" ht="12.75" customHeight="1">
      <c r="A283" s="1015"/>
      <c r="B283" s="1015"/>
      <c r="C283" s="1015"/>
      <c r="D283" s="1015"/>
      <c r="E283" s="1015"/>
      <c r="F283" s="1015"/>
      <c r="G283" s="1015"/>
      <c r="H283" s="1015"/>
      <c r="I283" s="1015"/>
      <c r="J283" s="1015"/>
      <c r="K283" s="1015"/>
      <c r="L283" s="1015"/>
      <c r="M283" s="1015"/>
      <c r="N283" s="1015"/>
    </row>
    <row r="284" spans="1:14" ht="12.75" customHeight="1">
      <c r="A284" s="1015"/>
      <c r="B284" s="1015"/>
      <c r="C284" s="1015"/>
      <c r="D284" s="1015"/>
      <c r="E284" s="1015"/>
      <c r="F284" s="1015"/>
      <c r="G284" s="1015"/>
      <c r="H284" s="1015"/>
      <c r="I284" s="1015"/>
      <c r="J284" s="1015"/>
      <c r="K284" s="1015"/>
      <c r="L284" s="1015"/>
      <c r="M284" s="1015"/>
      <c r="N284" s="1015"/>
    </row>
    <row r="285" spans="1:14" ht="12.75" customHeight="1">
      <c r="A285" s="1015"/>
      <c r="B285" s="1015"/>
      <c r="C285" s="1015"/>
      <c r="D285" s="1015"/>
      <c r="E285" s="1015"/>
      <c r="F285" s="1015"/>
      <c r="G285" s="1015"/>
      <c r="H285" s="1015"/>
      <c r="I285" s="1015"/>
      <c r="J285" s="1015"/>
      <c r="K285" s="1015"/>
      <c r="L285" s="1015"/>
      <c r="M285" s="1015"/>
      <c r="N285" s="1015"/>
    </row>
    <row r="286" spans="1:14" ht="12.75" customHeight="1">
      <c r="A286" s="1015"/>
      <c r="B286" s="1015"/>
      <c r="C286" s="1015"/>
      <c r="D286" s="1015"/>
      <c r="E286" s="1015"/>
      <c r="F286" s="1015"/>
      <c r="G286" s="1015"/>
      <c r="H286" s="1015"/>
      <c r="I286" s="1015"/>
      <c r="J286" s="1015"/>
      <c r="K286" s="1015"/>
      <c r="L286" s="1015"/>
      <c r="M286" s="1015"/>
      <c r="N286" s="1015"/>
    </row>
    <row r="287" spans="1:14" ht="12.75" customHeight="1">
      <c r="A287" s="1015"/>
      <c r="B287" s="1015"/>
      <c r="C287" s="1015"/>
      <c r="D287" s="1015"/>
      <c r="E287" s="1015"/>
      <c r="F287" s="1015"/>
      <c r="G287" s="1015"/>
      <c r="H287" s="1015"/>
      <c r="I287" s="1015"/>
      <c r="J287" s="1015"/>
      <c r="K287" s="1015"/>
      <c r="L287" s="1015"/>
      <c r="M287" s="1015"/>
      <c r="N287" s="1015"/>
    </row>
    <row r="288" spans="1:14" ht="12.75" customHeight="1">
      <c r="A288" s="1015"/>
      <c r="B288" s="1015"/>
      <c r="C288" s="1015"/>
      <c r="D288" s="1015"/>
      <c r="E288" s="1015"/>
      <c r="F288" s="1015"/>
      <c r="G288" s="1015"/>
      <c r="H288" s="1015"/>
      <c r="I288" s="1015"/>
      <c r="J288" s="1015"/>
      <c r="K288" s="1015"/>
      <c r="L288" s="1015"/>
      <c r="M288" s="1015"/>
      <c r="N288" s="1015"/>
    </row>
    <row r="289" spans="1:14" ht="12.75" customHeight="1">
      <c r="A289" s="1015"/>
      <c r="B289" s="1015"/>
      <c r="C289" s="1015"/>
      <c r="D289" s="1015"/>
      <c r="E289" s="1015"/>
      <c r="F289" s="1015"/>
      <c r="G289" s="1015"/>
      <c r="H289" s="1015"/>
      <c r="I289" s="1015"/>
      <c r="J289" s="1015"/>
      <c r="K289" s="1015"/>
      <c r="L289" s="1015"/>
      <c r="M289" s="1015"/>
      <c r="N289" s="1015"/>
    </row>
    <row r="290" spans="1:14" ht="12.75" customHeight="1">
      <c r="A290" s="1015"/>
      <c r="B290" s="1015"/>
      <c r="C290" s="1015"/>
      <c r="D290" s="1015"/>
      <c r="E290" s="1015"/>
      <c r="F290" s="1015"/>
      <c r="G290" s="1015"/>
      <c r="H290" s="1015"/>
      <c r="I290" s="1015"/>
      <c r="J290" s="1015"/>
      <c r="K290" s="1015"/>
      <c r="L290" s="1015"/>
      <c r="M290" s="1015"/>
      <c r="N290" s="1015"/>
    </row>
    <row r="291" spans="1:14" ht="12.75" customHeight="1">
      <c r="A291" s="1015"/>
      <c r="B291" s="1015"/>
      <c r="C291" s="1015"/>
      <c r="D291" s="1015"/>
      <c r="E291" s="1015"/>
      <c r="F291" s="1015"/>
      <c r="G291" s="1015"/>
      <c r="H291" s="1015"/>
      <c r="I291" s="1015"/>
      <c r="J291" s="1015"/>
      <c r="K291" s="1015"/>
      <c r="L291" s="1015"/>
      <c r="M291" s="1015"/>
      <c r="N291" s="1015"/>
    </row>
    <row r="292" spans="1:14" ht="12.75" customHeight="1">
      <c r="A292" s="1015"/>
      <c r="B292" s="1015"/>
      <c r="C292" s="1015"/>
      <c r="D292" s="1015"/>
      <c r="E292" s="1015"/>
      <c r="F292" s="1015"/>
      <c r="G292" s="1015"/>
      <c r="H292" s="1015"/>
      <c r="I292" s="1015"/>
      <c r="J292" s="1015"/>
      <c r="K292" s="1015"/>
      <c r="L292" s="1015"/>
      <c r="M292" s="1015"/>
      <c r="N292" s="1015"/>
    </row>
    <row r="293" spans="1:14" ht="12.75" customHeight="1">
      <c r="A293" s="1015"/>
      <c r="B293" s="1015"/>
      <c r="C293" s="1015"/>
      <c r="D293" s="1015"/>
      <c r="E293" s="1015"/>
      <c r="F293" s="1015"/>
      <c r="G293" s="1015"/>
      <c r="H293" s="1015"/>
      <c r="I293" s="1015"/>
      <c r="J293" s="1015"/>
      <c r="K293" s="1015"/>
      <c r="L293" s="1015"/>
      <c r="M293" s="1015"/>
      <c r="N293" s="1015"/>
    </row>
    <row r="294" spans="1:14" ht="12.75" customHeight="1">
      <c r="A294" s="1015"/>
      <c r="B294" s="1015"/>
      <c r="C294" s="1015"/>
      <c r="D294" s="1015"/>
      <c r="E294" s="1015"/>
      <c r="F294" s="1015"/>
      <c r="G294" s="1015"/>
      <c r="H294" s="1015"/>
      <c r="I294" s="1015"/>
      <c r="J294" s="1015"/>
      <c r="K294" s="1015"/>
      <c r="L294" s="1015"/>
      <c r="M294" s="1015"/>
      <c r="N294" s="1015"/>
    </row>
    <row r="295" spans="1:14" ht="12.75" customHeight="1">
      <c r="A295" s="1015"/>
      <c r="B295" s="1015"/>
      <c r="C295" s="1015"/>
      <c r="D295" s="1015"/>
      <c r="E295" s="1015"/>
      <c r="F295" s="1015"/>
      <c r="G295" s="1015"/>
      <c r="H295" s="1015"/>
      <c r="I295" s="1015"/>
      <c r="J295" s="1015"/>
      <c r="K295" s="1015"/>
      <c r="L295" s="1015"/>
      <c r="M295" s="1015"/>
      <c r="N295" s="1015"/>
    </row>
    <row r="296" spans="1:14" ht="12.75" customHeight="1">
      <c r="A296" s="1015"/>
      <c r="B296" s="1015"/>
      <c r="C296" s="1015"/>
      <c r="D296" s="1015"/>
      <c r="E296" s="1015"/>
      <c r="F296" s="1015"/>
      <c r="G296" s="1015"/>
      <c r="H296" s="1015"/>
      <c r="I296" s="1015"/>
      <c r="J296" s="1015"/>
      <c r="K296" s="1015"/>
      <c r="L296" s="1015"/>
      <c r="M296" s="1015"/>
      <c r="N296" s="1015"/>
    </row>
    <row r="297" spans="1:14" ht="12.75" customHeight="1">
      <c r="A297" s="1015"/>
      <c r="B297" s="1015"/>
      <c r="C297" s="1015"/>
      <c r="D297" s="1015"/>
      <c r="E297" s="1015"/>
      <c r="F297" s="1015"/>
      <c r="G297" s="1015"/>
      <c r="H297" s="1015"/>
      <c r="I297" s="1015"/>
      <c r="J297" s="1015"/>
      <c r="K297" s="1015"/>
      <c r="L297" s="1015"/>
      <c r="M297" s="1015"/>
      <c r="N297" s="1015"/>
    </row>
    <row r="298" spans="1:14" ht="12.75" customHeight="1">
      <c r="A298" s="1015"/>
      <c r="B298" s="1015"/>
      <c r="C298" s="1015"/>
      <c r="D298" s="1015"/>
      <c r="E298" s="1015"/>
      <c r="F298" s="1015"/>
      <c r="G298" s="1015"/>
      <c r="H298" s="1015"/>
      <c r="I298" s="1015"/>
      <c r="J298" s="1015"/>
      <c r="K298" s="1015"/>
      <c r="L298" s="1015"/>
      <c r="M298" s="1015"/>
      <c r="N298" s="1015"/>
    </row>
    <row r="299" spans="1:14" ht="12.75" customHeight="1">
      <c r="A299" s="1015"/>
      <c r="B299" s="1015"/>
      <c r="C299" s="1015"/>
      <c r="D299" s="1015"/>
      <c r="E299" s="1015"/>
      <c r="F299" s="1015"/>
      <c r="G299" s="1015"/>
      <c r="H299" s="1015"/>
      <c r="I299" s="1015"/>
      <c r="J299" s="1015"/>
      <c r="K299" s="1015"/>
      <c r="L299" s="1015"/>
      <c r="M299" s="1015"/>
      <c r="N299" s="1015"/>
    </row>
    <row r="300" spans="1:14" ht="12.75" customHeight="1">
      <c r="A300" s="1015"/>
      <c r="B300" s="1015"/>
      <c r="C300" s="1015"/>
      <c r="D300" s="1015"/>
      <c r="E300" s="1015"/>
      <c r="F300" s="1015"/>
      <c r="G300" s="1015"/>
      <c r="H300" s="1015"/>
      <c r="I300" s="1015"/>
      <c r="J300" s="1015"/>
      <c r="K300" s="1015"/>
      <c r="L300" s="1015"/>
      <c r="M300" s="1015"/>
      <c r="N300" s="1015"/>
    </row>
    <row r="301" spans="1:14" ht="12.75" customHeight="1">
      <c r="A301" s="1015"/>
      <c r="B301" s="1015"/>
      <c r="C301" s="1015"/>
      <c r="D301" s="1015"/>
      <c r="E301" s="1015"/>
      <c r="F301" s="1015"/>
      <c r="G301" s="1015"/>
      <c r="H301" s="1015"/>
      <c r="I301" s="1015"/>
      <c r="J301" s="1015"/>
      <c r="K301" s="1015"/>
      <c r="L301" s="1015"/>
      <c r="M301" s="1015"/>
      <c r="N301" s="1015"/>
    </row>
    <row r="302" spans="1:14" ht="12.75" customHeight="1">
      <c r="A302" s="1015"/>
      <c r="B302" s="1015"/>
      <c r="C302" s="1015"/>
      <c r="D302" s="1015"/>
      <c r="E302" s="1015"/>
      <c r="F302" s="1015"/>
      <c r="G302" s="1015"/>
      <c r="H302" s="1015"/>
      <c r="I302" s="1015"/>
      <c r="J302" s="1015"/>
      <c r="K302" s="1015"/>
      <c r="L302" s="1015"/>
      <c r="M302" s="1015"/>
      <c r="N302" s="1015"/>
    </row>
    <row r="303" spans="1:14" ht="12.75" customHeight="1">
      <c r="A303" s="1015"/>
      <c r="B303" s="1015"/>
      <c r="C303" s="1015"/>
      <c r="D303" s="1015"/>
      <c r="E303" s="1015"/>
      <c r="F303" s="1015"/>
      <c r="G303" s="1015"/>
      <c r="H303" s="1015"/>
      <c r="I303" s="1015"/>
      <c r="J303" s="1015"/>
      <c r="K303" s="1015"/>
      <c r="L303" s="1015"/>
      <c r="M303" s="1015"/>
      <c r="N303" s="1015"/>
    </row>
    <row r="304" spans="1:14" ht="12.75" customHeight="1">
      <c r="A304" s="1015"/>
      <c r="B304" s="1015"/>
      <c r="C304" s="1015"/>
      <c r="D304" s="1015"/>
      <c r="E304" s="1015"/>
      <c r="F304" s="1015"/>
      <c r="G304" s="1015"/>
      <c r="H304" s="1015"/>
      <c r="I304" s="1015"/>
      <c r="J304" s="1015"/>
      <c r="K304" s="1015"/>
      <c r="L304" s="1015"/>
      <c r="M304" s="1015"/>
      <c r="N304" s="1015"/>
    </row>
    <row r="305" spans="1:14" ht="12.75" customHeight="1">
      <c r="A305" s="1015"/>
      <c r="B305" s="1015"/>
      <c r="C305" s="1015"/>
      <c r="D305" s="1015"/>
      <c r="E305" s="1015"/>
      <c r="F305" s="1015"/>
      <c r="G305" s="1015"/>
      <c r="H305" s="1015"/>
      <c r="I305" s="1015"/>
      <c r="J305" s="1015"/>
      <c r="K305" s="1015"/>
      <c r="L305" s="1015"/>
      <c r="M305" s="1015"/>
      <c r="N305" s="1015"/>
    </row>
    <row r="306" spans="1:14" ht="12.75" customHeight="1">
      <c r="A306" s="1015"/>
      <c r="B306" s="1015"/>
      <c r="C306" s="1015"/>
      <c r="D306" s="1015"/>
      <c r="E306" s="1015"/>
      <c r="F306" s="1015"/>
      <c r="G306" s="1015"/>
      <c r="H306" s="1015"/>
      <c r="I306" s="1015"/>
      <c r="J306" s="1015"/>
      <c r="K306" s="1015"/>
      <c r="L306" s="1015"/>
      <c r="M306" s="1015"/>
      <c r="N306" s="1015"/>
    </row>
    <row r="307" spans="1:14" ht="12.75" customHeight="1">
      <c r="A307" s="1015"/>
      <c r="B307" s="1015"/>
      <c r="C307" s="1015"/>
      <c r="D307" s="1015"/>
      <c r="E307" s="1015"/>
      <c r="F307" s="1015"/>
      <c r="G307" s="1015"/>
      <c r="H307" s="1015"/>
      <c r="I307" s="1015"/>
      <c r="J307" s="1015"/>
      <c r="K307" s="1015"/>
      <c r="L307" s="1015"/>
      <c r="M307" s="1015"/>
      <c r="N307" s="1015"/>
    </row>
    <row r="308" spans="1:14" ht="12.75" customHeight="1">
      <c r="A308" s="1015"/>
      <c r="B308" s="1015"/>
      <c r="C308" s="1015"/>
      <c r="D308" s="1015"/>
      <c r="E308" s="1015"/>
      <c r="F308" s="1015"/>
      <c r="G308" s="1015"/>
      <c r="H308" s="1015"/>
      <c r="I308" s="1015"/>
      <c r="J308" s="1015"/>
      <c r="K308" s="1015"/>
      <c r="L308" s="1015"/>
      <c r="M308" s="1015"/>
      <c r="N308" s="1015"/>
    </row>
    <row r="309" spans="1:14" ht="12.75" customHeight="1">
      <c r="A309" s="1015"/>
      <c r="B309" s="1015"/>
      <c r="C309" s="1015"/>
      <c r="D309" s="1015"/>
      <c r="E309" s="1015"/>
      <c r="F309" s="1015"/>
      <c r="G309" s="1015"/>
      <c r="H309" s="1015"/>
      <c r="I309" s="1015"/>
      <c r="J309" s="1015"/>
      <c r="K309" s="1015"/>
      <c r="L309" s="1015"/>
      <c r="M309" s="1015"/>
      <c r="N309" s="1015"/>
    </row>
    <row r="310" spans="1:14" ht="12.75" customHeight="1">
      <c r="A310" s="1015"/>
      <c r="B310" s="1015"/>
      <c r="C310" s="1015"/>
      <c r="D310" s="1015"/>
      <c r="E310" s="1015"/>
      <c r="F310" s="1015"/>
      <c r="G310" s="1015"/>
      <c r="H310" s="1015"/>
      <c r="I310" s="1015"/>
      <c r="J310" s="1015"/>
      <c r="K310" s="1015"/>
      <c r="L310" s="1015"/>
      <c r="M310" s="1015"/>
      <c r="N310" s="1015"/>
    </row>
    <row r="311" spans="1:14" ht="12.75" customHeight="1">
      <c r="A311" s="1015"/>
      <c r="B311" s="1015"/>
      <c r="C311" s="1015"/>
      <c r="D311" s="1015"/>
      <c r="E311" s="1015"/>
      <c r="F311" s="1015"/>
      <c r="G311" s="1015"/>
      <c r="H311" s="1015"/>
      <c r="I311" s="1015"/>
      <c r="J311" s="1015"/>
      <c r="K311" s="1015"/>
      <c r="L311" s="1015"/>
      <c r="M311" s="1015"/>
      <c r="N311" s="1015"/>
    </row>
    <row r="312" spans="1:14" ht="12.75" customHeight="1">
      <c r="A312" s="1015"/>
      <c r="B312" s="1015"/>
      <c r="C312" s="1015"/>
      <c r="D312" s="1015"/>
      <c r="E312" s="1015"/>
      <c r="F312" s="1015"/>
      <c r="G312" s="1015"/>
      <c r="H312" s="1015"/>
      <c r="I312" s="1015"/>
      <c r="J312" s="1015"/>
      <c r="K312" s="1015"/>
      <c r="L312" s="1015"/>
      <c r="M312" s="1015"/>
      <c r="N312" s="1015"/>
    </row>
    <row r="313" spans="1:14" ht="12.75" customHeight="1">
      <c r="A313" s="1015"/>
      <c r="B313" s="1015"/>
      <c r="C313" s="1015"/>
      <c r="D313" s="1015"/>
      <c r="E313" s="1015"/>
      <c r="F313" s="1015"/>
      <c r="G313" s="1015"/>
      <c r="H313" s="1015"/>
      <c r="I313" s="1015"/>
      <c r="J313" s="1015"/>
      <c r="K313" s="1015"/>
      <c r="L313" s="1015"/>
      <c r="M313" s="1015"/>
      <c r="N313" s="1015"/>
    </row>
    <row r="314" spans="1:14" ht="12.75" customHeight="1">
      <c r="A314" s="1015"/>
      <c r="B314" s="1015"/>
      <c r="C314" s="1015"/>
      <c r="D314" s="1015"/>
      <c r="E314" s="1015"/>
      <c r="F314" s="1015"/>
      <c r="G314" s="1015"/>
      <c r="H314" s="1015"/>
      <c r="I314" s="1015"/>
      <c r="J314" s="1015"/>
      <c r="K314" s="1015"/>
      <c r="L314" s="1015"/>
      <c r="M314" s="1015"/>
      <c r="N314" s="1015"/>
    </row>
    <row r="315" spans="1:14" ht="12.75" customHeight="1">
      <c r="A315" s="1015"/>
      <c r="B315" s="1015"/>
      <c r="C315" s="1015"/>
      <c r="D315" s="1015"/>
      <c r="E315" s="1015"/>
      <c r="F315" s="1015"/>
      <c r="G315" s="1015"/>
      <c r="H315" s="1015"/>
      <c r="I315" s="1015"/>
      <c r="J315" s="1015"/>
      <c r="K315" s="1015"/>
      <c r="L315" s="1015"/>
      <c r="M315" s="1015"/>
      <c r="N315" s="1015"/>
    </row>
    <row r="316" spans="1:14" ht="12.75" customHeight="1">
      <c r="A316" s="1015"/>
      <c r="B316" s="1015"/>
      <c r="C316" s="1015"/>
      <c r="D316" s="1015"/>
      <c r="E316" s="1015"/>
      <c r="F316" s="1015"/>
      <c r="G316" s="1015"/>
      <c r="H316" s="1015"/>
      <c r="I316" s="1015"/>
      <c r="J316" s="1015"/>
      <c r="K316" s="1015"/>
      <c r="L316" s="1015"/>
      <c r="M316" s="1015"/>
      <c r="N316" s="1015"/>
    </row>
    <row r="317" spans="1:14" ht="12.75" customHeight="1">
      <c r="A317" s="1015"/>
      <c r="B317" s="1015"/>
      <c r="C317" s="1015"/>
      <c r="D317" s="1015"/>
      <c r="E317" s="1015"/>
      <c r="F317" s="1015"/>
      <c r="G317" s="1015"/>
      <c r="H317" s="1015"/>
      <c r="I317" s="1015"/>
      <c r="J317" s="1015"/>
      <c r="K317" s="1015"/>
      <c r="L317" s="1015"/>
      <c r="M317" s="1015"/>
      <c r="N317" s="1015"/>
    </row>
    <row r="318" spans="1:14" ht="12.75" customHeight="1">
      <c r="A318" s="1015"/>
      <c r="B318" s="1015"/>
      <c r="C318" s="1015"/>
      <c r="D318" s="1015"/>
      <c r="E318" s="1015"/>
      <c r="F318" s="1015"/>
      <c r="G318" s="1015"/>
      <c r="H318" s="1015"/>
      <c r="I318" s="1015"/>
      <c r="J318" s="1015"/>
      <c r="K318" s="1015"/>
      <c r="L318" s="1015"/>
      <c r="M318" s="1015"/>
      <c r="N318" s="1015"/>
    </row>
    <row r="319" spans="1:14" ht="12.75" customHeight="1">
      <c r="A319" s="1015"/>
      <c r="B319" s="1015"/>
      <c r="C319" s="1015"/>
      <c r="D319" s="1015"/>
      <c r="E319" s="1015"/>
      <c r="F319" s="1015"/>
      <c r="G319" s="1015"/>
      <c r="H319" s="1015"/>
      <c r="I319" s="1015"/>
      <c r="J319" s="1015"/>
      <c r="K319" s="1015"/>
      <c r="L319" s="1015"/>
      <c r="M319" s="1015"/>
      <c r="N319" s="1015"/>
    </row>
    <row r="320" spans="1:14" ht="12.75" customHeight="1">
      <c r="A320" s="1015"/>
      <c r="B320" s="1015"/>
      <c r="C320" s="1015"/>
      <c r="D320" s="1015"/>
      <c r="E320" s="1015"/>
      <c r="F320" s="1015"/>
      <c r="G320" s="1015"/>
      <c r="H320" s="1015"/>
      <c r="I320" s="1015"/>
      <c r="J320" s="1015"/>
      <c r="K320" s="1015"/>
      <c r="L320" s="1015"/>
      <c r="M320" s="1015"/>
      <c r="N320" s="1015"/>
    </row>
    <row r="321" spans="1:14" ht="12.75" customHeight="1">
      <c r="A321" s="1015"/>
      <c r="B321" s="1015"/>
      <c r="C321" s="1015"/>
      <c r="D321" s="1015"/>
      <c r="E321" s="1015"/>
      <c r="F321" s="1015"/>
      <c r="G321" s="1015"/>
      <c r="H321" s="1015"/>
      <c r="I321" s="1015"/>
      <c r="J321" s="1015"/>
      <c r="K321" s="1015"/>
      <c r="L321" s="1015"/>
      <c r="M321" s="1015"/>
      <c r="N321" s="1015"/>
    </row>
    <row r="322" spans="1:14" ht="12.75" customHeight="1">
      <c r="A322" s="1015"/>
      <c r="B322" s="1015"/>
      <c r="C322" s="1015"/>
      <c r="D322" s="1015"/>
      <c r="E322" s="1015"/>
      <c r="F322" s="1015"/>
      <c r="G322" s="1015"/>
      <c r="H322" s="1015"/>
      <c r="I322" s="1015"/>
      <c r="J322" s="1015"/>
      <c r="K322" s="1015"/>
      <c r="L322" s="1015"/>
      <c r="M322" s="1015"/>
      <c r="N322" s="1015"/>
    </row>
    <row r="323" spans="1:14" ht="12.75" customHeight="1">
      <c r="A323" s="1015"/>
      <c r="B323" s="1015"/>
      <c r="C323" s="1015"/>
      <c r="D323" s="1015"/>
      <c r="E323" s="1015"/>
      <c r="F323" s="1015"/>
      <c r="G323" s="1015"/>
      <c r="H323" s="1015"/>
      <c r="I323" s="1015"/>
      <c r="J323" s="1015"/>
      <c r="K323" s="1015"/>
      <c r="L323" s="1015"/>
      <c r="M323" s="1015"/>
      <c r="N323" s="1015"/>
    </row>
    <row r="324" spans="1:14" ht="12.75" customHeight="1">
      <c r="A324" s="1015"/>
      <c r="B324" s="1015"/>
      <c r="C324" s="1015"/>
      <c r="D324" s="1015"/>
      <c r="E324" s="1015"/>
      <c r="F324" s="1015"/>
      <c r="G324" s="1015"/>
      <c r="H324" s="1015"/>
      <c r="I324" s="1015"/>
      <c r="J324" s="1015"/>
      <c r="K324" s="1015"/>
      <c r="L324" s="1015"/>
      <c r="M324" s="1015"/>
      <c r="N324" s="1015"/>
    </row>
    <row r="325" spans="1:14" ht="12.75" customHeight="1">
      <c r="A325" s="1015"/>
      <c r="B325" s="1015"/>
      <c r="C325" s="1015"/>
      <c r="D325" s="1015"/>
      <c r="E325" s="1015"/>
      <c r="F325" s="1015"/>
      <c r="G325" s="1015"/>
      <c r="H325" s="1015"/>
      <c r="I325" s="1015"/>
      <c r="J325" s="1015"/>
      <c r="K325" s="1015"/>
      <c r="L325" s="1015"/>
      <c r="M325" s="1015"/>
      <c r="N325" s="1015"/>
    </row>
    <row r="326" spans="1:14" ht="12.75" customHeight="1">
      <c r="A326" s="1015"/>
      <c r="B326" s="1015"/>
      <c r="C326" s="1015"/>
      <c r="D326" s="1015"/>
      <c r="E326" s="1015"/>
      <c r="F326" s="1015"/>
      <c r="G326" s="1015"/>
      <c r="H326" s="1015"/>
      <c r="I326" s="1015"/>
      <c r="J326" s="1015"/>
      <c r="K326" s="1015"/>
      <c r="L326" s="1015"/>
      <c r="M326" s="1015"/>
      <c r="N326" s="1015"/>
    </row>
    <row r="327" spans="1:14" ht="12.75" customHeight="1">
      <c r="A327" s="1015"/>
      <c r="B327" s="1015"/>
      <c r="C327" s="1015"/>
      <c r="D327" s="1015"/>
      <c r="E327" s="1015"/>
      <c r="F327" s="1015"/>
      <c r="G327" s="1015"/>
      <c r="H327" s="1015"/>
      <c r="I327" s="1015"/>
      <c r="J327" s="1015"/>
      <c r="K327" s="1015"/>
      <c r="L327" s="1015"/>
      <c r="M327" s="1015"/>
      <c r="N327" s="1015"/>
    </row>
    <row r="328" spans="1:14" ht="12.75" customHeight="1">
      <c r="A328" s="1015"/>
      <c r="B328" s="1015"/>
      <c r="C328" s="1015"/>
      <c r="D328" s="1015"/>
      <c r="E328" s="1015"/>
      <c r="F328" s="1015"/>
      <c r="G328" s="1015"/>
      <c r="H328" s="1015"/>
      <c r="I328" s="1015"/>
      <c r="J328" s="1015"/>
      <c r="K328" s="1015"/>
      <c r="L328" s="1015"/>
      <c r="M328" s="1015"/>
      <c r="N328" s="1015"/>
    </row>
    <row r="329" spans="1:14" ht="12.75" customHeight="1">
      <c r="A329" s="1015"/>
      <c r="B329" s="1015"/>
      <c r="C329" s="1015"/>
      <c r="D329" s="1015"/>
      <c r="E329" s="1015"/>
      <c r="F329" s="1015"/>
      <c r="G329" s="1015"/>
      <c r="H329" s="1015"/>
      <c r="I329" s="1015"/>
      <c r="J329" s="1015"/>
      <c r="K329" s="1015"/>
      <c r="L329" s="1015"/>
      <c r="M329" s="1015"/>
      <c r="N329" s="1015"/>
    </row>
    <row r="330" spans="1:14" ht="12.75" customHeight="1">
      <c r="A330" s="1015"/>
      <c r="B330" s="1015"/>
      <c r="C330" s="1015"/>
      <c r="D330" s="1015"/>
      <c r="E330" s="1015"/>
      <c r="F330" s="1015"/>
      <c r="G330" s="1015"/>
      <c r="H330" s="1015"/>
      <c r="I330" s="1015"/>
      <c r="J330" s="1015"/>
      <c r="K330" s="1015"/>
      <c r="L330" s="1015"/>
      <c r="M330" s="1015"/>
      <c r="N330" s="1015"/>
    </row>
    <row r="331" spans="1:14" ht="12.75" customHeight="1">
      <c r="A331" s="1015"/>
      <c r="B331" s="1015"/>
      <c r="C331" s="1015"/>
      <c r="D331" s="1015"/>
      <c r="E331" s="1015"/>
      <c r="F331" s="1015"/>
      <c r="G331" s="1015"/>
      <c r="H331" s="1015"/>
      <c r="I331" s="1015"/>
      <c r="J331" s="1015"/>
      <c r="K331" s="1015"/>
      <c r="L331" s="1015"/>
      <c r="M331" s="1015"/>
      <c r="N331" s="1015"/>
    </row>
    <row r="332" spans="1:14" ht="12.75" customHeight="1">
      <c r="A332" s="1015"/>
      <c r="B332" s="1015"/>
      <c r="C332" s="1015"/>
      <c r="D332" s="1015"/>
      <c r="E332" s="1015"/>
      <c r="F332" s="1015"/>
      <c r="G332" s="1015"/>
      <c r="H332" s="1015"/>
      <c r="I332" s="1015"/>
      <c r="J332" s="1015"/>
      <c r="K332" s="1015"/>
      <c r="L332" s="1015"/>
      <c r="M332" s="1015"/>
      <c r="N332" s="1015"/>
    </row>
    <row r="333" spans="1:14" ht="12.75" customHeight="1">
      <c r="A333" s="1015"/>
      <c r="B333" s="1015"/>
      <c r="C333" s="1015"/>
      <c r="D333" s="1015"/>
      <c r="E333" s="1015"/>
      <c r="F333" s="1015"/>
      <c r="G333" s="1015"/>
      <c r="H333" s="1015"/>
      <c r="I333" s="1015"/>
      <c r="J333" s="1015"/>
      <c r="K333" s="1015"/>
      <c r="L333" s="1015"/>
      <c r="M333" s="1015"/>
      <c r="N333" s="1015"/>
    </row>
    <row r="334" spans="1:14" ht="12.75" customHeight="1">
      <c r="A334" s="1015"/>
      <c r="B334" s="1015"/>
      <c r="C334" s="1015"/>
      <c r="D334" s="1015"/>
      <c r="E334" s="1015"/>
      <c r="F334" s="1015"/>
      <c r="G334" s="1015"/>
      <c r="H334" s="1015"/>
      <c r="I334" s="1015"/>
      <c r="J334" s="1015"/>
      <c r="K334" s="1015"/>
      <c r="L334" s="1015"/>
      <c r="M334" s="1015"/>
      <c r="N334" s="1015"/>
    </row>
    <row r="335" spans="1:14" ht="12.75" customHeight="1">
      <c r="A335" s="1015"/>
      <c r="B335" s="1015"/>
      <c r="C335" s="1015"/>
      <c r="D335" s="1015"/>
      <c r="E335" s="1015"/>
      <c r="F335" s="1015"/>
      <c r="G335" s="1015"/>
      <c r="H335" s="1015"/>
      <c r="I335" s="1015"/>
      <c r="J335" s="1015"/>
      <c r="K335" s="1015"/>
      <c r="L335" s="1015"/>
      <c r="M335" s="1015"/>
      <c r="N335" s="1015"/>
    </row>
    <row r="336" spans="1:14" ht="12.75" customHeight="1">
      <c r="A336" s="1015"/>
      <c r="B336" s="1015"/>
      <c r="C336" s="1015"/>
      <c r="D336" s="1015"/>
      <c r="E336" s="1015"/>
      <c r="F336" s="1015"/>
      <c r="G336" s="1015"/>
      <c r="H336" s="1015"/>
      <c r="I336" s="1015"/>
      <c r="J336" s="1015"/>
      <c r="K336" s="1015"/>
      <c r="L336" s="1015"/>
      <c r="M336" s="1015"/>
      <c r="N336" s="1015"/>
    </row>
    <row r="337" spans="1:14" ht="12.75" customHeight="1">
      <c r="A337" s="1015"/>
      <c r="B337" s="1015"/>
      <c r="C337" s="1015"/>
      <c r="D337" s="1015"/>
      <c r="E337" s="1015"/>
      <c r="F337" s="1015"/>
      <c r="G337" s="1015"/>
      <c r="H337" s="1015"/>
      <c r="I337" s="1015"/>
      <c r="J337" s="1015"/>
      <c r="K337" s="1015"/>
      <c r="L337" s="1015"/>
      <c r="M337" s="1015"/>
      <c r="N337" s="1015"/>
    </row>
    <row r="338" spans="1:14" ht="12.75" customHeight="1">
      <c r="A338" s="1015"/>
      <c r="B338" s="1015"/>
      <c r="C338" s="1015"/>
      <c r="D338" s="1015"/>
      <c r="E338" s="1015"/>
      <c r="F338" s="1015"/>
      <c r="G338" s="1015"/>
      <c r="H338" s="1015"/>
      <c r="I338" s="1015"/>
      <c r="J338" s="1015"/>
      <c r="K338" s="1015"/>
      <c r="L338" s="1015"/>
      <c r="M338" s="1015"/>
      <c r="N338" s="1015"/>
    </row>
    <row r="339" spans="1:14" ht="12.75" customHeight="1">
      <c r="A339" s="1015"/>
      <c r="B339" s="1015"/>
      <c r="C339" s="1015"/>
      <c r="D339" s="1015"/>
      <c r="E339" s="1015"/>
      <c r="F339" s="1015"/>
      <c r="G339" s="1015"/>
      <c r="H339" s="1015"/>
      <c r="I339" s="1015"/>
      <c r="J339" s="1015"/>
      <c r="K339" s="1015"/>
      <c r="L339" s="1015"/>
      <c r="M339" s="1015"/>
      <c r="N339" s="1015"/>
    </row>
    <row r="340" spans="1:14" ht="12.75" customHeight="1">
      <c r="A340" s="1015"/>
      <c r="B340" s="1015"/>
      <c r="C340" s="1015"/>
      <c r="D340" s="1015"/>
      <c r="E340" s="1015"/>
      <c r="F340" s="1015"/>
      <c r="G340" s="1015"/>
      <c r="H340" s="1015"/>
      <c r="I340" s="1015"/>
      <c r="J340" s="1015"/>
      <c r="K340" s="1015"/>
      <c r="L340" s="1015"/>
      <c r="M340" s="1015"/>
      <c r="N340" s="1015"/>
    </row>
    <row r="341" spans="1:14" ht="12.75" customHeight="1">
      <c r="A341" s="1015"/>
      <c r="B341" s="1015"/>
      <c r="C341" s="1015"/>
      <c r="D341" s="1015"/>
      <c r="E341" s="1015"/>
      <c r="F341" s="1015"/>
      <c r="G341" s="1015"/>
      <c r="H341" s="1015"/>
      <c r="I341" s="1015"/>
      <c r="J341" s="1015"/>
      <c r="K341" s="1015"/>
      <c r="L341" s="1015"/>
      <c r="M341" s="1015"/>
      <c r="N341" s="1015"/>
    </row>
    <row r="342" spans="1:14" ht="12.75" customHeight="1">
      <c r="A342" s="1015"/>
      <c r="B342" s="1015"/>
      <c r="C342" s="1015"/>
      <c r="D342" s="1015"/>
      <c r="E342" s="1015"/>
      <c r="F342" s="1015"/>
      <c r="G342" s="1015"/>
      <c r="H342" s="1015"/>
      <c r="I342" s="1015"/>
      <c r="J342" s="1015"/>
      <c r="K342" s="1015"/>
      <c r="L342" s="1015"/>
      <c r="M342" s="1015"/>
      <c r="N342" s="1015"/>
    </row>
    <row r="343" spans="1:14" ht="12.75" customHeight="1">
      <c r="A343" s="1015"/>
      <c r="B343" s="1015"/>
      <c r="C343" s="1015"/>
      <c r="D343" s="1015"/>
      <c r="E343" s="1015"/>
      <c r="F343" s="1015"/>
      <c r="G343" s="1015"/>
      <c r="H343" s="1015"/>
      <c r="I343" s="1015"/>
      <c r="J343" s="1015"/>
      <c r="K343" s="1015"/>
      <c r="L343" s="1015"/>
      <c r="M343" s="1015"/>
      <c r="N343" s="1015"/>
    </row>
    <row r="344" spans="1:14" ht="12.75" customHeight="1">
      <c r="A344" s="1015"/>
      <c r="B344" s="1015"/>
      <c r="C344" s="1015"/>
      <c r="D344" s="1015"/>
      <c r="E344" s="1015"/>
      <c r="F344" s="1015"/>
      <c r="G344" s="1015"/>
      <c r="H344" s="1015"/>
      <c r="I344" s="1015"/>
      <c r="J344" s="1015"/>
      <c r="K344" s="1015"/>
      <c r="L344" s="1015"/>
      <c r="M344" s="1015"/>
      <c r="N344" s="1015"/>
    </row>
    <row r="345" spans="1:14" ht="12.75" customHeight="1">
      <c r="A345" s="1015"/>
      <c r="B345" s="1015"/>
      <c r="C345" s="1015"/>
      <c r="D345" s="1015"/>
      <c r="E345" s="1015"/>
      <c r="F345" s="1015"/>
      <c r="G345" s="1015"/>
      <c r="H345" s="1015"/>
      <c r="I345" s="1015"/>
      <c r="J345" s="1015"/>
      <c r="K345" s="1015"/>
      <c r="L345" s="1015"/>
      <c r="M345" s="1015"/>
      <c r="N345" s="1015"/>
    </row>
    <row r="346" spans="1:14" ht="12.75" customHeight="1">
      <c r="A346" s="1015"/>
      <c r="B346" s="1015"/>
      <c r="C346" s="1015"/>
      <c r="D346" s="1015"/>
      <c r="E346" s="1015"/>
      <c r="F346" s="1015"/>
      <c r="G346" s="1015"/>
      <c r="H346" s="1015"/>
      <c r="I346" s="1015"/>
      <c r="J346" s="1015"/>
      <c r="K346" s="1015"/>
      <c r="L346" s="1015"/>
      <c r="M346" s="1015"/>
      <c r="N346" s="1015"/>
    </row>
    <row r="347" spans="1:14" ht="12.75" customHeight="1">
      <c r="A347" s="1015"/>
      <c r="B347" s="1015"/>
      <c r="C347" s="1015"/>
      <c r="D347" s="1015"/>
      <c r="E347" s="1015"/>
      <c r="F347" s="1015"/>
      <c r="G347" s="1015"/>
      <c r="H347" s="1015"/>
      <c r="I347" s="1015"/>
      <c r="J347" s="1015"/>
      <c r="K347" s="1015"/>
      <c r="L347" s="1015"/>
      <c r="M347" s="1015"/>
      <c r="N347" s="1015"/>
    </row>
    <row r="348" spans="1:14" ht="12.75" customHeight="1">
      <c r="A348" s="1015"/>
      <c r="B348" s="1015"/>
      <c r="C348" s="1015"/>
      <c r="D348" s="1015"/>
      <c r="E348" s="1015"/>
      <c r="F348" s="1015"/>
      <c r="G348" s="1015"/>
      <c r="H348" s="1015"/>
      <c r="I348" s="1015"/>
      <c r="J348" s="1015"/>
      <c r="K348" s="1015"/>
      <c r="L348" s="1015"/>
      <c r="M348" s="1015"/>
      <c r="N348" s="1015"/>
    </row>
    <row r="349" spans="1:14" ht="12.75" customHeight="1">
      <c r="A349" s="1015"/>
      <c r="B349" s="1015"/>
      <c r="C349" s="1015"/>
      <c r="D349" s="1015"/>
      <c r="E349" s="1015"/>
      <c r="F349" s="1015"/>
      <c r="G349" s="1015"/>
      <c r="H349" s="1015"/>
      <c r="I349" s="1015"/>
      <c r="J349" s="1015"/>
      <c r="K349" s="1015"/>
      <c r="L349" s="1015"/>
      <c r="M349" s="1015"/>
      <c r="N349" s="1015"/>
    </row>
    <row r="350" spans="1:14" ht="12.75" customHeight="1">
      <c r="A350" s="1015"/>
      <c r="B350" s="1015"/>
      <c r="C350" s="1015"/>
      <c r="D350" s="1015"/>
      <c r="E350" s="1015"/>
      <c r="F350" s="1015"/>
      <c r="G350" s="1015"/>
      <c r="H350" s="1015"/>
      <c r="I350" s="1015"/>
      <c r="J350" s="1015"/>
      <c r="K350" s="1015"/>
      <c r="L350" s="1015"/>
      <c r="M350" s="1015"/>
      <c r="N350" s="1015"/>
    </row>
    <row r="351" spans="1:14" ht="12.75" customHeight="1">
      <c r="A351" s="1015"/>
      <c r="B351" s="1015"/>
      <c r="C351" s="1015"/>
      <c r="D351" s="1015"/>
      <c r="E351" s="1015"/>
      <c r="F351" s="1015"/>
      <c r="G351" s="1015"/>
      <c r="H351" s="1015"/>
      <c r="I351" s="1015"/>
      <c r="J351" s="1015"/>
      <c r="K351" s="1015"/>
      <c r="L351" s="1015"/>
      <c r="M351" s="1015"/>
      <c r="N351" s="1015"/>
    </row>
    <row r="352" spans="1:14" ht="12.75" customHeight="1">
      <c r="A352" s="1015"/>
      <c r="B352" s="1015"/>
      <c r="C352" s="1015"/>
      <c r="D352" s="1015"/>
      <c r="E352" s="1015"/>
      <c r="F352" s="1015"/>
      <c r="G352" s="1015"/>
      <c r="H352" s="1015"/>
      <c r="I352" s="1015"/>
      <c r="J352" s="1015"/>
      <c r="K352" s="1015"/>
      <c r="L352" s="1015"/>
      <c r="M352" s="1015"/>
      <c r="N352" s="1015"/>
    </row>
    <row r="353" spans="1:14" ht="12.75" customHeight="1">
      <c r="A353" s="1015"/>
      <c r="B353" s="1015"/>
      <c r="C353" s="1015"/>
      <c r="D353" s="1015"/>
      <c r="E353" s="1015"/>
      <c r="F353" s="1015"/>
      <c r="G353" s="1015"/>
      <c r="H353" s="1015"/>
      <c r="I353" s="1015"/>
      <c r="J353" s="1015"/>
      <c r="K353" s="1015"/>
      <c r="L353" s="1015"/>
      <c r="M353" s="1015"/>
      <c r="N353" s="1015"/>
    </row>
    <row r="354" spans="1:14" ht="12.75" customHeight="1">
      <c r="A354" s="1015"/>
      <c r="B354" s="1015"/>
      <c r="C354" s="1015"/>
      <c r="D354" s="1015"/>
      <c r="E354" s="1015"/>
      <c r="F354" s="1015"/>
      <c r="G354" s="1015"/>
      <c r="H354" s="1015"/>
      <c r="I354" s="1015"/>
      <c r="J354" s="1015"/>
      <c r="K354" s="1015"/>
      <c r="L354" s="1015"/>
      <c r="M354" s="1015"/>
      <c r="N354" s="1015"/>
    </row>
    <row r="355" spans="1:14" ht="12.75" customHeight="1">
      <c r="A355" s="1015"/>
      <c r="B355" s="1015"/>
      <c r="C355" s="1015"/>
      <c r="D355" s="1015"/>
      <c r="E355" s="1015"/>
      <c r="F355" s="1015"/>
      <c r="G355" s="1015"/>
      <c r="H355" s="1015"/>
      <c r="I355" s="1015"/>
      <c r="J355" s="1015"/>
      <c r="K355" s="1015"/>
      <c r="L355" s="1015"/>
      <c r="M355" s="1015"/>
      <c r="N355" s="1015"/>
    </row>
    <row r="356" spans="1:14" ht="12.75" customHeight="1">
      <c r="A356" s="1015"/>
      <c r="B356" s="1015"/>
      <c r="C356" s="1015"/>
      <c r="D356" s="1015"/>
      <c r="E356" s="1015"/>
      <c r="F356" s="1015"/>
      <c r="G356" s="1015"/>
      <c r="H356" s="1015"/>
      <c r="I356" s="1015"/>
      <c r="J356" s="1015"/>
      <c r="K356" s="1015"/>
      <c r="L356" s="1015"/>
      <c r="M356" s="1015"/>
      <c r="N356" s="1015"/>
    </row>
    <row r="357" spans="1:14" ht="12.75" customHeight="1">
      <c r="A357" s="1015"/>
      <c r="B357" s="1015"/>
      <c r="C357" s="1015"/>
      <c r="D357" s="1015"/>
      <c r="E357" s="1015"/>
      <c r="F357" s="1015"/>
      <c r="G357" s="1015"/>
      <c r="H357" s="1015"/>
      <c r="I357" s="1015"/>
      <c r="J357" s="1015"/>
      <c r="K357" s="1015"/>
      <c r="L357" s="1015"/>
      <c r="M357" s="1015"/>
      <c r="N357" s="1015"/>
    </row>
    <row r="358" spans="1:14" ht="12.75" customHeight="1">
      <c r="A358" s="1015"/>
      <c r="B358" s="1015"/>
      <c r="C358" s="1015"/>
      <c r="D358" s="1015"/>
      <c r="E358" s="1015"/>
      <c r="F358" s="1015"/>
      <c r="G358" s="1015"/>
      <c r="H358" s="1015"/>
      <c r="I358" s="1015"/>
      <c r="J358" s="1015"/>
      <c r="K358" s="1015"/>
      <c r="L358" s="1015"/>
      <c r="M358" s="1015"/>
      <c r="N358" s="1015"/>
    </row>
    <row r="359" spans="1:14" ht="12.75" customHeight="1">
      <c r="A359" s="1015"/>
      <c r="B359" s="1015"/>
      <c r="C359" s="1015"/>
      <c r="D359" s="1015"/>
      <c r="E359" s="1015"/>
      <c r="F359" s="1015"/>
      <c r="G359" s="1015"/>
      <c r="H359" s="1015"/>
      <c r="I359" s="1015"/>
      <c r="J359" s="1015"/>
      <c r="K359" s="1015"/>
      <c r="L359" s="1015"/>
      <c r="M359" s="1015"/>
      <c r="N359" s="1015"/>
    </row>
    <row r="360" spans="1:14" ht="12.75" customHeight="1">
      <c r="A360" s="1015"/>
      <c r="B360" s="1015"/>
      <c r="C360" s="1015"/>
      <c r="D360" s="1015"/>
      <c r="E360" s="1015"/>
      <c r="F360" s="1015"/>
      <c r="G360" s="1015"/>
      <c r="H360" s="1015"/>
      <c r="I360" s="1015"/>
      <c r="J360" s="1015"/>
      <c r="K360" s="1015"/>
      <c r="L360" s="1015"/>
      <c r="M360" s="1015"/>
      <c r="N360" s="1015"/>
    </row>
    <row r="361" spans="1:14" ht="12.75" customHeight="1">
      <c r="A361" s="1015"/>
      <c r="B361" s="1015"/>
      <c r="C361" s="1015"/>
      <c r="D361" s="1015"/>
      <c r="E361" s="1015"/>
      <c r="F361" s="1015"/>
      <c r="G361" s="1015"/>
      <c r="H361" s="1015"/>
      <c r="I361" s="1015"/>
      <c r="J361" s="1015"/>
      <c r="K361" s="1015"/>
      <c r="L361" s="1015"/>
      <c r="M361" s="1015"/>
      <c r="N361" s="1015"/>
    </row>
    <row r="362" spans="1:14" ht="12.75" customHeight="1">
      <c r="A362" s="1015"/>
      <c r="B362" s="1015"/>
      <c r="C362" s="1015"/>
      <c r="D362" s="1015"/>
      <c r="E362" s="1015"/>
      <c r="F362" s="1015"/>
      <c r="G362" s="1015"/>
      <c r="H362" s="1015"/>
      <c r="I362" s="1015"/>
      <c r="J362" s="1015"/>
      <c r="K362" s="1015"/>
      <c r="L362" s="1015"/>
      <c r="M362" s="1015"/>
      <c r="N362" s="1015"/>
    </row>
    <row r="363" spans="1:14" ht="12.75" customHeight="1">
      <c r="A363" s="1015"/>
      <c r="B363" s="1015"/>
      <c r="C363" s="1015"/>
      <c r="D363" s="1015"/>
      <c r="E363" s="1015"/>
      <c r="F363" s="1015"/>
      <c r="G363" s="1015"/>
      <c r="H363" s="1015"/>
      <c r="I363" s="1015"/>
      <c r="J363" s="1015"/>
      <c r="K363" s="1015"/>
      <c r="L363" s="1015"/>
      <c r="M363" s="1015"/>
      <c r="N363" s="1015"/>
    </row>
    <row r="364" spans="1:14" ht="12.75" customHeight="1">
      <c r="A364" s="1015"/>
      <c r="B364" s="1015"/>
      <c r="C364" s="1015"/>
      <c r="D364" s="1015"/>
      <c r="E364" s="1015"/>
      <c r="F364" s="1015"/>
      <c r="G364" s="1015"/>
      <c r="H364" s="1015"/>
      <c r="I364" s="1015"/>
      <c r="J364" s="1015"/>
      <c r="K364" s="1015"/>
      <c r="L364" s="1015"/>
      <c r="M364" s="1015"/>
      <c r="N364" s="1015"/>
    </row>
    <row r="365" spans="1:14" ht="12.75" customHeight="1">
      <c r="A365" s="1015"/>
      <c r="B365" s="1015"/>
      <c r="C365" s="1015"/>
      <c r="D365" s="1015"/>
      <c r="E365" s="1015"/>
      <c r="F365" s="1015"/>
      <c r="G365" s="1015"/>
      <c r="H365" s="1015"/>
      <c r="I365" s="1015"/>
      <c r="J365" s="1015"/>
      <c r="K365" s="1015"/>
      <c r="L365" s="1015"/>
      <c r="M365" s="1015"/>
      <c r="N365" s="1015"/>
    </row>
    <row r="366" spans="1:14" ht="12.75" customHeight="1">
      <c r="A366" s="1015"/>
      <c r="B366" s="1015"/>
      <c r="C366" s="1015"/>
      <c r="D366" s="1015"/>
      <c r="E366" s="1015"/>
      <c r="F366" s="1015"/>
      <c r="G366" s="1015"/>
      <c r="H366" s="1015"/>
      <c r="I366" s="1015"/>
      <c r="J366" s="1015"/>
      <c r="K366" s="1015"/>
      <c r="L366" s="1015"/>
      <c r="M366" s="1015"/>
      <c r="N366" s="1015"/>
    </row>
    <row r="367" spans="1:14" ht="12.75" customHeight="1">
      <c r="A367" s="1015"/>
      <c r="B367" s="1015"/>
      <c r="C367" s="1015"/>
      <c r="D367" s="1015"/>
      <c r="E367" s="1015"/>
      <c r="F367" s="1015"/>
      <c r="G367" s="1015"/>
      <c r="H367" s="1015"/>
      <c r="I367" s="1015"/>
      <c r="J367" s="1015"/>
      <c r="K367" s="1015"/>
      <c r="L367" s="1015"/>
      <c r="M367" s="1015"/>
      <c r="N367" s="1015"/>
    </row>
    <row r="368" spans="1:14" ht="12.75" customHeight="1">
      <c r="A368" s="1015"/>
      <c r="B368" s="1015"/>
      <c r="C368" s="1015"/>
      <c r="D368" s="1015"/>
      <c r="E368" s="1015"/>
      <c r="F368" s="1015"/>
      <c r="G368" s="1015"/>
      <c r="H368" s="1015"/>
      <c r="I368" s="1015"/>
      <c r="J368" s="1015"/>
      <c r="K368" s="1015"/>
      <c r="L368" s="1015"/>
      <c r="M368" s="1015"/>
      <c r="N368" s="1015"/>
    </row>
    <row r="369" spans="1:14" ht="12.75" customHeight="1">
      <c r="A369" s="1015"/>
      <c r="B369" s="1015"/>
      <c r="C369" s="1015"/>
      <c r="D369" s="1015"/>
      <c r="E369" s="1015"/>
      <c r="F369" s="1015"/>
      <c r="G369" s="1015"/>
      <c r="H369" s="1015"/>
      <c r="I369" s="1015"/>
      <c r="J369" s="1015"/>
      <c r="K369" s="1015"/>
      <c r="L369" s="1015"/>
      <c r="M369" s="1015"/>
      <c r="N369" s="1015"/>
    </row>
    <row r="370" spans="1:14" ht="12.75" customHeight="1">
      <c r="A370" s="1015"/>
      <c r="B370" s="1015"/>
      <c r="C370" s="1015"/>
      <c r="D370" s="1015"/>
      <c r="E370" s="1015"/>
      <c r="F370" s="1015"/>
      <c r="G370" s="1015"/>
      <c r="H370" s="1015"/>
      <c r="I370" s="1015"/>
      <c r="J370" s="1015"/>
      <c r="K370" s="1015"/>
      <c r="L370" s="1015"/>
      <c r="M370" s="1015"/>
      <c r="N370" s="1015"/>
    </row>
    <row r="371" spans="1:14" ht="12.75" customHeight="1">
      <c r="A371" s="1015"/>
      <c r="B371" s="1015"/>
      <c r="C371" s="1015"/>
      <c r="D371" s="1015"/>
      <c r="E371" s="1015"/>
      <c r="F371" s="1015"/>
      <c r="G371" s="1015"/>
      <c r="H371" s="1015"/>
      <c r="I371" s="1015"/>
      <c r="J371" s="1015"/>
      <c r="K371" s="1015"/>
      <c r="L371" s="1015"/>
      <c r="M371" s="1015"/>
      <c r="N371" s="1015"/>
    </row>
    <row r="372" spans="1:14" ht="12.75" customHeight="1">
      <c r="A372" s="1015"/>
      <c r="B372" s="1015"/>
      <c r="C372" s="1015"/>
      <c r="D372" s="1015"/>
      <c r="E372" s="1015"/>
      <c r="F372" s="1015"/>
      <c r="G372" s="1015"/>
      <c r="H372" s="1015"/>
      <c r="I372" s="1015"/>
      <c r="J372" s="1015"/>
      <c r="K372" s="1015"/>
      <c r="L372" s="1015"/>
      <c r="M372" s="1015"/>
      <c r="N372" s="1015"/>
    </row>
    <row r="373" spans="1:14" ht="12.75" customHeight="1">
      <c r="A373" s="1015"/>
      <c r="B373" s="1015"/>
      <c r="C373" s="1015"/>
      <c r="D373" s="1015"/>
      <c r="E373" s="1015"/>
      <c r="F373" s="1015"/>
      <c r="G373" s="1015"/>
      <c r="H373" s="1015"/>
      <c r="I373" s="1015"/>
      <c r="J373" s="1015"/>
      <c r="K373" s="1015"/>
      <c r="L373" s="1015"/>
      <c r="M373" s="1015"/>
      <c r="N373" s="1015"/>
    </row>
    <row r="374" spans="1:14" ht="12.75" customHeight="1">
      <c r="A374" s="1015"/>
      <c r="B374" s="1015"/>
      <c r="C374" s="1015"/>
      <c r="D374" s="1015"/>
      <c r="E374" s="1015"/>
      <c r="F374" s="1015"/>
      <c r="G374" s="1015"/>
      <c r="H374" s="1015"/>
      <c r="I374" s="1015"/>
      <c r="J374" s="1015"/>
      <c r="K374" s="1015"/>
      <c r="L374" s="1015"/>
      <c r="M374" s="1015"/>
      <c r="N374" s="1015"/>
    </row>
    <row r="375" spans="1:14" ht="12.75" customHeight="1">
      <c r="A375" s="1015"/>
      <c r="B375" s="1015"/>
      <c r="C375" s="1015"/>
      <c r="D375" s="1015"/>
      <c r="E375" s="1015"/>
      <c r="F375" s="1015"/>
      <c r="G375" s="1015"/>
      <c r="H375" s="1015"/>
      <c r="I375" s="1015"/>
      <c r="J375" s="1015"/>
      <c r="K375" s="1015"/>
      <c r="L375" s="1015"/>
      <c r="M375" s="1015"/>
      <c r="N375" s="1015"/>
    </row>
    <row r="376" spans="1:14" ht="12.75" customHeight="1">
      <c r="A376" s="1015"/>
      <c r="B376" s="1015"/>
      <c r="C376" s="1015"/>
      <c r="D376" s="1015"/>
      <c r="E376" s="1015"/>
      <c r="F376" s="1015"/>
      <c r="G376" s="1015"/>
      <c r="H376" s="1015"/>
      <c r="I376" s="1015"/>
      <c r="J376" s="1015"/>
      <c r="K376" s="1015"/>
      <c r="L376" s="1015"/>
      <c r="M376" s="1015"/>
      <c r="N376" s="1015"/>
    </row>
    <row r="377" spans="1:14" ht="12.75" customHeight="1">
      <c r="A377" s="1015"/>
      <c r="B377" s="1015"/>
      <c r="C377" s="1015"/>
      <c r="D377" s="1015"/>
      <c r="E377" s="1015"/>
      <c r="F377" s="1015"/>
      <c r="G377" s="1015"/>
      <c r="H377" s="1015"/>
      <c r="I377" s="1015"/>
      <c r="J377" s="1015"/>
      <c r="K377" s="1015"/>
      <c r="L377" s="1015"/>
      <c r="M377" s="1015"/>
      <c r="N377" s="1015"/>
    </row>
    <row r="378" spans="1:14" ht="12.75" customHeight="1">
      <c r="A378" s="1015"/>
      <c r="B378" s="1015"/>
      <c r="C378" s="1015"/>
      <c r="D378" s="1015"/>
      <c r="E378" s="1015"/>
      <c r="F378" s="1015"/>
      <c r="G378" s="1015"/>
      <c r="H378" s="1015"/>
      <c r="I378" s="1015"/>
      <c r="J378" s="1015"/>
      <c r="K378" s="1015"/>
      <c r="L378" s="1015"/>
      <c r="M378" s="1015"/>
      <c r="N378" s="1015"/>
    </row>
    <row r="379" spans="1:14" ht="12.75" customHeight="1">
      <c r="A379" s="1015"/>
      <c r="B379" s="1015"/>
      <c r="C379" s="1015"/>
      <c r="D379" s="1015"/>
      <c r="E379" s="1015"/>
      <c r="F379" s="1015"/>
      <c r="G379" s="1015"/>
      <c r="H379" s="1015"/>
      <c r="I379" s="1015"/>
      <c r="J379" s="1015"/>
      <c r="K379" s="1015"/>
      <c r="L379" s="1015"/>
      <c r="M379" s="1015"/>
      <c r="N379" s="1015"/>
    </row>
    <row r="380" spans="1:14" ht="12.75" customHeight="1">
      <c r="A380" s="1015"/>
      <c r="B380" s="1015"/>
      <c r="C380" s="1015"/>
      <c r="D380" s="1015"/>
      <c r="E380" s="1015"/>
      <c r="F380" s="1015"/>
      <c r="G380" s="1015"/>
      <c r="H380" s="1015"/>
      <c r="I380" s="1015"/>
      <c r="J380" s="1015"/>
      <c r="K380" s="1015"/>
      <c r="L380" s="1015"/>
      <c r="M380" s="1015"/>
      <c r="N380" s="1015"/>
    </row>
    <row r="381" spans="1:14" ht="12.75" customHeight="1">
      <c r="A381" s="1015"/>
      <c r="B381" s="1015"/>
      <c r="C381" s="1015"/>
      <c r="D381" s="1015"/>
      <c r="E381" s="1015"/>
      <c r="F381" s="1015"/>
      <c r="G381" s="1015"/>
      <c r="H381" s="1015"/>
      <c r="I381" s="1015"/>
      <c r="J381" s="1015"/>
      <c r="K381" s="1015"/>
      <c r="L381" s="1015"/>
      <c r="M381" s="1015"/>
      <c r="N381" s="1015"/>
    </row>
    <row r="382" spans="1:14" ht="12.75" customHeight="1">
      <c r="A382" s="1015"/>
      <c r="B382" s="1015"/>
      <c r="C382" s="1015"/>
      <c r="D382" s="1015"/>
      <c r="E382" s="1015"/>
      <c r="F382" s="1015"/>
      <c r="G382" s="1015"/>
      <c r="H382" s="1015"/>
      <c r="I382" s="1015"/>
      <c r="J382" s="1015"/>
      <c r="K382" s="1015"/>
      <c r="L382" s="1015"/>
      <c r="M382" s="1015"/>
      <c r="N382" s="1015"/>
    </row>
    <row r="383" spans="1:14" ht="12.75" customHeight="1">
      <c r="A383" s="1015"/>
      <c r="B383" s="1015"/>
      <c r="C383" s="1015"/>
      <c r="D383" s="1015"/>
      <c r="E383" s="1015"/>
      <c r="F383" s="1015"/>
      <c r="G383" s="1015"/>
      <c r="H383" s="1015"/>
      <c r="I383" s="1015"/>
      <c r="J383" s="1015"/>
      <c r="K383" s="1015"/>
      <c r="L383" s="1015"/>
      <c r="M383" s="1015"/>
      <c r="N383" s="1015"/>
    </row>
    <row r="384" spans="1:14" ht="12.75" customHeight="1">
      <c r="A384" s="1015"/>
      <c r="B384" s="1015"/>
      <c r="C384" s="1015"/>
      <c r="D384" s="1015"/>
      <c r="E384" s="1015"/>
      <c r="F384" s="1015"/>
      <c r="G384" s="1015"/>
      <c r="H384" s="1015"/>
      <c r="I384" s="1015"/>
      <c r="J384" s="1015"/>
      <c r="K384" s="1015"/>
      <c r="L384" s="1015"/>
      <c r="M384" s="1015"/>
      <c r="N384" s="1015"/>
    </row>
    <row r="385" spans="1:14" ht="12.75" customHeight="1">
      <c r="A385" s="1015"/>
      <c r="B385" s="1015"/>
      <c r="C385" s="1015"/>
      <c r="D385" s="1015"/>
      <c r="E385" s="1015"/>
      <c r="F385" s="1015"/>
      <c r="G385" s="1015"/>
      <c r="H385" s="1015"/>
      <c r="I385" s="1015"/>
      <c r="J385" s="1015"/>
      <c r="K385" s="1015"/>
      <c r="L385" s="1015"/>
      <c r="M385" s="1015"/>
      <c r="N385" s="1015"/>
    </row>
    <row r="386" spans="1:14" ht="12.75" customHeight="1">
      <c r="A386" s="1015"/>
      <c r="B386" s="1015"/>
      <c r="C386" s="1015"/>
      <c r="D386" s="1015"/>
      <c r="E386" s="1015"/>
      <c r="F386" s="1015"/>
      <c r="G386" s="1015"/>
      <c r="H386" s="1015"/>
      <c r="I386" s="1015"/>
      <c r="J386" s="1015"/>
      <c r="K386" s="1015"/>
      <c r="L386" s="1015"/>
      <c r="M386" s="1015"/>
      <c r="N386" s="1015"/>
    </row>
    <row r="387" spans="1:14" ht="12.75" customHeight="1">
      <c r="A387" s="1015"/>
      <c r="B387" s="1015"/>
      <c r="C387" s="1015"/>
      <c r="D387" s="1015"/>
      <c r="E387" s="1015"/>
      <c r="F387" s="1015"/>
      <c r="G387" s="1015"/>
      <c r="H387" s="1015"/>
      <c r="I387" s="1015"/>
      <c r="J387" s="1015"/>
      <c r="K387" s="1015"/>
      <c r="L387" s="1015"/>
      <c r="M387" s="1015"/>
      <c r="N387" s="1015"/>
    </row>
    <row r="388" spans="1:14" ht="12.75" customHeight="1">
      <c r="A388" s="1015"/>
      <c r="B388" s="1015"/>
      <c r="C388" s="1015"/>
      <c r="D388" s="1015"/>
      <c r="E388" s="1015"/>
      <c r="F388" s="1015"/>
      <c r="G388" s="1015"/>
      <c r="H388" s="1015"/>
      <c r="I388" s="1015"/>
      <c r="J388" s="1015"/>
      <c r="K388" s="1015"/>
      <c r="L388" s="1015"/>
      <c r="M388" s="1015"/>
      <c r="N388" s="1015"/>
    </row>
    <row r="389" spans="1:14" ht="12.75" customHeight="1">
      <c r="A389" s="1015"/>
      <c r="B389" s="1015"/>
      <c r="C389" s="1015"/>
      <c r="D389" s="1015"/>
      <c r="E389" s="1015"/>
      <c r="F389" s="1015"/>
      <c r="G389" s="1015"/>
      <c r="H389" s="1015"/>
      <c r="I389" s="1015"/>
      <c r="J389" s="1015"/>
      <c r="K389" s="1015"/>
      <c r="L389" s="1015"/>
      <c r="M389" s="1015"/>
      <c r="N389" s="1015"/>
    </row>
    <row r="390" spans="1:14" ht="12.75" customHeight="1">
      <c r="A390" s="1015"/>
      <c r="B390" s="1015"/>
      <c r="C390" s="1015"/>
      <c r="D390" s="1015"/>
      <c r="E390" s="1015"/>
      <c r="F390" s="1015"/>
      <c r="G390" s="1015"/>
      <c r="H390" s="1015"/>
      <c r="I390" s="1015"/>
      <c r="J390" s="1015"/>
      <c r="K390" s="1015"/>
      <c r="L390" s="1015"/>
      <c r="M390" s="1015"/>
      <c r="N390" s="1015"/>
    </row>
    <row r="391" spans="1:14" ht="12.75" customHeight="1">
      <c r="A391" s="1015"/>
      <c r="B391" s="1015"/>
      <c r="C391" s="1015"/>
      <c r="D391" s="1015"/>
      <c r="E391" s="1015"/>
      <c r="F391" s="1015"/>
      <c r="G391" s="1015"/>
      <c r="H391" s="1015"/>
      <c r="I391" s="1015"/>
      <c r="J391" s="1015"/>
      <c r="K391" s="1015"/>
      <c r="L391" s="1015"/>
      <c r="M391" s="1015"/>
      <c r="N391" s="1015"/>
    </row>
    <row r="392" spans="1:14" ht="12.75" customHeight="1">
      <c r="A392" s="1015"/>
      <c r="B392" s="1015"/>
      <c r="C392" s="1015"/>
      <c r="D392" s="1015"/>
      <c r="E392" s="1015"/>
      <c r="F392" s="1015"/>
      <c r="G392" s="1015"/>
      <c r="H392" s="1015"/>
      <c r="I392" s="1015"/>
      <c r="J392" s="1015"/>
      <c r="K392" s="1015"/>
      <c r="L392" s="1015"/>
      <c r="M392" s="1015"/>
      <c r="N392" s="1015"/>
    </row>
    <row r="393" spans="1:14" ht="12.75" customHeight="1">
      <c r="A393" s="1015"/>
      <c r="B393" s="1015"/>
      <c r="C393" s="1015"/>
      <c r="D393" s="1015"/>
      <c r="E393" s="1015"/>
      <c r="F393" s="1015"/>
      <c r="G393" s="1015"/>
      <c r="H393" s="1015"/>
      <c r="I393" s="1015"/>
      <c r="J393" s="1015"/>
      <c r="K393" s="1015"/>
      <c r="L393" s="1015"/>
      <c r="M393" s="1015"/>
      <c r="N393" s="1015"/>
    </row>
    <row r="394" spans="1:14" ht="12.75" customHeight="1">
      <c r="A394" s="1015"/>
      <c r="B394" s="1015"/>
      <c r="C394" s="1015"/>
      <c r="D394" s="1015"/>
      <c r="E394" s="1015"/>
      <c r="F394" s="1015"/>
      <c r="G394" s="1015"/>
      <c r="H394" s="1015"/>
      <c r="I394" s="1015"/>
      <c r="J394" s="1015"/>
      <c r="K394" s="1015"/>
      <c r="L394" s="1015"/>
      <c r="M394" s="1015"/>
      <c r="N394" s="1015"/>
    </row>
    <row r="395" spans="1:14" ht="12.75" customHeight="1">
      <c r="A395" s="1015"/>
      <c r="B395" s="1015"/>
      <c r="C395" s="1015"/>
      <c r="D395" s="1015"/>
      <c r="E395" s="1015"/>
      <c r="F395" s="1015"/>
      <c r="G395" s="1015"/>
      <c r="H395" s="1015"/>
      <c r="I395" s="1015"/>
      <c r="J395" s="1015"/>
      <c r="K395" s="1015"/>
      <c r="L395" s="1015"/>
      <c r="M395" s="1015"/>
      <c r="N395" s="1015"/>
    </row>
    <row r="396" spans="1:14" ht="12.75" customHeight="1">
      <c r="A396" s="1015"/>
      <c r="B396" s="1015"/>
      <c r="C396" s="1015"/>
      <c r="D396" s="1015"/>
      <c r="E396" s="1015"/>
      <c r="F396" s="1015"/>
      <c r="G396" s="1015"/>
      <c r="H396" s="1015"/>
      <c r="I396" s="1015"/>
      <c r="J396" s="1015"/>
      <c r="K396" s="1015"/>
      <c r="L396" s="1015"/>
      <c r="M396" s="1015"/>
      <c r="N396" s="1015"/>
    </row>
    <row r="397" spans="1:14" ht="12.75" customHeight="1">
      <c r="A397" s="1015"/>
      <c r="B397" s="1015"/>
      <c r="C397" s="1015"/>
      <c r="D397" s="1015"/>
      <c r="E397" s="1015"/>
      <c r="F397" s="1015"/>
      <c r="G397" s="1015"/>
      <c r="H397" s="1015"/>
      <c r="I397" s="1015"/>
      <c r="J397" s="1015"/>
      <c r="K397" s="1015"/>
      <c r="L397" s="1015"/>
      <c r="M397" s="1015"/>
      <c r="N397" s="1015"/>
    </row>
    <row r="398" spans="1:14" ht="12.75" customHeight="1">
      <c r="A398" s="1015"/>
      <c r="B398" s="1015"/>
      <c r="C398" s="1015"/>
      <c r="D398" s="1015"/>
      <c r="E398" s="1015"/>
      <c r="F398" s="1015"/>
      <c r="G398" s="1015"/>
      <c r="H398" s="1015"/>
      <c r="I398" s="1015"/>
      <c r="J398" s="1015"/>
      <c r="K398" s="1015"/>
      <c r="L398" s="1015"/>
      <c r="M398" s="1015"/>
      <c r="N398" s="1015"/>
    </row>
    <row r="399" spans="1:14" ht="12.75" customHeight="1">
      <c r="A399" s="1015"/>
      <c r="B399" s="1015"/>
      <c r="C399" s="1015"/>
      <c r="D399" s="1015"/>
      <c r="E399" s="1015"/>
      <c r="F399" s="1015"/>
      <c r="G399" s="1015"/>
      <c r="H399" s="1015"/>
      <c r="I399" s="1015"/>
      <c r="J399" s="1015"/>
      <c r="K399" s="1015"/>
      <c r="L399" s="1015"/>
      <c r="M399" s="1015"/>
      <c r="N399" s="1015"/>
    </row>
    <row r="400" spans="1:14" ht="12.75" customHeight="1">
      <c r="A400" s="1015"/>
      <c r="B400" s="1015"/>
      <c r="C400" s="1015"/>
      <c r="D400" s="1015"/>
      <c r="E400" s="1015"/>
      <c r="F400" s="1015"/>
      <c r="G400" s="1015"/>
      <c r="H400" s="1015"/>
      <c r="I400" s="1015"/>
      <c r="J400" s="1015"/>
      <c r="K400" s="1015"/>
      <c r="L400" s="1015"/>
      <c r="M400" s="1015"/>
      <c r="N400" s="1015"/>
    </row>
    <row r="401" spans="1:14" ht="12.75" customHeight="1">
      <c r="A401" s="1015"/>
      <c r="B401" s="1015"/>
      <c r="C401" s="1015"/>
      <c r="D401" s="1015"/>
      <c r="E401" s="1015"/>
      <c r="F401" s="1015"/>
      <c r="G401" s="1015"/>
      <c r="H401" s="1015"/>
      <c r="I401" s="1015"/>
      <c r="J401" s="1015"/>
      <c r="K401" s="1015"/>
      <c r="L401" s="1015"/>
      <c r="M401" s="1015"/>
      <c r="N401" s="1015"/>
    </row>
    <row r="402" spans="1:14" ht="12.75" customHeight="1">
      <c r="A402" s="1015"/>
      <c r="B402" s="1015"/>
      <c r="C402" s="1015"/>
      <c r="D402" s="1015"/>
      <c r="E402" s="1015"/>
      <c r="F402" s="1015"/>
      <c r="G402" s="1015"/>
      <c r="H402" s="1015"/>
      <c r="I402" s="1015"/>
      <c r="J402" s="1015"/>
      <c r="K402" s="1015"/>
      <c r="L402" s="1015"/>
      <c r="M402" s="1015"/>
      <c r="N402" s="1015"/>
    </row>
    <row r="403" spans="1:14" ht="12.75" customHeight="1">
      <c r="A403" s="1015"/>
      <c r="B403" s="1015"/>
      <c r="C403" s="1015"/>
      <c r="D403" s="1015"/>
      <c r="E403" s="1015"/>
      <c r="F403" s="1015"/>
      <c r="G403" s="1015"/>
      <c r="H403" s="1015"/>
      <c r="I403" s="1015"/>
      <c r="J403" s="1015"/>
      <c r="K403" s="1015"/>
      <c r="L403" s="1015"/>
      <c r="M403" s="1015"/>
      <c r="N403" s="1015"/>
    </row>
    <row r="404" spans="1:14" ht="12.75" customHeight="1">
      <c r="A404" s="1015"/>
      <c r="B404" s="1015"/>
      <c r="C404" s="1015"/>
      <c r="D404" s="1015"/>
      <c r="E404" s="1015"/>
      <c r="F404" s="1015"/>
      <c r="G404" s="1015"/>
      <c r="H404" s="1015"/>
      <c r="I404" s="1015"/>
      <c r="J404" s="1015"/>
      <c r="K404" s="1015"/>
      <c r="L404" s="1015"/>
      <c r="M404" s="1015"/>
      <c r="N404" s="1015"/>
    </row>
    <row r="405" spans="1:14" ht="12.75" customHeight="1">
      <c r="A405" s="1015"/>
      <c r="B405" s="1015"/>
      <c r="C405" s="1015"/>
      <c r="D405" s="1015"/>
      <c r="E405" s="1015"/>
      <c r="F405" s="1015"/>
      <c r="G405" s="1015"/>
      <c r="H405" s="1015"/>
      <c r="I405" s="1015"/>
      <c r="J405" s="1015"/>
      <c r="K405" s="1015"/>
      <c r="L405" s="1015"/>
      <c r="M405" s="1015"/>
      <c r="N405" s="1015"/>
    </row>
    <row r="406" spans="1:14" ht="12.75" customHeight="1">
      <c r="A406" s="1015"/>
      <c r="B406" s="1015"/>
      <c r="C406" s="1015"/>
      <c r="D406" s="1015"/>
      <c r="E406" s="1015"/>
      <c r="F406" s="1015"/>
      <c r="G406" s="1015"/>
      <c r="H406" s="1015"/>
      <c r="I406" s="1015"/>
      <c r="J406" s="1015"/>
      <c r="K406" s="1015"/>
      <c r="L406" s="1015"/>
      <c r="M406" s="1015"/>
      <c r="N406" s="1015"/>
    </row>
    <row r="407" spans="1:14" ht="12.75" customHeight="1">
      <c r="A407" s="1015"/>
      <c r="B407" s="1015"/>
      <c r="C407" s="1015"/>
      <c r="D407" s="1015"/>
      <c r="E407" s="1015"/>
      <c r="F407" s="1015"/>
      <c r="G407" s="1015"/>
      <c r="H407" s="1015"/>
      <c r="I407" s="1015"/>
      <c r="J407" s="1015"/>
      <c r="K407" s="1015"/>
      <c r="L407" s="1015"/>
      <c r="M407" s="1015"/>
      <c r="N407" s="1015"/>
    </row>
    <row r="408" spans="1:14" ht="12.75" customHeight="1">
      <c r="A408" s="1015"/>
      <c r="B408" s="1015"/>
      <c r="C408" s="1015"/>
      <c r="D408" s="1015"/>
      <c r="E408" s="1015"/>
      <c r="F408" s="1015"/>
      <c r="G408" s="1015"/>
      <c r="H408" s="1015"/>
      <c r="I408" s="1015"/>
      <c r="J408" s="1015"/>
      <c r="K408" s="1015"/>
      <c r="L408" s="1015"/>
      <c r="M408" s="1015"/>
      <c r="N408" s="1015"/>
    </row>
    <row r="409" spans="1:14" ht="12.75" customHeight="1">
      <c r="A409" s="1015"/>
      <c r="B409" s="1015"/>
      <c r="C409" s="1015"/>
      <c r="D409" s="1015"/>
      <c r="E409" s="1015"/>
      <c r="F409" s="1015"/>
      <c r="G409" s="1015"/>
      <c r="H409" s="1015"/>
      <c r="I409" s="1015"/>
      <c r="J409" s="1015"/>
      <c r="K409" s="1015"/>
      <c r="L409" s="1015"/>
      <c r="M409" s="1015"/>
      <c r="N409" s="1015"/>
    </row>
    <row r="410" spans="1:14" ht="12.75" customHeight="1">
      <c r="A410" s="1015"/>
      <c r="B410" s="1015"/>
      <c r="C410" s="1015"/>
      <c r="D410" s="1015"/>
      <c r="E410" s="1015"/>
      <c r="F410" s="1015"/>
      <c r="G410" s="1015"/>
      <c r="H410" s="1015"/>
      <c r="I410" s="1015"/>
      <c r="J410" s="1015"/>
      <c r="K410" s="1015"/>
      <c r="L410" s="1015"/>
      <c r="M410" s="1015"/>
      <c r="N410" s="1015"/>
    </row>
    <row r="411" spans="1:14" ht="12.75" customHeight="1">
      <c r="A411" s="1015"/>
      <c r="B411" s="1015"/>
      <c r="C411" s="1015"/>
      <c r="D411" s="1015"/>
      <c r="E411" s="1015"/>
      <c r="F411" s="1015"/>
      <c r="G411" s="1015"/>
      <c r="H411" s="1015"/>
      <c r="I411" s="1015"/>
      <c r="J411" s="1015"/>
      <c r="K411" s="1015"/>
      <c r="L411" s="1015"/>
      <c r="M411" s="1015"/>
      <c r="N411" s="1015"/>
    </row>
    <row r="412" spans="1:14" ht="12.75" customHeight="1">
      <c r="A412" s="1015"/>
      <c r="B412" s="1015"/>
      <c r="C412" s="1015"/>
      <c r="D412" s="1015"/>
      <c r="E412" s="1015"/>
      <c r="F412" s="1015"/>
      <c r="G412" s="1015"/>
      <c r="H412" s="1015"/>
      <c r="I412" s="1015"/>
      <c r="J412" s="1015"/>
      <c r="K412" s="1015"/>
      <c r="L412" s="1015"/>
      <c r="M412" s="1015"/>
      <c r="N412" s="1015"/>
    </row>
    <row r="413" spans="1:14" ht="12.75" customHeight="1">
      <c r="A413" s="1015"/>
      <c r="B413" s="1015"/>
      <c r="C413" s="1015"/>
      <c r="D413" s="1015"/>
      <c r="E413" s="1015"/>
      <c r="F413" s="1015"/>
      <c r="G413" s="1015"/>
      <c r="H413" s="1015"/>
      <c r="I413" s="1015"/>
      <c r="J413" s="1015"/>
      <c r="K413" s="1015"/>
      <c r="L413" s="1015"/>
      <c r="M413" s="1015"/>
      <c r="N413" s="1015"/>
    </row>
    <row r="414" spans="1:14" ht="12.75" customHeight="1">
      <c r="A414" s="1015"/>
      <c r="B414" s="1015"/>
      <c r="C414" s="1015"/>
      <c r="D414" s="1015"/>
      <c r="E414" s="1015"/>
      <c r="F414" s="1015"/>
      <c r="G414" s="1015"/>
      <c r="H414" s="1015"/>
      <c r="I414" s="1015"/>
      <c r="J414" s="1015"/>
      <c r="K414" s="1015"/>
      <c r="L414" s="1015"/>
      <c r="M414" s="1015"/>
      <c r="N414" s="1015"/>
    </row>
    <row r="415" spans="1:14" ht="12.75" customHeight="1">
      <c r="A415" s="1015"/>
      <c r="B415" s="1015"/>
      <c r="C415" s="1015"/>
      <c r="D415" s="1015"/>
      <c r="E415" s="1015"/>
      <c r="F415" s="1015"/>
      <c r="G415" s="1015"/>
      <c r="H415" s="1015"/>
      <c r="I415" s="1015"/>
      <c r="J415" s="1015"/>
      <c r="K415" s="1015"/>
      <c r="L415" s="1015"/>
      <c r="M415" s="1015"/>
      <c r="N415" s="1015"/>
    </row>
    <row r="416" spans="1:14" ht="12.75" customHeight="1">
      <c r="A416" s="1015"/>
      <c r="B416" s="1015"/>
      <c r="C416" s="1015"/>
      <c r="D416" s="1015"/>
      <c r="E416" s="1015"/>
      <c r="F416" s="1015"/>
      <c r="G416" s="1015"/>
      <c r="H416" s="1015"/>
      <c r="I416" s="1015"/>
      <c r="J416" s="1015"/>
      <c r="K416" s="1015"/>
      <c r="L416" s="1015"/>
      <c r="M416" s="1015"/>
      <c r="N416" s="1015"/>
    </row>
    <row r="417" spans="1:14" ht="12.75" customHeight="1">
      <c r="A417" s="1015"/>
      <c r="B417" s="1015"/>
      <c r="C417" s="1015"/>
      <c r="D417" s="1015"/>
      <c r="E417" s="1015"/>
      <c r="F417" s="1015"/>
      <c r="G417" s="1015"/>
      <c r="H417" s="1015"/>
      <c r="I417" s="1015"/>
      <c r="J417" s="1015"/>
      <c r="K417" s="1015"/>
      <c r="L417" s="1015"/>
      <c r="M417" s="1015"/>
      <c r="N417" s="1015"/>
    </row>
    <row r="418" spans="1:14" ht="12.75" customHeight="1">
      <c r="A418" s="1015"/>
      <c r="B418" s="1015"/>
      <c r="C418" s="1015"/>
      <c r="D418" s="1015"/>
      <c r="E418" s="1015"/>
      <c r="F418" s="1015"/>
      <c r="G418" s="1015"/>
      <c r="H418" s="1015"/>
      <c r="I418" s="1015"/>
      <c r="J418" s="1015"/>
      <c r="K418" s="1015"/>
      <c r="L418" s="1015"/>
      <c r="M418" s="1015"/>
      <c r="N418" s="1015"/>
    </row>
    <row r="419" spans="1:14" ht="12.75" customHeight="1">
      <c r="A419" s="1015"/>
      <c r="B419" s="1015"/>
      <c r="C419" s="1015"/>
      <c r="D419" s="1015"/>
      <c r="E419" s="1015"/>
      <c r="F419" s="1015"/>
      <c r="G419" s="1015"/>
      <c r="H419" s="1015"/>
      <c r="I419" s="1015"/>
      <c r="J419" s="1015"/>
      <c r="K419" s="1015"/>
      <c r="L419" s="1015"/>
      <c r="M419" s="1015"/>
      <c r="N419" s="1015"/>
    </row>
    <row r="420" spans="1:14" ht="12.75" customHeight="1">
      <c r="A420" s="1015"/>
      <c r="B420" s="1015"/>
      <c r="C420" s="1015"/>
      <c r="D420" s="1015"/>
      <c r="E420" s="1015"/>
      <c r="F420" s="1015"/>
      <c r="G420" s="1015"/>
      <c r="H420" s="1015"/>
      <c r="I420" s="1015"/>
      <c r="J420" s="1015"/>
      <c r="K420" s="1015"/>
      <c r="L420" s="1015"/>
      <c r="M420" s="1015"/>
      <c r="N420" s="1015"/>
    </row>
    <row r="421" spans="1:14" ht="12.75" customHeight="1">
      <c r="A421" s="1015"/>
      <c r="B421" s="1015"/>
      <c r="C421" s="1015"/>
      <c r="D421" s="1015"/>
      <c r="E421" s="1015"/>
      <c r="F421" s="1015"/>
      <c r="G421" s="1015"/>
      <c r="H421" s="1015"/>
      <c r="I421" s="1015"/>
      <c r="J421" s="1015"/>
      <c r="K421" s="1015"/>
      <c r="L421" s="1015"/>
      <c r="M421" s="1015"/>
      <c r="N421" s="1015"/>
    </row>
    <row r="422" spans="1:14" ht="12.75" customHeight="1">
      <c r="A422" s="1015"/>
      <c r="B422" s="1015"/>
      <c r="C422" s="1015"/>
      <c r="D422" s="1015"/>
      <c r="E422" s="1015"/>
      <c r="F422" s="1015"/>
      <c r="G422" s="1015"/>
      <c r="H422" s="1015"/>
      <c r="I422" s="1015"/>
      <c r="J422" s="1015"/>
      <c r="K422" s="1015"/>
      <c r="L422" s="1015"/>
      <c r="M422" s="1015"/>
      <c r="N422" s="1015"/>
    </row>
    <row r="423" spans="1:14" ht="12.75" customHeight="1">
      <c r="A423" s="1015"/>
      <c r="B423" s="1015"/>
      <c r="C423" s="1015"/>
      <c r="D423" s="1015"/>
      <c r="E423" s="1015"/>
      <c r="F423" s="1015"/>
      <c r="G423" s="1015"/>
      <c r="H423" s="1015"/>
      <c r="I423" s="1015"/>
      <c r="J423" s="1015"/>
      <c r="K423" s="1015"/>
      <c r="L423" s="1015"/>
      <c r="M423" s="1015"/>
      <c r="N423" s="1015"/>
    </row>
    <row r="424" spans="1:14" ht="12.75" customHeight="1">
      <c r="A424" s="1015"/>
      <c r="B424" s="1015"/>
      <c r="C424" s="1015"/>
      <c r="D424" s="1015"/>
      <c r="E424" s="1015"/>
      <c r="F424" s="1015"/>
      <c r="G424" s="1015"/>
      <c r="H424" s="1015"/>
      <c r="I424" s="1015"/>
      <c r="J424" s="1015"/>
      <c r="K424" s="1015"/>
      <c r="L424" s="1015"/>
      <c r="M424" s="1015"/>
      <c r="N424" s="1015"/>
    </row>
    <row r="425" spans="1:14" ht="12.75" customHeight="1">
      <c r="A425" s="1015"/>
      <c r="B425" s="1015"/>
      <c r="C425" s="1015"/>
      <c r="D425" s="1015"/>
      <c r="E425" s="1015"/>
      <c r="F425" s="1015"/>
      <c r="G425" s="1015"/>
      <c r="H425" s="1015"/>
      <c r="I425" s="1015"/>
      <c r="J425" s="1015"/>
      <c r="K425" s="1015"/>
      <c r="L425" s="1015"/>
      <c r="M425" s="1015"/>
      <c r="N425" s="1015"/>
    </row>
    <row r="426" spans="1:14" ht="12.75" customHeight="1">
      <c r="A426" s="1015"/>
      <c r="B426" s="1015"/>
      <c r="C426" s="1015"/>
      <c r="D426" s="1015"/>
      <c r="E426" s="1015"/>
      <c r="F426" s="1015"/>
      <c r="G426" s="1015"/>
      <c r="H426" s="1015"/>
      <c r="I426" s="1015"/>
      <c r="J426" s="1015"/>
      <c r="K426" s="1015"/>
      <c r="L426" s="1015"/>
      <c r="M426" s="1015"/>
      <c r="N426" s="1015"/>
    </row>
    <row r="427" spans="1:14" ht="12.75" customHeight="1">
      <c r="A427" s="1015"/>
      <c r="B427" s="1015"/>
      <c r="C427" s="1015"/>
      <c r="D427" s="1015"/>
      <c r="E427" s="1015"/>
      <c r="F427" s="1015"/>
      <c r="G427" s="1015"/>
      <c r="H427" s="1015"/>
      <c r="I427" s="1015"/>
      <c r="J427" s="1015"/>
      <c r="K427" s="1015"/>
      <c r="L427" s="1015"/>
      <c r="M427" s="1015"/>
      <c r="N427" s="1015"/>
    </row>
    <row r="428" spans="1:14" ht="12.75" customHeight="1">
      <c r="A428" s="1015"/>
      <c r="B428" s="1015"/>
      <c r="C428" s="1015"/>
      <c r="D428" s="1015"/>
      <c r="E428" s="1015"/>
      <c r="F428" s="1015"/>
      <c r="G428" s="1015"/>
      <c r="H428" s="1015"/>
      <c r="I428" s="1015"/>
      <c r="J428" s="1015"/>
      <c r="K428" s="1015"/>
      <c r="L428" s="1015"/>
      <c r="M428" s="1015"/>
      <c r="N428" s="1015"/>
    </row>
    <row r="429" spans="1:14" ht="12.75" customHeight="1">
      <c r="A429" s="1015"/>
      <c r="B429" s="1015"/>
      <c r="C429" s="1015"/>
      <c r="D429" s="1015"/>
      <c r="E429" s="1015"/>
      <c r="F429" s="1015"/>
      <c r="G429" s="1015"/>
      <c r="H429" s="1015"/>
      <c r="I429" s="1015"/>
      <c r="J429" s="1015"/>
      <c r="K429" s="1015"/>
      <c r="L429" s="1015"/>
      <c r="M429" s="1015"/>
      <c r="N429" s="1015"/>
    </row>
    <row r="430" spans="1:14" ht="12.75" customHeight="1">
      <c r="A430" s="1015"/>
      <c r="B430" s="1015"/>
      <c r="C430" s="1015"/>
      <c r="D430" s="1015"/>
      <c r="E430" s="1015"/>
      <c r="F430" s="1015"/>
      <c r="G430" s="1015"/>
      <c r="H430" s="1015"/>
      <c r="I430" s="1015"/>
      <c r="J430" s="1015"/>
      <c r="K430" s="1015"/>
      <c r="L430" s="1015"/>
      <c r="M430" s="1015"/>
      <c r="N430" s="1015"/>
    </row>
    <row r="431" spans="1:14" ht="12.75" customHeight="1">
      <c r="A431" s="1015"/>
      <c r="B431" s="1015"/>
      <c r="C431" s="1015"/>
      <c r="D431" s="1015"/>
      <c r="E431" s="1015"/>
      <c r="F431" s="1015"/>
      <c r="G431" s="1015"/>
      <c r="H431" s="1015"/>
      <c r="I431" s="1015"/>
      <c r="J431" s="1015"/>
      <c r="K431" s="1015"/>
      <c r="L431" s="1015"/>
      <c r="M431" s="1015"/>
      <c r="N431" s="1015"/>
    </row>
    <row r="432" spans="1:14" ht="12.75" customHeight="1">
      <c r="A432" s="1015"/>
      <c r="B432" s="1015"/>
      <c r="C432" s="1015"/>
      <c r="D432" s="1015"/>
      <c r="E432" s="1015"/>
      <c r="F432" s="1015"/>
      <c r="G432" s="1015"/>
      <c r="H432" s="1015"/>
      <c r="I432" s="1015"/>
      <c r="J432" s="1015"/>
      <c r="K432" s="1015"/>
      <c r="L432" s="1015"/>
      <c r="M432" s="1015"/>
      <c r="N432" s="1015"/>
    </row>
    <row r="433" spans="1:14" ht="12.75" customHeight="1">
      <c r="A433" s="1015"/>
      <c r="B433" s="1015"/>
      <c r="C433" s="1015"/>
      <c r="D433" s="1015"/>
      <c r="E433" s="1015"/>
      <c r="F433" s="1015"/>
      <c r="G433" s="1015"/>
      <c r="H433" s="1015"/>
      <c r="I433" s="1015"/>
      <c r="J433" s="1015"/>
      <c r="K433" s="1015"/>
      <c r="L433" s="1015"/>
      <c r="M433" s="1015"/>
      <c r="N433" s="1015"/>
    </row>
    <row r="434" spans="1:14" ht="12.75" customHeight="1">
      <c r="A434" s="1015"/>
      <c r="B434" s="1015"/>
      <c r="C434" s="1015"/>
      <c r="D434" s="1015"/>
      <c r="E434" s="1015"/>
      <c r="F434" s="1015"/>
      <c r="G434" s="1015"/>
      <c r="H434" s="1015"/>
      <c r="I434" s="1015"/>
      <c r="J434" s="1015"/>
      <c r="K434" s="1015"/>
      <c r="L434" s="1015"/>
      <c r="M434" s="1015"/>
      <c r="N434" s="1015"/>
    </row>
    <row r="435" spans="1:14" ht="12.75" customHeight="1">
      <c r="A435" s="1015"/>
      <c r="B435" s="1015"/>
      <c r="C435" s="1015"/>
      <c r="D435" s="1015"/>
      <c r="E435" s="1015"/>
      <c r="F435" s="1015"/>
      <c r="G435" s="1015"/>
      <c r="H435" s="1015"/>
      <c r="I435" s="1015"/>
      <c r="J435" s="1015"/>
      <c r="K435" s="1015"/>
      <c r="L435" s="1015"/>
      <c r="M435" s="1015"/>
      <c r="N435" s="1015"/>
    </row>
    <row r="436" spans="1:14" ht="12.75" customHeight="1">
      <c r="A436" s="1015"/>
      <c r="B436" s="1015"/>
      <c r="C436" s="1015"/>
      <c r="D436" s="1015"/>
      <c r="E436" s="1015"/>
      <c r="F436" s="1015"/>
      <c r="G436" s="1015"/>
      <c r="H436" s="1015"/>
      <c r="I436" s="1015"/>
      <c r="J436" s="1015"/>
      <c r="K436" s="1015"/>
      <c r="L436" s="1015"/>
      <c r="M436" s="1015"/>
      <c r="N436" s="1015"/>
    </row>
    <row r="437" spans="1:14" ht="12.75" customHeight="1">
      <c r="A437" s="1015"/>
      <c r="B437" s="1015"/>
      <c r="C437" s="1015"/>
      <c r="D437" s="1015"/>
      <c r="E437" s="1015"/>
      <c r="F437" s="1015"/>
      <c r="G437" s="1015"/>
      <c r="H437" s="1015"/>
      <c r="I437" s="1015"/>
      <c r="J437" s="1015"/>
      <c r="K437" s="1015"/>
      <c r="L437" s="1015"/>
      <c r="M437" s="1015"/>
      <c r="N437" s="1015"/>
    </row>
    <row r="438" spans="1:14" ht="12.75" customHeight="1">
      <c r="A438" s="1015"/>
      <c r="B438" s="1015"/>
      <c r="C438" s="1015"/>
      <c r="D438" s="1015"/>
      <c r="E438" s="1015"/>
      <c r="F438" s="1015"/>
      <c r="G438" s="1015"/>
      <c r="H438" s="1015"/>
      <c r="I438" s="1015"/>
      <c r="J438" s="1015"/>
      <c r="K438" s="1015"/>
      <c r="L438" s="1015"/>
      <c r="M438" s="1015"/>
      <c r="N438" s="1015"/>
    </row>
    <row r="439" spans="1:14" ht="12.75" customHeight="1">
      <c r="A439" s="1015"/>
      <c r="B439" s="1015"/>
      <c r="C439" s="1015"/>
      <c r="D439" s="1015"/>
      <c r="E439" s="1015"/>
      <c r="F439" s="1015"/>
      <c r="G439" s="1015"/>
      <c r="H439" s="1015"/>
      <c r="I439" s="1015"/>
      <c r="J439" s="1015"/>
      <c r="K439" s="1015"/>
      <c r="L439" s="1015"/>
      <c r="M439" s="1015"/>
      <c r="N439" s="1015"/>
    </row>
    <row r="440" spans="1:14" ht="12.75" customHeight="1">
      <c r="A440" s="1015"/>
      <c r="B440" s="1015"/>
      <c r="C440" s="1015"/>
      <c r="D440" s="1015"/>
      <c r="E440" s="1015"/>
      <c r="F440" s="1015"/>
      <c r="G440" s="1015"/>
      <c r="H440" s="1015"/>
      <c r="I440" s="1015"/>
      <c r="J440" s="1015"/>
      <c r="K440" s="1015"/>
      <c r="L440" s="1015"/>
      <c r="M440" s="1015"/>
      <c r="N440" s="1015"/>
    </row>
    <row r="441" spans="1:14" ht="12.75" customHeight="1">
      <c r="A441" s="1015"/>
      <c r="B441" s="1015"/>
      <c r="C441" s="1015"/>
      <c r="D441" s="1015"/>
      <c r="E441" s="1015"/>
      <c r="F441" s="1015"/>
      <c r="G441" s="1015"/>
      <c r="H441" s="1015"/>
      <c r="I441" s="1015"/>
      <c r="J441" s="1015"/>
      <c r="K441" s="1015"/>
      <c r="L441" s="1015"/>
      <c r="M441" s="1015"/>
      <c r="N441" s="1015"/>
    </row>
    <row r="442" spans="1:14" ht="12.75" customHeight="1">
      <c r="A442" s="1015"/>
      <c r="B442" s="1015"/>
      <c r="C442" s="1015"/>
      <c r="D442" s="1015"/>
      <c r="E442" s="1015"/>
      <c r="F442" s="1015"/>
      <c r="G442" s="1015"/>
      <c r="H442" s="1015"/>
      <c r="I442" s="1015"/>
      <c r="J442" s="1015"/>
      <c r="K442" s="1015"/>
      <c r="L442" s="1015"/>
      <c r="M442" s="1015"/>
      <c r="N442" s="1015"/>
    </row>
    <row r="443" spans="1:14" ht="12.75" customHeight="1">
      <c r="A443" s="1015"/>
      <c r="B443" s="1015"/>
      <c r="C443" s="1015"/>
      <c r="D443" s="1015"/>
      <c r="E443" s="1015"/>
      <c r="F443" s="1015"/>
      <c r="G443" s="1015"/>
      <c r="H443" s="1015"/>
      <c r="I443" s="1015"/>
      <c r="J443" s="1015"/>
      <c r="K443" s="1015"/>
      <c r="L443" s="1015"/>
      <c r="M443" s="1015"/>
      <c r="N443" s="1015"/>
    </row>
    <row r="444" spans="1:14" ht="12.75" customHeight="1">
      <c r="A444" s="1015"/>
      <c r="B444" s="1015"/>
      <c r="C444" s="1015"/>
      <c r="D444" s="1015"/>
      <c r="E444" s="1015"/>
      <c r="F444" s="1015"/>
      <c r="G444" s="1015"/>
      <c r="H444" s="1015"/>
      <c r="I444" s="1015"/>
      <c r="J444" s="1015"/>
      <c r="K444" s="1015"/>
      <c r="L444" s="1015"/>
      <c r="M444" s="1015"/>
      <c r="N444" s="1015"/>
    </row>
    <row r="445" spans="1:14" ht="12.75" customHeight="1">
      <c r="A445" s="1015"/>
      <c r="B445" s="1015"/>
      <c r="C445" s="1015"/>
      <c r="D445" s="1015"/>
      <c r="E445" s="1015"/>
      <c r="F445" s="1015"/>
      <c r="G445" s="1015"/>
      <c r="H445" s="1015"/>
      <c r="I445" s="1015"/>
      <c r="J445" s="1015"/>
      <c r="K445" s="1015"/>
      <c r="L445" s="1015"/>
      <c r="M445" s="1015"/>
      <c r="N445" s="1015"/>
    </row>
    <row r="446" spans="1:14" ht="12.75" customHeight="1">
      <c r="A446" s="1015"/>
      <c r="B446" s="1015"/>
      <c r="C446" s="1015"/>
      <c r="D446" s="1015"/>
      <c r="E446" s="1015"/>
      <c r="F446" s="1015"/>
      <c r="G446" s="1015"/>
      <c r="H446" s="1015"/>
      <c r="I446" s="1015"/>
      <c r="J446" s="1015"/>
      <c r="K446" s="1015"/>
      <c r="L446" s="1015"/>
      <c r="M446" s="1015"/>
      <c r="N446" s="1015"/>
    </row>
    <row r="447" spans="1:14" ht="12.75" customHeight="1">
      <c r="A447" s="1015"/>
      <c r="B447" s="1015"/>
      <c r="C447" s="1015"/>
      <c r="D447" s="1015"/>
      <c r="E447" s="1015"/>
      <c r="F447" s="1015"/>
      <c r="G447" s="1015"/>
      <c r="H447" s="1015"/>
      <c r="I447" s="1015"/>
      <c r="J447" s="1015"/>
      <c r="K447" s="1015"/>
      <c r="L447" s="1015"/>
      <c r="M447" s="1015"/>
      <c r="N447" s="1015"/>
    </row>
    <row r="448" spans="1:14" ht="12.75" customHeight="1">
      <c r="A448" s="1015"/>
      <c r="B448" s="1015"/>
      <c r="C448" s="1015"/>
      <c r="D448" s="1015"/>
      <c r="E448" s="1015"/>
      <c r="F448" s="1015"/>
      <c r="G448" s="1015"/>
      <c r="H448" s="1015"/>
      <c r="I448" s="1015"/>
      <c r="J448" s="1015"/>
      <c r="K448" s="1015"/>
      <c r="L448" s="1015"/>
      <c r="M448" s="1015"/>
      <c r="N448" s="1015"/>
    </row>
    <row r="449" spans="1:14" ht="12.75" customHeight="1">
      <c r="A449" s="1015"/>
      <c r="B449" s="1015"/>
      <c r="C449" s="1015"/>
      <c r="D449" s="1015"/>
      <c r="E449" s="1015"/>
      <c r="F449" s="1015"/>
      <c r="G449" s="1015"/>
      <c r="H449" s="1015"/>
      <c r="I449" s="1015"/>
      <c r="J449" s="1015"/>
      <c r="K449" s="1015"/>
      <c r="L449" s="1015"/>
      <c r="M449" s="1015"/>
      <c r="N449" s="1015"/>
    </row>
    <row r="450" spans="1:14" ht="12.75" customHeight="1">
      <c r="A450" s="1015"/>
      <c r="B450" s="1015"/>
      <c r="C450" s="1015"/>
      <c r="D450" s="1015"/>
      <c r="E450" s="1015"/>
      <c r="F450" s="1015"/>
      <c r="G450" s="1015"/>
      <c r="H450" s="1015"/>
      <c r="I450" s="1015"/>
      <c r="J450" s="1015"/>
      <c r="K450" s="1015"/>
      <c r="L450" s="1015"/>
      <c r="M450" s="1015"/>
      <c r="N450" s="1015"/>
    </row>
    <row r="451" spans="1:14" ht="12.75" customHeight="1">
      <c r="A451" s="1015"/>
      <c r="B451" s="1015"/>
      <c r="C451" s="1015"/>
      <c r="D451" s="1015"/>
      <c r="E451" s="1015"/>
      <c r="F451" s="1015"/>
      <c r="G451" s="1015"/>
      <c r="H451" s="1015"/>
      <c r="I451" s="1015"/>
      <c r="J451" s="1015"/>
      <c r="K451" s="1015"/>
      <c r="L451" s="1015"/>
      <c r="M451" s="1015"/>
      <c r="N451" s="1015"/>
    </row>
    <row r="452" spans="1:14" ht="12.75" customHeight="1">
      <c r="A452" s="1015"/>
      <c r="B452" s="1015"/>
      <c r="C452" s="1015"/>
      <c r="D452" s="1015"/>
      <c r="E452" s="1015"/>
      <c r="F452" s="1015"/>
      <c r="G452" s="1015"/>
      <c r="H452" s="1015"/>
      <c r="I452" s="1015"/>
      <c r="J452" s="1015"/>
      <c r="K452" s="1015"/>
      <c r="L452" s="1015"/>
      <c r="M452" s="1015"/>
      <c r="N452" s="1015"/>
    </row>
    <row r="453" spans="1:14" ht="12.75" customHeight="1">
      <c r="A453" s="1015"/>
      <c r="B453" s="1015"/>
      <c r="C453" s="1015"/>
      <c r="D453" s="1015"/>
      <c r="E453" s="1015"/>
      <c r="F453" s="1015"/>
      <c r="G453" s="1015"/>
      <c r="H453" s="1015"/>
      <c r="I453" s="1015"/>
      <c r="J453" s="1015"/>
      <c r="K453" s="1015"/>
      <c r="L453" s="1015"/>
      <c r="M453" s="1015"/>
      <c r="N453" s="1015"/>
    </row>
    <row r="454" spans="1:14" ht="12.75" customHeight="1">
      <c r="A454" s="1015"/>
      <c r="B454" s="1015"/>
      <c r="C454" s="1015"/>
      <c r="D454" s="1015"/>
      <c r="E454" s="1015"/>
      <c r="F454" s="1015"/>
      <c r="G454" s="1015"/>
      <c r="H454" s="1015"/>
      <c r="I454" s="1015"/>
      <c r="J454" s="1015"/>
      <c r="K454" s="1015"/>
      <c r="L454" s="1015"/>
      <c r="M454" s="1015"/>
      <c r="N454" s="1015"/>
    </row>
    <row r="455" spans="1:14" ht="12.75" customHeight="1">
      <c r="A455" s="1015"/>
      <c r="B455" s="1015"/>
      <c r="C455" s="1015"/>
      <c r="D455" s="1015"/>
      <c r="E455" s="1015"/>
      <c r="F455" s="1015"/>
      <c r="G455" s="1015"/>
      <c r="H455" s="1015"/>
      <c r="I455" s="1015"/>
      <c r="J455" s="1015"/>
      <c r="K455" s="1015"/>
      <c r="L455" s="1015"/>
      <c r="M455" s="1015"/>
      <c r="N455" s="1015"/>
    </row>
    <row r="456" spans="1:14" ht="12.75" customHeight="1">
      <c r="A456" s="1015"/>
      <c r="B456" s="1015"/>
      <c r="C456" s="1015"/>
      <c r="D456" s="1015"/>
      <c r="E456" s="1015"/>
      <c r="F456" s="1015"/>
      <c r="G456" s="1015"/>
      <c r="H456" s="1015"/>
      <c r="I456" s="1015"/>
      <c r="J456" s="1015"/>
      <c r="K456" s="1015"/>
      <c r="L456" s="1015"/>
      <c r="M456" s="1015"/>
      <c r="N456" s="1015"/>
    </row>
    <row r="457" spans="1:14" ht="12.75" customHeight="1">
      <c r="A457" s="1015"/>
      <c r="B457" s="1015"/>
      <c r="C457" s="1015"/>
      <c r="D457" s="1015"/>
      <c r="E457" s="1015"/>
      <c r="F457" s="1015"/>
      <c r="G457" s="1015"/>
      <c r="H457" s="1015"/>
      <c r="I457" s="1015"/>
      <c r="J457" s="1015"/>
      <c r="K457" s="1015"/>
      <c r="L457" s="1015"/>
      <c r="M457" s="1015"/>
      <c r="N457" s="1015"/>
    </row>
    <row r="458" spans="1:14" ht="12.75" customHeight="1">
      <c r="A458" s="1015"/>
      <c r="B458" s="1015"/>
      <c r="C458" s="1015"/>
      <c r="D458" s="1015"/>
      <c r="E458" s="1015"/>
      <c r="F458" s="1015"/>
      <c r="G458" s="1015"/>
      <c r="H458" s="1015"/>
      <c r="I458" s="1015"/>
      <c r="J458" s="1015"/>
      <c r="K458" s="1015"/>
      <c r="L458" s="1015"/>
      <c r="M458" s="1015"/>
      <c r="N458" s="1015"/>
    </row>
    <row r="459" spans="1:14" ht="12.75" customHeight="1">
      <c r="A459" s="1015"/>
      <c r="B459" s="1015"/>
      <c r="C459" s="1015"/>
      <c r="D459" s="1015"/>
      <c r="E459" s="1015"/>
      <c r="F459" s="1015"/>
      <c r="G459" s="1015"/>
      <c r="H459" s="1015"/>
      <c r="I459" s="1015"/>
      <c r="J459" s="1015"/>
      <c r="K459" s="1015"/>
      <c r="L459" s="1015"/>
      <c r="M459" s="1015"/>
      <c r="N459" s="1015"/>
    </row>
    <row r="460" spans="1:14" ht="12.75" customHeight="1">
      <c r="A460" s="1015"/>
      <c r="B460" s="1015"/>
      <c r="C460" s="1015"/>
      <c r="D460" s="1015"/>
      <c r="E460" s="1015"/>
      <c r="F460" s="1015"/>
      <c r="G460" s="1015"/>
      <c r="H460" s="1015"/>
      <c r="I460" s="1015"/>
      <c r="J460" s="1015"/>
      <c r="K460" s="1015"/>
      <c r="L460" s="1015"/>
      <c r="M460" s="1015"/>
      <c r="N460" s="1015"/>
    </row>
    <row r="461" spans="1:14" ht="12.75" customHeight="1">
      <c r="A461" s="1015"/>
      <c r="B461" s="1015"/>
      <c r="C461" s="1015"/>
      <c r="D461" s="1015"/>
      <c r="E461" s="1015"/>
      <c r="F461" s="1015"/>
      <c r="G461" s="1015"/>
      <c r="H461" s="1015"/>
      <c r="I461" s="1015"/>
      <c r="J461" s="1015"/>
      <c r="K461" s="1015"/>
      <c r="L461" s="1015"/>
      <c r="M461" s="1015"/>
      <c r="N461" s="1015"/>
    </row>
    <row r="462" spans="1:14" ht="12.75" customHeight="1">
      <c r="A462" s="1015"/>
      <c r="B462" s="1015"/>
      <c r="C462" s="1015"/>
      <c r="D462" s="1015"/>
      <c r="E462" s="1015"/>
      <c r="F462" s="1015"/>
      <c r="G462" s="1015"/>
      <c r="H462" s="1015"/>
      <c r="I462" s="1015"/>
      <c r="J462" s="1015"/>
      <c r="K462" s="1015"/>
      <c r="L462" s="1015"/>
      <c r="M462" s="1015"/>
      <c r="N462" s="1015"/>
    </row>
    <row r="463" spans="1:14" ht="12.75" customHeight="1">
      <c r="A463" s="1015"/>
      <c r="B463" s="1015"/>
      <c r="C463" s="1015"/>
      <c r="D463" s="1015"/>
      <c r="E463" s="1015"/>
      <c r="F463" s="1015"/>
      <c r="G463" s="1015"/>
      <c r="H463" s="1015"/>
      <c r="I463" s="1015"/>
      <c r="J463" s="1015"/>
      <c r="K463" s="1015"/>
      <c r="L463" s="1015"/>
      <c r="M463" s="1015"/>
      <c r="N463" s="1015"/>
    </row>
    <row r="464" spans="1:14" ht="12.75" customHeight="1">
      <c r="A464" s="1015"/>
      <c r="B464" s="1015"/>
      <c r="C464" s="1015"/>
      <c r="D464" s="1015"/>
      <c r="E464" s="1015"/>
      <c r="F464" s="1015"/>
      <c r="G464" s="1015"/>
      <c r="H464" s="1015"/>
      <c r="I464" s="1015"/>
      <c r="J464" s="1015"/>
      <c r="K464" s="1015"/>
      <c r="L464" s="1015"/>
      <c r="M464" s="1015"/>
      <c r="N464" s="1015"/>
    </row>
    <row r="465" spans="1:14" ht="12.75" customHeight="1">
      <c r="A465" s="1015"/>
      <c r="B465" s="1015"/>
      <c r="C465" s="1015"/>
      <c r="D465" s="1015"/>
      <c r="E465" s="1015"/>
      <c r="F465" s="1015"/>
      <c r="G465" s="1015"/>
      <c r="H465" s="1015"/>
      <c r="I465" s="1015"/>
      <c r="J465" s="1015"/>
      <c r="K465" s="1015"/>
      <c r="L465" s="1015"/>
      <c r="M465" s="1015"/>
      <c r="N465" s="1015"/>
    </row>
    <row r="466" spans="1:14" ht="12.75" customHeight="1">
      <c r="A466" s="1015"/>
      <c r="B466" s="1015"/>
      <c r="C466" s="1015"/>
      <c r="D466" s="1015"/>
      <c r="E466" s="1015"/>
      <c r="F466" s="1015"/>
      <c r="G466" s="1015"/>
      <c r="H466" s="1015"/>
      <c r="I466" s="1015"/>
      <c r="J466" s="1015"/>
      <c r="K466" s="1015"/>
      <c r="L466" s="1015"/>
      <c r="M466" s="1015"/>
      <c r="N466" s="1015"/>
    </row>
    <row r="467" spans="1:14" ht="12.75" customHeight="1">
      <c r="A467" s="1015"/>
      <c r="B467" s="1015"/>
      <c r="C467" s="1015"/>
      <c r="D467" s="1015"/>
      <c r="E467" s="1015"/>
      <c r="F467" s="1015"/>
      <c r="G467" s="1015"/>
      <c r="H467" s="1015"/>
      <c r="I467" s="1015"/>
      <c r="J467" s="1015"/>
      <c r="K467" s="1015"/>
      <c r="L467" s="1015"/>
      <c r="M467" s="1015"/>
      <c r="N467" s="1015"/>
    </row>
    <row r="468" spans="1:14" ht="12.75" customHeight="1">
      <c r="A468" s="1015"/>
      <c r="B468" s="1015"/>
      <c r="C468" s="1015"/>
      <c r="D468" s="1015"/>
      <c r="E468" s="1015"/>
      <c r="F468" s="1015"/>
      <c r="G468" s="1015"/>
      <c r="H468" s="1015"/>
      <c r="I468" s="1015"/>
      <c r="J468" s="1015"/>
      <c r="K468" s="1015"/>
      <c r="L468" s="1015"/>
      <c r="M468" s="1015"/>
      <c r="N468" s="1015"/>
    </row>
    <row r="469" spans="1:14" ht="12.75" customHeight="1">
      <c r="A469" s="1015"/>
      <c r="B469" s="1015"/>
      <c r="C469" s="1015"/>
      <c r="D469" s="1015"/>
      <c r="E469" s="1015"/>
      <c r="F469" s="1015"/>
      <c r="G469" s="1015"/>
      <c r="H469" s="1015"/>
      <c r="I469" s="1015"/>
      <c r="J469" s="1015"/>
      <c r="K469" s="1015"/>
      <c r="L469" s="1015"/>
      <c r="M469" s="1015"/>
      <c r="N469" s="1015"/>
    </row>
    <row r="470" spans="1:14" ht="12.75" customHeight="1">
      <c r="A470" s="1015"/>
      <c r="B470" s="1015"/>
      <c r="C470" s="1015"/>
      <c r="D470" s="1015"/>
      <c r="E470" s="1015"/>
      <c r="F470" s="1015"/>
      <c r="G470" s="1015"/>
      <c r="H470" s="1015"/>
      <c r="I470" s="1015"/>
      <c r="J470" s="1015"/>
      <c r="K470" s="1015"/>
      <c r="L470" s="1015"/>
      <c r="M470" s="1015"/>
      <c r="N470" s="1015"/>
    </row>
    <row r="471" spans="1:14" ht="12.75" customHeight="1">
      <c r="A471" s="1015"/>
      <c r="B471" s="1015"/>
      <c r="C471" s="1015"/>
      <c r="D471" s="1015"/>
      <c r="E471" s="1015"/>
      <c r="F471" s="1015"/>
      <c r="G471" s="1015"/>
      <c r="H471" s="1015"/>
      <c r="I471" s="1015"/>
      <c r="J471" s="1015"/>
      <c r="K471" s="1015"/>
      <c r="L471" s="1015"/>
      <c r="M471" s="1015"/>
      <c r="N471" s="1015"/>
    </row>
    <row r="472" spans="1:14" ht="12.75" customHeight="1">
      <c r="A472" s="1015"/>
      <c r="B472" s="1015"/>
      <c r="C472" s="1015"/>
      <c r="D472" s="1015"/>
      <c r="E472" s="1015"/>
      <c r="F472" s="1015"/>
      <c r="G472" s="1015"/>
      <c r="H472" s="1015"/>
      <c r="I472" s="1015"/>
      <c r="J472" s="1015"/>
      <c r="K472" s="1015"/>
      <c r="L472" s="1015"/>
      <c r="M472" s="1015"/>
      <c r="N472" s="1015"/>
    </row>
    <row r="473" spans="1:14" ht="12.75" customHeight="1">
      <c r="A473" s="1015"/>
      <c r="B473" s="1015"/>
      <c r="C473" s="1015"/>
      <c r="D473" s="1015"/>
      <c r="E473" s="1015"/>
      <c r="F473" s="1015"/>
      <c r="G473" s="1015"/>
      <c r="H473" s="1015"/>
      <c r="I473" s="1015"/>
      <c r="J473" s="1015"/>
      <c r="K473" s="1015"/>
      <c r="L473" s="1015"/>
      <c r="M473" s="1015"/>
      <c r="N473" s="1015"/>
    </row>
    <row r="474" spans="1:14" ht="12.75" customHeight="1">
      <c r="A474" s="1015"/>
      <c r="B474" s="1015"/>
      <c r="C474" s="1015"/>
      <c r="D474" s="1015"/>
      <c r="E474" s="1015"/>
      <c r="F474" s="1015"/>
      <c r="G474" s="1015"/>
      <c r="H474" s="1015"/>
      <c r="I474" s="1015"/>
      <c r="J474" s="1015"/>
      <c r="K474" s="1015"/>
      <c r="L474" s="1015"/>
      <c r="M474" s="1015"/>
      <c r="N474" s="1015"/>
    </row>
    <row r="475" spans="1:14" ht="12.75" customHeight="1">
      <c r="A475" s="1015"/>
      <c r="B475" s="1015"/>
      <c r="C475" s="1015"/>
      <c r="D475" s="1015"/>
      <c r="E475" s="1015"/>
      <c r="F475" s="1015"/>
      <c r="G475" s="1015"/>
      <c r="H475" s="1015"/>
      <c r="I475" s="1015"/>
      <c r="J475" s="1015"/>
      <c r="K475" s="1015"/>
      <c r="L475" s="1015"/>
      <c r="M475" s="1015"/>
      <c r="N475" s="1015"/>
    </row>
    <row r="476" spans="1:14" ht="12.75" customHeight="1">
      <c r="A476" s="1015"/>
      <c r="B476" s="1015"/>
      <c r="C476" s="1015"/>
      <c r="D476" s="1015"/>
      <c r="E476" s="1015"/>
      <c r="F476" s="1015"/>
      <c r="G476" s="1015"/>
      <c r="H476" s="1015"/>
      <c r="I476" s="1015"/>
      <c r="J476" s="1015"/>
      <c r="K476" s="1015"/>
      <c r="L476" s="1015"/>
      <c r="M476" s="1015"/>
      <c r="N476" s="1015"/>
    </row>
    <row r="477" spans="1:14" ht="12.75" customHeight="1">
      <c r="A477" s="1015"/>
      <c r="B477" s="1015"/>
      <c r="C477" s="1015"/>
      <c r="D477" s="1015"/>
      <c r="E477" s="1015"/>
      <c r="F477" s="1015"/>
      <c r="G477" s="1015"/>
      <c r="H477" s="1015"/>
      <c r="I477" s="1015"/>
      <c r="J477" s="1015"/>
      <c r="K477" s="1015"/>
      <c r="L477" s="1015"/>
      <c r="M477" s="1015"/>
      <c r="N477" s="1015"/>
    </row>
    <row r="478" spans="1:14" ht="12.75" customHeight="1">
      <c r="A478" s="1015"/>
      <c r="B478" s="1015"/>
      <c r="C478" s="1015"/>
      <c r="D478" s="1015"/>
      <c r="E478" s="1015"/>
      <c r="F478" s="1015"/>
      <c r="G478" s="1015"/>
      <c r="H478" s="1015"/>
      <c r="I478" s="1015"/>
      <c r="J478" s="1015"/>
      <c r="K478" s="1015"/>
      <c r="L478" s="1015"/>
      <c r="M478" s="1015"/>
      <c r="N478" s="1015"/>
    </row>
    <row r="479" spans="1:14" ht="12.75" customHeight="1">
      <c r="A479" s="1015"/>
      <c r="B479" s="1015"/>
      <c r="C479" s="1015"/>
      <c r="D479" s="1015"/>
      <c r="E479" s="1015"/>
      <c r="F479" s="1015"/>
      <c r="G479" s="1015"/>
      <c r="H479" s="1015"/>
      <c r="I479" s="1015"/>
      <c r="J479" s="1015"/>
      <c r="K479" s="1015"/>
      <c r="L479" s="1015"/>
      <c r="M479" s="1015"/>
      <c r="N479" s="1015"/>
    </row>
    <row r="480" spans="1:14" ht="12.75" customHeight="1">
      <c r="A480" s="1015"/>
      <c r="B480" s="1015"/>
      <c r="C480" s="1015"/>
      <c r="D480" s="1015"/>
      <c r="E480" s="1015"/>
      <c r="F480" s="1015"/>
      <c r="G480" s="1015"/>
      <c r="H480" s="1015"/>
      <c r="I480" s="1015"/>
      <c r="J480" s="1015"/>
      <c r="K480" s="1015"/>
      <c r="L480" s="1015"/>
      <c r="M480" s="1015"/>
      <c r="N480" s="1015"/>
    </row>
    <row r="481" spans="1:14" ht="12.75" customHeight="1">
      <c r="A481" s="1015"/>
      <c r="B481" s="1015"/>
      <c r="C481" s="1015"/>
      <c r="D481" s="1015"/>
      <c r="E481" s="1015"/>
      <c r="F481" s="1015"/>
      <c r="G481" s="1015"/>
      <c r="H481" s="1015"/>
      <c r="I481" s="1015"/>
      <c r="J481" s="1015"/>
      <c r="K481" s="1015"/>
      <c r="L481" s="1015"/>
      <c r="M481" s="1015"/>
      <c r="N481" s="1015"/>
    </row>
    <row r="482" spans="1:14" ht="12.75" customHeight="1">
      <c r="A482" s="1015"/>
      <c r="B482" s="1015"/>
      <c r="C482" s="1015"/>
      <c r="D482" s="1015"/>
      <c r="E482" s="1015"/>
      <c r="F482" s="1015"/>
      <c r="G482" s="1015"/>
      <c r="H482" s="1015"/>
      <c r="I482" s="1015"/>
      <c r="J482" s="1015"/>
      <c r="K482" s="1015"/>
      <c r="L482" s="1015"/>
      <c r="M482" s="1015"/>
      <c r="N482" s="1015"/>
    </row>
    <row r="483" spans="1:14" ht="12.75" customHeight="1">
      <c r="A483" s="1015"/>
      <c r="B483" s="1015"/>
      <c r="C483" s="1015"/>
      <c r="D483" s="1015"/>
      <c r="E483" s="1015"/>
      <c r="F483" s="1015"/>
      <c r="G483" s="1015"/>
      <c r="H483" s="1015"/>
      <c r="I483" s="1015"/>
      <c r="J483" s="1015"/>
      <c r="K483" s="1015"/>
      <c r="L483" s="1015"/>
      <c r="M483" s="1015"/>
      <c r="N483" s="1015"/>
    </row>
    <row r="484" spans="1:14" ht="12.75" customHeight="1">
      <c r="A484" s="1015"/>
      <c r="B484" s="1015"/>
      <c r="C484" s="1015"/>
      <c r="D484" s="1015"/>
      <c r="E484" s="1015"/>
      <c r="F484" s="1015"/>
      <c r="G484" s="1015"/>
      <c r="H484" s="1015"/>
      <c r="I484" s="1015"/>
      <c r="J484" s="1015"/>
      <c r="K484" s="1015"/>
      <c r="L484" s="1015"/>
      <c r="M484" s="1015"/>
      <c r="N484" s="1015"/>
    </row>
    <row r="485" spans="1:14" ht="12.75" customHeight="1">
      <c r="A485" s="1015"/>
      <c r="B485" s="1015"/>
      <c r="C485" s="1015"/>
      <c r="D485" s="1015"/>
      <c r="E485" s="1015"/>
      <c r="F485" s="1015"/>
      <c r="G485" s="1015"/>
      <c r="H485" s="1015"/>
      <c r="I485" s="1015"/>
      <c r="J485" s="1015"/>
      <c r="K485" s="1015"/>
      <c r="L485" s="1015"/>
      <c r="M485" s="1015"/>
      <c r="N485" s="1015"/>
    </row>
    <row r="486" spans="1:14" ht="12.75" customHeight="1">
      <c r="A486" s="1015"/>
      <c r="B486" s="1015"/>
      <c r="C486" s="1015"/>
      <c r="D486" s="1015"/>
      <c r="E486" s="1015"/>
      <c r="F486" s="1015"/>
      <c r="G486" s="1015"/>
      <c r="H486" s="1015"/>
      <c r="I486" s="1015"/>
      <c r="J486" s="1015"/>
      <c r="K486" s="1015"/>
      <c r="L486" s="1015"/>
      <c r="M486" s="1015"/>
      <c r="N486" s="1015"/>
    </row>
    <row r="487" spans="1:14" ht="12.75" customHeight="1">
      <c r="A487" s="1015"/>
      <c r="B487" s="1015"/>
      <c r="C487" s="1015"/>
      <c r="D487" s="1015"/>
      <c r="E487" s="1015"/>
      <c r="F487" s="1015"/>
      <c r="G487" s="1015"/>
      <c r="H487" s="1015"/>
      <c r="I487" s="1015"/>
      <c r="J487" s="1015"/>
      <c r="K487" s="1015"/>
      <c r="L487" s="1015"/>
      <c r="M487" s="1015"/>
      <c r="N487" s="1015"/>
    </row>
    <row r="488" spans="1:14" ht="12.75" customHeight="1">
      <c r="A488" s="1015"/>
      <c r="B488" s="1015"/>
      <c r="C488" s="1015"/>
      <c r="D488" s="1015"/>
      <c r="E488" s="1015"/>
      <c r="F488" s="1015"/>
      <c r="G488" s="1015"/>
      <c r="H488" s="1015"/>
      <c r="I488" s="1015"/>
      <c r="J488" s="1015"/>
      <c r="K488" s="1015"/>
      <c r="L488" s="1015"/>
      <c r="M488" s="1015"/>
      <c r="N488" s="1015"/>
    </row>
    <row r="489" spans="1:14" ht="12.75" customHeight="1">
      <c r="A489" s="1015"/>
      <c r="B489" s="1015"/>
      <c r="C489" s="1015"/>
      <c r="D489" s="1015"/>
      <c r="E489" s="1015"/>
      <c r="F489" s="1015"/>
      <c r="G489" s="1015"/>
      <c r="H489" s="1015"/>
      <c r="I489" s="1015"/>
      <c r="J489" s="1015"/>
      <c r="K489" s="1015"/>
      <c r="L489" s="1015"/>
      <c r="M489" s="1015"/>
      <c r="N489" s="1015"/>
    </row>
    <row r="490" spans="1:14" ht="12.75" customHeight="1">
      <c r="A490" s="1015"/>
      <c r="B490" s="1015"/>
      <c r="C490" s="1015"/>
      <c r="D490" s="1015"/>
      <c r="E490" s="1015"/>
      <c r="F490" s="1015"/>
      <c r="G490" s="1015"/>
      <c r="H490" s="1015"/>
      <c r="I490" s="1015"/>
      <c r="J490" s="1015"/>
      <c r="K490" s="1015"/>
      <c r="L490" s="1015"/>
      <c r="M490" s="1015"/>
      <c r="N490" s="1015"/>
    </row>
    <row r="491" spans="1:14" ht="12.75" customHeight="1">
      <c r="A491" s="1015"/>
      <c r="B491" s="1015"/>
      <c r="C491" s="1015"/>
      <c r="D491" s="1015"/>
      <c r="E491" s="1015"/>
      <c r="F491" s="1015"/>
      <c r="G491" s="1015"/>
      <c r="H491" s="1015"/>
      <c r="I491" s="1015"/>
      <c r="J491" s="1015"/>
      <c r="K491" s="1015"/>
      <c r="L491" s="1015"/>
      <c r="M491" s="1015"/>
      <c r="N491" s="1015"/>
    </row>
    <row r="492" spans="1:14" ht="12.75" customHeight="1">
      <c r="A492" s="1015"/>
      <c r="B492" s="1015"/>
      <c r="C492" s="1015"/>
      <c r="D492" s="1015"/>
      <c r="E492" s="1015"/>
      <c r="F492" s="1015"/>
      <c r="G492" s="1015"/>
      <c r="H492" s="1015"/>
      <c r="I492" s="1015"/>
      <c r="J492" s="1015"/>
      <c r="K492" s="1015"/>
      <c r="L492" s="1015"/>
      <c r="M492" s="1015"/>
      <c r="N492" s="1015"/>
    </row>
    <row r="493" spans="1:14" ht="12.75" customHeight="1">
      <c r="A493" s="1015"/>
      <c r="B493" s="1015"/>
      <c r="C493" s="1015"/>
      <c r="D493" s="1015"/>
      <c r="E493" s="1015"/>
      <c r="F493" s="1015"/>
      <c r="G493" s="1015"/>
      <c r="H493" s="1015"/>
      <c r="I493" s="1015"/>
      <c r="J493" s="1015"/>
      <c r="K493" s="1015"/>
      <c r="L493" s="1015"/>
      <c r="M493" s="1015"/>
      <c r="N493" s="1015"/>
    </row>
    <row r="494" spans="1:14" ht="12.75" customHeight="1">
      <c r="A494" s="1015"/>
      <c r="B494" s="1015"/>
      <c r="C494" s="1015"/>
      <c r="D494" s="1015"/>
      <c r="E494" s="1015"/>
      <c r="F494" s="1015"/>
      <c r="G494" s="1015"/>
      <c r="H494" s="1015"/>
      <c r="I494" s="1015"/>
      <c r="J494" s="1015"/>
      <c r="K494" s="1015"/>
      <c r="L494" s="1015"/>
      <c r="M494" s="1015"/>
      <c r="N494" s="1015"/>
    </row>
    <row r="495" spans="1:14" ht="12.75" customHeight="1">
      <c r="A495" s="1015"/>
      <c r="B495" s="1015"/>
      <c r="C495" s="1015"/>
      <c r="D495" s="1015"/>
      <c r="E495" s="1015"/>
      <c r="F495" s="1015"/>
      <c r="G495" s="1015"/>
      <c r="H495" s="1015"/>
      <c r="I495" s="1015"/>
      <c r="J495" s="1015"/>
      <c r="K495" s="1015"/>
      <c r="L495" s="1015"/>
      <c r="M495" s="1015"/>
      <c r="N495" s="1015"/>
    </row>
    <row r="496" spans="1:14" ht="12.75" customHeight="1">
      <c r="A496" s="1015"/>
      <c r="B496" s="1015"/>
      <c r="C496" s="1015"/>
      <c r="D496" s="1015"/>
      <c r="E496" s="1015"/>
      <c r="F496" s="1015"/>
      <c r="G496" s="1015"/>
      <c r="H496" s="1015"/>
      <c r="I496" s="1015"/>
      <c r="J496" s="1015"/>
      <c r="K496" s="1015"/>
      <c r="L496" s="1015"/>
      <c r="M496" s="1015"/>
      <c r="N496" s="1015"/>
    </row>
    <row r="497" spans="1:14" ht="12.75" customHeight="1">
      <c r="A497" s="1015"/>
      <c r="B497" s="1015"/>
      <c r="C497" s="1015"/>
      <c r="D497" s="1015"/>
      <c r="E497" s="1015"/>
      <c r="F497" s="1015"/>
      <c r="G497" s="1015"/>
      <c r="H497" s="1015"/>
      <c r="I497" s="1015"/>
      <c r="J497" s="1015"/>
      <c r="K497" s="1015"/>
      <c r="L497" s="1015"/>
      <c r="M497" s="1015"/>
      <c r="N497" s="1015"/>
    </row>
    <row r="498" spans="1:14" ht="12.75" customHeight="1">
      <c r="A498" s="1015"/>
      <c r="B498" s="1015"/>
      <c r="C498" s="1015"/>
      <c r="D498" s="1015"/>
      <c r="E498" s="1015"/>
      <c r="F498" s="1015"/>
      <c r="G498" s="1015"/>
      <c r="H498" s="1015"/>
      <c r="I498" s="1015"/>
      <c r="J498" s="1015"/>
      <c r="K498" s="1015"/>
      <c r="L498" s="1015"/>
      <c r="M498" s="1015"/>
      <c r="N498" s="1015"/>
    </row>
    <row r="499" spans="1:14" ht="12.75" customHeight="1">
      <c r="A499" s="1015"/>
      <c r="B499" s="1015"/>
      <c r="C499" s="1015"/>
      <c r="D499" s="1015"/>
      <c r="E499" s="1015"/>
      <c r="F499" s="1015"/>
      <c r="G499" s="1015"/>
      <c r="H499" s="1015"/>
      <c r="I499" s="1015"/>
      <c r="J499" s="1015"/>
      <c r="K499" s="1015"/>
      <c r="L499" s="1015"/>
      <c r="M499" s="1015"/>
      <c r="N499" s="1015"/>
    </row>
    <row r="500" spans="1:14" ht="12.75" customHeight="1">
      <c r="A500" s="1015"/>
      <c r="B500" s="1015"/>
      <c r="C500" s="1015"/>
      <c r="D500" s="1015"/>
      <c r="E500" s="1015"/>
      <c r="F500" s="1015"/>
      <c r="G500" s="1015"/>
      <c r="H500" s="1015"/>
      <c r="I500" s="1015"/>
      <c r="J500" s="1015"/>
      <c r="K500" s="1015"/>
      <c r="L500" s="1015"/>
      <c r="M500" s="1015"/>
      <c r="N500" s="1015"/>
    </row>
    <row r="501" spans="1:14" ht="12.75" customHeight="1">
      <c r="A501" s="1015"/>
      <c r="B501" s="1015"/>
      <c r="C501" s="1015"/>
      <c r="D501" s="1015"/>
      <c r="E501" s="1015"/>
      <c r="F501" s="1015"/>
      <c r="G501" s="1015"/>
      <c r="H501" s="1015"/>
      <c r="I501" s="1015"/>
      <c r="J501" s="1015"/>
      <c r="K501" s="1015"/>
      <c r="L501" s="1015"/>
      <c r="M501" s="1015"/>
      <c r="N501" s="1015"/>
    </row>
    <row r="502" spans="1:14" ht="12.75" customHeight="1">
      <c r="A502" s="1015"/>
      <c r="B502" s="1015"/>
      <c r="C502" s="1015"/>
      <c r="D502" s="1015"/>
      <c r="E502" s="1015"/>
      <c r="F502" s="1015"/>
      <c r="G502" s="1015"/>
      <c r="H502" s="1015"/>
      <c r="I502" s="1015"/>
      <c r="J502" s="1015"/>
      <c r="K502" s="1015"/>
      <c r="L502" s="1015"/>
      <c r="M502" s="1015"/>
      <c r="N502" s="1015"/>
    </row>
    <row r="503" spans="1:14" ht="12.75" customHeight="1">
      <c r="A503" s="1015"/>
      <c r="B503" s="1015"/>
      <c r="C503" s="1015"/>
      <c r="D503" s="1015"/>
      <c r="E503" s="1015"/>
      <c r="F503" s="1015"/>
      <c r="G503" s="1015"/>
      <c r="H503" s="1015"/>
      <c r="I503" s="1015"/>
      <c r="J503" s="1015"/>
      <c r="K503" s="1015"/>
      <c r="L503" s="1015"/>
      <c r="M503" s="1015"/>
      <c r="N503" s="1015"/>
    </row>
    <row r="504" spans="1:14" ht="12.75" customHeight="1">
      <c r="A504" s="1015"/>
      <c r="B504" s="1015"/>
      <c r="C504" s="1015"/>
      <c r="D504" s="1015"/>
      <c r="E504" s="1015"/>
      <c r="F504" s="1015"/>
      <c r="G504" s="1015"/>
      <c r="H504" s="1015"/>
      <c r="I504" s="1015"/>
      <c r="J504" s="1015"/>
      <c r="K504" s="1015"/>
      <c r="L504" s="1015"/>
      <c r="M504" s="1015"/>
      <c r="N504" s="1015"/>
    </row>
    <row r="505" spans="1:14" ht="12.75" customHeight="1">
      <c r="A505" s="1015"/>
      <c r="B505" s="1015"/>
      <c r="C505" s="1015"/>
      <c r="D505" s="1015"/>
      <c r="E505" s="1015"/>
      <c r="F505" s="1015"/>
      <c r="G505" s="1015"/>
      <c r="H505" s="1015"/>
      <c r="I505" s="1015"/>
      <c r="J505" s="1015"/>
      <c r="K505" s="1015"/>
      <c r="L505" s="1015"/>
      <c r="M505" s="1015"/>
      <c r="N505" s="1015"/>
    </row>
    <row r="506" spans="1:14" ht="12.75" customHeight="1">
      <c r="A506" s="1015"/>
      <c r="B506" s="1015"/>
      <c r="C506" s="1015"/>
      <c r="D506" s="1015"/>
      <c r="E506" s="1015"/>
      <c r="F506" s="1015"/>
      <c r="G506" s="1015"/>
      <c r="H506" s="1015"/>
      <c r="I506" s="1015"/>
      <c r="J506" s="1015"/>
      <c r="K506" s="1015"/>
      <c r="L506" s="1015"/>
      <c r="M506" s="1015"/>
      <c r="N506" s="1015"/>
    </row>
    <row r="507" spans="1:14" ht="12.75" customHeight="1">
      <c r="A507" s="1015"/>
      <c r="B507" s="1015"/>
      <c r="C507" s="1015"/>
      <c r="D507" s="1015"/>
      <c r="E507" s="1015"/>
      <c r="F507" s="1015"/>
      <c r="G507" s="1015"/>
      <c r="H507" s="1015"/>
      <c r="I507" s="1015"/>
      <c r="J507" s="1015"/>
      <c r="K507" s="1015"/>
      <c r="L507" s="1015"/>
      <c r="M507" s="1015"/>
      <c r="N507" s="1015"/>
    </row>
    <row r="508" spans="1:14" ht="12.75" customHeight="1">
      <c r="A508" s="1015"/>
      <c r="B508" s="1015"/>
      <c r="C508" s="1015"/>
      <c r="D508" s="1015"/>
      <c r="E508" s="1015"/>
      <c r="F508" s="1015"/>
      <c r="G508" s="1015"/>
      <c r="H508" s="1015"/>
      <c r="I508" s="1015"/>
      <c r="J508" s="1015"/>
      <c r="K508" s="1015"/>
      <c r="L508" s="1015"/>
      <c r="M508" s="1015"/>
      <c r="N508" s="1015"/>
    </row>
    <row r="509" spans="1:14" ht="12.75" customHeight="1">
      <c r="A509" s="1015"/>
      <c r="B509" s="1015"/>
      <c r="C509" s="1015"/>
      <c r="D509" s="1015"/>
      <c r="E509" s="1015"/>
      <c r="F509" s="1015"/>
      <c r="G509" s="1015"/>
      <c r="H509" s="1015"/>
      <c r="I509" s="1015"/>
      <c r="J509" s="1015"/>
      <c r="K509" s="1015"/>
      <c r="L509" s="1015"/>
      <c r="M509" s="1015"/>
      <c r="N509" s="1015"/>
    </row>
    <row r="510" spans="1:14" ht="12.75" customHeight="1">
      <c r="A510" s="1015"/>
      <c r="B510" s="1015"/>
      <c r="C510" s="1015"/>
      <c r="D510" s="1015"/>
      <c r="E510" s="1015"/>
      <c r="F510" s="1015"/>
      <c r="G510" s="1015"/>
      <c r="H510" s="1015"/>
      <c r="I510" s="1015"/>
      <c r="J510" s="1015"/>
      <c r="K510" s="1015"/>
      <c r="L510" s="1015"/>
      <c r="M510" s="1015"/>
      <c r="N510" s="1015"/>
    </row>
    <row r="511" spans="1:14" ht="12.75" customHeight="1">
      <c r="A511" s="1015"/>
      <c r="B511" s="1015"/>
      <c r="C511" s="1015"/>
      <c r="D511" s="1015"/>
      <c r="E511" s="1015"/>
      <c r="F511" s="1015"/>
      <c r="G511" s="1015"/>
      <c r="H511" s="1015"/>
      <c r="I511" s="1015"/>
      <c r="J511" s="1015"/>
      <c r="K511" s="1015"/>
      <c r="L511" s="1015"/>
      <c r="M511" s="1015"/>
      <c r="N511" s="1015"/>
    </row>
    <row r="512" spans="1:14" ht="12.75" customHeight="1">
      <c r="A512" s="1015"/>
      <c r="B512" s="1015"/>
      <c r="C512" s="1015"/>
      <c r="D512" s="1015"/>
      <c r="E512" s="1015"/>
      <c r="F512" s="1015"/>
      <c r="G512" s="1015"/>
      <c r="H512" s="1015"/>
      <c r="I512" s="1015"/>
      <c r="J512" s="1015"/>
      <c r="K512" s="1015"/>
      <c r="L512" s="1015"/>
      <c r="M512" s="1015"/>
      <c r="N512" s="1015"/>
    </row>
    <row r="513" spans="1:14" ht="12.75" customHeight="1">
      <c r="A513" s="1015"/>
      <c r="B513" s="1015"/>
      <c r="C513" s="1015"/>
      <c r="D513" s="1015"/>
      <c r="E513" s="1015"/>
      <c r="F513" s="1015"/>
      <c r="G513" s="1015"/>
      <c r="H513" s="1015"/>
      <c r="I513" s="1015"/>
      <c r="J513" s="1015"/>
      <c r="K513" s="1015"/>
      <c r="L513" s="1015"/>
      <c r="M513" s="1015"/>
      <c r="N513" s="1015"/>
    </row>
    <row r="514" spans="1:14" ht="12.75" customHeight="1">
      <c r="A514" s="1015"/>
      <c r="B514" s="1015"/>
      <c r="C514" s="1015"/>
      <c r="D514" s="1015"/>
      <c r="E514" s="1015"/>
      <c r="F514" s="1015"/>
      <c r="G514" s="1015"/>
      <c r="H514" s="1015"/>
      <c r="I514" s="1015"/>
      <c r="J514" s="1015"/>
      <c r="K514" s="1015"/>
      <c r="L514" s="1015"/>
      <c r="M514" s="1015"/>
      <c r="N514" s="1015"/>
    </row>
    <row r="515" spans="1:14" ht="12.75" customHeight="1">
      <c r="A515" s="1015"/>
      <c r="B515" s="1015"/>
      <c r="C515" s="1015"/>
      <c r="D515" s="1015"/>
      <c r="E515" s="1015"/>
      <c r="F515" s="1015"/>
      <c r="G515" s="1015"/>
      <c r="H515" s="1015"/>
      <c r="I515" s="1015"/>
      <c r="J515" s="1015"/>
      <c r="K515" s="1015"/>
      <c r="L515" s="1015"/>
      <c r="M515" s="1015"/>
      <c r="N515" s="1015"/>
    </row>
    <row r="516" spans="1:14" ht="12.75" customHeight="1">
      <c r="A516" s="1015"/>
      <c r="B516" s="1015"/>
      <c r="C516" s="1015"/>
      <c r="D516" s="1015"/>
      <c r="E516" s="1015"/>
      <c r="F516" s="1015"/>
      <c r="G516" s="1015"/>
      <c r="H516" s="1015"/>
      <c r="I516" s="1015"/>
      <c r="J516" s="1015"/>
      <c r="K516" s="1015"/>
      <c r="L516" s="1015"/>
      <c r="M516" s="1015"/>
      <c r="N516" s="1015"/>
    </row>
    <row r="517" spans="1:14" ht="12.75" customHeight="1">
      <c r="A517" s="1015"/>
      <c r="B517" s="1015"/>
      <c r="C517" s="1015"/>
      <c r="D517" s="1015"/>
      <c r="E517" s="1015"/>
      <c r="F517" s="1015"/>
      <c r="G517" s="1015"/>
      <c r="H517" s="1015"/>
      <c r="I517" s="1015"/>
      <c r="J517" s="1015"/>
      <c r="K517" s="1015"/>
      <c r="L517" s="1015"/>
      <c r="M517" s="1015"/>
      <c r="N517" s="1015"/>
    </row>
    <row r="518" spans="1:14" ht="12.75" customHeight="1">
      <c r="A518" s="1015"/>
      <c r="B518" s="1015"/>
      <c r="C518" s="1015"/>
      <c r="D518" s="1015"/>
      <c r="E518" s="1015"/>
      <c r="F518" s="1015"/>
      <c r="G518" s="1015"/>
      <c r="H518" s="1015"/>
      <c r="I518" s="1015"/>
      <c r="J518" s="1015"/>
      <c r="K518" s="1015"/>
      <c r="L518" s="1015"/>
      <c r="M518" s="1015"/>
      <c r="N518" s="1015"/>
    </row>
    <row r="519" spans="1:14" ht="12.75" customHeight="1">
      <c r="A519" s="1015"/>
      <c r="B519" s="1015"/>
      <c r="C519" s="1015"/>
      <c r="D519" s="1015"/>
      <c r="E519" s="1015"/>
      <c r="F519" s="1015"/>
      <c r="G519" s="1015"/>
      <c r="H519" s="1015"/>
      <c r="I519" s="1015"/>
      <c r="J519" s="1015"/>
      <c r="K519" s="1015"/>
      <c r="L519" s="1015"/>
      <c r="M519" s="1015"/>
      <c r="N519" s="1015"/>
    </row>
    <row r="520" spans="1:14" ht="12.75" customHeight="1">
      <c r="A520" s="1015"/>
      <c r="B520" s="1015"/>
      <c r="C520" s="1015"/>
      <c r="D520" s="1015"/>
      <c r="E520" s="1015"/>
      <c r="F520" s="1015"/>
      <c r="G520" s="1015"/>
      <c r="H520" s="1015"/>
      <c r="I520" s="1015"/>
      <c r="J520" s="1015"/>
      <c r="K520" s="1015"/>
      <c r="L520" s="1015"/>
      <c r="M520" s="1015"/>
      <c r="N520" s="1015"/>
    </row>
    <row r="521" spans="1:14" ht="12.75" customHeight="1">
      <c r="A521" s="1015"/>
      <c r="B521" s="1015"/>
      <c r="C521" s="1015"/>
      <c r="D521" s="1015"/>
      <c r="E521" s="1015"/>
      <c r="F521" s="1015"/>
      <c r="G521" s="1015"/>
      <c r="H521" s="1015"/>
      <c r="I521" s="1015"/>
      <c r="J521" s="1015"/>
      <c r="K521" s="1015"/>
      <c r="L521" s="1015"/>
      <c r="M521" s="1015"/>
      <c r="N521" s="1015"/>
    </row>
    <row r="522" spans="1:14" ht="12.75" customHeight="1">
      <c r="A522" s="1015"/>
      <c r="B522" s="1015"/>
      <c r="C522" s="1015"/>
      <c r="D522" s="1015"/>
      <c r="E522" s="1015"/>
      <c r="F522" s="1015"/>
      <c r="G522" s="1015"/>
      <c r="H522" s="1015"/>
      <c r="I522" s="1015"/>
      <c r="J522" s="1015"/>
      <c r="K522" s="1015"/>
      <c r="L522" s="1015"/>
      <c r="M522" s="1015"/>
      <c r="N522" s="1015"/>
    </row>
    <row r="523" spans="1:14" ht="12.75" customHeight="1">
      <c r="A523" s="1015"/>
      <c r="B523" s="1015"/>
      <c r="C523" s="1015"/>
      <c r="D523" s="1015"/>
      <c r="E523" s="1015"/>
      <c r="F523" s="1015"/>
      <c r="G523" s="1015"/>
      <c r="H523" s="1015"/>
      <c r="I523" s="1015"/>
      <c r="J523" s="1015"/>
      <c r="K523" s="1015"/>
      <c r="L523" s="1015"/>
      <c r="M523" s="1015"/>
      <c r="N523" s="1015"/>
    </row>
    <row r="524" spans="1:14" ht="12.75" customHeight="1">
      <c r="A524" s="1015"/>
      <c r="B524" s="1015"/>
      <c r="C524" s="1015"/>
      <c r="D524" s="1015"/>
      <c r="E524" s="1015"/>
      <c r="F524" s="1015"/>
      <c r="G524" s="1015"/>
      <c r="H524" s="1015"/>
      <c r="I524" s="1015"/>
      <c r="J524" s="1015"/>
      <c r="K524" s="1015"/>
      <c r="L524" s="1015"/>
      <c r="M524" s="1015"/>
      <c r="N524" s="1015"/>
    </row>
    <row r="525" spans="1:14" ht="12.75" customHeight="1">
      <c r="A525" s="1015"/>
      <c r="B525" s="1015"/>
      <c r="C525" s="1015"/>
      <c r="D525" s="1015"/>
      <c r="E525" s="1015"/>
      <c r="F525" s="1015"/>
      <c r="G525" s="1015"/>
      <c r="H525" s="1015"/>
      <c r="I525" s="1015"/>
      <c r="J525" s="1015"/>
      <c r="K525" s="1015"/>
      <c r="L525" s="1015"/>
      <c r="M525" s="1015"/>
      <c r="N525" s="1015"/>
    </row>
    <row r="526" spans="1:14" ht="12.75" customHeight="1">
      <c r="A526" s="1015"/>
      <c r="B526" s="1015"/>
      <c r="C526" s="1015"/>
      <c r="D526" s="1015"/>
      <c r="E526" s="1015"/>
      <c r="F526" s="1015"/>
      <c r="G526" s="1015"/>
      <c r="H526" s="1015"/>
      <c r="I526" s="1015"/>
      <c r="J526" s="1015"/>
      <c r="K526" s="1015"/>
      <c r="L526" s="1015"/>
      <c r="M526" s="1015"/>
      <c r="N526" s="1015"/>
    </row>
    <row r="527" spans="1:14" ht="12.75" customHeight="1">
      <c r="A527" s="1015"/>
      <c r="B527" s="1015"/>
      <c r="C527" s="1015"/>
      <c r="D527" s="1015"/>
      <c r="E527" s="1015"/>
      <c r="F527" s="1015"/>
      <c r="G527" s="1015"/>
      <c r="H527" s="1015"/>
      <c r="I527" s="1015"/>
      <c r="J527" s="1015"/>
      <c r="K527" s="1015"/>
      <c r="L527" s="1015"/>
      <c r="M527" s="1015"/>
      <c r="N527" s="1015"/>
    </row>
    <row r="528" spans="1:14" ht="12.75" customHeight="1">
      <c r="A528" s="1015"/>
      <c r="B528" s="1015"/>
      <c r="C528" s="1015"/>
      <c r="D528" s="1015"/>
      <c r="E528" s="1015"/>
      <c r="F528" s="1015"/>
      <c r="G528" s="1015"/>
      <c r="H528" s="1015"/>
      <c r="I528" s="1015"/>
      <c r="J528" s="1015"/>
      <c r="K528" s="1015"/>
      <c r="L528" s="1015"/>
      <c r="M528" s="1015"/>
      <c r="N528" s="1015"/>
    </row>
    <row r="529" spans="1:14" ht="12.75" customHeight="1">
      <c r="A529" s="1015"/>
      <c r="B529" s="1015"/>
      <c r="C529" s="1015"/>
      <c r="D529" s="1015"/>
      <c r="E529" s="1015"/>
      <c r="F529" s="1015"/>
      <c r="G529" s="1015"/>
      <c r="H529" s="1015"/>
      <c r="I529" s="1015"/>
      <c r="J529" s="1015"/>
      <c r="K529" s="1015"/>
      <c r="L529" s="1015"/>
      <c r="M529" s="1015"/>
      <c r="N529" s="1015"/>
    </row>
    <row r="530" spans="1:14" ht="12.75" customHeight="1">
      <c r="A530" s="1015"/>
      <c r="B530" s="1015"/>
      <c r="C530" s="1015"/>
      <c r="D530" s="1015"/>
      <c r="E530" s="1015"/>
      <c r="F530" s="1015"/>
      <c r="G530" s="1015"/>
      <c r="H530" s="1015"/>
      <c r="I530" s="1015"/>
      <c r="J530" s="1015"/>
      <c r="K530" s="1015"/>
      <c r="L530" s="1015"/>
      <c r="M530" s="1015"/>
      <c r="N530" s="1015"/>
    </row>
    <row r="531" spans="1:14" ht="12.75" customHeight="1">
      <c r="A531" s="1015"/>
      <c r="B531" s="1015"/>
      <c r="C531" s="1015"/>
      <c r="D531" s="1015"/>
      <c r="E531" s="1015"/>
      <c r="F531" s="1015"/>
      <c r="G531" s="1015"/>
      <c r="H531" s="1015"/>
      <c r="I531" s="1015"/>
      <c r="J531" s="1015"/>
      <c r="K531" s="1015"/>
      <c r="L531" s="1015"/>
      <c r="M531" s="1015"/>
      <c r="N531" s="1015"/>
    </row>
    <row r="532" spans="1:14" ht="12.75" customHeight="1">
      <c r="A532" s="1015"/>
      <c r="B532" s="1015"/>
      <c r="C532" s="1015"/>
      <c r="D532" s="1015"/>
      <c r="E532" s="1015"/>
      <c r="F532" s="1015"/>
      <c r="G532" s="1015"/>
      <c r="H532" s="1015"/>
      <c r="I532" s="1015"/>
      <c r="J532" s="1015"/>
      <c r="K532" s="1015"/>
      <c r="L532" s="1015"/>
      <c r="M532" s="1015"/>
      <c r="N532" s="1015"/>
    </row>
    <row r="533" spans="1:14" ht="12.75" customHeight="1">
      <c r="A533" s="1015"/>
      <c r="B533" s="1015"/>
      <c r="C533" s="1015"/>
      <c r="D533" s="1015"/>
      <c r="E533" s="1015"/>
      <c r="F533" s="1015"/>
      <c r="G533" s="1015"/>
      <c r="H533" s="1015"/>
      <c r="I533" s="1015"/>
      <c r="J533" s="1015"/>
      <c r="K533" s="1015"/>
      <c r="L533" s="1015"/>
      <c r="M533" s="1015"/>
      <c r="N533" s="1015"/>
    </row>
    <row r="534" spans="1:14" ht="12.75" customHeight="1">
      <c r="A534" s="1015"/>
      <c r="B534" s="1015"/>
      <c r="C534" s="1015"/>
      <c r="D534" s="1015"/>
      <c r="E534" s="1015"/>
      <c r="F534" s="1015"/>
      <c r="G534" s="1015"/>
      <c r="H534" s="1015"/>
      <c r="I534" s="1015"/>
      <c r="J534" s="1015"/>
      <c r="K534" s="1015"/>
      <c r="L534" s="1015"/>
      <c r="M534" s="1015"/>
      <c r="N534" s="1015"/>
    </row>
    <row r="535" spans="1:14" ht="12.75" customHeight="1">
      <c r="A535" s="1015"/>
      <c r="B535" s="1015"/>
      <c r="C535" s="1015"/>
      <c r="D535" s="1015"/>
      <c r="E535" s="1015"/>
      <c r="F535" s="1015"/>
      <c r="G535" s="1015"/>
      <c r="H535" s="1015"/>
      <c r="I535" s="1015"/>
      <c r="J535" s="1015"/>
      <c r="K535" s="1015"/>
      <c r="L535" s="1015"/>
      <c r="M535" s="1015"/>
      <c r="N535" s="1015"/>
    </row>
    <row r="536" spans="1:14" ht="12.75" customHeight="1">
      <c r="A536" s="1015"/>
      <c r="B536" s="1015"/>
      <c r="C536" s="1015"/>
      <c r="D536" s="1015"/>
      <c r="E536" s="1015"/>
      <c r="F536" s="1015"/>
      <c r="G536" s="1015"/>
      <c r="H536" s="1015"/>
      <c r="I536" s="1015"/>
      <c r="J536" s="1015"/>
      <c r="K536" s="1015"/>
      <c r="L536" s="1015"/>
      <c r="M536" s="1015"/>
      <c r="N536" s="1015"/>
    </row>
    <row r="537" spans="1:14" ht="12.75" customHeight="1">
      <c r="A537" s="1015"/>
      <c r="B537" s="1015"/>
      <c r="C537" s="1015"/>
      <c r="D537" s="1015"/>
      <c r="E537" s="1015"/>
      <c r="F537" s="1015"/>
      <c r="G537" s="1015"/>
      <c r="H537" s="1015"/>
      <c r="I537" s="1015"/>
      <c r="J537" s="1015"/>
      <c r="K537" s="1015"/>
      <c r="L537" s="1015"/>
      <c r="M537" s="1015"/>
      <c r="N537" s="1015"/>
    </row>
    <row r="538" spans="1:14" ht="12.75" customHeight="1">
      <c r="A538" s="1015"/>
      <c r="B538" s="1015"/>
      <c r="C538" s="1015"/>
      <c r="D538" s="1015"/>
      <c r="E538" s="1015"/>
      <c r="F538" s="1015"/>
      <c r="G538" s="1015"/>
      <c r="H538" s="1015"/>
      <c r="I538" s="1015"/>
      <c r="J538" s="1015"/>
      <c r="K538" s="1015"/>
      <c r="L538" s="1015"/>
      <c r="M538" s="1015"/>
      <c r="N538" s="1015"/>
    </row>
    <row r="539" spans="1:14" ht="12.75" customHeight="1">
      <c r="A539" s="1015"/>
      <c r="B539" s="1015"/>
      <c r="C539" s="1015"/>
      <c r="D539" s="1015"/>
      <c r="E539" s="1015"/>
      <c r="F539" s="1015"/>
      <c r="G539" s="1015"/>
      <c r="H539" s="1015"/>
      <c r="I539" s="1015"/>
      <c r="J539" s="1015"/>
      <c r="K539" s="1015"/>
      <c r="L539" s="1015"/>
      <c r="M539" s="1015"/>
      <c r="N539" s="1015"/>
    </row>
    <row r="540" spans="1:14" ht="12.75" customHeight="1">
      <c r="A540" s="1015"/>
      <c r="B540" s="1015"/>
      <c r="C540" s="1015"/>
      <c r="D540" s="1015"/>
      <c r="E540" s="1015"/>
      <c r="F540" s="1015"/>
      <c r="G540" s="1015"/>
      <c r="H540" s="1015"/>
      <c r="I540" s="1015"/>
      <c r="J540" s="1015"/>
      <c r="K540" s="1015"/>
      <c r="L540" s="1015"/>
      <c r="M540" s="1015"/>
      <c r="N540" s="1015"/>
    </row>
    <row r="541" spans="1:14" ht="12.75" customHeight="1">
      <c r="A541" s="1015"/>
      <c r="B541" s="1015"/>
      <c r="C541" s="1015"/>
      <c r="D541" s="1015"/>
      <c r="E541" s="1015"/>
      <c r="F541" s="1015"/>
      <c r="G541" s="1015"/>
      <c r="H541" s="1015"/>
      <c r="I541" s="1015"/>
      <c r="J541" s="1015"/>
      <c r="K541" s="1015"/>
      <c r="L541" s="1015"/>
      <c r="M541" s="1015"/>
      <c r="N541" s="1015"/>
    </row>
    <row r="542" spans="1:14" ht="12.75" customHeight="1">
      <c r="A542" s="1015"/>
      <c r="B542" s="1015"/>
      <c r="C542" s="1015"/>
      <c r="D542" s="1015"/>
      <c r="E542" s="1015"/>
      <c r="F542" s="1015"/>
      <c r="G542" s="1015"/>
      <c r="H542" s="1015"/>
      <c r="I542" s="1015"/>
      <c r="J542" s="1015"/>
      <c r="K542" s="1015"/>
      <c r="L542" s="1015"/>
      <c r="M542" s="1015"/>
      <c r="N542" s="1015"/>
    </row>
    <row r="543" spans="1:14" ht="12.75" customHeight="1">
      <c r="A543" s="1015"/>
      <c r="B543" s="1015"/>
      <c r="C543" s="1015"/>
      <c r="D543" s="1015"/>
      <c r="E543" s="1015"/>
      <c r="F543" s="1015"/>
      <c r="G543" s="1015"/>
      <c r="H543" s="1015"/>
      <c r="I543" s="1015"/>
      <c r="J543" s="1015"/>
      <c r="K543" s="1015"/>
      <c r="L543" s="1015"/>
      <c r="M543" s="1015"/>
      <c r="N543" s="1015"/>
    </row>
    <row r="544" spans="1:14" ht="12.75" customHeight="1">
      <c r="A544" s="1015"/>
      <c r="B544" s="1015"/>
      <c r="C544" s="1015"/>
      <c r="D544" s="1015"/>
      <c r="E544" s="1015"/>
      <c r="F544" s="1015"/>
      <c r="G544" s="1015"/>
      <c r="H544" s="1015"/>
      <c r="I544" s="1015"/>
      <c r="J544" s="1015"/>
      <c r="K544" s="1015"/>
      <c r="L544" s="1015"/>
      <c r="M544" s="1015"/>
      <c r="N544" s="1015"/>
    </row>
    <row r="545" spans="1:14" ht="12.75" customHeight="1">
      <c r="A545" s="1015"/>
      <c r="B545" s="1015"/>
      <c r="C545" s="1015"/>
      <c r="D545" s="1015"/>
      <c r="E545" s="1015"/>
      <c r="F545" s="1015"/>
      <c r="G545" s="1015"/>
      <c r="H545" s="1015"/>
      <c r="I545" s="1015"/>
      <c r="J545" s="1015"/>
      <c r="K545" s="1015"/>
      <c r="L545" s="1015"/>
      <c r="M545" s="1015"/>
      <c r="N545" s="1015"/>
    </row>
    <row r="546" spans="1:14" ht="12.75" customHeight="1">
      <c r="A546" s="1015"/>
      <c r="B546" s="1015"/>
      <c r="C546" s="1015"/>
      <c r="D546" s="1015"/>
      <c r="E546" s="1015"/>
      <c r="F546" s="1015"/>
      <c r="G546" s="1015"/>
      <c r="H546" s="1015"/>
      <c r="I546" s="1015"/>
      <c r="J546" s="1015"/>
      <c r="K546" s="1015"/>
      <c r="L546" s="1015"/>
      <c r="M546" s="1015"/>
      <c r="N546" s="1015"/>
    </row>
    <row r="547" spans="1:14" ht="12.75" customHeight="1">
      <c r="A547" s="1015"/>
      <c r="B547" s="1015"/>
      <c r="C547" s="1015"/>
      <c r="D547" s="1015"/>
      <c r="E547" s="1015"/>
      <c r="F547" s="1015"/>
      <c r="G547" s="1015"/>
      <c r="H547" s="1015"/>
      <c r="I547" s="1015"/>
      <c r="J547" s="1015"/>
      <c r="K547" s="1015"/>
      <c r="L547" s="1015"/>
      <c r="M547" s="1015"/>
      <c r="N547" s="1015"/>
    </row>
    <row r="548" spans="1:14" ht="12.75" customHeight="1">
      <c r="A548" s="1015"/>
      <c r="B548" s="1015"/>
      <c r="C548" s="1015"/>
      <c r="D548" s="1015"/>
      <c r="E548" s="1015"/>
      <c r="F548" s="1015"/>
      <c r="G548" s="1015"/>
      <c r="H548" s="1015"/>
      <c r="I548" s="1015"/>
      <c r="J548" s="1015"/>
      <c r="K548" s="1015"/>
      <c r="L548" s="1015"/>
      <c r="M548" s="1015"/>
      <c r="N548" s="1015"/>
    </row>
    <row r="549" spans="1:14" ht="12.75" customHeight="1">
      <c r="A549" s="1015"/>
      <c r="B549" s="1015"/>
      <c r="C549" s="1015"/>
      <c r="D549" s="1015"/>
      <c r="E549" s="1015"/>
      <c r="F549" s="1015"/>
      <c r="G549" s="1015"/>
      <c r="H549" s="1015"/>
      <c r="I549" s="1015"/>
      <c r="J549" s="1015"/>
      <c r="K549" s="1015"/>
      <c r="L549" s="1015"/>
      <c r="M549" s="1015"/>
      <c r="N549" s="1015"/>
    </row>
    <row r="550" spans="1:14" ht="12.75" customHeight="1">
      <c r="A550" s="1015"/>
      <c r="B550" s="1015"/>
      <c r="C550" s="1015"/>
      <c r="D550" s="1015"/>
      <c r="E550" s="1015"/>
      <c r="F550" s="1015"/>
      <c r="G550" s="1015"/>
      <c r="H550" s="1015"/>
      <c r="I550" s="1015"/>
      <c r="J550" s="1015"/>
      <c r="K550" s="1015"/>
      <c r="L550" s="1015"/>
      <c r="M550" s="1015"/>
      <c r="N550" s="1015"/>
    </row>
    <row r="551" spans="1:14" ht="12.75" customHeight="1">
      <c r="A551" s="1015"/>
      <c r="B551" s="1015"/>
      <c r="C551" s="1015"/>
      <c r="D551" s="1015"/>
      <c r="E551" s="1015"/>
      <c r="F551" s="1015"/>
      <c r="G551" s="1015"/>
      <c r="H551" s="1015"/>
      <c r="I551" s="1015"/>
      <c r="J551" s="1015"/>
      <c r="K551" s="1015"/>
      <c r="L551" s="1015"/>
      <c r="M551" s="1015"/>
      <c r="N551" s="1015"/>
    </row>
    <row r="552" spans="1:14" ht="12.75" customHeight="1">
      <c r="A552" s="1015"/>
      <c r="B552" s="1015"/>
      <c r="C552" s="1015"/>
      <c r="D552" s="1015"/>
      <c r="E552" s="1015"/>
      <c r="F552" s="1015"/>
      <c r="G552" s="1015"/>
      <c r="H552" s="1015"/>
      <c r="I552" s="1015"/>
      <c r="J552" s="1015"/>
      <c r="K552" s="1015"/>
      <c r="L552" s="1015"/>
      <c r="M552" s="1015"/>
      <c r="N552" s="1015"/>
    </row>
    <row r="553" spans="1:14" ht="12.75" customHeight="1">
      <c r="A553" s="1015"/>
      <c r="B553" s="1015"/>
      <c r="C553" s="1015"/>
      <c r="D553" s="1015"/>
      <c r="E553" s="1015"/>
      <c r="F553" s="1015"/>
      <c r="G553" s="1015"/>
      <c r="H553" s="1015"/>
      <c r="I553" s="1015"/>
      <c r="J553" s="1015"/>
      <c r="K553" s="1015"/>
      <c r="L553" s="1015"/>
      <c r="M553" s="1015"/>
      <c r="N553" s="1015"/>
    </row>
    <row r="554" spans="1:14" ht="12.75" customHeight="1">
      <c r="A554" s="1015"/>
      <c r="B554" s="1015"/>
      <c r="C554" s="1015"/>
      <c r="D554" s="1015"/>
      <c r="E554" s="1015"/>
      <c r="F554" s="1015"/>
      <c r="G554" s="1015"/>
      <c r="H554" s="1015"/>
      <c r="I554" s="1015"/>
      <c r="J554" s="1015"/>
      <c r="K554" s="1015"/>
      <c r="L554" s="1015"/>
      <c r="M554" s="1015"/>
      <c r="N554" s="1015"/>
    </row>
    <row r="555" spans="1:14" ht="12.75" customHeight="1">
      <c r="A555" s="1015"/>
      <c r="B555" s="1015"/>
      <c r="C555" s="1015"/>
      <c r="D555" s="1015"/>
      <c r="E555" s="1015"/>
      <c r="F555" s="1015"/>
      <c r="G555" s="1015"/>
      <c r="H555" s="1015"/>
      <c r="I555" s="1015"/>
      <c r="J555" s="1015"/>
      <c r="K555" s="1015"/>
      <c r="L555" s="1015"/>
      <c r="M555" s="1015"/>
      <c r="N555" s="1015"/>
    </row>
    <row r="556" spans="1:14" ht="12.75" customHeight="1">
      <c r="A556" s="1015"/>
      <c r="B556" s="1015"/>
      <c r="C556" s="1015"/>
      <c r="D556" s="1015"/>
      <c r="E556" s="1015"/>
      <c r="F556" s="1015"/>
      <c r="G556" s="1015"/>
      <c r="H556" s="1015"/>
      <c r="I556" s="1015"/>
      <c r="J556" s="1015"/>
      <c r="K556" s="1015"/>
      <c r="L556" s="1015"/>
      <c r="M556" s="1015"/>
      <c r="N556" s="1015"/>
    </row>
    <row r="557" spans="1:14" ht="12.75" customHeight="1">
      <c r="A557" s="1015"/>
      <c r="B557" s="1015"/>
      <c r="C557" s="1015"/>
      <c r="D557" s="1015"/>
      <c r="E557" s="1015"/>
      <c r="F557" s="1015"/>
      <c r="G557" s="1015"/>
      <c r="H557" s="1015"/>
      <c r="I557" s="1015"/>
      <c r="J557" s="1015"/>
      <c r="K557" s="1015"/>
      <c r="L557" s="1015"/>
      <c r="M557" s="1015"/>
      <c r="N557" s="1015"/>
    </row>
    <row r="558" spans="1:14" ht="12.75" customHeight="1">
      <c r="A558" s="1015"/>
      <c r="B558" s="1015"/>
      <c r="C558" s="1015"/>
      <c r="D558" s="1015"/>
      <c r="E558" s="1015"/>
      <c r="F558" s="1015"/>
      <c r="G558" s="1015"/>
      <c r="H558" s="1015"/>
      <c r="I558" s="1015"/>
      <c r="J558" s="1015"/>
      <c r="K558" s="1015"/>
      <c r="L558" s="1015"/>
      <c r="M558" s="1015"/>
      <c r="N558" s="1015"/>
    </row>
    <row r="559" spans="1:14" ht="12.75" customHeight="1">
      <c r="A559" s="1015"/>
      <c r="B559" s="1015"/>
      <c r="C559" s="1015"/>
      <c r="D559" s="1015"/>
      <c r="E559" s="1015"/>
      <c r="F559" s="1015"/>
      <c r="G559" s="1015"/>
      <c r="H559" s="1015"/>
      <c r="I559" s="1015"/>
      <c r="J559" s="1015"/>
      <c r="K559" s="1015"/>
      <c r="L559" s="1015"/>
      <c r="M559" s="1015"/>
      <c r="N559" s="1015"/>
    </row>
    <row r="560" spans="1:14" ht="12.75" customHeight="1">
      <c r="A560" s="1015"/>
      <c r="B560" s="1015"/>
      <c r="C560" s="1015"/>
      <c r="D560" s="1015"/>
      <c r="E560" s="1015"/>
      <c r="F560" s="1015"/>
      <c r="G560" s="1015"/>
      <c r="H560" s="1015"/>
      <c r="I560" s="1015"/>
      <c r="J560" s="1015"/>
      <c r="K560" s="1015"/>
      <c r="L560" s="1015"/>
      <c r="M560" s="1015"/>
      <c r="N560" s="1015"/>
    </row>
    <row r="561" spans="1:14" ht="12.75" customHeight="1">
      <c r="A561" s="1015"/>
      <c r="B561" s="1015"/>
      <c r="C561" s="1015"/>
      <c r="D561" s="1015"/>
      <c r="E561" s="1015"/>
      <c r="F561" s="1015"/>
      <c r="G561" s="1015"/>
      <c r="H561" s="1015"/>
      <c r="I561" s="1015"/>
      <c r="J561" s="1015"/>
      <c r="K561" s="1015"/>
      <c r="L561" s="1015"/>
      <c r="M561" s="1015"/>
      <c r="N561" s="1015"/>
    </row>
    <row r="562" spans="1:14" ht="12.75" customHeight="1">
      <c r="A562" s="1015"/>
      <c r="B562" s="1015"/>
      <c r="C562" s="1015"/>
      <c r="D562" s="1015"/>
      <c r="E562" s="1015"/>
      <c r="F562" s="1015"/>
      <c r="G562" s="1015"/>
      <c r="H562" s="1015"/>
      <c r="I562" s="1015"/>
      <c r="J562" s="1015"/>
      <c r="K562" s="1015"/>
      <c r="L562" s="1015"/>
      <c r="M562" s="1015"/>
      <c r="N562" s="1015"/>
    </row>
    <row r="563" spans="1:14" ht="12.75" customHeight="1">
      <c r="A563" s="1015"/>
      <c r="B563" s="1015"/>
      <c r="C563" s="1015"/>
      <c r="D563" s="1015"/>
      <c r="E563" s="1015"/>
      <c r="F563" s="1015"/>
      <c r="G563" s="1015"/>
      <c r="H563" s="1015"/>
      <c r="I563" s="1015"/>
      <c r="J563" s="1015"/>
      <c r="K563" s="1015"/>
      <c r="L563" s="1015"/>
      <c r="M563" s="1015"/>
      <c r="N563" s="1015"/>
    </row>
    <row r="564" spans="1:14" ht="12.75" customHeight="1">
      <c r="A564" s="1015"/>
      <c r="B564" s="1015"/>
      <c r="C564" s="1015"/>
      <c r="D564" s="1015"/>
      <c r="E564" s="1015"/>
      <c r="F564" s="1015"/>
      <c r="G564" s="1015"/>
      <c r="H564" s="1015"/>
      <c r="I564" s="1015"/>
      <c r="J564" s="1015"/>
      <c r="K564" s="1015"/>
      <c r="L564" s="1015"/>
      <c r="M564" s="1015"/>
      <c r="N564" s="1015"/>
    </row>
    <row r="565" spans="1:14" ht="12.75" customHeight="1">
      <c r="A565" s="1015"/>
      <c r="B565" s="1015"/>
      <c r="C565" s="1015"/>
      <c r="D565" s="1015"/>
      <c r="E565" s="1015"/>
      <c r="F565" s="1015"/>
      <c r="G565" s="1015"/>
      <c r="H565" s="1015"/>
      <c r="I565" s="1015"/>
      <c r="J565" s="1015"/>
      <c r="K565" s="1015"/>
      <c r="L565" s="1015"/>
      <c r="M565" s="1015"/>
      <c r="N565" s="1015"/>
    </row>
    <row r="566" spans="1:14" ht="12.75" customHeight="1">
      <c r="A566" s="1015"/>
      <c r="B566" s="1015"/>
      <c r="C566" s="1015"/>
      <c r="D566" s="1015"/>
      <c r="E566" s="1015"/>
      <c r="F566" s="1015"/>
      <c r="G566" s="1015"/>
      <c r="H566" s="1015"/>
      <c r="I566" s="1015"/>
      <c r="J566" s="1015"/>
      <c r="K566" s="1015"/>
      <c r="L566" s="1015"/>
      <c r="M566" s="1015"/>
      <c r="N566" s="1015"/>
    </row>
    <row r="567" spans="1:14" ht="12.75" customHeight="1">
      <c r="A567" s="1015"/>
      <c r="B567" s="1015"/>
      <c r="C567" s="1015"/>
      <c r="D567" s="1015"/>
      <c r="E567" s="1015"/>
      <c r="F567" s="1015"/>
      <c r="G567" s="1015"/>
      <c r="H567" s="1015"/>
      <c r="I567" s="1015"/>
      <c r="J567" s="1015"/>
      <c r="K567" s="1015"/>
      <c r="L567" s="1015"/>
      <c r="M567" s="1015"/>
      <c r="N567" s="1015"/>
    </row>
    <row r="568" spans="1:14" ht="12.75" customHeight="1">
      <c r="A568" s="1015"/>
      <c r="B568" s="1015"/>
      <c r="C568" s="1015"/>
      <c r="D568" s="1015"/>
      <c r="E568" s="1015"/>
      <c r="F568" s="1015"/>
      <c r="G568" s="1015"/>
      <c r="H568" s="1015"/>
      <c r="I568" s="1015"/>
      <c r="J568" s="1015"/>
      <c r="K568" s="1015"/>
      <c r="L568" s="1015"/>
      <c r="M568" s="1015"/>
      <c r="N568" s="1015"/>
    </row>
    <row r="569" spans="1:14" ht="12.75" customHeight="1">
      <c r="A569" s="1015"/>
      <c r="B569" s="1015"/>
      <c r="C569" s="1015"/>
      <c r="D569" s="1015"/>
      <c r="E569" s="1015"/>
      <c r="F569" s="1015"/>
      <c r="G569" s="1015"/>
      <c r="H569" s="1015"/>
      <c r="I569" s="1015"/>
      <c r="J569" s="1015"/>
      <c r="K569" s="1015"/>
      <c r="L569" s="1015"/>
      <c r="M569" s="1015"/>
      <c r="N569" s="1015"/>
    </row>
    <row r="570" spans="1:14" ht="12.75" customHeight="1">
      <c r="A570" s="1015"/>
      <c r="B570" s="1015"/>
      <c r="C570" s="1015"/>
      <c r="D570" s="1015"/>
      <c r="E570" s="1015"/>
      <c r="F570" s="1015"/>
      <c r="G570" s="1015"/>
      <c r="H570" s="1015"/>
      <c r="I570" s="1015"/>
      <c r="J570" s="1015"/>
      <c r="K570" s="1015"/>
      <c r="L570" s="1015"/>
      <c r="M570" s="1015"/>
      <c r="N570" s="1015"/>
    </row>
    <row r="571" spans="1:14" ht="12.75" customHeight="1">
      <c r="A571" s="1015"/>
      <c r="B571" s="1015"/>
      <c r="C571" s="1015"/>
      <c r="D571" s="1015"/>
      <c r="E571" s="1015"/>
      <c r="F571" s="1015"/>
      <c r="G571" s="1015"/>
      <c r="H571" s="1015"/>
      <c r="I571" s="1015"/>
      <c r="J571" s="1015"/>
      <c r="K571" s="1015"/>
      <c r="L571" s="1015"/>
      <c r="M571" s="1015"/>
      <c r="N571" s="1015"/>
    </row>
    <row r="572" spans="1:14" ht="12.75" customHeight="1">
      <c r="A572" s="1015"/>
      <c r="B572" s="1015"/>
      <c r="C572" s="1015"/>
      <c r="D572" s="1015"/>
      <c r="E572" s="1015"/>
      <c r="F572" s="1015"/>
      <c r="G572" s="1015"/>
      <c r="H572" s="1015"/>
      <c r="I572" s="1015"/>
      <c r="J572" s="1015"/>
      <c r="K572" s="1015"/>
      <c r="L572" s="1015"/>
      <c r="M572" s="1015"/>
      <c r="N572" s="1015"/>
    </row>
    <row r="573" spans="1:14" ht="12.75" customHeight="1">
      <c r="A573" s="1015"/>
      <c r="B573" s="1015"/>
      <c r="C573" s="1015"/>
      <c r="D573" s="1015"/>
      <c r="E573" s="1015"/>
      <c r="F573" s="1015"/>
      <c r="G573" s="1015"/>
      <c r="H573" s="1015"/>
      <c r="I573" s="1015"/>
      <c r="J573" s="1015"/>
      <c r="K573" s="1015"/>
      <c r="L573" s="1015"/>
      <c r="M573" s="1015"/>
      <c r="N573" s="1015"/>
    </row>
    <row r="574" spans="1:14" ht="12.75" customHeight="1">
      <c r="A574" s="1015"/>
      <c r="B574" s="1015"/>
      <c r="C574" s="1015"/>
      <c r="D574" s="1015"/>
      <c r="E574" s="1015"/>
      <c r="F574" s="1015"/>
      <c r="G574" s="1015"/>
      <c r="H574" s="1015"/>
      <c r="I574" s="1015"/>
      <c r="J574" s="1015"/>
      <c r="K574" s="1015"/>
      <c r="L574" s="1015"/>
      <c r="M574" s="1015"/>
      <c r="N574" s="1015"/>
    </row>
    <row r="575" spans="1:14" ht="12.75" customHeight="1">
      <c r="A575" s="1015"/>
      <c r="B575" s="1015"/>
      <c r="C575" s="1015"/>
      <c r="D575" s="1015"/>
      <c r="E575" s="1015"/>
      <c r="F575" s="1015"/>
      <c r="G575" s="1015"/>
      <c r="H575" s="1015"/>
      <c r="I575" s="1015"/>
      <c r="J575" s="1015"/>
      <c r="K575" s="1015"/>
      <c r="L575" s="1015"/>
      <c r="M575" s="1015"/>
      <c r="N575" s="1015"/>
    </row>
    <row r="576" spans="1:14" ht="12.75" customHeight="1">
      <c r="A576" s="1015"/>
      <c r="B576" s="1015"/>
      <c r="C576" s="1015"/>
      <c r="D576" s="1015"/>
      <c r="E576" s="1015"/>
      <c r="F576" s="1015"/>
      <c r="G576" s="1015"/>
      <c r="H576" s="1015"/>
      <c r="I576" s="1015"/>
      <c r="J576" s="1015"/>
      <c r="K576" s="1015"/>
      <c r="L576" s="1015"/>
      <c r="M576" s="1015"/>
      <c r="N576" s="1015"/>
    </row>
    <row r="577" spans="1:14" ht="12.75" customHeight="1">
      <c r="A577" s="1015"/>
      <c r="B577" s="1015"/>
      <c r="C577" s="1015"/>
      <c r="D577" s="1015"/>
      <c r="E577" s="1015"/>
      <c r="F577" s="1015"/>
      <c r="G577" s="1015"/>
      <c r="H577" s="1015"/>
      <c r="I577" s="1015"/>
      <c r="J577" s="1015"/>
      <c r="K577" s="1015"/>
      <c r="L577" s="1015"/>
      <c r="M577" s="1015"/>
      <c r="N577" s="1015"/>
    </row>
    <row r="578" spans="1:14" ht="12.75" customHeight="1">
      <c r="A578" s="1015"/>
      <c r="B578" s="1015"/>
      <c r="C578" s="1015"/>
      <c r="D578" s="1015"/>
      <c r="E578" s="1015"/>
      <c r="F578" s="1015"/>
      <c r="G578" s="1015"/>
      <c r="H578" s="1015"/>
      <c r="I578" s="1015"/>
      <c r="J578" s="1015"/>
      <c r="K578" s="1015"/>
      <c r="L578" s="1015"/>
      <c r="M578" s="1015"/>
      <c r="N578" s="1015"/>
    </row>
    <row r="579" spans="1:14" ht="12.75" customHeight="1">
      <c r="A579" s="1015"/>
      <c r="B579" s="1015"/>
      <c r="C579" s="1015"/>
      <c r="D579" s="1015"/>
      <c r="E579" s="1015"/>
      <c r="F579" s="1015"/>
      <c r="G579" s="1015"/>
      <c r="H579" s="1015"/>
      <c r="I579" s="1015"/>
      <c r="J579" s="1015"/>
      <c r="K579" s="1015"/>
      <c r="L579" s="1015"/>
      <c r="M579" s="1015"/>
      <c r="N579" s="1015"/>
    </row>
    <row r="580" spans="1:14" ht="12.75" customHeight="1">
      <c r="A580" s="1015"/>
      <c r="B580" s="1015"/>
      <c r="C580" s="1015"/>
      <c r="D580" s="1015"/>
      <c r="E580" s="1015"/>
      <c r="F580" s="1015"/>
      <c r="G580" s="1015"/>
      <c r="H580" s="1015"/>
      <c r="I580" s="1015"/>
      <c r="J580" s="1015"/>
      <c r="K580" s="1015"/>
      <c r="L580" s="1015"/>
      <c r="M580" s="1015"/>
      <c r="N580" s="1015"/>
    </row>
    <row r="581" spans="1:14" ht="12.75" customHeight="1">
      <c r="A581" s="1015"/>
      <c r="B581" s="1015"/>
      <c r="C581" s="1015"/>
      <c r="D581" s="1015"/>
      <c r="E581" s="1015"/>
      <c r="F581" s="1015"/>
      <c r="G581" s="1015"/>
      <c r="H581" s="1015"/>
      <c r="I581" s="1015"/>
      <c r="J581" s="1015"/>
      <c r="K581" s="1015"/>
      <c r="L581" s="1015"/>
      <c r="M581" s="1015"/>
      <c r="N581" s="1015"/>
    </row>
    <row r="582" spans="1:14" ht="12.75" customHeight="1">
      <c r="A582" s="1015"/>
      <c r="B582" s="1015"/>
      <c r="C582" s="1015"/>
      <c r="D582" s="1015"/>
      <c r="E582" s="1015"/>
      <c r="F582" s="1015"/>
      <c r="G582" s="1015"/>
      <c r="H582" s="1015"/>
      <c r="I582" s="1015"/>
      <c r="J582" s="1015"/>
      <c r="K582" s="1015"/>
      <c r="L582" s="1015"/>
      <c r="M582" s="1015"/>
      <c r="N582" s="1015"/>
    </row>
    <row r="583" spans="1:14" ht="12.75" customHeight="1">
      <c r="A583" s="1015"/>
      <c r="B583" s="1015"/>
      <c r="C583" s="1015"/>
      <c r="D583" s="1015"/>
      <c r="E583" s="1015"/>
      <c r="F583" s="1015"/>
      <c r="G583" s="1015"/>
      <c r="H583" s="1015"/>
      <c r="I583" s="1015"/>
      <c r="J583" s="1015"/>
      <c r="K583" s="1015"/>
      <c r="L583" s="1015"/>
      <c r="M583" s="1015"/>
      <c r="N583" s="1015"/>
    </row>
    <row r="584" spans="1:14" ht="12.75" customHeight="1">
      <c r="A584" s="1015"/>
      <c r="B584" s="1015"/>
      <c r="C584" s="1015"/>
      <c r="D584" s="1015"/>
      <c r="E584" s="1015"/>
      <c r="F584" s="1015"/>
      <c r="G584" s="1015"/>
      <c r="H584" s="1015"/>
      <c r="I584" s="1015"/>
      <c r="J584" s="1015"/>
      <c r="K584" s="1015"/>
      <c r="L584" s="1015"/>
      <c r="M584" s="1015"/>
      <c r="N584" s="1015"/>
    </row>
    <row r="585" spans="1:14" ht="12.75" customHeight="1">
      <c r="A585" s="1015"/>
      <c r="B585" s="1015"/>
      <c r="C585" s="1015"/>
      <c r="D585" s="1015"/>
      <c r="E585" s="1015"/>
      <c r="F585" s="1015"/>
      <c r="G585" s="1015"/>
      <c r="H585" s="1015"/>
      <c r="I585" s="1015"/>
      <c r="J585" s="1015"/>
      <c r="K585" s="1015"/>
      <c r="L585" s="1015"/>
      <c r="M585" s="1015"/>
      <c r="N585" s="1015"/>
    </row>
    <row r="586" spans="1:14" ht="12.75" customHeight="1">
      <c r="A586" s="1015"/>
      <c r="B586" s="1015"/>
      <c r="C586" s="1015"/>
      <c r="D586" s="1015"/>
      <c r="E586" s="1015"/>
      <c r="F586" s="1015"/>
      <c r="G586" s="1015"/>
      <c r="H586" s="1015"/>
      <c r="I586" s="1015"/>
      <c r="J586" s="1015"/>
      <c r="K586" s="1015"/>
      <c r="L586" s="1015"/>
      <c r="M586" s="1015"/>
      <c r="N586" s="1015"/>
    </row>
    <row r="587" spans="1:14" ht="12.75" customHeight="1">
      <c r="A587" s="1015"/>
      <c r="B587" s="1015"/>
      <c r="C587" s="1015"/>
      <c r="D587" s="1015"/>
      <c r="E587" s="1015"/>
      <c r="F587" s="1015"/>
      <c r="G587" s="1015"/>
      <c r="H587" s="1015"/>
      <c r="I587" s="1015"/>
      <c r="J587" s="1015"/>
      <c r="K587" s="1015"/>
      <c r="L587" s="1015"/>
      <c r="M587" s="1015"/>
      <c r="N587" s="1015"/>
    </row>
    <row r="588" spans="1:14" ht="12.75" customHeight="1">
      <c r="A588" s="1015"/>
      <c r="B588" s="1015"/>
      <c r="C588" s="1015"/>
      <c r="D588" s="1015"/>
      <c r="E588" s="1015"/>
      <c r="F588" s="1015"/>
      <c r="G588" s="1015"/>
      <c r="H588" s="1015"/>
      <c r="I588" s="1015"/>
      <c r="J588" s="1015"/>
      <c r="K588" s="1015"/>
      <c r="L588" s="1015"/>
      <c r="M588" s="1015"/>
      <c r="N588" s="1015"/>
    </row>
    <row r="589" spans="1:14" ht="12.75" customHeight="1">
      <c r="A589" s="1015"/>
      <c r="B589" s="1015"/>
      <c r="C589" s="1015"/>
      <c r="D589" s="1015"/>
      <c r="E589" s="1015"/>
      <c r="F589" s="1015"/>
      <c r="G589" s="1015"/>
      <c r="H589" s="1015"/>
      <c r="I589" s="1015"/>
      <c r="J589" s="1015"/>
      <c r="K589" s="1015"/>
      <c r="L589" s="1015"/>
      <c r="M589" s="1015"/>
      <c r="N589" s="1015"/>
    </row>
    <row r="590" spans="1:14" ht="12.75" customHeight="1">
      <c r="A590" s="1015"/>
      <c r="B590" s="1015"/>
      <c r="C590" s="1015"/>
      <c r="D590" s="1015"/>
      <c r="E590" s="1015"/>
      <c r="F590" s="1015"/>
      <c r="G590" s="1015"/>
      <c r="H590" s="1015"/>
      <c r="I590" s="1015"/>
      <c r="J590" s="1015"/>
      <c r="K590" s="1015"/>
      <c r="L590" s="1015"/>
      <c r="M590" s="1015"/>
      <c r="N590" s="1015"/>
    </row>
    <row r="591" spans="1:14" ht="12.75" customHeight="1">
      <c r="A591" s="1015"/>
      <c r="B591" s="1015"/>
      <c r="C591" s="1015"/>
      <c r="D591" s="1015"/>
      <c r="E591" s="1015"/>
      <c r="F591" s="1015"/>
      <c r="G591" s="1015"/>
      <c r="H591" s="1015"/>
      <c r="I591" s="1015"/>
      <c r="J591" s="1015"/>
      <c r="K591" s="1015"/>
      <c r="L591" s="1015"/>
      <c r="M591" s="1015"/>
      <c r="N591" s="1015"/>
    </row>
    <row r="592" spans="1:14" ht="12.75" customHeight="1">
      <c r="A592" s="1015"/>
      <c r="B592" s="1015"/>
      <c r="C592" s="1015"/>
      <c r="D592" s="1015"/>
      <c r="E592" s="1015"/>
      <c r="F592" s="1015"/>
      <c r="G592" s="1015"/>
      <c r="H592" s="1015"/>
      <c r="I592" s="1015"/>
      <c r="J592" s="1015"/>
      <c r="K592" s="1015"/>
      <c r="L592" s="1015"/>
      <c r="M592" s="1015"/>
      <c r="N592" s="1015"/>
    </row>
    <row r="593" spans="1:14" ht="12.75" customHeight="1">
      <c r="A593" s="1015"/>
      <c r="B593" s="1015"/>
      <c r="C593" s="1015"/>
      <c r="D593" s="1015"/>
      <c r="E593" s="1015"/>
      <c r="F593" s="1015"/>
      <c r="G593" s="1015"/>
      <c r="H593" s="1015"/>
      <c r="I593" s="1015"/>
      <c r="J593" s="1015"/>
      <c r="K593" s="1015"/>
      <c r="L593" s="1015"/>
      <c r="M593" s="1015"/>
      <c r="N593" s="1015"/>
    </row>
    <row r="594" spans="1:14" ht="12.75" customHeight="1">
      <c r="A594" s="1015"/>
      <c r="B594" s="1015"/>
      <c r="C594" s="1015"/>
      <c r="D594" s="1015"/>
      <c r="E594" s="1015"/>
      <c r="F594" s="1015"/>
      <c r="G594" s="1015"/>
      <c r="H594" s="1015"/>
      <c r="I594" s="1015"/>
      <c r="J594" s="1015"/>
      <c r="K594" s="1015"/>
      <c r="L594" s="1015"/>
      <c r="M594" s="1015"/>
      <c r="N594" s="1015"/>
    </row>
    <row r="595" spans="1:14" ht="12.75" customHeight="1">
      <c r="A595" s="1015"/>
      <c r="B595" s="1015"/>
      <c r="C595" s="1015"/>
      <c r="D595" s="1015"/>
      <c r="E595" s="1015"/>
      <c r="F595" s="1015"/>
      <c r="G595" s="1015"/>
      <c r="H595" s="1015"/>
      <c r="I595" s="1015"/>
      <c r="J595" s="1015"/>
      <c r="K595" s="1015"/>
      <c r="L595" s="1015"/>
      <c r="M595" s="1015"/>
      <c r="N595" s="1015"/>
    </row>
    <row r="596" spans="1:14" ht="12.75" customHeight="1">
      <c r="A596" s="1015"/>
      <c r="B596" s="1015"/>
      <c r="C596" s="1015"/>
      <c r="D596" s="1015"/>
      <c r="E596" s="1015"/>
      <c r="F596" s="1015"/>
      <c r="G596" s="1015"/>
      <c r="H596" s="1015"/>
      <c r="I596" s="1015"/>
      <c r="J596" s="1015"/>
      <c r="K596" s="1015"/>
      <c r="L596" s="1015"/>
      <c r="M596" s="1015"/>
      <c r="N596" s="1015"/>
    </row>
    <row r="597" spans="1:14" ht="12.75" customHeight="1">
      <c r="A597" s="1015"/>
      <c r="B597" s="1015"/>
      <c r="C597" s="1015"/>
      <c r="D597" s="1015"/>
      <c r="E597" s="1015"/>
      <c r="F597" s="1015"/>
      <c r="G597" s="1015"/>
      <c r="H597" s="1015"/>
      <c r="I597" s="1015"/>
      <c r="J597" s="1015"/>
      <c r="K597" s="1015"/>
      <c r="L597" s="1015"/>
      <c r="M597" s="1015"/>
      <c r="N597" s="1015"/>
    </row>
    <row r="598" spans="1:14" ht="12.75" customHeight="1">
      <c r="A598" s="1015"/>
      <c r="B598" s="1015"/>
      <c r="C598" s="1015"/>
      <c r="D598" s="1015"/>
      <c r="E598" s="1015"/>
      <c r="F598" s="1015"/>
      <c r="G598" s="1015"/>
      <c r="H598" s="1015"/>
      <c r="I598" s="1015"/>
      <c r="J598" s="1015"/>
      <c r="K598" s="1015"/>
      <c r="L598" s="1015"/>
      <c r="M598" s="1015"/>
      <c r="N598" s="1015"/>
    </row>
    <row r="599" spans="1:14" ht="12.75" customHeight="1">
      <c r="A599" s="1015"/>
      <c r="B599" s="1015"/>
      <c r="C599" s="1015"/>
      <c r="D599" s="1015"/>
      <c r="E599" s="1015"/>
      <c r="F599" s="1015"/>
      <c r="G599" s="1015"/>
      <c r="H599" s="1015"/>
      <c r="I599" s="1015"/>
      <c r="J599" s="1015"/>
      <c r="K599" s="1015"/>
      <c r="L599" s="1015"/>
      <c r="M599" s="1015"/>
      <c r="N599" s="1015"/>
    </row>
    <row r="600" spans="1:14" ht="12.75" customHeight="1">
      <c r="A600" s="1015"/>
      <c r="B600" s="1015"/>
      <c r="C600" s="1015"/>
      <c r="D600" s="1015"/>
      <c r="E600" s="1015"/>
      <c r="F600" s="1015"/>
      <c r="G600" s="1015"/>
      <c r="H600" s="1015"/>
      <c r="I600" s="1015"/>
      <c r="J600" s="1015"/>
      <c r="K600" s="1015"/>
      <c r="L600" s="1015"/>
      <c r="M600" s="1015"/>
      <c r="N600" s="1015"/>
    </row>
    <row r="601" spans="1:14" ht="12.75" customHeight="1">
      <c r="A601" s="1015"/>
      <c r="B601" s="1015"/>
      <c r="C601" s="1015"/>
      <c r="D601" s="1015"/>
      <c r="E601" s="1015"/>
      <c r="F601" s="1015"/>
      <c r="G601" s="1015"/>
      <c r="H601" s="1015"/>
      <c r="I601" s="1015"/>
      <c r="J601" s="1015"/>
      <c r="K601" s="1015"/>
      <c r="L601" s="1015"/>
      <c r="M601" s="1015"/>
      <c r="N601" s="1015"/>
    </row>
    <row r="602" spans="1:14" ht="12.75" customHeight="1">
      <c r="A602" s="1015"/>
      <c r="B602" s="1015"/>
      <c r="C602" s="1015"/>
      <c r="D602" s="1015"/>
      <c r="E602" s="1015"/>
      <c r="F602" s="1015"/>
      <c r="G602" s="1015"/>
      <c r="H602" s="1015"/>
      <c r="I602" s="1015"/>
      <c r="J602" s="1015"/>
      <c r="K602" s="1015"/>
      <c r="L602" s="1015"/>
      <c r="M602" s="1015"/>
      <c r="N602" s="1015"/>
    </row>
    <row r="603" spans="1:14" ht="12.75" customHeight="1">
      <c r="A603" s="1015"/>
      <c r="B603" s="1015"/>
      <c r="C603" s="1015"/>
      <c r="D603" s="1015"/>
      <c r="E603" s="1015"/>
      <c r="F603" s="1015"/>
      <c r="G603" s="1015"/>
      <c r="H603" s="1015"/>
      <c r="I603" s="1015"/>
      <c r="J603" s="1015"/>
      <c r="K603" s="1015"/>
      <c r="L603" s="1015"/>
      <c r="M603" s="1015"/>
      <c r="N603" s="1015"/>
    </row>
    <row r="604" spans="1:14" ht="12.75" customHeight="1">
      <c r="A604" s="1015"/>
      <c r="B604" s="1015"/>
      <c r="C604" s="1015"/>
      <c r="D604" s="1015"/>
      <c r="E604" s="1015"/>
      <c r="F604" s="1015"/>
      <c r="G604" s="1015"/>
      <c r="H604" s="1015"/>
      <c r="I604" s="1015"/>
      <c r="J604" s="1015"/>
      <c r="K604" s="1015"/>
      <c r="L604" s="1015"/>
      <c r="M604" s="1015"/>
      <c r="N604" s="1015"/>
    </row>
    <row r="605" spans="1:14" ht="12.75" customHeight="1">
      <c r="A605" s="1015"/>
      <c r="B605" s="1015"/>
      <c r="C605" s="1015"/>
      <c r="D605" s="1015"/>
      <c r="E605" s="1015"/>
      <c r="F605" s="1015"/>
      <c r="G605" s="1015"/>
      <c r="H605" s="1015"/>
      <c r="I605" s="1015"/>
      <c r="J605" s="1015"/>
      <c r="K605" s="1015"/>
      <c r="L605" s="1015"/>
      <c r="M605" s="1015"/>
      <c r="N605" s="1015"/>
    </row>
    <row r="606" spans="1:14" ht="12.75" customHeight="1">
      <c r="A606" s="1015"/>
      <c r="B606" s="1015"/>
      <c r="C606" s="1015"/>
      <c r="D606" s="1015"/>
      <c r="E606" s="1015"/>
      <c r="F606" s="1015"/>
      <c r="G606" s="1015"/>
      <c r="H606" s="1015"/>
      <c r="I606" s="1015"/>
      <c r="J606" s="1015"/>
      <c r="K606" s="1015"/>
      <c r="L606" s="1015"/>
      <c r="M606" s="1015"/>
      <c r="N606" s="1015"/>
    </row>
    <row r="607" spans="1:14" ht="12.75" customHeight="1">
      <c r="A607" s="1015"/>
      <c r="B607" s="1015"/>
      <c r="C607" s="1015"/>
      <c r="D607" s="1015"/>
      <c r="E607" s="1015"/>
      <c r="F607" s="1015"/>
      <c r="G607" s="1015"/>
      <c r="H607" s="1015"/>
      <c r="I607" s="1015"/>
      <c r="J607" s="1015"/>
      <c r="K607" s="1015"/>
      <c r="L607" s="1015"/>
      <c r="M607" s="1015"/>
      <c r="N607" s="1015"/>
    </row>
    <row r="608" spans="1:14" ht="12.75" customHeight="1">
      <c r="A608" s="1015"/>
      <c r="B608" s="1015"/>
      <c r="C608" s="1015"/>
      <c r="D608" s="1015"/>
      <c r="E608" s="1015"/>
      <c r="F608" s="1015"/>
      <c r="G608" s="1015"/>
      <c r="H608" s="1015"/>
      <c r="I608" s="1015"/>
      <c r="J608" s="1015"/>
      <c r="K608" s="1015"/>
      <c r="L608" s="1015"/>
      <c r="M608" s="1015"/>
      <c r="N608" s="1015"/>
    </row>
    <row r="609" spans="1:14" ht="12.75" customHeight="1">
      <c r="A609" s="1015"/>
      <c r="B609" s="1015"/>
      <c r="C609" s="1015"/>
      <c r="D609" s="1015"/>
      <c r="E609" s="1015"/>
      <c r="F609" s="1015"/>
      <c r="G609" s="1015"/>
      <c r="H609" s="1015"/>
      <c r="I609" s="1015"/>
      <c r="J609" s="1015"/>
      <c r="K609" s="1015"/>
      <c r="L609" s="1015"/>
      <c r="M609" s="1015"/>
      <c r="N609" s="1015"/>
    </row>
    <row r="610" spans="1:14" ht="12.75" customHeight="1">
      <c r="A610" s="1015"/>
      <c r="B610" s="1015"/>
      <c r="C610" s="1015"/>
      <c r="D610" s="1015"/>
      <c r="E610" s="1015"/>
      <c r="F610" s="1015"/>
      <c r="G610" s="1015"/>
      <c r="H610" s="1015"/>
      <c r="I610" s="1015"/>
      <c r="J610" s="1015"/>
      <c r="K610" s="1015"/>
      <c r="L610" s="1015"/>
      <c r="M610" s="1015"/>
      <c r="N610" s="1015"/>
    </row>
    <row r="611" spans="1:14" ht="12.75" customHeight="1">
      <c r="A611" s="1015"/>
      <c r="B611" s="1015"/>
      <c r="C611" s="1015"/>
      <c r="D611" s="1015"/>
      <c r="E611" s="1015"/>
      <c r="F611" s="1015"/>
      <c r="G611" s="1015"/>
      <c r="H611" s="1015"/>
      <c r="I611" s="1015"/>
      <c r="J611" s="1015"/>
      <c r="K611" s="1015"/>
      <c r="L611" s="1015"/>
      <c r="M611" s="1015"/>
      <c r="N611" s="1015"/>
    </row>
    <row r="612" spans="1:14" ht="12.75" customHeight="1">
      <c r="A612" s="1015"/>
      <c r="B612" s="1015"/>
      <c r="C612" s="1015"/>
      <c r="D612" s="1015"/>
      <c r="E612" s="1015"/>
      <c r="F612" s="1015"/>
      <c r="G612" s="1015"/>
      <c r="H612" s="1015"/>
      <c r="I612" s="1015"/>
      <c r="J612" s="1015"/>
      <c r="K612" s="1015"/>
      <c r="L612" s="1015"/>
      <c r="M612" s="1015"/>
      <c r="N612" s="1015"/>
    </row>
    <row r="613" spans="1:14" ht="12.75" customHeight="1">
      <c r="A613" s="1015"/>
      <c r="B613" s="1015"/>
      <c r="C613" s="1015"/>
      <c r="D613" s="1015"/>
      <c r="E613" s="1015"/>
      <c r="F613" s="1015"/>
      <c r="G613" s="1015"/>
      <c r="H613" s="1015"/>
      <c r="I613" s="1015"/>
      <c r="J613" s="1015"/>
      <c r="K613" s="1015"/>
      <c r="L613" s="1015"/>
      <c r="M613" s="1015"/>
      <c r="N613" s="1015"/>
    </row>
    <row r="614" spans="1:14" ht="12.75" customHeight="1">
      <c r="A614" s="1015"/>
      <c r="B614" s="1015"/>
      <c r="C614" s="1015"/>
      <c r="D614" s="1015"/>
      <c r="E614" s="1015"/>
      <c r="F614" s="1015"/>
      <c r="G614" s="1015"/>
      <c r="H614" s="1015"/>
      <c r="I614" s="1015"/>
      <c r="J614" s="1015"/>
      <c r="K614" s="1015"/>
      <c r="L614" s="1015"/>
      <c r="M614" s="1015"/>
      <c r="N614" s="1015"/>
    </row>
    <row r="615" spans="1:14" ht="12.75" customHeight="1">
      <c r="A615" s="1015"/>
      <c r="B615" s="1015"/>
      <c r="C615" s="1015"/>
      <c r="D615" s="1015"/>
      <c r="E615" s="1015"/>
      <c r="F615" s="1015"/>
      <c r="G615" s="1015"/>
      <c r="H615" s="1015"/>
      <c r="I615" s="1015"/>
      <c r="J615" s="1015"/>
      <c r="K615" s="1015"/>
      <c r="L615" s="1015"/>
      <c r="M615" s="1015"/>
      <c r="N615" s="1015"/>
    </row>
    <row r="616" spans="1:14" ht="12.75" customHeight="1">
      <c r="A616" s="1015"/>
      <c r="B616" s="1015"/>
      <c r="C616" s="1015"/>
      <c r="D616" s="1015"/>
      <c r="E616" s="1015"/>
      <c r="F616" s="1015"/>
      <c r="G616" s="1015"/>
      <c r="H616" s="1015"/>
      <c r="I616" s="1015"/>
      <c r="J616" s="1015"/>
      <c r="K616" s="1015"/>
      <c r="L616" s="1015"/>
      <c r="M616" s="1015"/>
      <c r="N616" s="1015"/>
    </row>
    <row r="617" spans="1:14" ht="12.75" customHeight="1">
      <c r="A617" s="1015"/>
      <c r="B617" s="1015"/>
      <c r="C617" s="1015"/>
      <c r="D617" s="1015"/>
      <c r="E617" s="1015"/>
      <c r="F617" s="1015"/>
      <c r="G617" s="1015"/>
      <c r="H617" s="1015"/>
      <c r="I617" s="1015"/>
      <c r="J617" s="1015"/>
      <c r="K617" s="1015"/>
      <c r="L617" s="1015"/>
      <c r="M617" s="1015"/>
      <c r="N617" s="1015"/>
    </row>
    <row r="618" spans="1:14" ht="12.75" customHeight="1">
      <c r="A618" s="1015"/>
      <c r="B618" s="1015"/>
      <c r="C618" s="1015"/>
      <c r="D618" s="1015"/>
      <c r="E618" s="1015"/>
      <c r="F618" s="1015"/>
      <c r="G618" s="1015"/>
      <c r="H618" s="1015"/>
      <c r="I618" s="1015"/>
      <c r="J618" s="1015"/>
      <c r="K618" s="1015"/>
      <c r="L618" s="1015"/>
      <c r="M618" s="1015"/>
      <c r="N618" s="1015"/>
    </row>
    <row r="619" spans="1:14" ht="12.75" customHeight="1">
      <c r="A619" s="1015"/>
      <c r="B619" s="1015"/>
      <c r="C619" s="1015"/>
      <c r="D619" s="1015"/>
      <c r="E619" s="1015"/>
      <c r="F619" s="1015"/>
      <c r="G619" s="1015"/>
      <c r="H619" s="1015"/>
      <c r="I619" s="1015"/>
      <c r="J619" s="1015"/>
      <c r="K619" s="1015"/>
      <c r="L619" s="1015"/>
      <c r="M619" s="1015"/>
      <c r="N619" s="1015"/>
    </row>
    <row r="620" spans="1:14" ht="12.75" customHeight="1">
      <c r="A620" s="1015"/>
      <c r="B620" s="1015"/>
      <c r="C620" s="1015"/>
      <c r="D620" s="1015"/>
      <c r="E620" s="1015"/>
      <c r="F620" s="1015"/>
      <c r="G620" s="1015"/>
      <c r="H620" s="1015"/>
      <c r="I620" s="1015"/>
      <c r="J620" s="1015"/>
      <c r="K620" s="1015"/>
      <c r="L620" s="1015"/>
      <c r="M620" s="1015"/>
      <c r="N620" s="1015"/>
    </row>
    <row r="621" spans="1:14" ht="12.75" customHeight="1">
      <c r="A621" s="1015"/>
      <c r="B621" s="1015"/>
      <c r="C621" s="1015"/>
      <c r="D621" s="1015"/>
      <c r="E621" s="1015"/>
      <c r="F621" s="1015"/>
      <c r="G621" s="1015"/>
      <c r="H621" s="1015"/>
      <c r="I621" s="1015"/>
      <c r="J621" s="1015"/>
      <c r="K621" s="1015"/>
      <c r="L621" s="1015"/>
      <c r="M621" s="1015"/>
      <c r="N621" s="1015"/>
    </row>
    <row r="622" spans="1:14" ht="12.75" customHeight="1">
      <c r="A622" s="1015"/>
      <c r="B622" s="1015"/>
      <c r="C622" s="1015"/>
      <c r="D622" s="1015"/>
      <c r="E622" s="1015"/>
      <c r="F622" s="1015"/>
      <c r="G622" s="1015"/>
      <c r="H622" s="1015"/>
      <c r="I622" s="1015"/>
      <c r="J622" s="1015"/>
      <c r="K622" s="1015"/>
      <c r="L622" s="1015"/>
      <c r="M622" s="1015"/>
      <c r="N622" s="1015"/>
    </row>
    <row r="623" spans="1:14" ht="12.75" customHeight="1">
      <c r="A623" s="1015"/>
      <c r="B623" s="1015"/>
      <c r="C623" s="1015"/>
      <c r="D623" s="1015"/>
      <c r="E623" s="1015"/>
      <c r="F623" s="1015"/>
      <c r="G623" s="1015"/>
      <c r="H623" s="1015"/>
      <c r="I623" s="1015"/>
      <c r="J623" s="1015"/>
      <c r="K623" s="1015"/>
      <c r="L623" s="1015"/>
      <c r="M623" s="1015"/>
      <c r="N623" s="1015"/>
    </row>
    <row r="624" spans="1:14" ht="12.75" customHeight="1">
      <c r="A624" s="1015"/>
      <c r="B624" s="1015"/>
      <c r="C624" s="1015"/>
      <c r="D624" s="1015"/>
      <c r="E624" s="1015"/>
      <c r="F624" s="1015"/>
      <c r="G624" s="1015"/>
      <c r="H624" s="1015"/>
      <c r="I624" s="1015"/>
      <c r="J624" s="1015"/>
      <c r="K624" s="1015"/>
      <c r="L624" s="1015"/>
      <c r="M624" s="1015"/>
      <c r="N624" s="1015"/>
    </row>
    <row r="625" spans="1:14" ht="12.75" customHeight="1">
      <c r="A625" s="1015"/>
      <c r="B625" s="1015"/>
      <c r="C625" s="1015"/>
      <c r="D625" s="1015"/>
      <c r="E625" s="1015"/>
      <c r="F625" s="1015"/>
      <c r="G625" s="1015"/>
      <c r="H625" s="1015"/>
      <c r="I625" s="1015"/>
      <c r="J625" s="1015"/>
      <c r="K625" s="1015"/>
      <c r="L625" s="1015"/>
      <c r="M625" s="1015"/>
      <c r="N625" s="1015"/>
    </row>
    <row r="626" spans="1:14" ht="12.75" customHeight="1">
      <c r="A626" s="1015"/>
      <c r="B626" s="1015"/>
      <c r="C626" s="1015"/>
      <c r="D626" s="1015"/>
      <c r="E626" s="1015"/>
      <c r="F626" s="1015"/>
      <c r="G626" s="1015"/>
      <c r="H626" s="1015"/>
      <c r="I626" s="1015"/>
      <c r="J626" s="1015"/>
      <c r="K626" s="1015"/>
      <c r="L626" s="1015"/>
      <c r="M626" s="1015"/>
      <c r="N626" s="1015"/>
    </row>
    <row r="627" spans="1:14" ht="12.75" customHeight="1">
      <c r="A627" s="1015"/>
      <c r="B627" s="1015"/>
      <c r="C627" s="1015"/>
      <c r="D627" s="1015"/>
      <c r="E627" s="1015"/>
      <c r="F627" s="1015"/>
      <c r="G627" s="1015"/>
      <c r="H627" s="1015"/>
      <c r="I627" s="1015"/>
      <c r="J627" s="1015"/>
      <c r="K627" s="1015"/>
      <c r="L627" s="1015"/>
      <c r="M627" s="1015"/>
      <c r="N627" s="1015"/>
    </row>
    <row r="628" spans="1:14" ht="12.75" customHeight="1">
      <c r="A628" s="1015"/>
      <c r="B628" s="1015"/>
      <c r="C628" s="1015"/>
      <c r="D628" s="1015"/>
      <c r="E628" s="1015"/>
      <c r="F628" s="1015"/>
      <c r="G628" s="1015"/>
      <c r="H628" s="1015"/>
      <c r="I628" s="1015"/>
      <c r="J628" s="1015"/>
      <c r="K628" s="1015"/>
      <c r="L628" s="1015"/>
      <c r="M628" s="1015"/>
      <c r="N628" s="1015"/>
    </row>
    <row r="629" spans="1:14" ht="12.75" customHeight="1">
      <c r="A629" s="1015"/>
      <c r="B629" s="1015"/>
      <c r="C629" s="1015"/>
      <c r="D629" s="1015"/>
      <c r="E629" s="1015"/>
      <c r="F629" s="1015"/>
      <c r="G629" s="1015"/>
      <c r="H629" s="1015"/>
      <c r="I629" s="1015"/>
      <c r="J629" s="1015"/>
      <c r="K629" s="1015"/>
      <c r="L629" s="1015"/>
      <c r="M629" s="1015"/>
      <c r="N629" s="1015"/>
    </row>
    <row r="630" spans="1:14" ht="12.75" customHeight="1">
      <c r="A630" s="1015"/>
      <c r="B630" s="1015"/>
      <c r="C630" s="1015"/>
      <c r="D630" s="1015"/>
      <c r="E630" s="1015"/>
      <c r="F630" s="1015"/>
      <c r="G630" s="1015"/>
      <c r="H630" s="1015"/>
      <c r="I630" s="1015"/>
      <c r="J630" s="1015"/>
      <c r="K630" s="1015"/>
      <c r="L630" s="1015"/>
      <c r="M630" s="1015"/>
      <c r="N630" s="1015"/>
    </row>
    <row r="631" spans="1:14" ht="12.75" customHeight="1">
      <c r="A631" s="1015"/>
      <c r="B631" s="1015"/>
      <c r="C631" s="1015"/>
      <c r="D631" s="1015"/>
      <c r="E631" s="1015"/>
      <c r="F631" s="1015"/>
      <c r="G631" s="1015"/>
      <c r="H631" s="1015"/>
      <c r="I631" s="1015"/>
      <c r="J631" s="1015"/>
      <c r="K631" s="1015"/>
      <c r="L631" s="1015"/>
      <c r="M631" s="1015"/>
      <c r="N631" s="1015"/>
    </row>
    <row r="632" spans="1:14" ht="12.75" customHeight="1">
      <c r="A632" s="1015"/>
      <c r="B632" s="1015"/>
      <c r="C632" s="1015"/>
      <c r="D632" s="1015"/>
      <c r="E632" s="1015"/>
      <c r="F632" s="1015"/>
      <c r="G632" s="1015"/>
      <c r="H632" s="1015"/>
      <c r="I632" s="1015"/>
      <c r="J632" s="1015"/>
      <c r="K632" s="1015"/>
      <c r="L632" s="1015"/>
      <c r="M632" s="1015"/>
      <c r="N632" s="1015"/>
    </row>
    <row r="633" spans="1:14" ht="12.75" customHeight="1">
      <c r="A633" s="1015"/>
      <c r="B633" s="1015"/>
      <c r="C633" s="1015"/>
      <c r="D633" s="1015"/>
      <c r="E633" s="1015"/>
      <c r="F633" s="1015"/>
      <c r="G633" s="1015"/>
      <c r="H633" s="1015"/>
      <c r="I633" s="1015"/>
      <c r="J633" s="1015"/>
      <c r="K633" s="1015"/>
      <c r="L633" s="1015"/>
      <c r="M633" s="1015"/>
      <c r="N633" s="1015"/>
    </row>
    <row r="634" spans="1:14" ht="12.75" customHeight="1">
      <c r="A634" s="1015"/>
      <c r="B634" s="1015"/>
      <c r="C634" s="1015"/>
      <c r="D634" s="1015"/>
      <c r="E634" s="1015"/>
      <c r="F634" s="1015"/>
      <c r="G634" s="1015"/>
      <c r="H634" s="1015"/>
      <c r="I634" s="1015"/>
      <c r="J634" s="1015"/>
      <c r="K634" s="1015"/>
      <c r="L634" s="1015"/>
      <c r="M634" s="1015"/>
      <c r="N634" s="1015"/>
    </row>
    <row r="635" spans="1:14" ht="12.75" customHeight="1">
      <c r="A635" s="1015"/>
      <c r="B635" s="1015"/>
      <c r="C635" s="1015"/>
      <c r="D635" s="1015"/>
      <c r="E635" s="1015"/>
      <c r="F635" s="1015"/>
      <c r="G635" s="1015"/>
      <c r="H635" s="1015"/>
      <c r="I635" s="1015"/>
      <c r="J635" s="1015"/>
      <c r="K635" s="1015"/>
      <c r="L635" s="1015"/>
      <c r="M635" s="1015"/>
      <c r="N635" s="1015"/>
    </row>
    <row r="636" spans="1:14" ht="12.75" customHeight="1">
      <c r="A636" s="1015"/>
      <c r="B636" s="1015"/>
      <c r="C636" s="1015"/>
      <c r="D636" s="1015"/>
      <c r="E636" s="1015"/>
      <c r="F636" s="1015"/>
      <c r="G636" s="1015"/>
      <c r="H636" s="1015"/>
      <c r="I636" s="1015"/>
      <c r="J636" s="1015"/>
      <c r="K636" s="1015"/>
      <c r="L636" s="1015"/>
      <c r="M636" s="1015"/>
      <c r="N636" s="1015"/>
    </row>
    <row r="637" spans="1:14" ht="12.75" customHeight="1">
      <c r="A637" s="1015"/>
      <c r="B637" s="1015"/>
      <c r="C637" s="1015"/>
      <c r="D637" s="1015"/>
      <c r="E637" s="1015"/>
      <c r="F637" s="1015"/>
      <c r="G637" s="1015"/>
      <c r="H637" s="1015"/>
      <c r="I637" s="1015"/>
      <c r="J637" s="1015"/>
      <c r="K637" s="1015"/>
      <c r="L637" s="1015"/>
      <c r="M637" s="1015"/>
      <c r="N637" s="1015"/>
    </row>
    <row r="638" spans="1:14" ht="12.75" customHeight="1">
      <c r="A638" s="1015"/>
      <c r="B638" s="1015"/>
      <c r="C638" s="1015"/>
      <c r="D638" s="1015"/>
      <c r="E638" s="1015"/>
      <c r="F638" s="1015"/>
      <c r="G638" s="1015"/>
      <c r="H638" s="1015"/>
      <c r="I638" s="1015"/>
      <c r="J638" s="1015"/>
      <c r="K638" s="1015"/>
      <c r="L638" s="1015"/>
      <c r="M638" s="1015"/>
      <c r="N638" s="1015"/>
    </row>
    <row r="639" spans="1:14" ht="12.75" customHeight="1">
      <c r="A639" s="1015"/>
      <c r="B639" s="1015"/>
      <c r="C639" s="1015"/>
      <c r="D639" s="1015"/>
      <c r="E639" s="1015"/>
      <c r="F639" s="1015"/>
      <c r="G639" s="1015"/>
      <c r="H639" s="1015"/>
      <c r="I639" s="1015"/>
      <c r="J639" s="1015"/>
      <c r="K639" s="1015"/>
      <c r="L639" s="1015"/>
      <c r="M639" s="1015"/>
      <c r="N639" s="1015"/>
    </row>
    <row r="640" spans="1:14" ht="12.75" customHeight="1">
      <c r="A640" s="1015"/>
      <c r="B640" s="1015"/>
      <c r="C640" s="1015"/>
      <c r="D640" s="1015"/>
      <c r="E640" s="1015"/>
      <c r="F640" s="1015"/>
      <c r="G640" s="1015"/>
      <c r="H640" s="1015"/>
      <c r="I640" s="1015"/>
      <c r="J640" s="1015"/>
      <c r="K640" s="1015"/>
      <c r="L640" s="1015"/>
      <c r="M640" s="1015"/>
      <c r="N640" s="1015"/>
    </row>
    <row r="641" spans="1:14" ht="12.75" customHeight="1">
      <c r="A641" s="1015"/>
      <c r="B641" s="1015"/>
      <c r="C641" s="1015"/>
      <c r="D641" s="1015"/>
      <c r="E641" s="1015"/>
      <c r="F641" s="1015"/>
      <c r="G641" s="1015"/>
      <c r="H641" s="1015"/>
      <c r="I641" s="1015"/>
      <c r="J641" s="1015"/>
      <c r="K641" s="1015"/>
      <c r="L641" s="1015"/>
      <c r="M641" s="1015"/>
      <c r="N641" s="1015"/>
    </row>
    <row r="642" spans="1:14" ht="12.75" customHeight="1">
      <c r="A642" s="1015"/>
      <c r="B642" s="1015"/>
      <c r="C642" s="1015"/>
      <c r="D642" s="1015"/>
      <c r="E642" s="1015"/>
      <c r="F642" s="1015"/>
      <c r="G642" s="1015"/>
      <c r="H642" s="1015"/>
      <c r="I642" s="1015"/>
      <c r="J642" s="1015"/>
      <c r="K642" s="1015"/>
      <c r="L642" s="1015"/>
      <c r="M642" s="1015"/>
      <c r="N642" s="1015"/>
    </row>
    <row r="643" spans="1:14" ht="12.75" customHeight="1">
      <c r="A643" s="1015"/>
      <c r="B643" s="1015"/>
      <c r="C643" s="1015"/>
      <c r="D643" s="1015"/>
      <c r="E643" s="1015"/>
      <c r="F643" s="1015"/>
      <c r="G643" s="1015"/>
      <c r="H643" s="1015"/>
      <c r="I643" s="1015"/>
      <c r="J643" s="1015"/>
      <c r="K643" s="1015"/>
      <c r="L643" s="1015"/>
      <c r="M643" s="1015"/>
      <c r="N643" s="1015"/>
    </row>
    <row r="644" spans="1:14" ht="12.75" customHeight="1">
      <c r="A644" s="1015"/>
      <c r="B644" s="1015"/>
      <c r="C644" s="1015"/>
      <c r="D644" s="1015"/>
      <c r="E644" s="1015"/>
      <c r="F644" s="1015"/>
      <c r="G644" s="1015"/>
      <c r="H644" s="1015"/>
      <c r="I644" s="1015"/>
      <c r="J644" s="1015"/>
      <c r="K644" s="1015"/>
      <c r="L644" s="1015"/>
      <c r="M644" s="1015"/>
      <c r="N644" s="1015"/>
    </row>
    <row r="645" spans="1:14" ht="12.75" customHeight="1">
      <c r="A645" s="1015"/>
      <c r="B645" s="1015"/>
      <c r="C645" s="1015"/>
      <c r="D645" s="1015"/>
      <c r="E645" s="1015"/>
      <c r="F645" s="1015"/>
      <c r="G645" s="1015"/>
      <c r="H645" s="1015"/>
      <c r="I645" s="1015"/>
      <c r="J645" s="1015"/>
      <c r="K645" s="1015"/>
      <c r="L645" s="1015"/>
      <c r="M645" s="1015"/>
      <c r="N645" s="1015"/>
    </row>
    <row r="646" spans="1:14" ht="12.75" customHeight="1">
      <c r="A646" s="1015"/>
      <c r="B646" s="1015"/>
      <c r="C646" s="1015"/>
      <c r="D646" s="1015"/>
      <c r="E646" s="1015"/>
      <c r="F646" s="1015"/>
      <c r="G646" s="1015"/>
      <c r="H646" s="1015"/>
      <c r="I646" s="1015"/>
      <c r="J646" s="1015"/>
      <c r="K646" s="1015"/>
      <c r="L646" s="1015"/>
      <c r="M646" s="1015"/>
      <c r="N646" s="1015"/>
    </row>
    <row r="647" spans="1:14" ht="12.75" customHeight="1">
      <c r="A647" s="1015"/>
      <c r="B647" s="1015"/>
      <c r="C647" s="1015"/>
      <c r="D647" s="1015"/>
      <c r="E647" s="1015"/>
      <c r="F647" s="1015"/>
      <c r="G647" s="1015"/>
      <c r="H647" s="1015"/>
      <c r="I647" s="1015"/>
      <c r="J647" s="1015"/>
      <c r="K647" s="1015"/>
      <c r="L647" s="1015"/>
      <c r="M647" s="1015"/>
      <c r="N647" s="1015"/>
    </row>
    <row r="648" spans="1:14" ht="12.75" customHeight="1">
      <c r="A648" s="1015"/>
      <c r="B648" s="1015"/>
      <c r="C648" s="1015"/>
      <c r="D648" s="1015"/>
      <c r="E648" s="1015"/>
      <c r="F648" s="1015"/>
      <c r="G648" s="1015"/>
      <c r="H648" s="1015"/>
      <c r="I648" s="1015"/>
      <c r="J648" s="1015"/>
      <c r="K648" s="1015"/>
      <c r="L648" s="1015"/>
      <c r="M648" s="1015"/>
      <c r="N648" s="1015"/>
    </row>
    <row r="649" spans="1:14" ht="12.75" customHeight="1">
      <c r="A649" s="1015"/>
      <c r="B649" s="1015"/>
      <c r="C649" s="1015"/>
      <c r="D649" s="1015"/>
      <c r="E649" s="1015"/>
      <c r="F649" s="1015"/>
      <c r="G649" s="1015"/>
      <c r="H649" s="1015"/>
      <c r="I649" s="1015"/>
      <c r="J649" s="1015"/>
      <c r="K649" s="1015"/>
      <c r="L649" s="1015"/>
      <c r="M649" s="1015"/>
      <c r="N649" s="1015"/>
    </row>
    <row r="650" spans="1:14" ht="12.75" customHeight="1">
      <c r="A650" s="1015"/>
      <c r="B650" s="1015"/>
      <c r="C650" s="1015"/>
      <c r="D650" s="1015"/>
      <c r="E650" s="1015"/>
      <c r="F650" s="1015"/>
      <c r="G650" s="1015"/>
      <c r="H650" s="1015"/>
      <c r="I650" s="1015"/>
      <c r="J650" s="1015"/>
      <c r="K650" s="1015"/>
      <c r="L650" s="1015"/>
      <c r="M650" s="1015"/>
      <c r="N650" s="1015"/>
    </row>
    <row r="651" spans="1:14" ht="12.75" customHeight="1">
      <c r="A651" s="1015"/>
      <c r="B651" s="1015"/>
      <c r="C651" s="1015"/>
      <c r="D651" s="1015"/>
      <c r="E651" s="1015"/>
      <c r="F651" s="1015"/>
      <c r="G651" s="1015"/>
      <c r="H651" s="1015"/>
      <c r="I651" s="1015"/>
      <c r="J651" s="1015"/>
      <c r="K651" s="1015"/>
      <c r="L651" s="1015"/>
      <c r="M651" s="1015"/>
      <c r="N651" s="1015"/>
    </row>
    <row r="652" spans="1:14" ht="12.75" customHeight="1">
      <c r="A652" s="1015"/>
      <c r="B652" s="1015"/>
      <c r="C652" s="1015"/>
      <c r="D652" s="1015"/>
      <c r="E652" s="1015"/>
      <c r="F652" s="1015"/>
      <c r="G652" s="1015"/>
      <c r="H652" s="1015"/>
      <c r="I652" s="1015"/>
      <c r="J652" s="1015"/>
      <c r="K652" s="1015"/>
      <c r="L652" s="1015"/>
      <c r="M652" s="1015"/>
      <c r="N652" s="1015"/>
    </row>
    <row r="653" spans="1:14" ht="12.75" customHeight="1">
      <c r="A653" s="1015"/>
      <c r="B653" s="1015"/>
      <c r="C653" s="1015"/>
      <c r="D653" s="1015"/>
      <c r="E653" s="1015"/>
      <c r="F653" s="1015"/>
      <c r="G653" s="1015"/>
      <c r="H653" s="1015"/>
      <c r="I653" s="1015"/>
      <c r="J653" s="1015"/>
      <c r="K653" s="1015"/>
      <c r="L653" s="1015"/>
      <c r="M653" s="1015"/>
      <c r="N653" s="1015"/>
    </row>
    <row r="654" spans="1:14" ht="12.75" customHeight="1">
      <c r="A654" s="1015"/>
      <c r="B654" s="1015"/>
      <c r="C654" s="1015"/>
      <c r="D654" s="1015"/>
      <c r="E654" s="1015"/>
      <c r="F654" s="1015"/>
      <c r="G654" s="1015"/>
      <c r="H654" s="1015"/>
      <c r="I654" s="1015"/>
      <c r="J654" s="1015"/>
      <c r="K654" s="1015"/>
      <c r="L654" s="1015"/>
      <c r="M654" s="1015"/>
      <c r="N654" s="1015"/>
    </row>
    <row r="655" spans="1:14" ht="12.75" customHeight="1">
      <c r="A655" s="1015"/>
      <c r="B655" s="1015"/>
      <c r="C655" s="1015"/>
      <c r="D655" s="1015"/>
      <c r="E655" s="1015"/>
      <c r="F655" s="1015"/>
      <c r="G655" s="1015"/>
      <c r="H655" s="1015"/>
      <c r="I655" s="1015"/>
      <c r="J655" s="1015"/>
      <c r="K655" s="1015"/>
      <c r="L655" s="1015"/>
      <c r="M655" s="1015"/>
      <c r="N655" s="1015"/>
    </row>
    <row r="656" spans="1:14" ht="12.75" customHeight="1">
      <c r="A656" s="1015"/>
      <c r="B656" s="1015"/>
      <c r="C656" s="1015"/>
      <c r="D656" s="1015"/>
      <c r="E656" s="1015"/>
      <c r="F656" s="1015"/>
      <c r="G656" s="1015"/>
      <c r="H656" s="1015"/>
      <c r="I656" s="1015"/>
      <c r="J656" s="1015"/>
      <c r="K656" s="1015"/>
      <c r="L656" s="1015"/>
      <c r="M656" s="1015"/>
      <c r="N656" s="1015"/>
    </row>
    <row r="657" spans="1:14" ht="12.75" customHeight="1">
      <c r="A657" s="1015"/>
      <c r="B657" s="1015"/>
      <c r="C657" s="1015"/>
      <c r="D657" s="1015"/>
      <c r="E657" s="1015"/>
      <c r="F657" s="1015"/>
      <c r="G657" s="1015"/>
      <c r="H657" s="1015"/>
      <c r="I657" s="1015"/>
      <c r="J657" s="1015"/>
      <c r="K657" s="1015"/>
      <c r="L657" s="1015"/>
      <c r="M657" s="1015"/>
      <c r="N657" s="1015"/>
    </row>
    <row r="658" spans="1:14" ht="12.75" customHeight="1">
      <c r="A658" s="1015"/>
      <c r="B658" s="1015"/>
      <c r="C658" s="1015"/>
      <c r="D658" s="1015"/>
      <c r="E658" s="1015"/>
      <c r="F658" s="1015"/>
      <c r="G658" s="1015"/>
      <c r="H658" s="1015"/>
      <c r="I658" s="1015"/>
      <c r="J658" s="1015"/>
      <c r="K658" s="1015"/>
      <c r="L658" s="1015"/>
      <c r="M658" s="1015"/>
      <c r="N658" s="1015"/>
    </row>
    <row r="659" spans="1:14" ht="12.75" customHeight="1">
      <c r="A659" s="1015"/>
      <c r="B659" s="1015"/>
      <c r="C659" s="1015"/>
      <c r="D659" s="1015"/>
      <c r="E659" s="1015"/>
      <c r="F659" s="1015"/>
      <c r="G659" s="1015"/>
      <c r="H659" s="1015"/>
      <c r="I659" s="1015"/>
      <c r="J659" s="1015"/>
      <c r="K659" s="1015"/>
      <c r="L659" s="1015"/>
      <c r="M659" s="1015"/>
      <c r="N659" s="1015"/>
    </row>
    <row r="660" spans="1:14" ht="12.75" customHeight="1">
      <c r="A660" s="1015"/>
      <c r="B660" s="1015"/>
      <c r="C660" s="1015"/>
      <c r="D660" s="1015"/>
      <c r="E660" s="1015"/>
      <c r="F660" s="1015"/>
      <c r="G660" s="1015"/>
      <c r="H660" s="1015"/>
      <c r="I660" s="1015"/>
      <c r="J660" s="1015"/>
      <c r="K660" s="1015"/>
      <c r="L660" s="1015"/>
      <c r="M660" s="1015"/>
      <c r="N660" s="1015"/>
    </row>
    <row r="661" spans="1:14" ht="12.75" customHeight="1">
      <c r="A661" s="1015"/>
      <c r="B661" s="1015"/>
      <c r="C661" s="1015"/>
      <c r="D661" s="1015"/>
      <c r="E661" s="1015"/>
      <c r="F661" s="1015"/>
      <c r="G661" s="1015"/>
      <c r="H661" s="1015"/>
      <c r="I661" s="1015"/>
      <c r="J661" s="1015"/>
      <c r="K661" s="1015"/>
      <c r="L661" s="1015"/>
      <c r="M661" s="1015"/>
      <c r="N661" s="1015"/>
    </row>
    <row r="662" spans="1:14" ht="12.75" customHeight="1">
      <c r="A662" s="1015"/>
      <c r="B662" s="1015"/>
      <c r="C662" s="1015"/>
      <c r="D662" s="1015"/>
      <c r="E662" s="1015"/>
      <c r="F662" s="1015"/>
      <c r="G662" s="1015"/>
      <c r="H662" s="1015"/>
      <c r="I662" s="1015"/>
      <c r="J662" s="1015"/>
      <c r="K662" s="1015"/>
      <c r="L662" s="1015"/>
      <c r="M662" s="1015"/>
      <c r="N662" s="1015"/>
    </row>
    <row r="663" spans="1:14" ht="12.75" customHeight="1">
      <c r="A663" s="1015"/>
      <c r="B663" s="1015"/>
      <c r="C663" s="1015"/>
      <c r="D663" s="1015"/>
      <c r="E663" s="1015"/>
      <c r="F663" s="1015"/>
      <c r="G663" s="1015"/>
      <c r="H663" s="1015"/>
      <c r="I663" s="1015"/>
      <c r="J663" s="1015"/>
      <c r="K663" s="1015"/>
      <c r="L663" s="1015"/>
      <c r="M663" s="1015"/>
      <c r="N663" s="1015"/>
    </row>
    <row r="664" spans="1:14" ht="12.75" customHeight="1">
      <c r="A664" s="1015"/>
      <c r="B664" s="1015"/>
      <c r="C664" s="1015"/>
      <c r="D664" s="1015"/>
      <c r="E664" s="1015"/>
      <c r="F664" s="1015"/>
      <c r="G664" s="1015"/>
      <c r="H664" s="1015"/>
      <c r="I664" s="1015"/>
      <c r="J664" s="1015"/>
      <c r="K664" s="1015"/>
      <c r="L664" s="1015"/>
      <c r="M664" s="1015"/>
      <c r="N664" s="1015"/>
    </row>
    <row r="665" spans="1:14" ht="12.75" customHeight="1">
      <c r="A665" s="1015"/>
      <c r="B665" s="1015"/>
      <c r="C665" s="1015"/>
      <c r="D665" s="1015"/>
      <c r="E665" s="1015"/>
      <c r="F665" s="1015"/>
      <c r="G665" s="1015"/>
      <c r="H665" s="1015"/>
      <c r="I665" s="1015"/>
      <c r="J665" s="1015"/>
      <c r="K665" s="1015"/>
      <c r="L665" s="1015"/>
      <c r="M665" s="1015"/>
      <c r="N665" s="1015"/>
    </row>
    <row r="666" spans="1:14" ht="12.75" customHeight="1">
      <c r="A666" s="1015"/>
      <c r="B666" s="1015"/>
      <c r="C666" s="1015"/>
      <c r="D666" s="1015"/>
      <c r="E666" s="1015"/>
      <c r="F666" s="1015"/>
      <c r="G666" s="1015"/>
      <c r="H666" s="1015"/>
      <c r="I666" s="1015"/>
      <c r="J666" s="1015"/>
      <c r="K666" s="1015"/>
      <c r="L666" s="1015"/>
      <c r="M666" s="1015"/>
      <c r="N666" s="1015"/>
    </row>
    <row r="667" spans="1:14" ht="12.75" customHeight="1">
      <c r="A667" s="1015"/>
      <c r="B667" s="1015"/>
      <c r="C667" s="1015"/>
      <c r="D667" s="1015"/>
      <c r="E667" s="1015"/>
      <c r="F667" s="1015"/>
      <c r="G667" s="1015"/>
      <c r="H667" s="1015"/>
      <c r="I667" s="1015"/>
      <c r="J667" s="1015"/>
      <c r="K667" s="1015"/>
      <c r="L667" s="1015"/>
      <c r="M667" s="1015"/>
      <c r="N667" s="1015"/>
    </row>
    <row r="668" spans="1:14" ht="12.75" customHeight="1">
      <c r="A668" s="1015"/>
      <c r="B668" s="1015"/>
      <c r="C668" s="1015"/>
      <c r="D668" s="1015"/>
      <c r="E668" s="1015"/>
      <c r="F668" s="1015"/>
      <c r="G668" s="1015"/>
      <c r="H668" s="1015"/>
      <c r="I668" s="1015"/>
      <c r="J668" s="1015"/>
      <c r="K668" s="1015"/>
      <c r="L668" s="1015"/>
      <c r="M668" s="1015"/>
      <c r="N668" s="1015"/>
    </row>
    <row r="669" spans="1:14" ht="12.75" customHeight="1">
      <c r="A669" s="1015"/>
      <c r="B669" s="1015"/>
      <c r="C669" s="1015"/>
      <c r="D669" s="1015"/>
      <c r="E669" s="1015"/>
      <c r="F669" s="1015"/>
      <c r="G669" s="1015"/>
      <c r="H669" s="1015"/>
      <c r="I669" s="1015"/>
      <c r="J669" s="1015"/>
      <c r="K669" s="1015"/>
      <c r="L669" s="1015"/>
      <c r="M669" s="1015"/>
      <c r="N669" s="1015"/>
    </row>
    <row r="670" spans="1:14" ht="12.75" customHeight="1">
      <c r="A670" s="1015"/>
      <c r="B670" s="1015"/>
      <c r="C670" s="1015"/>
      <c r="D670" s="1015"/>
      <c r="E670" s="1015"/>
      <c r="F670" s="1015"/>
      <c r="G670" s="1015"/>
      <c r="H670" s="1015"/>
      <c r="I670" s="1015"/>
      <c r="J670" s="1015"/>
      <c r="K670" s="1015"/>
      <c r="L670" s="1015"/>
      <c r="M670" s="1015"/>
      <c r="N670" s="1015"/>
    </row>
    <row r="671" spans="1:14" ht="12.75" customHeight="1">
      <c r="A671" s="1015"/>
      <c r="B671" s="1015"/>
      <c r="C671" s="1015"/>
      <c r="D671" s="1015"/>
      <c r="E671" s="1015"/>
      <c r="F671" s="1015"/>
      <c r="G671" s="1015"/>
      <c r="H671" s="1015"/>
      <c r="I671" s="1015"/>
      <c r="J671" s="1015"/>
      <c r="K671" s="1015"/>
      <c r="L671" s="1015"/>
      <c r="M671" s="1015"/>
      <c r="N671" s="1015"/>
    </row>
    <row r="672" spans="1:14" ht="12.75" customHeight="1">
      <c r="A672" s="1015"/>
      <c r="B672" s="1015"/>
      <c r="C672" s="1015"/>
      <c r="D672" s="1015"/>
      <c r="E672" s="1015"/>
      <c r="F672" s="1015"/>
      <c r="G672" s="1015"/>
      <c r="H672" s="1015"/>
      <c r="I672" s="1015"/>
      <c r="J672" s="1015"/>
      <c r="K672" s="1015"/>
      <c r="L672" s="1015"/>
      <c r="M672" s="1015"/>
      <c r="N672" s="1015"/>
    </row>
    <row r="673" spans="1:14" ht="12.75" customHeight="1">
      <c r="A673" s="1015"/>
      <c r="B673" s="1015"/>
      <c r="C673" s="1015"/>
      <c r="D673" s="1015"/>
      <c r="E673" s="1015"/>
      <c r="F673" s="1015"/>
      <c r="G673" s="1015"/>
      <c r="H673" s="1015"/>
      <c r="I673" s="1015"/>
      <c r="J673" s="1015"/>
      <c r="K673" s="1015"/>
      <c r="L673" s="1015"/>
      <c r="M673" s="1015"/>
      <c r="N673" s="1015"/>
    </row>
    <row r="674" spans="1:14" ht="12.75" customHeight="1">
      <c r="A674" s="1015"/>
      <c r="B674" s="1015"/>
      <c r="C674" s="1015"/>
      <c r="D674" s="1015"/>
      <c r="E674" s="1015"/>
      <c r="F674" s="1015"/>
      <c r="G674" s="1015"/>
      <c r="H674" s="1015"/>
      <c r="I674" s="1015"/>
      <c r="J674" s="1015"/>
      <c r="K674" s="1015"/>
      <c r="L674" s="1015"/>
      <c r="M674" s="1015"/>
      <c r="N674" s="1015"/>
    </row>
    <row r="675" spans="1:14" ht="12.75" customHeight="1">
      <c r="A675" s="1015"/>
      <c r="B675" s="1015"/>
      <c r="C675" s="1015"/>
      <c r="D675" s="1015"/>
      <c r="E675" s="1015"/>
      <c r="F675" s="1015"/>
      <c r="G675" s="1015"/>
      <c r="H675" s="1015"/>
      <c r="I675" s="1015"/>
      <c r="J675" s="1015"/>
      <c r="K675" s="1015"/>
      <c r="L675" s="1015"/>
      <c r="M675" s="1015"/>
      <c r="N675" s="1015"/>
    </row>
    <row r="676" spans="1:14" ht="12.75" customHeight="1">
      <c r="A676" s="1015"/>
      <c r="B676" s="1015"/>
      <c r="C676" s="1015"/>
      <c r="D676" s="1015"/>
      <c r="E676" s="1015"/>
      <c r="F676" s="1015"/>
      <c r="G676" s="1015"/>
      <c r="H676" s="1015"/>
      <c r="I676" s="1015"/>
      <c r="J676" s="1015"/>
      <c r="K676" s="1015"/>
      <c r="L676" s="1015"/>
      <c r="M676" s="1015"/>
      <c r="N676" s="1015"/>
    </row>
    <row r="677" spans="1:14" ht="12.75" customHeight="1">
      <c r="A677" s="1015"/>
      <c r="B677" s="1015"/>
      <c r="C677" s="1015"/>
      <c r="D677" s="1015"/>
      <c r="E677" s="1015"/>
      <c r="F677" s="1015"/>
      <c r="G677" s="1015"/>
      <c r="H677" s="1015"/>
      <c r="I677" s="1015"/>
      <c r="J677" s="1015"/>
      <c r="K677" s="1015"/>
      <c r="L677" s="1015"/>
      <c r="M677" s="1015"/>
      <c r="N677" s="1015"/>
    </row>
    <row r="678" spans="1:14" ht="12.75" customHeight="1">
      <c r="A678" s="1015"/>
      <c r="B678" s="1015"/>
      <c r="C678" s="1015"/>
      <c r="D678" s="1015"/>
      <c r="E678" s="1015"/>
      <c r="F678" s="1015"/>
      <c r="G678" s="1015"/>
      <c r="H678" s="1015"/>
      <c r="I678" s="1015"/>
      <c r="J678" s="1015"/>
      <c r="K678" s="1015"/>
      <c r="L678" s="1015"/>
      <c r="M678" s="1015"/>
      <c r="N678" s="1015"/>
    </row>
    <row r="679" spans="1:14" ht="12.75" customHeight="1">
      <c r="A679" s="1015"/>
      <c r="B679" s="1015"/>
      <c r="C679" s="1015"/>
      <c r="D679" s="1015"/>
      <c r="E679" s="1015"/>
      <c r="F679" s="1015"/>
      <c r="G679" s="1015"/>
      <c r="H679" s="1015"/>
      <c r="I679" s="1015"/>
      <c r="J679" s="1015"/>
      <c r="K679" s="1015"/>
      <c r="L679" s="1015"/>
      <c r="M679" s="1015"/>
      <c r="N679" s="1015"/>
    </row>
    <row r="680" spans="1:14" ht="12.75" customHeight="1">
      <c r="A680" s="1015"/>
      <c r="B680" s="1015"/>
      <c r="C680" s="1015"/>
      <c r="D680" s="1015"/>
      <c r="E680" s="1015"/>
      <c r="F680" s="1015"/>
      <c r="G680" s="1015"/>
      <c r="H680" s="1015"/>
      <c r="I680" s="1015"/>
      <c r="J680" s="1015"/>
      <c r="K680" s="1015"/>
      <c r="L680" s="1015"/>
      <c r="M680" s="1015"/>
      <c r="N680" s="1015"/>
    </row>
    <row r="681" spans="1:14" ht="12.75" customHeight="1">
      <c r="A681" s="1015"/>
      <c r="B681" s="1015"/>
      <c r="C681" s="1015"/>
      <c r="D681" s="1015"/>
      <c r="E681" s="1015"/>
      <c r="F681" s="1015"/>
      <c r="G681" s="1015"/>
      <c r="H681" s="1015"/>
      <c r="I681" s="1015"/>
      <c r="J681" s="1015"/>
      <c r="K681" s="1015"/>
      <c r="L681" s="1015"/>
      <c r="M681" s="1015"/>
      <c r="N681" s="1015"/>
    </row>
    <row r="682" spans="1:14" ht="12.75" customHeight="1">
      <c r="A682" s="1015"/>
      <c r="B682" s="1015"/>
      <c r="C682" s="1015"/>
      <c r="D682" s="1015"/>
      <c r="E682" s="1015"/>
      <c r="F682" s="1015"/>
      <c r="G682" s="1015"/>
      <c r="H682" s="1015"/>
      <c r="I682" s="1015"/>
      <c r="J682" s="1015"/>
      <c r="K682" s="1015"/>
      <c r="L682" s="1015"/>
      <c r="M682" s="1015"/>
      <c r="N682" s="1015"/>
    </row>
    <row r="683" spans="1:14" ht="12.75" customHeight="1">
      <c r="A683" s="1015"/>
      <c r="B683" s="1015"/>
      <c r="C683" s="1015"/>
      <c r="D683" s="1015"/>
      <c r="E683" s="1015"/>
      <c r="F683" s="1015"/>
      <c r="G683" s="1015"/>
      <c r="H683" s="1015"/>
      <c r="I683" s="1015"/>
      <c r="J683" s="1015"/>
      <c r="K683" s="1015"/>
      <c r="L683" s="1015"/>
      <c r="M683" s="1015"/>
      <c r="N683" s="1015"/>
    </row>
    <row r="684" spans="1:14" ht="12.75" customHeight="1">
      <c r="A684" s="1015"/>
      <c r="B684" s="1015"/>
      <c r="C684" s="1015"/>
      <c r="D684" s="1015"/>
      <c r="E684" s="1015"/>
      <c r="F684" s="1015"/>
      <c r="G684" s="1015"/>
      <c r="H684" s="1015"/>
      <c r="I684" s="1015"/>
      <c r="J684" s="1015"/>
      <c r="K684" s="1015"/>
      <c r="L684" s="1015"/>
      <c r="M684" s="1015"/>
      <c r="N684" s="1015"/>
    </row>
    <row r="685" spans="1:14" ht="12.75" customHeight="1">
      <c r="A685" s="1015"/>
      <c r="B685" s="1015"/>
      <c r="C685" s="1015"/>
      <c r="D685" s="1015"/>
      <c r="E685" s="1015"/>
      <c r="F685" s="1015"/>
      <c r="G685" s="1015"/>
      <c r="H685" s="1015"/>
      <c r="I685" s="1015"/>
      <c r="J685" s="1015"/>
      <c r="K685" s="1015"/>
      <c r="L685" s="1015"/>
      <c r="M685" s="1015"/>
      <c r="N685" s="1015"/>
    </row>
    <row r="686" spans="1:14" ht="12.75" customHeight="1">
      <c r="A686" s="1015"/>
      <c r="B686" s="1015"/>
      <c r="C686" s="1015"/>
      <c r="D686" s="1015"/>
      <c r="E686" s="1015"/>
      <c r="F686" s="1015"/>
      <c r="G686" s="1015"/>
      <c r="H686" s="1015"/>
      <c r="I686" s="1015"/>
      <c r="J686" s="1015"/>
      <c r="K686" s="1015"/>
      <c r="L686" s="1015"/>
      <c r="M686" s="1015"/>
      <c r="N686" s="1015"/>
    </row>
    <row r="687" spans="1:14" ht="12.75" customHeight="1">
      <c r="A687" s="1015"/>
      <c r="B687" s="1015"/>
      <c r="C687" s="1015"/>
      <c r="D687" s="1015"/>
      <c r="E687" s="1015"/>
      <c r="F687" s="1015"/>
      <c r="G687" s="1015"/>
      <c r="H687" s="1015"/>
      <c r="I687" s="1015"/>
      <c r="J687" s="1015"/>
      <c r="K687" s="1015"/>
      <c r="L687" s="1015"/>
      <c r="M687" s="1015"/>
      <c r="N687" s="1015"/>
    </row>
    <row r="688" spans="1:14" ht="12.75" customHeight="1">
      <c r="A688" s="1015"/>
      <c r="B688" s="1015"/>
      <c r="C688" s="1015"/>
      <c r="D688" s="1015"/>
      <c r="E688" s="1015"/>
      <c r="F688" s="1015"/>
      <c r="G688" s="1015"/>
      <c r="H688" s="1015"/>
      <c r="I688" s="1015"/>
      <c r="J688" s="1015"/>
      <c r="K688" s="1015"/>
      <c r="L688" s="1015"/>
      <c r="M688" s="1015"/>
      <c r="N688" s="1015"/>
    </row>
    <row r="689" spans="1:14" ht="12.75" customHeight="1">
      <c r="A689" s="1015"/>
      <c r="B689" s="1015"/>
      <c r="C689" s="1015"/>
      <c r="D689" s="1015"/>
      <c r="E689" s="1015"/>
      <c r="F689" s="1015"/>
      <c r="G689" s="1015"/>
      <c r="H689" s="1015"/>
      <c r="I689" s="1015"/>
      <c r="J689" s="1015"/>
      <c r="K689" s="1015"/>
      <c r="L689" s="1015"/>
      <c r="M689" s="1015"/>
      <c r="N689" s="1015"/>
    </row>
    <row r="690" spans="1:14" ht="12.75" customHeight="1">
      <c r="A690" s="1015"/>
      <c r="B690" s="1015"/>
      <c r="C690" s="1015"/>
      <c r="D690" s="1015"/>
      <c r="E690" s="1015"/>
      <c r="F690" s="1015"/>
      <c r="G690" s="1015"/>
      <c r="H690" s="1015"/>
      <c r="I690" s="1015"/>
      <c r="J690" s="1015"/>
      <c r="K690" s="1015"/>
      <c r="L690" s="1015"/>
      <c r="M690" s="1015"/>
      <c r="N690" s="1015"/>
    </row>
    <row r="691" spans="1:14" ht="12.75" customHeight="1">
      <c r="A691" s="1015"/>
      <c r="B691" s="1015"/>
      <c r="C691" s="1015"/>
      <c r="D691" s="1015"/>
      <c r="E691" s="1015"/>
      <c r="F691" s="1015"/>
      <c r="G691" s="1015"/>
      <c r="H691" s="1015"/>
      <c r="I691" s="1015"/>
      <c r="J691" s="1015"/>
      <c r="K691" s="1015"/>
      <c r="L691" s="1015"/>
      <c r="M691" s="1015"/>
      <c r="N691" s="1015"/>
    </row>
    <row r="692" spans="1:14" ht="12.75" customHeight="1">
      <c r="A692" s="1015"/>
      <c r="B692" s="1015"/>
      <c r="C692" s="1015"/>
      <c r="D692" s="1015"/>
      <c r="E692" s="1015"/>
      <c r="F692" s="1015"/>
      <c r="G692" s="1015"/>
      <c r="H692" s="1015"/>
      <c r="I692" s="1015"/>
      <c r="J692" s="1015"/>
      <c r="K692" s="1015"/>
      <c r="L692" s="1015"/>
      <c r="M692" s="1015"/>
      <c r="N692" s="1015"/>
    </row>
    <row r="693" spans="1:14" ht="12.75" customHeight="1">
      <c r="A693" s="1015"/>
      <c r="B693" s="1015"/>
      <c r="C693" s="1015"/>
      <c r="D693" s="1015"/>
      <c r="E693" s="1015"/>
      <c r="F693" s="1015"/>
      <c r="G693" s="1015"/>
      <c r="H693" s="1015"/>
      <c r="I693" s="1015"/>
      <c r="J693" s="1015"/>
      <c r="K693" s="1015"/>
      <c r="L693" s="1015"/>
      <c r="M693" s="1015"/>
      <c r="N693" s="1015"/>
    </row>
    <row r="694" spans="1:14" ht="12.75" customHeight="1">
      <c r="A694" s="1015"/>
      <c r="B694" s="1015"/>
      <c r="C694" s="1015"/>
      <c r="D694" s="1015"/>
      <c r="E694" s="1015"/>
      <c r="F694" s="1015"/>
      <c r="G694" s="1015"/>
      <c r="H694" s="1015"/>
      <c r="I694" s="1015"/>
      <c r="J694" s="1015"/>
      <c r="K694" s="1015"/>
      <c r="L694" s="1015"/>
      <c r="M694" s="1015"/>
      <c r="N694" s="1015"/>
    </row>
    <row r="695" spans="1:14" ht="12.75" customHeight="1">
      <c r="A695" s="1015"/>
      <c r="B695" s="1015"/>
      <c r="C695" s="1015"/>
      <c r="D695" s="1015"/>
      <c r="E695" s="1015"/>
      <c r="F695" s="1015"/>
      <c r="G695" s="1015"/>
      <c r="H695" s="1015"/>
      <c r="I695" s="1015"/>
      <c r="J695" s="1015"/>
      <c r="K695" s="1015"/>
      <c r="L695" s="1015"/>
      <c r="M695" s="1015"/>
      <c r="N695" s="1015"/>
    </row>
    <row r="696" spans="1:14" ht="12.75" customHeight="1">
      <c r="A696" s="1015"/>
      <c r="B696" s="1015"/>
      <c r="C696" s="1015"/>
      <c r="D696" s="1015"/>
      <c r="E696" s="1015"/>
      <c r="F696" s="1015"/>
      <c r="G696" s="1015"/>
      <c r="H696" s="1015"/>
      <c r="I696" s="1015"/>
      <c r="J696" s="1015"/>
      <c r="K696" s="1015"/>
      <c r="L696" s="1015"/>
      <c r="M696" s="1015"/>
      <c r="N696" s="1015"/>
    </row>
    <row r="697" spans="1:14" ht="12.75" customHeight="1">
      <c r="A697" s="1015"/>
      <c r="B697" s="1015"/>
      <c r="C697" s="1015"/>
      <c r="D697" s="1015"/>
      <c r="E697" s="1015"/>
      <c r="F697" s="1015"/>
      <c r="G697" s="1015"/>
      <c r="H697" s="1015"/>
      <c r="I697" s="1015"/>
      <c r="J697" s="1015"/>
      <c r="K697" s="1015"/>
      <c r="L697" s="1015"/>
      <c r="M697" s="1015"/>
      <c r="N697" s="1015"/>
    </row>
    <row r="698" spans="1:14" ht="12.75" customHeight="1">
      <c r="A698" s="1015"/>
      <c r="B698" s="1015"/>
      <c r="C698" s="1015"/>
      <c r="D698" s="1015"/>
      <c r="E698" s="1015"/>
      <c r="F698" s="1015"/>
      <c r="G698" s="1015"/>
      <c r="H698" s="1015"/>
      <c r="I698" s="1015"/>
      <c r="J698" s="1015"/>
      <c r="K698" s="1015"/>
      <c r="L698" s="1015"/>
      <c r="M698" s="1015"/>
      <c r="N698" s="1015"/>
    </row>
    <row r="699" spans="1:14" ht="12.75" customHeight="1">
      <c r="A699" s="1015"/>
      <c r="B699" s="1015"/>
      <c r="C699" s="1015"/>
      <c r="D699" s="1015"/>
      <c r="E699" s="1015"/>
      <c r="F699" s="1015"/>
      <c r="G699" s="1015"/>
      <c r="H699" s="1015"/>
      <c r="I699" s="1015"/>
      <c r="J699" s="1015"/>
      <c r="K699" s="1015"/>
      <c r="L699" s="1015"/>
      <c r="M699" s="1015"/>
      <c r="N699" s="1015"/>
    </row>
    <row r="700" spans="1:14" ht="12.75" customHeight="1">
      <c r="A700" s="1015"/>
      <c r="B700" s="1015"/>
      <c r="C700" s="1015"/>
      <c r="D700" s="1015"/>
      <c r="E700" s="1015"/>
      <c r="F700" s="1015"/>
      <c r="G700" s="1015"/>
      <c r="H700" s="1015"/>
      <c r="I700" s="1015"/>
      <c r="J700" s="1015"/>
      <c r="K700" s="1015"/>
      <c r="L700" s="1015"/>
      <c r="M700" s="1015"/>
      <c r="N700" s="1015"/>
    </row>
    <row r="701" spans="1:14" ht="12.75" customHeight="1">
      <c r="A701" s="1015"/>
      <c r="B701" s="1015"/>
      <c r="C701" s="1015"/>
      <c r="D701" s="1015"/>
      <c r="E701" s="1015"/>
      <c r="F701" s="1015"/>
      <c r="G701" s="1015"/>
      <c r="H701" s="1015"/>
      <c r="I701" s="1015"/>
      <c r="J701" s="1015"/>
      <c r="K701" s="1015"/>
      <c r="L701" s="1015"/>
      <c r="M701" s="1015"/>
      <c r="N701" s="1015"/>
    </row>
    <row r="702" spans="1:14" ht="12.75" customHeight="1">
      <c r="A702" s="1015"/>
      <c r="B702" s="1015"/>
      <c r="C702" s="1015"/>
      <c r="D702" s="1015"/>
      <c r="E702" s="1015"/>
      <c r="F702" s="1015"/>
      <c r="G702" s="1015"/>
      <c r="H702" s="1015"/>
      <c r="I702" s="1015"/>
      <c r="J702" s="1015"/>
      <c r="K702" s="1015"/>
      <c r="L702" s="1015"/>
      <c r="M702" s="1015"/>
      <c r="N702" s="1015"/>
    </row>
    <row r="703" spans="1:14" ht="12.75" customHeight="1">
      <c r="A703" s="1015"/>
      <c r="B703" s="1015"/>
      <c r="C703" s="1015"/>
      <c r="D703" s="1015"/>
      <c r="E703" s="1015"/>
      <c r="F703" s="1015"/>
      <c r="G703" s="1015"/>
      <c r="H703" s="1015"/>
      <c r="I703" s="1015"/>
      <c r="J703" s="1015"/>
      <c r="K703" s="1015"/>
      <c r="L703" s="1015"/>
      <c r="M703" s="1015"/>
      <c r="N703" s="1015"/>
    </row>
    <row r="704" spans="1:14" ht="12.75" customHeight="1">
      <c r="A704" s="1015"/>
      <c r="B704" s="1015"/>
      <c r="C704" s="1015"/>
      <c r="D704" s="1015"/>
      <c r="E704" s="1015"/>
      <c r="F704" s="1015"/>
      <c r="G704" s="1015"/>
      <c r="H704" s="1015"/>
      <c r="I704" s="1015"/>
      <c r="J704" s="1015"/>
      <c r="K704" s="1015"/>
      <c r="L704" s="1015"/>
      <c r="M704" s="1015"/>
      <c r="N704" s="1015"/>
    </row>
    <row r="705" spans="1:14" ht="12.75" customHeight="1">
      <c r="A705" s="1015"/>
      <c r="B705" s="1015"/>
      <c r="C705" s="1015"/>
      <c r="D705" s="1015"/>
      <c r="E705" s="1015"/>
      <c r="F705" s="1015"/>
      <c r="G705" s="1015"/>
      <c r="H705" s="1015"/>
      <c r="I705" s="1015"/>
      <c r="J705" s="1015"/>
      <c r="K705" s="1015"/>
      <c r="L705" s="1015"/>
      <c r="M705" s="1015"/>
      <c r="N705" s="1015"/>
    </row>
    <row r="706" spans="1:14" ht="12.75" customHeight="1">
      <c r="A706" s="1015"/>
      <c r="B706" s="1015"/>
      <c r="C706" s="1015"/>
      <c r="D706" s="1015"/>
      <c r="E706" s="1015"/>
      <c r="F706" s="1015"/>
      <c r="G706" s="1015"/>
      <c r="H706" s="1015"/>
      <c r="I706" s="1015"/>
      <c r="J706" s="1015"/>
      <c r="K706" s="1015"/>
      <c r="L706" s="1015"/>
      <c r="M706" s="1015"/>
      <c r="N706" s="1015"/>
    </row>
    <row r="707" spans="1:14" ht="12.75" customHeight="1">
      <c r="A707" s="1015"/>
      <c r="B707" s="1015"/>
      <c r="C707" s="1015"/>
      <c r="D707" s="1015"/>
      <c r="E707" s="1015"/>
      <c r="F707" s="1015"/>
      <c r="G707" s="1015"/>
      <c r="H707" s="1015"/>
      <c r="I707" s="1015"/>
      <c r="J707" s="1015"/>
      <c r="K707" s="1015"/>
      <c r="L707" s="1015"/>
      <c r="M707" s="1015"/>
      <c r="N707" s="1015"/>
    </row>
    <row r="708" spans="1:14" ht="12.75" customHeight="1">
      <c r="A708" s="1015"/>
      <c r="B708" s="1015"/>
      <c r="C708" s="1015"/>
      <c r="D708" s="1015"/>
      <c r="E708" s="1015"/>
      <c r="F708" s="1015"/>
      <c r="G708" s="1015"/>
      <c r="H708" s="1015"/>
      <c r="I708" s="1015"/>
      <c r="J708" s="1015"/>
      <c r="K708" s="1015"/>
      <c r="L708" s="1015"/>
      <c r="M708" s="1015"/>
      <c r="N708" s="1015"/>
    </row>
    <row r="709" spans="1:14" ht="12.75" customHeight="1">
      <c r="A709" s="1015"/>
      <c r="B709" s="1015"/>
      <c r="C709" s="1015"/>
      <c r="D709" s="1015"/>
      <c r="E709" s="1015"/>
      <c r="F709" s="1015"/>
      <c r="G709" s="1015"/>
      <c r="H709" s="1015"/>
      <c r="I709" s="1015"/>
      <c r="J709" s="1015"/>
      <c r="K709" s="1015"/>
      <c r="L709" s="1015"/>
      <c r="M709" s="1015"/>
      <c r="N709" s="1015"/>
    </row>
    <row r="710" spans="1:14" ht="12.75" customHeight="1">
      <c r="A710" s="1015"/>
      <c r="B710" s="1015"/>
      <c r="C710" s="1015"/>
      <c r="D710" s="1015"/>
      <c r="E710" s="1015"/>
      <c r="F710" s="1015"/>
      <c r="G710" s="1015"/>
      <c r="H710" s="1015"/>
      <c r="I710" s="1015"/>
      <c r="J710" s="1015"/>
      <c r="K710" s="1015"/>
      <c r="L710" s="1015"/>
      <c r="M710" s="1015"/>
      <c r="N710" s="1015"/>
    </row>
    <row r="711" spans="1:14" ht="12.75" customHeight="1">
      <c r="A711" s="1015"/>
      <c r="B711" s="1015"/>
      <c r="C711" s="1015"/>
      <c r="D711" s="1015"/>
      <c r="E711" s="1015"/>
      <c r="F711" s="1015"/>
      <c r="G711" s="1015"/>
      <c r="H711" s="1015"/>
      <c r="I711" s="1015"/>
      <c r="J711" s="1015"/>
      <c r="K711" s="1015"/>
      <c r="L711" s="1015"/>
      <c r="M711" s="1015"/>
      <c r="N711" s="1015"/>
    </row>
    <row r="712" spans="1:14" ht="12.75" customHeight="1">
      <c r="A712" s="1015"/>
      <c r="B712" s="1015"/>
      <c r="C712" s="1015"/>
      <c r="D712" s="1015"/>
      <c r="E712" s="1015"/>
      <c r="F712" s="1015"/>
      <c r="G712" s="1015"/>
      <c r="H712" s="1015"/>
      <c r="I712" s="1015"/>
      <c r="J712" s="1015"/>
      <c r="K712" s="1015"/>
      <c r="L712" s="1015"/>
      <c r="M712" s="1015"/>
      <c r="N712" s="1015"/>
    </row>
    <row r="713" spans="1:14" ht="12.75" customHeight="1">
      <c r="A713" s="1015"/>
      <c r="B713" s="1015"/>
      <c r="C713" s="1015"/>
      <c r="D713" s="1015"/>
      <c r="E713" s="1015"/>
      <c r="F713" s="1015"/>
      <c r="G713" s="1015"/>
      <c r="H713" s="1015"/>
      <c r="I713" s="1015"/>
      <c r="J713" s="1015"/>
      <c r="K713" s="1015"/>
      <c r="L713" s="1015"/>
      <c r="M713" s="1015"/>
      <c r="N713" s="1015"/>
    </row>
    <row r="714" spans="1:14" ht="12.75" customHeight="1">
      <c r="A714" s="1015"/>
      <c r="B714" s="1015"/>
      <c r="C714" s="1015"/>
      <c r="D714" s="1015"/>
      <c r="E714" s="1015"/>
      <c r="F714" s="1015"/>
      <c r="G714" s="1015"/>
      <c r="H714" s="1015"/>
      <c r="I714" s="1015"/>
      <c r="J714" s="1015"/>
      <c r="K714" s="1015"/>
      <c r="L714" s="1015"/>
      <c r="M714" s="1015"/>
      <c r="N714" s="1015"/>
    </row>
    <row r="715" spans="1:14" ht="12.75" customHeight="1">
      <c r="A715" s="1015"/>
      <c r="B715" s="1015"/>
      <c r="C715" s="1015"/>
      <c r="D715" s="1015"/>
      <c r="E715" s="1015"/>
      <c r="F715" s="1015"/>
      <c r="G715" s="1015"/>
      <c r="H715" s="1015"/>
      <c r="I715" s="1015"/>
      <c r="J715" s="1015"/>
      <c r="K715" s="1015"/>
      <c r="L715" s="1015"/>
      <c r="M715" s="1015"/>
      <c r="N715" s="1015"/>
    </row>
    <row r="716" spans="1:14" ht="12.75" customHeight="1">
      <c r="A716" s="1015"/>
      <c r="B716" s="1015"/>
      <c r="C716" s="1015"/>
      <c r="D716" s="1015"/>
      <c r="E716" s="1015"/>
      <c r="F716" s="1015"/>
      <c r="G716" s="1015"/>
      <c r="H716" s="1015"/>
      <c r="I716" s="1015"/>
      <c r="J716" s="1015"/>
      <c r="K716" s="1015"/>
      <c r="L716" s="1015"/>
      <c r="M716" s="1015"/>
      <c r="N716" s="1015"/>
    </row>
    <row r="717" spans="1:14" ht="12.75" customHeight="1">
      <c r="A717" s="1015"/>
      <c r="B717" s="1015"/>
      <c r="C717" s="1015"/>
      <c r="D717" s="1015"/>
      <c r="E717" s="1015"/>
      <c r="F717" s="1015"/>
      <c r="G717" s="1015"/>
      <c r="H717" s="1015"/>
      <c r="I717" s="1015"/>
      <c r="J717" s="1015"/>
      <c r="K717" s="1015"/>
      <c r="L717" s="1015"/>
      <c r="M717" s="1015"/>
      <c r="N717" s="1015"/>
    </row>
    <row r="718" spans="1:14" ht="12.75" customHeight="1">
      <c r="A718" s="1015"/>
      <c r="B718" s="1015"/>
      <c r="C718" s="1015"/>
      <c r="D718" s="1015"/>
      <c r="E718" s="1015"/>
      <c r="F718" s="1015"/>
      <c r="G718" s="1015"/>
      <c r="H718" s="1015"/>
      <c r="I718" s="1015"/>
      <c r="J718" s="1015"/>
      <c r="K718" s="1015"/>
      <c r="L718" s="1015"/>
      <c r="M718" s="1015"/>
      <c r="N718" s="1015"/>
    </row>
    <row r="719" spans="1:14" ht="12.75" customHeight="1">
      <c r="A719" s="1015"/>
      <c r="B719" s="1015"/>
      <c r="C719" s="1015"/>
      <c r="D719" s="1015"/>
      <c r="E719" s="1015"/>
      <c r="F719" s="1015"/>
      <c r="G719" s="1015"/>
      <c r="H719" s="1015"/>
      <c r="I719" s="1015"/>
      <c r="J719" s="1015"/>
      <c r="K719" s="1015"/>
      <c r="L719" s="1015"/>
      <c r="M719" s="1015"/>
      <c r="N719" s="1015"/>
    </row>
    <row r="720" spans="1:14" ht="12.75" customHeight="1">
      <c r="A720" s="1015"/>
      <c r="B720" s="1015"/>
      <c r="C720" s="1015"/>
      <c r="D720" s="1015"/>
      <c r="E720" s="1015"/>
      <c r="F720" s="1015"/>
      <c r="G720" s="1015"/>
      <c r="H720" s="1015"/>
      <c r="I720" s="1015"/>
      <c r="J720" s="1015"/>
      <c r="K720" s="1015"/>
      <c r="L720" s="1015"/>
      <c r="M720" s="1015"/>
      <c r="N720" s="1015"/>
    </row>
    <row r="721" spans="1:14" ht="12.75" customHeight="1">
      <c r="A721" s="1015"/>
      <c r="B721" s="1015"/>
      <c r="C721" s="1015"/>
      <c r="D721" s="1015"/>
      <c r="E721" s="1015"/>
      <c r="F721" s="1015"/>
      <c r="G721" s="1015"/>
      <c r="H721" s="1015"/>
      <c r="I721" s="1015"/>
      <c r="J721" s="1015"/>
      <c r="K721" s="1015"/>
      <c r="L721" s="1015"/>
      <c r="M721" s="1015"/>
      <c r="N721" s="1015"/>
    </row>
    <row r="722" spans="1:14" ht="12.75" customHeight="1">
      <c r="A722" s="1015"/>
      <c r="B722" s="1015"/>
      <c r="C722" s="1015"/>
      <c r="D722" s="1015"/>
      <c r="E722" s="1015"/>
      <c r="F722" s="1015"/>
      <c r="G722" s="1015"/>
      <c r="H722" s="1015"/>
      <c r="I722" s="1015"/>
      <c r="J722" s="1015"/>
      <c r="K722" s="1015"/>
      <c r="L722" s="1015"/>
      <c r="M722" s="1015"/>
      <c r="N722" s="1015"/>
    </row>
    <row r="723" spans="1:14" ht="12.75" customHeight="1">
      <c r="A723" s="1015"/>
      <c r="B723" s="1015"/>
      <c r="C723" s="1015"/>
      <c r="D723" s="1015"/>
      <c r="E723" s="1015"/>
      <c r="F723" s="1015"/>
      <c r="G723" s="1015"/>
      <c r="H723" s="1015"/>
      <c r="I723" s="1015"/>
      <c r="J723" s="1015"/>
      <c r="K723" s="1015"/>
      <c r="L723" s="1015"/>
      <c r="M723" s="1015"/>
      <c r="N723" s="1015"/>
    </row>
    <row r="724" spans="1:14" ht="12.75" customHeight="1">
      <c r="A724" s="1015"/>
      <c r="B724" s="1015"/>
      <c r="C724" s="1015"/>
      <c r="D724" s="1015"/>
      <c r="E724" s="1015"/>
      <c r="F724" s="1015"/>
      <c r="G724" s="1015"/>
      <c r="H724" s="1015"/>
      <c r="I724" s="1015"/>
      <c r="J724" s="1015"/>
      <c r="K724" s="1015"/>
      <c r="L724" s="1015"/>
      <c r="M724" s="1015"/>
      <c r="N724" s="1015"/>
    </row>
    <row r="725" spans="1:14" ht="12.75" customHeight="1">
      <c r="A725" s="1015"/>
      <c r="B725" s="1015"/>
      <c r="C725" s="1015"/>
      <c r="D725" s="1015"/>
      <c r="E725" s="1015"/>
      <c r="F725" s="1015"/>
      <c r="G725" s="1015"/>
      <c r="H725" s="1015"/>
      <c r="I725" s="1015"/>
      <c r="J725" s="1015"/>
      <c r="K725" s="1015"/>
      <c r="L725" s="1015"/>
      <c r="M725" s="1015"/>
      <c r="N725" s="1015"/>
    </row>
    <row r="726" spans="1:14" ht="12.75" customHeight="1">
      <c r="A726" s="1015"/>
      <c r="B726" s="1015"/>
      <c r="C726" s="1015"/>
      <c r="D726" s="1015"/>
      <c r="E726" s="1015"/>
      <c r="F726" s="1015"/>
      <c r="G726" s="1015"/>
      <c r="H726" s="1015"/>
      <c r="I726" s="1015"/>
      <c r="J726" s="1015"/>
      <c r="K726" s="1015"/>
      <c r="L726" s="1015"/>
      <c r="M726" s="1015"/>
      <c r="N726" s="1015"/>
    </row>
    <row r="727" spans="1:14" ht="12.75" customHeight="1">
      <c r="A727" s="1015"/>
      <c r="B727" s="1015"/>
      <c r="C727" s="1015"/>
      <c r="D727" s="1015"/>
      <c r="E727" s="1015"/>
      <c r="F727" s="1015"/>
      <c r="G727" s="1015"/>
      <c r="H727" s="1015"/>
      <c r="I727" s="1015"/>
      <c r="J727" s="1015"/>
      <c r="K727" s="1015"/>
      <c r="L727" s="1015"/>
      <c r="M727" s="1015"/>
      <c r="N727" s="1015"/>
    </row>
    <row r="728" spans="1:14" ht="12.75" customHeight="1">
      <c r="A728" s="1015"/>
      <c r="B728" s="1015"/>
      <c r="C728" s="1015"/>
      <c r="D728" s="1015"/>
      <c r="E728" s="1015"/>
      <c r="F728" s="1015"/>
      <c r="G728" s="1015"/>
      <c r="H728" s="1015"/>
      <c r="I728" s="1015"/>
      <c r="J728" s="1015"/>
      <c r="K728" s="1015"/>
      <c r="L728" s="1015"/>
      <c r="M728" s="1015"/>
      <c r="N728" s="1015"/>
    </row>
    <row r="729" spans="1:14" ht="12.75" customHeight="1">
      <c r="A729" s="1015"/>
      <c r="B729" s="1015"/>
      <c r="C729" s="1015"/>
      <c r="D729" s="1015"/>
      <c r="E729" s="1015"/>
      <c r="F729" s="1015"/>
      <c r="G729" s="1015"/>
      <c r="H729" s="1015"/>
      <c r="I729" s="1015"/>
      <c r="J729" s="1015"/>
      <c r="K729" s="1015"/>
      <c r="L729" s="1015"/>
      <c r="M729" s="1015"/>
      <c r="N729" s="1015"/>
    </row>
    <row r="730" spans="1:14" ht="12.75" customHeight="1">
      <c r="A730" s="1015"/>
      <c r="B730" s="1015"/>
      <c r="C730" s="1015"/>
      <c r="D730" s="1015"/>
      <c r="E730" s="1015"/>
      <c r="F730" s="1015"/>
      <c r="G730" s="1015"/>
      <c r="H730" s="1015"/>
      <c r="I730" s="1015"/>
      <c r="J730" s="1015"/>
      <c r="K730" s="1015"/>
      <c r="L730" s="1015"/>
      <c r="M730" s="1015"/>
      <c r="N730" s="1015"/>
    </row>
    <row r="731" spans="1:14" ht="12.75" customHeight="1">
      <c r="A731" s="1015"/>
      <c r="B731" s="1015"/>
      <c r="C731" s="1015"/>
      <c r="D731" s="1015"/>
      <c r="E731" s="1015"/>
      <c r="F731" s="1015"/>
      <c r="G731" s="1015"/>
      <c r="H731" s="1015"/>
      <c r="I731" s="1015"/>
      <c r="J731" s="1015"/>
      <c r="K731" s="1015"/>
      <c r="L731" s="1015"/>
      <c r="M731" s="1015"/>
      <c r="N731" s="1015"/>
    </row>
    <row r="732" spans="1:14" ht="12.75" customHeight="1">
      <c r="A732" s="1015"/>
      <c r="B732" s="1015"/>
      <c r="C732" s="1015"/>
      <c r="D732" s="1015"/>
      <c r="E732" s="1015"/>
      <c r="F732" s="1015"/>
      <c r="G732" s="1015"/>
      <c r="H732" s="1015"/>
      <c r="I732" s="1015"/>
      <c r="J732" s="1015"/>
      <c r="K732" s="1015"/>
      <c r="L732" s="1015"/>
      <c r="M732" s="1015"/>
      <c r="N732" s="1015"/>
    </row>
    <row r="733" spans="1:14" ht="12.75" customHeight="1">
      <c r="A733" s="1015"/>
      <c r="B733" s="1015"/>
      <c r="C733" s="1015"/>
      <c r="D733" s="1015"/>
      <c r="E733" s="1015"/>
      <c r="F733" s="1015"/>
      <c r="G733" s="1015"/>
      <c r="H733" s="1015"/>
      <c r="I733" s="1015"/>
      <c r="J733" s="1015"/>
      <c r="K733" s="1015"/>
      <c r="L733" s="1015"/>
      <c r="M733" s="1015"/>
      <c r="N733" s="1015"/>
    </row>
    <row r="734" spans="1:14" ht="12.75" customHeight="1">
      <c r="A734" s="1015"/>
      <c r="B734" s="1015"/>
      <c r="C734" s="1015"/>
      <c r="D734" s="1015"/>
      <c r="E734" s="1015"/>
      <c r="F734" s="1015"/>
      <c r="G734" s="1015"/>
      <c r="H734" s="1015"/>
      <c r="I734" s="1015"/>
      <c r="J734" s="1015"/>
      <c r="K734" s="1015"/>
      <c r="L734" s="1015"/>
      <c r="M734" s="1015"/>
      <c r="N734" s="1015"/>
    </row>
    <row r="735" spans="1:14" ht="12.75" customHeight="1">
      <c r="A735" s="1015"/>
      <c r="B735" s="1015"/>
      <c r="C735" s="1015"/>
      <c r="D735" s="1015"/>
      <c r="E735" s="1015"/>
      <c r="F735" s="1015"/>
      <c r="G735" s="1015"/>
      <c r="H735" s="1015"/>
      <c r="I735" s="1015"/>
      <c r="J735" s="1015"/>
      <c r="K735" s="1015"/>
      <c r="L735" s="1015"/>
      <c r="M735" s="1015"/>
      <c r="N735" s="1015"/>
    </row>
    <row r="736" spans="1:14" ht="12.75" customHeight="1">
      <c r="A736" s="1015"/>
      <c r="B736" s="1015"/>
      <c r="C736" s="1015"/>
      <c r="D736" s="1015"/>
      <c r="E736" s="1015"/>
      <c r="F736" s="1015"/>
      <c r="G736" s="1015"/>
      <c r="H736" s="1015"/>
      <c r="I736" s="1015"/>
      <c r="J736" s="1015"/>
      <c r="K736" s="1015"/>
      <c r="L736" s="1015"/>
      <c r="M736" s="1015"/>
      <c r="N736" s="1015"/>
    </row>
    <row r="737" spans="1:14" ht="12.75" customHeight="1">
      <c r="A737" s="1015"/>
      <c r="B737" s="1015"/>
      <c r="C737" s="1015"/>
      <c r="D737" s="1015"/>
      <c r="E737" s="1015"/>
      <c r="F737" s="1015"/>
      <c r="G737" s="1015"/>
      <c r="H737" s="1015"/>
      <c r="I737" s="1015"/>
      <c r="J737" s="1015"/>
      <c r="K737" s="1015"/>
      <c r="L737" s="1015"/>
      <c r="M737" s="1015"/>
      <c r="N737" s="1015"/>
    </row>
    <row r="738" spans="1:14" ht="12.75" customHeight="1">
      <c r="A738" s="1015"/>
      <c r="B738" s="1015"/>
      <c r="C738" s="1015"/>
      <c r="D738" s="1015"/>
      <c r="E738" s="1015"/>
      <c r="F738" s="1015"/>
      <c r="G738" s="1015"/>
      <c r="H738" s="1015"/>
      <c r="I738" s="1015"/>
      <c r="J738" s="1015"/>
      <c r="K738" s="1015"/>
      <c r="L738" s="1015"/>
      <c r="M738" s="1015"/>
      <c r="N738" s="1015"/>
    </row>
    <row r="739" spans="1:14" ht="12.75" customHeight="1">
      <c r="A739" s="1015"/>
      <c r="B739" s="1015"/>
      <c r="C739" s="1015"/>
      <c r="D739" s="1015"/>
      <c r="E739" s="1015"/>
      <c r="F739" s="1015"/>
      <c r="G739" s="1015"/>
      <c r="H739" s="1015"/>
      <c r="I739" s="1015"/>
      <c r="J739" s="1015"/>
      <c r="K739" s="1015"/>
      <c r="L739" s="1015"/>
      <c r="M739" s="1015"/>
      <c r="N739" s="1015"/>
    </row>
    <row r="740" spans="1:14" ht="12.75" customHeight="1">
      <c r="A740" s="1015"/>
      <c r="B740" s="1015"/>
      <c r="C740" s="1015"/>
      <c r="D740" s="1015"/>
      <c r="E740" s="1015"/>
      <c r="F740" s="1015"/>
      <c r="G740" s="1015"/>
      <c r="H740" s="1015"/>
      <c r="I740" s="1015"/>
      <c r="J740" s="1015"/>
      <c r="K740" s="1015"/>
      <c r="L740" s="1015"/>
      <c r="M740" s="1015"/>
      <c r="N740" s="1015"/>
    </row>
    <row r="741" spans="1:14" ht="12.75" customHeight="1">
      <c r="A741" s="1015"/>
      <c r="B741" s="1015"/>
      <c r="C741" s="1015"/>
      <c r="D741" s="1015"/>
      <c r="E741" s="1015"/>
      <c r="F741" s="1015"/>
      <c r="G741" s="1015"/>
      <c r="H741" s="1015"/>
      <c r="I741" s="1015"/>
      <c r="J741" s="1015"/>
      <c r="K741" s="1015"/>
      <c r="L741" s="1015"/>
      <c r="M741" s="1015"/>
      <c r="N741" s="1015"/>
    </row>
    <row r="742" spans="1:14" ht="12.75" customHeight="1">
      <c r="A742" s="1015"/>
      <c r="B742" s="1015"/>
      <c r="C742" s="1015"/>
      <c r="D742" s="1015"/>
      <c r="E742" s="1015"/>
      <c r="F742" s="1015"/>
      <c r="G742" s="1015"/>
      <c r="H742" s="1015"/>
      <c r="I742" s="1015"/>
      <c r="J742" s="1015"/>
      <c r="K742" s="1015"/>
      <c r="L742" s="1015"/>
      <c r="M742" s="1015"/>
      <c r="N742" s="1015"/>
    </row>
    <row r="743" spans="1:14" ht="12.75" customHeight="1">
      <c r="A743" s="1015"/>
      <c r="B743" s="1015"/>
      <c r="C743" s="1015"/>
      <c r="D743" s="1015"/>
      <c r="E743" s="1015"/>
      <c r="F743" s="1015"/>
      <c r="G743" s="1015"/>
      <c r="H743" s="1015"/>
      <c r="I743" s="1015"/>
      <c r="J743" s="1015"/>
      <c r="K743" s="1015"/>
      <c r="L743" s="1015"/>
      <c r="M743" s="1015"/>
      <c r="N743" s="1015"/>
    </row>
    <row r="744" spans="1:14" ht="12.75" customHeight="1">
      <c r="A744" s="1015"/>
      <c r="B744" s="1015"/>
      <c r="C744" s="1015"/>
      <c r="D744" s="1015"/>
      <c r="E744" s="1015"/>
      <c r="F744" s="1015"/>
      <c r="G744" s="1015"/>
      <c r="H744" s="1015"/>
      <c r="I744" s="1015"/>
      <c r="J744" s="1015"/>
      <c r="K744" s="1015"/>
      <c r="L744" s="1015"/>
      <c r="M744" s="1015"/>
      <c r="N744" s="1015"/>
    </row>
    <row r="745" spans="1:14" ht="12.75" customHeight="1">
      <c r="A745" s="1015"/>
      <c r="B745" s="1015"/>
      <c r="C745" s="1015"/>
      <c r="D745" s="1015"/>
      <c r="E745" s="1015"/>
      <c r="F745" s="1015"/>
      <c r="G745" s="1015"/>
      <c r="H745" s="1015"/>
      <c r="I745" s="1015"/>
      <c r="J745" s="1015"/>
      <c r="K745" s="1015"/>
      <c r="L745" s="1015"/>
      <c r="M745" s="1015"/>
      <c r="N745" s="1015"/>
    </row>
    <row r="746" spans="1:14" ht="12.75" customHeight="1">
      <c r="A746" s="1015"/>
      <c r="B746" s="1015"/>
      <c r="C746" s="1015"/>
      <c r="D746" s="1015"/>
      <c r="E746" s="1015"/>
      <c r="F746" s="1015"/>
      <c r="G746" s="1015"/>
      <c r="H746" s="1015"/>
      <c r="I746" s="1015"/>
      <c r="J746" s="1015"/>
      <c r="K746" s="1015"/>
      <c r="L746" s="1015"/>
      <c r="M746" s="1015"/>
      <c r="N746" s="1015"/>
    </row>
    <row r="747" spans="1:14" ht="12.75" customHeight="1">
      <c r="A747" s="1015"/>
      <c r="B747" s="1015"/>
      <c r="C747" s="1015"/>
      <c r="D747" s="1015"/>
      <c r="E747" s="1015"/>
      <c r="F747" s="1015"/>
      <c r="G747" s="1015"/>
      <c r="H747" s="1015"/>
      <c r="I747" s="1015"/>
      <c r="J747" s="1015"/>
      <c r="K747" s="1015"/>
      <c r="L747" s="1015"/>
      <c r="M747" s="1015"/>
      <c r="N747" s="1015"/>
    </row>
    <row r="748" spans="1:14" ht="12.75" customHeight="1">
      <c r="A748" s="1015"/>
      <c r="B748" s="1015"/>
      <c r="C748" s="1015"/>
      <c r="D748" s="1015"/>
      <c r="E748" s="1015"/>
      <c r="F748" s="1015"/>
      <c r="G748" s="1015"/>
      <c r="H748" s="1015"/>
      <c r="I748" s="1015"/>
      <c r="J748" s="1015"/>
      <c r="K748" s="1015"/>
      <c r="L748" s="1015"/>
      <c r="M748" s="1015"/>
      <c r="N748" s="1015"/>
    </row>
    <row r="749" spans="1:14" ht="12.75" customHeight="1">
      <c r="A749" s="1015"/>
      <c r="B749" s="1015"/>
      <c r="C749" s="1015"/>
      <c r="D749" s="1015"/>
      <c r="E749" s="1015"/>
      <c r="F749" s="1015"/>
      <c r="G749" s="1015"/>
      <c r="H749" s="1015"/>
      <c r="I749" s="1015"/>
      <c r="J749" s="1015"/>
      <c r="K749" s="1015"/>
      <c r="L749" s="1015"/>
      <c r="M749" s="1015"/>
      <c r="N749" s="1015"/>
    </row>
    <row r="750" spans="1:14" ht="12.75" customHeight="1">
      <c r="A750" s="1015"/>
      <c r="B750" s="1015"/>
      <c r="C750" s="1015"/>
      <c r="D750" s="1015"/>
      <c r="E750" s="1015"/>
      <c r="F750" s="1015"/>
      <c r="G750" s="1015"/>
      <c r="H750" s="1015"/>
      <c r="I750" s="1015"/>
      <c r="J750" s="1015"/>
      <c r="K750" s="1015"/>
      <c r="L750" s="1015"/>
      <c r="M750" s="1015"/>
      <c r="N750" s="1015"/>
    </row>
    <row r="751" spans="1:14" ht="12.75" customHeight="1">
      <c r="A751" s="1015"/>
      <c r="B751" s="1015"/>
      <c r="C751" s="1015"/>
      <c r="D751" s="1015"/>
      <c r="E751" s="1015"/>
      <c r="F751" s="1015"/>
      <c r="G751" s="1015"/>
      <c r="H751" s="1015"/>
      <c r="I751" s="1015"/>
      <c r="J751" s="1015"/>
      <c r="K751" s="1015"/>
      <c r="L751" s="1015"/>
      <c r="M751" s="1015"/>
      <c r="N751" s="1015"/>
    </row>
    <row r="752" spans="1:14" ht="12.75" customHeight="1">
      <c r="A752" s="1015"/>
      <c r="B752" s="1015"/>
      <c r="C752" s="1015"/>
      <c r="D752" s="1015"/>
      <c r="E752" s="1015"/>
      <c r="F752" s="1015"/>
      <c r="G752" s="1015"/>
      <c r="H752" s="1015"/>
      <c r="I752" s="1015"/>
      <c r="J752" s="1015"/>
      <c r="K752" s="1015"/>
      <c r="L752" s="1015"/>
      <c r="M752" s="1015"/>
      <c r="N752" s="1015"/>
    </row>
    <row r="753" spans="1:14" ht="12.75" customHeight="1">
      <c r="A753" s="1015"/>
      <c r="B753" s="1015"/>
      <c r="C753" s="1015"/>
      <c r="D753" s="1015"/>
      <c r="E753" s="1015"/>
      <c r="F753" s="1015"/>
      <c r="G753" s="1015"/>
      <c r="H753" s="1015"/>
      <c r="I753" s="1015"/>
      <c r="J753" s="1015"/>
      <c r="K753" s="1015"/>
      <c r="L753" s="1015"/>
      <c r="M753" s="1015"/>
      <c r="N753" s="1015"/>
    </row>
    <row r="754" spans="1:14" ht="12.75" customHeight="1">
      <c r="A754" s="1015"/>
      <c r="B754" s="1015"/>
      <c r="C754" s="1015"/>
      <c r="D754" s="1015"/>
      <c r="E754" s="1015"/>
      <c r="F754" s="1015"/>
      <c r="G754" s="1015"/>
      <c r="H754" s="1015"/>
      <c r="I754" s="1015"/>
      <c r="J754" s="1015"/>
      <c r="K754" s="1015"/>
      <c r="L754" s="1015"/>
      <c r="M754" s="1015"/>
      <c r="N754" s="1015"/>
    </row>
    <row r="755" spans="1:14" ht="12.75" customHeight="1">
      <c r="A755" s="1015"/>
      <c r="B755" s="1015"/>
      <c r="C755" s="1015"/>
      <c r="D755" s="1015"/>
      <c r="E755" s="1015"/>
      <c r="F755" s="1015"/>
      <c r="G755" s="1015"/>
      <c r="H755" s="1015"/>
      <c r="I755" s="1015"/>
      <c r="J755" s="1015"/>
      <c r="K755" s="1015"/>
      <c r="L755" s="1015"/>
      <c r="M755" s="1015"/>
      <c r="N755" s="1015"/>
    </row>
    <row r="756" spans="1:14" ht="12.75" customHeight="1">
      <c r="A756" s="1015"/>
      <c r="B756" s="1015"/>
      <c r="C756" s="1015"/>
      <c r="D756" s="1015"/>
      <c r="E756" s="1015"/>
      <c r="F756" s="1015"/>
      <c r="G756" s="1015"/>
      <c r="H756" s="1015"/>
      <c r="I756" s="1015"/>
      <c r="J756" s="1015"/>
      <c r="K756" s="1015"/>
      <c r="L756" s="1015"/>
      <c r="M756" s="1015"/>
      <c r="N756" s="1015"/>
    </row>
    <row r="757" spans="1:14" ht="12.75" customHeight="1">
      <c r="A757" s="1015"/>
      <c r="B757" s="1015"/>
      <c r="C757" s="1015"/>
      <c r="D757" s="1015"/>
      <c r="E757" s="1015"/>
      <c r="F757" s="1015"/>
      <c r="G757" s="1015"/>
      <c r="H757" s="1015"/>
      <c r="I757" s="1015"/>
      <c r="J757" s="1015"/>
      <c r="K757" s="1015"/>
      <c r="L757" s="1015"/>
      <c r="M757" s="1015"/>
      <c r="N757" s="1015"/>
    </row>
    <row r="758" spans="1:14" ht="12.75" customHeight="1">
      <c r="A758" s="1015"/>
      <c r="B758" s="1015"/>
      <c r="C758" s="1015"/>
      <c r="D758" s="1015"/>
      <c r="E758" s="1015"/>
      <c r="F758" s="1015"/>
      <c r="G758" s="1015"/>
      <c r="H758" s="1015"/>
      <c r="I758" s="1015"/>
      <c r="J758" s="1015"/>
      <c r="K758" s="1015"/>
      <c r="L758" s="1015"/>
      <c r="M758" s="1015"/>
      <c r="N758" s="1015"/>
    </row>
    <row r="759" spans="1:14" ht="12.75" customHeight="1">
      <c r="A759" s="1015"/>
      <c r="B759" s="1015"/>
      <c r="C759" s="1015"/>
      <c r="D759" s="1015"/>
      <c r="E759" s="1015"/>
      <c r="F759" s="1015"/>
      <c r="G759" s="1015"/>
      <c r="H759" s="1015"/>
      <c r="I759" s="1015"/>
      <c r="J759" s="1015"/>
      <c r="K759" s="1015"/>
      <c r="L759" s="1015"/>
      <c r="M759" s="1015"/>
      <c r="N759" s="1015"/>
    </row>
    <row r="760" spans="1:14" ht="12.75" customHeight="1">
      <c r="A760" s="1015"/>
      <c r="B760" s="1015"/>
      <c r="C760" s="1015"/>
      <c r="D760" s="1015"/>
      <c r="E760" s="1015"/>
      <c r="F760" s="1015"/>
      <c r="G760" s="1015"/>
      <c r="H760" s="1015"/>
      <c r="I760" s="1015"/>
      <c r="J760" s="1015"/>
      <c r="K760" s="1015"/>
      <c r="L760" s="1015"/>
      <c r="M760" s="1015"/>
      <c r="N760" s="1015"/>
    </row>
    <row r="761" spans="1:14" ht="12.75" customHeight="1">
      <c r="A761" s="1015"/>
      <c r="B761" s="1015"/>
      <c r="C761" s="1015"/>
      <c r="D761" s="1015"/>
      <c r="E761" s="1015"/>
      <c r="F761" s="1015"/>
      <c r="G761" s="1015"/>
      <c r="H761" s="1015"/>
      <c r="I761" s="1015"/>
      <c r="J761" s="1015"/>
      <c r="K761" s="1015"/>
      <c r="L761" s="1015"/>
      <c r="M761" s="1015"/>
      <c r="N761" s="1015"/>
    </row>
    <row r="762" spans="1:14" ht="12.75" customHeight="1">
      <c r="A762" s="1015"/>
      <c r="B762" s="1015"/>
      <c r="C762" s="1015"/>
      <c r="D762" s="1015"/>
      <c r="E762" s="1015"/>
      <c r="F762" s="1015"/>
      <c r="G762" s="1015"/>
      <c r="H762" s="1015"/>
      <c r="I762" s="1015"/>
      <c r="J762" s="1015"/>
      <c r="K762" s="1015"/>
      <c r="L762" s="1015"/>
      <c r="M762" s="1015"/>
      <c r="N762" s="1015"/>
    </row>
    <row r="763" spans="1:14" ht="12.75" customHeight="1">
      <c r="A763" s="1015"/>
      <c r="B763" s="1015"/>
      <c r="C763" s="1015"/>
      <c r="D763" s="1015"/>
      <c r="E763" s="1015"/>
      <c r="F763" s="1015"/>
      <c r="G763" s="1015"/>
      <c r="H763" s="1015"/>
      <c r="I763" s="1015"/>
      <c r="J763" s="1015"/>
      <c r="K763" s="1015"/>
      <c r="L763" s="1015"/>
      <c r="M763" s="1015"/>
      <c r="N763" s="1015"/>
    </row>
    <row r="764" spans="1:14" ht="12.75" customHeight="1">
      <c r="A764" s="1015"/>
      <c r="B764" s="1015"/>
      <c r="C764" s="1015"/>
      <c r="D764" s="1015"/>
      <c r="E764" s="1015"/>
      <c r="F764" s="1015"/>
      <c r="G764" s="1015"/>
      <c r="H764" s="1015"/>
      <c r="I764" s="1015"/>
      <c r="J764" s="1015"/>
      <c r="K764" s="1015"/>
      <c r="L764" s="1015"/>
      <c r="M764" s="1015"/>
      <c r="N764" s="1015"/>
    </row>
    <row r="765" spans="1:14" ht="12.75" customHeight="1">
      <c r="A765" s="1015"/>
      <c r="B765" s="1015"/>
      <c r="C765" s="1015"/>
      <c r="D765" s="1015"/>
      <c r="E765" s="1015"/>
      <c r="F765" s="1015"/>
      <c r="G765" s="1015"/>
      <c r="H765" s="1015"/>
      <c r="I765" s="1015"/>
      <c r="J765" s="1015"/>
      <c r="K765" s="1015"/>
      <c r="L765" s="1015"/>
      <c r="M765" s="1015"/>
      <c r="N765" s="1015"/>
    </row>
    <row r="766" spans="1:14" ht="12.75" customHeight="1">
      <c r="A766" s="1015"/>
      <c r="B766" s="1015"/>
      <c r="C766" s="1015"/>
      <c r="D766" s="1015"/>
      <c r="E766" s="1015"/>
      <c r="F766" s="1015"/>
      <c r="G766" s="1015"/>
      <c r="H766" s="1015"/>
      <c r="I766" s="1015"/>
      <c r="J766" s="1015"/>
      <c r="K766" s="1015"/>
      <c r="L766" s="1015"/>
      <c r="M766" s="1015"/>
      <c r="N766" s="1015"/>
    </row>
    <row r="767" spans="1:14" ht="12.75" customHeight="1">
      <c r="A767" s="1015"/>
      <c r="B767" s="1015"/>
      <c r="C767" s="1015"/>
      <c r="D767" s="1015"/>
      <c r="E767" s="1015"/>
      <c r="F767" s="1015"/>
      <c r="G767" s="1015"/>
      <c r="H767" s="1015"/>
      <c r="I767" s="1015"/>
      <c r="J767" s="1015"/>
      <c r="K767" s="1015"/>
      <c r="L767" s="1015"/>
      <c r="M767" s="1015"/>
      <c r="N767" s="1015"/>
    </row>
    <row r="768" spans="1:14" ht="12.75" customHeight="1">
      <c r="A768" s="1015"/>
      <c r="B768" s="1015"/>
      <c r="C768" s="1015"/>
      <c r="D768" s="1015"/>
      <c r="E768" s="1015"/>
      <c r="F768" s="1015"/>
      <c r="G768" s="1015"/>
      <c r="H768" s="1015"/>
      <c r="I768" s="1015"/>
      <c r="J768" s="1015"/>
      <c r="K768" s="1015"/>
      <c r="L768" s="1015"/>
      <c r="M768" s="1015"/>
      <c r="N768" s="1015"/>
    </row>
    <row r="769" spans="1:14" ht="12.75" customHeight="1">
      <c r="A769" s="1015"/>
      <c r="B769" s="1015"/>
      <c r="C769" s="1015"/>
      <c r="D769" s="1015"/>
      <c r="E769" s="1015"/>
      <c r="F769" s="1015"/>
      <c r="G769" s="1015"/>
      <c r="H769" s="1015"/>
      <c r="I769" s="1015"/>
      <c r="J769" s="1015"/>
      <c r="K769" s="1015"/>
      <c r="L769" s="1015"/>
      <c r="M769" s="1015"/>
      <c r="N769" s="1015"/>
    </row>
    <row r="770" spans="1:14" ht="12.75" customHeight="1">
      <c r="A770" s="1015"/>
      <c r="B770" s="1015"/>
      <c r="C770" s="1015"/>
      <c r="D770" s="1015"/>
      <c r="E770" s="1015"/>
      <c r="F770" s="1015"/>
      <c r="G770" s="1015"/>
      <c r="H770" s="1015"/>
      <c r="I770" s="1015"/>
      <c r="J770" s="1015"/>
      <c r="K770" s="1015"/>
      <c r="L770" s="1015"/>
      <c r="M770" s="1015"/>
      <c r="N770" s="1015"/>
    </row>
    <row r="771" spans="1:14" ht="12.75" customHeight="1">
      <c r="A771" s="1015"/>
      <c r="B771" s="1015"/>
      <c r="C771" s="1015"/>
      <c r="D771" s="1015"/>
      <c r="E771" s="1015"/>
      <c r="F771" s="1015"/>
      <c r="G771" s="1015"/>
      <c r="H771" s="1015"/>
      <c r="I771" s="1015"/>
      <c r="J771" s="1015"/>
      <c r="K771" s="1015"/>
      <c r="L771" s="1015"/>
      <c r="M771" s="1015"/>
      <c r="N771" s="1015"/>
    </row>
    <row r="772" spans="1:14" ht="12.75" customHeight="1">
      <c r="A772" s="1015"/>
      <c r="B772" s="1015"/>
      <c r="C772" s="1015"/>
      <c r="D772" s="1015"/>
      <c r="E772" s="1015"/>
      <c r="F772" s="1015"/>
      <c r="G772" s="1015"/>
      <c r="H772" s="1015"/>
      <c r="I772" s="1015"/>
      <c r="J772" s="1015"/>
      <c r="K772" s="1015"/>
      <c r="L772" s="1015"/>
      <c r="M772" s="1015"/>
      <c r="N772" s="1015"/>
    </row>
    <row r="773" spans="1:14" ht="12.75" customHeight="1">
      <c r="A773" s="1015"/>
      <c r="B773" s="1015"/>
      <c r="C773" s="1015"/>
      <c r="D773" s="1015"/>
      <c r="E773" s="1015"/>
      <c r="F773" s="1015"/>
      <c r="G773" s="1015"/>
      <c r="H773" s="1015"/>
      <c r="I773" s="1015"/>
      <c r="J773" s="1015"/>
      <c r="K773" s="1015"/>
      <c r="L773" s="1015"/>
      <c r="M773" s="1015"/>
      <c r="N773" s="1015"/>
    </row>
    <row r="774" spans="1:14" ht="12.75" customHeight="1">
      <c r="A774" s="1015"/>
      <c r="B774" s="1015"/>
      <c r="C774" s="1015"/>
      <c r="D774" s="1015"/>
      <c r="E774" s="1015"/>
      <c r="F774" s="1015"/>
      <c r="G774" s="1015"/>
      <c r="H774" s="1015"/>
      <c r="I774" s="1015"/>
      <c r="J774" s="1015"/>
      <c r="K774" s="1015"/>
      <c r="L774" s="1015"/>
      <c r="M774" s="1015"/>
      <c r="N774" s="1015"/>
    </row>
    <row r="775" spans="1:14" ht="12.75" customHeight="1">
      <c r="A775" s="1015"/>
      <c r="B775" s="1015"/>
      <c r="C775" s="1015"/>
      <c r="D775" s="1015"/>
      <c r="E775" s="1015"/>
      <c r="F775" s="1015"/>
      <c r="G775" s="1015"/>
      <c r="H775" s="1015"/>
      <c r="I775" s="1015"/>
      <c r="J775" s="1015"/>
      <c r="K775" s="1015"/>
      <c r="L775" s="1015"/>
      <c r="M775" s="1015"/>
      <c r="N775" s="1015"/>
    </row>
    <row r="776" spans="1:14" ht="12.75" customHeight="1">
      <c r="A776" s="1015"/>
      <c r="B776" s="1015"/>
      <c r="C776" s="1015"/>
      <c r="D776" s="1015"/>
      <c r="E776" s="1015"/>
      <c r="F776" s="1015"/>
      <c r="G776" s="1015"/>
      <c r="H776" s="1015"/>
      <c r="I776" s="1015"/>
      <c r="J776" s="1015"/>
      <c r="K776" s="1015"/>
      <c r="L776" s="1015"/>
      <c r="M776" s="1015"/>
      <c r="N776" s="1015"/>
    </row>
    <row r="777" spans="1:14" ht="12.75" customHeight="1">
      <c r="A777" s="1015"/>
      <c r="B777" s="1015"/>
      <c r="C777" s="1015"/>
      <c r="D777" s="1015"/>
      <c r="E777" s="1015"/>
      <c r="F777" s="1015"/>
      <c r="G777" s="1015"/>
      <c r="H777" s="1015"/>
      <c r="I777" s="1015"/>
      <c r="J777" s="1015"/>
      <c r="K777" s="1015"/>
      <c r="L777" s="1015"/>
      <c r="M777" s="1015"/>
      <c r="N777" s="1015"/>
    </row>
    <row r="778" spans="1:14" ht="12.75" customHeight="1">
      <c r="A778" s="1015"/>
      <c r="B778" s="1015"/>
      <c r="C778" s="1015"/>
      <c r="D778" s="1015"/>
      <c r="E778" s="1015"/>
      <c r="F778" s="1015"/>
      <c r="G778" s="1015"/>
      <c r="H778" s="1015"/>
      <c r="I778" s="1015"/>
      <c r="J778" s="1015"/>
      <c r="K778" s="1015"/>
      <c r="L778" s="1015"/>
      <c r="M778" s="1015"/>
      <c r="N778" s="1015"/>
    </row>
    <row r="779" spans="1:14" ht="12.75" customHeight="1">
      <c r="A779" s="1015"/>
      <c r="B779" s="1015"/>
      <c r="C779" s="1015"/>
      <c r="D779" s="1015"/>
      <c r="E779" s="1015"/>
      <c r="F779" s="1015"/>
      <c r="G779" s="1015"/>
      <c r="H779" s="1015"/>
      <c r="I779" s="1015"/>
      <c r="J779" s="1015"/>
      <c r="K779" s="1015"/>
      <c r="L779" s="1015"/>
      <c r="M779" s="1015"/>
      <c r="N779" s="1015"/>
    </row>
    <row r="780" spans="1:14" ht="12.75" customHeight="1">
      <c r="A780" s="1015"/>
      <c r="B780" s="1015"/>
      <c r="C780" s="1015"/>
      <c r="D780" s="1015"/>
      <c r="E780" s="1015"/>
      <c r="F780" s="1015"/>
      <c r="G780" s="1015"/>
      <c r="H780" s="1015"/>
      <c r="I780" s="1015"/>
      <c r="J780" s="1015"/>
      <c r="K780" s="1015"/>
      <c r="L780" s="1015"/>
      <c r="M780" s="1015"/>
      <c r="N780" s="1015"/>
    </row>
    <row r="781" spans="1:14" ht="12.75" customHeight="1">
      <c r="A781" s="1015"/>
      <c r="B781" s="1015"/>
      <c r="C781" s="1015"/>
      <c r="D781" s="1015"/>
      <c r="E781" s="1015"/>
      <c r="F781" s="1015"/>
      <c r="G781" s="1015"/>
      <c r="H781" s="1015"/>
      <c r="I781" s="1015"/>
      <c r="J781" s="1015"/>
      <c r="K781" s="1015"/>
      <c r="L781" s="1015"/>
      <c r="M781" s="1015"/>
      <c r="N781" s="1015"/>
    </row>
    <row r="782" spans="1:14" ht="12.75" customHeight="1">
      <c r="A782" s="1015"/>
      <c r="B782" s="1015"/>
      <c r="C782" s="1015"/>
      <c r="D782" s="1015"/>
      <c r="E782" s="1015"/>
      <c r="F782" s="1015"/>
      <c r="G782" s="1015"/>
      <c r="H782" s="1015"/>
      <c r="I782" s="1015"/>
      <c r="J782" s="1015"/>
      <c r="K782" s="1015"/>
      <c r="L782" s="1015"/>
      <c r="M782" s="1015"/>
      <c r="N782" s="1015"/>
    </row>
    <row r="783" spans="1:14" ht="12.75" customHeight="1">
      <c r="A783" s="1015"/>
      <c r="B783" s="1015"/>
      <c r="C783" s="1015"/>
      <c r="D783" s="1015"/>
      <c r="E783" s="1015"/>
      <c r="F783" s="1015"/>
      <c r="G783" s="1015"/>
      <c r="H783" s="1015"/>
      <c r="I783" s="1015"/>
      <c r="J783" s="1015"/>
      <c r="K783" s="1015"/>
      <c r="L783" s="1015"/>
      <c r="M783" s="1015"/>
      <c r="N783" s="1015"/>
    </row>
    <row r="784" spans="1:14" ht="12.75" customHeight="1">
      <c r="A784" s="1015"/>
      <c r="B784" s="1015"/>
      <c r="C784" s="1015"/>
      <c r="D784" s="1015"/>
      <c r="E784" s="1015"/>
      <c r="F784" s="1015"/>
      <c r="G784" s="1015"/>
      <c r="H784" s="1015"/>
      <c r="I784" s="1015"/>
      <c r="J784" s="1015"/>
      <c r="K784" s="1015"/>
      <c r="L784" s="1015"/>
      <c r="M784" s="1015"/>
      <c r="N784" s="1015"/>
    </row>
    <row r="785" spans="1:14" ht="12.75" customHeight="1">
      <c r="A785" s="1015"/>
      <c r="B785" s="1015"/>
      <c r="C785" s="1015"/>
      <c r="D785" s="1015"/>
      <c r="E785" s="1015"/>
      <c r="F785" s="1015"/>
      <c r="G785" s="1015"/>
      <c r="H785" s="1015"/>
      <c r="I785" s="1015"/>
      <c r="J785" s="1015"/>
      <c r="K785" s="1015"/>
      <c r="L785" s="1015"/>
      <c r="M785" s="1015"/>
      <c r="N785" s="1015"/>
    </row>
    <row r="786" spans="1:14" ht="12.75" customHeight="1">
      <c r="A786" s="1015"/>
      <c r="B786" s="1015"/>
      <c r="C786" s="1015"/>
      <c r="D786" s="1015"/>
      <c r="E786" s="1015"/>
      <c r="F786" s="1015"/>
      <c r="G786" s="1015"/>
      <c r="H786" s="1015"/>
      <c r="I786" s="1015"/>
      <c r="J786" s="1015"/>
      <c r="K786" s="1015"/>
      <c r="L786" s="1015"/>
      <c r="M786" s="1015"/>
      <c r="N786" s="1015"/>
    </row>
    <row r="787" spans="1:14" ht="12.75" customHeight="1">
      <c r="A787" s="1015"/>
      <c r="B787" s="1015"/>
      <c r="C787" s="1015"/>
      <c r="D787" s="1015"/>
      <c r="E787" s="1015"/>
      <c r="F787" s="1015"/>
      <c r="G787" s="1015"/>
      <c r="H787" s="1015"/>
      <c r="I787" s="1015"/>
      <c r="J787" s="1015"/>
      <c r="K787" s="1015"/>
      <c r="L787" s="1015"/>
      <c r="M787" s="1015"/>
      <c r="N787" s="1015"/>
    </row>
    <row r="788" spans="1:14" ht="12.75" customHeight="1">
      <c r="A788" s="1015"/>
      <c r="B788" s="1015"/>
      <c r="C788" s="1015"/>
      <c r="D788" s="1015"/>
      <c r="E788" s="1015"/>
      <c r="F788" s="1015"/>
      <c r="G788" s="1015"/>
      <c r="H788" s="1015"/>
      <c r="I788" s="1015"/>
      <c r="J788" s="1015"/>
      <c r="K788" s="1015"/>
      <c r="L788" s="1015"/>
      <c r="M788" s="1015"/>
      <c r="N788" s="1015"/>
    </row>
    <row r="789" spans="1:14" ht="12.75" customHeight="1">
      <c r="A789" s="1015"/>
      <c r="B789" s="1015"/>
      <c r="C789" s="1015"/>
      <c r="D789" s="1015"/>
      <c r="E789" s="1015"/>
      <c r="F789" s="1015"/>
      <c r="G789" s="1015"/>
      <c r="H789" s="1015"/>
      <c r="I789" s="1015"/>
      <c r="J789" s="1015"/>
      <c r="K789" s="1015"/>
      <c r="L789" s="1015"/>
      <c r="M789" s="1015"/>
      <c r="N789" s="1015"/>
    </row>
    <row r="790" spans="1:14" ht="12.75" customHeight="1">
      <c r="A790" s="1015"/>
      <c r="B790" s="1015"/>
      <c r="C790" s="1015"/>
      <c r="D790" s="1015"/>
      <c r="E790" s="1015"/>
      <c r="F790" s="1015"/>
      <c r="G790" s="1015"/>
      <c r="H790" s="1015"/>
      <c r="I790" s="1015"/>
      <c r="J790" s="1015"/>
      <c r="K790" s="1015"/>
      <c r="L790" s="1015"/>
      <c r="M790" s="1015"/>
      <c r="N790" s="1015"/>
    </row>
    <row r="791" spans="1:14" ht="12.75" customHeight="1">
      <c r="A791" s="1015"/>
      <c r="B791" s="1015"/>
      <c r="C791" s="1015"/>
      <c r="D791" s="1015"/>
      <c r="E791" s="1015"/>
      <c r="F791" s="1015"/>
      <c r="G791" s="1015"/>
      <c r="H791" s="1015"/>
      <c r="I791" s="1015"/>
      <c r="J791" s="1015"/>
      <c r="K791" s="1015"/>
      <c r="L791" s="1015"/>
      <c r="M791" s="1015"/>
      <c r="N791" s="1015"/>
    </row>
    <row r="792" spans="1:14" ht="12.75" customHeight="1">
      <c r="A792" s="1015"/>
      <c r="B792" s="1015"/>
      <c r="C792" s="1015"/>
      <c r="D792" s="1015"/>
      <c r="E792" s="1015"/>
      <c r="F792" s="1015"/>
      <c r="G792" s="1015"/>
      <c r="H792" s="1015"/>
      <c r="I792" s="1015"/>
      <c r="J792" s="1015"/>
      <c r="K792" s="1015"/>
      <c r="L792" s="1015"/>
      <c r="M792" s="1015"/>
      <c r="N792" s="1015"/>
    </row>
    <row r="793" spans="1:14" ht="12.75" customHeight="1">
      <c r="A793" s="1015"/>
      <c r="B793" s="1015"/>
      <c r="C793" s="1015"/>
      <c r="D793" s="1015"/>
      <c r="E793" s="1015"/>
      <c r="F793" s="1015"/>
      <c r="G793" s="1015"/>
      <c r="H793" s="1015"/>
      <c r="I793" s="1015"/>
      <c r="J793" s="1015"/>
      <c r="K793" s="1015"/>
      <c r="L793" s="1015"/>
      <c r="M793" s="1015"/>
      <c r="N793" s="1015"/>
    </row>
    <row r="794" spans="1:14" ht="12.75" customHeight="1">
      <c r="A794" s="1015"/>
      <c r="B794" s="1015"/>
      <c r="C794" s="1015"/>
      <c r="D794" s="1015"/>
      <c r="E794" s="1015"/>
      <c r="F794" s="1015"/>
      <c r="G794" s="1015"/>
      <c r="H794" s="1015"/>
      <c r="I794" s="1015"/>
      <c r="J794" s="1015"/>
      <c r="K794" s="1015"/>
      <c r="L794" s="1015"/>
      <c r="M794" s="1015"/>
      <c r="N794" s="1015"/>
    </row>
    <row r="795" spans="1:14" ht="12.75" customHeight="1">
      <c r="A795" s="1015"/>
      <c r="B795" s="1015"/>
      <c r="C795" s="1015"/>
      <c r="D795" s="1015"/>
      <c r="E795" s="1015"/>
      <c r="F795" s="1015"/>
      <c r="G795" s="1015"/>
      <c r="H795" s="1015"/>
      <c r="I795" s="1015"/>
      <c r="J795" s="1015"/>
      <c r="K795" s="1015"/>
      <c r="L795" s="1015"/>
      <c r="M795" s="1015"/>
      <c r="N795" s="1015"/>
    </row>
    <row r="796" spans="1:14" ht="12.75" customHeight="1">
      <c r="A796" s="1015"/>
      <c r="B796" s="1015"/>
      <c r="C796" s="1015"/>
      <c r="D796" s="1015"/>
      <c r="E796" s="1015"/>
      <c r="F796" s="1015"/>
      <c r="G796" s="1015"/>
      <c r="H796" s="1015"/>
      <c r="I796" s="1015"/>
      <c r="J796" s="1015"/>
      <c r="K796" s="1015"/>
      <c r="L796" s="1015"/>
      <c r="M796" s="1015"/>
      <c r="N796" s="1015"/>
    </row>
    <row r="797" spans="1:14" ht="12.75" customHeight="1">
      <c r="A797" s="1015"/>
      <c r="B797" s="1015"/>
      <c r="C797" s="1015"/>
      <c r="D797" s="1015"/>
      <c r="E797" s="1015"/>
      <c r="F797" s="1015"/>
      <c r="G797" s="1015"/>
      <c r="H797" s="1015"/>
      <c r="I797" s="1015"/>
      <c r="J797" s="1015"/>
      <c r="K797" s="1015"/>
      <c r="L797" s="1015"/>
      <c r="M797" s="1015"/>
      <c r="N797" s="1015"/>
    </row>
    <row r="798" spans="1:14" ht="12.75" customHeight="1">
      <c r="A798" s="1015"/>
      <c r="B798" s="1015"/>
      <c r="C798" s="1015"/>
      <c r="D798" s="1015"/>
      <c r="E798" s="1015"/>
      <c r="F798" s="1015"/>
      <c r="G798" s="1015"/>
      <c r="H798" s="1015"/>
      <c r="I798" s="1015"/>
      <c r="J798" s="1015"/>
      <c r="K798" s="1015"/>
      <c r="L798" s="1015"/>
      <c r="M798" s="1015"/>
      <c r="N798" s="1015"/>
    </row>
    <row r="799" spans="1:14" ht="12.75" customHeight="1">
      <c r="A799" s="1015"/>
      <c r="B799" s="1015"/>
      <c r="C799" s="1015"/>
      <c r="D799" s="1015"/>
      <c r="E799" s="1015"/>
      <c r="F799" s="1015"/>
      <c r="G799" s="1015"/>
      <c r="H799" s="1015"/>
      <c r="I799" s="1015"/>
      <c r="J799" s="1015"/>
      <c r="K799" s="1015"/>
      <c r="L799" s="1015"/>
      <c r="M799" s="1015"/>
      <c r="N799" s="1015"/>
    </row>
    <row r="800" spans="1:14" ht="12.75" customHeight="1">
      <c r="A800" s="1015"/>
      <c r="B800" s="1015"/>
      <c r="C800" s="1015"/>
      <c r="D800" s="1015"/>
      <c r="E800" s="1015"/>
      <c r="F800" s="1015"/>
      <c r="G800" s="1015"/>
      <c r="H800" s="1015"/>
      <c r="I800" s="1015"/>
      <c r="J800" s="1015"/>
      <c r="K800" s="1015"/>
      <c r="L800" s="1015"/>
      <c r="M800" s="1015"/>
      <c r="N800" s="1015"/>
    </row>
    <row r="801" spans="1:14" ht="12.75" customHeight="1">
      <c r="A801" s="1015"/>
      <c r="B801" s="1015"/>
      <c r="C801" s="1015"/>
      <c r="D801" s="1015"/>
      <c r="E801" s="1015"/>
      <c r="F801" s="1015"/>
      <c r="G801" s="1015"/>
      <c r="H801" s="1015"/>
      <c r="I801" s="1015"/>
      <c r="J801" s="1015"/>
      <c r="K801" s="1015"/>
      <c r="L801" s="1015"/>
      <c r="M801" s="1015"/>
      <c r="N801" s="1015"/>
    </row>
    <row r="802" spans="1:14" ht="12.75" customHeight="1">
      <c r="A802" s="1015"/>
      <c r="B802" s="1015"/>
      <c r="C802" s="1015"/>
      <c r="D802" s="1015"/>
      <c r="E802" s="1015"/>
      <c r="F802" s="1015"/>
      <c r="G802" s="1015"/>
      <c r="H802" s="1015"/>
      <c r="I802" s="1015"/>
      <c r="J802" s="1015"/>
      <c r="K802" s="1015"/>
      <c r="L802" s="1015"/>
      <c r="M802" s="1015"/>
      <c r="N802" s="1015"/>
    </row>
    <row r="803" spans="1:14" ht="12.75" customHeight="1">
      <c r="A803" s="1015"/>
      <c r="B803" s="1015"/>
      <c r="C803" s="1015"/>
      <c r="D803" s="1015"/>
      <c r="E803" s="1015"/>
      <c r="F803" s="1015"/>
      <c r="G803" s="1015"/>
      <c r="H803" s="1015"/>
      <c r="I803" s="1015"/>
      <c r="J803" s="1015"/>
      <c r="K803" s="1015"/>
      <c r="L803" s="1015"/>
      <c r="M803" s="1015"/>
      <c r="N803" s="1015"/>
    </row>
    <row r="804" spans="1:14" ht="12.75" customHeight="1">
      <c r="A804" s="1015"/>
      <c r="B804" s="1015"/>
      <c r="C804" s="1015"/>
      <c r="D804" s="1015"/>
      <c r="E804" s="1015"/>
      <c r="F804" s="1015"/>
      <c r="G804" s="1015"/>
      <c r="H804" s="1015"/>
      <c r="I804" s="1015"/>
      <c r="J804" s="1015"/>
      <c r="K804" s="1015"/>
      <c r="L804" s="1015"/>
      <c r="M804" s="1015"/>
      <c r="N804" s="1015"/>
    </row>
    <row r="805" spans="1:14" ht="12.75" customHeight="1">
      <c r="A805" s="1015"/>
      <c r="B805" s="1015"/>
      <c r="C805" s="1015"/>
      <c r="D805" s="1015"/>
      <c r="E805" s="1015"/>
      <c r="F805" s="1015"/>
      <c r="G805" s="1015"/>
      <c r="H805" s="1015"/>
      <c r="I805" s="1015"/>
      <c r="J805" s="1015"/>
      <c r="K805" s="1015"/>
      <c r="L805" s="1015"/>
      <c r="M805" s="1015"/>
      <c r="N805" s="1015"/>
    </row>
    <row r="806" spans="1:14" ht="12.75" customHeight="1">
      <c r="A806" s="1015"/>
      <c r="B806" s="1015"/>
      <c r="C806" s="1015"/>
      <c r="D806" s="1015"/>
      <c r="E806" s="1015"/>
      <c r="F806" s="1015"/>
      <c r="G806" s="1015"/>
      <c r="H806" s="1015"/>
      <c r="I806" s="1015"/>
      <c r="J806" s="1015"/>
      <c r="K806" s="1015"/>
      <c r="L806" s="1015"/>
      <c r="M806" s="1015"/>
      <c r="N806" s="1015"/>
    </row>
    <row r="807" spans="1:14" ht="12.75" customHeight="1">
      <c r="A807" s="1015"/>
      <c r="B807" s="1015"/>
      <c r="C807" s="1015"/>
      <c r="D807" s="1015"/>
      <c r="E807" s="1015"/>
      <c r="F807" s="1015"/>
      <c r="G807" s="1015"/>
      <c r="H807" s="1015"/>
      <c r="I807" s="1015"/>
      <c r="J807" s="1015"/>
      <c r="K807" s="1015"/>
      <c r="L807" s="1015"/>
      <c r="M807" s="1015"/>
      <c r="N807" s="1015"/>
    </row>
    <row r="808" spans="1:14" ht="12.75" customHeight="1">
      <c r="A808" s="1015"/>
      <c r="B808" s="1015"/>
      <c r="C808" s="1015"/>
      <c r="D808" s="1015"/>
      <c r="E808" s="1015"/>
      <c r="F808" s="1015"/>
      <c r="G808" s="1015"/>
      <c r="H808" s="1015"/>
      <c r="I808" s="1015"/>
      <c r="J808" s="1015"/>
      <c r="K808" s="1015"/>
      <c r="L808" s="1015"/>
      <c r="M808" s="1015"/>
      <c r="N808" s="1015"/>
    </row>
    <row r="809" spans="1:14" ht="12.75" customHeight="1">
      <c r="A809" s="1015"/>
      <c r="B809" s="1015"/>
      <c r="C809" s="1015"/>
      <c r="D809" s="1015"/>
      <c r="E809" s="1015"/>
      <c r="F809" s="1015"/>
      <c r="G809" s="1015"/>
      <c r="H809" s="1015"/>
      <c r="I809" s="1015"/>
      <c r="J809" s="1015"/>
      <c r="K809" s="1015"/>
      <c r="L809" s="1015"/>
      <c r="M809" s="1015"/>
      <c r="N809" s="1015"/>
    </row>
    <row r="810" spans="1:14" ht="12.75" customHeight="1">
      <c r="A810" s="1015"/>
      <c r="B810" s="1015"/>
      <c r="C810" s="1015"/>
      <c r="D810" s="1015"/>
      <c r="E810" s="1015"/>
      <c r="F810" s="1015"/>
      <c r="G810" s="1015"/>
      <c r="H810" s="1015"/>
      <c r="I810" s="1015"/>
      <c r="J810" s="1015"/>
      <c r="K810" s="1015"/>
      <c r="L810" s="1015"/>
      <c r="M810" s="1015"/>
      <c r="N810" s="1015"/>
    </row>
    <row r="811" spans="1:14" ht="12.75" customHeight="1">
      <c r="A811" s="1015"/>
      <c r="B811" s="1015"/>
      <c r="C811" s="1015"/>
      <c r="D811" s="1015"/>
      <c r="E811" s="1015"/>
      <c r="F811" s="1015"/>
      <c r="G811" s="1015"/>
      <c r="H811" s="1015"/>
      <c r="I811" s="1015"/>
      <c r="J811" s="1015"/>
      <c r="K811" s="1015"/>
      <c r="L811" s="1015"/>
      <c r="M811" s="1015"/>
      <c r="N811" s="1015"/>
    </row>
    <row r="812" spans="1:14" ht="12.75" customHeight="1">
      <c r="A812" s="1015"/>
      <c r="B812" s="1015"/>
      <c r="C812" s="1015"/>
      <c r="D812" s="1015"/>
      <c r="E812" s="1015"/>
      <c r="F812" s="1015"/>
      <c r="G812" s="1015"/>
      <c r="H812" s="1015"/>
      <c r="I812" s="1015"/>
      <c r="J812" s="1015"/>
      <c r="K812" s="1015"/>
      <c r="L812" s="1015"/>
      <c r="M812" s="1015"/>
      <c r="N812" s="1015"/>
    </row>
    <row r="813" spans="1:14" ht="12.75" customHeight="1">
      <c r="A813" s="1015"/>
      <c r="B813" s="1015"/>
      <c r="C813" s="1015"/>
      <c r="D813" s="1015"/>
      <c r="E813" s="1015"/>
      <c r="F813" s="1015"/>
      <c r="G813" s="1015"/>
      <c r="H813" s="1015"/>
      <c r="I813" s="1015"/>
      <c r="J813" s="1015"/>
      <c r="K813" s="1015"/>
      <c r="L813" s="1015"/>
      <c r="M813" s="1015"/>
      <c r="N813" s="1015"/>
    </row>
    <row r="814" spans="1:14" ht="12.75" customHeight="1">
      <c r="A814" s="1015"/>
      <c r="B814" s="1015"/>
      <c r="C814" s="1015"/>
      <c r="D814" s="1015"/>
      <c r="E814" s="1015"/>
      <c r="F814" s="1015"/>
      <c r="G814" s="1015"/>
      <c r="H814" s="1015"/>
      <c r="I814" s="1015"/>
      <c r="J814" s="1015"/>
      <c r="K814" s="1015"/>
      <c r="L814" s="1015"/>
      <c r="M814" s="1015"/>
      <c r="N814" s="1015"/>
    </row>
    <row r="815" spans="1:14" ht="12.75" customHeight="1">
      <c r="A815" s="1015"/>
      <c r="B815" s="1015"/>
      <c r="C815" s="1015"/>
      <c r="D815" s="1015"/>
      <c r="E815" s="1015"/>
      <c r="F815" s="1015"/>
      <c r="G815" s="1015"/>
      <c r="H815" s="1015"/>
      <c r="I815" s="1015"/>
      <c r="J815" s="1015"/>
      <c r="K815" s="1015"/>
      <c r="L815" s="1015"/>
      <c r="M815" s="1015"/>
      <c r="N815" s="1015"/>
    </row>
    <row r="816" spans="1:14" ht="12.75" customHeight="1">
      <c r="A816" s="1015"/>
      <c r="B816" s="1015"/>
      <c r="C816" s="1015"/>
      <c r="D816" s="1015"/>
      <c r="E816" s="1015"/>
      <c r="F816" s="1015"/>
      <c r="G816" s="1015"/>
      <c r="H816" s="1015"/>
      <c r="I816" s="1015"/>
      <c r="J816" s="1015"/>
      <c r="K816" s="1015"/>
      <c r="L816" s="1015"/>
      <c r="M816" s="1015"/>
      <c r="N816" s="1015"/>
    </row>
    <row r="817" spans="1:14" ht="12.75" customHeight="1">
      <c r="A817" s="1015"/>
      <c r="B817" s="1015"/>
      <c r="C817" s="1015"/>
      <c r="D817" s="1015"/>
      <c r="E817" s="1015"/>
      <c r="F817" s="1015"/>
      <c r="G817" s="1015"/>
      <c r="H817" s="1015"/>
      <c r="I817" s="1015"/>
      <c r="J817" s="1015"/>
      <c r="K817" s="1015"/>
      <c r="L817" s="1015"/>
      <c r="M817" s="1015"/>
      <c r="N817" s="1015"/>
    </row>
    <row r="818" spans="1:14" ht="12.75" customHeight="1">
      <c r="A818" s="1015"/>
      <c r="B818" s="1015"/>
      <c r="C818" s="1015"/>
      <c r="D818" s="1015"/>
      <c r="E818" s="1015"/>
      <c r="F818" s="1015"/>
      <c r="G818" s="1015"/>
      <c r="H818" s="1015"/>
      <c r="I818" s="1015"/>
      <c r="J818" s="1015"/>
      <c r="K818" s="1015"/>
      <c r="L818" s="1015"/>
      <c r="M818" s="1015"/>
      <c r="N818" s="1015"/>
    </row>
    <row r="819" spans="1:14" ht="12.75" customHeight="1">
      <c r="A819" s="1015"/>
      <c r="B819" s="1015"/>
      <c r="C819" s="1015"/>
      <c r="D819" s="1015"/>
      <c r="E819" s="1015"/>
      <c r="F819" s="1015"/>
      <c r="G819" s="1015"/>
      <c r="H819" s="1015"/>
      <c r="I819" s="1015"/>
      <c r="J819" s="1015"/>
      <c r="K819" s="1015"/>
      <c r="L819" s="1015"/>
      <c r="M819" s="1015"/>
      <c r="N819" s="1015"/>
    </row>
    <row r="820" spans="1:14" ht="12.75" customHeight="1">
      <c r="A820" s="1015"/>
      <c r="B820" s="1015"/>
      <c r="C820" s="1015"/>
      <c r="D820" s="1015"/>
      <c r="E820" s="1015"/>
      <c r="F820" s="1015"/>
      <c r="G820" s="1015"/>
      <c r="H820" s="1015"/>
      <c r="I820" s="1015"/>
      <c r="J820" s="1015"/>
      <c r="K820" s="1015"/>
      <c r="L820" s="1015"/>
      <c r="M820" s="1015"/>
      <c r="N820" s="1015"/>
    </row>
    <row r="821" spans="1:14" ht="12.75" customHeight="1">
      <c r="A821" s="1015"/>
      <c r="B821" s="1015"/>
      <c r="C821" s="1015"/>
      <c r="D821" s="1015"/>
      <c r="E821" s="1015"/>
      <c r="F821" s="1015"/>
      <c r="G821" s="1015"/>
      <c r="H821" s="1015"/>
      <c r="I821" s="1015"/>
      <c r="J821" s="1015"/>
      <c r="K821" s="1015"/>
      <c r="L821" s="1015"/>
      <c r="M821" s="1015"/>
      <c r="N821" s="1015"/>
    </row>
    <row r="822" spans="1:14" ht="12.75" customHeight="1">
      <c r="A822" s="1015"/>
      <c r="B822" s="1015"/>
      <c r="C822" s="1015"/>
      <c r="D822" s="1015"/>
      <c r="E822" s="1015"/>
      <c r="F822" s="1015"/>
      <c r="G822" s="1015"/>
      <c r="H822" s="1015"/>
      <c r="I822" s="1015"/>
      <c r="J822" s="1015"/>
      <c r="K822" s="1015"/>
      <c r="L822" s="1015"/>
      <c r="M822" s="1015"/>
      <c r="N822" s="1015"/>
    </row>
    <row r="823" spans="1:14" ht="12.75" customHeight="1">
      <c r="A823" s="1015"/>
      <c r="B823" s="1015"/>
      <c r="C823" s="1015"/>
      <c r="D823" s="1015"/>
      <c r="E823" s="1015"/>
      <c r="F823" s="1015"/>
      <c r="G823" s="1015"/>
      <c r="H823" s="1015"/>
      <c r="I823" s="1015"/>
      <c r="J823" s="1015"/>
      <c r="K823" s="1015"/>
      <c r="L823" s="1015"/>
      <c r="M823" s="1015"/>
      <c r="N823" s="1015"/>
    </row>
    <row r="824" spans="1:14" ht="12.75" customHeight="1">
      <c r="A824" s="1015"/>
      <c r="B824" s="1015"/>
      <c r="C824" s="1015"/>
      <c r="D824" s="1015"/>
      <c r="E824" s="1015"/>
      <c r="F824" s="1015"/>
      <c r="G824" s="1015"/>
      <c r="H824" s="1015"/>
      <c r="I824" s="1015"/>
      <c r="J824" s="1015"/>
      <c r="K824" s="1015"/>
      <c r="L824" s="1015"/>
      <c r="M824" s="1015"/>
      <c r="N824" s="1015"/>
    </row>
    <row r="825" spans="1:14" ht="12.75" customHeight="1">
      <c r="A825" s="1015"/>
      <c r="B825" s="1015"/>
      <c r="C825" s="1015"/>
      <c r="D825" s="1015"/>
      <c r="E825" s="1015"/>
      <c r="F825" s="1015"/>
      <c r="G825" s="1015"/>
      <c r="H825" s="1015"/>
      <c r="I825" s="1015"/>
      <c r="J825" s="1015"/>
      <c r="K825" s="1015"/>
      <c r="L825" s="1015"/>
      <c r="M825" s="1015"/>
      <c r="N825" s="1015"/>
    </row>
    <row r="826" spans="1:14" ht="12.75" customHeight="1">
      <c r="A826" s="1015"/>
      <c r="B826" s="1015"/>
      <c r="C826" s="1015"/>
      <c r="D826" s="1015"/>
      <c r="E826" s="1015"/>
      <c r="F826" s="1015"/>
      <c r="G826" s="1015"/>
      <c r="H826" s="1015"/>
      <c r="I826" s="1015"/>
      <c r="J826" s="1015"/>
      <c r="K826" s="1015"/>
      <c r="L826" s="1015"/>
      <c r="M826" s="1015"/>
      <c r="N826" s="1015"/>
    </row>
    <row r="827" spans="1:14" ht="12.75" customHeight="1">
      <c r="A827" s="1015"/>
      <c r="B827" s="1015"/>
      <c r="C827" s="1015"/>
      <c r="D827" s="1015"/>
      <c r="E827" s="1015"/>
      <c r="F827" s="1015"/>
      <c r="G827" s="1015"/>
      <c r="H827" s="1015"/>
      <c r="I827" s="1015"/>
      <c r="J827" s="1015"/>
      <c r="K827" s="1015"/>
      <c r="L827" s="1015"/>
      <c r="M827" s="1015"/>
      <c r="N827" s="1015"/>
    </row>
    <row r="828" spans="1:14" ht="12.75" customHeight="1">
      <c r="A828" s="1015"/>
      <c r="B828" s="1015"/>
      <c r="C828" s="1015"/>
      <c r="D828" s="1015"/>
      <c r="E828" s="1015"/>
      <c r="F828" s="1015"/>
      <c r="G828" s="1015"/>
      <c r="H828" s="1015"/>
      <c r="I828" s="1015"/>
      <c r="J828" s="1015"/>
      <c r="K828" s="1015"/>
      <c r="L828" s="1015"/>
      <c r="M828" s="1015"/>
      <c r="N828" s="1015"/>
    </row>
    <row r="829" spans="1:14" ht="12.75" customHeight="1">
      <c r="A829" s="1015"/>
      <c r="B829" s="1015"/>
      <c r="C829" s="1015"/>
      <c r="D829" s="1015"/>
      <c r="E829" s="1015"/>
      <c r="F829" s="1015"/>
      <c r="G829" s="1015"/>
      <c r="H829" s="1015"/>
      <c r="I829" s="1015"/>
      <c r="J829" s="1015"/>
      <c r="K829" s="1015"/>
      <c r="L829" s="1015"/>
      <c r="M829" s="1015"/>
      <c r="N829" s="1015"/>
    </row>
    <row r="830" spans="1:14" ht="12.75" customHeight="1">
      <c r="A830" s="1015"/>
      <c r="B830" s="1015"/>
      <c r="C830" s="1015"/>
      <c r="D830" s="1015"/>
      <c r="E830" s="1015"/>
      <c r="F830" s="1015"/>
      <c r="G830" s="1015"/>
      <c r="H830" s="1015"/>
      <c r="I830" s="1015"/>
      <c r="J830" s="1015"/>
      <c r="K830" s="1015"/>
      <c r="L830" s="1015"/>
      <c r="M830" s="1015"/>
      <c r="N830" s="1015"/>
    </row>
    <row r="831" spans="1:14" ht="12.75" customHeight="1">
      <c r="A831" s="1015"/>
      <c r="B831" s="1015"/>
      <c r="C831" s="1015"/>
      <c r="D831" s="1015"/>
      <c r="E831" s="1015"/>
      <c r="F831" s="1015"/>
      <c r="G831" s="1015"/>
      <c r="H831" s="1015"/>
      <c r="I831" s="1015"/>
      <c r="J831" s="1015"/>
      <c r="K831" s="1015"/>
      <c r="L831" s="1015"/>
      <c r="M831" s="1015"/>
      <c r="N831" s="1015"/>
    </row>
    <row r="832" spans="1:14" ht="12.75" customHeight="1">
      <c r="A832" s="1015"/>
      <c r="B832" s="1015"/>
      <c r="C832" s="1015"/>
      <c r="D832" s="1015"/>
      <c r="E832" s="1015"/>
      <c r="F832" s="1015"/>
      <c r="G832" s="1015"/>
      <c r="H832" s="1015"/>
      <c r="I832" s="1015"/>
      <c r="J832" s="1015"/>
      <c r="K832" s="1015"/>
      <c r="L832" s="1015"/>
      <c r="M832" s="1015"/>
      <c r="N832" s="1015"/>
    </row>
    <row r="833" spans="1:14" ht="12.75" customHeight="1">
      <c r="A833" s="1015"/>
      <c r="B833" s="1015"/>
      <c r="C833" s="1015"/>
      <c r="D833" s="1015"/>
      <c r="E833" s="1015"/>
      <c r="F833" s="1015"/>
      <c r="G833" s="1015"/>
      <c r="H833" s="1015"/>
      <c r="I833" s="1015"/>
      <c r="J833" s="1015"/>
      <c r="K833" s="1015"/>
      <c r="L833" s="1015"/>
      <c r="M833" s="1015"/>
      <c r="N833" s="1015"/>
    </row>
    <row r="834" spans="1:14" ht="12.75" customHeight="1">
      <c r="A834" s="1015"/>
      <c r="B834" s="1015"/>
      <c r="C834" s="1015"/>
      <c r="D834" s="1015"/>
      <c r="E834" s="1015"/>
      <c r="F834" s="1015"/>
      <c r="G834" s="1015"/>
      <c r="H834" s="1015"/>
      <c r="I834" s="1015"/>
      <c r="J834" s="1015"/>
      <c r="K834" s="1015"/>
      <c r="L834" s="1015"/>
      <c r="M834" s="1015"/>
      <c r="N834" s="1015"/>
    </row>
    <row r="835" spans="1:14" ht="12.75" customHeight="1">
      <c r="A835" s="1015"/>
      <c r="B835" s="1015"/>
      <c r="C835" s="1015"/>
      <c r="D835" s="1015"/>
      <c r="E835" s="1015"/>
      <c r="F835" s="1015"/>
      <c r="G835" s="1015"/>
      <c r="H835" s="1015"/>
      <c r="I835" s="1015"/>
      <c r="J835" s="1015"/>
      <c r="K835" s="1015"/>
      <c r="L835" s="1015"/>
      <c r="M835" s="1015"/>
      <c r="N835" s="1015"/>
    </row>
    <row r="836" spans="1:14" ht="12.75" customHeight="1">
      <c r="A836" s="1015"/>
      <c r="B836" s="1015"/>
      <c r="C836" s="1015"/>
      <c r="D836" s="1015"/>
      <c r="E836" s="1015"/>
      <c r="F836" s="1015"/>
      <c r="G836" s="1015"/>
      <c r="H836" s="1015"/>
      <c r="I836" s="1015"/>
      <c r="J836" s="1015"/>
      <c r="K836" s="1015"/>
      <c r="L836" s="1015"/>
      <c r="M836" s="1015"/>
      <c r="N836" s="1015"/>
    </row>
    <row r="837" spans="1:14" ht="12.75" customHeight="1">
      <c r="A837" s="1015"/>
      <c r="B837" s="1015"/>
      <c r="C837" s="1015"/>
      <c r="D837" s="1015"/>
      <c r="E837" s="1015"/>
      <c r="F837" s="1015"/>
      <c r="G837" s="1015"/>
      <c r="H837" s="1015"/>
      <c r="I837" s="1015"/>
      <c r="J837" s="1015"/>
      <c r="K837" s="1015"/>
      <c r="L837" s="1015"/>
      <c r="M837" s="1015"/>
      <c r="N837" s="1015"/>
    </row>
    <row r="838" spans="1:14" ht="12.75" customHeight="1">
      <c r="A838" s="1015"/>
      <c r="B838" s="1015"/>
      <c r="C838" s="1015"/>
      <c r="D838" s="1015"/>
      <c r="E838" s="1015"/>
      <c r="F838" s="1015"/>
      <c r="G838" s="1015"/>
      <c r="H838" s="1015"/>
      <c r="I838" s="1015"/>
      <c r="J838" s="1015"/>
      <c r="K838" s="1015"/>
      <c r="L838" s="1015"/>
      <c r="M838" s="1015"/>
      <c r="N838" s="1015"/>
    </row>
    <row r="839" spans="1:14" ht="12.75" customHeight="1">
      <c r="A839" s="1015"/>
      <c r="B839" s="1015"/>
      <c r="C839" s="1015"/>
      <c r="D839" s="1015"/>
      <c r="E839" s="1015"/>
      <c r="F839" s="1015"/>
      <c r="G839" s="1015"/>
      <c r="H839" s="1015"/>
      <c r="I839" s="1015"/>
      <c r="J839" s="1015"/>
      <c r="K839" s="1015"/>
      <c r="L839" s="1015"/>
      <c r="M839" s="1015"/>
      <c r="N839" s="1015"/>
    </row>
    <row r="840" spans="1:14" ht="12.75" customHeight="1">
      <c r="A840" s="1015"/>
      <c r="B840" s="1015"/>
      <c r="C840" s="1015"/>
      <c r="D840" s="1015"/>
      <c r="E840" s="1015"/>
      <c r="F840" s="1015"/>
      <c r="G840" s="1015"/>
      <c r="H840" s="1015"/>
      <c r="I840" s="1015"/>
      <c r="J840" s="1015"/>
      <c r="K840" s="1015"/>
      <c r="L840" s="1015"/>
      <c r="M840" s="1015"/>
      <c r="N840" s="1015"/>
    </row>
    <row r="841" spans="1:14" ht="12.75" customHeight="1">
      <c r="A841" s="1015"/>
      <c r="B841" s="1015"/>
      <c r="C841" s="1015"/>
      <c r="D841" s="1015"/>
      <c r="E841" s="1015"/>
      <c r="F841" s="1015"/>
      <c r="G841" s="1015"/>
      <c r="H841" s="1015"/>
      <c r="I841" s="1015"/>
      <c r="J841" s="1015"/>
      <c r="K841" s="1015"/>
      <c r="L841" s="1015"/>
      <c r="M841" s="1015"/>
      <c r="N841" s="1015"/>
    </row>
    <row r="842" spans="1:14" ht="12.75" customHeight="1">
      <c r="A842" s="1015"/>
      <c r="B842" s="1015"/>
      <c r="C842" s="1015"/>
      <c r="D842" s="1015"/>
      <c r="E842" s="1015"/>
      <c r="F842" s="1015"/>
      <c r="G842" s="1015"/>
      <c r="H842" s="1015"/>
      <c r="I842" s="1015"/>
      <c r="J842" s="1015"/>
      <c r="K842" s="1015"/>
      <c r="L842" s="1015"/>
      <c r="M842" s="1015"/>
      <c r="N842" s="1015"/>
    </row>
    <row r="843" spans="1:14" ht="12.75" customHeight="1">
      <c r="A843" s="1015"/>
      <c r="B843" s="1015"/>
      <c r="C843" s="1015"/>
      <c r="D843" s="1015"/>
      <c r="E843" s="1015"/>
      <c r="F843" s="1015"/>
      <c r="G843" s="1015"/>
      <c r="H843" s="1015"/>
      <c r="I843" s="1015"/>
      <c r="J843" s="1015"/>
      <c r="K843" s="1015"/>
      <c r="L843" s="1015"/>
      <c r="M843" s="1015"/>
      <c r="N843" s="1015"/>
    </row>
    <row r="844" spans="1:14" ht="12.75" customHeight="1">
      <c r="A844" s="1015"/>
      <c r="B844" s="1015"/>
      <c r="C844" s="1015"/>
      <c r="D844" s="1015"/>
      <c r="E844" s="1015"/>
      <c r="F844" s="1015"/>
      <c r="G844" s="1015"/>
      <c r="H844" s="1015"/>
      <c r="I844" s="1015"/>
      <c r="J844" s="1015"/>
      <c r="K844" s="1015"/>
      <c r="L844" s="1015"/>
      <c r="M844" s="1015"/>
      <c r="N844" s="1015"/>
    </row>
    <row r="845" spans="1:14" ht="12.75" customHeight="1">
      <c r="A845" s="1015"/>
      <c r="B845" s="1015"/>
      <c r="C845" s="1015"/>
      <c r="D845" s="1015"/>
      <c r="E845" s="1015"/>
      <c r="F845" s="1015"/>
      <c r="G845" s="1015"/>
      <c r="H845" s="1015"/>
      <c r="I845" s="1015"/>
      <c r="J845" s="1015"/>
      <c r="K845" s="1015"/>
      <c r="L845" s="1015"/>
      <c r="M845" s="1015"/>
      <c r="N845" s="1015"/>
    </row>
    <row r="846" spans="1:14" ht="12.75" customHeight="1">
      <c r="A846" s="1015"/>
      <c r="B846" s="1015"/>
      <c r="C846" s="1015"/>
      <c r="D846" s="1015"/>
      <c r="E846" s="1015"/>
      <c r="F846" s="1015"/>
      <c r="G846" s="1015"/>
      <c r="H846" s="1015"/>
      <c r="I846" s="1015"/>
      <c r="J846" s="1015"/>
      <c r="K846" s="1015"/>
      <c r="L846" s="1015"/>
      <c r="M846" s="1015"/>
      <c r="N846" s="1015"/>
    </row>
    <row r="847" spans="1:14" ht="12.75" customHeight="1">
      <c r="A847" s="1015"/>
      <c r="B847" s="1015"/>
      <c r="C847" s="1015"/>
      <c r="D847" s="1015"/>
      <c r="E847" s="1015"/>
      <c r="F847" s="1015"/>
      <c r="G847" s="1015"/>
      <c r="H847" s="1015"/>
      <c r="I847" s="1015"/>
      <c r="J847" s="1015"/>
      <c r="K847" s="1015"/>
      <c r="L847" s="1015"/>
      <c r="M847" s="1015"/>
      <c r="N847" s="1015"/>
    </row>
    <row r="848" spans="1:14" ht="12.75" customHeight="1">
      <c r="A848" s="1015"/>
      <c r="B848" s="1015"/>
      <c r="C848" s="1015"/>
      <c r="D848" s="1015"/>
      <c r="E848" s="1015"/>
      <c r="F848" s="1015"/>
      <c r="G848" s="1015"/>
      <c r="H848" s="1015"/>
      <c r="I848" s="1015"/>
      <c r="J848" s="1015"/>
      <c r="K848" s="1015"/>
      <c r="L848" s="1015"/>
      <c r="M848" s="1015"/>
      <c r="N848" s="1015"/>
    </row>
    <row r="849" spans="1:14" ht="12.75" customHeight="1">
      <c r="A849" s="1015"/>
      <c r="B849" s="1015"/>
      <c r="C849" s="1015"/>
      <c r="D849" s="1015"/>
      <c r="E849" s="1015"/>
      <c r="F849" s="1015"/>
      <c r="G849" s="1015"/>
      <c r="H849" s="1015"/>
      <c r="I849" s="1015"/>
      <c r="J849" s="1015"/>
      <c r="K849" s="1015"/>
      <c r="L849" s="1015"/>
      <c r="M849" s="1015"/>
      <c r="N849" s="1015"/>
    </row>
    <row r="850" spans="1:14" ht="12.75" customHeight="1">
      <c r="A850" s="1015"/>
      <c r="B850" s="1015"/>
      <c r="C850" s="1015"/>
      <c r="D850" s="1015"/>
      <c r="E850" s="1015"/>
      <c r="F850" s="1015"/>
      <c r="G850" s="1015"/>
      <c r="H850" s="1015"/>
      <c r="I850" s="1015"/>
      <c r="J850" s="1015"/>
      <c r="K850" s="1015"/>
      <c r="L850" s="1015"/>
      <c r="M850" s="1015"/>
      <c r="N850" s="1015"/>
    </row>
    <row r="851" spans="1:14" ht="12.75" customHeight="1">
      <c r="A851" s="1015"/>
      <c r="B851" s="1015"/>
      <c r="C851" s="1015"/>
      <c r="D851" s="1015"/>
      <c r="E851" s="1015"/>
      <c r="F851" s="1015"/>
      <c r="G851" s="1015"/>
      <c r="H851" s="1015"/>
      <c r="I851" s="1015"/>
      <c r="J851" s="1015"/>
      <c r="K851" s="1015"/>
      <c r="L851" s="1015"/>
      <c r="M851" s="1015"/>
      <c r="N851" s="1015"/>
    </row>
    <row r="852" spans="1:14" ht="12.75" customHeight="1">
      <c r="A852" s="1015"/>
      <c r="B852" s="1015"/>
      <c r="C852" s="1015"/>
      <c r="D852" s="1015"/>
      <c r="E852" s="1015"/>
      <c r="F852" s="1015"/>
      <c r="G852" s="1015"/>
      <c r="H852" s="1015"/>
      <c r="I852" s="1015"/>
      <c r="J852" s="1015"/>
      <c r="K852" s="1015"/>
      <c r="L852" s="1015"/>
      <c r="M852" s="1015"/>
      <c r="N852" s="1015"/>
    </row>
    <row r="853" spans="1:14" ht="12.75" customHeight="1">
      <c r="A853" s="1015"/>
      <c r="B853" s="1015"/>
      <c r="C853" s="1015"/>
      <c r="D853" s="1015"/>
      <c r="E853" s="1015"/>
      <c r="F853" s="1015"/>
      <c r="G853" s="1015"/>
      <c r="H853" s="1015"/>
      <c r="I853" s="1015"/>
      <c r="J853" s="1015"/>
      <c r="K853" s="1015"/>
      <c r="L853" s="1015"/>
      <c r="M853" s="1015"/>
      <c r="N853" s="1015"/>
    </row>
    <row r="854" spans="1:14" ht="12.75" customHeight="1">
      <c r="A854" s="1015"/>
      <c r="B854" s="1015"/>
      <c r="C854" s="1015"/>
      <c r="D854" s="1015"/>
      <c r="E854" s="1015"/>
      <c r="F854" s="1015"/>
      <c r="G854" s="1015"/>
      <c r="H854" s="1015"/>
      <c r="I854" s="1015"/>
      <c r="J854" s="1015"/>
      <c r="K854" s="1015"/>
      <c r="L854" s="1015"/>
      <c r="M854" s="1015"/>
      <c r="N854" s="1015"/>
    </row>
    <row r="855" spans="1:14" ht="12.75" customHeight="1">
      <c r="A855" s="1015"/>
      <c r="B855" s="1015"/>
      <c r="C855" s="1015"/>
      <c r="D855" s="1015"/>
      <c r="E855" s="1015"/>
      <c r="F855" s="1015"/>
      <c r="G855" s="1015"/>
      <c r="H855" s="1015"/>
      <c r="I855" s="1015"/>
      <c r="J855" s="1015"/>
      <c r="K855" s="1015"/>
      <c r="L855" s="1015"/>
      <c r="M855" s="1015"/>
      <c r="N855" s="1015"/>
    </row>
    <row r="856" spans="1:14" ht="12.75" customHeight="1">
      <c r="A856" s="1015"/>
      <c r="B856" s="1015"/>
      <c r="C856" s="1015"/>
      <c r="D856" s="1015"/>
      <c r="E856" s="1015"/>
      <c r="F856" s="1015"/>
      <c r="G856" s="1015"/>
      <c r="H856" s="1015"/>
      <c r="I856" s="1015"/>
      <c r="J856" s="1015"/>
      <c r="K856" s="1015"/>
      <c r="L856" s="1015"/>
      <c r="M856" s="1015"/>
      <c r="N856" s="1015"/>
    </row>
    <row r="857" spans="1:14" ht="12.75" customHeight="1">
      <c r="A857" s="1015"/>
      <c r="B857" s="1015"/>
      <c r="C857" s="1015"/>
      <c r="D857" s="1015"/>
      <c r="E857" s="1015"/>
      <c r="F857" s="1015"/>
      <c r="G857" s="1015"/>
      <c r="H857" s="1015"/>
      <c r="I857" s="1015"/>
      <c r="J857" s="1015"/>
      <c r="K857" s="1015"/>
      <c r="L857" s="1015"/>
      <c r="M857" s="1015"/>
      <c r="N857" s="1015"/>
    </row>
    <row r="858" spans="1:14" ht="12.75" customHeight="1">
      <c r="A858" s="1015"/>
      <c r="B858" s="1015"/>
      <c r="C858" s="1015"/>
      <c r="D858" s="1015"/>
      <c r="E858" s="1015"/>
      <c r="F858" s="1015"/>
      <c r="G858" s="1015"/>
      <c r="H858" s="1015"/>
      <c r="I858" s="1015"/>
      <c r="J858" s="1015"/>
      <c r="K858" s="1015"/>
      <c r="L858" s="1015"/>
      <c r="M858" s="1015"/>
      <c r="N858" s="1015"/>
    </row>
    <row r="859" spans="1:14" ht="12.75" customHeight="1">
      <c r="A859" s="1015"/>
      <c r="B859" s="1015"/>
      <c r="C859" s="1015"/>
      <c r="D859" s="1015"/>
      <c r="E859" s="1015"/>
      <c r="F859" s="1015"/>
      <c r="G859" s="1015"/>
      <c r="H859" s="1015"/>
      <c r="I859" s="1015"/>
      <c r="J859" s="1015"/>
      <c r="K859" s="1015"/>
      <c r="L859" s="1015"/>
      <c r="M859" s="1015"/>
      <c r="N859" s="1015"/>
    </row>
    <row r="860" spans="1:14" ht="12.75" customHeight="1">
      <c r="A860" s="1015"/>
      <c r="B860" s="1015"/>
      <c r="C860" s="1015"/>
      <c r="D860" s="1015"/>
      <c r="E860" s="1015"/>
      <c r="F860" s="1015"/>
      <c r="G860" s="1015"/>
      <c r="H860" s="1015"/>
      <c r="I860" s="1015"/>
      <c r="J860" s="1015"/>
      <c r="K860" s="1015"/>
      <c r="L860" s="1015"/>
      <c r="M860" s="1015"/>
      <c r="N860" s="1015"/>
    </row>
    <row r="861" spans="1:14" ht="12.75" customHeight="1">
      <c r="A861" s="1015"/>
      <c r="B861" s="1015"/>
      <c r="C861" s="1015"/>
      <c r="D861" s="1015"/>
      <c r="E861" s="1015"/>
      <c r="F861" s="1015"/>
      <c r="G861" s="1015"/>
      <c r="H861" s="1015"/>
      <c r="I861" s="1015"/>
      <c r="J861" s="1015"/>
      <c r="K861" s="1015"/>
      <c r="L861" s="1015"/>
      <c r="M861" s="1015"/>
      <c r="N861" s="1015"/>
    </row>
    <row r="862" spans="1:14" ht="12.75" customHeight="1">
      <c r="A862" s="1015"/>
      <c r="B862" s="1015"/>
      <c r="C862" s="1015"/>
      <c r="D862" s="1015"/>
      <c r="E862" s="1015"/>
      <c r="F862" s="1015"/>
      <c r="G862" s="1015"/>
      <c r="H862" s="1015"/>
      <c r="I862" s="1015"/>
      <c r="J862" s="1015"/>
      <c r="K862" s="1015"/>
      <c r="L862" s="1015"/>
      <c r="M862" s="1015"/>
      <c r="N862" s="1015"/>
    </row>
    <row r="863" spans="1:14" ht="12.75" customHeight="1">
      <c r="A863" s="1015"/>
      <c r="B863" s="1015"/>
      <c r="C863" s="1015"/>
      <c r="D863" s="1015"/>
      <c r="E863" s="1015"/>
      <c r="F863" s="1015"/>
      <c r="G863" s="1015"/>
      <c r="H863" s="1015"/>
      <c r="I863" s="1015"/>
      <c r="J863" s="1015"/>
      <c r="K863" s="1015"/>
      <c r="L863" s="1015"/>
      <c r="M863" s="1015"/>
      <c r="N863" s="1015"/>
    </row>
    <row r="864" spans="1:14" ht="12.75" customHeight="1">
      <c r="A864" s="1015"/>
      <c r="B864" s="1015"/>
      <c r="C864" s="1015"/>
      <c r="D864" s="1015"/>
      <c r="E864" s="1015"/>
      <c r="F864" s="1015"/>
      <c r="G864" s="1015"/>
      <c r="H864" s="1015"/>
      <c r="I864" s="1015"/>
      <c r="J864" s="1015"/>
      <c r="K864" s="1015"/>
      <c r="L864" s="1015"/>
      <c r="M864" s="1015"/>
      <c r="N864" s="1015"/>
    </row>
    <row r="865" spans="1:14" ht="12.75" customHeight="1">
      <c r="A865" s="1015"/>
      <c r="B865" s="1015"/>
      <c r="C865" s="1015"/>
      <c r="D865" s="1015"/>
      <c r="E865" s="1015"/>
      <c r="F865" s="1015"/>
      <c r="G865" s="1015"/>
      <c r="H865" s="1015"/>
      <c r="I865" s="1015"/>
      <c r="J865" s="1015"/>
      <c r="K865" s="1015"/>
      <c r="L865" s="1015"/>
      <c r="M865" s="1015"/>
      <c r="N865" s="1015"/>
    </row>
    <row r="866" spans="1:14" ht="12.75" customHeight="1">
      <c r="A866" s="1015"/>
      <c r="B866" s="1015"/>
      <c r="C866" s="1015"/>
      <c r="D866" s="1015"/>
      <c r="E866" s="1015"/>
      <c r="F866" s="1015"/>
      <c r="G866" s="1015"/>
      <c r="H866" s="1015"/>
      <c r="I866" s="1015"/>
      <c r="J866" s="1015"/>
      <c r="K866" s="1015"/>
      <c r="L866" s="1015"/>
      <c r="M866" s="1015"/>
      <c r="N866" s="1015"/>
    </row>
    <row r="867" spans="1:14" ht="12.75" customHeight="1">
      <c r="A867" s="1015"/>
      <c r="B867" s="1015"/>
      <c r="C867" s="1015"/>
      <c r="D867" s="1015"/>
      <c r="E867" s="1015"/>
      <c r="F867" s="1015"/>
      <c r="G867" s="1015"/>
      <c r="H867" s="1015"/>
      <c r="I867" s="1015"/>
      <c r="J867" s="1015"/>
      <c r="K867" s="1015"/>
      <c r="L867" s="1015"/>
      <c r="M867" s="1015"/>
      <c r="N867" s="1015"/>
    </row>
    <row r="868" spans="1:14" ht="12.75" customHeight="1">
      <c r="A868" s="1015"/>
      <c r="B868" s="1015"/>
      <c r="C868" s="1015"/>
      <c r="D868" s="1015"/>
      <c r="E868" s="1015"/>
      <c r="F868" s="1015"/>
      <c r="G868" s="1015"/>
      <c r="H868" s="1015"/>
      <c r="I868" s="1015"/>
      <c r="J868" s="1015"/>
      <c r="K868" s="1015"/>
      <c r="L868" s="1015"/>
      <c r="M868" s="1015"/>
      <c r="N868" s="1015"/>
    </row>
    <row r="869" spans="1:14" ht="12.75" customHeight="1">
      <c r="A869" s="1015"/>
      <c r="B869" s="1015"/>
      <c r="C869" s="1015"/>
      <c r="D869" s="1015"/>
      <c r="E869" s="1015"/>
      <c r="F869" s="1015"/>
      <c r="G869" s="1015"/>
      <c r="H869" s="1015"/>
      <c r="I869" s="1015"/>
      <c r="J869" s="1015"/>
      <c r="K869" s="1015"/>
      <c r="L869" s="1015"/>
      <c r="M869" s="1015"/>
      <c r="N869" s="1015"/>
    </row>
    <row r="870" spans="1:14" ht="12.75" customHeight="1">
      <c r="A870" s="1015"/>
      <c r="B870" s="1015"/>
      <c r="C870" s="1015"/>
      <c r="D870" s="1015"/>
      <c r="E870" s="1015"/>
      <c r="F870" s="1015"/>
      <c r="G870" s="1015"/>
      <c r="H870" s="1015"/>
      <c r="I870" s="1015"/>
      <c r="J870" s="1015"/>
      <c r="K870" s="1015"/>
      <c r="L870" s="1015"/>
      <c r="M870" s="1015"/>
      <c r="N870" s="1015"/>
    </row>
    <row r="871" spans="1:14" ht="12.75" customHeight="1">
      <c r="A871" s="1015"/>
      <c r="B871" s="1015"/>
      <c r="C871" s="1015"/>
      <c r="D871" s="1015"/>
      <c r="E871" s="1015"/>
      <c r="F871" s="1015"/>
      <c r="G871" s="1015"/>
      <c r="H871" s="1015"/>
      <c r="I871" s="1015"/>
      <c r="J871" s="1015"/>
      <c r="K871" s="1015"/>
      <c r="L871" s="1015"/>
      <c r="M871" s="1015"/>
      <c r="N871" s="1015"/>
    </row>
    <row r="872" spans="1:14" ht="12.75" customHeight="1">
      <c r="A872" s="1015"/>
      <c r="B872" s="1015"/>
      <c r="C872" s="1015"/>
      <c r="D872" s="1015"/>
      <c r="E872" s="1015"/>
      <c r="F872" s="1015"/>
      <c r="G872" s="1015"/>
      <c r="H872" s="1015"/>
      <c r="I872" s="1015"/>
      <c r="J872" s="1015"/>
      <c r="K872" s="1015"/>
      <c r="L872" s="1015"/>
      <c r="M872" s="1015"/>
      <c r="N872" s="1015"/>
    </row>
    <row r="873" spans="1:14" ht="12.75" customHeight="1">
      <c r="A873" s="1015"/>
      <c r="B873" s="1015"/>
      <c r="C873" s="1015"/>
      <c r="D873" s="1015"/>
      <c r="E873" s="1015"/>
      <c r="F873" s="1015"/>
      <c r="G873" s="1015"/>
      <c r="H873" s="1015"/>
      <c r="I873" s="1015"/>
      <c r="J873" s="1015"/>
      <c r="K873" s="1015"/>
      <c r="L873" s="1015"/>
      <c r="M873" s="1015"/>
      <c r="N873" s="1015"/>
    </row>
    <row r="874" spans="1:14" ht="12.75" customHeight="1">
      <c r="A874" s="1015"/>
      <c r="B874" s="1015"/>
      <c r="C874" s="1015"/>
      <c r="D874" s="1015"/>
      <c r="E874" s="1015"/>
      <c r="F874" s="1015"/>
      <c r="G874" s="1015"/>
      <c r="H874" s="1015"/>
      <c r="I874" s="1015"/>
      <c r="J874" s="1015"/>
      <c r="K874" s="1015"/>
      <c r="L874" s="1015"/>
      <c r="M874" s="1015"/>
      <c r="N874" s="1015"/>
    </row>
    <row r="875" spans="1:14" ht="12.75" customHeight="1">
      <c r="A875" s="1015"/>
      <c r="B875" s="1015"/>
      <c r="C875" s="1015"/>
      <c r="D875" s="1015"/>
      <c r="E875" s="1015"/>
      <c r="F875" s="1015"/>
      <c r="G875" s="1015"/>
      <c r="H875" s="1015"/>
      <c r="I875" s="1015"/>
      <c r="J875" s="1015"/>
      <c r="K875" s="1015"/>
      <c r="L875" s="1015"/>
      <c r="M875" s="1015"/>
      <c r="N875" s="1015"/>
    </row>
    <row r="876" spans="1:14" ht="12.75" customHeight="1">
      <c r="A876" s="1015"/>
      <c r="B876" s="1015"/>
      <c r="C876" s="1015"/>
      <c r="D876" s="1015"/>
      <c r="E876" s="1015"/>
      <c r="F876" s="1015"/>
      <c r="G876" s="1015"/>
      <c r="H876" s="1015"/>
      <c r="I876" s="1015"/>
      <c r="J876" s="1015"/>
      <c r="K876" s="1015"/>
      <c r="L876" s="1015"/>
      <c r="M876" s="1015"/>
      <c r="N876" s="1015"/>
    </row>
    <row r="877" spans="1:14" ht="12.75" customHeight="1">
      <c r="A877" s="1015"/>
      <c r="B877" s="1015"/>
      <c r="C877" s="1015"/>
      <c r="D877" s="1015"/>
      <c r="E877" s="1015"/>
      <c r="F877" s="1015"/>
      <c r="G877" s="1015"/>
      <c r="H877" s="1015"/>
      <c r="I877" s="1015"/>
      <c r="J877" s="1015"/>
      <c r="K877" s="1015"/>
      <c r="L877" s="1015"/>
      <c r="M877" s="1015"/>
      <c r="N877" s="1015"/>
    </row>
    <row r="878" spans="1:14" ht="12.75" customHeight="1">
      <c r="A878" s="1015"/>
      <c r="B878" s="1015"/>
      <c r="C878" s="1015"/>
      <c r="D878" s="1015"/>
      <c r="E878" s="1015"/>
      <c r="F878" s="1015"/>
      <c r="G878" s="1015"/>
      <c r="H878" s="1015"/>
      <c r="I878" s="1015"/>
      <c r="J878" s="1015"/>
      <c r="K878" s="1015"/>
      <c r="L878" s="1015"/>
      <c r="M878" s="1015"/>
      <c r="N878" s="1015"/>
    </row>
    <row r="879" spans="1:14" ht="12.75" customHeight="1">
      <c r="A879" s="1015"/>
      <c r="B879" s="1015"/>
      <c r="C879" s="1015"/>
      <c r="D879" s="1015"/>
      <c r="E879" s="1015"/>
      <c r="F879" s="1015"/>
      <c r="G879" s="1015"/>
      <c r="H879" s="1015"/>
      <c r="I879" s="1015"/>
      <c r="J879" s="1015"/>
      <c r="K879" s="1015"/>
      <c r="L879" s="1015"/>
      <c r="M879" s="1015"/>
      <c r="N879" s="1015"/>
    </row>
    <row r="880" spans="1:14" ht="12.75" customHeight="1">
      <c r="A880" s="1015"/>
      <c r="B880" s="1015"/>
      <c r="C880" s="1015"/>
      <c r="D880" s="1015"/>
      <c r="E880" s="1015"/>
      <c r="F880" s="1015"/>
      <c r="G880" s="1015"/>
      <c r="H880" s="1015"/>
      <c r="I880" s="1015"/>
      <c r="J880" s="1015"/>
      <c r="K880" s="1015"/>
      <c r="L880" s="1015"/>
      <c r="M880" s="1015"/>
      <c r="N880" s="1015"/>
    </row>
    <row r="881" spans="1:14" ht="12.75" customHeight="1">
      <c r="A881" s="1015"/>
      <c r="B881" s="1015"/>
      <c r="C881" s="1015"/>
      <c r="D881" s="1015"/>
      <c r="E881" s="1015"/>
      <c r="F881" s="1015"/>
      <c r="G881" s="1015"/>
      <c r="H881" s="1015"/>
      <c r="I881" s="1015"/>
      <c r="J881" s="1015"/>
      <c r="K881" s="1015"/>
      <c r="L881" s="1015"/>
      <c r="M881" s="1015"/>
      <c r="N881" s="1015"/>
    </row>
    <row r="882" spans="1:14" ht="12.75" customHeight="1">
      <c r="A882" s="1015"/>
      <c r="B882" s="1015"/>
      <c r="C882" s="1015"/>
      <c r="D882" s="1015"/>
      <c r="E882" s="1015"/>
      <c r="F882" s="1015"/>
      <c r="G882" s="1015"/>
      <c r="H882" s="1015"/>
      <c r="I882" s="1015"/>
      <c r="J882" s="1015"/>
      <c r="K882" s="1015"/>
      <c r="L882" s="1015"/>
      <c r="M882" s="1015"/>
      <c r="N882" s="1015"/>
    </row>
    <row r="883" spans="1:14" ht="12.75" customHeight="1">
      <c r="A883" s="1015"/>
      <c r="B883" s="1015"/>
      <c r="C883" s="1015"/>
      <c r="D883" s="1015"/>
      <c r="E883" s="1015"/>
      <c r="F883" s="1015"/>
      <c r="G883" s="1015"/>
      <c r="H883" s="1015"/>
      <c r="I883" s="1015"/>
      <c r="J883" s="1015"/>
      <c r="K883" s="1015"/>
      <c r="L883" s="1015"/>
      <c r="M883" s="1015"/>
      <c r="N883" s="1015"/>
    </row>
    <row r="884" spans="1:14" ht="12.75" customHeight="1">
      <c r="A884" s="1015"/>
      <c r="B884" s="1015"/>
      <c r="C884" s="1015"/>
      <c r="D884" s="1015"/>
      <c r="E884" s="1015"/>
      <c r="F884" s="1015"/>
      <c r="G884" s="1015"/>
      <c r="H884" s="1015"/>
      <c r="I884" s="1015"/>
      <c r="J884" s="1015"/>
      <c r="K884" s="1015"/>
      <c r="L884" s="1015"/>
      <c r="M884" s="1015"/>
      <c r="N884" s="1015"/>
    </row>
    <row r="885" spans="1:14" ht="12.75" customHeight="1">
      <c r="A885" s="1015"/>
      <c r="B885" s="1015"/>
      <c r="C885" s="1015"/>
      <c r="D885" s="1015"/>
      <c r="E885" s="1015"/>
      <c r="F885" s="1015"/>
      <c r="G885" s="1015"/>
      <c r="H885" s="1015"/>
      <c r="I885" s="1015"/>
      <c r="J885" s="1015"/>
      <c r="K885" s="1015"/>
      <c r="L885" s="1015"/>
      <c r="M885" s="1015"/>
      <c r="N885" s="1015"/>
    </row>
    <row r="886" spans="1:14" ht="12.75" customHeight="1">
      <c r="A886" s="1015"/>
      <c r="B886" s="1015"/>
      <c r="C886" s="1015"/>
      <c r="D886" s="1015"/>
      <c r="E886" s="1015"/>
      <c r="F886" s="1015"/>
      <c r="G886" s="1015"/>
      <c r="H886" s="1015"/>
      <c r="I886" s="1015"/>
      <c r="J886" s="1015"/>
      <c r="K886" s="1015"/>
      <c r="L886" s="1015"/>
      <c r="M886" s="1015"/>
      <c r="N886" s="1015"/>
    </row>
    <row r="887" spans="1:14" ht="12.75" customHeight="1">
      <c r="A887" s="1015"/>
      <c r="B887" s="1015"/>
      <c r="C887" s="1015"/>
      <c r="D887" s="1015"/>
      <c r="E887" s="1015"/>
      <c r="F887" s="1015"/>
      <c r="G887" s="1015"/>
      <c r="H887" s="1015"/>
      <c r="I887" s="1015"/>
      <c r="J887" s="1015"/>
      <c r="K887" s="1015"/>
      <c r="L887" s="1015"/>
      <c r="M887" s="1015"/>
      <c r="N887" s="1015"/>
    </row>
    <row r="888" spans="1:14" ht="12.75" customHeight="1">
      <c r="A888" s="1015"/>
      <c r="B888" s="1015"/>
      <c r="C888" s="1015"/>
      <c r="D888" s="1015"/>
      <c r="E888" s="1015"/>
      <c r="F888" s="1015"/>
      <c r="G888" s="1015"/>
      <c r="H888" s="1015"/>
      <c r="I888" s="1015"/>
      <c r="J888" s="1015"/>
      <c r="K888" s="1015"/>
      <c r="L888" s="1015"/>
      <c r="M888" s="1015"/>
      <c r="N888" s="1015"/>
    </row>
    <row r="889" spans="1:14" ht="12.75" customHeight="1">
      <c r="A889" s="1015"/>
      <c r="B889" s="1015"/>
      <c r="C889" s="1015"/>
      <c r="D889" s="1015"/>
      <c r="E889" s="1015"/>
      <c r="F889" s="1015"/>
      <c r="G889" s="1015"/>
      <c r="H889" s="1015"/>
      <c r="I889" s="1015"/>
      <c r="J889" s="1015"/>
      <c r="K889" s="1015"/>
      <c r="L889" s="1015"/>
      <c r="M889" s="1015"/>
      <c r="N889" s="1015"/>
    </row>
    <row r="890" spans="1:14" ht="12.75" customHeight="1">
      <c r="A890" s="1015"/>
      <c r="B890" s="1015"/>
      <c r="C890" s="1015"/>
      <c r="D890" s="1015"/>
      <c r="E890" s="1015"/>
      <c r="F890" s="1015"/>
      <c r="G890" s="1015"/>
      <c r="H890" s="1015"/>
      <c r="I890" s="1015"/>
      <c r="J890" s="1015"/>
      <c r="K890" s="1015"/>
      <c r="L890" s="1015"/>
      <c r="M890" s="1015"/>
      <c r="N890" s="1015"/>
    </row>
    <row r="891" spans="1:14" ht="12.75" customHeight="1">
      <c r="A891" s="1015"/>
      <c r="B891" s="1015"/>
      <c r="C891" s="1015"/>
      <c r="D891" s="1015"/>
      <c r="E891" s="1015"/>
      <c r="F891" s="1015"/>
      <c r="G891" s="1015"/>
      <c r="H891" s="1015"/>
      <c r="I891" s="1015"/>
      <c r="J891" s="1015"/>
      <c r="K891" s="1015"/>
      <c r="L891" s="1015"/>
      <c r="M891" s="1015"/>
      <c r="N891" s="1015"/>
    </row>
    <row r="892" spans="1:14" ht="12.75" customHeight="1">
      <c r="A892" s="1015"/>
      <c r="B892" s="1015"/>
      <c r="C892" s="1015"/>
      <c r="D892" s="1015"/>
      <c r="E892" s="1015"/>
      <c r="F892" s="1015"/>
      <c r="G892" s="1015"/>
      <c r="H892" s="1015"/>
      <c r="I892" s="1015"/>
      <c r="J892" s="1015"/>
      <c r="K892" s="1015"/>
      <c r="L892" s="1015"/>
      <c r="M892" s="1015"/>
      <c r="N892" s="1015"/>
    </row>
    <row r="893" spans="1:14" ht="12.75" customHeight="1">
      <c r="A893" s="1015"/>
      <c r="B893" s="1015"/>
      <c r="C893" s="1015"/>
      <c r="D893" s="1015"/>
      <c r="E893" s="1015"/>
      <c r="F893" s="1015"/>
      <c r="G893" s="1015"/>
      <c r="H893" s="1015"/>
      <c r="I893" s="1015"/>
      <c r="J893" s="1015"/>
      <c r="K893" s="1015"/>
      <c r="L893" s="1015"/>
      <c r="M893" s="1015"/>
      <c r="N893" s="1015"/>
    </row>
    <row r="894" spans="1:14" ht="12.75" customHeight="1">
      <c r="A894" s="1015"/>
      <c r="B894" s="1015"/>
      <c r="C894" s="1015"/>
      <c r="D894" s="1015"/>
      <c r="E894" s="1015"/>
      <c r="F894" s="1015"/>
      <c r="G894" s="1015"/>
      <c r="H894" s="1015"/>
      <c r="I894" s="1015"/>
      <c r="J894" s="1015"/>
      <c r="K894" s="1015"/>
      <c r="L894" s="1015"/>
      <c r="M894" s="1015"/>
      <c r="N894" s="1015"/>
    </row>
    <row r="895" spans="1:14" ht="12.75" customHeight="1">
      <c r="A895" s="1015"/>
      <c r="B895" s="1015"/>
      <c r="C895" s="1015"/>
      <c r="D895" s="1015"/>
      <c r="E895" s="1015"/>
      <c r="F895" s="1015"/>
      <c r="G895" s="1015"/>
      <c r="H895" s="1015"/>
      <c r="I895" s="1015"/>
      <c r="J895" s="1015"/>
      <c r="K895" s="1015"/>
      <c r="L895" s="1015"/>
      <c r="M895" s="1015"/>
      <c r="N895" s="1015"/>
    </row>
    <row r="896" spans="1:14" ht="12.75" customHeight="1">
      <c r="A896" s="1015"/>
      <c r="B896" s="1015"/>
      <c r="C896" s="1015"/>
      <c r="D896" s="1015"/>
      <c r="E896" s="1015"/>
      <c r="F896" s="1015"/>
      <c r="G896" s="1015"/>
      <c r="H896" s="1015"/>
      <c r="I896" s="1015"/>
      <c r="J896" s="1015"/>
      <c r="K896" s="1015"/>
      <c r="L896" s="1015"/>
      <c r="M896" s="1015"/>
      <c r="N896" s="1015"/>
    </row>
    <row r="897" spans="1:14" ht="12.75" customHeight="1">
      <c r="A897" s="1015"/>
      <c r="B897" s="1015"/>
      <c r="C897" s="1015"/>
      <c r="D897" s="1015"/>
      <c r="E897" s="1015"/>
      <c r="F897" s="1015"/>
      <c r="G897" s="1015"/>
      <c r="H897" s="1015"/>
      <c r="I897" s="1015"/>
      <c r="J897" s="1015"/>
      <c r="K897" s="1015"/>
      <c r="L897" s="1015"/>
      <c r="M897" s="1015"/>
      <c r="N897" s="1015"/>
    </row>
    <row r="898" spans="1:14" ht="12.75" customHeight="1">
      <c r="A898" s="1015"/>
      <c r="B898" s="1015"/>
      <c r="C898" s="1015"/>
      <c r="D898" s="1015"/>
      <c r="E898" s="1015"/>
      <c r="F898" s="1015"/>
      <c r="G898" s="1015"/>
      <c r="H898" s="1015"/>
      <c r="I898" s="1015"/>
      <c r="J898" s="1015"/>
      <c r="K898" s="1015"/>
      <c r="L898" s="1015"/>
      <c r="M898" s="1015"/>
      <c r="N898" s="1015"/>
    </row>
    <row r="899" spans="1:14" ht="12.75" customHeight="1">
      <c r="A899" s="1015"/>
      <c r="B899" s="1015"/>
      <c r="C899" s="1015"/>
      <c r="D899" s="1015"/>
      <c r="E899" s="1015"/>
      <c r="F899" s="1015"/>
      <c r="G899" s="1015"/>
      <c r="H899" s="1015"/>
      <c r="I899" s="1015"/>
      <c r="J899" s="1015"/>
      <c r="K899" s="1015"/>
      <c r="L899" s="1015"/>
      <c r="M899" s="1015"/>
      <c r="N899" s="1015"/>
    </row>
    <row r="900" spans="1:14" ht="12.75" customHeight="1">
      <c r="A900" s="1015"/>
      <c r="B900" s="1015"/>
      <c r="C900" s="1015"/>
      <c r="D900" s="1015"/>
      <c r="E900" s="1015"/>
      <c r="F900" s="1015"/>
      <c r="G900" s="1015"/>
      <c r="H900" s="1015"/>
      <c r="I900" s="1015"/>
      <c r="J900" s="1015"/>
      <c r="K900" s="1015"/>
      <c r="L900" s="1015"/>
      <c r="M900" s="1015"/>
      <c r="N900" s="1015"/>
    </row>
    <row r="901" spans="1:14" ht="12.75" customHeight="1">
      <c r="A901" s="1015"/>
      <c r="B901" s="1015"/>
      <c r="C901" s="1015"/>
      <c r="D901" s="1015"/>
      <c r="E901" s="1015"/>
      <c r="F901" s="1015"/>
      <c r="G901" s="1015"/>
      <c r="H901" s="1015"/>
      <c r="I901" s="1015"/>
      <c r="J901" s="1015"/>
      <c r="K901" s="1015"/>
      <c r="L901" s="1015"/>
      <c r="M901" s="1015"/>
      <c r="N901" s="1015"/>
    </row>
    <row r="902" spans="1:14" ht="12.75" customHeight="1">
      <c r="A902" s="1015"/>
      <c r="B902" s="1015"/>
      <c r="C902" s="1015"/>
      <c r="D902" s="1015"/>
      <c r="E902" s="1015"/>
      <c r="F902" s="1015"/>
      <c r="G902" s="1015"/>
      <c r="H902" s="1015"/>
      <c r="I902" s="1015"/>
      <c r="J902" s="1015"/>
      <c r="K902" s="1015"/>
      <c r="L902" s="1015"/>
      <c r="M902" s="1015"/>
      <c r="N902" s="1015"/>
    </row>
    <row r="903" spans="1:14" ht="12.75" customHeight="1">
      <c r="A903" s="1015"/>
      <c r="B903" s="1015"/>
      <c r="C903" s="1015"/>
      <c r="D903" s="1015"/>
      <c r="E903" s="1015"/>
      <c r="F903" s="1015"/>
      <c r="G903" s="1015"/>
      <c r="H903" s="1015"/>
      <c r="I903" s="1015"/>
      <c r="J903" s="1015"/>
      <c r="K903" s="1015"/>
      <c r="L903" s="1015"/>
      <c r="M903" s="1015"/>
      <c r="N903" s="1015"/>
    </row>
    <row r="904" spans="1:14" ht="12.75" customHeight="1">
      <c r="A904" s="1015"/>
      <c r="B904" s="1015"/>
      <c r="C904" s="1015"/>
      <c r="D904" s="1015"/>
      <c r="E904" s="1015"/>
      <c r="F904" s="1015"/>
      <c r="G904" s="1015"/>
      <c r="H904" s="1015"/>
      <c r="I904" s="1015"/>
      <c r="J904" s="1015"/>
      <c r="K904" s="1015"/>
      <c r="L904" s="1015"/>
      <c r="M904" s="1015"/>
      <c r="N904" s="1015"/>
    </row>
    <row r="905" spans="1:14" ht="12.75" customHeight="1">
      <c r="A905" s="1015"/>
      <c r="B905" s="1015"/>
      <c r="C905" s="1015"/>
      <c r="D905" s="1015"/>
      <c r="E905" s="1015"/>
      <c r="F905" s="1015"/>
      <c r="G905" s="1015"/>
      <c r="H905" s="1015"/>
      <c r="I905" s="1015"/>
      <c r="J905" s="1015"/>
      <c r="K905" s="1015"/>
      <c r="L905" s="1015"/>
      <c r="M905" s="1015"/>
      <c r="N905" s="1015"/>
    </row>
    <row r="906" spans="1:14" ht="12.75" customHeight="1">
      <c r="A906" s="1015"/>
      <c r="B906" s="1015"/>
      <c r="C906" s="1015"/>
      <c r="D906" s="1015"/>
      <c r="E906" s="1015"/>
      <c r="F906" s="1015"/>
      <c r="G906" s="1015"/>
      <c r="H906" s="1015"/>
      <c r="I906" s="1015"/>
      <c r="J906" s="1015"/>
      <c r="K906" s="1015"/>
      <c r="L906" s="1015"/>
      <c r="M906" s="1015"/>
      <c r="N906" s="1015"/>
    </row>
    <row r="907" spans="1:14" ht="12.75" customHeight="1">
      <c r="A907" s="1015"/>
      <c r="B907" s="1015"/>
      <c r="C907" s="1015"/>
      <c r="D907" s="1015"/>
      <c r="E907" s="1015"/>
      <c r="F907" s="1015"/>
      <c r="G907" s="1015"/>
      <c r="H907" s="1015"/>
      <c r="I907" s="1015"/>
      <c r="J907" s="1015"/>
      <c r="K907" s="1015"/>
      <c r="L907" s="1015"/>
      <c r="M907" s="1015"/>
      <c r="N907" s="1015"/>
    </row>
    <row r="908" spans="1:14" ht="12.75" customHeight="1">
      <c r="A908" s="1015"/>
      <c r="B908" s="1015"/>
      <c r="C908" s="1015"/>
      <c r="D908" s="1015"/>
      <c r="E908" s="1015"/>
      <c r="F908" s="1015"/>
      <c r="G908" s="1015"/>
      <c r="H908" s="1015"/>
      <c r="I908" s="1015"/>
      <c r="J908" s="1015"/>
      <c r="K908" s="1015"/>
      <c r="L908" s="1015"/>
      <c r="M908" s="1015"/>
      <c r="N908" s="1015"/>
    </row>
    <row r="909" spans="1:14" ht="12.75" customHeight="1">
      <c r="A909" s="1015"/>
      <c r="B909" s="1015"/>
      <c r="C909" s="1015"/>
      <c r="D909" s="1015"/>
      <c r="E909" s="1015"/>
      <c r="F909" s="1015"/>
      <c r="G909" s="1015"/>
      <c r="H909" s="1015"/>
      <c r="I909" s="1015"/>
      <c r="J909" s="1015"/>
      <c r="K909" s="1015"/>
      <c r="L909" s="1015"/>
      <c r="M909" s="1015"/>
      <c r="N909" s="1015"/>
    </row>
    <row r="910" spans="1:14" ht="12.75" customHeight="1">
      <c r="A910" s="1015"/>
      <c r="B910" s="1015"/>
      <c r="C910" s="1015"/>
      <c r="D910" s="1015"/>
      <c r="E910" s="1015"/>
      <c r="F910" s="1015"/>
      <c r="G910" s="1015"/>
      <c r="H910" s="1015"/>
      <c r="I910" s="1015"/>
      <c r="J910" s="1015"/>
      <c r="K910" s="1015"/>
      <c r="L910" s="1015"/>
      <c r="M910" s="1015"/>
      <c r="N910" s="1015"/>
    </row>
    <row r="911" spans="1:14" ht="12.75" customHeight="1">
      <c r="A911" s="1015"/>
      <c r="B911" s="1015"/>
      <c r="C911" s="1015"/>
      <c r="D911" s="1015"/>
      <c r="E911" s="1015"/>
      <c r="F911" s="1015"/>
      <c r="G911" s="1015"/>
      <c r="H911" s="1015"/>
      <c r="I911" s="1015"/>
      <c r="J911" s="1015"/>
      <c r="K911" s="1015"/>
      <c r="L911" s="1015"/>
      <c r="M911" s="1015"/>
      <c r="N911" s="1015"/>
    </row>
    <row r="912" spans="1:14" ht="12.75" customHeight="1">
      <c r="A912" s="1015"/>
      <c r="B912" s="1015"/>
      <c r="C912" s="1015"/>
      <c r="D912" s="1015"/>
      <c r="E912" s="1015"/>
      <c r="F912" s="1015"/>
      <c r="G912" s="1015"/>
      <c r="H912" s="1015"/>
      <c r="I912" s="1015"/>
      <c r="J912" s="1015"/>
      <c r="K912" s="1015"/>
      <c r="L912" s="1015"/>
      <c r="M912" s="1015"/>
      <c r="N912" s="1015"/>
    </row>
    <row r="913" spans="1:14" ht="12.75" customHeight="1">
      <c r="A913" s="1015"/>
      <c r="B913" s="1015"/>
      <c r="C913" s="1015"/>
      <c r="D913" s="1015"/>
      <c r="E913" s="1015"/>
      <c r="F913" s="1015"/>
      <c r="G913" s="1015"/>
      <c r="H913" s="1015"/>
      <c r="I913" s="1015"/>
      <c r="J913" s="1015"/>
      <c r="K913" s="1015"/>
      <c r="L913" s="1015"/>
      <c r="M913" s="1015"/>
      <c r="N913" s="1015"/>
    </row>
    <row r="914" spans="1:14" ht="12.75" customHeight="1">
      <c r="A914" s="1015"/>
      <c r="B914" s="1015"/>
      <c r="C914" s="1015"/>
      <c r="D914" s="1015"/>
      <c r="E914" s="1015"/>
      <c r="F914" s="1015"/>
      <c r="G914" s="1015"/>
      <c r="H914" s="1015"/>
      <c r="I914" s="1015"/>
      <c r="J914" s="1015"/>
      <c r="K914" s="1015"/>
      <c r="L914" s="1015"/>
      <c r="M914" s="1015"/>
      <c r="N914" s="1015"/>
    </row>
    <row r="915" spans="1:14" ht="12.75" customHeight="1">
      <c r="A915" s="1015"/>
      <c r="B915" s="1015"/>
      <c r="C915" s="1015"/>
      <c r="D915" s="1015"/>
      <c r="E915" s="1015"/>
      <c r="F915" s="1015"/>
      <c r="G915" s="1015"/>
      <c r="H915" s="1015"/>
      <c r="I915" s="1015"/>
      <c r="J915" s="1015"/>
      <c r="K915" s="1015"/>
      <c r="L915" s="1015"/>
      <c r="M915" s="1015"/>
      <c r="N915" s="1015"/>
    </row>
    <row r="916" spans="1:14" ht="12.75" customHeight="1">
      <c r="A916" s="1015"/>
      <c r="B916" s="1015"/>
      <c r="C916" s="1015"/>
      <c r="D916" s="1015"/>
      <c r="E916" s="1015"/>
      <c r="F916" s="1015"/>
      <c r="G916" s="1015"/>
      <c r="H916" s="1015"/>
      <c r="I916" s="1015"/>
      <c r="J916" s="1015"/>
      <c r="K916" s="1015"/>
      <c r="L916" s="1015"/>
      <c r="M916" s="1015"/>
      <c r="N916" s="1015"/>
    </row>
    <row r="917" spans="1:14" ht="12.75" customHeight="1">
      <c r="A917" s="1015"/>
      <c r="B917" s="1015"/>
      <c r="C917" s="1015"/>
      <c r="D917" s="1015"/>
      <c r="E917" s="1015"/>
      <c r="F917" s="1015"/>
      <c r="G917" s="1015"/>
      <c r="H917" s="1015"/>
      <c r="I917" s="1015"/>
      <c r="J917" s="1015"/>
      <c r="K917" s="1015"/>
      <c r="L917" s="1015"/>
      <c r="M917" s="1015"/>
      <c r="N917" s="1015"/>
    </row>
    <row r="918" spans="1:14" ht="12.75" customHeight="1">
      <c r="A918" s="1015"/>
      <c r="B918" s="1015"/>
      <c r="C918" s="1015"/>
      <c r="D918" s="1015"/>
      <c r="E918" s="1015"/>
      <c r="F918" s="1015"/>
      <c r="G918" s="1015"/>
      <c r="H918" s="1015"/>
      <c r="I918" s="1015"/>
      <c r="J918" s="1015"/>
      <c r="K918" s="1015"/>
      <c r="L918" s="1015"/>
      <c r="M918" s="1015"/>
      <c r="N918" s="1015"/>
    </row>
    <row r="919" spans="1:14" ht="12.75" customHeight="1">
      <c r="A919" s="1015"/>
      <c r="B919" s="1015"/>
      <c r="C919" s="1015"/>
      <c r="D919" s="1015"/>
      <c r="E919" s="1015"/>
      <c r="F919" s="1015"/>
      <c r="G919" s="1015"/>
      <c r="H919" s="1015"/>
      <c r="I919" s="1015"/>
      <c r="J919" s="1015"/>
      <c r="K919" s="1015"/>
      <c r="L919" s="1015"/>
      <c r="M919" s="1015"/>
      <c r="N919" s="1015"/>
    </row>
    <row r="920" spans="1:14" ht="12.75" customHeight="1">
      <c r="A920" s="1015"/>
      <c r="B920" s="1015"/>
      <c r="C920" s="1015"/>
      <c r="D920" s="1015"/>
      <c r="E920" s="1015"/>
      <c r="F920" s="1015"/>
      <c r="G920" s="1015"/>
      <c r="H920" s="1015"/>
      <c r="I920" s="1015"/>
      <c r="J920" s="1015"/>
      <c r="K920" s="1015"/>
      <c r="L920" s="1015"/>
      <c r="M920" s="1015"/>
      <c r="N920" s="1015"/>
    </row>
    <row r="921" spans="1:14" ht="12.75" customHeight="1">
      <c r="A921" s="1015"/>
      <c r="B921" s="1015"/>
      <c r="C921" s="1015"/>
      <c r="D921" s="1015"/>
      <c r="E921" s="1015"/>
      <c r="F921" s="1015"/>
      <c r="G921" s="1015"/>
      <c r="H921" s="1015"/>
      <c r="I921" s="1015"/>
      <c r="J921" s="1015"/>
      <c r="K921" s="1015"/>
      <c r="L921" s="1015"/>
      <c r="M921" s="1015"/>
      <c r="N921" s="1015"/>
    </row>
    <row r="922" spans="1:14" ht="12.75" customHeight="1">
      <c r="A922" s="1015"/>
      <c r="B922" s="1015"/>
      <c r="C922" s="1015"/>
      <c r="D922" s="1015"/>
      <c r="E922" s="1015"/>
      <c r="F922" s="1015"/>
      <c r="G922" s="1015"/>
      <c r="H922" s="1015"/>
      <c r="I922" s="1015"/>
      <c r="J922" s="1015"/>
      <c r="K922" s="1015"/>
      <c r="L922" s="1015"/>
      <c r="M922" s="1015"/>
      <c r="N922" s="1015"/>
    </row>
    <row r="923" spans="1:14" ht="12.75" customHeight="1">
      <c r="A923" s="1015"/>
      <c r="B923" s="1015"/>
      <c r="C923" s="1015"/>
      <c r="D923" s="1015"/>
      <c r="E923" s="1015"/>
      <c r="F923" s="1015"/>
      <c r="G923" s="1015"/>
      <c r="H923" s="1015"/>
      <c r="I923" s="1015"/>
      <c r="J923" s="1015"/>
      <c r="K923" s="1015"/>
      <c r="L923" s="1015"/>
      <c r="M923" s="1015"/>
      <c r="N923" s="1015"/>
    </row>
    <row r="924" spans="1:14" ht="12.75" customHeight="1">
      <c r="A924" s="1015"/>
      <c r="B924" s="1015"/>
      <c r="C924" s="1015"/>
      <c r="D924" s="1015"/>
      <c r="E924" s="1015"/>
      <c r="F924" s="1015"/>
      <c r="G924" s="1015"/>
      <c r="H924" s="1015"/>
      <c r="I924" s="1015"/>
      <c r="J924" s="1015"/>
      <c r="K924" s="1015"/>
      <c r="L924" s="1015"/>
      <c r="M924" s="1015"/>
      <c r="N924" s="1015"/>
    </row>
    <row r="925" spans="1:14" ht="12.75" customHeight="1">
      <c r="A925" s="1015"/>
      <c r="B925" s="1015"/>
      <c r="C925" s="1015"/>
      <c r="D925" s="1015"/>
      <c r="E925" s="1015"/>
      <c r="F925" s="1015"/>
      <c r="G925" s="1015"/>
      <c r="H925" s="1015"/>
      <c r="I925" s="1015"/>
      <c r="J925" s="1015"/>
      <c r="K925" s="1015"/>
      <c r="L925" s="1015"/>
      <c r="M925" s="1015"/>
      <c r="N925" s="1015"/>
    </row>
    <row r="926" spans="1:14" ht="12.75" customHeight="1">
      <c r="A926" s="1015"/>
      <c r="B926" s="1015"/>
      <c r="C926" s="1015"/>
      <c r="D926" s="1015"/>
      <c r="E926" s="1015"/>
      <c r="F926" s="1015"/>
      <c r="G926" s="1015"/>
      <c r="H926" s="1015"/>
      <c r="I926" s="1015"/>
      <c r="J926" s="1015"/>
      <c r="K926" s="1015"/>
      <c r="L926" s="1015"/>
      <c r="M926" s="1015"/>
      <c r="N926" s="1015"/>
    </row>
    <row r="927" spans="1:14" ht="12.75" customHeight="1">
      <c r="A927" s="1015"/>
      <c r="B927" s="1015"/>
      <c r="C927" s="1015"/>
      <c r="D927" s="1015"/>
      <c r="E927" s="1015"/>
      <c r="F927" s="1015"/>
      <c r="G927" s="1015"/>
      <c r="H927" s="1015"/>
      <c r="I927" s="1015"/>
      <c r="J927" s="1015"/>
      <c r="K927" s="1015"/>
      <c r="L927" s="1015"/>
      <c r="M927" s="1015"/>
      <c r="N927" s="1015"/>
    </row>
    <row r="928" spans="1:14" ht="12.75" customHeight="1">
      <c r="A928" s="1015"/>
      <c r="B928" s="1015"/>
      <c r="C928" s="1015"/>
      <c r="D928" s="1015"/>
      <c r="E928" s="1015"/>
      <c r="F928" s="1015"/>
      <c r="G928" s="1015"/>
      <c r="H928" s="1015"/>
      <c r="I928" s="1015"/>
      <c r="J928" s="1015"/>
      <c r="K928" s="1015"/>
      <c r="L928" s="1015"/>
      <c r="M928" s="1015"/>
      <c r="N928" s="1015"/>
    </row>
    <row r="929" spans="1:14" ht="12.75" customHeight="1">
      <c r="A929" s="1015"/>
      <c r="B929" s="1015"/>
      <c r="C929" s="1015"/>
      <c r="D929" s="1015"/>
      <c r="E929" s="1015"/>
      <c r="F929" s="1015"/>
      <c r="G929" s="1015"/>
      <c r="H929" s="1015"/>
      <c r="I929" s="1015"/>
      <c r="J929" s="1015"/>
      <c r="K929" s="1015"/>
      <c r="L929" s="1015"/>
      <c r="M929" s="1015"/>
      <c r="N929" s="1015"/>
    </row>
    <row r="930" spans="1:14" ht="12.75" customHeight="1">
      <c r="A930" s="1015"/>
      <c r="B930" s="1015"/>
      <c r="C930" s="1015"/>
      <c r="D930" s="1015"/>
      <c r="E930" s="1015"/>
      <c r="F930" s="1015"/>
      <c r="G930" s="1015"/>
      <c r="H930" s="1015"/>
      <c r="I930" s="1015"/>
      <c r="J930" s="1015"/>
      <c r="K930" s="1015"/>
      <c r="L930" s="1015"/>
      <c r="M930" s="1015"/>
      <c r="N930" s="1015"/>
    </row>
    <row r="931" spans="1:14" ht="12.75" customHeight="1">
      <c r="A931" s="1015"/>
      <c r="B931" s="1015"/>
      <c r="C931" s="1015"/>
      <c r="D931" s="1015"/>
      <c r="E931" s="1015"/>
      <c r="F931" s="1015"/>
      <c r="G931" s="1015"/>
      <c r="H931" s="1015"/>
      <c r="I931" s="1015"/>
      <c r="J931" s="1015"/>
      <c r="K931" s="1015"/>
      <c r="L931" s="1015"/>
      <c r="M931" s="1015"/>
      <c r="N931" s="1015"/>
    </row>
    <row r="932" spans="1:14" ht="12.75" customHeight="1">
      <c r="A932" s="1015"/>
      <c r="B932" s="1015"/>
      <c r="C932" s="1015"/>
      <c r="D932" s="1015"/>
      <c r="E932" s="1015"/>
      <c r="F932" s="1015"/>
      <c r="G932" s="1015"/>
      <c r="H932" s="1015"/>
      <c r="I932" s="1015"/>
      <c r="J932" s="1015"/>
      <c r="K932" s="1015"/>
      <c r="L932" s="1015"/>
      <c r="M932" s="1015"/>
      <c r="N932" s="1015"/>
    </row>
    <row r="933" spans="1:14" ht="12.75" customHeight="1">
      <c r="A933" s="1015"/>
      <c r="B933" s="1015"/>
      <c r="C933" s="1015"/>
      <c r="D933" s="1015"/>
      <c r="E933" s="1015"/>
      <c r="F933" s="1015"/>
      <c r="G933" s="1015"/>
      <c r="H933" s="1015"/>
      <c r="I933" s="1015"/>
      <c r="J933" s="1015"/>
      <c r="K933" s="1015"/>
      <c r="L933" s="1015"/>
      <c r="M933" s="1015"/>
      <c r="N933" s="1015"/>
    </row>
    <row r="934" spans="1:14" ht="12.75" customHeight="1">
      <c r="A934" s="1015"/>
      <c r="B934" s="1015"/>
      <c r="C934" s="1015"/>
      <c r="D934" s="1015"/>
      <c r="E934" s="1015"/>
      <c r="F934" s="1015"/>
      <c r="G934" s="1015"/>
      <c r="H934" s="1015"/>
      <c r="I934" s="1015"/>
      <c r="J934" s="1015"/>
      <c r="K934" s="1015"/>
      <c r="L934" s="1015"/>
      <c r="M934" s="1015"/>
      <c r="N934" s="1015"/>
    </row>
    <row r="935" spans="1:14" ht="12.75" customHeight="1">
      <c r="A935" s="1015"/>
      <c r="B935" s="1015"/>
      <c r="C935" s="1015"/>
      <c r="D935" s="1015"/>
      <c r="E935" s="1015"/>
      <c r="F935" s="1015"/>
      <c r="G935" s="1015"/>
      <c r="H935" s="1015"/>
      <c r="I935" s="1015"/>
      <c r="J935" s="1015"/>
      <c r="K935" s="1015"/>
      <c r="L935" s="1015"/>
      <c r="M935" s="1015"/>
      <c r="N935" s="1015"/>
    </row>
    <row r="936" spans="1:14" ht="12.75" customHeight="1">
      <c r="A936" s="1015"/>
      <c r="B936" s="1015"/>
      <c r="C936" s="1015"/>
      <c r="D936" s="1015"/>
      <c r="E936" s="1015"/>
      <c r="F936" s="1015"/>
      <c r="G936" s="1015"/>
      <c r="H936" s="1015"/>
      <c r="I936" s="1015"/>
      <c r="J936" s="1015"/>
      <c r="K936" s="1015"/>
      <c r="L936" s="1015"/>
      <c r="M936" s="1015"/>
      <c r="N936" s="1015"/>
    </row>
    <row r="937" spans="1:14" ht="12.75" customHeight="1">
      <c r="A937" s="1015"/>
      <c r="B937" s="1015"/>
      <c r="C937" s="1015"/>
      <c r="D937" s="1015"/>
      <c r="E937" s="1015"/>
      <c r="F937" s="1015"/>
      <c r="G937" s="1015"/>
      <c r="H937" s="1015"/>
      <c r="I937" s="1015"/>
      <c r="J937" s="1015"/>
      <c r="K937" s="1015"/>
      <c r="L937" s="1015"/>
      <c r="M937" s="1015"/>
      <c r="N937" s="1015"/>
    </row>
    <row r="938" spans="1:14" ht="12.75" customHeight="1">
      <c r="A938" s="1015"/>
      <c r="B938" s="1015"/>
      <c r="C938" s="1015"/>
      <c r="D938" s="1015"/>
      <c r="E938" s="1015"/>
      <c r="F938" s="1015"/>
      <c r="G938" s="1015"/>
      <c r="H938" s="1015"/>
      <c r="I938" s="1015"/>
      <c r="J938" s="1015"/>
      <c r="K938" s="1015"/>
      <c r="L938" s="1015"/>
      <c r="M938" s="1015"/>
      <c r="N938" s="1015"/>
    </row>
    <row r="939" spans="1:14" ht="12.75" customHeight="1">
      <c r="A939" s="1015"/>
      <c r="B939" s="1015"/>
      <c r="C939" s="1015"/>
      <c r="D939" s="1015"/>
      <c r="E939" s="1015"/>
      <c r="F939" s="1015"/>
      <c r="G939" s="1015"/>
      <c r="H939" s="1015"/>
      <c r="I939" s="1015"/>
      <c r="J939" s="1015"/>
      <c r="K939" s="1015"/>
      <c r="L939" s="1015"/>
      <c r="M939" s="1015"/>
      <c r="N939" s="1015"/>
    </row>
    <row r="940" spans="1:14" ht="12.75" customHeight="1">
      <c r="A940" s="1015"/>
      <c r="B940" s="1015"/>
      <c r="C940" s="1015"/>
      <c r="D940" s="1015"/>
      <c r="E940" s="1015"/>
      <c r="F940" s="1015"/>
      <c r="G940" s="1015"/>
      <c r="H940" s="1015"/>
      <c r="I940" s="1015"/>
      <c r="J940" s="1015"/>
      <c r="K940" s="1015"/>
      <c r="L940" s="1015"/>
      <c r="M940" s="1015"/>
      <c r="N940" s="1015"/>
    </row>
    <row r="941" spans="1:14" ht="12.75" customHeight="1">
      <c r="A941" s="1015"/>
      <c r="B941" s="1015"/>
      <c r="C941" s="1015"/>
      <c r="D941" s="1015"/>
      <c r="E941" s="1015"/>
      <c r="F941" s="1015"/>
      <c r="G941" s="1015"/>
      <c r="H941" s="1015"/>
      <c r="I941" s="1015"/>
      <c r="J941" s="1015"/>
      <c r="K941" s="1015"/>
      <c r="L941" s="1015"/>
      <c r="M941" s="1015"/>
      <c r="N941" s="1015"/>
    </row>
    <row r="942" spans="1:14" ht="12.75" customHeight="1">
      <c r="A942" s="1015"/>
      <c r="B942" s="1015"/>
      <c r="C942" s="1015"/>
      <c r="D942" s="1015"/>
      <c r="E942" s="1015"/>
      <c r="F942" s="1015"/>
      <c r="G942" s="1015"/>
      <c r="H942" s="1015"/>
      <c r="I942" s="1015"/>
      <c r="J942" s="1015"/>
      <c r="K942" s="1015"/>
      <c r="L942" s="1015"/>
      <c r="M942" s="1015"/>
      <c r="N942" s="1015"/>
    </row>
    <row r="943" spans="1:14" ht="12.75" customHeight="1">
      <c r="A943" s="1015"/>
      <c r="B943" s="1015"/>
      <c r="C943" s="1015"/>
      <c r="D943" s="1015"/>
      <c r="E943" s="1015"/>
      <c r="F943" s="1015"/>
      <c r="G943" s="1015"/>
      <c r="H943" s="1015"/>
      <c r="I943" s="1015"/>
      <c r="J943" s="1015"/>
      <c r="K943" s="1015"/>
      <c r="L943" s="1015"/>
      <c r="M943" s="1015"/>
      <c r="N943" s="1015"/>
    </row>
    <row r="944" spans="1:14" ht="12.75" customHeight="1">
      <c r="A944" s="1015"/>
      <c r="B944" s="1015"/>
      <c r="C944" s="1015"/>
      <c r="D944" s="1015"/>
      <c r="E944" s="1015"/>
      <c r="F944" s="1015"/>
      <c r="G944" s="1015"/>
      <c r="H944" s="1015"/>
      <c r="I944" s="1015"/>
      <c r="J944" s="1015"/>
      <c r="K944" s="1015"/>
      <c r="L944" s="1015"/>
      <c r="M944" s="1015"/>
      <c r="N944" s="1015"/>
    </row>
    <row r="945" spans="1:14" ht="12.75" customHeight="1">
      <c r="A945" s="1015"/>
      <c r="B945" s="1015"/>
      <c r="C945" s="1015"/>
      <c r="D945" s="1015"/>
      <c r="E945" s="1015"/>
      <c r="F945" s="1015"/>
      <c r="G945" s="1015"/>
      <c r="H945" s="1015"/>
      <c r="I945" s="1015"/>
      <c r="J945" s="1015"/>
      <c r="K945" s="1015"/>
      <c r="L945" s="1015"/>
      <c r="M945" s="1015"/>
      <c r="N945" s="1015"/>
    </row>
    <row r="946" spans="1:14" ht="12.75" customHeight="1">
      <c r="A946" s="1015"/>
      <c r="B946" s="1015"/>
      <c r="C946" s="1015"/>
      <c r="D946" s="1015"/>
      <c r="E946" s="1015"/>
      <c r="F946" s="1015"/>
      <c r="G946" s="1015"/>
      <c r="H946" s="1015"/>
      <c r="I946" s="1015"/>
      <c r="J946" s="1015"/>
      <c r="K946" s="1015"/>
      <c r="L946" s="1015"/>
      <c r="M946" s="1015"/>
      <c r="N946" s="1015"/>
    </row>
    <row r="947" spans="1:14" ht="12.75" customHeight="1">
      <c r="A947" s="1015"/>
      <c r="B947" s="1015"/>
      <c r="C947" s="1015"/>
      <c r="D947" s="1015"/>
      <c r="E947" s="1015"/>
      <c r="F947" s="1015"/>
      <c r="G947" s="1015"/>
      <c r="H947" s="1015"/>
      <c r="I947" s="1015"/>
      <c r="J947" s="1015"/>
      <c r="K947" s="1015"/>
      <c r="L947" s="1015"/>
      <c r="M947" s="1015"/>
      <c r="N947" s="1015"/>
    </row>
    <row r="948" spans="1:14" ht="12.75" customHeight="1">
      <c r="A948" s="1015"/>
      <c r="B948" s="1015"/>
      <c r="C948" s="1015"/>
      <c r="D948" s="1015"/>
      <c r="E948" s="1015"/>
      <c r="F948" s="1015"/>
      <c r="G948" s="1015"/>
      <c r="H948" s="1015"/>
      <c r="I948" s="1015"/>
      <c r="J948" s="1015"/>
      <c r="K948" s="1015"/>
      <c r="L948" s="1015"/>
      <c r="M948" s="1015"/>
      <c r="N948" s="1015"/>
    </row>
    <row r="949" spans="1:14" ht="12.75" customHeight="1">
      <c r="A949" s="1015"/>
      <c r="B949" s="1015"/>
      <c r="C949" s="1015"/>
      <c r="D949" s="1015"/>
      <c r="E949" s="1015"/>
      <c r="F949" s="1015"/>
      <c r="G949" s="1015"/>
      <c r="H949" s="1015"/>
      <c r="I949" s="1015"/>
      <c r="J949" s="1015"/>
      <c r="K949" s="1015"/>
      <c r="L949" s="1015"/>
      <c r="M949" s="1015"/>
      <c r="N949" s="1015"/>
    </row>
    <row r="950" spans="1:14" ht="12.75" customHeight="1">
      <c r="A950" s="1015"/>
      <c r="B950" s="1015"/>
      <c r="C950" s="1015"/>
      <c r="D950" s="1015"/>
      <c r="E950" s="1015"/>
      <c r="F950" s="1015"/>
      <c r="G950" s="1015"/>
      <c r="H950" s="1015"/>
      <c r="I950" s="1015"/>
      <c r="J950" s="1015"/>
      <c r="K950" s="1015"/>
      <c r="L950" s="1015"/>
      <c r="M950" s="1015"/>
      <c r="N950" s="1015"/>
    </row>
    <row r="951" spans="1:14" ht="12.75" customHeight="1">
      <c r="A951" s="1015"/>
      <c r="B951" s="1015"/>
      <c r="C951" s="1015"/>
      <c r="D951" s="1015"/>
      <c r="E951" s="1015"/>
      <c r="F951" s="1015"/>
      <c r="G951" s="1015"/>
      <c r="H951" s="1015"/>
      <c r="I951" s="1015"/>
      <c r="J951" s="1015"/>
      <c r="K951" s="1015"/>
      <c r="L951" s="1015"/>
      <c r="M951" s="1015"/>
      <c r="N951" s="1015"/>
    </row>
    <row r="952" spans="1:14" ht="12.75" customHeight="1">
      <c r="A952" s="1015"/>
      <c r="B952" s="1015"/>
      <c r="C952" s="1015"/>
      <c r="D952" s="1015"/>
      <c r="E952" s="1015"/>
      <c r="F952" s="1015"/>
      <c r="G952" s="1015"/>
      <c r="H952" s="1015"/>
      <c r="I952" s="1015"/>
      <c r="J952" s="1015"/>
      <c r="K952" s="1015"/>
      <c r="L952" s="1015"/>
      <c r="M952" s="1015"/>
      <c r="N952" s="1015"/>
    </row>
    <row r="953" spans="1:14" ht="12.75" customHeight="1">
      <c r="A953" s="1015"/>
      <c r="B953" s="1015"/>
      <c r="C953" s="1015"/>
      <c r="D953" s="1015"/>
      <c r="E953" s="1015"/>
      <c r="F953" s="1015"/>
      <c r="G953" s="1015"/>
      <c r="H953" s="1015"/>
      <c r="I953" s="1015"/>
      <c r="J953" s="1015"/>
      <c r="K953" s="1015"/>
      <c r="L953" s="1015"/>
      <c r="M953" s="1015"/>
      <c r="N953" s="1015"/>
    </row>
    <row r="954" spans="1:14" ht="12.75" customHeight="1">
      <c r="A954" s="1015"/>
      <c r="B954" s="1015"/>
      <c r="C954" s="1015"/>
      <c r="D954" s="1015"/>
      <c r="E954" s="1015"/>
      <c r="F954" s="1015"/>
      <c r="G954" s="1015"/>
      <c r="H954" s="1015"/>
      <c r="I954" s="1015"/>
      <c r="J954" s="1015"/>
      <c r="K954" s="1015"/>
      <c r="L954" s="1015"/>
      <c r="M954" s="1015"/>
      <c r="N954" s="1015"/>
    </row>
    <row r="955" spans="1:14" ht="12.75" customHeight="1">
      <c r="A955" s="1015"/>
      <c r="B955" s="1015"/>
      <c r="C955" s="1015"/>
      <c r="D955" s="1015"/>
      <c r="E955" s="1015"/>
      <c r="F955" s="1015"/>
      <c r="G955" s="1015"/>
      <c r="H955" s="1015"/>
      <c r="I955" s="1015"/>
      <c r="J955" s="1015"/>
      <c r="K955" s="1015"/>
      <c r="L955" s="1015"/>
      <c r="M955" s="1015"/>
      <c r="N955" s="1015"/>
    </row>
    <row r="956" spans="1:14" ht="12.75" customHeight="1">
      <c r="A956" s="1015"/>
      <c r="B956" s="1015"/>
      <c r="C956" s="1015"/>
      <c r="D956" s="1015"/>
      <c r="E956" s="1015"/>
      <c r="F956" s="1015"/>
      <c r="G956" s="1015"/>
      <c r="H956" s="1015"/>
      <c r="I956" s="1015"/>
      <c r="J956" s="1015"/>
      <c r="K956" s="1015"/>
      <c r="L956" s="1015"/>
      <c r="M956" s="1015"/>
      <c r="N956" s="1015"/>
    </row>
    <row r="957" spans="1:14" ht="12.75" customHeight="1">
      <c r="A957" s="1015"/>
      <c r="B957" s="1015"/>
      <c r="C957" s="1015"/>
      <c r="D957" s="1015"/>
      <c r="E957" s="1015"/>
      <c r="F957" s="1015"/>
      <c r="G957" s="1015"/>
      <c r="H957" s="1015"/>
      <c r="I957" s="1015"/>
      <c r="J957" s="1015"/>
      <c r="K957" s="1015"/>
      <c r="L957" s="1015"/>
      <c r="M957" s="1015"/>
      <c r="N957" s="1015"/>
    </row>
    <row r="958" spans="1:14" ht="12.75" customHeight="1">
      <c r="A958" s="1015"/>
      <c r="B958" s="1015"/>
      <c r="C958" s="1015"/>
      <c r="D958" s="1015"/>
      <c r="E958" s="1015"/>
      <c r="F958" s="1015"/>
      <c r="G958" s="1015"/>
      <c r="H958" s="1015"/>
      <c r="I958" s="1015"/>
      <c r="J958" s="1015"/>
      <c r="K958" s="1015"/>
      <c r="L958" s="1015"/>
      <c r="M958" s="1015"/>
      <c r="N958" s="1015"/>
    </row>
    <row r="959" spans="1:14" ht="12.75" customHeight="1">
      <c r="A959" s="1015"/>
      <c r="B959" s="1015"/>
      <c r="C959" s="1015"/>
      <c r="D959" s="1015"/>
      <c r="E959" s="1015"/>
      <c r="F959" s="1015"/>
      <c r="G959" s="1015"/>
      <c r="H959" s="1015"/>
      <c r="I959" s="1015"/>
      <c r="J959" s="1015"/>
      <c r="K959" s="1015"/>
      <c r="L959" s="1015"/>
      <c r="M959" s="1015"/>
      <c r="N959" s="1015"/>
    </row>
    <row r="960" spans="1:14" ht="12.75" customHeight="1">
      <c r="A960" s="1015"/>
      <c r="B960" s="1015"/>
      <c r="C960" s="1015"/>
      <c r="D960" s="1015"/>
      <c r="E960" s="1015"/>
      <c r="F960" s="1015"/>
      <c r="G960" s="1015"/>
      <c r="H960" s="1015"/>
      <c r="I960" s="1015"/>
      <c r="J960" s="1015"/>
      <c r="K960" s="1015"/>
      <c r="L960" s="1015"/>
      <c r="M960" s="1015"/>
      <c r="N960" s="1015"/>
    </row>
    <row r="961" spans="1:14" ht="12.75" customHeight="1">
      <c r="A961" s="1015"/>
      <c r="B961" s="1015"/>
      <c r="C961" s="1015"/>
      <c r="D961" s="1015"/>
      <c r="E961" s="1015"/>
      <c r="F961" s="1015"/>
      <c r="G961" s="1015"/>
      <c r="H961" s="1015"/>
      <c r="I961" s="1015"/>
      <c r="J961" s="1015"/>
      <c r="K961" s="1015"/>
      <c r="L961" s="1015"/>
      <c r="M961" s="1015"/>
      <c r="N961" s="1015"/>
    </row>
    <row r="962" spans="1:14" ht="12.75" customHeight="1">
      <c r="A962" s="1015"/>
      <c r="B962" s="1015"/>
      <c r="C962" s="1015"/>
      <c r="D962" s="1015"/>
      <c r="E962" s="1015"/>
      <c r="F962" s="1015"/>
      <c r="G962" s="1015"/>
      <c r="H962" s="1015"/>
      <c r="I962" s="1015"/>
      <c r="J962" s="1015"/>
      <c r="K962" s="1015"/>
      <c r="L962" s="1015"/>
      <c r="M962" s="1015"/>
      <c r="N962" s="1015"/>
    </row>
    <row r="963" spans="1:14" ht="12.75" customHeight="1">
      <c r="A963" s="1015"/>
      <c r="B963" s="1015"/>
      <c r="C963" s="1015"/>
      <c r="D963" s="1015"/>
      <c r="E963" s="1015"/>
      <c r="F963" s="1015"/>
      <c r="G963" s="1015"/>
      <c r="H963" s="1015"/>
      <c r="I963" s="1015"/>
      <c r="J963" s="1015"/>
      <c r="K963" s="1015"/>
      <c r="L963" s="1015"/>
      <c r="M963" s="1015"/>
      <c r="N963" s="1015"/>
    </row>
    <row r="964" spans="1:14" ht="12.75" customHeight="1">
      <c r="A964" s="1015"/>
      <c r="B964" s="1015"/>
      <c r="C964" s="1015"/>
      <c r="D964" s="1015"/>
      <c r="E964" s="1015"/>
      <c r="F964" s="1015"/>
      <c r="G964" s="1015"/>
      <c r="H964" s="1015"/>
      <c r="I964" s="1015"/>
      <c r="J964" s="1015"/>
      <c r="K964" s="1015"/>
      <c r="L964" s="1015"/>
      <c r="M964" s="1015"/>
      <c r="N964" s="1015"/>
    </row>
    <row r="965" spans="1:14" ht="12.75" customHeight="1">
      <c r="A965" s="1015"/>
      <c r="B965" s="1015"/>
      <c r="C965" s="1015"/>
      <c r="D965" s="1015"/>
      <c r="E965" s="1015"/>
      <c r="F965" s="1015"/>
      <c r="G965" s="1015"/>
      <c r="H965" s="1015"/>
      <c r="I965" s="1015"/>
      <c r="J965" s="1015"/>
      <c r="K965" s="1015"/>
      <c r="L965" s="1015"/>
      <c r="M965" s="1015"/>
      <c r="N965" s="1015"/>
    </row>
    <row r="966" spans="1:14" ht="12.75" customHeight="1">
      <c r="A966" s="1015"/>
      <c r="B966" s="1015"/>
      <c r="C966" s="1015"/>
      <c r="D966" s="1015"/>
      <c r="E966" s="1015"/>
      <c r="F966" s="1015"/>
      <c r="G966" s="1015"/>
      <c r="H966" s="1015"/>
      <c r="I966" s="1015"/>
      <c r="J966" s="1015"/>
      <c r="K966" s="1015"/>
      <c r="L966" s="1015"/>
      <c r="M966" s="1015"/>
      <c r="N966" s="1015"/>
    </row>
    <row r="967" spans="1:14" ht="12.75" customHeight="1">
      <c r="A967" s="1015"/>
      <c r="B967" s="1015"/>
      <c r="C967" s="1015"/>
      <c r="D967" s="1015"/>
      <c r="E967" s="1015"/>
      <c r="F967" s="1015"/>
      <c r="G967" s="1015"/>
      <c r="H967" s="1015"/>
      <c r="I967" s="1015"/>
      <c r="J967" s="1015"/>
      <c r="K967" s="1015"/>
      <c r="L967" s="1015"/>
      <c r="M967" s="1015"/>
      <c r="N967" s="1015"/>
    </row>
    <row r="968" spans="1:14" ht="12.75" customHeight="1">
      <c r="A968" s="1015"/>
      <c r="B968" s="1015"/>
      <c r="C968" s="1015"/>
      <c r="D968" s="1015"/>
      <c r="E968" s="1015"/>
      <c r="F968" s="1015"/>
      <c r="G968" s="1015"/>
      <c r="H968" s="1015"/>
      <c r="I968" s="1015"/>
      <c r="J968" s="1015"/>
      <c r="K968" s="1015"/>
      <c r="L968" s="1015"/>
      <c r="M968" s="1015"/>
      <c r="N968" s="1015"/>
    </row>
    <row r="969" spans="1:14" ht="12.75" customHeight="1">
      <c r="A969" s="1015"/>
      <c r="B969" s="1015"/>
      <c r="C969" s="1015"/>
      <c r="D969" s="1015"/>
      <c r="E969" s="1015"/>
      <c r="F969" s="1015"/>
      <c r="G969" s="1015"/>
      <c r="H969" s="1015"/>
      <c r="I969" s="1015"/>
      <c r="J969" s="1015"/>
      <c r="K969" s="1015"/>
      <c r="L969" s="1015"/>
      <c r="M969" s="1015"/>
      <c r="N969" s="1015"/>
    </row>
    <row r="970" spans="1:14" ht="12.75" customHeight="1">
      <c r="A970" s="1015"/>
      <c r="B970" s="1015"/>
      <c r="C970" s="1015"/>
      <c r="D970" s="1015"/>
      <c r="E970" s="1015"/>
      <c r="F970" s="1015"/>
      <c r="G970" s="1015"/>
      <c r="H970" s="1015"/>
      <c r="I970" s="1015"/>
      <c r="J970" s="1015"/>
      <c r="K970" s="1015"/>
      <c r="L970" s="1015"/>
      <c r="M970" s="1015"/>
      <c r="N970" s="1015"/>
    </row>
    <row r="971" spans="1:14" ht="12.75" customHeight="1">
      <c r="A971" s="1015"/>
      <c r="B971" s="1015"/>
      <c r="C971" s="1015"/>
      <c r="D971" s="1015"/>
      <c r="E971" s="1015"/>
      <c r="F971" s="1015"/>
      <c r="G971" s="1015"/>
      <c r="H971" s="1015"/>
      <c r="I971" s="1015"/>
      <c r="J971" s="1015"/>
      <c r="K971" s="1015"/>
      <c r="L971" s="1015"/>
      <c r="M971" s="1015"/>
      <c r="N971" s="1015"/>
    </row>
    <row r="972" spans="1:14" ht="12.75" customHeight="1">
      <c r="A972" s="1015"/>
      <c r="B972" s="1015"/>
      <c r="C972" s="1015"/>
      <c r="D972" s="1015"/>
      <c r="E972" s="1015"/>
      <c r="F972" s="1015"/>
      <c r="G972" s="1015"/>
      <c r="H972" s="1015"/>
      <c r="I972" s="1015"/>
      <c r="J972" s="1015"/>
      <c r="K972" s="1015"/>
      <c r="L972" s="1015"/>
      <c r="M972" s="1015"/>
      <c r="N972" s="1015"/>
    </row>
    <row r="973" spans="1:14" ht="12.75" customHeight="1">
      <c r="A973" s="1015"/>
      <c r="B973" s="1015"/>
      <c r="C973" s="1015"/>
      <c r="D973" s="1015"/>
      <c r="E973" s="1015"/>
      <c r="F973" s="1015"/>
      <c r="G973" s="1015"/>
      <c r="H973" s="1015"/>
      <c r="I973" s="1015"/>
      <c r="J973" s="1015"/>
      <c r="K973" s="1015"/>
      <c r="L973" s="1015"/>
      <c r="M973" s="1015"/>
      <c r="N973" s="1015"/>
    </row>
    <row r="974" spans="1:14" ht="12.75" customHeight="1">
      <c r="A974" s="1015"/>
      <c r="B974" s="1015"/>
      <c r="C974" s="1015"/>
      <c r="D974" s="1015"/>
      <c r="E974" s="1015"/>
      <c r="F974" s="1015"/>
      <c r="G974" s="1015"/>
      <c r="H974" s="1015"/>
      <c r="I974" s="1015"/>
      <c r="J974" s="1015"/>
      <c r="K974" s="1015"/>
      <c r="L974" s="1015"/>
      <c r="M974" s="1015"/>
      <c r="N974" s="1015"/>
    </row>
    <row r="975" spans="1:14" ht="12.75" customHeight="1">
      <c r="A975" s="1015"/>
      <c r="B975" s="1015"/>
      <c r="C975" s="1015"/>
      <c r="D975" s="1015"/>
      <c r="E975" s="1015"/>
      <c r="F975" s="1015"/>
      <c r="G975" s="1015"/>
      <c r="H975" s="1015"/>
      <c r="I975" s="1015"/>
      <c r="J975" s="1015"/>
      <c r="K975" s="1015"/>
      <c r="L975" s="1015"/>
      <c r="M975" s="1015"/>
      <c r="N975" s="1015"/>
    </row>
    <row r="976" spans="1:14" ht="12.75" customHeight="1">
      <c r="A976" s="1015"/>
      <c r="B976" s="1015"/>
      <c r="C976" s="1015"/>
      <c r="D976" s="1015"/>
      <c r="E976" s="1015"/>
      <c r="F976" s="1015"/>
      <c r="G976" s="1015"/>
      <c r="H976" s="1015"/>
      <c r="I976" s="1015"/>
      <c r="J976" s="1015"/>
      <c r="K976" s="1015"/>
      <c r="L976" s="1015"/>
      <c r="M976" s="1015"/>
      <c r="N976" s="1015"/>
    </row>
    <row r="977" spans="1:14" ht="12.75" customHeight="1">
      <c r="A977" s="1015"/>
      <c r="B977" s="1015"/>
      <c r="C977" s="1015"/>
      <c r="D977" s="1015"/>
      <c r="E977" s="1015"/>
      <c r="F977" s="1015"/>
      <c r="G977" s="1015"/>
      <c r="H977" s="1015"/>
      <c r="I977" s="1015"/>
      <c r="J977" s="1015"/>
      <c r="K977" s="1015"/>
      <c r="L977" s="1015"/>
      <c r="M977" s="1015"/>
      <c r="N977" s="1015"/>
    </row>
    <row r="978" spans="1:14" ht="12.75" customHeight="1">
      <c r="A978" s="1015"/>
      <c r="B978" s="1015"/>
      <c r="C978" s="1015"/>
      <c r="D978" s="1015"/>
      <c r="E978" s="1015"/>
      <c r="F978" s="1015"/>
      <c r="G978" s="1015"/>
      <c r="H978" s="1015"/>
      <c r="I978" s="1015"/>
      <c r="J978" s="1015"/>
      <c r="K978" s="1015"/>
      <c r="L978" s="1015"/>
      <c r="M978" s="1015"/>
      <c r="N978" s="1015"/>
    </row>
    <row r="979" spans="1:14" ht="12.75" customHeight="1">
      <c r="A979" s="1015"/>
      <c r="B979" s="1015"/>
      <c r="C979" s="1015"/>
      <c r="D979" s="1015"/>
      <c r="E979" s="1015"/>
      <c r="F979" s="1015"/>
      <c r="G979" s="1015"/>
      <c r="H979" s="1015"/>
      <c r="I979" s="1015"/>
      <c r="J979" s="1015"/>
      <c r="K979" s="1015"/>
      <c r="L979" s="1015"/>
      <c r="M979" s="1015"/>
      <c r="N979" s="1015"/>
    </row>
    <row r="980" spans="1:14" ht="12.75" customHeight="1">
      <c r="A980" s="1015"/>
      <c r="B980" s="1015"/>
      <c r="C980" s="1015"/>
      <c r="D980" s="1015"/>
      <c r="E980" s="1015"/>
      <c r="F980" s="1015"/>
      <c r="G980" s="1015"/>
      <c r="H980" s="1015"/>
      <c r="I980" s="1015"/>
      <c r="J980" s="1015"/>
      <c r="K980" s="1015"/>
      <c r="L980" s="1015"/>
      <c r="M980" s="1015"/>
      <c r="N980" s="1015"/>
    </row>
    <row r="981" spans="1:14" ht="12.75" customHeight="1">
      <c r="A981" s="1015"/>
      <c r="B981" s="1015"/>
      <c r="C981" s="1015"/>
      <c r="D981" s="1015"/>
      <c r="E981" s="1015"/>
      <c r="F981" s="1015"/>
      <c r="G981" s="1015"/>
      <c r="H981" s="1015"/>
      <c r="I981" s="1015"/>
      <c r="J981" s="1015"/>
      <c r="K981" s="1015"/>
      <c r="L981" s="1015"/>
      <c r="M981" s="1015"/>
      <c r="N981" s="1015"/>
    </row>
    <row r="982" spans="1:14" ht="12.75" customHeight="1">
      <c r="A982" s="1015"/>
      <c r="B982" s="1015"/>
      <c r="C982" s="1015"/>
      <c r="D982" s="1015"/>
      <c r="E982" s="1015"/>
      <c r="F982" s="1015"/>
      <c r="G982" s="1015"/>
      <c r="H982" s="1015"/>
      <c r="I982" s="1015"/>
      <c r="J982" s="1015"/>
      <c r="K982" s="1015"/>
      <c r="L982" s="1015"/>
      <c r="M982" s="1015"/>
      <c r="N982" s="1015"/>
    </row>
    <row r="983" spans="1:14" ht="12.75" customHeight="1">
      <c r="A983" s="1015"/>
      <c r="B983" s="1015"/>
      <c r="C983" s="1015"/>
      <c r="D983" s="1015"/>
      <c r="E983" s="1015"/>
      <c r="F983" s="1015"/>
      <c r="G983" s="1015"/>
      <c r="H983" s="1015"/>
      <c r="I983" s="1015"/>
      <c r="J983" s="1015"/>
      <c r="K983" s="1015"/>
      <c r="L983" s="1015"/>
      <c r="M983" s="1015"/>
      <c r="N983" s="1015"/>
    </row>
    <row r="984" spans="1:14" ht="12.75" customHeight="1">
      <c r="A984" s="1015"/>
      <c r="B984" s="1015"/>
      <c r="C984" s="1015"/>
      <c r="D984" s="1015"/>
      <c r="E984" s="1015"/>
      <c r="F984" s="1015"/>
      <c r="G984" s="1015"/>
      <c r="H984" s="1015"/>
      <c r="I984" s="1015"/>
      <c r="J984" s="1015"/>
      <c r="K984" s="1015"/>
      <c r="L984" s="1015"/>
      <c r="M984" s="1015"/>
      <c r="N984" s="1015"/>
    </row>
    <row r="985" spans="1:14" ht="12.75" customHeight="1">
      <c r="A985" s="1015"/>
      <c r="B985" s="1015"/>
      <c r="C985" s="1015"/>
      <c r="D985" s="1015"/>
      <c r="E985" s="1015"/>
      <c r="F985" s="1015"/>
      <c r="G985" s="1015"/>
      <c r="H985" s="1015"/>
      <c r="I985" s="1015"/>
      <c r="J985" s="1015"/>
      <c r="K985" s="1015"/>
      <c r="L985" s="1015"/>
      <c r="M985" s="1015"/>
      <c r="N985" s="1015"/>
    </row>
    <row r="986" spans="1:14" ht="12.75" customHeight="1">
      <c r="A986" s="1015"/>
      <c r="B986" s="1015"/>
      <c r="C986" s="1015"/>
      <c r="D986" s="1015"/>
      <c r="E986" s="1015"/>
      <c r="F986" s="1015"/>
      <c r="G986" s="1015"/>
      <c r="H986" s="1015"/>
      <c r="I986" s="1015"/>
      <c r="J986" s="1015"/>
      <c r="K986" s="1015"/>
      <c r="L986" s="1015"/>
      <c r="M986" s="1015"/>
      <c r="N986" s="1015"/>
    </row>
    <row r="987" spans="1:14" ht="12.75" customHeight="1">
      <c r="A987" s="1015"/>
      <c r="B987" s="1015"/>
      <c r="C987" s="1015"/>
      <c r="D987" s="1015"/>
      <c r="E987" s="1015"/>
      <c r="F987" s="1015"/>
      <c r="G987" s="1015"/>
      <c r="H987" s="1015"/>
      <c r="I987" s="1015"/>
      <c r="J987" s="1015"/>
      <c r="K987" s="1015"/>
      <c r="L987" s="1015"/>
      <c r="M987" s="1015"/>
      <c r="N987" s="1015"/>
    </row>
    <row r="988" spans="1:14" ht="12.75" customHeight="1">
      <c r="A988" s="1015"/>
      <c r="B988" s="1015"/>
      <c r="C988" s="1015"/>
      <c r="D988" s="1015"/>
      <c r="E988" s="1015"/>
      <c r="F988" s="1015"/>
      <c r="G988" s="1015"/>
      <c r="H988" s="1015"/>
      <c r="I988" s="1015"/>
      <c r="J988" s="1015"/>
      <c r="K988" s="1015"/>
      <c r="L988" s="1015"/>
      <c r="M988" s="1015"/>
      <c r="N988" s="1015"/>
    </row>
    <row r="989" spans="1:14" ht="12.75" customHeight="1">
      <c r="A989" s="1015"/>
      <c r="B989" s="1015"/>
      <c r="C989" s="1015"/>
      <c r="D989" s="1015"/>
      <c r="E989" s="1015"/>
      <c r="F989" s="1015"/>
      <c r="G989" s="1015"/>
      <c r="H989" s="1015"/>
      <c r="I989" s="1015"/>
      <c r="J989" s="1015"/>
      <c r="K989" s="1015"/>
      <c r="L989" s="1015"/>
      <c r="M989" s="1015"/>
      <c r="N989" s="1015"/>
    </row>
    <row r="990" spans="1:14" ht="12.75" customHeight="1">
      <c r="A990" s="1015"/>
      <c r="B990" s="1015"/>
      <c r="C990" s="1015"/>
      <c r="D990" s="1015"/>
      <c r="E990" s="1015"/>
      <c r="F990" s="1015"/>
      <c r="G990" s="1015"/>
      <c r="H990" s="1015"/>
      <c r="I990" s="1015"/>
      <c r="J990" s="1015"/>
      <c r="K990" s="1015"/>
      <c r="L990" s="1015"/>
      <c r="M990" s="1015"/>
      <c r="N990" s="1015"/>
    </row>
    <row r="991" spans="1:14" ht="12.75" customHeight="1">
      <c r="A991" s="1015"/>
      <c r="B991" s="1015"/>
      <c r="C991" s="1015"/>
      <c r="D991" s="1015"/>
      <c r="E991" s="1015"/>
      <c r="F991" s="1015"/>
      <c r="G991" s="1015"/>
      <c r="H991" s="1015"/>
      <c r="I991" s="1015"/>
      <c r="J991" s="1015"/>
      <c r="K991" s="1015"/>
      <c r="L991" s="1015"/>
      <c r="M991" s="1015"/>
      <c r="N991" s="1015"/>
    </row>
    <row r="992" spans="1:14" ht="12.75" customHeight="1">
      <c r="A992" s="1015"/>
      <c r="B992" s="1015"/>
      <c r="C992" s="1015"/>
      <c r="D992" s="1015"/>
      <c r="E992" s="1015"/>
      <c r="F992" s="1015"/>
      <c r="G992" s="1015"/>
      <c r="H992" s="1015"/>
      <c r="I992" s="1015"/>
      <c r="J992" s="1015"/>
      <c r="K992" s="1015"/>
      <c r="L992" s="1015"/>
      <c r="M992" s="1015"/>
      <c r="N992" s="1015"/>
    </row>
    <row r="993" spans="1:14" ht="12.75" customHeight="1">
      <c r="A993" s="1015"/>
      <c r="B993" s="1015"/>
      <c r="C993" s="1015"/>
      <c r="D993" s="1015"/>
      <c r="E993" s="1015"/>
      <c r="F993" s="1015"/>
      <c r="G993" s="1015"/>
      <c r="H993" s="1015"/>
      <c r="I993" s="1015"/>
      <c r="J993" s="1015"/>
      <c r="K993" s="1015"/>
      <c r="L993" s="1015"/>
      <c r="M993" s="1015"/>
      <c r="N993" s="1015"/>
    </row>
    <row r="994" spans="1:14" ht="12.75" customHeight="1">
      <c r="A994" s="1015"/>
      <c r="B994" s="1015"/>
      <c r="C994" s="1015"/>
      <c r="D994" s="1015"/>
      <c r="E994" s="1015"/>
      <c r="F994" s="1015"/>
      <c r="G994" s="1015"/>
      <c r="H994" s="1015"/>
      <c r="I994" s="1015"/>
      <c r="J994" s="1015"/>
      <c r="K994" s="1015"/>
      <c r="L994" s="1015"/>
      <c r="M994" s="1015"/>
      <c r="N994" s="1015"/>
    </row>
    <row r="995" spans="1:14" ht="12.75" customHeight="1">
      <c r="A995" s="1015"/>
      <c r="B995" s="1015"/>
      <c r="C995" s="1015"/>
      <c r="D995" s="1015"/>
      <c r="E995" s="1015"/>
      <c r="F995" s="1015"/>
      <c r="G995" s="1015"/>
      <c r="H995" s="1015"/>
      <c r="I995" s="1015"/>
      <c r="J995" s="1015"/>
      <c r="K995" s="1015"/>
      <c r="L995" s="1015"/>
      <c r="M995" s="1015"/>
      <c r="N995" s="1015"/>
    </row>
  </sheetData>
  <mergeCells count="2">
    <mergeCell ref="A16:C16"/>
    <mergeCell ref="A17:C17"/>
  </mergeCells>
  <hyperlinks>
    <hyperlink ref="K2" location="'Tabla de Contenido'!A1" display="Inicio"/>
  </hyperlinks>
  <pageMargins left="0.7" right="0.7" top="0.75" bottom="0.75" header="0" footer="0"/>
  <pageSetup paperSize="9" orientation="portrait"/>
  <colBreaks count="1" manualBreakCount="1">
    <brk id="9" man="1"/>
  </col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AF122"/>
  <sheetViews>
    <sheetView topLeftCell="C1" workbookViewId="0">
      <selection activeCell="K2" sqref="K2"/>
    </sheetView>
  </sheetViews>
  <sheetFormatPr baseColWidth="10" defaultColWidth="11.44140625" defaultRowHeight="13.8"/>
  <cols>
    <col min="1" max="1" width="15" style="21" customWidth="1"/>
    <col min="2" max="2" width="60.5546875" style="49" customWidth="1"/>
    <col min="3" max="9" width="13.33203125" style="20" customWidth="1"/>
    <col min="10" max="11" width="13.33203125" style="22" customWidth="1"/>
    <col min="12" max="12" width="13.33203125" style="21" customWidth="1"/>
    <col min="13" max="16384" width="11.44140625" style="21"/>
  </cols>
  <sheetData>
    <row r="1" spans="1:32" s="15" customFormat="1" ht="13.2">
      <c r="B1" s="783"/>
      <c r="C1" s="92"/>
      <c r="D1" s="92"/>
      <c r="E1" s="92"/>
      <c r="F1" s="92"/>
      <c r="G1" s="92"/>
      <c r="H1" s="92"/>
      <c r="I1" s="92"/>
      <c r="J1" s="784"/>
      <c r="K1" s="784"/>
    </row>
    <row r="2" spans="1:32" s="15" customFormat="1" ht="14.4">
      <c r="A2" s="9" t="s">
        <v>1368</v>
      </c>
      <c r="B2" s="783"/>
      <c r="C2" s="92"/>
      <c r="D2" s="92"/>
      <c r="E2" s="92"/>
      <c r="F2" s="92"/>
      <c r="G2" s="92"/>
      <c r="H2" s="92"/>
      <c r="I2" s="92"/>
      <c r="J2" s="784"/>
      <c r="K2" s="877" t="s">
        <v>1620</v>
      </c>
    </row>
    <row r="3" spans="1:32" s="15" customFormat="1" ht="13.2">
      <c r="A3" s="29" t="s">
        <v>69</v>
      </c>
      <c r="B3" s="24"/>
      <c r="C3" s="12"/>
      <c r="D3" s="25"/>
      <c r="E3" s="25"/>
      <c r="F3" s="25"/>
      <c r="G3" s="25"/>
      <c r="H3" s="25"/>
      <c r="I3" s="25"/>
      <c r="J3" s="26"/>
      <c r="K3" s="26"/>
    </row>
    <row r="4" spans="1:32" s="15" customFormat="1" ht="13.2">
      <c r="A4" s="27" t="s">
        <v>1490</v>
      </c>
      <c r="B4" s="24"/>
      <c r="C4" s="25"/>
      <c r="D4" s="25"/>
      <c r="E4" s="25"/>
      <c r="F4" s="25"/>
      <c r="G4" s="25"/>
      <c r="H4" s="25"/>
      <c r="I4" s="25"/>
      <c r="J4" s="26"/>
      <c r="K4" s="26"/>
    </row>
    <row r="5" spans="1:32" s="15" customFormat="1" ht="12.75" customHeight="1">
      <c r="A5" s="29" t="s">
        <v>70</v>
      </c>
      <c r="B5" s="24"/>
      <c r="C5" s="28"/>
      <c r="D5" s="28"/>
      <c r="E5" s="28"/>
      <c r="F5" s="28"/>
      <c r="G5" s="28"/>
      <c r="H5" s="28"/>
      <c r="I5" s="28"/>
      <c r="J5" s="30"/>
      <c r="K5" s="30"/>
    </row>
    <row r="6" spans="1:32" s="15" customFormat="1" ht="19.05" customHeight="1">
      <c r="A6" s="31" t="s">
        <v>71</v>
      </c>
      <c r="B6" s="32" t="s">
        <v>72</v>
      </c>
      <c r="C6" s="33">
        <v>2015</v>
      </c>
      <c r="D6" s="33">
        <v>2016</v>
      </c>
      <c r="E6" s="33">
        <v>2017</v>
      </c>
      <c r="F6" s="33">
        <v>2018</v>
      </c>
      <c r="G6" s="33">
        <v>2019</v>
      </c>
      <c r="H6" s="33">
        <v>2020</v>
      </c>
      <c r="I6" s="33">
        <v>2021</v>
      </c>
      <c r="J6" s="33">
        <v>2022</v>
      </c>
      <c r="K6" s="33">
        <v>2023</v>
      </c>
      <c r="L6" s="33">
        <v>2024</v>
      </c>
    </row>
    <row r="7" spans="1:32" s="9" customFormat="1" ht="15" customHeight="1">
      <c r="A7" s="23" t="s">
        <v>653</v>
      </c>
      <c r="B7" s="785" t="s">
        <v>654</v>
      </c>
      <c r="C7" s="786">
        <v>12778877.65961629</v>
      </c>
      <c r="D7" s="786">
        <v>12939298.640436798</v>
      </c>
      <c r="E7" s="786">
        <v>14877868.991699841</v>
      </c>
      <c r="F7" s="786">
        <v>17605685.650640406</v>
      </c>
      <c r="G7" s="786">
        <v>19390980.220699672</v>
      </c>
      <c r="H7" s="786">
        <v>17591960.534326877</v>
      </c>
      <c r="I7" s="786">
        <v>21420792.512238</v>
      </c>
      <c r="J7" s="786">
        <v>23844296.226275001</v>
      </c>
      <c r="K7" s="786">
        <v>26438064.291230001</v>
      </c>
      <c r="L7" s="786">
        <v>30298178.001993999</v>
      </c>
      <c r="M7" s="183"/>
      <c r="N7" s="185"/>
      <c r="O7" s="185"/>
      <c r="P7" s="185"/>
      <c r="Q7" s="185"/>
      <c r="R7" s="185"/>
      <c r="S7" s="185"/>
      <c r="T7" s="185"/>
      <c r="U7" s="185"/>
      <c r="V7" s="185"/>
      <c r="W7" s="185"/>
      <c r="X7" s="185"/>
      <c r="Y7" s="185"/>
      <c r="Z7" s="185"/>
      <c r="AA7" s="185"/>
      <c r="AB7" s="185"/>
      <c r="AC7" s="185"/>
      <c r="AD7" s="185"/>
      <c r="AE7" s="185"/>
      <c r="AF7" s="185"/>
    </row>
    <row r="8" spans="1:32" s="9" customFormat="1" ht="16.5" customHeight="1">
      <c r="A8" s="61" t="s">
        <v>655</v>
      </c>
      <c r="B8" s="787" t="s">
        <v>656</v>
      </c>
      <c r="C8" s="786">
        <v>10036460.961222241</v>
      </c>
      <c r="D8" s="786">
        <v>10885022.555597939</v>
      </c>
      <c r="E8" s="786">
        <v>11821066.172778031</v>
      </c>
      <c r="F8" s="786">
        <v>12806584.773692053</v>
      </c>
      <c r="G8" s="786">
        <v>13608704.02428982</v>
      </c>
      <c r="H8" s="786">
        <v>13266527.278689878</v>
      </c>
      <c r="I8" s="786">
        <v>15066251.215013999</v>
      </c>
      <c r="J8" s="786">
        <v>16680644.559638999</v>
      </c>
      <c r="K8" s="786">
        <v>20119818.740173001</v>
      </c>
      <c r="L8" s="786">
        <v>22050799.285319</v>
      </c>
      <c r="M8" s="183"/>
      <c r="N8" s="185"/>
      <c r="O8" s="185"/>
      <c r="P8" s="185"/>
      <c r="Q8" s="185"/>
      <c r="R8" s="185"/>
      <c r="S8" s="185"/>
      <c r="T8" s="185"/>
      <c r="U8" s="185"/>
      <c r="V8" s="185"/>
      <c r="W8" s="185"/>
      <c r="X8" s="185"/>
      <c r="Y8" s="185"/>
      <c r="Z8" s="185"/>
      <c r="AA8" s="185"/>
      <c r="AB8" s="185"/>
      <c r="AC8" s="185"/>
      <c r="AD8" s="185"/>
      <c r="AE8" s="185"/>
      <c r="AF8" s="185"/>
    </row>
    <row r="9" spans="1:32" s="9" customFormat="1" ht="13.2">
      <c r="A9" s="61" t="s">
        <v>657</v>
      </c>
      <c r="B9" s="787" t="s">
        <v>658</v>
      </c>
      <c r="C9" s="786">
        <v>7015524.5243529724</v>
      </c>
      <c r="D9" s="786">
        <v>7580247.4516805876</v>
      </c>
      <c r="E9" s="786">
        <v>8020203.7867015293</v>
      </c>
      <c r="F9" s="786">
        <v>8737286.0881654751</v>
      </c>
      <c r="G9" s="786">
        <v>9340095.2915189993</v>
      </c>
      <c r="H9" s="786">
        <v>8951796.861551879</v>
      </c>
      <c r="I9" s="786">
        <v>9856746.8158260006</v>
      </c>
      <c r="J9" s="786">
        <v>11486087.224354001</v>
      </c>
      <c r="K9" s="786">
        <v>13372879.298943</v>
      </c>
      <c r="L9" s="786">
        <v>14031891.662420999</v>
      </c>
      <c r="M9" s="183"/>
      <c r="N9" s="185"/>
      <c r="O9" s="185"/>
      <c r="P9" s="185"/>
      <c r="Q9" s="185"/>
      <c r="R9" s="185"/>
      <c r="S9" s="185"/>
      <c r="T9" s="185"/>
      <c r="U9" s="185"/>
      <c r="V9" s="185"/>
      <c r="W9" s="185"/>
      <c r="X9" s="185"/>
      <c r="Y9" s="185"/>
      <c r="Z9" s="185"/>
      <c r="AA9" s="185"/>
      <c r="AB9" s="185"/>
      <c r="AC9" s="185"/>
      <c r="AD9" s="185"/>
      <c r="AE9" s="185"/>
      <c r="AF9" s="185"/>
    </row>
    <row r="10" spans="1:32" s="15" customFormat="1" ht="13.2">
      <c r="A10" s="27" t="s">
        <v>659</v>
      </c>
      <c r="B10" s="788" t="s">
        <v>83</v>
      </c>
      <c r="C10" s="196">
        <v>473414.55923399999</v>
      </c>
      <c r="D10" s="196">
        <v>532767.02821300004</v>
      </c>
      <c r="E10" s="196">
        <v>614848.04378199996</v>
      </c>
      <c r="F10" s="196">
        <v>656878.10477199999</v>
      </c>
      <c r="G10" s="196">
        <v>702395.50873100001</v>
      </c>
      <c r="H10" s="196">
        <v>743775.82371899998</v>
      </c>
      <c r="I10" s="196">
        <v>766368.131176</v>
      </c>
      <c r="J10" s="196">
        <v>833781.30058499996</v>
      </c>
      <c r="K10" s="196">
        <v>1038754.01953</v>
      </c>
      <c r="L10" s="196">
        <v>1214265.6380119999</v>
      </c>
      <c r="M10" s="183"/>
      <c r="N10" s="40"/>
      <c r="O10" s="40"/>
      <c r="P10" s="40"/>
      <c r="Q10" s="40"/>
      <c r="R10" s="40"/>
      <c r="S10" s="40"/>
      <c r="T10" s="40"/>
      <c r="U10" s="40"/>
      <c r="V10" s="40"/>
      <c r="W10" s="40"/>
      <c r="X10" s="40"/>
      <c r="Y10" s="40"/>
      <c r="Z10" s="40"/>
      <c r="AA10" s="40"/>
      <c r="AB10" s="40"/>
      <c r="AC10" s="40"/>
      <c r="AD10" s="40"/>
      <c r="AE10" s="40"/>
      <c r="AF10" s="40"/>
    </row>
    <row r="11" spans="1:32" s="15" customFormat="1" ht="13.2">
      <c r="A11" s="27" t="s">
        <v>660</v>
      </c>
      <c r="B11" s="788" t="s">
        <v>661</v>
      </c>
      <c r="C11" s="196">
        <v>2365195.2571058823</v>
      </c>
      <c r="D11" s="196">
        <v>2607514.7165985885</v>
      </c>
      <c r="E11" s="196">
        <v>2842366.6571185291</v>
      </c>
      <c r="F11" s="196">
        <v>3153396.6097907061</v>
      </c>
      <c r="G11" s="196">
        <v>3359997.6863540001</v>
      </c>
      <c r="H11" s="196">
        <v>3433292.6382189998</v>
      </c>
      <c r="I11" s="196">
        <v>3675607.346965</v>
      </c>
      <c r="J11" s="196">
        <v>3604686.8502779999</v>
      </c>
      <c r="K11" s="196">
        <v>4132881.3062300002</v>
      </c>
      <c r="L11" s="196">
        <v>4452093.3973500002</v>
      </c>
      <c r="M11" s="183"/>
      <c r="N11" s="40"/>
      <c r="O11" s="40"/>
      <c r="P11" s="40"/>
      <c r="Q11" s="40"/>
      <c r="R11" s="40"/>
      <c r="S11" s="40"/>
      <c r="T11" s="40"/>
      <c r="U11" s="40"/>
      <c r="V11" s="40"/>
      <c r="W11" s="40"/>
      <c r="X11" s="40"/>
      <c r="Y11" s="40"/>
      <c r="Z11" s="40"/>
      <c r="AA11" s="40"/>
      <c r="AB11" s="40"/>
      <c r="AC11" s="40"/>
      <c r="AD11" s="40"/>
      <c r="AE11" s="40"/>
      <c r="AF11" s="40"/>
    </row>
    <row r="12" spans="1:32" s="15" customFormat="1" ht="13.2">
      <c r="A12" s="27" t="s">
        <v>662</v>
      </c>
      <c r="B12" s="788" t="s">
        <v>84</v>
      </c>
      <c r="C12" s="196">
        <v>323332.53385049</v>
      </c>
      <c r="D12" s="196">
        <v>357276.29100000003</v>
      </c>
      <c r="E12" s="196">
        <v>370060.24800000002</v>
      </c>
      <c r="F12" s="196">
        <v>390464.6373</v>
      </c>
      <c r="G12" s="196">
        <v>397493.01225199999</v>
      </c>
      <c r="H12" s="196">
        <v>315653.42800000001</v>
      </c>
      <c r="I12" s="196">
        <v>351164.64868799999</v>
      </c>
      <c r="J12" s="196">
        <v>396089.96899999998</v>
      </c>
      <c r="K12" s="196">
        <v>418698.17499999999</v>
      </c>
      <c r="L12" s="196">
        <v>425535.48860799999</v>
      </c>
      <c r="M12" s="183"/>
      <c r="N12" s="40"/>
      <c r="O12" s="40"/>
      <c r="P12" s="40"/>
      <c r="Q12" s="40"/>
      <c r="R12" s="40"/>
      <c r="S12" s="40"/>
      <c r="T12" s="40"/>
      <c r="U12" s="40"/>
      <c r="V12" s="40"/>
      <c r="W12" s="40"/>
      <c r="X12" s="40"/>
      <c r="Y12" s="40"/>
      <c r="Z12" s="40"/>
      <c r="AA12" s="40"/>
      <c r="AB12" s="40"/>
      <c r="AC12" s="40"/>
      <c r="AD12" s="40"/>
      <c r="AE12" s="40"/>
      <c r="AF12" s="40"/>
    </row>
    <row r="13" spans="1:32" s="15" customFormat="1" ht="13.2">
      <c r="A13" s="27" t="s">
        <v>663</v>
      </c>
      <c r="B13" s="788" t="s">
        <v>664</v>
      </c>
      <c r="C13" s="196">
        <v>62952.366312599996</v>
      </c>
      <c r="D13" s="196">
        <v>71672.141000000003</v>
      </c>
      <c r="E13" s="196">
        <v>93723.637000000002</v>
      </c>
      <c r="F13" s="196">
        <v>175237.75320077001</v>
      </c>
      <c r="G13" s="196">
        <v>248544.458748</v>
      </c>
      <c r="H13" s="196">
        <v>208219.53700000001</v>
      </c>
      <c r="I13" s="196">
        <v>223573.731</v>
      </c>
      <c r="J13" s="196">
        <v>239030.97200000001</v>
      </c>
      <c r="K13" s="196">
        <v>257045.641</v>
      </c>
      <c r="L13" s="196">
        <v>251736.17300000001</v>
      </c>
      <c r="M13" s="183"/>
      <c r="N13" s="40"/>
      <c r="O13" s="40"/>
      <c r="P13" s="40"/>
      <c r="Q13" s="40"/>
      <c r="R13" s="40"/>
      <c r="S13" s="40"/>
      <c r="T13" s="40"/>
      <c r="U13" s="40"/>
      <c r="V13" s="40"/>
      <c r="W13" s="40"/>
      <c r="X13" s="40"/>
      <c r="Y13" s="40"/>
      <c r="Z13" s="40"/>
      <c r="AA13" s="40"/>
      <c r="AB13" s="40"/>
      <c r="AC13" s="40"/>
      <c r="AD13" s="40"/>
      <c r="AE13" s="40"/>
      <c r="AF13" s="40"/>
    </row>
    <row r="14" spans="1:32" s="15" customFormat="1" ht="13.2">
      <c r="A14" s="27" t="s">
        <v>665</v>
      </c>
      <c r="B14" s="788" t="s">
        <v>666</v>
      </c>
      <c r="C14" s="196">
        <v>365853.16</v>
      </c>
      <c r="D14" s="196">
        <v>389161.69400000002</v>
      </c>
      <c r="E14" s="196">
        <v>383068.61499999999</v>
      </c>
      <c r="F14" s="196">
        <v>394111.18900000001</v>
      </c>
      <c r="G14" s="196">
        <v>391580.85700000002</v>
      </c>
      <c r="H14" s="196">
        <v>283740.77</v>
      </c>
      <c r="I14" s="196">
        <v>358708.37199999997</v>
      </c>
      <c r="J14" s="196">
        <v>410416.08899999998</v>
      </c>
      <c r="K14" s="196">
        <v>438013.865406</v>
      </c>
      <c r="L14" s="196">
        <v>442740.27399999998</v>
      </c>
      <c r="M14" s="183"/>
      <c r="N14" s="40"/>
      <c r="O14" s="40"/>
      <c r="P14" s="40"/>
      <c r="Q14" s="40"/>
      <c r="R14" s="40"/>
      <c r="S14" s="40"/>
      <c r="T14" s="40"/>
      <c r="U14" s="40"/>
      <c r="V14" s="40"/>
      <c r="W14" s="40"/>
      <c r="X14" s="40"/>
      <c r="Y14" s="40"/>
      <c r="Z14" s="40"/>
      <c r="AA14" s="40"/>
      <c r="AB14" s="40"/>
      <c r="AC14" s="40"/>
      <c r="AD14" s="40"/>
      <c r="AE14" s="40"/>
      <c r="AF14" s="40"/>
    </row>
    <row r="15" spans="1:32" s="15" customFormat="1" ht="13.2">
      <c r="A15" s="27" t="s">
        <v>667</v>
      </c>
      <c r="B15" s="788" t="s">
        <v>86</v>
      </c>
      <c r="C15" s="196">
        <v>3207547.5329920002</v>
      </c>
      <c r="D15" s="196">
        <v>3419790.2724049999</v>
      </c>
      <c r="E15" s="196">
        <v>3512393.6208020002</v>
      </c>
      <c r="F15" s="196">
        <v>3702867.7640849999</v>
      </c>
      <c r="G15" s="196">
        <v>3947674.8608260001</v>
      </c>
      <c r="H15" s="196">
        <v>3737221.8812239999</v>
      </c>
      <c r="I15" s="196">
        <v>4224445.5864620004</v>
      </c>
      <c r="J15" s="196">
        <v>5628592.7671520002</v>
      </c>
      <c r="K15" s="196">
        <v>6673826.1530470001</v>
      </c>
      <c r="L15" s="196">
        <v>6873688.1301619997</v>
      </c>
      <c r="M15" s="183"/>
      <c r="N15" s="40"/>
      <c r="O15" s="40"/>
      <c r="P15" s="40"/>
      <c r="Q15" s="40"/>
      <c r="R15" s="40"/>
      <c r="S15" s="40"/>
      <c r="T15" s="40"/>
      <c r="U15" s="40"/>
      <c r="V15" s="40"/>
      <c r="W15" s="40"/>
      <c r="X15" s="40"/>
      <c r="Y15" s="40"/>
      <c r="Z15" s="40"/>
      <c r="AA15" s="40"/>
      <c r="AB15" s="40"/>
      <c r="AC15" s="40"/>
      <c r="AD15" s="40"/>
      <c r="AE15" s="40"/>
      <c r="AF15" s="40"/>
    </row>
    <row r="16" spans="1:32" s="15" customFormat="1" ht="13.2">
      <c r="A16" s="27" t="s">
        <v>668</v>
      </c>
      <c r="B16" s="788" t="s">
        <v>669</v>
      </c>
      <c r="C16" s="196">
        <v>3933.4305559999998</v>
      </c>
      <c r="D16" s="196">
        <v>3932.5236100000002</v>
      </c>
      <c r="E16" s="196">
        <v>4242.9098750000003</v>
      </c>
      <c r="F16" s="196">
        <v>4179.9383500000004</v>
      </c>
      <c r="G16" s="196">
        <v>4958.4924499999997</v>
      </c>
      <c r="H16" s="196">
        <v>4294.0587750000004</v>
      </c>
      <c r="I16" s="196">
        <v>2038.2688900000001</v>
      </c>
      <c r="J16" s="196">
        <v>2551.4360000000001</v>
      </c>
      <c r="K16" s="196">
        <v>8709.6990000000005</v>
      </c>
      <c r="L16" s="196">
        <v>4783.4859999999999</v>
      </c>
      <c r="M16" s="183"/>
      <c r="N16" s="40"/>
      <c r="O16" s="40"/>
      <c r="P16" s="40"/>
      <c r="Q16" s="40"/>
      <c r="R16" s="40"/>
      <c r="S16" s="40"/>
      <c r="T16" s="40"/>
      <c r="U16" s="40"/>
      <c r="V16" s="40"/>
      <c r="W16" s="40"/>
      <c r="X16" s="40"/>
      <c r="Y16" s="40"/>
      <c r="Z16" s="40"/>
      <c r="AA16" s="40"/>
      <c r="AB16" s="40"/>
      <c r="AC16" s="40"/>
      <c r="AD16" s="40"/>
      <c r="AE16" s="40"/>
      <c r="AF16" s="40"/>
    </row>
    <row r="17" spans="1:32" s="15" customFormat="1" ht="13.2">
      <c r="A17" s="27" t="s">
        <v>670</v>
      </c>
      <c r="B17" s="788" t="s">
        <v>671</v>
      </c>
      <c r="C17" s="196">
        <v>110735.23129900001</v>
      </c>
      <c r="D17" s="196">
        <v>106556.44865799999</v>
      </c>
      <c r="E17" s="196">
        <v>58309.966970000001</v>
      </c>
      <c r="F17" s="196">
        <v>84705.854999999996</v>
      </c>
      <c r="G17" s="196">
        <v>77810.389500000005</v>
      </c>
      <c r="H17" s="196">
        <v>70365.574999999997</v>
      </c>
      <c r="I17" s="196">
        <v>89426.159</v>
      </c>
      <c r="J17" s="196">
        <v>143680.08799999999</v>
      </c>
      <c r="K17" s="196">
        <v>135130.43153999999</v>
      </c>
      <c r="L17" s="196">
        <v>102718.00044</v>
      </c>
      <c r="M17" s="183"/>
      <c r="N17" s="40"/>
      <c r="O17" s="40"/>
      <c r="P17" s="40"/>
      <c r="Q17" s="40"/>
      <c r="R17" s="40"/>
      <c r="S17" s="40"/>
      <c r="T17" s="40"/>
      <c r="U17" s="40"/>
      <c r="V17" s="40"/>
      <c r="W17" s="40"/>
      <c r="X17" s="40"/>
      <c r="Y17" s="40"/>
      <c r="Z17" s="40"/>
      <c r="AA17" s="40"/>
      <c r="AB17" s="40"/>
      <c r="AC17" s="40"/>
      <c r="AD17" s="40"/>
      <c r="AE17" s="40"/>
      <c r="AF17" s="40"/>
    </row>
    <row r="18" spans="1:32" s="15" customFormat="1" ht="13.2">
      <c r="A18" s="27" t="s">
        <v>1556</v>
      </c>
      <c r="B18" s="788" t="s">
        <v>1557</v>
      </c>
      <c r="C18" s="196">
        <v>0</v>
      </c>
      <c r="D18" s="196">
        <v>0</v>
      </c>
      <c r="E18" s="196">
        <v>0</v>
      </c>
      <c r="F18" s="196">
        <v>0</v>
      </c>
      <c r="G18" s="196">
        <v>0</v>
      </c>
      <c r="H18" s="196">
        <v>0</v>
      </c>
      <c r="I18" s="196">
        <v>0</v>
      </c>
      <c r="J18" s="196">
        <v>0</v>
      </c>
      <c r="K18" s="196">
        <v>0</v>
      </c>
      <c r="L18" s="196">
        <v>9804.7848169999997</v>
      </c>
      <c r="M18" s="183"/>
      <c r="N18" s="40"/>
      <c r="O18" s="40"/>
      <c r="P18" s="40"/>
      <c r="Q18" s="40"/>
      <c r="R18" s="40"/>
      <c r="S18" s="40"/>
      <c r="T18" s="40"/>
      <c r="U18" s="40"/>
      <c r="V18" s="40"/>
      <c r="W18" s="40"/>
      <c r="X18" s="40"/>
      <c r="Y18" s="40"/>
      <c r="Z18" s="40"/>
      <c r="AA18" s="40"/>
      <c r="AB18" s="40"/>
      <c r="AC18" s="40"/>
      <c r="AD18" s="40"/>
      <c r="AE18" s="40"/>
      <c r="AF18" s="40"/>
    </row>
    <row r="19" spans="1:32" s="15" customFormat="1" ht="13.2">
      <c r="A19" s="27" t="s">
        <v>672</v>
      </c>
      <c r="B19" s="788" t="s">
        <v>673</v>
      </c>
      <c r="C19" s="196">
        <v>26285.441096999999</v>
      </c>
      <c r="D19" s="196">
        <v>16793.027330000001</v>
      </c>
      <c r="E19" s="196">
        <v>17841.017800000001</v>
      </c>
      <c r="F19" s="196">
        <v>18768.490000000002</v>
      </c>
      <c r="G19" s="196">
        <v>19080.644353</v>
      </c>
      <c r="H19" s="196">
        <v>5711.1679999999997</v>
      </c>
      <c r="I19" s="196">
        <v>6815.9801630000002</v>
      </c>
      <c r="J19" s="196">
        <v>16528.038</v>
      </c>
      <c r="K19" s="196">
        <v>30145.996813000002</v>
      </c>
      <c r="L19" s="196">
        <v>17627.891</v>
      </c>
      <c r="M19" s="183"/>
      <c r="N19" s="40"/>
      <c r="O19" s="40"/>
      <c r="P19" s="40"/>
      <c r="Q19" s="40"/>
      <c r="R19" s="40"/>
      <c r="S19" s="40"/>
      <c r="T19" s="40"/>
      <c r="U19" s="40"/>
      <c r="V19" s="40"/>
      <c r="W19" s="40"/>
      <c r="X19" s="40"/>
      <c r="Y19" s="40"/>
      <c r="Z19" s="40"/>
      <c r="AA19" s="40"/>
      <c r="AB19" s="40"/>
      <c r="AC19" s="40"/>
      <c r="AD19" s="40"/>
      <c r="AE19" s="40"/>
      <c r="AF19" s="40"/>
    </row>
    <row r="20" spans="1:32" s="15" customFormat="1" ht="13.2">
      <c r="A20" s="27" t="s">
        <v>674</v>
      </c>
      <c r="B20" s="788" t="s">
        <v>75</v>
      </c>
      <c r="C20" s="196">
        <v>18365.010634999999</v>
      </c>
      <c r="D20" s="196">
        <v>20480.994574</v>
      </c>
      <c r="E20" s="196">
        <v>61977.211000000003</v>
      </c>
      <c r="F20" s="196">
        <v>85980.043359999996</v>
      </c>
      <c r="G20" s="196">
        <v>103559.14367600001</v>
      </c>
      <c r="H20" s="196">
        <v>83376.573139999993</v>
      </c>
      <c r="I20" s="196">
        <v>89203.087</v>
      </c>
      <c r="J20" s="196">
        <v>119332.352</v>
      </c>
      <c r="K20" s="196">
        <v>131755.79699999999</v>
      </c>
      <c r="L20" s="196">
        <v>128597.572</v>
      </c>
      <c r="M20" s="183"/>
      <c r="N20" s="40"/>
      <c r="O20" s="40"/>
      <c r="P20" s="40"/>
      <c r="Q20" s="40"/>
      <c r="R20" s="40"/>
      <c r="S20" s="40"/>
      <c r="T20" s="40"/>
      <c r="U20" s="40"/>
      <c r="V20" s="40"/>
      <c r="W20" s="40"/>
      <c r="X20" s="40"/>
      <c r="Y20" s="40"/>
      <c r="Z20" s="40"/>
      <c r="AA20" s="40"/>
      <c r="AB20" s="40"/>
      <c r="AC20" s="40"/>
      <c r="AD20" s="40"/>
      <c r="AE20" s="40"/>
      <c r="AF20" s="40"/>
    </row>
    <row r="21" spans="1:32" s="15" customFormat="1" ht="13.2">
      <c r="A21" s="27" t="s">
        <v>675</v>
      </c>
      <c r="B21" s="788" t="s">
        <v>676</v>
      </c>
      <c r="C21" s="196">
        <v>38327.111837999997</v>
      </c>
      <c r="D21" s="196">
        <v>33479.268564999998</v>
      </c>
      <c r="E21" s="196">
        <v>37366.484630999999</v>
      </c>
      <c r="F21" s="196">
        <v>39756.971328</v>
      </c>
      <c r="G21" s="196">
        <v>47965.033131999997</v>
      </c>
      <c r="H21" s="196">
        <v>33964.166649879997</v>
      </c>
      <c r="I21" s="196">
        <v>35498.578000000001</v>
      </c>
      <c r="J21" s="196">
        <v>47726.137000000002</v>
      </c>
      <c r="K21" s="196">
        <v>55200.578000000001</v>
      </c>
      <c r="L21" s="196">
        <v>56041.686999999998</v>
      </c>
      <c r="M21" s="183"/>
      <c r="N21" s="40"/>
      <c r="O21" s="40"/>
      <c r="P21" s="40"/>
      <c r="Q21" s="40"/>
      <c r="R21" s="40"/>
      <c r="S21" s="40"/>
      <c r="T21" s="40"/>
      <c r="U21" s="40"/>
      <c r="V21" s="40"/>
      <c r="W21" s="40"/>
      <c r="X21" s="40"/>
      <c r="Y21" s="40"/>
      <c r="Z21" s="40"/>
      <c r="AA21" s="40"/>
      <c r="AB21" s="40"/>
      <c r="AC21" s="40"/>
      <c r="AD21" s="40"/>
      <c r="AE21" s="40"/>
      <c r="AF21" s="40"/>
    </row>
    <row r="22" spans="1:32" s="15" customFormat="1" ht="13.2">
      <c r="A22" s="27" t="s">
        <v>677</v>
      </c>
      <c r="B22" s="788" t="s">
        <v>678</v>
      </c>
      <c r="C22" s="196">
        <v>18363.968635000001</v>
      </c>
      <c r="D22" s="196">
        <v>16626.263608000001</v>
      </c>
      <c r="E22" s="196">
        <v>17916.714424999998</v>
      </c>
      <c r="F22" s="196">
        <v>22051.242818999999</v>
      </c>
      <c r="G22" s="196">
        <v>26313.281666999999</v>
      </c>
      <c r="H22" s="196">
        <v>21075.839</v>
      </c>
      <c r="I22" s="196">
        <v>22402.331999999999</v>
      </c>
      <c r="J22" s="196">
        <v>29867.365000000002</v>
      </c>
      <c r="K22" s="196">
        <v>32944.998</v>
      </c>
      <c r="L22" s="196">
        <v>32150.819</v>
      </c>
      <c r="M22" s="183"/>
      <c r="N22" s="40"/>
      <c r="O22" s="40"/>
      <c r="P22" s="40"/>
      <c r="Q22" s="40"/>
      <c r="R22" s="40"/>
      <c r="S22" s="40"/>
      <c r="T22" s="40"/>
      <c r="U22" s="40"/>
      <c r="V22" s="40"/>
      <c r="W22" s="40"/>
      <c r="X22" s="40"/>
      <c r="Y22" s="40"/>
      <c r="Z22" s="40"/>
      <c r="AA22" s="40"/>
      <c r="AB22" s="40"/>
      <c r="AC22" s="40"/>
      <c r="AD22" s="40"/>
      <c r="AE22" s="40"/>
      <c r="AF22" s="40"/>
    </row>
    <row r="23" spans="1:32" s="9" customFormat="1" ht="26.4">
      <c r="A23" s="27" t="s">
        <v>1364</v>
      </c>
      <c r="B23" s="788" t="s">
        <v>1365</v>
      </c>
      <c r="C23" s="196">
        <v>1218.9207980000001</v>
      </c>
      <c r="D23" s="196">
        <v>4196.7819170000002</v>
      </c>
      <c r="E23" s="196">
        <v>6088.6602979999998</v>
      </c>
      <c r="F23" s="196">
        <v>8887.4891599999992</v>
      </c>
      <c r="G23" s="196">
        <v>12721.92283</v>
      </c>
      <c r="H23" s="196">
        <v>11105.402824999999</v>
      </c>
      <c r="I23" s="196">
        <v>11494.594482</v>
      </c>
      <c r="J23" s="196">
        <v>13803.860339000001</v>
      </c>
      <c r="K23" s="196">
        <v>19772.638376999999</v>
      </c>
      <c r="L23" s="196">
        <v>20108.321032</v>
      </c>
      <c r="M23" s="183"/>
      <c r="N23" s="185"/>
      <c r="O23" s="185"/>
      <c r="P23" s="185"/>
      <c r="Q23" s="185"/>
      <c r="R23" s="185"/>
      <c r="S23" s="185"/>
      <c r="T23" s="185"/>
      <c r="U23" s="185"/>
      <c r="V23" s="185"/>
      <c r="W23" s="185"/>
      <c r="X23" s="185"/>
      <c r="Y23" s="185"/>
      <c r="Z23" s="185"/>
      <c r="AA23" s="185"/>
      <c r="AB23" s="185"/>
      <c r="AC23" s="185"/>
      <c r="AD23" s="185"/>
      <c r="AE23" s="185"/>
      <c r="AF23" s="185"/>
    </row>
    <row r="24" spans="1:32" s="15" customFormat="1" ht="13.2">
      <c r="A24" s="27"/>
      <c r="B24" s="788" t="s">
        <v>1558</v>
      </c>
      <c r="C24" s="196">
        <v>0</v>
      </c>
      <c r="D24" s="196">
        <v>2.02E-4</v>
      </c>
      <c r="E24" s="196">
        <v>0</v>
      </c>
      <c r="F24" s="196">
        <v>0</v>
      </c>
      <c r="G24" s="196">
        <v>0</v>
      </c>
      <c r="H24" s="196">
        <v>0</v>
      </c>
      <c r="I24" s="196">
        <v>0</v>
      </c>
      <c r="J24" s="196">
        <v>0</v>
      </c>
      <c r="K24" s="196">
        <v>0</v>
      </c>
      <c r="L24" s="196">
        <v>0</v>
      </c>
      <c r="M24" s="188"/>
      <c r="N24" s="40"/>
      <c r="O24" s="40"/>
      <c r="P24" s="40"/>
      <c r="Q24" s="40"/>
      <c r="R24" s="40"/>
      <c r="S24" s="40"/>
      <c r="T24" s="40"/>
      <c r="U24" s="40"/>
      <c r="V24" s="40"/>
      <c r="W24" s="40"/>
      <c r="X24" s="40"/>
      <c r="Y24" s="40"/>
      <c r="Z24" s="40"/>
      <c r="AA24" s="40"/>
      <c r="AB24" s="40"/>
      <c r="AC24" s="40"/>
      <c r="AD24" s="40"/>
      <c r="AE24" s="40"/>
      <c r="AF24" s="40"/>
    </row>
    <row r="25" spans="1:32" s="15" customFormat="1" ht="13.2">
      <c r="A25" s="61" t="s">
        <v>679</v>
      </c>
      <c r="B25" s="787" t="s">
        <v>680</v>
      </c>
      <c r="C25" s="786">
        <v>3020936.4368692674</v>
      </c>
      <c r="D25" s="786">
        <v>3304775.1039173515</v>
      </c>
      <c r="E25" s="786">
        <v>3800862.386076502</v>
      </c>
      <c r="F25" s="786">
        <v>4069298.6855265773</v>
      </c>
      <c r="G25" s="786">
        <v>4268608.7327708201</v>
      </c>
      <c r="H25" s="786">
        <v>4314730.417138</v>
      </c>
      <c r="I25" s="786">
        <v>5209504.3991879998</v>
      </c>
      <c r="J25" s="786">
        <v>5194557.3352849996</v>
      </c>
      <c r="K25" s="786">
        <v>6746939.44123</v>
      </c>
      <c r="L25" s="786">
        <v>8018907.6228980003</v>
      </c>
      <c r="M25" s="183"/>
      <c r="N25" s="40"/>
      <c r="O25" s="40"/>
      <c r="P25" s="40"/>
      <c r="Q25" s="40"/>
      <c r="R25" s="40"/>
      <c r="S25" s="40"/>
      <c r="T25" s="40"/>
      <c r="U25" s="40"/>
      <c r="V25" s="40"/>
      <c r="W25" s="40"/>
      <c r="X25" s="40"/>
      <c r="Y25" s="40"/>
      <c r="Z25" s="40"/>
      <c r="AA25" s="40"/>
      <c r="AB25" s="40"/>
      <c r="AC25" s="40"/>
      <c r="AD25" s="40"/>
      <c r="AE25" s="40"/>
      <c r="AF25" s="40"/>
    </row>
    <row r="26" spans="1:32" s="15" customFormat="1" ht="13.2">
      <c r="A26" s="61" t="s">
        <v>681</v>
      </c>
      <c r="B26" s="787" t="s">
        <v>79</v>
      </c>
      <c r="C26" s="786">
        <v>145953.82119700001</v>
      </c>
      <c r="D26" s="786">
        <v>149963.108053</v>
      </c>
      <c r="E26" s="786">
        <v>180145.92996064</v>
      </c>
      <c r="F26" s="786">
        <v>200072.17377299999</v>
      </c>
      <c r="G26" s="786">
        <v>226575.05902799999</v>
      </c>
      <c r="H26" s="786">
        <v>227929.88162599999</v>
      </c>
      <c r="I26" s="786">
        <v>251119.41225299999</v>
      </c>
      <c r="J26" s="786">
        <v>258123.02091200001</v>
      </c>
      <c r="K26" s="786">
        <v>323890.034354</v>
      </c>
      <c r="L26" s="786">
        <v>377083.02262300003</v>
      </c>
      <c r="M26" s="183"/>
      <c r="N26" s="40"/>
      <c r="O26" s="40"/>
      <c r="P26" s="40"/>
      <c r="Q26" s="40"/>
      <c r="R26" s="40"/>
      <c r="S26" s="40"/>
      <c r="T26" s="40"/>
      <c r="U26" s="40"/>
      <c r="V26" s="40"/>
      <c r="W26" s="40"/>
      <c r="X26" s="40"/>
      <c r="Y26" s="40"/>
      <c r="Z26" s="40"/>
      <c r="AA26" s="40"/>
      <c r="AB26" s="40"/>
      <c r="AC26" s="40"/>
      <c r="AD26" s="40"/>
      <c r="AE26" s="40"/>
      <c r="AF26" s="40"/>
    </row>
    <row r="27" spans="1:32" s="15" customFormat="1" ht="13.2">
      <c r="A27" s="27" t="s">
        <v>682</v>
      </c>
      <c r="B27" s="789" t="s">
        <v>683</v>
      </c>
      <c r="C27" s="196">
        <v>145953.82119700001</v>
      </c>
      <c r="D27" s="196">
        <v>149963.108053</v>
      </c>
      <c r="E27" s="196">
        <v>180145.92996064</v>
      </c>
      <c r="F27" s="196">
        <v>200072.17377299999</v>
      </c>
      <c r="G27" s="196">
        <v>226575.05902799999</v>
      </c>
      <c r="H27" s="196">
        <v>227929.88162599999</v>
      </c>
      <c r="I27" s="196">
        <v>251119.41225299999</v>
      </c>
      <c r="J27" s="196">
        <v>258123.02091200001</v>
      </c>
      <c r="K27" s="196">
        <v>323890.034354</v>
      </c>
      <c r="L27" s="196">
        <v>377083.02262300003</v>
      </c>
      <c r="M27" s="183"/>
      <c r="N27" s="40"/>
      <c r="O27" s="40"/>
      <c r="P27" s="40"/>
      <c r="Q27" s="40"/>
      <c r="R27" s="40"/>
      <c r="S27" s="40"/>
      <c r="T27" s="40"/>
      <c r="U27" s="40"/>
      <c r="V27" s="40"/>
      <c r="W27" s="40"/>
      <c r="X27" s="40"/>
      <c r="Y27" s="40"/>
      <c r="Z27" s="40"/>
      <c r="AA27" s="40"/>
      <c r="AB27" s="40"/>
      <c r="AC27" s="40"/>
      <c r="AD27" s="40"/>
      <c r="AE27" s="40"/>
      <c r="AF27" s="40"/>
    </row>
    <row r="28" spans="1:32" s="9" customFormat="1" ht="13.2">
      <c r="A28" s="27" t="s">
        <v>684</v>
      </c>
      <c r="B28" s="788" t="s">
        <v>80</v>
      </c>
      <c r="C28" s="196">
        <v>59122.919989000002</v>
      </c>
      <c r="D28" s="196">
        <v>59539.092086999997</v>
      </c>
      <c r="E28" s="196">
        <v>76568.062772639998</v>
      </c>
      <c r="F28" s="196">
        <v>83533.421665000002</v>
      </c>
      <c r="G28" s="196">
        <v>126365.610432</v>
      </c>
      <c r="H28" s="196">
        <v>107972.21804599999</v>
      </c>
      <c r="I28" s="196">
        <v>103216.620549</v>
      </c>
      <c r="J28" s="196">
        <v>134190.03157200001</v>
      </c>
      <c r="K28" s="196">
        <v>168005.340188</v>
      </c>
      <c r="L28" s="196">
        <v>178329.966908</v>
      </c>
      <c r="M28" s="183"/>
      <c r="N28" s="185"/>
      <c r="O28" s="185"/>
      <c r="P28" s="185"/>
      <c r="Q28" s="185"/>
      <c r="R28" s="185"/>
      <c r="S28" s="185"/>
      <c r="T28" s="185"/>
      <c r="U28" s="185"/>
      <c r="V28" s="185"/>
      <c r="W28" s="185"/>
      <c r="X28" s="185"/>
      <c r="Y28" s="185"/>
      <c r="Z28" s="185"/>
      <c r="AA28" s="185"/>
      <c r="AB28" s="185"/>
      <c r="AC28" s="185"/>
      <c r="AD28" s="185"/>
      <c r="AE28" s="185"/>
      <c r="AF28" s="185"/>
    </row>
    <row r="29" spans="1:32" s="15" customFormat="1" ht="13.2">
      <c r="A29" s="27" t="s">
        <v>685</v>
      </c>
      <c r="B29" s="788" t="s">
        <v>81</v>
      </c>
      <c r="C29" s="196">
        <v>13559.165000000001</v>
      </c>
      <c r="D29" s="196">
        <v>11298.179</v>
      </c>
      <c r="E29" s="196">
        <v>20816.603999999999</v>
      </c>
      <c r="F29" s="196">
        <v>26867.627</v>
      </c>
      <c r="G29" s="196">
        <v>2805.982</v>
      </c>
      <c r="H29" s="196">
        <v>15813.370483000001</v>
      </c>
      <c r="I29" s="196">
        <v>31122.457600000002</v>
      </c>
      <c r="J29" s="196">
        <v>11313.348634</v>
      </c>
      <c r="K29" s="196">
        <v>8005.0990000000002</v>
      </c>
      <c r="L29" s="196">
        <v>-6053.9660000000003</v>
      </c>
      <c r="M29" s="183"/>
      <c r="N29" s="40"/>
      <c r="O29" s="40"/>
      <c r="P29" s="40"/>
      <c r="Q29" s="40"/>
      <c r="R29" s="40"/>
      <c r="S29" s="40"/>
      <c r="T29" s="40"/>
      <c r="U29" s="40"/>
      <c r="V29" s="40"/>
      <c r="W29" s="40"/>
      <c r="X29" s="40"/>
      <c r="Y29" s="40"/>
      <c r="Z29" s="40"/>
      <c r="AA29" s="40"/>
      <c r="AB29" s="40"/>
      <c r="AC29" s="40"/>
      <c r="AD29" s="40"/>
      <c r="AE29" s="40"/>
      <c r="AF29" s="40"/>
    </row>
    <row r="30" spans="1:32" s="15" customFormat="1" ht="13.2">
      <c r="A30" s="27" t="s">
        <v>686</v>
      </c>
      <c r="B30" s="788" t="s">
        <v>687</v>
      </c>
      <c r="C30" s="196">
        <v>922.05620999999996</v>
      </c>
      <c r="D30" s="196">
        <v>656.93228599999998</v>
      </c>
      <c r="E30" s="196">
        <v>970.33029299999998</v>
      </c>
      <c r="F30" s="196">
        <v>1155.9733369999999</v>
      </c>
      <c r="G30" s="196">
        <v>1283.5132610000001</v>
      </c>
      <c r="H30" s="196">
        <v>1242.6852269999999</v>
      </c>
      <c r="I30" s="196">
        <v>1293.1757170000001</v>
      </c>
      <c r="J30" s="196">
        <v>1554.422069</v>
      </c>
      <c r="K30" s="196">
        <v>2300.679114</v>
      </c>
      <c r="L30" s="196">
        <v>2024.1188560000001</v>
      </c>
      <c r="M30" s="183"/>
      <c r="N30" s="40"/>
      <c r="O30" s="40"/>
      <c r="P30" s="40"/>
      <c r="Q30" s="40"/>
      <c r="R30" s="40"/>
      <c r="S30" s="40"/>
      <c r="T30" s="40"/>
      <c r="U30" s="40"/>
      <c r="V30" s="40"/>
      <c r="W30" s="40"/>
      <c r="X30" s="40"/>
      <c r="Y30" s="40"/>
      <c r="Z30" s="40"/>
      <c r="AA30" s="40"/>
      <c r="AB30" s="40"/>
      <c r="AC30" s="40"/>
      <c r="AD30" s="40"/>
      <c r="AE30" s="40"/>
      <c r="AF30" s="40"/>
    </row>
    <row r="31" spans="1:32" s="9" customFormat="1" ht="13.2">
      <c r="A31" s="27" t="s">
        <v>688</v>
      </c>
      <c r="B31" s="788" t="s">
        <v>689</v>
      </c>
      <c r="C31" s="196">
        <v>994.13849800000003</v>
      </c>
      <c r="D31" s="196">
        <v>1004.212679</v>
      </c>
      <c r="E31" s="196">
        <v>929.831861</v>
      </c>
      <c r="F31" s="196">
        <v>1335.1922039999999</v>
      </c>
      <c r="G31" s="196">
        <v>1177.7087389999999</v>
      </c>
      <c r="H31" s="196">
        <v>1396.146238</v>
      </c>
      <c r="I31" s="196">
        <v>1381.7945380000001</v>
      </c>
      <c r="J31" s="196">
        <v>1814.324018</v>
      </c>
      <c r="K31" s="196">
        <v>1761.396234</v>
      </c>
      <c r="L31" s="196">
        <v>1244.2130830000001</v>
      </c>
      <c r="M31" s="183"/>
      <c r="N31" s="185"/>
      <c r="O31" s="185"/>
      <c r="P31" s="185"/>
      <c r="Q31" s="185"/>
      <c r="R31" s="185"/>
      <c r="S31" s="185"/>
      <c r="T31" s="185"/>
      <c r="U31" s="185"/>
      <c r="V31" s="185"/>
      <c r="W31" s="185"/>
      <c r="X31" s="185"/>
      <c r="Y31" s="185"/>
      <c r="Z31" s="185"/>
      <c r="AA31" s="185"/>
      <c r="AB31" s="185"/>
      <c r="AC31" s="185"/>
      <c r="AD31" s="185"/>
      <c r="AE31" s="185"/>
      <c r="AF31" s="185"/>
    </row>
    <row r="32" spans="1:32" s="15" customFormat="1" ht="13.2">
      <c r="A32" s="27" t="s">
        <v>1366</v>
      </c>
      <c r="B32" s="788" t="s">
        <v>1367</v>
      </c>
      <c r="C32" s="196">
        <v>0</v>
      </c>
      <c r="D32" s="196">
        <v>0</v>
      </c>
      <c r="E32" s="196">
        <v>0</v>
      </c>
      <c r="F32" s="196">
        <v>0</v>
      </c>
      <c r="G32" s="196">
        <v>0</v>
      </c>
      <c r="H32" s="196">
        <v>0</v>
      </c>
      <c r="I32" s="196">
        <v>0</v>
      </c>
      <c r="J32" s="196">
        <v>0</v>
      </c>
      <c r="K32" s="196">
        <v>11616.317327999999</v>
      </c>
      <c r="L32" s="196">
        <v>22303.721334000002</v>
      </c>
      <c r="M32" s="188"/>
      <c r="N32" s="40"/>
      <c r="O32" s="40"/>
      <c r="P32" s="40"/>
      <c r="Q32" s="40"/>
      <c r="R32" s="40"/>
      <c r="S32" s="40"/>
      <c r="T32" s="40"/>
      <c r="U32" s="40"/>
      <c r="V32" s="40"/>
      <c r="W32" s="40"/>
      <c r="X32" s="40"/>
      <c r="Y32" s="40"/>
      <c r="Z32" s="40"/>
      <c r="AA32" s="40"/>
      <c r="AB32" s="40"/>
      <c r="AC32" s="40"/>
      <c r="AD32" s="40"/>
      <c r="AE32" s="40"/>
      <c r="AF32" s="40"/>
    </row>
    <row r="33" spans="1:32" s="15" customFormat="1" ht="13.2">
      <c r="A33" s="27" t="s">
        <v>1559</v>
      </c>
      <c r="B33" s="788" t="s">
        <v>1560</v>
      </c>
      <c r="C33" s="196">
        <v>0</v>
      </c>
      <c r="D33" s="196">
        <v>0</v>
      </c>
      <c r="E33" s="196">
        <v>0</v>
      </c>
      <c r="F33" s="196">
        <v>0</v>
      </c>
      <c r="G33" s="196">
        <v>0</v>
      </c>
      <c r="H33" s="196">
        <v>0</v>
      </c>
      <c r="I33" s="196">
        <v>0</v>
      </c>
      <c r="J33" s="196">
        <v>0</v>
      </c>
      <c r="K33" s="196">
        <v>0</v>
      </c>
      <c r="L33" s="196">
        <v>20777.772551999999</v>
      </c>
      <c r="M33" s="183"/>
      <c r="N33" s="40"/>
      <c r="O33" s="40"/>
      <c r="P33" s="40"/>
      <c r="Q33" s="40"/>
      <c r="R33" s="40"/>
      <c r="S33" s="40"/>
      <c r="T33" s="40"/>
      <c r="U33" s="40"/>
      <c r="V33" s="40"/>
      <c r="W33" s="40"/>
      <c r="X33" s="40"/>
      <c r="Y33" s="40"/>
      <c r="Z33" s="40"/>
      <c r="AA33" s="40"/>
      <c r="AB33" s="40"/>
      <c r="AC33" s="40"/>
      <c r="AD33" s="40"/>
      <c r="AE33" s="40"/>
      <c r="AF33" s="40"/>
    </row>
    <row r="34" spans="1:32" s="15" customFormat="1" ht="26.4">
      <c r="A34" s="27" t="s">
        <v>1561</v>
      </c>
      <c r="B34" s="788" t="s">
        <v>1562</v>
      </c>
      <c r="C34" s="196">
        <v>71355.541500000007</v>
      </c>
      <c r="D34" s="196">
        <v>77464.692001000003</v>
      </c>
      <c r="E34" s="196">
        <v>80861.101034000007</v>
      </c>
      <c r="F34" s="196">
        <v>87179.959566999998</v>
      </c>
      <c r="G34" s="196">
        <v>94942.244596000004</v>
      </c>
      <c r="H34" s="196">
        <v>101505.46163200001</v>
      </c>
      <c r="I34" s="196">
        <v>114105.363849</v>
      </c>
      <c r="J34" s="196">
        <v>109250.894619</v>
      </c>
      <c r="K34" s="196">
        <v>132201.20249</v>
      </c>
      <c r="L34" s="196">
        <v>158457.19589</v>
      </c>
      <c r="M34" s="183"/>
      <c r="N34" s="40"/>
      <c r="O34" s="40"/>
      <c r="P34" s="40"/>
      <c r="Q34" s="40"/>
      <c r="R34" s="40"/>
      <c r="S34" s="40"/>
      <c r="T34" s="40"/>
      <c r="U34" s="40"/>
      <c r="V34" s="40"/>
      <c r="W34" s="40"/>
      <c r="X34" s="40"/>
      <c r="Y34" s="40"/>
      <c r="Z34" s="40"/>
      <c r="AA34" s="40"/>
      <c r="AB34" s="40"/>
      <c r="AC34" s="40"/>
      <c r="AD34" s="40"/>
      <c r="AE34" s="40"/>
      <c r="AF34" s="40"/>
    </row>
    <row r="35" spans="1:32" s="9" customFormat="1" ht="13.2">
      <c r="A35" s="61" t="s">
        <v>690</v>
      </c>
      <c r="B35" s="787" t="s">
        <v>76</v>
      </c>
      <c r="C35" s="786">
        <v>90405.546872890001</v>
      </c>
      <c r="D35" s="786">
        <v>99659.805507829995</v>
      </c>
      <c r="E35" s="786">
        <v>130315.52436279999</v>
      </c>
      <c r="F35" s="786">
        <v>97614.387864449993</v>
      </c>
      <c r="G35" s="786">
        <v>122507.42112745999</v>
      </c>
      <c r="H35" s="786">
        <v>83140.759474999999</v>
      </c>
      <c r="I35" s="786">
        <v>129441.975011</v>
      </c>
      <c r="J35" s="786">
        <v>484615.60302099999</v>
      </c>
      <c r="K35" s="786">
        <v>578173.59980500001</v>
      </c>
      <c r="L35" s="786">
        <v>830276.65528299997</v>
      </c>
      <c r="M35" s="183"/>
      <c r="N35" s="185"/>
      <c r="O35" s="185"/>
      <c r="P35" s="185"/>
      <c r="Q35" s="185"/>
      <c r="R35" s="185"/>
      <c r="S35" s="185"/>
      <c r="T35" s="185"/>
      <c r="U35" s="185"/>
      <c r="V35" s="185"/>
      <c r="W35" s="185"/>
      <c r="X35" s="185"/>
      <c r="Y35" s="185"/>
      <c r="Z35" s="185"/>
      <c r="AA35" s="185"/>
      <c r="AB35" s="185"/>
      <c r="AC35" s="185"/>
      <c r="AD35" s="185"/>
      <c r="AE35" s="185"/>
      <c r="AF35" s="185"/>
    </row>
    <row r="36" spans="1:32" s="15" customFormat="1" ht="13.2">
      <c r="A36" s="27" t="s">
        <v>1563</v>
      </c>
      <c r="B36" s="788" t="s">
        <v>1564</v>
      </c>
      <c r="C36" s="196">
        <v>0</v>
      </c>
      <c r="D36" s="196">
        <v>0</v>
      </c>
      <c r="E36" s="196">
        <v>0</v>
      </c>
      <c r="F36" s="196">
        <v>0</v>
      </c>
      <c r="G36" s="196">
        <v>0</v>
      </c>
      <c r="H36" s="196">
        <v>0</v>
      </c>
      <c r="I36" s="196">
        <v>0</v>
      </c>
      <c r="J36" s="196">
        <v>0</v>
      </c>
      <c r="K36" s="196">
        <v>0</v>
      </c>
      <c r="L36" s="196">
        <v>9.5730149999999998</v>
      </c>
      <c r="M36" s="183"/>
      <c r="N36" s="40"/>
      <c r="O36" s="40"/>
      <c r="P36" s="40"/>
      <c r="Q36" s="40"/>
      <c r="R36" s="40"/>
      <c r="S36" s="40"/>
      <c r="T36" s="40"/>
      <c r="U36" s="40"/>
      <c r="V36" s="40"/>
      <c r="W36" s="40"/>
      <c r="X36" s="40"/>
      <c r="Y36" s="40"/>
      <c r="Z36" s="40"/>
      <c r="AA36" s="40"/>
      <c r="AB36" s="40"/>
      <c r="AC36" s="40"/>
      <c r="AD36" s="40"/>
      <c r="AE36" s="40"/>
      <c r="AF36" s="40"/>
    </row>
    <row r="37" spans="1:32" s="15" customFormat="1" ht="13.2">
      <c r="A37" s="27" t="s">
        <v>1565</v>
      </c>
      <c r="B37" s="788" t="s">
        <v>1566</v>
      </c>
      <c r="C37" s="196">
        <v>0</v>
      </c>
      <c r="D37" s="196">
        <v>0</v>
      </c>
      <c r="E37" s="196">
        <v>0</v>
      </c>
      <c r="F37" s="196">
        <v>0</v>
      </c>
      <c r="G37" s="196">
        <v>0</v>
      </c>
      <c r="H37" s="196">
        <v>0</v>
      </c>
      <c r="I37" s="196">
        <v>0</v>
      </c>
      <c r="J37" s="196">
        <v>0</v>
      </c>
      <c r="K37" s="196">
        <v>0</v>
      </c>
      <c r="L37" s="196">
        <v>2.498793</v>
      </c>
      <c r="M37" s="183"/>
      <c r="N37" s="40"/>
      <c r="O37" s="40"/>
      <c r="P37" s="40"/>
      <c r="Q37" s="40"/>
      <c r="R37" s="40"/>
      <c r="S37" s="40"/>
      <c r="T37" s="40"/>
      <c r="U37" s="40"/>
      <c r="V37" s="40"/>
      <c r="W37" s="40"/>
      <c r="X37" s="40"/>
      <c r="Y37" s="40"/>
      <c r="Z37" s="40"/>
      <c r="AA37" s="40"/>
      <c r="AB37" s="40"/>
      <c r="AC37" s="40"/>
      <c r="AD37" s="40"/>
      <c r="AE37" s="40"/>
      <c r="AF37" s="40"/>
    </row>
    <row r="38" spans="1:32" s="15" customFormat="1" ht="13.2">
      <c r="A38" s="27" t="s">
        <v>691</v>
      </c>
      <c r="B38" s="788" t="s">
        <v>692</v>
      </c>
      <c r="C38" s="196">
        <v>1326.5126090000001</v>
      </c>
      <c r="D38" s="196">
        <v>2711.965158</v>
      </c>
      <c r="E38" s="196">
        <v>4431.1922880000002</v>
      </c>
      <c r="F38" s="196">
        <v>486.96099700000002</v>
      </c>
      <c r="G38" s="196">
        <v>67.601009459999091</v>
      </c>
      <c r="H38" s="196">
        <v>142.87510399999999</v>
      </c>
      <c r="I38" s="196">
        <v>992.41527499999995</v>
      </c>
      <c r="J38" s="196">
        <v>175.75287499999999</v>
      </c>
      <c r="K38" s="196">
        <v>97.205670999999995</v>
      </c>
      <c r="L38" s="196">
        <v>111.053853</v>
      </c>
      <c r="M38" s="183"/>
      <c r="N38" s="40"/>
      <c r="O38" s="40"/>
      <c r="P38" s="40"/>
      <c r="Q38" s="40"/>
      <c r="R38" s="40"/>
      <c r="S38" s="40"/>
      <c r="T38" s="40"/>
      <c r="U38" s="40"/>
      <c r="V38" s="40"/>
      <c r="W38" s="40"/>
      <c r="X38" s="40"/>
      <c r="Y38" s="40"/>
      <c r="Z38" s="40"/>
      <c r="AA38" s="40"/>
      <c r="AB38" s="40"/>
      <c r="AC38" s="40"/>
      <c r="AD38" s="40"/>
      <c r="AE38" s="40"/>
      <c r="AF38" s="40"/>
    </row>
    <row r="39" spans="1:32" s="15" customFormat="1" ht="13.2">
      <c r="A39" s="27" t="s">
        <v>693</v>
      </c>
      <c r="B39" s="788" t="s">
        <v>78</v>
      </c>
      <c r="C39" s="196">
        <v>0</v>
      </c>
      <c r="D39" s="196">
        <v>0</v>
      </c>
      <c r="E39" s="196">
        <v>0</v>
      </c>
      <c r="F39" s="196">
        <v>0</v>
      </c>
      <c r="G39" s="196">
        <v>0</v>
      </c>
      <c r="H39" s="196">
        <v>0</v>
      </c>
      <c r="I39" s="196">
        <v>0</v>
      </c>
      <c r="J39" s="196">
        <v>0</v>
      </c>
      <c r="K39" s="196">
        <v>0</v>
      </c>
      <c r="L39" s="196">
        <v>0</v>
      </c>
      <c r="M39" s="183"/>
      <c r="N39" s="40"/>
      <c r="O39" s="40"/>
      <c r="P39" s="40"/>
      <c r="Q39" s="40"/>
      <c r="R39" s="40"/>
      <c r="S39" s="40"/>
      <c r="T39" s="40"/>
      <c r="U39" s="40"/>
      <c r="V39" s="40"/>
      <c r="W39" s="40"/>
      <c r="X39" s="40"/>
      <c r="Y39" s="40"/>
      <c r="Z39" s="40"/>
      <c r="AA39" s="40"/>
      <c r="AB39" s="40"/>
      <c r="AC39" s="40"/>
      <c r="AD39" s="40"/>
      <c r="AE39" s="40"/>
      <c r="AF39" s="40"/>
    </row>
    <row r="40" spans="1:32" s="15" customFormat="1" ht="13.2">
      <c r="A40" s="27" t="s">
        <v>694</v>
      </c>
      <c r="B40" s="788" t="s">
        <v>695</v>
      </c>
      <c r="C40" s="196">
        <v>20453.358228000001</v>
      </c>
      <c r="D40" s="196">
        <v>27509.695876999998</v>
      </c>
      <c r="E40" s="196">
        <v>54146.820207999997</v>
      </c>
      <c r="F40" s="196">
        <v>26774.970484000001</v>
      </c>
      <c r="G40" s="196">
        <v>39055.875831999991</v>
      </c>
      <c r="H40" s="196">
        <v>0.247174</v>
      </c>
      <c r="I40" s="196">
        <v>18519.113523</v>
      </c>
      <c r="J40" s="196">
        <v>104313.357498</v>
      </c>
      <c r="K40" s="196">
        <v>2398.2223119999999</v>
      </c>
      <c r="L40" s="196">
        <v>225236.78159599999</v>
      </c>
      <c r="M40" s="183"/>
      <c r="N40" s="40"/>
      <c r="O40" s="40"/>
      <c r="P40" s="40"/>
      <c r="Q40" s="40"/>
      <c r="R40" s="40"/>
      <c r="S40" s="40"/>
      <c r="T40" s="40"/>
      <c r="U40" s="40"/>
      <c r="V40" s="40"/>
      <c r="W40" s="40"/>
      <c r="X40" s="40"/>
      <c r="Y40" s="40"/>
      <c r="Z40" s="40"/>
      <c r="AA40" s="40"/>
      <c r="AB40" s="40"/>
      <c r="AC40" s="40"/>
      <c r="AD40" s="40"/>
      <c r="AE40" s="40"/>
      <c r="AF40" s="40"/>
    </row>
    <row r="41" spans="1:32" s="15" customFormat="1" ht="13.2">
      <c r="A41" s="27" t="s">
        <v>696</v>
      </c>
      <c r="B41" s="788" t="s">
        <v>697</v>
      </c>
      <c r="C41" s="196">
        <v>10226.679114</v>
      </c>
      <c r="D41" s="196">
        <v>13754.847938499999</v>
      </c>
      <c r="E41" s="196">
        <v>27073.410103999999</v>
      </c>
      <c r="F41" s="196">
        <v>13387.485242000001</v>
      </c>
      <c r="G41" s="196">
        <v>17575.121712449996</v>
      </c>
      <c r="H41" s="196">
        <v>0.11122899999999999</v>
      </c>
      <c r="I41" s="196">
        <v>8333.6007669999999</v>
      </c>
      <c r="J41" s="196">
        <v>46941.010825999998</v>
      </c>
      <c r="K41" s="196">
        <v>1079.248116</v>
      </c>
      <c r="L41" s="196">
        <v>101356.51319699999</v>
      </c>
      <c r="M41" s="183"/>
      <c r="N41" s="40"/>
      <c r="O41" s="40"/>
      <c r="P41" s="40"/>
      <c r="Q41" s="40"/>
      <c r="R41" s="40"/>
      <c r="S41" s="40"/>
      <c r="T41" s="40"/>
      <c r="U41" s="40"/>
      <c r="V41" s="40"/>
      <c r="W41" s="40"/>
      <c r="X41" s="40"/>
      <c r="Y41" s="40"/>
      <c r="Z41" s="40"/>
      <c r="AA41" s="40"/>
      <c r="AB41" s="40"/>
      <c r="AC41" s="40"/>
      <c r="AD41" s="40"/>
      <c r="AE41" s="40"/>
      <c r="AF41" s="40"/>
    </row>
    <row r="42" spans="1:32" s="15" customFormat="1" ht="13.2">
      <c r="A42" s="27" t="s">
        <v>698</v>
      </c>
      <c r="B42" s="788" t="s">
        <v>699</v>
      </c>
      <c r="C42" s="196">
        <v>10226.679114</v>
      </c>
      <c r="D42" s="196">
        <v>13754.847938499999</v>
      </c>
      <c r="E42" s="196">
        <v>27073.410103999999</v>
      </c>
      <c r="F42" s="196">
        <v>13387.485242000001</v>
      </c>
      <c r="G42" s="196">
        <v>17575.17152145</v>
      </c>
      <c r="H42" s="196">
        <v>0.11123</v>
      </c>
      <c r="I42" s="196">
        <v>8333.600966</v>
      </c>
      <c r="J42" s="196">
        <v>46941.011012000003</v>
      </c>
      <c r="K42" s="196">
        <v>1079.160899</v>
      </c>
      <c r="L42" s="196">
        <v>101356.59883800001</v>
      </c>
      <c r="M42" s="183"/>
      <c r="N42" s="40"/>
      <c r="O42" s="40"/>
      <c r="P42" s="40"/>
      <c r="Q42" s="40"/>
      <c r="R42" s="40"/>
      <c r="S42" s="40"/>
      <c r="T42" s="40"/>
      <c r="U42" s="40"/>
      <c r="V42" s="40"/>
      <c r="W42" s="40"/>
      <c r="X42" s="40"/>
      <c r="Y42" s="40"/>
      <c r="Z42" s="40"/>
      <c r="AA42" s="40"/>
      <c r="AB42" s="40"/>
      <c r="AC42" s="40"/>
      <c r="AD42" s="40"/>
      <c r="AE42" s="40"/>
      <c r="AF42" s="40"/>
    </row>
    <row r="43" spans="1:32" s="15" customFormat="1" ht="13.2">
      <c r="A43" s="27" t="s">
        <v>700</v>
      </c>
      <c r="B43" s="788" t="s">
        <v>701</v>
      </c>
      <c r="C43" s="196">
        <v>0</v>
      </c>
      <c r="D43" s="196">
        <v>0</v>
      </c>
      <c r="E43" s="196">
        <v>0</v>
      </c>
      <c r="F43" s="196">
        <v>0</v>
      </c>
      <c r="G43" s="196">
        <v>3905.5825981000003</v>
      </c>
      <c r="H43" s="196">
        <v>2.4715000000000001E-2</v>
      </c>
      <c r="I43" s="196">
        <v>1851.9117900000001</v>
      </c>
      <c r="J43" s="196">
        <v>10431.335660000001</v>
      </c>
      <c r="K43" s="196">
        <v>239.81329700000001</v>
      </c>
      <c r="L43" s="196">
        <v>22523.669560999999</v>
      </c>
      <c r="M43" s="183"/>
      <c r="N43" s="40"/>
      <c r="O43" s="40"/>
      <c r="P43" s="40"/>
      <c r="Q43" s="40"/>
      <c r="R43" s="40"/>
      <c r="S43" s="40"/>
      <c r="T43" s="40"/>
      <c r="U43" s="40"/>
      <c r="V43" s="40"/>
      <c r="W43" s="40"/>
      <c r="X43" s="40"/>
      <c r="Y43" s="40"/>
      <c r="Z43" s="40"/>
      <c r="AA43" s="40"/>
      <c r="AB43" s="40"/>
      <c r="AC43" s="40"/>
      <c r="AD43" s="40"/>
      <c r="AE43" s="40"/>
      <c r="AF43" s="40"/>
    </row>
    <row r="44" spans="1:32" s="15" customFormat="1" ht="13.2">
      <c r="A44" s="790" t="s">
        <v>1567</v>
      </c>
      <c r="B44" s="791" t="s">
        <v>1568</v>
      </c>
      <c r="C44" s="196">
        <v>0</v>
      </c>
      <c r="D44" s="196">
        <v>0</v>
      </c>
      <c r="E44" s="196">
        <v>0</v>
      </c>
      <c r="F44" s="196">
        <v>0</v>
      </c>
      <c r="G44" s="196">
        <v>0</v>
      </c>
      <c r="H44" s="196">
        <v>0</v>
      </c>
      <c r="I44" s="196">
        <v>0</v>
      </c>
      <c r="J44" s="196">
        <v>0</v>
      </c>
      <c r="K44" s="196">
        <v>7.8428999999999999E-2</v>
      </c>
      <c r="L44" s="196">
        <v>0.169096</v>
      </c>
      <c r="M44" s="183"/>
      <c r="N44" s="40"/>
      <c r="O44" s="40"/>
      <c r="P44" s="40"/>
      <c r="Q44" s="40"/>
      <c r="R44" s="40"/>
      <c r="S44" s="40"/>
      <c r="T44" s="40"/>
      <c r="U44" s="40"/>
      <c r="V44" s="40"/>
      <c r="W44" s="40"/>
      <c r="X44" s="40"/>
      <c r="Y44" s="40"/>
      <c r="Z44" s="40"/>
      <c r="AA44" s="40"/>
      <c r="AB44" s="40"/>
      <c r="AC44" s="40"/>
      <c r="AD44" s="40"/>
      <c r="AE44" s="40"/>
      <c r="AF44" s="40"/>
    </row>
    <row r="45" spans="1:32" s="15" customFormat="1" ht="13.2">
      <c r="A45" s="27" t="s">
        <v>702</v>
      </c>
      <c r="B45" s="788" t="s">
        <v>77</v>
      </c>
      <c r="C45" s="196">
        <v>67501.186879999994</v>
      </c>
      <c r="D45" s="196">
        <v>67349.606950500005</v>
      </c>
      <c r="E45" s="196">
        <v>66644.111142399997</v>
      </c>
      <c r="F45" s="196">
        <v>62360.621971340006</v>
      </c>
      <c r="G45" s="196">
        <v>65787.760725999993</v>
      </c>
      <c r="H45" s="196">
        <v>50926.867702000003</v>
      </c>
      <c r="I45" s="196">
        <v>74736.256204999998</v>
      </c>
      <c r="J45" s="196">
        <v>123960.80313</v>
      </c>
      <c r="K45" s="196">
        <v>148869.71262999999</v>
      </c>
      <c r="L45" s="196">
        <v>146319.248586</v>
      </c>
      <c r="M45" s="188"/>
      <c r="N45" s="40"/>
      <c r="O45" s="40"/>
      <c r="P45" s="40"/>
      <c r="Q45" s="40"/>
      <c r="R45" s="40"/>
      <c r="S45" s="40"/>
      <c r="T45" s="40"/>
      <c r="U45" s="40"/>
      <c r="V45" s="40"/>
      <c r="W45" s="40"/>
      <c r="X45" s="40"/>
      <c r="Y45" s="40"/>
      <c r="Z45" s="40"/>
      <c r="AA45" s="40"/>
      <c r="AB45" s="40"/>
      <c r="AC45" s="40"/>
      <c r="AD45" s="40"/>
      <c r="AE45" s="40"/>
      <c r="AF45" s="40"/>
    </row>
    <row r="46" spans="1:32" s="15" customFormat="1" ht="13.2">
      <c r="A46" s="792" t="s">
        <v>1569</v>
      </c>
      <c r="B46" s="793" t="s">
        <v>1570</v>
      </c>
      <c r="C46" s="196">
        <v>0</v>
      </c>
      <c r="D46" s="196">
        <v>0</v>
      </c>
      <c r="E46" s="196">
        <v>0</v>
      </c>
      <c r="F46" s="196">
        <v>0</v>
      </c>
      <c r="G46" s="196">
        <v>0</v>
      </c>
      <c r="H46" s="196">
        <v>0</v>
      </c>
      <c r="I46" s="196">
        <v>0</v>
      </c>
      <c r="J46" s="196">
        <v>0</v>
      </c>
      <c r="K46" s="196">
        <v>0</v>
      </c>
      <c r="L46" s="196">
        <v>20678.865408000001</v>
      </c>
      <c r="M46" s="183"/>
      <c r="N46" s="40"/>
      <c r="O46" s="40"/>
      <c r="P46" s="40"/>
      <c r="Q46" s="40"/>
      <c r="R46" s="40"/>
      <c r="S46" s="40"/>
      <c r="T46" s="40"/>
      <c r="U46" s="40"/>
      <c r="V46" s="40"/>
      <c r="W46" s="40"/>
      <c r="X46" s="40"/>
      <c r="Y46" s="40"/>
      <c r="Z46" s="40"/>
      <c r="AA46" s="40"/>
      <c r="AB46" s="40"/>
      <c r="AC46" s="40"/>
      <c r="AD46" s="40"/>
      <c r="AE46" s="40"/>
      <c r="AF46" s="40"/>
    </row>
    <row r="47" spans="1:32" s="15" customFormat="1" ht="13.2">
      <c r="A47" s="794" t="s">
        <v>1571</v>
      </c>
      <c r="B47" s="793" t="s">
        <v>1572</v>
      </c>
      <c r="C47" s="196">
        <v>0</v>
      </c>
      <c r="D47" s="196">
        <v>592.94188998000004</v>
      </c>
      <c r="E47" s="196">
        <v>2336.3474001500008</v>
      </c>
      <c r="F47" s="196">
        <v>3088.03129717</v>
      </c>
      <c r="G47" s="196">
        <v>12158.380359999999</v>
      </c>
      <c r="H47" s="196">
        <v>10529.913183999999</v>
      </c>
      <c r="I47" s="196">
        <v>4426.4665999999997</v>
      </c>
      <c r="J47" s="196">
        <v>10122.536619</v>
      </c>
      <c r="K47" s="196">
        <v>10752.057457999999</v>
      </c>
      <c r="L47" s="196">
        <v>9448.4621430000007</v>
      </c>
      <c r="M47" s="183"/>
      <c r="N47" s="40"/>
      <c r="O47" s="40"/>
      <c r="P47" s="40"/>
      <c r="Q47" s="40"/>
      <c r="R47" s="40"/>
      <c r="S47" s="40"/>
      <c r="T47" s="40"/>
      <c r="U47" s="40"/>
      <c r="V47" s="40"/>
      <c r="W47" s="40"/>
      <c r="X47" s="40"/>
      <c r="Y47" s="40"/>
      <c r="Z47" s="40"/>
      <c r="AA47" s="40"/>
      <c r="AB47" s="40"/>
      <c r="AC47" s="40"/>
      <c r="AD47" s="40"/>
      <c r="AE47" s="40"/>
      <c r="AF47" s="40"/>
    </row>
    <row r="48" spans="1:32" s="15" customFormat="1" ht="13.2">
      <c r="A48" s="792" t="s">
        <v>1573</v>
      </c>
      <c r="B48" s="793" t="s">
        <v>1574</v>
      </c>
      <c r="C48" s="196">
        <v>0</v>
      </c>
      <c r="D48" s="196">
        <v>0</v>
      </c>
      <c r="E48" s="196">
        <v>0</v>
      </c>
      <c r="F48" s="196">
        <v>0</v>
      </c>
      <c r="G48" s="196">
        <v>0</v>
      </c>
      <c r="H48" s="196">
        <v>6159.3439500000004</v>
      </c>
      <c r="I48" s="196">
        <v>25721.012272</v>
      </c>
      <c r="J48" s="196">
        <v>218335.741022</v>
      </c>
      <c r="K48" s="196">
        <v>412540.81257000001</v>
      </c>
      <c r="L48" s="196">
        <v>423238.34061900002</v>
      </c>
      <c r="M48" s="183"/>
      <c r="N48" s="40"/>
      <c r="O48" s="40"/>
      <c r="P48" s="40"/>
      <c r="Q48" s="40"/>
      <c r="R48" s="40"/>
      <c r="S48" s="40"/>
      <c r="T48" s="40"/>
      <c r="U48" s="40"/>
      <c r="V48" s="40"/>
      <c r="W48" s="40"/>
      <c r="X48" s="40"/>
      <c r="Y48" s="40"/>
      <c r="Z48" s="40"/>
      <c r="AA48" s="40"/>
      <c r="AB48" s="40"/>
      <c r="AC48" s="40"/>
      <c r="AD48" s="40"/>
      <c r="AE48" s="40"/>
      <c r="AF48" s="40"/>
    </row>
    <row r="49" spans="1:32" s="9" customFormat="1" ht="13.2">
      <c r="A49" s="27" t="s">
        <v>703</v>
      </c>
      <c r="B49" s="788" t="s">
        <v>704</v>
      </c>
      <c r="C49" s="196">
        <v>1124.4891558900001</v>
      </c>
      <c r="D49" s="196">
        <v>1495.59563235</v>
      </c>
      <c r="E49" s="196">
        <v>2757.0533242500001</v>
      </c>
      <c r="F49" s="196">
        <v>4903.8031149400003</v>
      </c>
      <c r="G49" s="196">
        <v>5163.764948</v>
      </c>
      <c r="H49" s="196">
        <v>3404.9354750000002</v>
      </c>
      <c r="I49" s="196">
        <v>4812.1997760000004</v>
      </c>
      <c r="J49" s="196">
        <v>5576.3837999999996</v>
      </c>
      <c r="K49" s="196">
        <v>3515.5107349999998</v>
      </c>
      <c r="L49" s="196">
        <v>5231.6621740000001</v>
      </c>
      <c r="M49" s="183"/>
      <c r="N49" s="185"/>
      <c r="O49" s="185"/>
      <c r="P49" s="185"/>
      <c r="Q49" s="185"/>
      <c r="R49" s="185"/>
      <c r="S49" s="185"/>
      <c r="T49" s="185"/>
      <c r="U49" s="185"/>
      <c r="V49" s="185"/>
      <c r="W49" s="185"/>
      <c r="X49" s="185"/>
      <c r="Y49" s="185"/>
      <c r="Z49" s="185"/>
      <c r="AA49" s="185"/>
      <c r="AB49" s="185"/>
      <c r="AC49" s="185"/>
      <c r="AD49" s="185"/>
      <c r="AE49" s="185"/>
      <c r="AF49" s="185"/>
    </row>
    <row r="50" spans="1:32" s="15" customFormat="1" ht="26.4">
      <c r="A50" s="27" t="s">
        <v>705</v>
      </c>
      <c r="B50" s="788" t="s">
        <v>706</v>
      </c>
      <c r="C50" s="196">
        <v>0</v>
      </c>
      <c r="D50" s="196">
        <v>0</v>
      </c>
      <c r="E50" s="196">
        <v>0</v>
      </c>
      <c r="F50" s="196">
        <v>0</v>
      </c>
      <c r="G50" s="196">
        <v>274.038252</v>
      </c>
      <c r="H50" s="196">
        <v>11976.576886000001</v>
      </c>
      <c r="I50" s="196">
        <v>234.51136</v>
      </c>
      <c r="J50" s="196">
        <v>21703.43865</v>
      </c>
      <c r="K50" s="196">
        <v>0</v>
      </c>
      <c r="L50" s="196">
        <v>0</v>
      </c>
      <c r="M50" s="183"/>
      <c r="N50" s="40"/>
      <c r="O50" s="40"/>
      <c r="P50" s="40"/>
      <c r="Q50" s="40"/>
      <c r="R50" s="40"/>
      <c r="S50" s="40"/>
      <c r="T50" s="40"/>
      <c r="U50" s="40"/>
      <c r="V50" s="40"/>
      <c r="W50" s="40"/>
      <c r="X50" s="40"/>
      <c r="Y50" s="40"/>
      <c r="Z50" s="40"/>
      <c r="AA50" s="40"/>
      <c r="AB50" s="40"/>
      <c r="AC50" s="40"/>
      <c r="AD50" s="40"/>
      <c r="AE50" s="40"/>
      <c r="AF50" s="40"/>
    </row>
    <row r="51" spans="1:32" s="15" customFormat="1" ht="13.2">
      <c r="A51" s="27" t="s">
        <v>707</v>
      </c>
      <c r="B51" s="788" t="s">
        <v>708</v>
      </c>
      <c r="C51" s="196">
        <v>0</v>
      </c>
      <c r="D51" s="196">
        <v>0</v>
      </c>
      <c r="E51" s="196">
        <v>0</v>
      </c>
      <c r="F51" s="196">
        <v>0</v>
      </c>
      <c r="G51" s="196">
        <v>0</v>
      </c>
      <c r="H51" s="196">
        <v>0</v>
      </c>
      <c r="I51" s="196">
        <v>0</v>
      </c>
      <c r="J51" s="196">
        <v>427.589427</v>
      </c>
      <c r="K51" s="196">
        <v>0</v>
      </c>
      <c r="L51" s="196">
        <v>0</v>
      </c>
      <c r="M51" s="183"/>
      <c r="N51" s="40"/>
      <c r="O51" s="40"/>
      <c r="P51" s="40"/>
      <c r="Q51" s="40"/>
      <c r="R51" s="40"/>
      <c r="S51" s="40"/>
      <c r="T51" s="40"/>
      <c r="U51" s="40"/>
      <c r="V51" s="40"/>
      <c r="W51" s="40"/>
      <c r="X51" s="40"/>
      <c r="Y51" s="40"/>
      <c r="Z51" s="40"/>
      <c r="AA51" s="40"/>
      <c r="AB51" s="40"/>
      <c r="AC51" s="40"/>
      <c r="AD51" s="40"/>
      <c r="AE51" s="40"/>
      <c r="AF51" s="40"/>
    </row>
    <row r="52" spans="1:32" s="15" customFormat="1" ht="13.2">
      <c r="A52" s="61" t="s">
        <v>709</v>
      </c>
      <c r="B52" s="787" t="s">
        <v>710</v>
      </c>
      <c r="C52" s="786">
        <v>339079.29418027768</v>
      </c>
      <c r="D52" s="786">
        <v>322855.99524417176</v>
      </c>
      <c r="E52" s="786">
        <v>403372.88590135227</v>
      </c>
      <c r="F52" s="786">
        <v>419253.42029124702</v>
      </c>
      <c r="G52" s="786">
        <v>520618.96750102</v>
      </c>
      <c r="H52" s="786">
        <v>279839.37228800001</v>
      </c>
      <c r="I52" s="786">
        <v>285237.75314099999</v>
      </c>
      <c r="J52" s="786">
        <v>463336.697858</v>
      </c>
      <c r="K52" s="786">
        <v>706863.06897999998</v>
      </c>
      <c r="L52" s="786">
        <v>828826.40085099998</v>
      </c>
      <c r="M52" s="183"/>
      <c r="N52" s="40"/>
      <c r="O52" s="40"/>
      <c r="P52" s="40"/>
      <c r="Q52" s="40"/>
      <c r="R52" s="40"/>
      <c r="S52" s="40"/>
      <c r="T52" s="40"/>
      <c r="U52" s="40"/>
      <c r="V52" s="40"/>
      <c r="W52" s="40"/>
      <c r="X52" s="40"/>
      <c r="Y52" s="40"/>
      <c r="Z52" s="40"/>
      <c r="AA52" s="40"/>
      <c r="AB52" s="40"/>
      <c r="AC52" s="40"/>
      <c r="AD52" s="40"/>
      <c r="AE52" s="40"/>
      <c r="AF52" s="40"/>
    </row>
    <row r="53" spans="1:32" s="15" customFormat="1" ht="13.2">
      <c r="A53" s="61" t="s">
        <v>711</v>
      </c>
      <c r="B53" s="787" t="s">
        <v>104</v>
      </c>
      <c r="C53" s="786">
        <v>253903.76907180707</v>
      </c>
      <c r="D53" s="786">
        <v>216898.18336181881</v>
      </c>
      <c r="E53" s="786">
        <v>259207.88552323467</v>
      </c>
      <c r="F53" s="786">
        <v>286250.90312712942</v>
      </c>
      <c r="G53" s="786">
        <v>322104.31484911998</v>
      </c>
      <c r="H53" s="786">
        <v>207676.71671400001</v>
      </c>
      <c r="I53" s="786">
        <v>192169.05252699999</v>
      </c>
      <c r="J53" s="786">
        <v>233438.64517999999</v>
      </c>
      <c r="K53" s="786">
        <v>390189.62548799999</v>
      </c>
      <c r="L53" s="786">
        <v>540223.20800600003</v>
      </c>
      <c r="M53" s="183"/>
      <c r="N53" s="40"/>
      <c r="O53" s="40"/>
      <c r="P53" s="40"/>
      <c r="Q53" s="40"/>
      <c r="R53" s="40"/>
      <c r="S53" s="40"/>
      <c r="T53" s="40"/>
      <c r="U53" s="40"/>
      <c r="V53" s="40"/>
      <c r="W53" s="40"/>
      <c r="X53" s="40"/>
      <c r="Y53" s="40"/>
      <c r="Z53" s="40"/>
      <c r="AA53" s="40"/>
      <c r="AB53" s="40"/>
      <c r="AC53" s="40"/>
      <c r="AD53" s="40"/>
      <c r="AE53" s="40"/>
      <c r="AF53" s="40"/>
    </row>
    <row r="54" spans="1:32" s="15" customFormat="1" ht="13.2">
      <c r="A54" s="27" t="s">
        <v>712</v>
      </c>
      <c r="B54" s="788" t="s">
        <v>713</v>
      </c>
      <c r="C54" s="196">
        <v>1254.95809248</v>
      </c>
      <c r="D54" s="196">
        <v>1284.4562851399999</v>
      </c>
      <c r="E54" s="196">
        <v>2619.2759067600005</v>
      </c>
      <c r="F54" s="196">
        <v>1500.3561769999999</v>
      </c>
      <c r="G54" s="196">
        <v>847.68717647000005</v>
      </c>
      <c r="H54" s="196">
        <v>727.00798999999995</v>
      </c>
      <c r="I54" s="196">
        <v>57.306631000000003</v>
      </c>
      <c r="J54" s="196">
        <v>102.758848</v>
      </c>
      <c r="K54" s="196">
        <v>86.217661000000007</v>
      </c>
      <c r="L54" s="196">
        <v>92.746516999999997</v>
      </c>
      <c r="M54" s="183"/>
      <c r="N54" s="40"/>
      <c r="O54" s="40"/>
      <c r="P54" s="40"/>
      <c r="Q54" s="40"/>
      <c r="R54" s="40"/>
      <c r="S54" s="40"/>
      <c r="T54" s="40"/>
      <c r="U54" s="40"/>
      <c r="V54" s="40"/>
      <c r="W54" s="40"/>
      <c r="X54" s="40"/>
      <c r="Y54" s="40"/>
      <c r="Z54" s="40"/>
      <c r="AA54" s="40"/>
      <c r="AB54" s="40"/>
      <c r="AC54" s="40"/>
      <c r="AD54" s="40"/>
      <c r="AE54" s="40"/>
      <c r="AF54" s="40"/>
    </row>
    <row r="55" spans="1:32" s="15" customFormat="1" ht="13.2">
      <c r="A55" s="27" t="s">
        <v>714</v>
      </c>
      <c r="B55" s="788" t="s">
        <v>715</v>
      </c>
      <c r="C55" s="196">
        <v>835.11225478999995</v>
      </c>
      <c r="D55" s="196">
        <v>1340.84662654</v>
      </c>
      <c r="E55" s="196">
        <v>3773.5498809299997</v>
      </c>
      <c r="F55" s="196">
        <v>1560.1467239999999</v>
      </c>
      <c r="G55" s="196">
        <v>4421.4155070599991</v>
      </c>
      <c r="H55" s="196">
        <v>795.09340699999996</v>
      </c>
      <c r="I55" s="196">
        <v>2291.933884</v>
      </c>
      <c r="J55" s="196">
        <v>4608.4076930000001</v>
      </c>
      <c r="K55" s="196">
        <v>6352.9397779999999</v>
      </c>
      <c r="L55" s="196">
        <v>26369.334402</v>
      </c>
      <c r="M55" s="183"/>
      <c r="N55" s="40"/>
      <c r="O55" s="40"/>
      <c r="P55" s="40"/>
      <c r="Q55" s="40"/>
      <c r="R55" s="40"/>
      <c r="S55" s="40"/>
      <c r="T55" s="40"/>
      <c r="U55" s="40"/>
      <c r="V55" s="40"/>
      <c r="W55" s="40"/>
      <c r="X55" s="40"/>
      <c r="Y55" s="40"/>
      <c r="Z55" s="40"/>
      <c r="AA55" s="40"/>
      <c r="AB55" s="40"/>
      <c r="AC55" s="40"/>
      <c r="AD55" s="40"/>
      <c r="AE55" s="40"/>
      <c r="AF55" s="40"/>
    </row>
    <row r="56" spans="1:32" s="15" customFormat="1" ht="13.2">
      <c r="A56" s="530" t="s">
        <v>716</v>
      </c>
      <c r="B56" s="788" t="s">
        <v>717</v>
      </c>
      <c r="C56" s="196">
        <v>0</v>
      </c>
      <c r="D56" s="196">
        <v>0</v>
      </c>
      <c r="E56" s="196">
        <v>0</v>
      </c>
      <c r="F56" s="196">
        <v>0</v>
      </c>
      <c r="G56" s="196">
        <v>1270.151901</v>
      </c>
      <c r="H56" s="196">
        <v>576.24875299999997</v>
      </c>
      <c r="I56" s="196">
        <v>1103.103206</v>
      </c>
      <c r="J56" s="196">
        <v>1911.151983</v>
      </c>
      <c r="K56" s="196">
        <v>1641.4620150000001</v>
      </c>
      <c r="L56" s="196">
        <v>10075.199739</v>
      </c>
      <c r="M56" s="183"/>
      <c r="N56" s="40"/>
      <c r="O56" s="40"/>
      <c r="P56" s="40"/>
      <c r="Q56" s="40"/>
      <c r="R56" s="40"/>
      <c r="S56" s="40"/>
      <c r="T56" s="40"/>
      <c r="U56" s="40"/>
      <c r="V56" s="40"/>
      <c r="W56" s="40"/>
      <c r="X56" s="40"/>
      <c r="Y56" s="40"/>
      <c r="Z56" s="40"/>
      <c r="AA56" s="40"/>
      <c r="AB56" s="40"/>
      <c r="AC56" s="40"/>
      <c r="AD56" s="40"/>
      <c r="AE56" s="40"/>
      <c r="AF56" s="40"/>
    </row>
    <row r="57" spans="1:32" s="15" customFormat="1" ht="13.2">
      <c r="A57" s="27" t="s">
        <v>718</v>
      </c>
      <c r="B57" s="788" t="s">
        <v>719</v>
      </c>
      <c r="C57" s="196">
        <v>5.9167128499999997</v>
      </c>
      <c r="D57" s="196">
        <v>0</v>
      </c>
      <c r="E57" s="196">
        <v>0</v>
      </c>
      <c r="F57" s="196">
        <v>0</v>
      </c>
      <c r="G57" s="196">
        <v>0</v>
      </c>
      <c r="H57" s="196">
        <v>3.7168730000000001</v>
      </c>
      <c r="I57" s="196">
        <v>2.4</v>
      </c>
      <c r="J57" s="196">
        <v>7.6071</v>
      </c>
      <c r="K57" s="196">
        <v>70.982478</v>
      </c>
      <c r="L57" s="196">
        <v>32.144424999999998</v>
      </c>
      <c r="M57" s="183"/>
      <c r="N57" s="40"/>
      <c r="O57" s="40"/>
      <c r="P57" s="40"/>
      <c r="Q57" s="40"/>
      <c r="R57" s="40"/>
      <c r="S57" s="40"/>
      <c r="T57" s="40"/>
      <c r="U57" s="40"/>
      <c r="V57" s="40"/>
      <c r="W57" s="40"/>
      <c r="X57" s="40"/>
      <c r="Y57" s="40"/>
      <c r="Z57" s="40"/>
      <c r="AA57" s="40"/>
      <c r="AB57" s="40"/>
      <c r="AC57" s="40"/>
      <c r="AD57" s="40"/>
      <c r="AE57" s="40"/>
      <c r="AF57" s="40"/>
    </row>
    <row r="58" spans="1:32" s="15" customFormat="1" ht="13.2">
      <c r="A58" s="27" t="s">
        <v>720</v>
      </c>
      <c r="B58" s="788" t="s">
        <v>721</v>
      </c>
      <c r="C58" s="196">
        <v>122144.24003315</v>
      </c>
      <c r="D58" s="196">
        <v>121361.14081733</v>
      </c>
      <c r="E58" s="196">
        <v>140667.38153841</v>
      </c>
      <c r="F58" s="196">
        <v>184133.53545068999</v>
      </c>
      <c r="G58" s="196">
        <v>186230.99975664998</v>
      </c>
      <c r="H58" s="196">
        <v>130562.909352</v>
      </c>
      <c r="I58" s="196">
        <v>121262.31808500001</v>
      </c>
      <c r="J58" s="196">
        <v>163443.77111199999</v>
      </c>
      <c r="K58" s="196">
        <v>290535.00464699999</v>
      </c>
      <c r="L58" s="196">
        <v>400311.327758</v>
      </c>
      <c r="M58" s="183"/>
      <c r="N58" s="40"/>
      <c r="O58" s="40"/>
      <c r="P58" s="40"/>
      <c r="Q58" s="40"/>
      <c r="R58" s="40"/>
      <c r="S58" s="40"/>
      <c r="T58" s="40"/>
      <c r="U58" s="40"/>
      <c r="V58" s="40"/>
      <c r="W58" s="40"/>
      <c r="X58" s="40"/>
      <c r="Y58" s="40"/>
      <c r="Z58" s="40"/>
      <c r="AA58" s="40"/>
      <c r="AB58" s="40"/>
      <c r="AC58" s="40"/>
      <c r="AD58" s="40"/>
      <c r="AE58" s="40"/>
      <c r="AF58" s="40"/>
    </row>
    <row r="59" spans="1:32" s="15" customFormat="1" ht="13.2">
      <c r="A59" s="27" t="s">
        <v>722</v>
      </c>
      <c r="B59" s="788" t="s">
        <v>82</v>
      </c>
      <c r="C59" s="196">
        <v>126661.48350464707</v>
      </c>
      <c r="D59" s="196">
        <v>89319.915197058828</v>
      </c>
      <c r="E59" s="196">
        <v>106222.71406235294</v>
      </c>
      <c r="F59" s="196">
        <v>83028.805272176469</v>
      </c>
      <c r="G59" s="196">
        <v>115627.836944</v>
      </c>
      <c r="H59" s="196">
        <v>59721.995176999997</v>
      </c>
      <c r="I59" s="196">
        <v>55247.886399000003</v>
      </c>
      <c r="J59" s="196">
        <v>53630.744994000001</v>
      </c>
      <c r="K59" s="196">
        <v>79421.224730000002</v>
      </c>
      <c r="L59" s="196">
        <v>90502.504719999997</v>
      </c>
      <c r="M59" s="183"/>
      <c r="N59" s="40"/>
      <c r="O59" s="40"/>
      <c r="P59" s="40"/>
      <c r="Q59" s="40"/>
      <c r="R59" s="40"/>
      <c r="S59" s="40"/>
      <c r="T59" s="40"/>
      <c r="U59" s="40"/>
      <c r="V59" s="40"/>
      <c r="W59" s="40"/>
      <c r="X59" s="40"/>
      <c r="Y59" s="40"/>
      <c r="Z59" s="40"/>
      <c r="AA59" s="40"/>
      <c r="AB59" s="40"/>
      <c r="AC59" s="40"/>
      <c r="AD59" s="40"/>
      <c r="AE59" s="40"/>
      <c r="AF59" s="40"/>
    </row>
    <row r="60" spans="1:32" s="15" customFormat="1" ht="13.2">
      <c r="A60" s="27" t="s">
        <v>723</v>
      </c>
      <c r="B60" s="788" t="s">
        <v>83</v>
      </c>
      <c r="C60" s="196">
        <v>40075.096167000003</v>
      </c>
      <c r="D60" s="196">
        <v>34443.201000000001</v>
      </c>
      <c r="E60" s="196">
        <v>34454.107000000004</v>
      </c>
      <c r="F60" s="196">
        <v>26519.74</v>
      </c>
      <c r="G60" s="196">
        <v>25227.364448</v>
      </c>
      <c r="H60" s="196">
        <v>19448.471709000001</v>
      </c>
      <c r="I60" s="196">
        <v>31159.026999000002</v>
      </c>
      <c r="J60" s="196">
        <v>10522.490924</v>
      </c>
      <c r="K60" s="196">
        <v>12532.408310000001</v>
      </c>
      <c r="L60" s="196">
        <v>10881.610500000001</v>
      </c>
      <c r="M60" s="183"/>
      <c r="N60" s="40"/>
      <c r="O60" s="40"/>
      <c r="P60" s="40"/>
      <c r="Q60" s="40"/>
      <c r="R60" s="40"/>
      <c r="S60" s="40"/>
      <c r="T60" s="40"/>
      <c r="U60" s="40"/>
      <c r="V60" s="40"/>
      <c r="W60" s="40"/>
      <c r="X60" s="40"/>
      <c r="Y60" s="40"/>
      <c r="Z60" s="40"/>
      <c r="AA60" s="40"/>
      <c r="AB60" s="40"/>
      <c r="AC60" s="40"/>
      <c r="AD60" s="40"/>
      <c r="AE60" s="40"/>
      <c r="AF60" s="40"/>
    </row>
    <row r="61" spans="1:32" s="15" customFormat="1" ht="13.2">
      <c r="A61" s="27" t="s">
        <v>724</v>
      </c>
      <c r="B61" s="788" t="s">
        <v>85</v>
      </c>
      <c r="C61" s="196">
        <v>61251.244117647067</v>
      </c>
      <c r="D61" s="196">
        <v>43173.717647058824</v>
      </c>
      <c r="E61" s="196">
        <v>53809.329062352939</v>
      </c>
      <c r="F61" s="196">
        <v>39390.343341176471</v>
      </c>
      <c r="G61" s="196">
        <v>49485.983999999997</v>
      </c>
      <c r="H61" s="196">
        <v>10427.096</v>
      </c>
      <c r="I61" s="196">
        <v>5013.6743999999999</v>
      </c>
      <c r="J61" s="196">
        <v>18644.520570000001</v>
      </c>
      <c r="K61" s="196">
        <v>38141.8753</v>
      </c>
      <c r="L61" s="196">
        <v>39404.55184</v>
      </c>
      <c r="M61" s="183"/>
      <c r="N61" s="40"/>
      <c r="O61" s="40"/>
      <c r="P61" s="40"/>
      <c r="Q61" s="40"/>
      <c r="R61" s="40"/>
      <c r="S61" s="40"/>
      <c r="T61" s="40"/>
      <c r="U61" s="40"/>
      <c r="V61" s="40"/>
      <c r="W61" s="40"/>
      <c r="X61" s="40"/>
      <c r="Y61" s="40"/>
      <c r="Z61" s="40"/>
      <c r="AA61" s="40"/>
      <c r="AB61" s="40"/>
      <c r="AC61" s="40"/>
      <c r="AD61" s="40"/>
      <c r="AE61" s="40"/>
      <c r="AF61" s="40"/>
    </row>
    <row r="62" spans="1:32" s="15" customFormat="1" ht="13.2">
      <c r="A62" s="27" t="s">
        <v>725</v>
      </c>
      <c r="B62" s="788" t="s">
        <v>726</v>
      </c>
      <c r="C62" s="196">
        <v>23531.754000000001</v>
      </c>
      <c r="D62" s="196">
        <v>10665.5</v>
      </c>
      <c r="E62" s="196">
        <v>17859.258999999998</v>
      </c>
      <c r="F62" s="196">
        <v>16660.933000000001</v>
      </c>
      <c r="G62" s="196">
        <v>23842.587</v>
      </c>
      <c r="H62" s="196">
        <v>21967.620999999999</v>
      </c>
      <c r="I62" s="196">
        <v>18841.870999999999</v>
      </c>
      <c r="J62" s="196">
        <v>22415.6355</v>
      </c>
      <c r="K62" s="196">
        <v>24344.77591</v>
      </c>
      <c r="L62" s="196">
        <v>32690.85946</v>
      </c>
      <c r="M62" s="183"/>
      <c r="N62" s="40"/>
      <c r="O62" s="40"/>
      <c r="P62" s="40"/>
      <c r="Q62" s="40"/>
      <c r="R62" s="40"/>
      <c r="S62" s="40"/>
      <c r="T62" s="40"/>
      <c r="U62" s="40"/>
      <c r="V62" s="40"/>
      <c r="W62" s="40"/>
      <c r="X62" s="40"/>
      <c r="Y62" s="40"/>
      <c r="Z62" s="40"/>
      <c r="AA62" s="40"/>
      <c r="AB62" s="40"/>
      <c r="AC62" s="40"/>
      <c r="AD62" s="40"/>
      <c r="AE62" s="40"/>
      <c r="AF62" s="40"/>
    </row>
    <row r="63" spans="1:32" s="15" customFormat="1" ht="13.2">
      <c r="A63" s="27" t="s">
        <v>727</v>
      </c>
      <c r="B63" s="788" t="s">
        <v>728</v>
      </c>
      <c r="C63" s="196">
        <v>1803.38922</v>
      </c>
      <c r="D63" s="196">
        <v>1037.4965500000001</v>
      </c>
      <c r="E63" s="196">
        <v>100.01900000000001</v>
      </c>
      <c r="F63" s="196">
        <v>457.78893099999999</v>
      </c>
      <c r="G63" s="196">
        <v>17071.901495999999</v>
      </c>
      <c r="H63" s="196">
        <v>7878.8064679999998</v>
      </c>
      <c r="I63" s="196">
        <v>233.31399999999999</v>
      </c>
      <c r="J63" s="196">
        <v>2048.098</v>
      </c>
      <c r="K63" s="196">
        <v>4402.1652100000001</v>
      </c>
      <c r="L63" s="196">
        <v>7525.4829200000004</v>
      </c>
      <c r="M63" s="183"/>
      <c r="N63" s="40"/>
      <c r="O63" s="40"/>
      <c r="P63" s="40"/>
      <c r="Q63" s="40"/>
      <c r="R63" s="40"/>
      <c r="S63" s="40"/>
      <c r="T63" s="40"/>
      <c r="U63" s="40"/>
      <c r="V63" s="40"/>
      <c r="W63" s="40"/>
      <c r="X63" s="40"/>
      <c r="Y63" s="40"/>
      <c r="Z63" s="40"/>
      <c r="AA63" s="40"/>
      <c r="AB63" s="40"/>
      <c r="AC63" s="40"/>
      <c r="AD63" s="40"/>
      <c r="AE63" s="40"/>
      <c r="AF63" s="40"/>
    </row>
    <row r="64" spans="1:32" s="9" customFormat="1" ht="13.2">
      <c r="A64" s="27" t="s">
        <v>729</v>
      </c>
      <c r="B64" s="788" t="s">
        <v>730</v>
      </c>
      <c r="C64" s="196">
        <v>2286.0246308799997</v>
      </c>
      <c r="D64" s="196">
        <v>3230.5711498399996</v>
      </c>
      <c r="E64" s="196">
        <v>5048.277673951764</v>
      </c>
      <c r="F64" s="196">
        <v>9481.4249562629393</v>
      </c>
      <c r="G64" s="196">
        <v>10308.270553189999</v>
      </c>
      <c r="H64" s="196">
        <v>10051.172998</v>
      </c>
      <c r="I64" s="196">
        <v>10210.616706000001</v>
      </c>
      <c r="J64" s="196">
        <v>7421.2428030000001</v>
      </c>
      <c r="K64" s="196">
        <v>10109.387355000001</v>
      </c>
      <c r="L64" s="196">
        <v>10704.884429</v>
      </c>
      <c r="M64" s="183"/>
      <c r="N64" s="185"/>
      <c r="O64" s="185"/>
      <c r="P64" s="185"/>
      <c r="Q64" s="185"/>
      <c r="R64" s="185"/>
      <c r="S64" s="185"/>
      <c r="T64" s="185"/>
      <c r="U64" s="185"/>
      <c r="V64" s="185"/>
      <c r="W64" s="185"/>
      <c r="X64" s="185"/>
      <c r="Y64" s="185"/>
      <c r="Z64" s="185"/>
      <c r="AA64" s="185"/>
      <c r="AB64" s="185"/>
      <c r="AC64" s="185"/>
      <c r="AD64" s="185"/>
      <c r="AE64" s="185"/>
      <c r="AF64" s="185"/>
    </row>
    <row r="65" spans="1:32" s="9" customFormat="1" ht="13.2">
      <c r="A65" s="27" t="s">
        <v>731</v>
      </c>
      <c r="B65" s="788" t="s">
        <v>732</v>
      </c>
      <c r="C65" s="196">
        <v>716.03384300999994</v>
      </c>
      <c r="D65" s="196">
        <v>361.25328590999999</v>
      </c>
      <c r="E65" s="196">
        <v>876.68646082999987</v>
      </c>
      <c r="F65" s="196">
        <v>6546.6345469999997</v>
      </c>
      <c r="G65" s="196">
        <v>3397.95301075</v>
      </c>
      <c r="H65" s="196">
        <v>5238.5721640000002</v>
      </c>
      <c r="I65" s="196">
        <v>1993.4876159999999</v>
      </c>
      <c r="J65" s="196">
        <v>2312.9606469999999</v>
      </c>
      <c r="K65" s="196">
        <v>1972.4068239999999</v>
      </c>
      <c r="L65" s="196">
        <v>2135.0660160000002</v>
      </c>
      <c r="M65" s="183"/>
      <c r="N65" s="185"/>
      <c r="O65" s="185"/>
      <c r="P65" s="185"/>
      <c r="Q65" s="185"/>
      <c r="R65" s="185"/>
      <c r="S65" s="185"/>
      <c r="T65" s="185"/>
      <c r="U65" s="185"/>
      <c r="V65" s="185"/>
      <c r="W65" s="185"/>
      <c r="X65" s="185"/>
      <c r="Y65" s="185"/>
      <c r="Z65" s="185"/>
      <c r="AA65" s="185"/>
      <c r="AB65" s="185"/>
      <c r="AC65" s="185"/>
      <c r="AD65" s="185"/>
      <c r="AE65" s="185"/>
      <c r="AF65" s="185"/>
    </row>
    <row r="66" spans="1:32" s="15" customFormat="1" ht="13.2">
      <c r="A66" s="61" t="s">
        <v>733</v>
      </c>
      <c r="B66" s="787" t="s">
        <v>734</v>
      </c>
      <c r="C66" s="786">
        <v>85175.525108470581</v>
      </c>
      <c r="D66" s="786">
        <v>105957.81188235291</v>
      </c>
      <c r="E66" s="786">
        <v>144165.00037811761</v>
      </c>
      <c r="F66" s="786">
        <v>133002.5171641176</v>
      </c>
      <c r="G66" s="786">
        <v>198514.65265189999</v>
      </c>
      <c r="H66" s="786">
        <v>72162.655574000004</v>
      </c>
      <c r="I66" s="786">
        <v>93068.700614000001</v>
      </c>
      <c r="J66" s="786">
        <v>229898.05267800001</v>
      </c>
      <c r="K66" s="786">
        <v>316673.44349199999</v>
      </c>
      <c r="L66" s="786">
        <v>288603.19284500001</v>
      </c>
      <c r="M66" s="188"/>
      <c r="N66" s="40"/>
      <c r="O66" s="40"/>
      <c r="P66" s="40"/>
      <c r="Q66" s="40"/>
      <c r="R66" s="40"/>
      <c r="S66" s="40"/>
      <c r="T66" s="40"/>
      <c r="U66" s="40"/>
      <c r="V66" s="40"/>
      <c r="W66" s="40"/>
      <c r="X66" s="40"/>
      <c r="Y66" s="40"/>
      <c r="Z66" s="40"/>
      <c r="AA66" s="40"/>
      <c r="AB66" s="40"/>
      <c r="AC66" s="40"/>
      <c r="AD66" s="40"/>
      <c r="AE66" s="40"/>
      <c r="AF66" s="40"/>
    </row>
    <row r="67" spans="1:32" s="15" customFormat="1" ht="13.2">
      <c r="A67" s="27" t="s">
        <v>735</v>
      </c>
      <c r="B67" s="788" t="s">
        <v>83</v>
      </c>
      <c r="C67" s="196">
        <v>13518.941000000001</v>
      </c>
      <c r="D67" s="196">
        <v>23685.941999999999</v>
      </c>
      <c r="E67" s="196">
        <v>23771.466</v>
      </c>
      <c r="F67" s="196">
        <v>28240.936000000002</v>
      </c>
      <c r="G67" s="196">
        <v>36809.387999999999</v>
      </c>
      <c r="H67" s="196">
        <v>19291.741999999998</v>
      </c>
      <c r="I67" s="196">
        <v>60693.857000000004</v>
      </c>
      <c r="J67" s="196">
        <v>50211.946957</v>
      </c>
      <c r="K67" s="196">
        <v>65703.957460000005</v>
      </c>
      <c r="L67" s="196">
        <v>64451.482069999998</v>
      </c>
      <c r="M67" s="188"/>
      <c r="N67" s="40"/>
      <c r="O67" s="40"/>
      <c r="P67" s="40"/>
      <c r="Q67" s="40"/>
      <c r="R67" s="40"/>
      <c r="S67" s="40"/>
      <c r="T67" s="40"/>
      <c r="U67" s="40"/>
      <c r="V67" s="40"/>
      <c r="W67" s="40"/>
      <c r="X67" s="40"/>
      <c r="Y67" s="40"/>
      <c r="Z67" s="40"/>
      <c r="AA67" s="40"/>
      <c r="AB67" s="40"/>
      <c r="AC67" s="40"/>
      <c r="AD67" s="40"/>
      <c r="AE67" s="40"/>
      <c r="AF67" s="40"/>
    </row>
    <row r="68" spans="1:32" s="9" customFormat="1" ht="13.2">
      <c r="A68" s="27" t="s">
        <v>736</v>
      </c>
      <c r="B68" s="788" t="s">
        <v>85</v>
      </c>
      <c r="C68" s="196">
        <v>54050.101176470591</v>
      </c>
      <c r="D68" s="196">
        <v>67781.6658823529</v>
      </c>
      <c r="E68" s="196">
        <v>104967.4752941176</v>
      </c>
      <c r="F68" s="196">
        <v>75888.215294117603</v>
      </c>
      <c r="G68" s="196">
        <v>109645.41099999999</v>
      </c>
      <c r="H68" s="196">
        <v>35860.807000000001</v>
      </c>
      <c r="I68" s="196">
        <v>62.575000000000003</v>
      </c>
      <c r="J68" s="196">
        <v>116354.510968</v>
      </c>
      <c r="K68" s="196">
        <v>227301.09427</v>
      </c>
      <c r="L68" s="196">
        <v>199141.56581999999</v>
      </c>
      <c r="M68" s="183"/>
      <c r="N68" s="185"/>
      <c r="O68" s="185"/>
      <c r="P68" s="185"/>
      <c r="Q68" s="185"/>
      <c r="R68" s="185"/>
      <c r="S68" s="185"/>
      <c r="T68" s="185"/>
      <c r="U68" s="185"/>
      <c r="V68" s="185"/>
      <c r="W68" s="185"/>
      <c r="X68" s="185"/>
      <c r="Y68" s="185"/>
      <c r="Z68" s="185"/>
      <c r="AA68" s="185"/>
      <c r="AB68" s="185"/>
      <c r="AC68" s="185"/>
      <c r="AD68" s="185"/>
      <c r="AE68" s="185"/>
      <c r="AF68" s="185"/>
    </row>
    <row r="69" spans="1:32" s="15" customFormat="1" ht="13.2">
      <c r="A69" s="27" t="s">
        <v>737</v>
      </c>
      <c r="B69" s="788" t="s">
        <v>726</v>
      </c>
      <c r="C69" s="196">
        <v>13666.525732</v>
      </c>
      <c r="D69" s="196">
        <v>10940.263999999999</v>
      </c>
      <c r="E69" s="196">
        <v>14888.569</v>
      </c>
      <c r="F69" s="196">
        <v>25131.684000000001</v>
      </c>
      <c r="G69" s="196">
        <v>41119.828500000003</v>
      </c>
      <c r="H69" s="196">
        <v>13585.818818</v>
      </c>
      <c r="I69" s="196">
        <v>23363.511999999999</v>
      </c>
      <c r="J69" s="196">
        <v>59002.776639000003</v>
      </c>
      <c r="K69" s="196">
        <v>15897.80639</v>
      </c>
      <c r="L69" s="196">
        <v>16241.092549999999</v>
      </c>
      <c r="M69" s="183"/>
      <c r="N69" s="40"/>
      <c r="O69" s="40"/>
      <c r="P69" s="40"/>
      <c r="Q69" s="40"/>
      <c r="R69" s="40"/>
      <c r="S69" s="40"/>
      <c r="T69" s="40"/>
      <c r="U69" s="40"/>
      <c r="V69" s="40"/>
      <c r="W69" s="40"/>
      <c r="X69" s="40"/>
      <c r="Y69" s="40"/>
      <c r="Z69" s="40"/>
      <c r="AA69" s="40"/>
      <c r="AB69" s="40"/>
      <c r="AC69" s="40"/>
      <c r="AD69" s="40"/>
      <c r="AE69" s="40"/>
      <c r="AF69" s="40"/>
    </row>
    <row r="70" spans="1:32" s="15" customFormat="1" ht="13.2">
      <c r="A70" s="27" t="s">
        <v>738</v>
      </c>
      <c r="B70" s="788" t="s">
        <v>739</v>
      </c>
      <c r="C70" s="196">
        <v>0</v>
      </c>
      <c r="D70" s="196">
        <v>0</v>
      </c>
      <c r="E70" s="196">
        <v>4.9505470000000003</v>
      </c>
      <c r="F70" s="196">
        <v>2246.9067359999999</v>
      </c>
      <c r="G70" s="196">
        <v>1064.234639</v>
      </c>
      <c r="H70" s="196">
        <v>4.5970000000000004E-3</v>
      </c>
      <c r="I70" s="196">
        <v>21.330577999999999</v>
      </c>
      <c r="J70" s="196">
        <v>2912.233103</v>
      </c>
      <c r="K70" s="196">
        <v>327.35416600000002</v>
      </c>
      <c r="L70" s="196">
        <v>230.746432</v>
      </c>
      <c r="M70" s="183"/>
      <c r="N70" s="40"/>
      <c r="O70" s="40"/>
      <c r="P70" s="40"/>
      <c r="Q70" s="40"/>
      <c r="R70" s="40"/>
      <c r="S70" s="40"/>
      <c r="T70" s="40"/>
      <c r="U70" s="40"/>
      <c r="V70" s="40"/>
      <c r="W70" s="40"/>
      <c r="X70" s="40"/>
      <c r="Y70" s="40"/>
      <c r="Z70" s="40"/>
      <c r="AA70" s="40"/>
      <c r="AB70" s="40"/>
      <c r="AC70" s="40"/>
      <c r="AD70" s="40"/>
      <c r="AE70" s="40"/>
      <c r="AF70" s="40"/>
    </row>
    <row r="71" spans="1:32" s="15" customFormat="1" ht="13.2">
      <c r="A71" s="27" t="s">
        <v>740</v>
      </c>
      <c r="B71" s="788" t="s">
        <v>741</v>
      </c>
      <c r="C71" s="196">
        <v>0</v>
      </c>
      <c r="D71" s="196">
        <v>0</v>
      </c>
      <c r="E71" s="196">
        <v>0</v>
      </c>
      <c r="F71" s="196">
        <v>25.565939</v>
      </c>
      <c r="G71" s="196">
        <v>51.205759</v>
      </c>
      <c r="H71" s="196">
        <v>7.627192</v>
      </c>
      <c r="I71" s="196">
        <v>9.6414799999999996</v>
      </c>
      <c r="J71" s="196">
        <v>245.61701099999999</v>
      </c>
      <c r="K71" s="196">
        <v>846.67098899999996</v>
      </c>
      <c r="L71" s="196">
        <v>1059.8884720000001</v>
      </c>
      <c r="M71" s="183"/>
      <c r="N71" s="40"/>
      <c r="O71" s="40"/>
      <c r="P71" s="40"/>
      <c r="Q71" s="40"/>
      <c r="R71" s="40"/>
      <c r="S71" s="40"/>
      <c r="T71" s="40"/>
      <c r="U71" s="40"/>
      <c r="V71" s="40"/>
      <c r="W71" s="40"/>
      <c r="X71" s="40"/>
      <c r="Y71" s="40"/>
      <c r="Z71" s="40"/>
      <c r="AA71" s="40"/>
      <c r="AB71" s="40"/>
      <c r="AC71" s="40"/>
      <c r="AD71" s="40"/>
      <c r="AE71" s="40"/>
      <c r="AF71" s="40"/>
    </row>
    <row r="72" spans="1:32" s="15" customFormat="1" ht="13.2">
      <c r="A72" s="27" t="s">
        <v>742</v>
      </c>
      <c r="B72" s="788" t="s">
        <v>743</v>
      </c>
      <c r="C72" s="196">
        <v>3939.9571999999998</v>
      </c>
      <c r="D72" s="196">
        <v>3549.94</v>
      </c>
      <c r="E72" s="196">
        <v>532.539537</v>
      </c>
      <c r="F72" s="196">
        <v>1469.2091949999999</v>
      </c>
      <c r="G72" s="196">
        <v>9824.5847538999988</v>
      </c>
      <c r="H72" s="196">
        <v>3416.6559670000001</v>
      </c>
      <c r="I72" s="196">
        <v>8917.7845560000005</v>
      </c>
      <c r="J72" s="196">
        <v>1170.9680000000001</v>
      </c>
      <c r="K72" s="196">
        <v>6596.5602170000002</v>
      </c>
      <c r="L72" s="196">
        <v>7478.4175009999999</v>
      </c>
      <c r="M72" s="183"/>
      <c r="N72" s="40"/>
      <c r="O72" s="40"/>
      <c r="P72" s="40"/>
      <c r="Q72" s="40"/>
      <c r="R72" s="40"/>
      <c r="S72" s="40"/>
      <c r="T72" s="40"/>
      <c r="U72" s="40"/>
      <c r="V72" s="40"/>
      <c r="W72" s="40"/>
      <c r="X72" s="40"/>
      <c r="Y72" s="40"/>
      <c r="Z72" s="40"/>
      <c r="AA72" s="40"/>
      <c r="AB72" s="40"/>
      <c r="AC72" s="40"/>
      <c r="AD72" s="40"/>
      <c r="AE72" s="40"/>
      <c r="AF72" s="40"/>
    </row>
    <row r="73" spans="1:32" s="9" customFormat="1" ht="13.2">
      <c r="A73" s="61" t="s">
        <v>744</v>
      </c>
      <c r="B73" s="787" t="s">
        <v>87</v>
      </c>
      <c r="C73" s="786">
        <v>14946.51933291</v>
      </c>
      <c r="D73" s="786">
        <v>20722.201419839999</v>
      </c>
      <c r="E73" s="786">
        <v>24020.186259439994</v>
      </c>
      <c r="F73" s="786">
        <v>19282.593148249998</v>
      </c>
      <c r="G73" s="786">
        <v>20360.65710765</v>
      </c>
      <c r="H73" s="786">
        <v>19831.199657000001</v>
      </c>
      <c r="I73" s="786">
        <v>25458.15697</v>
      </c>
      <c r="J73" s="786">
        <v>29973.774491</v>
      </c>
      <c r="K73" s="786">
        <v>28696.161518000001</v>
      </c>
      <c r="L73" s="786">
        <v>22533.178932999999</v>
      </c>
      <c r="M73" s="183"/>
      <c r="N73" s="185"/>
      <c r="O73" s="185"/>
      <c r="P73" s="185"/>
      <c r="Q73" s="185"/>
      <c r="R73" s="185"/>
      <c r="S73" s="185"/>
      <c r="T73" s="185"/>
      <c r="U73" s="185"/>
      <c r="V73" s="185"/>
      <c r="W73" s="185"/>
      <c r="X73" s="185"/>
      <c r="Y73" s="185"/>
      <c r="Z73" s="185"/>
      <c r="AA73" s="185"/>
      <c r="AB73" s="185"/>
      <c r="AC73" s="185"/>
      <c r="AD73" s="185"/>
      <c r="AE73" s="185"/>
      <c r="AF73" s="185"/>
    </row>
    <row r="74" spans="1:32" s="15" customFormat="1" ht="13.2">
      <c r="A74" s="61" t="s">
        <v>745</v>
      </c>
      <c r="B74" s="787" t="s">
        <v>746</v>
      </c>
      <c r="C74" s="786">
        <v>2430551.2552861897</v>
      </c>
      <c r="D74" s="786">
        <v>2711573.9936925098</v>
      </c>
      <c r="E74" s="786">
        <v>3063007.8595922701</v>
      </c>
      <c r="F74" s="786">
        <v>3333076.1104496298</v>
      </c>
      <c r="G74" s="786">
        <v>3378546.6280066897</v>
      </c>
      <c r="H74" s="786">
        <v>3703989.2040920001</v>
      </c>
      <c r="I74" s="786">
        <v>4518247.1018129997</v>
      </c>
      <c r="J74" s="786">
        <v>3958508.2390029998</v>
      </c>
      <c r="K74" s="786">
        <v>5109316.5765730003</v>
      </c>
      <c r="L74" s="786">
        <v>5960188.3652079999</v>
      </c>
      <c r="M74" s="183"/>
      <c r="N74" s="40"/>
      <c r="O74" s="40"/>
      <c r="P74" s="40"/>
      <c r="Q74" s="40"/>
      <c r="R74" s="40"/>
      <c r="S74" s="40"/>
      <c r="T74" s="40"/>
      <c r="U74" s="40"/>
      <c r="V74" s="40"/>
      <c r="W74" s="40"/>
      <c r="X74" s="40"/>
      <c r="Y74" s="40"/>
      <c r="Z74" s="40"/>
      <c r="AA74" s="40"/>
      <c r="AB74" s="40"/>
      <c r="AC74" s="40"/>
      <c r="AD74" s="40"/>
      <c r="AE74" s="40"/>
      <c r="AF74" s="40"/>
    </row>
    <row r="75" spans="1:32" s="15" customFormat="1" ht="13.2">
      <c r="A75" s="61" t="s">
        <v>747</v>
      </c>
      <c r="B75" s="787" t="s">
        <v>88</v>
      </c>
      <c r="C75" s="786">
        <v>2217246.389281</v>
      </c>
      <c r="D75" s="786">
        <v>2473892.3495359998</v>
      </c>
      <c r="E75" s="786">
        <v>2791943.3470549998</v>
      </c>
      <c r="F75" s="786">
        <v>2783572.5133989998</v>
      </c>
      <c r="G75" s="786">
        <v>3126642.2329759998</v>
      </c>
      <c r="H75" s="786">
        <v>3336138.1549249999</v>
      </c>
      <c r="I75" s="786">
        <v>3491217.9376170002</v>
      </c>
      <c r="J75" s="786">
        <v>3725058.7662089998</v>
      </c>
      <c r="K75" s="786">
        <v>4006280.3962440002</v>
      </c>
      <c r="L75" s="795">
        <v>5404701.4252289999</v>
      </c>
      <c r="M75" s="183"/>
      <c r="N75" s="40"/>
      <c r="O75" s="40"/>
      <c r="P75" s="40"/>
      <c r="Q75" s="40"/>
      <c r="R75" s="40"/>
      <c r="S75" s="40"/>
      <c r="T75" s="40"/>
      <c r="U75" s="40"/>
      <c r="V75" s="40"/>
      <c r="W75" s="40"/>
      <c r="X75" s="40"/>
      <c r="Y75" s="40"/>
      <c r="Z75" s="40"/>
      <c r="AA75" s="40"/>
      <c r="AB75" s="40"/>
      <c r="AC75" s="40"/>
      <c r="AD75" s="40"/>
      <c r="AE75" s="40"/>
      <c r="AF75" s="40"/>
    </row>
    <row r="76" spans="1:32" s="15" customFormat="1" ht="13.2">
      <c r="A76" s="27" t="s">
        <v>748</v>
      </c>
      <c r="B76" s="788" t="s">
        <v>749</v>
      </c>
      <c r="C76" s="196">
        <v>1475328.4844190001</v>
      </c>
      <c r="D76" s="196">
        <v>1673974.9564370001</v>
      </c>
      <c r="E76" s="196">
        <v>1915068.9770740001</v>
      </c>
      <c r="F76" s="196">
        <v>1914866.0949349999</v>
      </c>
      <c r="G76" s="196">
        <v>2134213.6681690002</v>
      </c>
      <c r="H76" s="196">
        <v>2378885.306196</v>
      </c>
      <c r="I76" s="196">
        <v>2405238.5548049998</v>
      </c>
      <c r="J76" s="196">
        <v>2609828.5462349998</v>
      </c>
      <c r="K76" s="196">
        <v>2733052.4287040001</v>
      </c>
      <c r="L76" s="196">
        <v>3772997.7789980001</v>
      </c>
      <c r="M76" s="183"/>
      <c r="N76" s="40"/>
      <c r="O76" s="40"/>
      <c r="P76" s="40"/>
      <c r="Q76" s="40"/>
      <c r="R76" s="40"/>
      <c r="S76" s="40"/>
      <c r="T76" s="40"/>
      <c r="U76" s="40"/>
      <c r="V76" s="40"/>
      <c r="W76" s="40"/>
      <c r="X76" s="40"/>
      <c r="Y76" s="40"/>
      <c r="Z76" s="40"/>
      <c r="AA76" s="40"/>
      <c r="AB76" s="40"/>
      <c r="AC76" s="40"/>
      <c r="AD76" s="40"/>
      <c r="AE76" s="40"/>
      <c r="AF76" s="40"/>
    </row>
    <row r="77" spans="1:32" s="9" customFormat="1" ht="13.2">
      <c r="A77" s="27" t="s">
        <v>750</v>
      </c>
      <c r="B77" s="788" t="s">
        <v>751</v>
      </c>
      <c r="C77" s="196">
        <v>464096.91278299998</v>
      </c>
      <c r="D77" s="196">
        <v>495484.39848199999</v>
      </c>
      <c r="E77" s="196">
        <v>540862.08254600002</v>
      </c>
      <c r="F77" s="196">
        <v>529593.21995499998</v>
      </c>
      <c r="G77" s="196">
        <v>620345.09154299996</v>
      </c>
      <c r="H77" s="196">
        <v>577836.15248100006</v>
      </c>
      <c r="I77" s="196">
        <v>700088.76982100005</v>
      </c>
      <c r="J77" s="196">
        <v>718740.90886099997</v>
      </c>
      <c r="K77" s="196">
        <v>843121.56151699997</v>
      </c>
      <c r="L77" s="196">
        <v>1102832.4722490001</v>
      </c>
      <c r="M77" s="183"/>
      <c r="N77" s="185"/>
      <c r="O77" s="185"/>
      <c r="P77" s="185"/>
      <c r="Q77" s="185"/>
      <c r="R77" s="185"/>
      <c r="S77" s="185"/>
      <c r="T77" s="185"/>
      <c r="U77" s="185"/>
      <c r="V77" s="185"/>
      <c r="W77" s="185"/>
      <c r="X77" s="185"/>
      <c r="Y77" s="185"/>
      <c r="Z77" s="185"/>
      <c r="AA77" s="185"/>
      <c r="AB77" s="185"/>
      <c r="AC77" s="185"/>
      <c r="AD77" s="185"/>
      <c r="AE77" s="185"/>
      <c r="AF77" s="185"/>
    </row>
    <row r="78" spans="1:32" s="9" customFormat="1" ht="13.2">
      <c r="A78" s="27" t="s">
        <v>752</v>
      </c>
      <c r="B78" s="788" t="s">
        <v>753</v>
      </c>
      <c r="C78" s="196">
        <v>162421.47193500001</v>
      </c>
      <c r="D78" s="196">
        <v>176907.01170500001</v>
      </c>
      <c r="E78" s="196">
        <v>198167.006953</v>
      </c>
      <c r="F78" s="196">
        <v>200756.34866300001</v>
      </c>
      <c r="G78" s="196">
        <v>225312.266603</v>
      </c>
      <c r="H78" s="196">
        <v>225767.31101999999</v>
      </c>
      <c r="I78" s="196">
        <v>240729.857059</v>
      </c>
      <c r="J78" s="196">
        <v>252599.22743299999</v>
      </c>
      <c r="K78" s="196">
        <v>280194.48305400001</v>
      </c>
      <c r="L78" s="196">
        <v>353860.26881199999</v>
      </c>
      <c r="M78" s="183"/>
      <c r="N78" s="185"/>
      <c r="O78" s="185"/>
      <c r="P78" s="185"/>
      <c r="Q78" s="185"/>
      <c r="R78" s="185"/>
      <c r="S78" s="185"/>
      <c r="T78" s="185"/>
      <c r="U78" s="185"/>
      <c r="V78" s="185"/>
      <c r="W78" s="185"/>
      <c r="X78" s="185"/>
      <c r="Y78" s="185"/>
      <c r="Z78" s="185"/>
      <c r="AA78" s="185"/>
      <c r="AB78" s="185"/>
      <c r="AC78" s="185"/>
      <c r="AD78" s="185"/>
      <c r="AE78" s="185"/>
      <c r="AF78" s="185"/>
    </row>
    <row r="79" spans="1:32" s="15" customFormat="1" ht="13.2">
      <c r="A79" s="27" t="s">
        <v>754</v>
      </c>
      <c r="B79" s="788" t="s">
        <v>755</v>
      </c>
      <c r="C79" s="196">
        <v>5860.5118759999996</v>
      </c>
      <c r="D79" s="196">
        <v>6336.2188230000002</v>
      </c>
      <c r="E79" s="196">
        <v>7950.3028190000005</v>
      </c>
      <c r="F79" s="196">
        <v>7513.6033109999998</v>
      </c>
      <c r="G79" s="196">
        <v>7797.9343760000002</v>
      </c>
      <c r="H79" s="196">
        <v>11707.830975000001</v>
      </c>
      <c r="I79" s="196">
        <v>8175.4924849999998</v>
      </c>
      <c r="J79" s="196">
        <v>7805.1565879999998</v>
      </c>
      <c r="K79" s="196">
        <v>8502.5705710000002</v>
      </c>
      <c r="L79" s="196">
        <v>11413.896067</v>
      </c>
      <c r="M79" s="183"/>
      <c r="N79" s="40"/>
      <c r="O79" s="40"/>
      <c r="P79" s="40"/>
      <c r="Q79" s="40"/>
      <c r="R79" s="40"/>
      <c r="S79" s="40"/>
      <c r="T79" s="40"/>
      <c r="U79" s="40"/>
      <c r="V79" s="40"/>
      <c r="W79" s="40"/>
      <c r="X79" s="40"/>
      <c r="Y79" s="40"/>
      <c r="Z79" s="40"/>
      <c r="AA79" s="40"/>
      <c r="AB79" s="40"/>
      <c r="AC79" s="40"/>
      <c r="AD79" s="40"/>
      <c r="AE79" s="40"/>
      <c r="AF79" s="40"/>
    </row>
    <row r="80" spans="1:32" s="15" customFormat="1" ht="13.2">
      <c r="A80" s="27" t="s">
        <v>756</v>
      </c>
      <c r="B80" s="788" t="s">
        <v>757</v>
      </c>
      <c r="C80" s="196">
        <v>84157.467136000007</v>
      </c>
      <c r="D80" s="196">
        <v>93951.685331999994</v>
      </c>
      <c r="E80" s="196">
        <v>100887.035991</v>
      </c>
      <c r="F80" s="196">
        <v>107816.939111</v>
      </c>
      <c r="G80" s="196">
        <v>114228.84752700001</v>
      </c>
      <c r="H80" s="196">
        <v>116757.614816</v>
      </c>
      <c r="I80" s="196">
        <v>109775.966076</v>
      </c>
      <c r="J80" s="196">
        <v>108773.027608</v>
      </c>
      <c r="K80" s="196">
        <v>112993.485646</v>
      </c>
      <c r="L80" s="196">
        <v>130750.378342</v>
      </c>
      <c r="M80" s="183"/>
      <c r="N80" s="40"/>
      <c r="O80" s="40"/>
      <c r="P80" s="40"/>
      <c r="Q80" s="40"/>
      <c r="R80" s="40"/>
      <c r="S80" s="40"/>
      <c r="T80" s="40"/>
      <c r="U80" s="40"/>
      <c r="V80" s="40"/>
      <c r="W80" s="40"/>
      <c r="X80" s="40"/>
      <c r="Y80" s="40"/>
      <c r="Z80" s="40"/>
      <c r="AA80" s="40"/>
      <c r="AB80" s="40"/>
      <c r="AC80" s="40"/>
      <c r="AD80" s="40"/>
      <c r="AE80" s="40"/>
      <c r="AF80" s="40"/>
    </row>
    <row r="81" spans="1:32" s="324" customFormat="1" ht="13.2">
      <c r="A81" s="27" t="s">
        <v>758</v>
      </c>
      <c r="B81" s="788" t="s">
        <v>759</v>
      </c>
      <c r="C81" s="196">
        <v>18592.920676999998</v>
      </c>
      <c r="D81" s="196">
        <v>20802.591841000001</v>
      </c>
      <c r="E81" s="196">
        <v>22913.971744999999</v>
      </c>
      <c r="F81" s="196">
        <v>23026.307423999999</v>
      </c>
      <c r="G81" s="196">
        <v>24744.424758000001</v>
      </c>
      <c r="H81" s="196">
        <v>25183.939437000001</v>
      </c>
      <c r="I81" s="196">
        <v>27209.297371000001</v>
      </c>
      <c r="J81" s="196">
        <v>27311.899484000001</v>
      </c>
      <c r="K81" s="196">
        <v>28415.866752000002</v>
      </c>
      <c r="L81" s="196">
        <v>32846.630761</v>
      </c>
      <c r="M81" s="183"/>
      <c r="N81" s="796"/>
      <c r="O81" s="796"/>
      <c r="P81" s="796"/>
      <c r="Q81" s="796"/>
      <c r="R81" s="796"/>
      <c r="S81" s="796"/>
      <c r="T81" s="796"/>
      <c r="U81" s="796"/>
      <c r="V81" s="796"/>
      <c r="W81" s="796"/>
      <c r="X81" s="796"/>
      <c r="Y81" s="796"/>
      <c r="Z81" s="796"/>
      <c r="AA81" s="796"/>
      <c r="AB81" s="796"/>
      <c r="AC81" s="796"/>
      <c r="AD81" s="796"/>
      <c r="AE81" s="796"/>
      <c r="AF81" s="796"/>
    </row>
    <row r="82" spans="1:32" s="324" customFormat="1" ht="13.2">
      <c r="A82" s="27" t="s">
        <v>760</v>
      </c>
      <c r="B82" s="788" t="s">
        <v>761</v>
      </c>
      <c r="C82" s="196">
        <v>6788.6204550000002</v>
      </c>
      <c r="D82" s="196">
        <v>6435.4869159999998</v>
      </c>
      <c r="E82" s="196">
        <v>6093.9699270000001</v>
      </c>
      <c r="F82" s="196">
        <v>0</v>
      </c>
      <c r="G82" s="196">
        <v>0</v>
      </c>
      <c r="H82" s="196">
        <v>0</v>
      </c>
      <c r="I82" s="196">
        <v>0</v>
      </c>
      <c r="J82" s="196">
        <v>0</v>
      </c>
      <c r="K82" s="196">
        <v>0</v>
      </c>
      <c r="L82" s="196">
        <v>0</v>
      </c>
      <c r="M82" s="183"/>
      <c r="N82" s="796"/>
      <c r="O82" s="796"/>
      <c r="P82" s="796"/>
      <c r="Q82" s="796"/>
      <c r="R82" s="796"/>
      <c r="S82" s="796"/>
      <c r="T82" s="796"/>
      <c r="U82" s="796"/>
      <c r="V82" s="796"/>
      <c r="W82" s="796"/>
      <c r="X82" s="796"/>
      <c r="Y82" s="796"/>
      <c r="Z82" s="796"/>
      <c r="AA82" s="796"/>
      <c r="AB82" s="796"/>
      <c r="AC82" s="796"/>
      <c r="AD82" s="796"/>
      <c r="AE82" s="796"/>
      <c r="AF82" s="796"/>
    </row>
    <row r="83" spans="1:32" s="325" customFormat="1" ht="13.2">
      <c r="A83" s="61" t="s">
        <v>762</v>
      </c>
      <c r="B83" s="787" t="s">
        <v>763</v>
      </c>
      <c r="C83" s="786">
        <v>177645.11621228998</v>
      </c>
      <c r="D83" s="786">
        <v>189165.67559050999</v>
      </c>
      <c r="E83" s="786">
        <v>193838.01088826999</v>
      </c>
      <c r="F83" s="786">
        <v>208219.27540763002</v>
      </c>
      <c r="G83" s="786">
        <v>199739.91772269001</v>
      </c>
      <c r="H83" s="786">
        <v>182024.74084499999</v>
      </c>
      <c r="I83" s="786">
        <v>215856.31277399999</v>
      </c>
      <c r="J83" s="786">
        <v>196515.44269299999</v>
      </c>
      <c r="K83" s="786">
        <v>422367.97367199999</v>
      </c>
      <c r="L83" s="795">
        <v>368222.66328799998</v>
      </c>
      <c r="M83" s="183"/>
      <c r="N83" s="797"/>
      <c r="O83" s="797"/>
      <c r="P83" s="797"/>
      <c r="Q83" s="797"/>
      <c r="R83" s="797"/>
      <c r="S83" s="797"/>
      <c r="T83" s="797"/>
      <c r="U83" s="797"/>
      <c r="V83" s="797"/>
      <c r="W83" s="797"/>
      <c r="X83" s="797"/>
      <c r="Y83" s="797"/>
      <c r="Z83" s="797"/>
      <c r="AA83" s="797"/>
      <c r="AB83" s="797"/>
      <c r="AC83" s="797"/>
      <c r="AD83" s="797"/>
      <c r="AE83" s="797"/>
      <c r="AF83" s="797"/>
    </row>
    <row r="84" spans="1:32" s="325" customFormat="1" ht="13.2">
      <c r="A84" s="61" t="s">
        <v>764</v>
      </c>
      <c r="B84" s="787" t="s">
        <v>765</v>
      </c>
      <c r="C84" s="786">
        <v>168448.14836928996</v>
      </c>
      <c r="D84" s="786">
        <v>178022.53473458</v>
      </c>
      <c r="E84" s="786">
        <v>185755.75229791997</v>
      </c>
      <c r="F84" s="786">
        <v>191878.37550025</v>
      </c>
      <c r="G84" s="786">
        <v>177765.03451604999</v>
      </c>
      <c r="H84" s="786">
        <v>169998.15637499999</v>
      </c>
      <c r="I84" s="786">
        <v>212408.38794700001</v>
      </c>
      <c r="J84" s="786">
        <v>184993.17788100001</v>
      </c>
      <c r="K84" s="786">
        <v>381298.59597700002</v>
      </c>
      <c r="L84" s="786">
        <v>319237.29628000001</v>
      </c>
      <c r="M84" s="183"/>
      <c r="N84" s="797"/>
      <c r="O84" s="797"/>
      <c r="P84" s="797"/>
      <c r="Q84" s="797"/>
      <c r="R84" s="797"/>
      <c r="S84" s="797"/>
      <c r="T84" s="797"/>
      <c r="U84" s="797"/>
      <c r="V84" s="797"/>
      <c r="W84" s="797"/>
      <c r="X84" s="797"/>
      <c r="Y84" s="797"/>
      <c r="Z84" s="797"/>
      <c r="AA84" s="797"/>
      <c r="AB84" s="797"/>
      <c r="AC84" s="797"/>
      <c r="AD84" s="797"/>
      <c r="AE84" s="797"/>
      <c r="AF84" s="797"/>
    </row>
    <row r="85" spans="1:32" s="325" customFormat="1" ht="13.2">
      <c r="A85" s="27" t="s">
        <v>766</v>
      </c>
      <c r="B85" s="788" t="s">
        <v>767</v>
      </c>
      <c r="C85" s="196">
        <v>4088.1730651100002</v>
      </c>
      <c r="D85" s="196">
        <v>4795.3429505900003</v>
      </c>
      <c r="E85" s="196">
        <v>5614.336507420001</v>
      </c>
      <c r="F85" s="196">
        <v>6743.4362055000001</v>
      </c>
      <c r="G85" s="196">
        <v>9345.9278810500018</v>
      </c>
      <c r="H85" s="196">
        <v>8146.9631129999998</v>
      </c>
      <c r="I85" s="196">
        <v>10702.041324</v>
      </c>
      <c r="J85" s="196">
        <v>12250.346936</v>
      </c>
      <c r="K85" s="196">
        <v>13834.249127999999</v>
      </c>
      <c r="L85" s="196">
        <v>18621.442408999999</v>
      </c>
      <c r="M85" s="183"/>
      <c r="N85" s="797"/>
      <c r="O85" s="797"/>
      <c r="P85" s="797"/>
      <c r="Q85" s="797"/>
      <c r="R85" s="797"/>
      <c r="S85" s="797"/>
      <c r="T85" s="797"/>
      <c r="U85" s="797"/>
      <c r="V85" s="797"/>
      <c r="W85" s="797"/>
      <c r="X85" s="797"/>
      <c r="Y85" s="797"/>
      <c r="Z85" s="797"/>
      <c r="AA85" s="797"/>
      <c r="AB85" s="797"/>
      <c r="AC85" s="797"/>
      <c r="AD85" s="797"/>
      <c r="AE85" s="797"/>
      <c r="AF85" s="797"/>
    </row>
    <row r="86" spans="1:32" s="325" customFormat="1" ht="13.2">
      <c r="A86" s="27" t="s">
        <v>768</v>
      </c>
      <c r="B86" s="788" t="s">
        <v>769</v>
      </c>
      <c r="C86" s="196">
        <v>118967.39309125001</v>
      </c>
      <c r="D86" s="196">
        <v>128228.42479624999</v>
      </c>
      <c r="E86" s="196">
        <v>130766.4933175</v>
      </c>
      <c r="F86" s="196">
        <v>130339.04159625</v>
      </c>
      <c r="G86" s="196">
        <v>120933.261256</v>
      </c>
      <c r="H86" s="196">
        <v>123405.27948</v>
      </c>
      <c r="I86" s="196">
        <v>147184.08038999999</v>
      </c>
      <c r="J86" s="196">
        <v>133385.75167</v>
      </c>
      <c r="K86" s="196">
        <v>155365.646637</v>
      </c>
      <c r="L86" s="196">
        <v>134209.13894999999</v>
      </c>
      <c r="M86" s="183"/>
      <c r="N86" s="797"/>
      <c r="O86" s="797"/>
      <c r="P86" s="797"/>
      <c r="Q86" s="797"/>
      <c r="R86" s="797"/>
      <c r="S86" s="797"/>
      <c r="T86" s="797"/>
      <c r="U86" s="797"/>
      <c r="V86" s="797"/>
      <c r="W86" s="797"/>
      <c r="X86" s="797"/>
      <c r="Y86" s="797"/>
      <c r="Z86" s="797"/>
      <c r="AA86" s="797"/>
      <c r="AB86" s="797"/>
      <c r="AC86" s="797"/>
      <c r="AD86" s="797"/>
      <c r="AE86" s="797"/>
      <c r="AF86" s="797"/>
    </row>
    <row r="87" spans="1:32" s="9" customFormat="1" ht="13.2">
      <c r="A87" s="27" t="s">
        <v>770</v>
      </c>
      <c r="B87" s="788" t="s">
        <v>771</v>
      </c>
      <c r="C87" s="196">
        <v>4005.1320000000001</v>
      </c>
      <c r="D87" s="196">
        <v>4568.8360000000002</v>
      </c>
      <c r="E87" s="196">
        <v>9383.2720000000008</v>
      </c>
      <c r="F87" s="196">
        <v>17344.799817499999</v>
      </c>
      <c r="G87" s="196">
        <v>9213.7530000000006</v>
      </c>
      <c r="H87" s="196">
        <v>0</v>
      </c>
      <c r="I87" s="196">
        <v>0</v>
      </c>
      <c r="J87" s="196">
        <v>0</v>
      </c>
      <c r="K87" s="196">
        <v>0</v>
      </c>
      <c r="L87" s="196">
        <v>0</v>
      </c>
      <c r="M87" s="183"/>
      <c r="N87" s="185"/>
      <c r="O87" s="185"/>
      <c r="P87" s="185"/>
      <c r="Q87" s="185"/>
      <c r="R87" s="185"/>
      <c r="S87" s="185"/>
      <c r="T87" s="185"/>
      <c r="U87" s="185"/>
      <c r="V87" s="185"/>
      <c r="W87" s="185"/>
      <c r="X87" s="185"/>
      <c r="Y87" s="185"/>
      <c r="Z87" s="185"/>
      <c r="AA87" s="185"/>
      <c r="AB87" s="185"/>
      <c r="AC87" s="185"/>
      <c r="AD87" s="185"/>
      <c r="AE87" s="185"/>
      <c r="AF87" s="185"/>
    </row>
    <row r="88" spans="1:32" s="9" customFormat="1" ht="13.2">
      <c r="A88" s="27" t="s">
        <v>772</v>
      </c>
      <c r="B88" s="788" t="s">
        <v>773</v>
      </c>
      <c r="C88" s="196">
        <v>33855.780006000001</v>
      </c>
      <c r="D88" s="196">
        <v>32771.357676</v>
      </c>
      <c r="E88" s="196">
        <v>30867.253638999999</v>
      </c>
      <c r="F88" s="196">
        <v>31417.528074000002</v>
      </c>
      <c r="G88" s="196">
        <v>30782.690740999999</v>
      </c>
      <c r="H88" s="196">
        <v>33197.988189999996</v>
      </c>
      <c r="I88" s="196">
        <v>47177.390065</v>
      </c>
      <c r="J88" s="196">
        <v>30218.271651999999</v>
      </c>
      <c r="K88" s="196">
        <v>28382.485299</v>
      </c>
      <c r="L88" s="196">
        <v>29765.694774</v>
      </c>
      <c r="M88" s="183"/>
      <c r="N88" s="185"/>
      <c r="O88" s="185"/>
      <c r="P88" s="185"/>
      <c r="Q88" s="185"/>
      <c r="R88" s="185"/>
      <c r="S88" s="185"/>
      <c r="T88" s="185"/>
      <c r="U88" s="185"/>
      <c r="V88" s="185"/>
      <c r="W88" s="185"/>
      <c r="X88" s="185"/>
      <c r="Y88" s="185"/>
      <c r="Z88" s="185"/>
      <c r="AA88" s="185"/>
      <c r="AB88" s="185"/>
      <c r="AC88" s="185"/>
      <c r="AD88" s="185"/>
      <c r="AE88" s="185"/>
      <c r="AF88" s="185"/>
    </row>
    <row r="89" spans="1:32" s="9" customFormat="1" ht="26.4">
      <c r="A89" s="531" t="s">
        <v>774</v>
      </c>
      <c r="B89" s="788" t="s">
        <v>775</v>
      </c>
      <c r="C89" s="196">
        <v>3274.9664029999999</v>
      </c>
      <c r="D89" s="196">
        <v>3022.4671697399999</v>
      </c>
      <c r="E89" s="196">
        <v>2917.9756109999998</v>
      </c>
      <c r="F89" s="196">
        <v>1172.925027</v>
      </c>
      <c r="G89" s="196">
        <v>1174.6292229999999</v>
      </c>
      <c r="H89" s="196">
        <v>769.78354400000001</v>
      </c>
      <c r="I89" s="196">
        <v>547.06119799999999</v>
      </c>
      <c r="J89" s="196">
        <v>381.99254300000001</v>
      </c>
      <c r="K89" s="196">
        <v>381.91485699999998</v>
      </c>
      <c r="L89" s="196">
        <v>413.02555699999999</v>
      </c>
      <c r="M89" s="183"/>
      <c r="N89" s="185"/>
      <c r="O89" s="185"/>
      <c r="P89" s="185"/>
      <c r="Q89" s="185"/>
      <c r="R89" s="185"/>
      <c r="S89" s="185"/>
      <c r="T89" s="185"/>
      <c r="U89" s="185"/>
      <c r="V89" s="185"/>
      <c r="W89" s="185"/>
      <c r="X89" s="185"/>
      <c r="Y89" s="185"/>
      <c r="Z89" s="185"/>
      <c r="AA89" s="185"/>
      <c r="AB89" s="185"/>
      <c r="AC89" s="185"/>
      <c r="AD89" s="185"/>
      <c r="AE89" s="185"/>
      <c r="AF89" s="185"/>
    </row>
    <row r="90" spans="1:32" s="9" customFormat="1" ht="13.2">
      <c r="A90" s="531" t="s">
        <v>776</v>
      </c>
      <c r="B90" s="788" t="s">
        <v>777</v>
      </c>
      <c r="C90" s="196">
        <v>4256.7038039300005</v>
      </c>
      <c r="D90" s="196">
        <v>4636.1061419999996</v>
      </c>
      <c r="E90" s="196">
        <v>6206.4212230000003</v>
      </c>
      <c r="F90" s="196">
        <v>4860.6447799999996</v>
      </c>
      <c r="G90" s="196">
        <v>6314.7724150000004</v>
      </c>
      <c r="H90" s="196">
        <v>4478.1420479999997</v>
      </c>
      <c r="I90" s="196">
        <v>6797.8149700000004</v>
      </c>
      <c r="J90" s="196">
        <v>8756.8150800000003</v>
      </c>
      <c r="K90" s="196">
        <v>8409.2339499999998</v>
      </c>
      <c r="L90" s="196">
        <v>7405.2873609999997</v>
      </c>
      <c r="M90" s="183"/>
      <c r="N90" s="185"/>
      <c r="O90" s="185"/>
      <c r="P90" s="185"/>
      <c r="Q90" s="185"/>
      <c r="R90" s="185"/>
      <c r="S90" s="185"/>
      <c r="T90" s="185"/>
      <c r="U90" s="185"/>
      <c r="V90" s="185"/>
      <c r="W90" s="185"/>
      <c r="X90" s="185"/>
      <c r="Y90" s="185"/>
      <c r="Z90" s="185"/>
      <c r="AA90" s="185"/>
      <c r="AB90" s="185"/>
      <c r="AC90" s="185"/>
      <c r="AD90" s="185"/>
      <c r="AE90" s="185"/>
      <c r="AF90" s="185"/>
    </row>
    <row r="91" spans="1:32" s="15" customFormat="1" ht="13.2">
      <c r="A91" s="531" t="s">
        <v>778</v>
      </c>
      <c r="B91" s="788" t="s">
        <v>779</v>
      </c>
      <c r="C91" s="196">
        <v>0</v>
      </c>
      <c r="D91" s="196">
        <v>0</v>
      </c>
      <c r="E91" s="196">
        <v>0</v>
      </c>
      <c r="F91" s="196">
        <v>0</v>
      </c>
      <c r="G91" s="196">
        <v>0</v>
      </c>
      <c r="H91" s="196">
        <v>0</v>
      </c>
      <c r="I91" s="196">
        <v>0</v>
      </c>
      <c r="J91" s="196">
        <v>0</v>
      </c>
      <c r="K91" s="196">
        <v>174925.06610600001</v>
      </c>
      <c r="L91" s="196">
        <v>128822.70722900001</v>
      </c>
      <c r="M91" s="183"/>
      <c r="N91" s="40"/>
      <c r="O91" s="40"/>
      <c r="P91" s="40"/>
      <c r="Q91" s="40"/>
      <c r="R91" s="40"/>
      <c r="S91" s="40"/>
      <c r="T91" s="40"/>
      <c r="U91" s="40"/>
      <c r="V91" s="40"/>
      <c r="W91" s="40"/>
      <c r="X91" s="40"/>
      <c r="Y91" s="40"/>
      <c r="Z91" s="40"/>
      <c r="AA91" s="40"/>
      <c r="AB91" s="40"/>
      <c r="AC91" s="40"/>
      <c r="AD91" s="40"/>
      <c r="AE91" s="40"/>
      <c r="AF91" s="40"/>
    </row>
    <row r="92" spans="1:32" s="15" customFormat="1" ht="13.2">
      <c r="A92" s="798" t="s">
        <v>780</v>
      </c>
      <c r="B92" s="787" t="s">
        <v>781</v>
      </c>
      <c r="C92" s="786">
        <v>9196.9678430000004</v>
      </c>
      <c r="D92" s="786">
        <v>10877.05797193</v>
      </c>
      <c r="E92" s="786">
        <v>8066.3415353499995</v>
      </c>
      <c r="F92" s="786">
        <v>16327.97596238</v>
      </c>
      <c r="G92" s="786">
        <v>21956.914047639999</v>
      </c>
      <c r="H92" s="786">
        <v>12015.497487000001</v>
      </c>
      <c r="I92" s="786">
        <v>3440.0569639999999</v>
      </c>
      <c r="J92" s="786">
        <v>11507.786359</v>
      </c>
      <c r="K92" s="786">
        <v>41060.416537999998</v>
      </c>
      <c r="L92" s="786">
        <v>48937.189529000003</v>
      </c>
      <c r="M92" s="183"/>
      <c r="N92" s="40"/>
      <c r="O92" s="40"/>
      <c r="P92" s="40"/>
      <c r="Q92" s="40"/>
      <c r="R92" s="40"/>
      <c r="S92" s="40"/>
      <c r="T92" s="40"/>
      <c r="U92" s="40"/>
      <c r="V92" s="40"/>
      <c r="W92" s="40"/>
      <c r="X92" s="40"/>
      <c r="Y92" s="40"/>
      <c r="Z92" s="40"/>
      <c r="AA92" s="40"/>
      <c r="AB92" s="40"/>
      <c r="AC92" s="40"/>
      <c r="AD92" s="40"/>
      <c r="AE92" s="40"/>
      <c r="AF92" s="40"/>
    </row>
    <row r="93" spans="1:32" s="15" customFormat="1" ht="26.4">
      <c r="A93" s="531" t="s">
        <v>782</v>
      </c>
      <c r="B93" s="788" t="s">
        <v>783</v>
      </c>
      <c r="C93" s="196">
        <v>981.85254699999996</v>
      </c>
      <c r="D93" s="196">
        <v>945.58652800000004</v>
      </c>
      <c r="E93" s="196">
        <v>1262.4246209999999</v>
      </c>
      <c r="F93" s="196">
        <v>2349.7656244200002</v>
      </c>
      <c r="G93" s="196">
        <v>9508.1111419999997</v>
      </c>
      <c r="H93" s="196">
        <v>3955.0126399999999</v>
      </c>
      <c r="I93" s="196">
        <v>3079.4143570000001</v>
      </c>
      <c r="J93" s="196">
        <v>4406.8678879999998</v>
      </c>
      <c r="K93" s="196">
        <v>5132.0171440000004</v>
      </c>
      <c r="L93" s="196">
        <v>5050.1118690000003</v>
      </c>
      <c r="M93" s="183"/>
      <c r="N93" s="40"/>
      <c r="O93" s="40"/>
      <c r="P93" s="40"/>
      <c r="Q93" s="40"/>
      <c r="R93" s="40"/>
      <c r="S93" s="40"/>
      <c r="T93" s="40"/>
      <c r="U93" s="40"/>
      <c r="V93" s="40"/>
      <c r="W93" s="40"/>
      <c r="X93" s="40"/>
      <c r="Y93" s="40"/>
      <c r="Z93" s="40"/>
      <c r="AA93" s="40"/>
      <c r="AB93" s="40"/>
      <c r="AC93" s="40"/>
      <c r="AD93" s="40"/>
      <c r="AE93" s="40"/>
      <c r="AF93" s="40"/>
    </row>
    <row r="94" spans="1:32" s="15" customFormat="1" ht="13.2">
      <c r="A94" s="531" t="s">
        <v>784</v>
      </c>
      <c r="B94" s="788" t="s">
        <v>785</v>
      </c>
      <c r="C94" s="196">
        <v>8215.1152959999999</v>
      </c>
      <c r="D94" s="196">
        <v>9931.4714439300005</v>
      </c>
      <c r="E94" s="196">
        <v>6803.9169143499994</v>
      </c>
      <c r="F94" s="196">
        <v>13978.210337959999</v>
      </c>
      <c r="G94" s="196">
        <v>12448.802905639999</v>
      </c>
      <c r="H94" s="196">
        <v>8060.4848469999997</v>
      </c>
      <c r="I94" s="196">
        <v>360.642607</v>
      </c>
      <c r="J94" s="196">
        <v>7100.918471</v>
      </c>
      <c r="K94" s="196">
        <v>35928.399394</v>
      </c>
      <c r="L94" s="196">
        <v>43887.077660000003</v>
      </c>
      <c r="M94" s="183"/>
      <c r="N94" s="40"/>
      <c r="O94" s="40"/>
      <c r="P94" s="40"/>
      <c r="Q94" s="40"/>
      <c r="R94" s="40"/>
      <c r="S94" s="40"/>
      <c r="T94" s="40"/>
      <c r="U94" s="40"/>
      <c r="V94" s="40"/>
      <c r="W94" s="40"/>
      <c r="X94" s="40"/>
      <c r="Y94" s="40"/>
      <c r="Z94" s="40"/>
      <c r="AA94" s="40"/>
      <c r="AB94" s="40"/>
      <c r="AC94" s="40"/>
      <c r="AD94" s="40"/>
      <c r="AE94" s="40"/>
      <c r="AF94" s="40"/>
    </row>
    <row r="95" spans="1:32" s="15" customFormat="1" ht="26.4">
      <c r="A95" s="798" t="s">
        <v>786</v>
      </c>
      <c r="B95" s="787" t="s">
        <v>787</v>
      </c>
      <c r="C95" s="786">
        <v>0</v>
      </c>
      <c r="D95" s="786">
        <v>266.08288399999998</v>
      </c>
      <c r="E95" s="786">
        <v>15.917055</v>
      </c>
      <c r="F95" s="786">
        <v>12.923945</v>
      </c>
      <c r="G95" s="786">
        <v>17.969159000000001</v>
      </c>
      <c r="H95" s="786">
        <v>11.086983</v>
      </c>
      <c r="I95" s="786">
        <v>7.8678629999999998</v>
      </c>
      <c r="J95" s="786">
        <v>14.478453</v>
      </c>
      <c r="K95" s="786">
        <v>8.961157</v>
      </c>
      <c r="L95" s="786">
        <v>48.177478999999998</v>
      </c>
      <c r="M95" s="183"/>
      <c r="N95" s="40"/>
      <c r="O95" s="40"/>
      <c r="P95" s="40"/>
      <c r="Q95" s="40"/>
      <c r="R95" s="40"/>
      <c r="S95" s="40"/>
      <c r="T95" s="40"/>
      <c r="U95" s="40"/>
      <c r="V95" s="40"/>
      <c r="W95" s="40"/>
      <c r="X95" s="40"/>
      <c r="Y95" s="40"/>
      <c r="Z95" s="40"/>
      <c r="AA95" s="40"/>
      <c r="AB95" s="40"/>
      <c r="AC95" s="40"/>
      <c r="AD95" s="40"/>
      <c r="AE95" s="40"/>
      <c r="AF95" s="40"/>
    </row>
    <row r="96" spans="1:32" s="15" customFormat="1" ht="13.2">
      <c r="A96" s="27" t="s">
        <v>788</v>
      </c>
      <c r="B96" s="788" t="s">
        <v>789</v>
      </c>
      <c r="C96" s="196">
        <v>0</v>
      </c>
      <c r="D96" s="196">
        <v>266.08288399999998</v>
      </c>
      <c r="E96" s="196">
        <v>15.917055</v>
      </c>
      <c r="F96" s="196">
        <v>12.923945</v>
      </c>
      <c r="G96" s="196">
        <v>17.969159000000001</v>
      </c>
      <c r="H96" s="196">
        <v>11.086983</v>
      </c>
      <c r="I96" s="196">
        <v>7.8678629999999998</v>
      </c>
      <c r="J96" s="196">
        <v>14.478453</v>
      </c>
      <c r="K96" s="196">
        <v>8.961157</v>
      </c>
      <c r="L96" s="196">
        <v>48.177478999999998</v>
      </c>
      <c r="M96" s="183"/>
      <c r="N96" s="40"/>
      <c r="O96" s="40"/>
      <c r="P96" s="40"/>
      <c r="Q96" s="40"/>
      <c r="R96" s="40"/>
      <c r="S96" s="40"/>
      <c r="T96" s="40"/>
      <c r="U96" s="40"/>
      <c r="V96" s="40"/>
      <c r="W96" s="40"/>
      <c r="X96" s="40"/>
      <c r="Y96" s="40"/>
      <c r="Z96" s="40"/>
      <c r="AA96" s="40"/>
      <c r="AB96" s="40"/>
      <c r="AC96" s="40"/>
      <c r="AD96" s="40"/>
      <c r="AE96" s="40"/>
      <c r="AF96" s="40"/>
    </row>
    <row r="97" spans="1:32" s="15" customFormat="1" ht="13.2">
      <c r="A97" s="61" t="s">
        <v>790</v>
      </c>
      <c r="B97" s="787" t="s">
        <v>791</v>
      </c>
      <c r="C97" s="786">
        <v>35659.749792900002</v>
      </c>
      <c r="D97" s="786">
        <v>48515.968566000003</v>
      </c>
      <c r="E97" s="786">
        <v>77226.501648999998</v>
      </c>
      <c r="F97" s="786">
        <v>341284.321643</v>
      </c>
      <c r="G97" s="786">
        <v>52164.477308000001</v>
      </c>
      <c r="H97" s="786">
        <v>31867.075486000002</v>
      </c>
      <c r="I97" s="786">
        <v>811172.85142199998</v>
      </c>
      <c r="J97" s="786">
        <v>36934.030100999997</v>
      </c>
      <c r="K97" s="786">
        <v>680668.206657</v>
      </c>
      <c r="L97" s="795">
        <v>187264.27669100001</v>
      </c>
      <c r="M97" s="183"/>
      <c r="N97" s="40"/>
      <c r="O97" s="40"/>
      <c r="P97" s="40"/>
      <c r="Q97" s="40"/>
      <c r="R97" s="40"/>
      <c r="S97" s="40"/>
      <c r="T97" s="40"/>
      <c r="U97" s="40"/>
      <c r="V97" s="40"/>
      <c r="W97" s="40"/>
      <c r="X97" s="40"/>
      <c r="Y97" s="40"/>
      <c r="Z97" s="40"/>
      <c r="AA97" s="40"/>
      <c r="AB97" s="40"/>
      <c r="AC97" s="40"/>
      <c r="AD97" s="40"/>
      <c r="AE97" s="40"/>
      <c r="AF97" s="40"/>
    </row>
    <row r="98" spans="1:32" s="9" customFormat="1" ht="13.2">
      <c r="A98" s="531" t="s">
        <v>792</v>
      </c>
      <c r="B98" s="788" t="s">
        <v>793</v>
      </c>
      <c r="C98" s="196">
        <v>35602.479347</v>
      </c>
      <c r="D98" s="196">
        <v>48500.068566000002</v>
      </c>
      <c r="E98" s="196">
        <v>77143.216654999997</v>
      </c>
      <c r="F98" s="196">
        <v>46673.524464000002</v>
      </c>
      <c r="G98" s="196">
        <v>51846.796058</v>
      </c>
      <c r="H98" s="196">
        <v>31671.029197</v>
      </c>
      <c r="I98" s="196">
        <v>810975.60251800006</v>
      </c>
      <c r="J98" s="196">
        <v>36479.735262000002</v>
      </c>
      <c r="K98" s="196">
        <v>680601.47774999996</v>
      </c>
      <c r="L98" s="196">
        <v>61435.773136999996</v>
      </c>
      <c r="M98" s="183"/>
      <c r="N98" s="185"/>
      <c r="O98" s="185"/>
      <c r="P98" s="185"/>
      <c r="Q98" s="185"/>
      <c r="R98" s="185"/>
      <c r="S98" s="185"/>
      <c r="T98" s="185"/>
      <c r="U98" s="185"/>
      <c r="V98" s="185"/>
      <c r="W98" s="185"/>
      <c r="X98" s="185"/>
      <c r="Y98" s="185"/>
      <c r="Z98" s="185"/>
      <c r="AA98" s="185"/>
      <c r="AB98" s="185"/>
      <c r="AC98" s="185"/>
      <c r="AD98" s="185"/>
      <c r="AE98" s="185"/>
      <c r="AF98" s="185"/>
    </row>
    <row r="99" spans="1:32" s="9" customFormat="1" ht="13.2">
      <c r="A99" s="27" t="s">
        <v>794</v>
      </c>
      <c r="B99" s="788" t="s">
        <v>795</v>
      </c>
      <c r="C99" s="196">
        <v>35602.479347</v>
      </c>
      <c r="D99" s="196">
        <v>48500.068566000002</v>
      </c>
      <c r="E99" s="196">
        <v>77143.216654999997</v>
      </c>
      <c r="F99" s="196">
        <v>46673.524464000002</v>
      </c>
      <c r="G99" s="196">
        <v>51846.796058</v>
      </c>
      <c r="H99" s="196">
        <v>28652.996078</v>
      </c>
      <c r="I99" s="196">
        <v>54093.153227000003</v>
      </c>
      <c r="J99" s="196">
        <v>36479.735262000002</v>
      </c>
      <c r="K99" s="196">
        <v>54480.431778999999</v>
      </c>
      <c r="L99" s="196">
        <v>55185.920337000003</v>
      </c>
      <c r="M99" s="183"/>
      <c r="N99" s="185"/>
      <c r="O99" s="185"/>
      <c r="P99" s="185"/>
      <c r="Q99" s="185"/>
      <c r="R99" s="185"/>
      <c r="S99" s="185"/>
      <c r="T99" s="185"/>
      <c r="U99" s="185"/>
      <c r="V99" s="185"/>
      <c r="W99" s="185"/>
      <c r="X99" s="185"/>
      <c r="Y99" s="185"/>
      <c r="Z99" s="185"/>
      <c r="AA99" s="185"/>
      <c r="AB99" s="185"/>
      <c r="AC99" s="185"/>
      <c r="AD99" s="185"/>
      <c r="AE99" s="185"/>
      <c r="AF99" s="185"/>
    </row>
    <row r="100" spans="1:32" s="9" customFormat="1" ht="26.4">
      <c r="A100" s="27" t="s">
        <v>1575</v>
      </c>
      <c r="B100" s="788" t="s">
        <v>1576</v>
      </c>
      <c r="C100" s="196">
        <v>0</v>
      </c>
      <c r="D100" s="196">
        <v>0</v>
      </c>
      <c r="E100" s="196">
        <v>0</v>
      </c>
      <c r="F100" s="196">
        <v>0</v>
      </c>
      <c r="G100" s="196">
        <v>0</v>
      </c>
      <c r="H100" s="196">
        <v>0</v>
      </c>
      <c r="I100" s="196">
        <v>0</v>
      </c>
      <c r="J100" s="196">
        <v>0</v>
      </c>
      <c r="K100" s="196">
        <v>7812.3159999999998</v>
      </c>
      <c r="L100" s="196">
        <v>6249.8527999999997</v>
      </c>
      <c r="M100" s="183"/>
      <c r="N100" s="185"/>
      <c r="O100" s="185"/>
      <c r="P100" s="185"/>
      <c r="Q100" s="185"/>
      <c r="R100" s="185"/>
      <c r="S100" s="185"/>
      <c r="T100" s="185"/>
      <c r="U100" s="185"/>
      <c r="V100" s="185"/>
      <c r="W100" s="185"/>
      <c r="X100" s="185"/>
      <c r="Y100" s="185"/>
      <c r="Z100" s="185"/>
      <c r="AA100" s="185"/>
      <c r="AB100" s="185"/>
      <c r="AC100" s="185"/>
      <c r="AD100" s="185"/>
      <c r="AE100" s="185"/>
      <c r="AF100" s="185"/>
    </row>
    <row r="101" spans="1:32" s="9" customFormat="1" ht="13.2">
      <c r="A101" s="27" t="s">
        <v>796</v>
      </c>
      <c r="B101" s="788" t="s">
        <v>797</v>
      </c>
      <c r="C101" s="196">
        <v>0</v>
      </c>
      <c r="D101" s="196">
        <v>0</v>
      </c>
      <c r="E101" s="196">
        <v>0</v>
      </c>
      <c r="F101" s="196">
        <v>0</v>
      </c>
      <c r="G101" s="196">
        <v>0</v>
      </c>
      <c r="H101" s="196">
        <v>3018.0331190000002</v>
      </c>
      <c r="I101" s="196">
        <v>756882.44929100003</v>
      </c>
      <c r="J101" s="196">
        <v>0</v>
      </c>
      <c r="K101" s="196">
        <v>618308.72997099999</v>
      </c>
      <c r="L101" s="196">
        <v>0</v>
      </c>
      <c r="M101" s="183"/>
      <c r="N101" s="185"/>
      <c r="O101" s="185"/>
      <c r="P101" s="185"/>
      <c r="Q101" s="185"/>
      <c r="R101" s="185"/>
      <c r="S101" s="185"/>
      <c r="T101" s="185"/>
      <c r="U101" s="185"/>
      <c r="V101" s="185"/>
      <c r="W101" s="185"/>
      <c r="X101" s="185"/>
      <c r="Y101" s="185"/>
      <c r="Z101" s="185"/>
      <c r="AA101" s="185"/>
      <c r="AB101" s="185"/>
      <c r="AC101" s="185"/>
      <c r="AD101" s="185"/>
      <c r="AE101" s="185"/>
      <c r="AF101" s="185"/>
    </row>
    <row r="102" spans="1:32" s="9" customFormat="1" ht="13.2">
      <c r="A102" s="27" t="s">
        <v>798</v>
      </c>
      <c r="B102" s="788" t="s">
        <v>799</v>
      </c>
      <c r="C102" s="196">
        <v>57.270445899999999</v>
      </c>
      <c r="D102" s="196">
        <v>15.9</v>
      </c>
      <c r="E102" s="196">
        <v>83.284993999999998</v>
      </c>
      <c r="F102" s="196">
        <v>294610.79717899999</v>
      </c>
      <c r="G102" s="196">
        <v>317.68124999999998</v>
      </c>
      <c r="H102" s="196">
        <v>196.046289</v>
      </c>
      <c r="I102" s="196">
        <v>197.24890400000001</v>
      </c>
      <c r="J102" s="196">
        <v>454.29483900000002</v>
      </c>
      <c r="K102" s="196">
        <v>66.728907000000007</v>
      </c>
      <c r="L102" s="196">
        <v>114.616024</v>
      </c>
      <c r="M102" s="183"/>
      <c r="N102" s="185"/>
      <c r="O102" s="185"/>
      <c r="P102" s="185"/>
      <c r="Q102" s="185"/>
      <c r="R102" s="185"/>
      <c r="S102" s="185"/>
      <c r="T102" s="185"/>
      <c r="U102" s="185"/>
      <c r="V102" s="185"/>
      <c r="W102" s="185"/>
      <c r="X102" s="185"/>
      <c r="Y102" s="185"/>
      <c r="Z102" s="185"/>
      <c r="AA102" s="185"/>
      <c r="AB102" s="185"/>
      <c r="AC102" s="185"/>
      <c r="AD102" s="185"/>
      <c r="AE102" s="185"/>
      <c r="AF102" s="185"/>
    </row>
    <row r="103" spans="1:32" s="9" customFormat="1" ht="13.2">
      <c r="A103" s="27" t="s">
        <v>800</v>
      </c>
      <c r="B103" s="788" t="s">
        <v>801</v>
      </c>
      <c r="C103" s="196">
        <v>57.270445899999999</v>
      </c>
      <c r="D103" s="196">
        <v>15.9</v>
      </c>
      <c r="E103" s="196">
        <v>83.284993999999998</v>
      </c>
      <c r="F103" s="196">
        <v>294610.79717899999</v>
      </c>
      <c r="G103" s="196">
        <v>317.68124999999998</v>
      </c>
      <c r="H103" s="196">
        <v>196.046289</v>
      </c>
      <c r="I103" s="196">
        <v>197.24890400000001</v>
      </c>
      <c r="J103" s="196">
        <v>454.29483900000002</v>
      </c>
      <c r="K103" s="196">
        <v>66.728907000000007</v>
      </c>
      <c r="L103" s="196">
        <v>114.616024</v>
      </c>
      <c r="M103" s="183"/>
      <c r="N103" s="185"/>
      <c r="O103" s="185"/>
      <c r="P103" s="185"/>
      <c r="Q103" s="185"/>
      <c r="R103" s="185"/>
      <c r="S103" s="185"/>
      <c r="T103" s="185"/>
      <c r="U103" s="185"/>
      <c r="V103" s="185"/>
      <c r="W103" s="185"/>
      <c r="X103" s="185"/>
      <c r="Y103" s="185"/>
      <c r="Z103" s="185"/>
      <c r="AA103" s="185"/>
      <c r="AB103" s="185"/>
      <c r="AC103" s="185"/>
      <c r="AD103" s="185"/>
      <c r="AE103" s="185"/>
      <c r="AF103" s="185"/>
    </row>
    <row r="104" spans="1:32" s="9" customFormat="1" ht="13.2">
      <c r="A104" s="27" t="s">
        <v>1577</v>
      </c>
      <c r="B104" s="788" t="s">
        <v>832</v>
      </c>
      <c r="C104" s="196">
        <v>0</v>
      </c>
      <c r="D104" s="196">
        <v>0</v>
      </c>
      <c r="E104" s="196">
        <v>0</v>
      </c>
      <c r="F104" s="196">
        <v>0</v>
      </c>
      <c r="G104" s="196">
        <v>0</v>
      </c>
      <c r="H104" s="196">
        <v>0</v>
      </c>
      <c r="I104" s="196">
        <v>0</v>
      </c>
      <c r="J104" s="196">
        <v>0</v>
      </c>
      <c r="K104" s="196">
        <v>0</v>
      </c>
      <c r="L104" s="196">
        <v>125713.88753000001</v>
      </c>
      <c r="M104" s="183"/>
      <c r="N104" s="185"/>
      <c r="O104" s="185"/>
      <c r="P104" s="185"/>
      <c r="Q104" s="185"/>
      <c r="R104" s="185"/>
      <c r="S104" s="185"/>
      <c r="T104" s="185"/>
      <c r="U104" s="185"/>
      <c r="V104" s="185"/>
      <c r="W104" s="185"/>
      <c r="X104" s="185"/>
      <c r="Y104" s="185"/>
      <c r="Z104" s="185"/>
      <c r="AA104" s="185"/>
      <c r="AB104" s="185"/>
      <c r="AC104" s="185"/>
      <c r="AD104" s="185"/>
      <c r="AE104" s="185"/>
      <c r="AF104" s="185"/>
    </row>
    <row r="105" spans="1:32" s="9" customFormat="1" ht="13.2">
      <c r="A105" s="27" t="s">
        <v>802</v>
      </c>
      <c r="B105" s="788" t="s">
        <v>803</v>
      </c>
      <c r="C105" s="196">
        <v>0</v>
      </c>
      <c r="D105" s="196">
        <v>0</v>
      </c>
      <c r="E105" s="196">
        <v>0</v>
      </c>
      <c r="F105" s="196">
        <v>0</v>
      </c>
      <c r="G105" s="196">
        <v>0</v>
      </c>
      <c r="H105" s="196">
        <v>153959.23283600001</v>
      </c>
      <c r="I105" s="196">
        <v>0</v>
      </c>
      <c r="J105" s="196">
        <v>0</v>
      </c>
      <c r="K105" s="196">
        <v>0</v>
      </c>
      <c r="L105" s="196">
        <v>0</v>
      </c>
      <c r="M105" s="183"/>
      <c r="N105" s="185"/>
      <c r="O105" s="185"/>
      <c r="P105" s="185"/>
      <c r="Q105" s="185"/>
      <c r="R105" s="185"/>
      <c r="S105" s="185"/>
      <c r="T105" s="185"/>
      <c r="U105" s="185"/>
      <c r="V105" s="185"/>
      <c r="W105" s="185"/>
      <c r="X105" s="185"/>
      <c r="Y105" s="185"/>
      <c r="Z105" s="185"/>
      <c r="AA105" s="185"/>
      <c r="AB105" s="185"/>
      <c r="AC105" s="185"/>
      <c r="AD105" s="185"/>
      <c r="AE105" s="185"/>
      <c r="AF105" s="185"/>
    </row>
    <row r="106" spans="1:32" s="9" customFormat="1" ht="13.2">
      <c r="A106" s="27" t="s">
        <v>804</v>
      </c>
      <c r="B106" s="788" t="s">
        <v>805</v>
      </c>
      <c r="C106" s="196">
        <v>0</v>
      </c>
      <c r="D106" s="196">
        <v>0</v>
      </c>
      <c r="E106" s="196">
        <v>0</v>
      </c>
      <c r="F106" s="196">
        <v>0</v>
      </c>
      <c r="G106" s="196">
        <v>0</v>
      </c>
      <c r="H106" s="196">
        <v>153959.23283600001</v>
      </c>
      <c r="I106" s="196">
        <v>0</v>
      </c>
      <c r="J106" s="196">
        <v>0</v>
      </c>
      <c r="K106" s="196">
        <v>0</v>
      </c>
      <c r="L106" s="196">
        <v>0</v>
      </c>
      <c r="M106" s="183"/>
      <c r="N106" s="185"/>
      <c r="O106" s="185"/>
      <c r="P106" s="185"/>
      <c r="Q106" s="185"/>
      <c r="R106" s="185"/>
      <c r="S106" s="185"/>
      <c r="T106" s="185"/>
      <c r="U106" s="185"/>
      <c r="V106" s="185"/>
      <c r="W106" s="185"/>
      <c r="X106" s="185"/>
      <c r="Y106" s="185"/>
      <c r="Z106" s="185"/>
      <c r="AA106" s="185"/>
      <c r="AB106" s="185"/>
      <c r="AC106" s="185"/>
      <c r="AD106" s="185"/>
      <c r="AE106" s="185"/>
      <c r="AF106" s="185"/>
    </row>
    <row r="107" spans="1:32" s="9" customFormat="1" ht="13.2">
      <c r="A107" s="61" t="s">
        <v>806</v>
      </c>
      <c r="B107" s="787" t="s">
        <v>807</v>
      </c>
      <c r="C107" s="786">
        <v>2742416.6983940494</v>
      </c>
      <c r="D107" s="786">
        <v>2054276.0848388602</v>
      </c>
      <c r="E107" s="786">
        <v>3056802.81892181</v>
      </c>
      <c r="F107" s="786">
        <v>4799100.8769483538</v>
      </c>
      <c r="G107" s="786">
        <v>5782276.1964098504</v>
      </c>
      <c r="H107" s="786">
        <v>4325433.2556370003</v>
      </c>
      <c r="I107" s="786">
        <v>6354541.2972240001</v>
      </c>
      <c r="J107" s="786">
        <v>7163651.6666360004</v>
      </c>
      <c r="K107" s="786">
        <v>6318245.5510569997</v>
      </c>
      <c r="L107" s="786">
        <v>8247378.7166750003</v>
      </c>
      <c r="M107" s="183"/>
      <c r="N107" s="185"/>
      <c r="O107" s="185"/>
      <c r="P107" s="185"/>
      <c r="Q107" s="185"/>
      <c r="R107" s="185"/>
      <c r="S107" s="185"/>
      <c r="T107" s="185"/>
      <c r="U107" s="185"/>
      <c r="V107" s="185"/>
      <c r="W107" s="185"/>
      <c r="X107" s="185"/>
      <c r="Y107" s="185"/>
      <c r="Z107" s="185"/>
      <c r="AA107" s="185"/>
      <c r="AB107" s="185"/>
      <c r="AC107" s="185"/>
      <c r="AD107" s="185"/>
      <c r="AE107" s="185"/>
      <c r="AF107" s="185"/>
    </row>
    <row r="108" spans="1:32" s="9" customFormat="1" ht="13.2">
      <c r="A108" s="27" t="s">
        <v>808</v>
      </c>
      <c r="B108" s="788" t="s">
        <v>809</v>
      </c>
      <c r="C108" s="196">
        <v>172.7893321</v>
      </c>
      <c r="D108" s="196">
        <v>90.1</v>
      </c>
      <c r="E108" s="196">
        <v>453.01897000000002</v>
      </c>
      <c r="F108" s="196">
        <v>1669529.442088</v>
      </c>
      <c r="G108" s="196">
        <v>4172.54169</v>
      </c>
      <c r="H108" s="196">
        <v>1647.7279020000001</v>
      </c>
      <c r="I108" s="196">
        <v>984.543949</v>
      </c>
      <c r="J108" s="196">
        <v>2604.5601350000002</v>
      </c>
      <c r="K108" s="196">
        <v>382.43081799999999</v>
      </c>
      <c r="L108" s="196">
        <v>829.50366799999995</v>
      </c>
      <c r="M108" s="183"/>
      <c r="N108" s="185"/>
      <c r="O108" s="185"/>
      <c r="P108" s="185"/>
      <c r="Q108" s="185"/>
      <c r="R108" s="185"/>
      <c r="S108" s="185"/>
      <c r="T108" s="185"/>
      <c r="U108" s="185"/>
      <c r="V108" s="185"/>
      <c r="W108" s="185"/>
      <c r="X108" s="185"/>
      <c r="Y108" s="185"/>
      <c r="Z108" s="185"/>
      <c r="AA108" s="185"/>
      <c r="AB108" s="185"/>
      <c r="AC108" s="185"/>
      <c r="AD108" s="185"/>
      <c r="AE108" s="185"/>
      <c r="AF108" s="185"/>
    </row>
    <row r="109" spans="1:32" s="9" customFormat="1" ht="13.2">
      <c r="A109" s="27" t="s">
        <v>810</v>
      </c>
      <c r="B109" s="788" t="s">
        <v>811</v>
      </c>
      <c r="C109" s="196">
        <v>954581.30697734002</v>
      </c>
      <c r="D109" s="196">
        <v>390457.25503499998</v>
      </c>
      <c r="E109" s="196">
        <v>1176854.67740026</v>
      </c>
      <c r="F109" s="196">
        <v>830408.42391999997</v>
      </c>
      <c r="G109" s="196">
        <v>172000</v>
      </c>
      <c r="H109" s="196">
        <v>183494.69</v>
      </c>
      <c r="I109" s="196">
        <v>126618.05556199999</v>
      </c>
      <c r="J109" s="196">
        <v>348844.43573999999</v>
      </c>
      <c r="K109" s="196">
        <v>21729.540892000001</v>
      </c>
      <c r="L109" s="196">
        <v>99300</v>
      </c>
      <c r="M109" s="183"/>
      <c r="N109" s="185"/>
      <c r="O109" s="185"/>
      <c r="P109" s="185"/>
      <c r="Q109" s="185"/>
      <c r="R109" s="185"/>
      <c r="S109" s="185"/>
      <c r="T109" s="185"/>
      <c r="U109" s="185"/>
      <c r="V109" s="185"/>
      <c r="W109" s="185"/>
      <c r="X109" s="185"/>
      <c r="Y109" s="185"/>
      <c r="Z109" s="185"/>
      <c r="AA109" s="185"/>
      <c r="AB109" s="185"/>
      <c r="AC109" s="185"/>
      <c r="AD109" s="185"/>
      <c r="AE109" s="185"/>
      <c r="AF109" s="185"/>
    </row>
    <row r="110" spans="1:32" s="9" customFormat="1" ht="13.2">
      <c r="A110" s="27" t="s">
        <v>812</v>
      </c>
      <c r="B110" s="788" t="s">
        <v>813</v>
      </c>
      <c r="C110" s="196">
        <v>4.4266227400000098</v>
      </c>
      <c r="D110" s="196">
        <v>-3011.1025267</v>
      </c>
      <c r="E110" s="196">
        <v>0.193465</v>
      </c>
      <c r="F110" s="196">
        <v>1161.909028</v>
      </c>
      <c r="G110" s="196">
        <v>846963.39646684995</v>
      </c>
      <c r="H110" s="196">
        <v>844257.18038999999</v>
      </c>
      <c r="I110" s="196">
        <v>1733524.8094619999</v>
      </c>
      <c r="J110" s="196">
        <v>1212359.9907730001</v>
      </c>
      <c r="K110" s="196">
        <v>1314629.2966519999</v>
      </c>
      <c r="L110" s="196">
        <v>1512291.33503</v>
      </c>
      <c r="M110" s="183"/>
      <c r="N110" s="185"/>
      <c r="O110" s="185"/>
      <c r="P110" s="185"/>
      <c r="Q110" s="185"/>
      <c r="R110" s="185"/>
      <c r="S110" s="185"/>
      <c r="T110" s="185"/>
      <c r="U110" s="185"/>
      <c r="V110" s="185"/>
      <c r="W110" s="185"/>
      <c r="X110" s="185"/>
      <c r="Y110" s="185"/>
      <c r="Z110" s="185"/>
      <c r="AA110" s="185"/>
      <c r="AB110" s="185"/>
      <c r="AC110" s="185"/>
      <c r="AD110" s="185"/>
      <c r="AE110" s="185"/>
      <c r="AF110" s="185"/>
    </row>
    <row r="111" spans="1:32" s="15" customFormat="1" ht="13.2">
      <c r="A111" s="27" t="s">
        <v>814</v>
      </c>
      <c r="B111" s="788" t="s">
        <v>815</v>
      </c>
      <c r="C111" s="196">
        <v>270022.84544295998</v>
      </c>
      <c r="D111" s="196">
        <v>342811.02720821998</v>
      </c>
      <c r="E111" s="196">
        <v>376101.70694922004</v>
      </c>
      <c r="F111" s="196">
        <v>391648.247437593</v>
      </c>
      <c r="G111" s="196">
        <v>406108.20730839</v>
      </c>
      <c r="H111" s="196">
        <v>325171.52654799999</v>
      </c>
      <c r="I111" s="196">
        <v>170569.115529</v>
      </c>
      <c r="J111" s="196">
        <v>616416.04702099995</v>
      </c>
      <c r="K111" s="196">
        <v>891171.729467</v>
      </c>
      <c r="L111" s="196">
        <v>752648.39570700005</v>
      </c>
      <c r="M111" s="183"/>
      <c r="N111" s="40"/>
      <c r="O111" s="40"/>
      <c r="P111" s="40"/>
      <c r="Q111" s="40"/>
      <c r="R111" s="40"/>
      <c r="S111" s="40"/>
      <c r="T111" s="40"/>
      <c r="U111" s="40"/>
      <c r="V111" s="40"/>
      <c r="W111" s="40"/>
      <c r="X111" s="40"/>
      <c r="Y111" s="40"/>
      <c r="Z111" s="40"/>
      <c r="AA111" s="40"/>
      <c r="AB111" s="40"/>
      <c r="AC111" s="40"/>
      <c r="AD111" s="40"/>
      <c r="AE111" s="40"/>
      <c r="AF111" s="40"/>
    </row>
    <row r="112" spans="1:32" s="9" customFormat="1" ht="13.2">
      <c r="A112" s="27" t="s">
        <v>816</v>
      </c>
      <c r="B112" s="788" t="s">
        <v>93</v>
      </c>
      <c r="C112" s="196">
        <v>2369.305558</v>
      </c>
      <c r="D112" s="196">
        <v>0</v>
      </c>
      <c r="E112" s="196">
        <v>0</v>
      </c>
      <c r="F112" s="196">
        <v>0</v>
      </c>
      <c r="G112" s="196">
        <v>0</v>
      </c>
      <c r="H112" s="196">
        <v>76871.8</v>
      </c>
      <c r="I112" s="196">
        <v>1151159.3999999999</v>
      </c>
      <c r="J112" s="196">
        <v>360531.9</v>
      </c>
      <c r="K112" s="196">
        <v>431950</v>
      </c>
      <c r="L112" s="196">
        <v>214450</v>
      </c>
      <c r="M112" s="183"/>
      <c r="N112" s="185"/>
      <c r="O112" s="185"/>
      <c r="P112" s="185"/>
      <c r="Q112" s="185"/>
      <c r="R112" s="185"/>
      <c r="S112" s="185"/>
      <c r="T112" s="185"/>
      <c r="U112" s="185"/>
      <c r="V112" s="185"/>
      <c r="W112" s="185"/>
      <c r="X112" s="185"/>
      <c r="Y112" s="185"/>
      <c r="Z112" s="185"/>
      <c r="AA112" s="185"/>
      <c r="AB112" s="185"/>
      <c r="AC112" s="185"/>
      <c r="AD112" s="185"/>
      <c r="AE112" s="185"/>
      <c r="AF112" s="185"/>
    </row>
    <row r="113" spans="1:32" s="9" customFormat="1" ht="13.2">
      <c r="A113" s="27" t="s">
        <v>817</v>
      </c>
      <c r="B113" s="788" t="s">
        <v>92</v>
      </c>
      <c r="C113" s="196">
        <v>11947.086528</v>
      </c>
      <c r="D113" s="196">
        <v>18375.904693</v>
      </c>
      <c r="E113" s="196">
        <v>60000</v>
      </c>
      <c r="F113" s="196">
        <v>30000</v>
      </c>
      <c r="G113" s="196">
        <v>1449998.7702260001</v>
      </c>
      <c r="H113" s="196">
        <v>808905.74625099998</v>
      </c>
      <c r="I113" s="196">
        <v>1119103.9035199999</v>
      </c>
      <c r="J113" s="196">
        <v>1629333</v>
      </c>
      <c r="K113" s="196">
        <v>1130000</v>
      </c>
      <c r="L113" s="196">
        <v>1900000</v>
      </c>
      <c r="M113" s="183"/>
      <c r="N113" s="185"/>
      <c r="O113" s="185"/>
      <c r="P113" s="185"/>
      <c r="Q113" s="185"/>
      <c r="R113" s="185"/>
      <c r="S113" s="185"/>
      <c r="T113" s="185"/>
      <c r="U113" s="185"/>
      <c r="V113" s="185"/>
      <c r="W113" s="185"/>
      <c r="X113" s="185"/>
      <c r="Y113" s="185"/>
      <c r="Z113" s="185"/>
      <c r="AA113" s="185"/>
      <c r="AB113" s="185"/>
      <c r="AC113" s="185"/>
      <c r="AD113" s="185"/>
      <c r="AE113" s="185"/>
      <c r="AF113" s="185"/>
    </row>
    <row r="114" spans="1:32" s="9" customFormat="1" ht="13.2">
      <c r="A114" s="27" t="s">
        <v>818</v>
      </c>
      <c r="B114" s="788" t="s">
        <v>819</v>
      </c>
      <c r="C114" s="196">
        <v>23541.524808999999</v>
      </c>
      <c r="D114" s="196">
        <v>3254.395</v>
      </c>
      <c r="E114" s="196">
        <v>16985.547139999999</v>
      </c>
      <c r="F114" s="196">
        <v>4391.2858663600009</v>
      </c>
      <c r="G114" s="196">
        <v>14254.71695324</v>
      </c>
      <c r="H114" s="196">
        <v>96163.039676</v>
      </c>
      <c r="I114" s="196">
        <v>106117.315372</v>
      </c>
      <c r="J114" s="196">
        <v>59599.528334000002</v>
      </c>
      <c r="K114" s="196">
        <v>313680.80894700001</v>
      </c>
      <c r="L114" s="196">
        <v>17558.771048999999</v>
      </c>
      <c r="M114" s="183"/>
      <c r="N114" s="185"/>
      <c r="O114" s="185"/>
      <c r="P114" s="185"/>
      <c r="Q114" s="185"/>
      <c r="R114" s="185"/>
      <c r="S114" s="185"/>
      <c r="T114" s="185"/>
      <c r="U114" s="185"/>
      <c r="V114" s="185"/>
      <c r="W114" s="185"/>
      <c r="X114" s="185"/>
      <c r="Y114" s="185"/>
      <c r="Z114" s="185"/>
      <c r="AA114" s="185"/>
      <c r="AB114" s="185"/>
      <c r="AC114" s="185"/>
      <c r="AD114" s="185"/>
      <c r="AE114" s="185"/>
      <c r="AF114" s="185"/>
    </row>
    <row r="115" spans="1:32" s="9" customFormat="1" ht="13.2">
      <c r="A115" s="27" t="s">
        <v>820</v>
      </c>
      <c r="B115" s="788" t="s">
        <v>821</v>
      </c>
      <c r="C115" s="196">
        <v>1442977.468052</v>
      </c>
      <c r="D115" s="196">
        <v>843769.72904699994</v>
      </c>
      <c r="E115" s="196">
        <v>1019922.4694910001</v>
      </c>
      <c r="F115" s="196">
        <v>1512450.30321073</v>
      </c>
      <c r="G115" s="196">
        <v>2555298.042624</v>
      </c>
      <c r="H115" s="196">
        <v>1310268.340931</v>
      </c>
      <c r="I115" s="196">
        <v>1612210.9337510001</v>
      </c>
      <c r="J115" s="196">
        <v>2647596.395126</v>
      </c>
      <c r="K115" s="196">
        <v>1913119.7138680001</v>
      </c>
      <c r="L115" s="196">
        <v>3227670.8643379998</v>
      </c>
      <c r="M115" s="183"/>
      <c r="N115" s="185"/>
      <c r="O115" s="185"/>
      <c r="P115" s="185"/>
      <c r="Q115" s="185"/>
      <c r="R115" s="185"/>
      <c r="S115" s="185"/>
      <c r="T115" s="185"/>
      <c r="U115" s="185"/>
      <c r="V115" s="185"/>
      <c r="W115" s="185"/>
      <c r="X115" s="185"/>
      <c r="Y115" s="185"/>
      <c r="Z115" s="185"/>
      <c r="AA115" s="185"/>
      <c r="AB115" s="185"/>
      <c r="AC115" s="185"/>
      <c r="AD115" s="185"/>
      <c r="AE115" s="185"/>
      <c r="AF115" s="185"/>
    </row>
    <row r="116" spans="1:32" s="9" customFormat="1" ht="13.2">
      <c r="A116" s="27" t="s">
        <v>822</v>
      </c>
      <c r="B116" s="788" t="s">
        <v>823</v>
      </c>
      <c r="C116" s="196">
        <v>3307.7277568000004</v>
      </c>
      <c r="D116" s="196">
        <v>606.6771257899992</v>
      </c>
      <c r="E116" s="196">
        <v>2038.0616496200003</v>
      </c>
      <c r="F116" s="196">
        <v>1001.20266478</v>
      </c>
      <c r="G116" s="196">
        <v>631.83828062999964</v>
      </c>
      <c r="H116" s="196">
        <v>-5566.6024010000001</v>
      </c>
      <c r="I116" s="196">
        <v>6629.7029540000003</v>
      </c>
      <c r="J116" s="196">
        <v>23568.897523</v>
      </c>
      <c r="K116" s="196">
        <v>-38633.078397999998</v>
      </c>
      <c r="L116" s="196">
        <v>19529.827800999999</v>
      </c>
      <c r="M116" s="183"/>
      <c r="N116" s="185"/>
      <c r="O116" s="185"/>
      <c r="P116" s="185"/>
      <c r="Q116" s="185"/>
      <c r="R116" s="185"/>
      <c r="S116" s="185"/>
      <c r="T116" s="185"/>
      <c r="U116" s="185"/>
      <c r="V116" s="185"/>
      <c r="W116" s="185"/>
      <c r="X116" s="185"/>
      <c r="Y116" s="185"/>
      <c r="Z116" s="185"/>
      <c r="AA116" s="185"/>
      <c r="AB116" s="185"/>
      <c r="AC116" s="185"/>
      <c r="AD116" s="185"/>
      <c r="AE116" s="185"/>
      <c r="AF116" s="185"/>
    </row>
    <row r="117" spans="1:32" s="9" customFormat="1" ht="13.2">
      <c r="A117" s="27" t="s">
        <v>824</v>
      </c>
      <c r="B117" s="788" t="s">
        <v>825</v>
      </c>
      <c r="C117" s="196">
        <v>0</v>
      </c>
      <c r="D117" s="196">
        <v>328705.06549000001</v>
      </c>
      <c r="E117" s="196">
        <v>270353.30520900001</v>
      </c>
      <c r="F117" s="196">
        <v>264217.71387086</v>
      </c>
      <c r="G117" s="196">
        <v>303693.21504600003</v>
      </c>
      <c r="H117" s="196">
        <v>105935.428338</v>
      </c>
      <c r="I117" s="196">
        <v>250808.66017399999</v>
      </c>
      <c r="J117" s="196">
        <v>200157.660871</v>
      </c>
      <c r="K117" s="196">
        <v>243795.676378</v>
      </c>
      <c r="L117" s="196">
        <v>388997.40823599999</v>
      </c>
      <c r="M117" s="183"/>
      <c r="N117" s="185"/>
      <c r="O117" s="185"/>
      <c r="P117" s="185"/>
      <c r="Q117" s="185"/>
      <c r="R117" s="185"/>
      <c r="S117" s="185"/>
      <c r="T117" s="185"/>
      <c r="U117" s="185"/>
      <c r="V117" s="185"/>
      <c r="W117" s="185"/>
      <c r="X117" s="185"/>
      <c r="Y117" s="185"/>
      <c r="Z117" s="185"/>
      <c r="AA117" s="185"/>
      <c r="AB117" s="185"/>
      <c r="AC117" s="185"/>
      <c r="AD117" s="185"/>
      <c r="AE117" s="185"/>
      <c r="AF117" s="185"/>
    </row>
    <row r="118" spans="1:32" s="9" customFormat="1" ht="13.2">
      <c r="A118" s="541" t="s">
        <v>826</v>
      </c>
      <c r="B118" s="799" t="s">
        <v>827</v>
      </c>
      <c r="C118" s="800">
        <v>33492.21731511</v>
      </c>
      <c r="D118" s="800">
        <v>129217.03376654997</v>
      </c>
      <c r="E118" s="800">
        <v>134093.83864771001</v>
      </c>
      <c r="F118" s="800">
        <v>94292.348862029918</v>
      </c>
      <c r="G118" s="800">
        <v>29155.467814739997</v>
      </c>
      <c r="H118" s="800">
        <v>578284.37800200004</v>
      </c>
      <c r="I118" s="800">
        <v>76814.856950999994</v>
      </c>
      <c r="J118" s="800">
        <v>62639.251112999998</v>
      </c>
      <c r="K118" s="800">
        <v>96419.432432999994</v>
      </c>
      <c r="L118" s="800">
        <v>114102.610846</v>
      </c>
      <c r="M118" s="183"/>
      <c r="N118" s="185"/>
      <c r="O118" s="185"/>
      <c r="P118" s="185"/>
      <c r="Q118" s="185"/>
      <c r="R118" s="185"/>
      <c r="S118" s="185"/>
      <c r="T118" s="185"/>
      <c r="U118" s="185"/>
      <c r="V118" s="185"/>
      <c r="W118" s="185"/>
      <c r="X118" s="185"/>
      <c r="Y118" s="185"/>
      <c r="Z118" s="185"/>
      <c r="AA118" s="185"/>
      <c r="AB118" s="185"/>
      <c r="AC118" s="185"/>
      <c r="AD118" s="185"/>
      <c r="AE118" s="185"/>
      <c r="AF118" s="185"/>
    </row>
    <row r="119" spans="1:32" s="36" customFormat="1">
      <c r="A119" s="38"/>
      <c r="B119" s="37"/>
      <c r="C119" s="34"/>
      <c r="D119" s="34"/>
      <c r="E119" s="34"/>
      <c r="F119" s="34"/>
      <c r="G119" s="34"/>
      <c r="H119" s="34"/>
      <c r="I119" s="34"/>
      <c r="J119" s="42"/>
      <c r="K119" s="42"/>
      <c r="L119" s="39"/>
      <c r="M119" s="35"/>
      <c r="N119" s="35"/>
      <c r="O119" s="35"/>
      <c r="P119" s="35"/>
      <c r="Q119" s="35"/>
      <c r="R119" s="35"/>
      <c r="S119" s="35"/>
      <c r="T119" s="35"/>
      <c r="U119" s="35"/>
      <c r="V119" s="35"/>
      <c r="W119" s="35"/>
      <c r="X119" s="35"/>
      <c r="Y119" s="35"/>
      <c r="Z119" s="35"/>
      <c r="AA119" s="35"/>
      <c r="AB119" s="35"/>
      <c r="AC119" s="35"/>
      <c r="AD119" s="35"/>
      <c r="AE119" s="35"/>
      <c r="AF119" s="35"/>
    </row>
    <row r="120" spans="1:32">
      <c r="A120" s="43" t="s">
        <v>94</v>
      </c>
      <c r="B120" s="44"/>
      <c r="C120" s="45"/>
      <c r="D120" s="45"/>
      <c r="E120" s="46"/>
      <c r="F120" s="46"/>
      <c r="G120" s="46"/>
      <c r="H120" s="46"/>
      <c r="I120" s="46"/>
      <c r="J120" s="47"/>
      <c r="K120" s="47"/>
    </row>
    <row r="121" spans="1:32">
      <c r="A121" s="43" t="s">
        <v>95</v>
      </c>
      <c r="B121" s="44"/>
      <c r="C121" s="45"/>
      <c r="D121" s="45"/>
      <c r="E121" s="45"/>
      <c r="F121" s="45"/>
      <c r="G121" s="45"/>
      <c r="H121" s="45"/>
      <c r="I121" s="45"/>
      <c r="J121" s="48"/>
      <c r="K121" s="48"/>
    </row>
    <row r="122" spans="1:32" ht="30" customHeight="1">
      <c r="B122" s="652"/>
      <c r="C122" s="652"/>
      <c r="D122" s="652"/>
      <c r="E122" s="652"/>
      <c r="F122" s="652"/>
      <c r="G122" s="652"/>
      <c r="H122" s="652"/>
      <c r="I122" s="652"/>
      <c r="J122" s="652"/>
      <c r="K122" s="652"/>
    </row>
  </sheetData>
  <conditionalFormatting sqref="A48">
    <cfRule type="duplicateValues" dxfId="1" priority="1"/>
    <cfRule type="duplicateValues" dxfId="0" priority="2"/>
  </conditionalFormatting>
  <hyperlinks>
    <hyperlink ref="K2" location="'Tabla de Contenido'!A1" display="Inicio"/>
  </hyperlinks>
  <pageMargins left="0.7" right="0.7" top="0.75" bottom="0.75" header="0.3" footer="0.3"/>
  <pageSetup paperSize="9" orientation="portrait"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IG41"/>
  <sheetViews>
    <sheetView showGridLines="0" zoomScaleNormal="90" zoomScaleSheetLayoutView="90" workbookViewId="0">
      <selection activeCell="K2" sqref="K2"/>
    </sheetView>
  </sheetViews>
  <sheetFormatPr baseColWidth="10" defaultColWidth="11.44140625" defaultRowHeight="14.4"/>
  <cols>
    <col min="1" max="1" width="14.6640625" style="54" customWidth="1"/>
    <col min="2" max="2" width="47.6640625" style="54" customWidth="1"/>
    <col min="3" max="7" width="12.6640625" style="54" customWidth="1"/>
    <col min="8" max="10" width="12.6640625" style="1" customWidth="1"/>
    <col min="11" max="11" width="13.33203125" style="1" customWidth="1"/>
    <col min="12" max="12" width="13.33203125" style="54" customWidth="1"/>
    <col min="13" max="16384" width="11.44140625" style="54"/>
  </cols>
  <sheetData>
    <row r="1" spans="1:241">
      <c r="B1" s="50"/>
      <c r="C1" s="51"/>
      <c r="D1" s="51"/>
      <c r="E1" s="51"/>
      <c r="F1" s="50"/>
      <c r="G1" s="50"/>
      <c r="H1" s="52"/>
      <c r="I1" s="52"/>
      <c r="J1" s="52"/>
      <c r="K1" s="52"/>
      <c r="L1" s="53"/>
      <c r="M1" s="53"/>
      <c r="N1" s="53"/>
      <c r="O1" s="53"/>
      <c r="P1" s="53"/>
      <c r="Q1" s="53"/>
      <c r="R1" s="53"/>
      <c r="S1" s="53"/>
      <c r="T1" s="53"/>
      <c r="U1" s="53"/>
      <c r="V1" s="53"/>
      <c r="W1" s="53"/>
      <c r="X1" s="53"/>
      <c r="Y1" s="53"/>
      <c r="Z1" s="53"/>
      <c r="AA1" s="53"/>
      <c r="AB1" s="53"/>
      <c r="AC1" s="53"/>
      <c r="AD1" s="53"/>
      <c r="AE1" s="53"/>
      <c r="AF1" s="53"/>
      <c r="AG1" s="53"/>
      <c r="AH1" s="53"/>
      <c r="AI1" s="53"/>
      <c r="AJ1" s="53"/>
      <c r="AK1" s="53"/>
      <c r="AL1" s="53"/>
      <c r="AM1" s="53"/>
      <c r="AN1" s="53"/>
      <c r="AO1" s="53"/>
      <c r="AP1" s="53"/>
      <c r="AQ1" s="53"/>
      <c r="AR1" s="53"/>
      <c r="AS1" s="53"/>
      <c r="AT1" s="53"/>
      <c r="AU1" s="53"/>
      <c r="AV1" s="53"/>
      <c r="AW1" s="53"/>
      <c r="AX1" s="53"/>
      <c r="AY1" s="53"/>
      <c r="AZ1" s="53"/>
      <c r="BA1" s="53"/>
      <c r="BB1" s="53"/>
      <c r="BC1" s="53"/>
      <c r="BD1" s="53"/>
      <c r="BE1" s="53"/>
      <c r="BF1" s="53"/>
      <c r="BG1" s="53"/>
      <c r="BH1" s="53"/>
      <c r="BI1" s="53"/>
      <c r="BJ1" s="53"/>
      <c r="BK1" s="53"/>
      <c r="BL1" s="53"/>
      <c r="BM1" s="53"/>
      <c r="BN1" s="53"/>
      <c r="BO1" s="53"/>
      <c r="BP1" s="53"/>
      <c r="BQ1" s="53"/>
      <c r="BR1" s="53"/>
      <c r="BS1" s="53"/>
      <c r="BT1" s="53"/>
      <c r="BU1" s="53"/>
      <c r="BV1" s="53"/>
      <c r="BW1" s="53"/>
      <c r="BX1" s="53"/>
      <c r="BY1" s="53"/>
      <c r="BZ1" s="53"/>
      <c r="CA1" s="53"/>
      <c r="CB1" s="53"/>
      <c r="CC1" s="53"/>
      <c r="CD1" s="53"/>
      <c r="CE1" s="53"/>
      <c r="CF1" s="53"/>
      <c r="CG1" s="53"/>
      <c r="CH1" s="53"/>
      <c r="CI1" s="53"/>
      <c r="CJ1" s="53"/>
      <c r="CK1" s="53"/>
      <c r="CL1" s="53"/>
      <c r="CM1" s="53"/>
      <c r="CN1" s="53"/>
      <c r="CO1" s="53"/>
      <c r="CP1" s="53"/>
      <c r="CQ1" s="53"/>
      <c r="CR1" s="53"/>
      <c r="CS1" s="53"/>
      <c r="CT1" s="53"/>
      <c r="CU1" s="53"/>
      <c r="CV1" s="53"/>
      <c r="CW1" s="53"/>
      <c r="CX1" s="53"/>
      <c r="CY1" s="53"/>
      <c r="CZ1" s="53"/>
      <c r="DA1" s="53"/>
      <c r="DB1" s="53"/>
      <c r="DC1" s="53"/>
      <c r="DD1" s="53"/>
      <c r="DE1" s="53"/>
      <c r="DF1" s="53"/>
      <c r="DG1" s="53"/>
      <c r="DH1" s="53"/>
      <c r="DI1" s="53"/>
      <c r="DJ1" s="53"/>
      <c r="DK1" s="53"/>
      <c r="DL1" s="53"/>
      <c r="DM1" s="53"/>
      <c r="DN1" s="53"/>
      <c r="DO1" s="53"/>
      <c r="DP1" s="53"/>
      <c r="DQ1" s="53"/>
      <c r="DR1" s="53"/>
      <c r="DS1" s="53"/>
      <c r="DT1" s="53"/>
      <c r="DU1" s="53"/>
      <c r="DV1" s="53"/>
      <c r="DW1" s="53"/>
      <c r="DX1" s="53"/>
      <c r="DY1" s="53"/>
      <c r="DZ1" s="53"/>
      <c r="EA1" s="53"/>
      <c r="EB1" s="53"/>
      <c r="EC1" s="53"/>
      <c r="ED1" s="53"/>
      <c r="EE1" s="53"/>
      <c r="EF1" s="53"/>
      <c r="EG1" s="53"/>
      <c r="EH1" s="53"/>
      <c r="EI1" s="53"/>
      <c r="EJ1" s="53"/>
      <c r="EK1" s="53"/>
      <c r="EL1" s="53"/>
      <c r="EM1" s="53"/>
      <c r="EN1" s="53"/>
      <c r="EO1" s="53"/>
      <c r="EP1" s="53"/>
      <c r="EQ1" s="53"/>
      <c r="ER1" s="53"/>
      <c r="ES1" s="53"/>
      <c r="ET1" s="53"/>
      <c r="EU1" s="53"/>
      <c r="EV1" s="53"/>
      <c r="EW1" s="53"/>
      <c r="EX1" s="53"/>
      <c r="EY1" s="53"/>
      <c r="EZ1" s="53"/>
      <c r="FA1" s="53"/>
      <c r="FB1" s="53"/>
      <c r="FC1" s="53"/>
      <c r="FD1" s="53"/>
      <c r="FE1" s="53"/>
      <c r="FF1" s="53"/>
      <c r="FG1" s="53"/>
      <c r="FH1" s="53"/>
      <c r="FI1" s="53"/>
      <c r="FJ1" s="53"/>
      <c r="FK1" s="53"/>
      <c r="FL1" s="53"/>
      <c r="FM1" s="53"/>
      <c r="FN1" s="53"/>
      <c r="FO1" s="53"/>
      <c r="FP1" s="53"/>
      <c r="FQ1" s="53"/>
      <c r="FR1" s="53"/>
      <c r="FS1" s="53"/>
      <c r="FT1" s="53"/>
      <c r="FU1" s="53"/>
      <c r="FV1" s="53"/>
      <c r="FW1" s="53"/>
      <c r="FX1" s="53"/>
      <c r="FY1" s="53"/>
      <c r="FZ1" s="53"/>
      <c r="GA1" s="53"/>
      <c r="GB1" s="53"/>
      <c r="GC1" s="53"/>
      <c r="GD1" s="53"/>
      <c r="GE1" s="53"/>
      <c r="GF1" s="53"/>
      <c r="GG1" s="53"/>
      <c r="GH1" s="53"/>
      <c r="GI1" s="53"/>
      <c r="GJ1" s="53"/>
      <c r="GK1" s="53"/>
      <c r="GL1" s="53"/>
      <c r="GM1" s="53"/>
      <c r="GN1" s="53"/>
      <c r="GO1" s="53"/>
      <c r="GP1" s="53"/>
      <c r="GQ1" s="53"/>
      <c r="GR1" s="53"/>
      <c r="GS1" s="53"/>
      <c r="GT1" s="53"/>
      <c r="GU1" s="53"/>
      <c r="GV1" s="53"/>
      <c r="GW1" s="53"/>
      <c r="GX1" s="53"/>
      <c r="GY1" s="53"/>
      <c r="GZ1" s="53"/>
      <c r="HA1" s="53"/>
      <c r="HB1" s="53"/>
      <c r="HC1" s="53"/>
      <c r="HD1" s="53"/>
      <c r="HE1" s="53"/>
      <c r="HF1" s="53"/>
      <c r="HG1" s="53"/>
      <c r="HH1" s="53"/>
      <c r="HI1" s="53"/>
      <c r="HJ1" s="53"/>
      <c r="HK1" s="53"/>
      <c r="HL1" s="53"/>
      <c r="HM1" s="53"/>
      <c r="HN1" s="53"/>
      <c r="HO1" s="53"/>
      <c r="HP1" s="53"/>
      <c r="HQ1" s="53"/>
      <c r="HR1" s="53"/>
      <c r="HS1" s="53"/>
      <c r="HT1" s="53"/>
      <c r="HU1" s="53"/>
      <c r="HV1" s="53"/>
      <c r="HW1" s="53"/>
      <c r="HX1" s="53"/>
      <c r="HY1" s="53"/>
      <c r="HZ1" s="53"/>
      <c r="IA1" s="53"/>
      <c r="IB1" s="53"/>
      <c r="IC1" s="53"/>
      <c r="ID1" s="53"/>
      <c r="IE1" s="53"/>
      <c r="IF1" s="53"/>
      <c r="IG1" s="53"/>
    </row>
    <row r="2" spans="1:241" s="15" customFormat="1">
      <c r="A2" s="9" t="s">
        <v>1369</v>
      </c>
      <c r="B2" s="50"/>
      <c r="C2" s="73"/>
      <c r="D2" s="73"/>
      <c r="E2" s="73"/>
      <c r="F2" s="50"/>
      <c r="G2" s="50"/>
      <c r="H2" s="52"/>
      <c r="I2" s="52"/>
      <c r="J2" s="52"/>
      <c r="K2" s="877" t="s">
        <v>1620</v>
      </c>
      <c r="L2" s="50"/>
      <c r="M2" s="50"/>
      <c r="N2" s="50"/>
      <c r="O2" s="50"/>
      <c r="P2" s="50"/>
      <c r="Q2" s="50"/>
      <c r="R2" s="50"/>
      <c r="S2" s="50"/>
      <c r="T2" s="50"/>
      <c r="U2" s="50"/>
      <c r="V2" s="50"/>
      <c r="W2" s="50"/>
      <c r="X2" s="50"/>
      <c r="Y2" s="50"/>
      <c r="Z2" s="50"/>
      <c r="AA2" s="50"/>
      <c r="AB2" s="50"/>
      <c r="AC2" s="50"/>
      <c r="AD2" s="50"/>
      <c r="AE2" s="50"/>
      <c r="AF2" s="50"/>
      <c r="AG2" s="50"/>
      <c r="AH2" s="50"/>
      <c r="AI2" s="50"/>
      <c r="AJ2" s="50"/>
      <c r="AK2" s="50"/>
      <c r="AL2" s="50"/>
      <c r="AM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c r="BW2" s="50"/>
      <c r="BX2" s="50"/>
      <c r="BY2" s="50"/>
      <c r="BZ2" s="50"/>
      <c r="CA2" s="50"/>
      <c r="CB2" s="50"/>
      <c r="CC2" s="50"/>
      <c r="CD2" s="50"/>
      <c r="CE2" s="50"/>
      <c r="CF2" s="50"/>
      <c r="CG2" s="50"/>
      <c r="CH2" s="50"/>
      <c r="CI2" s="50"/>
      <c r="CJ2" s="50"/>
      <c r="CK2" s="50"/>
      <c r="CL2" s="50"/>
      <c r="CM2" s="50"/>
      <c r="CN2" s="50"/>
      <c r="CO2" s="50"/>
      <c r="CP2" s="50"/>
      <c r="CQ2" s="50"/>
      <c r="CR2" s="50"/>
      <c r="CS2" s="50"/>
      <c r="CT2" s="50"/>
      <c r="CU2" s="50"/>
      <c r="CV2" s="50"/>
      <c r="CW2" s="50"/>
      <c r="CX2" s="50"/>
      <c r="CY2" s="50"/>
      <c r="CZ2" s="50"/>
      <c r="DA2" s="50"/>
      <c r="DB2" s="50"/>
      <c r="DC2" s="50"/>
      <c r="DD2" s="50"/>
      <c r="DE2" s="50"/>
      <c r="DF2" s="50"/>
      <c r="DG2" s="50"/>
      <c r="DH2" s="50"/>
      <c r="DI2" s="50"/>
      <c r="DJ2" s="50"/>
      <c r="DK2" s="50"/>
      <c r="DL2" s="50"/>
      <c r="DM2" s="50"/>
      <c r="DN2" s="50"/>
      <c r="DO2" s="50"/>
      <c r="DP2" s="50"/>
      <c r="DQ2" s="50"/>
      <c r="DR2" s="50"/>
      <c r="DS2" s="50"/>
      <c r="DT2" s="50"/>
      <c r="DU2" s="50"/>
      <c r="DV2" s="50"/>
      <c r="DW2" s="50"/>
      <c r="DX2" s="50"/>
      <c r="DY2" s="50"/>
      <c r="DZ2" s="50"/>
      <c r="EA2" s="50"/>
      <c r="EB2" s="50"/>
      <c r="EC2" s="50"/>
      <c r="ED2" s="50"/>
      <c r="EE2" s="50"/>
      <c r="EF2" s="50"/>
      <c r="EG2" s="50"/>
      <c r="EH2" s="50"/>
      <c r="EI2" s="50"/>
      <c r="EJ2" s="50"/>
      <c r="EK2" s="50"/>
      <c r="EL2" s="50"/>
      <c r="EM2" s="50"/>
      <c r="EN2" s="50"/>
      <c r="EO2" s="50"/>
      <c r="EP2" s="50"/>
      <c r="EQ2" s="50"/>
      <c r="ER2" s="50"/>
      <c r="ES2" s="50"/>
      <c r="ET2" s="50"/>
      <c r="EU2" s="50"/>
      <c r="EV2" s="50"/>
      <c r="EW2" s="50"/>
      <c r="EX2" s="50"/>
      <c r="EY2" s="50"/>
      <c r="EZ2" s="50"/>
      <c r="FA2" s="50"/>
      <c r="FB2" s="50"/>
      <c r="FC2" s="50"/>
      <c r="FD2" s="50"/>
      <c r="FE2" s="50"/>
      <c r="FF2" s="50"/>
      <c r="FG2" s="50"/>
      <c r="FH2" s="50"/>
      <c r="FI2" s="50"/>
      <c r="FJ2" s="50"/>
      <c r="FK2" s="50"/>
      <c r="FL2" s="50"/>
      <c r="FM2" s="50"/>
      <c r="FN2" s="50"/>
      <c r="FO2" s="50"/>
      <c r="FP2" s="50"/>
      <c r="FQ2" s="50"/>
      <c r="FR2" s="50"/>
      <c r="FS2" s="50"/>
      <c r="FT2" s="50"/>
      <c r="FU2" s="50"/>
      <c r="FV2" s="50"/>
      <c r="FW2" s="50"/>
      <c r="FX2" s="50"/>
      <c r="FY2" s="50"/>
      <c r="FZ2" s="50"/>
      <c r="GA2" s="50"/>
      <c r="GB2" s="50"/>
      <c r="GC2" s="50"/>
      <c r="GD2" s="50"/>
      <c r="GE2" s="50"/>
      <c r="GF2" s="50"/>
      <c r="GG2" s="50"/>
      <c r="GH2" s="50"/>
      <c r="GI2" s="50"/>
      <c r="GJ2" s="50"/>
      <c r="GK2" s="50"/>
      <c r="GL2" s="50"/>
      <c r="GM2" s="50"/>
      <c r="GN2" s="50"/>
      <c r="GO2" s="50"/>
      <c r="GP2" s="50"/>
      <c r="GQ2" s="50"/>
      <c r="GR2" s="50"/>
      <c r="GS2" s="50"/>
      <c r="GT2" s="50"/>
      <c r="GU2" s="50"/>
      <c r="GV2" s="50"/>
      <c r="GW2" s="50"/>
      <c r="GX2" s="50"/>
      <c r="GY2" s="50"/>
      <c r="GZ2" s="50"/>
      <c r="HA2" s="50"/>
      <c r="HB2" s="50"/>
      <c r="HC2" s="50"/>
      <c r="HD2" s="50"/>
      <c r="HE2" s="50"/>
      <c r="HF2" s="50"/>
      <c r="HG2" s="50"/>
      <c r="HH2" s="50"/>
      <c r="HI2" s="50"/>
      <c r="HJ2" s="50"/>
      <c r="HK2" s="50"/>
      <c r="HL2" s="50"/>
      <c r="HM2" s="50"/>
      <c r="HN2" s="50"/>
      <c r="HO2" s="50"/>
      <c r="HP2" s="50"/>
      <c r="HQ2" s="50"/>
      <c r="HR2" s="50"/>
      <c r="HS2" s="50"/>
      <c r="HT2" s="50"/>
      <c r="HU2" s="50"/>
      <c r="HV2" s="50"/>
      <c r="HW2" s="50"/>
      <c r="HX2" s="50"/>
      <c r="HY2" s="50"/>
      <c r="HZ2" s="50"/>
      <c r="IA2" s="50"/>
      <c r="IB2" s="50"/>
      <c r="IC2" s="50"/>
      <c r="ID2" s="50"/>
      <c r="IE2" s="50"/>
      <c r="IF2" s="50"/>
      <c r="IG2" s="50"/>
    </row>
    <row r="3" spans="1:241" s="15" customFormat="1" ht="13.2">
      <c r="A3" s="29" t="s">
        <v>321</v>
      </c>
      <c r="B3" s="50"/>
      <c r="C3" s="50"/>
      <c r="D3" s="50"/>
      <c r="E3" s="50"/>
      <c r="F3" s="50"/>
      <c r="G3" s="50"/>
      <c r="H3" s="52"/>
      <c r="I3" s="52"/>
      <c r="J3" s="52"/>
      <c r="K3" s="52"/>
      <c r="L3" s="50"/>
      <c r="M3" s="50"/>
      <c r="N3" s="50"/>
      <c r="O3" s="50"/>
      <c r="P3" s="50"/>
      <c r="Q3" s="50"/>
      <c r="R3" s="50"/>
      <c r="S3" s="50"/>
      <c r="T3" s="50"/>
      <c r="U3" s="50"/>
      <c r="V3" s="50"/>
      <c r="W3" s="50"/>
      <c r="X3" s="50"/>
      <c r="Y3" s="50"/>
      <c r="Z3" s="50"/>
      <c r="AA3" s="50"/>
      <c r="AB3" s="50"/>
      <c r="AC3" s="50"/>
      <c r="AD3" s="50"/>
      <c r="AE3" s="50"/>
      <c r="AF3" s="50"/>
      <c r="AG3" s="50"/>
      <c r="AH3" s="50"/>
      <c r="AI3" s="50"/>
      <c r="AJ3" s="50"/>
      <c r="AK3" s="50"/>
      <c r="AL3" s="50"/>
      <c r="AM3" s="50"/>
      <c r="AN3" s="50"/>
      <c r="AO3" s="50"/>
      <c r="AP3" s="50"/>
      <c r="AQ3" s="50"/>
      <c r="AR3" s="50"/>
      <c r="AS3" s="50"/>
      <c r="AT3" s="50"/>
      <c r="AU3" s="50"/>
      <c r="AV3" s="50"/>
      <c r="AW3" s="50"/>
      <c r="AX3" s="50"/>
      <c r="AY3" s="50"/>
      <c r="AZ3" s="50"/>
      <c r="BA3" s="50"/>
      <c r="BB3" s="50"/>
      <c r="BC3" s="50"/>
      <c r="BD3" s="50"/>
      <c r="BE3" s="50"/>
      <c r="BF3" s="50"/>
      <c r="BG3" s="50"/>
      <c r="BH3" s="50"/>
      <c r="BI3" s="50"/>
      <c r="BJ3" s="50"/>
      <c r="BK3" s="50"/>
      <c r="BL3" s="50"/>
      <c r="BM3" s="50"/>
      <c r="BN3" s="50"/>
      <c r="BO3" s="50"/>
      <c r="BP3" s="50"/>
      <c r="BQ3" s="50"/>
      <c r="BR3" s="50"/>
      <c r="BS3" s="50"/>
      <c r="BT3" s="50"/>
      <c r="BU3" s="50"/>
      <c r="BV3" s="50"/>
      <c r="BW3" s="50"/>
      <c r="BX3" s="50"/>
      <c r="BY3" s="50"/>
      <c r="BZ3" s="50"/>
      <c r="CA3" s="50"/>
      <c r="CB3" s="50"/>
      <c r="CC3" s="50"/>
      <c r="CD3" s="50"/>
      <c r="CE3" s="50"/>
      <c r="CF3" s="50"/>
      <c r="CG3" s="50"/>
      <c r="CH3" s="50"/>
      <c r="CI3" s="50"/>
      <c r="CJ3" s="50"/>
      <c r="CK3" s="50"/>
      <c r="CL3" s="50"/>
      <c r="CM3" s="50"/>
      <c r="CN3" s="50"/>
      <c r="CO3" s="50"/>
      <c r="CP3" s="50"/>
      <c r="CQ3" s="50"/>
      <c r="CR3" s="50"/>
      <c r="CS3" s="50"/>
      <c r="CT3" s="50"/>
      <c r="CU3" s="50"/>
      <c r="CV3" s="50"/>
      <c r="CW3" s="50"/>
      <c r="CX3" s="50"/>
      <c r="CY3" s="50"/>
      <c r="CZ3" s="50"/>
      <c r="DA3" s="50"/>
      <c r="DB3" s="50"/>
      <c r="DC3" s="50"/>
      <c r="DD3" s="50"/>
      <c r="DE3" s="50"/>
      <c r="DF3" s="50"/>
      <c r="DG3" s="50"/>
      <c r="DH3" s="50"/>
      <c r="DI3" s="50"/>
      <c r="DJ3" s="50"/>
      <c r="DK3" s="50"/>
      <c r="DL3" s="50"/>
      <c r="DM3" s="50"/>
      <c r="DN3" s="50"/>
      <c r="DO3" s="50"/>
      <c r="DP3" s="50"/>
      <c r="DQ3" s="50"/>
      <c r="DR3" s="50"/>
      <c r="DS3" s="50"/>
      <c r="DT3" s="50"/>
      <c r="DU3" s="50"/>
      <c r="DV3" s="50"/>
      <c r="DW3" s="50"/>
      <c r="DX3" s="50"/>
      <c r="DY3" s="50"/>
      <c r="DZ3" s="50"/>
      <c r="EA3" s="50"/>
      <c r="EB3" s="50"/>
      <c r="EC3" s="50"/>
      <c r="ED3" s="50"/>
      <c r="EE3" s="50"/>
      <c r="EF3" s="50"/>
      <c r="EG3" s="50"/>
      <c r="EH3" s="50"/>
      <c r="EI3" s="50"/>
      <c r="EJ3" s="50"/>
      <c r="EK3" s="50"/>
      <c r="EL3" s="50"/>
      <c r="EM3" s="50"/>
      <c r="EN3" s="50"/>
      <c r="EO3" s="50"/>
      <c r="EP3" s="50"/>
      <c r="EQ3" s="50"/>
      <c r="ER3" s="50"/>
      <c r="ES3" s="50"/>
      <c r="ET3" s="50"/>
      <c r="EU3" s="50"/>
      <c r="EV3" s="50"/>
      <c r="EW3" s="50"/>
      <c r="EX3" s="50"/>
      <c r="EY3" s="50"/>
      <c r="EZ3" s="50"/>
      <c r="FA3" s="50"/>
      <c r="FB3" s="50"/>
      <c r="FC3" s="50"/>
      <c r="FD3" s="50"/>
      <c r="FE3" s="50"/>
      <c r="FF3" s="50"/>
      <c r="FG3" s="50"/>
      <c r="FH3" s="50"/>
      <c r="FI3" s="50"/>
      <c r="FJ3" s="50"/>
      <c r="FK3" s="50"/>
      <c r="FL3" s="50"/>
      <c r="FM3" s="50"/>
      <c r="FN3" s="50"/>
      <c r="FO3" s="50"/>
      <c r="FP3" s="50"/>
      <c r="FQ3" s="50"/>
      <c r="FR3" s="50"/>
      <c r="FS3" s="50"/>
      <c r="FT3" s="50"/>
      <c r="FU3" s="50"/>
      <c r="FV3" s="50"/>
      <c r="FW3" s="50"/>
      <c r="FX3" s="50"/>
      <c r="FY3" s="50"/>
      <c r="FZ3" s="50"/>
      <c r="GA3" s="50"/>
      <c r="GB3" s="50"/>
      <c r="GC3" s="50"/>
      <c r="GD3" s="50"/>
      <c r="GE3" s="50"/>
      <c r="GF3" s="50"/>
      <c r="GG3" s="50"/>
      <c r="GH3" s="50"/>
      <c r="GI3" s="50"/>
      <c r="GJ3" s="50"/>
      <c r="GK3" s="50"/>
      <c r="GL3" s="50"/>
      <c r="GM3" s="50"/>
      <c r="GN3" s="50"/>
      <c r="GO3" s="50"/>
      <c r="GP3" s="50"/>
      <c r="GQ3" s="50"/>
      <c r="GR3" s="50"/>
      <c r="GS3" s="50"/>
      <c r="GT3" s="50"/>
      <c r="GU3" s="50"/>
      <c r="GV3" s="50"/>
      <c r="GW3" s="50"/>
      <c r="GX3" s="50"/>
      <c r="GY3" s="50"/>
      <c r="GZ3" s="50"/>
      <c r="HA3" s="50"/>
      <c r="HB3" s="50"/>
      <c r="HC3" s="50"/>
      <c r="HD3" s="50"/>
      <c r="HE3" s="50"/>
      <c r="HF3" s="50"/>
      <c r="HG3" s="50"/>
      <c r="HH3" s="50"/>
      <c r="HI3" s="50"/>
      <c r="HJ3" s="50"/>
      <c r="HK3" s="50"/>
      <c r="HL3" s="50"/>
      <c r="HM3" s="50"/>
      <c r="HN3" s="50"/>
      <c r="HO3" s="50"/>
      <c r="HP3" s="50"/>
      <c r="HQ3" s="50"/>
      <c r="HR3" s="50"/>
      <c r="HS3" s="50"/>
      <c r="HT3" s="50"/>
      <c r="HU3" s="50"/>
      <c r="HV3" s="50"/>
      <c r="HW3" s="50"/>
      <c r="HX3" s="50"/>
      <c r="HY3" s="50"/>
      <c r="HZ3" s="50"/>
      <c r="IA3" s="50"/>
      <c r="IB3" s="50"/>
      <c r="IC3" s="50"/>
      <c r="ID3" s="50"/>
      <c r="IE3" s="50"/>
      <c r="IF3" s="50"/>
      <c r="IG3" s="50"/>
    </row>
    <row r="4" spans="1:241" s="15" customFormat="1" ht="13.2">
      <c r="A4" s="27" t="s">
        <v>1499</v>
      </c>
      <c r="B4" s="50"/>
      <c r="C4" s="50"/>
      <c r="D4" s="50"/>
      <c r="E4" s="50"/>
      <c r="F4" s="50"/>
      <c r="G4" s="50"/>
      <c r="H4" s="52"/>
      <c r="I4" s="52"/>
      <c r="J4" s="52"/>
      <c r="K4" s="52"/>
      <c r="L4" s="50"/>
      <c r="M4" s="50"/>
      <c r="N4" s="50"/>
      <c r="O4" s="50"/>
      <c r="P4" s="50"/>
      <c r="Q4" s="50"/>
      <c r="R4" s="50"/>
      <c r="S4" s="50"/>
      <c r="T4" s="50"/>
      <c r="U4" s="50"/>
      <c r="V4" s="50"/>
      <c r="W4" s="50"/>
      <c r="X4" s="50"/>
      <c r="Y4" s="50"/>
      <c r="Z4" s="50"/>
      <c r="AA4" s="50"/>
      <c r="AB4" s="50"/>
      <c r="AC4" s="50"/>
      <c r="AD4" s="50"/>
      <c r="AE4" s="50"/>
      <c r="AF4" s="50"/>
      <c r="AG4" s="50"/>
      <c r="AH4" s="50"/>
      <c r="AI4" s="50"/>
      <c r="AJ4" s="50"/>
      <c r="AK4" s="50"/>
      <c r="AL4" s="50"/>
      <c r="AM4" s="50"/>
      <c r="AN4" s="50"/>
      <c r="AO4" s="50"/>
      <c r="AP4" s="50"/>
      <c r="AQ4" s="50"/>
      <c r="AR4" s="50"/>
      <c r="AS4" s="50"/>
      <c r="AT4" s="50"/>
      <c r="AU4" s="50"/>
      <c r="AV4" s="50"/>
      <c r="AW4" s="50"/>
      <c r="AX4" s="50"/>
      <c r="AY4" s="50"/>
      <c r="AZ4" s="50"/>
      <c r="BA4" s="50"/>
      <c r="BB4" s="50"/>
      <c r="BC4" s="50"/>
      <c r="BD4" s="50"/>
      <c r="BE4" s="50"/>
      <c r="BF4" s="50"/>
      <c r="BG4" s="50"/>
      <c r="BH4" s="50"/>
      <c r="BI4" s="50"/>
      <c r="BJ4" s="50"/>
      <c r="BK4" s="50"/>
      <c r="BL4" s="50"/>
      <c r="BM4" s="50"/>
      <c r="BN4" s="50"/>
      <c r="BO4" s="50"/>
      <c r="BP4" s="50"/>
      <c r="BQ4" s="50"/>
      <c r="BR4" s="50"/>
      <c r="BS4" s="50"/>
      <c r="BT4" s="50"/>
      <c r="BU4" s="50"/>
      <c r="BV4" s="50"/>
      <c r="BW4" s="50"/>
      <c r="BX4" s="50"/>
      <c r="BY4" s="50"/>
      <c r="BZ4" s="50"/>
      <c r="CA4" s="50"/>
      <c r="CB4" s="50"/>
      <c r="CC4" s="50"/>
      <c r="CD4" s="50"/>
      <c r="CE4" s="50"/>
      <c r="CF4" s="50"/>
      <c r="CG4" s="50"/>
      <c r="CH4" s="50"/>
      <c r="CI4" s="50"/>
      <c r="CJ4" s="50"/>
      <c r="CK4" s="50"/>
      <c r="CL4" s="50"/>
      <c r="CM4" s="50"/>
      <c r="CN4" s="50"/>
      <c r="CO4" s="50"/>
      <c r="CP4" s="50"/>
      <c r="CQ4" s="50"/>
      <c r="CR4" s="50"/>
      <c r="CS4" s="50"/>
      <c r="CT4" s="50"/>
      <c r="CU4" s="50"/>
      <c r="CV4" s="50"/>
      <c r="CW4" s="50"/>
      <c r="CX4" s="50"/>
      <c r="CY4" s="50"/>
      <c r="CZ4" s="50"/>
      <c r="DA4" s="50"/>
      <c r="DB4" s="50"/>
      <c r="DC4" s="50"/>
      <c r="DD4" s="50"/>
      <c r="DE4" s="50"/>
      <c r="DF4" s="50"/>
      <c r="DG4" s="50"/>
      <c r="DH4" s="50"/>
      <c r="DI4" s="50"/>
      <c r="DJ4" s="50"/>
      <c r="DK4" s="50"/>
      <c r="DL4" s="50"/>
      <c r="DM4" s="50"/>
      <c r="DN4" s="50"/>
      <c r="DO4" s="50"/>
      <c r="DP4" s="50"/>
      <c r="DQ4" s="50"/>
      <c r="DR4" s="50"/>
      <c r="DS4" s="50"/>
      <c r="DT4" s="50"/>
      <c r="DU4" s="50"/>
      <c r="DV4" s="50"/>
      <c r="DW4" s="50"/>
      <c r="DX4" s="50"/>
      <c r="DY4" s="50"/>
      <c r="DZ4" s="50"/>
      <c r="EA4" s="50"/>
      <c r="EB4" s="50"/>
      <c r="EC4" s="50"/>
      <c r="ED4" s="50"/>
      <c r="EE4" s="50"/>
      <c r="EF4" s="50"/>
      <c r="EG4" s="50"/>
      <c r="EH4" s="50"/>
      <c r="EI4" s="50"/>
      <c r="EJ4" s="50"/>
      <c r="EK4" s="50"/>
      <c r="EL4" s="50"/>
      <c r="EM4" s="50"/>
      <c r="EN4" s="50"/>
      <c r="EO4" s="50"/>
      <c r="EP4" s="50"/>
      <c r="EQ4" s="50"/>
      <c r="ER4" s="50"/>
      <c r="ES4" s="50"/>
      <c r="ET4" s="50"/>
      <c r="EU4" s="50"/>
      <c r="EV4" s="50"/>
      <c r="EW4" s="50"/>
      <c r="EX4" s="50"/>
      <c r="EY4" s="50"/>
      <c r="EZ4" s="50"/>
      <c r="FA4" s="50"/>
      <c r="FB4" s="50"/>
      <c r="FC4" s="50"/>
      <c r="FD4" s="50"/>
      <c r="FE4" s="50"/>
      <c r="FF4" s="50"/>
      <c r="FG4" s="50"/>
      <c r="FH4" s="50"/>
      <c r="FI4" s="50"/>
      <c r="FJ4" s="50"/>
      <c r="FK4" s="50"/>
      <c r="FL4" s="50"/>
      <c r="FM4" s="50"/>
      <c r="FN4" s="50"/>
      <c r="FO4" s="50"/>
      <c r="FP4" s="50"/>
      <c r="FQ4" s="50"/>
      <c r="FR4" s="50"/>
      <c r="FS4" s="50"/>
      <c r="FT4" s="50"/>
      <c r="FU4" s="50"/>
      <c r="FV4" s="50"/>
      <c r="FW4" s="50"/>
      <c r="FX4" s="50"/>
      <c r="FY4" s="50"/>
      <c r="FZ4" s="50"/>
      <c r="GA4" s="50"/>
      <c r="GB4" s="50"/>
      <c r="GC4" s="50"/>
      <c r="GD4" s="50"/>
      <c r="GE4" s="50"/>
      <c r="GF4" s="50"/>
      <c r="GG4" s="50"/>
      <c r="GH4" s="50"/>
      <c r="GI4" s="50"/>
      <c r="GJ4" s="50"/>
      <c r="GK4" s="50"/>
      <c r="GL4" s="50"/>
      <c r="GM4" s="50"/>
      <c r="GN4" s="50"/>
      <c r="GO4" s="50"/>
      <c r="GP4" s="50"/>
      <c r="GQ4" s="50"/>
      <c r="GR4" s="50"/>
      <c r="GS4" s="50"/>
      <c r="GT4" s="50"/>
      <c r="GU4" s="50"/>
      <c r="GV4" s="50"/>
      <c r="GW4" s="50"/>
      <c r="GX4" s="50"/>
      <c r="GY4" s="50"/>
      <c r="GZ4" s="50"/>
      <c r="HA4" s="50"/>
      <c r="HB4" s="50"/>
      <c r="HC4" s="50"/>
      <c r="HD4" s="50"/>
      <c r="HE4" s="50"/>
      <c r="HF4" s="50"/>
      <c r="HG4" s="50"/>
      <c r="HH4" s="50"/>
      <c r="HI4" s="50"/>
      <c r="HJ4" s="50"/>
      <c r="HK4" s="50"/>
      <c r="HL4" s="50"/>
      <c r="HM4" s="50"/>
      <c r="HN4" s="50"/>
      <c r="HO4" s="50"/>
      <c r="HP4" s="50"/>
      <c r="HQ4" s="50"/>
      <c r="HR4" s="50"/>
      <c r="HS4" s="50"/>
      <c r="HT4" s="50"/>
      <c r="HU4" s="50"/>
      <c r="HV4" s="50"/>
      <c r="HW4" s="50"/>
      <c r="HX4" s="50"/>
      <c r="HY4" s="50"/>
      <c r="HZ4" s="50"/>
      <c r="IA4" s="50"/>
      <c r="IB4" s="50"/>
      <c r="IC4" s="50"/>
      <c r="ID4" s="50"/>
      <c r="IE4" s="50"/>
      <c r="IF4" s="50"/>
      <c r="IG4" s="50"/>
    </row>
    <row r="5" spans="1:241" s="15" customFormat="1" ht="13.2">
      <c r="A5" s="29" t="s">
        <v>70</v>
      </c>
      <c r="B5" s="56"/>
      <c r="C5" s="57"/>
      <c r="D5" s="57"/>
      <c r="E5" s="57"/>
      <c r="F5" s="50"/>
      <c r="G5" s="50"/>
      <c r="H5" s="52"/>
      <c r="I5" s="52"/>
      <c r="J5" s="52"/>
      <c r="K5" s="52"/>
      <c r="L5" s="50"/>
      <c r="M5" s="50"/>
      <c r="N5" s="50"/>
      <c r="O5" s="50"/>
      <c r="P5" s="50"/>
      <c r="Q5" s="50"/>
      <c r="R5" s="50"/>
      <c r="S5" s="50"/>
      <c r="T5" s="50"/>
      <c r="U5" s="50"/>
      <c r="V5" s="50"/>
      <c r="W5" s="50"/>
      <c r="X5" s="50"/>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c r="BS5" s="50"/>
      <c r="BT5" s="50"/>
      <c r="BU5" s="50"/>
      <c r="BV5" s="50"/>
      <c r="BW5" s="50"/>
      <c r="BX5" s="50"/>
      <c r="BY5" s="50"/>
      <c r="BZ5" s="50"/>
      <c r="CA5" s="50"/>
      <c r="CB5" s="50"/>
      <c r="CC5" s="50"/>
      <c r="CD5" s="50"/>
      <c r="CE5" s="50"/>
      <c r="CF5" s="50"/>
      <c r="CG5" s="50"/>
      <c r="CH5" s="50"/>
      <c r="CI5" s="50"/>
      <c r="CJ5" s="50"/>
      <c r="CK5" s="50"/>
      <c r="CL5" s="50"/>
      <c r="CM5" s="50"/>
      <c r="CN5" s="50"/>
      <c r="CO5" s="50"/>
      <c r="CP5" s="50"/>
      <c r="CQ5" s="50"/>
      <c r="CR5" s="50"/>
      <c r="CS5" s="50"/>
      <c r="CT5" s="50"/>
      <c r="CU5" s="50"/>
      <c r="CV5" s="50"/>
      <c r="CW5" s="50"/>
      <c r="CX5" s="50"/>
      <c r="CY5" s="50"/>
      <c r="CZ5" s="50"/>
      <c r="DA5" s="50"/>
      <c r="DB5" s="50"/>
      <c r="DC5" s="50"/>
      <c r="DD5" s="50"/>
      <c r="DE5" s="50"/>
      <c r="DF5" s="50"/>
      <c r="DG5" s="50"/>
      <c r="DH5" s="50"/>
      <c r="DI5" s="50"/>
      <c r="DJ5" s="50"/>
      <c r="DK5" s="50"/>
      <c r="DL5" s="50"/>
      <c r="DM5" s="50"/>
      <c r="DN5" s="50"/>
      <c r="DO5" s="50"/>
      <c r="DP5" s="50"/>
      <c r="DQ5" s="50"/>
      <c r="DR5" s="50"/>
      <c r="DS5" s="50"/>
      <c r="DT5" s="50"/>
      <c r="DU5" s="50"/>
      <c r="DV5" s="50"/>
      <c r="DW5" s="50"/>
      <c r="DX5" s="50"/>
      <c r="DY5" s="50"/>
      <c r="DZ5" s="50"/>
      <c r="EA5" s="50"/>
      <c r="EB5" s="50"/>
      <c r="EC5" s="50"/>
      <c r="ED5" s="50"/>
      <c r="EE5" s="50"/>
      <c r="EF5" s="50"/>
      <c r="EG5" s="50"/>
      <c r="EH5" s="50"/>
      <c r="EI5" s="50"/>
      <c r="EJ5" s="50"/>
      <c r="EK5" s="50"/>
      <c r="EL5" s="50"/>
      <c r="EM5" s="50"/>
      <c r="EN5" s="50"/>
      <c r="EO5" s="50"/>
      <c r="EP5" s="50"/>
      <c r="EQ5" s="50"/>
      <c r="ER5" s="50"/>
      <c r="ES5" s="50"/>
      <c r="ET5" s="50"/>
      <c r="EU5" s="50"/>
      <c r="EV5" s="50"/>
      <c r="EW5" s="50"/>
      <c r="EX5" s="50"/>
      <c r="EY5" s="50"/>
      <c r="EZ5" s="50"/>
      <c r="FA5" s="50"/>
      <c r="FB5" s="50"/>
      <c r="FC5" s="50"/>
      <c r="FD5" s="50"/>
      <c r="FE5" s="50"/>
      <c r="FF5" s="50"/>
      <c r="FG5" s="50"/>
      <c r="FH5" s="50"/>
      <c r="FI5" s="50"/>
      <c r="FJ5" s="50"/>
      <c r="FK5" s="50"/>
      <c r="FL5" s="50"/>
      <c r="FM5" s="50"/>
      <c r="FN5" s="50"/>
      <c r="FO5" s="50"/>
      <c r="FP5" s="50"/>
      <c r="FQ5" s="50"/>
      <c r="FR5" s="50"/>
      <c r="FS5" s="50"/>
      <c r="FT5" s="50"/>
      <c r="FU5" s="50"/>
      <c r="FV5" s="50"/>
      <c r="FW5" s="50"/>
      <c r="FX5" s="50"/>
      <c r="FY5" s="50"/>
      <c r="FZ5" s="50"/>
      <c r="GA5" s="50"/>
      <c r="GB5" s="50"/>
      <c r="GC5" s="50"/>
      <c r="GD5" s="50"/>
      <c r="GE5" s="50"/>
      <c r="GF5" s="50"/>
      <c r="GG5" s="50"/>
      <c r="GH5" s="50"/>
      <c r="GI5" s="50"/>
      <c r="GJ5" s="50"/>
      <c r="GK5" s="50"/>
      <c r="GL5" s="50"/>
      <c r="GM5" s="50"/>
      <c r="GN5" s="50"/>
      <c r="GO5" s="50"/>
      <c r="GP5" s="50"/>
      <c r="GQ5" s="50"/>
      <c r="GR5" s="50"/>
      <c r="GS5" s="50"/>
      <c r="GT5" s="50"/>
      <c r="GU5" s="50"/>
      <c r="GV5" s="50"/>
      <c r="GW5" s="50"/>
      <c r="GX5" s="50"/>
      <c r="GY5" s="50"/>
      <c r="GZ5" s="50"/>
      <c r="HA5" s="50"/>
      <c r="HB5" s="50"/>
      <c r="HC5" s="50"/>
      <c r="HD5" s="50"/>
      <c r="HE5" s="50"/>
      <c r="HF5" s="50"/>
      <c r="HG5" s="50"/>
      <c r="HH5" s="50"/>
      <c r="HI5" s="50"/>
      <c r="HJ5" s="50"/>
      <c r="HK5" s="50"/>
      <c r="HL5" s="50"/>
      <c r="HM5" s="50"/>
      <c r="HN5" s="50"/>
      <c r="HO5" s="50"/>
      <c r="HP5" s="50"/>
      <c r="HQ5" s="50"/>
      <c r="HR5" s="50"/>
      <c r="HS5" s="50"/>
      <c r="HT5" s="50"/>
      <c r="HU5" s="50"/>
      <c r="HV5" s="50"/>
      <c r="HW5" s="50"/>
      <c r="HX5" s="50"/>
      <c r="HY5" s="50"/>
      <c r="HZ5" s="50"/>
      <c r="IA5" s="50"/>
      <c r="IB5" s="50"/>
      <c r="IC5" s="50"/>
      <c r="ID5" s="50"/>
      <c r="IE5" s="50"/>
      <c r="IF5" s="50"/>
      <c r="IG5" s="50"/>
    </row>
    <row r="6" spans="1:241" s="15" customFormat="1" ht="13.2">
      <c r="A6" s="59" t="s">
        <v>71</v>
      </c>
      <c r="B6" s="59" t="s">
        <v>72</v>
      </c>
      <c r="C6" s="60">
        <v>2015</v>
      </c>
      <c r="D6" s="60">
        <v>2016</v>
      </c>
      <c r="E6" s="60">
        <v>2017</v>
      </c>
      <c r="F6" s="60">
        <v>2018</v>
      </c>
      <c r="G6" s="60">
        <v>2019</v>
      </c>
      <c r="H6" s="60">
        <v>2020</v>
      </c>
      <c r="I6" s="60">
        <v>2021</v>
      </c>
      <c r="J6" s="60">
        <v>2022</v>
      </c>
      <c r="K6" s="60">
        <v>2023</v>
      </c>
      <c r="L6" s="60">
        <v>2024</v>
      </c>
      <c r="M6" s="801"/>
      <c r="N6" s="801"/>
      <c r="O6" s="801"/>
      <c r="P6" s="801"/>
      <c r="Q6" s="801"/>
      <c r="R6" s="801"/>
      <c r="S6" s="802"/>
      <c r="T6" s="802"/>
      <c r="U6" s="803"/>
      <c r="V6" s="801"/>
      <c r="W6" s="801"/>
      <c r="X6" s="801"/>
      <c r="Y6" s="801"/>
      <c r="Z6" s="801"/>
      <c r="AA6" s="801"/>
      <c r="AB6" s="801"/>
      <c r="AC6" s="801"/>
      <c r="AD6" s="801"/>
      <c r="AE6" s="801"/>
      <c r="AF6" s="801"/>
      <c r="AG6" s="801"/>
      <c r="AH6" s="801"/>
      <c r="AI6" s="802"/>
      <c r="AJ6" s="802"/>
      <c r="AK6" s="803"/>
      <c r="AL6" s="801"/>
      <c r="AM6" s="801"/>
      <c r="AN6" s="801"/>
      <c r="AO6" s="801"/>
      <c r="AP6" s="801"/>
      <c r="AQ6" s="801"/>
      <c r="AR6" s="801"/>
      <c r="AS6" s="801"/>
      <c r="AT6" s="801"/>
      <c r="AU6" s="801"/>
      <c r="AV6" s="801"/>
      <c r="AW6" s="801"/>
      <c r="AX6" s="801"/>
      <c r="AY6" s="802"/>
      <c r="AZ6" s="802"/>
      <c r="BA6" s="803"/>
      <c r="BB6" s="801"/>
      <c r="BC6" s="801"/>
      <c r="BD6" s="801"/>
      <c r="BE6" s="801"/>
      <c r="BF6" s="801"/>
      <c r="BG6" s="801"/>
      <c r="BH6" s="801"/>
      <c r="BI6" s="801"/>
      <c r="BJ6" s="801"/>
      <c r="BK6" s="801"/>
      <c r="BL6" s="801"/>
      <c r="BM6" s="801"/>
      <c r="BN6" s="801"/>
      <c r="BO6" s="802"/>
      <c r="BP6" s="802"/>
      <c r="BQ6" s="803"/>
      <c r="BR6" s="801"/>
      <c r="BS6" s="801"/>
      <c r="BT6" s="801"/>
      <c r="BU6" s="801"/>
      <c r="BV6" s="801"/>
      <c r="BW6" s="801"/>
      <c r="BX6" s="801"/>
      <c r="BY6" s="801"/>
      <c r="BZ6" s="801"/>
      <c r="CA6" s="801"/>
      <c r="CB6" s="801"/>
      <c r="CC6" s="801"/>
      <c r="CD6" s="801"/>
      <c r="CE6" s="802"/>
      <c r="CF6" s="802"/>
      <c r="CG6" s="803"/>
      <c r="CH6" s="801"/>
      <c r="CI6" s="801"/>
      <c r="CJ6" s="801"/>
      <c r="CK6" s="801"/>
      <c r="CL6" s="801"/>
      <c r="CM6" s="801"/>
      <c r="CN6" s="801"/>
      <c r="CO6" s="801"/>
      <c r="CP6" s="801"/>
      <c r="CQ6" s="801"/>
      <c r="CR6" s="801"/>
      <c r="CS6" s="801"/>
      <c r="CT6" s="801"/>
      <c r="CU6" s="802"/>
      <c r="CV6" s="802"/>
      <c r="CW6" s="803"/>
      <c r="CX6" s="801"/>
      <c r="CY6" s="801"/>
      <c r="CZ6" s="801"/>
      <c r="DA6" s="801"/>
      <c r="DB6" s="801"/>
      <c r="DC6" s="801"/>
      <c r="DD6" s="801"/>
      <c r="DE6" s="801"/>
      <c r="DF6" s="801"/>
      <c r="DG6" s="801"/>
      <c r="DH6" s="801"/>
      <c r="DI6" s="801"/>
      <c r="DJ6" s="801"/>
      <c r="DK6" s="802"/>
      <c r="DL6" s="802"/>
      <c r="DM6" s="803"/>
      <c r="DN6" s="801"/>
      <c r="DO6" s="801"/>
      <c r="DP6" s="801"/>
      <c r="DQ6" s="801"/>
      <c r="DR6" s="801"/>
      <c r="DS6" s="801"/>
      <c r="DT6" s="801"/>
      <c r="DU6" s="801"/>
      <c r="DV6" s="801"/>
      <c r="DW6" s="801"/>
      <c r="DX6" s="801"/>
      <c r="DY6" s="801"/>
      <c r="DZ6" s="801"/>
      <c r="EA6" s="802"/>
      <c r="EB6" s="802"/>
      <c r="EC6" s="803"/>
      <c r="ED6" s="801"/>
      <c r="EE6" s="801"/>
      <c r="EF6" s="801"/>
      <c r="EG6" s="801"/>
      <c r="EH6" s="801"/>
      <c r="EI6" s="801"/>
      <c r="EJ6" s="801"/>
      <c r="EK6" s="801"/>
      <c r="EL6" s="801"/>
      <c r="EM6" s="801"/>
      <c r="EN6" s="801"/>
      <c r="EO6" s="801"/>
      <c r="EP6" s="801"/>
      <c r="EQ6" s="802"/>
      <c r="ER6" s="802"/>
      <c r="ES6" s="803"/>
      <c r="ET6" s="801"/>
      <c r="EU6" s="801"/>
      <c r="EV6" s="801"/>
      <c r="EW6" s="801"/>
      <c r="EX6" s="801"/>
      <c r="EY6" s="801"/>
      <c r="EZ6" s="801"/>
      <c r="FA6" s="801"/>
      <c r="FB6" s="801"/>
      <c r="FC6" s="801"/>
      <c r="FD6" s="801"/>
      <c r="FE6" s="801"/>
      <c r="FF6" s="801"/>
      <c r="FG6" s="802"/>
      <c r="FH6" s="802"/>
      <c r="FI6" s="803"/>
      <c r="FJ6" s="801"/>
      <c r="FK6" s="801"/>
      <c r="FL6" s="801"/>
      <c r="FM6" s="801"/>
      <c r="FN6" s="801"/>
      <c r="FO6" s="801"/>
      <c r="FP6" s="801"/>
      <c r="FQ6" s="801"/>
      <c r="FR6" s="801"/>
      <c r="FS6" s="801"/>
      <c r="FT6" s="801"/>
      <c r="FU6" s="801"/>
      <c r="FV6" s="801"/>
      <c r="FW6" s="802"/>
      <c r="FX6" s="802"/>
      <c r="FY6" s="803"/>
      <c r="FZ6" s="801"/>
      <c r="GA6" s="801"/>
      <c r="GB6" s="801"/>
      <c r="GC6" s="801"/>
      <c r="GD6" s="801"/>
      <c r="GE6" s="801"/>
      <c r="GF6" s="801"/>
      <c r="GG6" s="801"/>
      <c r="GH6" s="801"/>
      <c r="GI6" s="801"/>
      <c r="GJ6" s="801"/>
      <c r="GK6" s="801"/>
      <c r="GL6" s="801"/>
      <c r="GM6" s="802"/>
      <c r="GN6" s="802"/>
      <c r="GO6" s="803"/>
      <c r="GP6" s="801"/>
      <c r="GQ6" s="801"/>
      <c r="GR6" s="801"/>
      <c r="GS6" s="801"/>
      <c r="GT6" s="801"/>
      <c r="GU6" s="801"/>
      <c r="GV6" s="801"/>
      <c r="GW6" s="801"/>
      <c r="GX6" s="801"/>
      <c r="GY6" s="801"/>
      <c r="GZ6" s="801"/>
      <c r="HA6" s="801"/>
      <c r="HB6" s="801"/>
      <c r="HC6" s="802"/>
      <c r="HD6" s="802"/>
      <c r="HE6" s="803"/>
      <c r="HF6" s="801"/>
      <c r="HG6" s="801"/>
      <c r="HH6" s="801"/>
      <c r="HI6" s="801"/>
      <c r="HJ6" s="801"/>
      <c r="HK6" s="801"/>
      <c r="HL6" s="801"/>
      <c r="HM6" s="801"/>
      <c r="HN6" s="801"/>
      <c r="HO6" s="801"/>
      <c r="HP6" s="801"/>
      <c r="HQ6" s="801"/>
      <c r="HR6" s="801"/>
      <c r="HS6" s="802"/>
      <c r="HT6" s="802"/>
      <c r="HU6" s="803"/>
      <c r="HV6" s="801"/>
      <c r="HW6" s="801"/>
      <c r="HX6" s="801"/>
      <c r="HY6" s="801"/>
      <c r="HZ6" s="801"/>
      <c r="IA6" s="801"/>
      <c r="IB6" s="801"/>
      <c r="IC6" s="801"/>
      <c r="ID6" s="801"/>
      <c r="IE6" s="801"/>
      <c r="IF6" s="801"/>
      <c r="IG6" s="801"/>
    </row>
    <row r="7" spans="1:241" s="9" customFormat="1" ht="13.2">
      <c r="A7" s="804">
        <v>41</v>
      </c>
      <c r="B7" s="84" t="s">
        <v>828</v>
      </c>
      <c r="C7" s="805">
        <v>5041172.3360366505</v>
      </c>
      <c r="D7" s="805">
        <v>4998694.5719799297</v>
      </c>
      <c r="E7" s="805">
        <v>6292332.3207019996</v>
      </c>
      <c r="F7" s="797">
        <v>7615988.2393180002</v>
      </c>
      <c r="G7" s="806">
        <v>8765178.3357580006</v>
      </c>
      <c r="H7" s="806">
        <v>9683577.0819579996</v>
      </c>
      <c r="I7" s="806">
        <v>11240261.437029</v>
      </c>
      <c r="J7" s="806">
        <v>13661268.337889001</v>
      </c>
      <c r="K7" s="806">
        <v>15764483.10564</v>
      </c>
      <c r="L7" s="806">
        <v>16032299.62252</v>
      </c>
      <c r="M7" s="805"/>
      <c r="N7" s="807"/>
      <c r="O7" s="807"/>
      <c r="P7" s="807"/>
      <c r="Q7" s="807"/>
      <c r="R7" s="807"/>
      <c r="S7" s="802"/>
      <c r="T7" s="802"/>
      <c r="U7" s="56"/>
      <c r="V7" s="807"/>
      <c r="W7" s="807"/>
      <c r="X7" s="807"/>
      <c r="Y7" s="807"/>
      <c r="Z7" s="807"/>
      <c r="AA7" s="807"/>
      <c r="AB7" s="807"/>
      <c r="AC7" s="807"/>
      <c r="AD7" s="807"/>
      <c r="AE7" s="807"/>
      <c r="AF7" s="807"/>
      <c r="AG7" s="807"/>
      <c r="AH7" s="807"/>
      <c r="AI7" s="802"/>
      <c r="AJ7" s="802"/>
      <c r="AK7" s="56"/>
      <c r="AL7" s="807"/>
      <c r="AM7" s="807"/>
      <c r="AN7" s="807"/>
      <c r="AO7" s="807"/>
      <c r="AP7" s="807"/>
      <c r="AQ7" s="807"/>
      <c r="AR7" s="807"/>
      <c r="AS7" s="807"/>
      <c r="AT7" s="807"/>
      <c r="AU7" s="807"/>
      <c r="AV7" s="807"/>
      <c r="AW7" s="807"/>
      <c r="AX7" s="807"/>
      <c r="AY7" s="802"/>
      <c r="AZ7" s="802"/>
      <c r="BA7" s="56"/>
      <c r="BB7" s="807"/>
      <c r="BC7" s="807"/>
      <c r="BD7" s="807"/>
      <c r="BE7" s="807"/>
      <c r="BF7" s="807"/>
      <c r="BG7" s="807"/>
      <c r="BH7" s="807"/>
      <c r="BI7" s="807"/>
      <c r="BJ7" s="807"/>
      <c r="BK7" s="807"/>
      <c r="BL7" s="807"/>
      <c r="BM7" s="807"/>
      <c r="BN7" s="807"/>
      <c r="BO7" s="802"/>
      <c r="BP7" s="802"/>
      <c r="BQ7" s="56"/>
      <c r="BR7" s="807"/>
      <c r="BS7" s="807"/>
      <c r="BT7" s="807"/>
      <c r="BU7" s="807"/>
      <c r="BV7" s="807"/>
      <c r="BW7" s="807"/>
      <c r="BX7" s="807"/>
      <c r="BY7" s="807"/>
      <c r="BZ7" s="807"/>
      <c r="CA7" s="807"/>
      <c r="CB7" s="807"/>
      <c r="CC7" s="807"/>
      <c r="CD7" s="807"/>
      <c r="CE7" s="802"/>
      <c r="CF7" s="802"/>
      <c r="CG7" s="56"/>
      <c r="CH7" s="807"/>
      <c r="CI7" s="807"/>
      <c r="CJ7" s="807"/>
      <c r="CK7" s="807"/>
      <c r="CL7" s="807"/>
      <c r="CM7" s="807"/>
      <c r="CN7" s="807"/>
      <c r="CO7" s="807"/>
      <c r="CP7" s="807"/>
      <c r="CQ7" s="807"/>
      <c r="CR7" s="807"/>
      <c r="CS7" s="807"/>
      <c r="CT7" s="807"/>
      <c r="CU7" s="802"/>
      <c r="CV7" s="802"/>
      <c r="CW7" s="56"/>
      <c r="CX7" s="807"/>
      <c r="CY7" s="807"/>
      <c r="CZ7" s="807"/>
      <c r="DA7" s="807"/>
      <c r="DB7" s="807"/>
      <c r="DC7" s="807"/>
      <c r="DD7" s="807"/>
      <c r="DE7" s="807"/>
      <c r="DF7" s="807"/>
      <c r="DG7" s="807"/>
      <c r="DH7" s="807"/>
      <c r="DI7" s="807"/>
      <c r="DJ7" s="807"/>
      <c r="DK7" s="802"/>
      <c r="DL7" s="802"/>
      <c r="DM7" s="56"/>
      <c r="DN7" s="807"/>
      <c r="DO7" s="807"/>
      <c r="DP7" s="807"/>
      <c r="DQ7" s="807"/>
      <c r="DR7" s="807"/>
      <c r="DS7" s="807"/>
      <c r="DT7" s="807"/>
      <c r="DU7" s="807"/>
      <c r="DV7" s="807"/>
      <c r="DW7" s="807"/>
      <c r="DX7" s="807"/>
      <c r="DY7" s="807"/>
      <c r="DZ7" s="807"/>
      <c r="EA7" s="802"/>
      <c r="EB7" s="802"/>
      <c r="EC7" s="56"/>
      <c r="ED7" s="807"/>
      <c r="EE7" s="807"/>
      <c r="EF7" s="807"/>
      <c r="EG7" s="807"/>
      <c r="EH7" s="807"/>
      <c r="EI7" s="807"/>
      <c r="EJ7" s="807"/>
      <c r="EK7" s="807"/>
      <c r="EL7" s="807"/>
      <c r="EM7" s="807"/>
      <c r="EN7" s="807"/>
      <c r="EO7" s="807"/>
      <c r="EP7" s="807"/>
      <c r="EQ7" s="802"/>
      <c r="ER7" s="802"/>
      <c r="ES7" s="56"/>
      <c r="ET7" s="807"/>
      <c r="EU7" s="807"/>
      <c r="EV7" s="807"/>
      <c r="EW7" s="807"/>
      <c r="EX7" s="807"/>
      <c r="EY7" s="807"/>
      <c r="EZ7" s="807"/>
      <c r="FA7" s="807"/>
      <c r="FB7" s="807"/>
      <c r="FC7" s="807"/>
      <c r="FD7" s="807"/>
      <c r="FE7" s="807"/>
      <c r="FF7" s="807"/>
      <c r="FG7" s="802"/>
      <c r="FH7" s="802"/>
      <c r="FI7" s="56"/>
      <c r="FJ7" s="807"/>
      <c r="FK7" s="807"/>
      <c r="FL7" s="807"/>
      <c r="FM7" s="807"/>
      <c r="FN7" s="807"/>
      <c r="FO7" s="807"/>
      <c r="FP7" s="807"/>
      <c r="FQ7" s="807"/>
      <c r="FR7" s="807"/>
      <c r="FS7" s="807"/>
      <c r="FT7" s="807"/>
      <c r="FU7" s="807"/>
      <c r="FV7" s="807"/>
      <c r="FW7" s="802"/>
      <c r="FX7" s="802"/>
      <c r="FY7" s="56"/>
      <c r="FZ7" s="807"/>
      <c r="GA7" s="807"/>
      <c r="GB7" s="807"/>
      <c r="GC7" s="807"/>
      <c r="GD7" s="807"/>
      <c r="GE7" s="807"/>
      <c r="GF7" s="807"/>
      <c r="GG7" s="807"/>
      <c r="GH7" s="807"/>
      <c r="GI7" s="807"/>
      <c r="GJ7" s="807"/>
      <c r="GK7" s="807"/>
      <c r="GL7" s="807"/>
      <c r="GM7" s="802"/>
      <c r="GN7" s="802"/>
      <c r="GO7" s="56"/>
      <c r="GP7" s="807"/>
      <c r="GQ7" s="807"/>
      <c r="GR7" s="807"/>
      <c r="GS7" s="807"/>
      <c r="GT7" s="807"/>
      <c r="GU7" s="807"/>
      <c r="GV7" s="807"/>
      <c r="GW7" s="807"/>
      <c r="GX7" s="807"/>
      <c r="GY7" s="807"/>
      <c r="GZ7" s="807"/>
      <c r="HA7" s="807"/>
      <c r="HB7" s="807"/>
      <c r="HC7" s="802"/>
      <c r="HD7" s="802"/>
      <c r="HE7" s="56"/>
      <c r="HF7" s="807"/>
      <c r="HG7" s="807"/>
      <c r="HH7" s="807"/>
      <c r="HI7" s="807"/>
      <c r="HJ7" s="807"/>
      <c r="HK7" s="807"/>
      <c r="HL7" s="807"/>
      <c r="HM7" s="807"/>
      <c r="HN7" s="807"/>
      <c r="HO7" s="807"/>
      <c r="HP7" s="807"/>
      <c r="HQ7" s="807"/>
      <c r="HR7" s="807"/>
      <c r="HS7" s="802"/>
      <c r="HT7" s="802"/>
      <c r="HU7" s="56"/>
      <c r="HV7" s="807"/>
      <c r="HW7" s="807"/>
      <c r="HX7" s="807"/>
      <c r="HY7" s="807"/>
      <c r="HZ7" s="807"/>
      <c r="IA7" s="807"/>
      <c r="IB7" s="807"/>
      <c r="IC7" s="807"/>
      <c r="ID7" s="807"/>
      <c r="IE7" s="807"/>
      <c r="IF7" s="807"/>
      <c r="IG7" s="807"/>
    </row>
    <row r="8" spans="1:241" s="9" customFormat="1" ht="17.25" customHeight="1">
      <c r="A8" s="804">
        <v>410</v>
      </c>
      <c r="B8" s="84" t="s">
        <v>829</v>
      </c>
      <c r="C8" s="805">
        <v>1081894.5071690001</v>
      </c>
      <c r="D8" s="805">
        <v>1275317.1759510001</v>
      </c>
      <c r="E8" s="806">
        <v>1382109.9740889999</v>
      </c>
      <c r="F8" s="797">
        <v>2671844.1129859998</v>
      </c>
      <c r="G8" s="808">
        <v>4357858.9682160001</v>
      </c>
      <c r="H8" s="808">
        <v>4207535.7021110002</v>
      </c>
      <c r="I8" s="808">
        <v>3830885.2538859998</v>
      </c>
      <c r="J8" s="808">
        <v>4122789.186272</v>
      </c>
      <c r="K8" s="808">
        <v>5669445.5441669999</v>
      </c>
      <c r="L8" s="808">
        <v>6161844.0967089999</v>
      </c>
      <c r="M8" s="807"/>
      <c r="N8" s="807"/>
      <c r="O8" s="807"/>
      <c r="P8" s="807"/>
      <c r="Q8" s="807"/>
      <c r="R8" s="807"/>
      <c r="S8" s="56"/>
      <c r="T8" s="56"/>
      <c r="U8" s="85"/>
      <c r="V8" s="807"/>
      <c r="W8" s="807"/>
      <c r="X8" s="807"/>
      <c r="Y8" s="807"/>
      <c r="Z8" s="807"/>
      <c r="AA8" s="807"/>
      <c r="AB8" s="807"/>
      <c r="AC8" s="807"/>
      <c r="AD8" s="807"/>
      <c r="AE8" s="807"/>
      <c r="AF8" s="807"/>
      <c r="AG8" s="807"/>
      <c r="AH8" s="807"/>
      <c r="AI8" s="56"/>
      <c r="AJ8" s="56"/>
      <c r="AK8" s="85"/>
      <c r="AL8" s="807"/>
      <c r="AM8" s="807"/>
      <c r="AN8" s="807"/>
      <c r="AO8" s="807"/>
      <c r="AP8" s="807"/>
      <c r="AQ8" s="807"/>
      <c r="AR8" s="807"/>
      <c r="AS8" s="807"/>
      <c r="AT8" s="807"/>
      <c r="AU8" s="807"/>
      <c r="AV8" s="807"/>
      <c r="AW8" s="807"/>
      <c r="AX8" s="807"/>
      <c r="AY8" s="56"/>
      <c r="AZ8" s="56"/>
      <c r="BA8" s="85"/>
      <c r="BB8" s="807"/>
      <c r="BC8" s="807"/>
      <c r="BD8" s="807"/>
      <c r="BE8" s="807"/>
      <c r="BF8" s="807"/>
      <c r="BG8" s="807"/>
      <c r="BH8" s="807"/>
      <c r="BI8" s="807"/>
      <c r="BJ8" s="807"/>
      <c r="BK8" s="807"/>
      <c r="BL8" s="807"/>
      <c r="BM8" s="807"/>
      <c r="BN8" s="807"/>
      <c r="BO8" s="56"/>
      <c r="BP8" s="56"/>
      <c r="BQ8" s="85"/>
      <c r="BR8" s="807"/>
      <c r="BS8" s="807"/>
      <c r="BT8" s="807"/>
      <c r="BU8" s="807"/>
      <c r="BV8" s="807"/>
      <c r="BW8" s="807"/>
      <c r="BX8" s="807"/>
      <c r="BY8" s="807"/>
      <c r="BZ8" s="807"/>
      <c r="CA8" s="807"/>
      <c r="CB8" s="807"/>
      <c r="CC8" s="807"/>
      <c r="CD8" s="807"/>
      <c r="CE8" s="56"/>
      <c r="CF8" s="56"/>
      <c r="CG8" s="85"/>
      <c r="CH8" s="807"/>
      <c r="CI8" s="807"/>
      <c r="CJ8" s="807"/>
      <c r="CK8" s="807"/>
      <c r="CL8" s="807"/>
      <c r="CM8" s="807"/>
      <c r="CN8" s="807"/>
      <c r="CO8" s="807"/>
      <c r="CP8" s="807"/>
      <c r="CQ8" s="807"/>
      <c r="CR8" s="807"/>
      <c r="CS8" s="807"/>
      <c r="CT8" s="807"/>
      <c r="CU8" s="56"/>
      <c r="CV8" s="56"/>
      <c r="CW8" s="85"/>
      <c r="CX8" s="807"/>
      <c r="CY8" s="807"/>
      <c r="CZ8" s="807"/>
      <c r="DA8" s="807"/>
      <c r="DB8" s="807"/>
      <c r="DC8" s="807"/>
      <c r="DD8" s="807"/>
      <c r="DE8" s="807"/>
      <c r="DF8" s="807"/>
      <c r="DG8" s="807"/>
      <c r="DH8" s="807"/>
      <c r="DI8" s="807"/>
      <c r="DJ8" s="807"/>
      <c r="DK8" s="56"/>
      <c r="DL8" s="56"/>
      <c r="DM8" s="85"/>
      <c r="DN8" s="807"/>
      <c r="DO8" s="807"/>
      <c r="DP8" s="807"/>
      <c r="DQ8" s="807"/>
      <c r="DR8" s="807"/>
      <c r="DS8" s="807"/>
      <c r="DT8" s="807"/>
      <c r="DU8" s="807"/>
      <c r="DV8" s="807"/>
      <c r="DW8" s="807"/>
      <c r="DX8" s="807"/>
      <c r="DY8" s="807"/>
      <c r="DZ8" s="807"/>
      <c r="EA8" s="56"/>
      <c r="EB8" s="56"/>
      <c r="EC8" s="85"/>
      <c r="ED8" s="807"/>
      <c r="EE8" s="807"/>
      <c r="EF8" s="807"/>
      <c r="EG8" s="807"/>
      <c r="EH8" s="807"/>
      <c r="EI8" s="807"/>
      <c r="EJ8" s="807"/>
      <c r="EK8" s="807"/>
      <c r="EL8" s="807"/>
      <c r="EM8" s="807"/>
      <c r="EN8" s="807"/>
      <c r="EO8" s="807"/>
      <c r="EP8" s="807"/>
      <c r="EQ8" s="56"/>
      <c r="ER8" s="56"/>
      <c r="ES8" s="85"/>
      <c r="ET8" s="807"/>
      <c r="EU8" s="807"/>
      <c r="EV8" s="807"/>
      <c r="EW8" s="807"/>
      <c r="EX8" s="807"/>
      <c r="EY8" s="807"/>
      <c r="EZ8" s="807"/>
      <c r="FA8" s="807"/>
      <c r="FB8" s="807"/>
      <c r="FC8" s="807"/>
      <c r="FD8" s="807"/>
      <c r="FE8" s="807"/>
      <c r="FF8" s="807"/>
      <c r="FG8" s="56"/>
      <c r="FH8" s="56"/>
      <c r="FI8" s="85"/>
      <c r="FJ8" s="807"/>
      <c r="FK8" s="807"/>
      <c r="FL8" s="807"/>
      <c r="FM8" s="807"/>
      <c r="FN8" s="807"/>
      <c r="FO8" s="807"/>
      <c r="FP8" s="807"/>
      <c r="FQ8" s="807"/>
      <c r="FR8" s="807"/>
      <c r="FS8" s="807"/>
      <c r="FT8" s="807"/>
      <c r="FU8" s="807"/>
      <c r="FV8" s="807"/>
      <c r="FW8" s="56"/>
      <c r="FX8" s="56"/>
      <c r="FY8" s="85"/>
      <c r="FZ8" s="807"/>
      <c r="GA8" s="807"/>
      <c r="GB8" s="807"/>
      <c r="GC8" s="807"/>
      <c r="GD8" s="807"/>
      <c r="GE8" s="807"/>
      <c r="GF8" s="807"/>
      <c r="GG8" s="807"/>
      <c r="GH8" s="807"/>
      <c r="GI8" s="807"/>
      <c r="GJ8" s="807"/>
      <c r="GK8" s="807"/>
      <c r="GL8" s="807"/>
      <c r="GM8" s="56"/>
      <c r="GN8" s="56"/>
      <c r="GO8" s="85"/>
      <c r="GP8" s="807"/>
      <c r="GQ8" s="807"/>
      <c r="GR8" s="807"/>
      <c r="GS8" s="807"/>
      <c r="GT8" s="807"/>
      <c r="GU8" s="807"/>
      <c r="GV8" s="807"/>
      <c r="GW8" s="807"/>
      <c r="GX8" s="807"/>
      <c r="GY8" s="807"/>
      <c r="GZ8" s="807"/>
      <c r="HA8" s="807"/>
      <c r="HB8" s="807"/>
      <c r="HC8" s="56"/>
      <c r="HD8" s="56"/>
      <c r="HE8" s="85"/>
      <c r="HF8" s="807"/>
      <c r="HG8" s="807"/>
      <c r="HH8" s="807"/>
      <c r="HI8" s="807"/>
      <c r="HJ8" s="807"/>
      <c r="HK8" s="807"/>
      <c r="HL8" s="807"/>
      <c r="HM8" s="807"/>
      <c r="HN8" s="807"/>
      <c r="HO8" s="807"/>
      <c r="HP8" s="807"/>
      <c r="HQ8" s="807"/>
      <c r="HR8" s="807"/>
      <c r="HS8" s="56"/>
      <c r="HT8" s="56"/>
      <c r="HU8" s="85"/>
      <c r="HV8" s="807"/>
      <c r="HW8" s="807"/>
      <c r="HX8" s="807"/>
      <c r="HY8" s="807"/>
      <c r="HZ8" s="807"/>
      <c r="IA8" s="807"/>
      <c r="IB8" s="807"/>
      <c r="IC8" s="807"/>
      <c r="ID8" s="807"/>
      <c r="IE8" s="807"/>
      <c r="IF8" s="807"/>
      <c r="IG8" s="807"/>
    </row>
    <row r="9" spans="1:241" s="9" customFormat="1" ht="12.75" customHeight="1">
      <c r="A9" s="809">
        <v>411</v>
      </c>
      <c r="B9" s="12" t="s">
        <v>656</v>
      </c>
      <c r="C9" s="810">
        <v>3440042.8626073198</v>
      </c>
      <c r="D9" s="810">
        <v>3458739.7364759301</v>
      </c>
      <c r="E9" s="811">
        <v>4314847.7133609997</v>
      </c>
      <c r="F9" s="796">
        <v>4680039.4221550003</v>
      </c>
      <c r="G9" s="812">
        <v>4076848.558896</v>
      </c>
      <c r="H9" s="812">
        <v>5061509.3544570003</v>
      </c>
      <c r="I9" s="812">
        <v>6407413.9260240002</v>
      </c>
      <c r="J9" s="812">
        <v>6498951.7267079996</v>
      </c>
      <c r="K9" s="812">
        <v>7425225.8942670003</v>
      </c>
      <c r="L9" s="812">
        <v>7601743.3880629996</v>
      </c>
      <c r="M9" s="807"/>
      <c r="N9" s="807"/>
      <c r="O9" s="807"/>
      <c r="P9" s="807"/>
      <c r="Q9" s="807"/>
      <c r="R9" s="807"/>
      <c r="S9" s="548"/>
      <c r="T9" s="548"/>
      <c r="U9" s="548"/>
      <c r="V9" s="807"/>
      <c r="W9" s="807"/>
      <c r="X9" s="807"/>
      <c r="Y9" s="807"/>
      <c r="Z9" s="807"/>
      <c r="AA9" s="807"/>
      <c r="AB9" s="807"/>
      <c r="AC9" s="807"/>
      <c r="AD9" s="807"/>
      <c r="AE9" s="807"/>
      <c r="AF9" s="807"/>
      <c r="AG9" s="807"/>
      <c r="AH9" s="807"/>
      <c r="AI9" s="548"/>
      <c r="AJ9" s="548"/>
      <c r="AK9" s="548"/>
      <c r="AL9" s="807"/>
      <c r="AM9" s="807"/>
      <c r="AN9" s="807"/>
      <c r="AO9" s="807"/>
      <c r="AP9" s="807"/>
      <c r="AQ9" s="807"/>
      <c r="AR9" s="807"/>
      <c r="AS9" s="807"/>
      <c r="AT9" s="807"/>
      <c r="AU9" s="807"/>
      <c r="AV9" s="807"/>
      <c r="AW9" s="807"/>
      <c r="AX9" s="807"/>
      <c r="AY9" s="548"/>
      <c r="AZ9" s="548"/>
      <c r="BA9" s="548"/>
      <c r="BB9" s="807"/>
      <c r="BC9" s="807"/>
      <c r="BD9" s="807"/>
      <c r="BE9" s="807"/>
      <c r="BF9" s="807"/>
      <c r="BG9" s="807"/>
      <c r="BH9" s="807"/>
      <c r="BI9" s="807"/>
      <c r="BJ9" s="807"/>
      <c r="BK9" s="807"/>
      <c r="BL9" s="807"/>
      <c r="BM9" s="807"/>
      <c r="BN9" s="807"/>
      <c r="BO9" s="548"/>
      <c r="BP9" s="548"/>
      <c r="BQ9" s="548"/>
      <c r="BR9" s="807"/>
      <c r="BS9" s="807"/>
      <c r="BT9" s="807"/>
      <c r="BU9" s="807"/>
      <c r="BV9" s="807"/>
      <c r="BW9" s="807"/>
      <c r="BX9" s="807"/>
      <c r="BY9" s="807"/>
      <c r="BZ9" s="807"/>
      <c r="CA9" s="807"/>
      <c r="CB9" s="807"/>
      <c r="CC9" s="807"/>
      <c r="CD9" s="807"/>
      <c r="CE9" s="548"/>
      <c r="CF9" s="548"/>
      <c r="CG9" s="548"/>
      <c r="CH9" s="807"/>
      <c r="CI9" s="807"/>
      <c r="CJ9" s="807"/>
      <c r="CK9" s="807"/>
      <c r="CL9" s="807"/>
      <c r="CM9" s="807"/>
      <c r="CN9" s="807"/>
      <c r="CO9" s="807"/>
      <c r="CP9" s="807"/>
      <c r="CQ9" s="807"/>
      <c r="CR9" s="807"/>
      <c r="CS9" s="807"/>
      <c r="CT9" s="807"/>
      <c r="CU9" s="548"/>
      <c r="CV9" s="548"/>
      <c r="CW9" s="548"/>
      <c r="CX9" s="807"/>
      <c r="CY9" s="807"/>
      <c r="CZ9" s="807"/>
      <c r="DA9" s="807"/>
      <c r="DB9" s="807"/>
      <c r="DC9" s="807"/>
      <c r="DD9" s="807"/>
      <c r="DE9" s="807"/>
      <c r="DF9" s="807"/>
      <c r="DG9" s="807"/>
      <c r="DH9" s="807"/>
      <c r="DI9" s="807"/>
      <c r="DJ9" s="807"/>
      <c r="DK9" s="548"/>
      <c r="DL9" s="548"/>
      <c r="DM9" s="548"/>
      <c r="DN9" s="807"/>
      <c r="DO9" s="807"/>
      <c r="DP9" s="807"/>
      <c r="DQ9" s="807"/>
      <c r="DR9" s="807"/>
      <c r="DS9" s="807"/>
      <c r="DT9" s="807"/>
      <c r="DU9" s="807"/>
      <c r="DV9" s="807"/>
      <c r="DW9" s="807"/>
      <c r="DX9" s="807"/>
      <c r="DY9" s="807"/>
      <c r="DZ9" s="807"/>
      <c r="EA9" s="548"/>
      <c r="EB9" s="548"/>
      <c r="EC9" s="548"/>
      <c r="ED9" s="807"/>
      <c r="EE9" s="807"/>
      <c r="EF9" s="807"/>
      <c r="EG9" s="807"/>
      <c r="EH9" s="807"/>
      <c r="EI9" s="807"/>
      <c r="EJ9" s="807"/>
      <c r="EK9" s="807"/>
      <c r="EL9" s="807"/>
      <c r="EM9" s="807"/>
      <c r="EN9" s="807"/>
      <c r="EO9" s="807"/>
      <c r="EP9" s="807"/>
      <c r="EQ9" s="548"/>
      <c r="ER9" s="548"/>
      <c r="ES9" s="548"/>
      <c r="ET9" s="807"/>
      <c r="EU9" s="807"/>
      <c r="EV9" s="807"/>
      <c r="EW9" s="807"/>
      <c r="EX9" s="807"/>
      <c r="EY9" s="807"/>
      <c r="EZ9" s="807"/>
      <c r="FA9" s="807"/>
      <c r="FB9" s="807"/>
      <c r="FC9" s="807"/>
      <c r="FD9" s="807"/>
      <c r="FE9" s="807"/>
      <c r="FF9" s="807"/>
      <c r="FG9" s="548"/>
      <c r="FH9" s="548"/>
      <c r="FI9" s="548"/>
      <c r="FJ9" s="807"/>
      <c r="FK9" s="807"/>
      <c r="FL9" s="807"/>
      <c r="FM9" s="807"/>
      <c r="FN9" s="807"/>
      <c r="FO9" s="807"/>
      <c r="FP9" s="807"/>
      <c r="FQ9" s="807"/>
      <c r="FR9" s="807"/>
      <c r="FS9" s="807"/>
      <c r="FT9" s="807"/>
      <c r="FU9" s="807"/>
      <c r="FV9" s="807"/>
      <c r="FW9" s="548"/>
      <c r="FX9" s="548"/>
      <c r="FY9" s="548"/>
      <c r="FZ9" s="807"/>
      <c r="GA9" s="807"/>
      <c r="GB9" s="807"/>
      <c r="GC9" s="807"/>
      <c r="GD9" s="807"/>
      <c r="GE9" s="807"/>
      <c r="GF9" s="807"/>
      <c r="GG9" s="807"/>
      <c r="GH9" s="807"/>
      <c r="GI9" s="807"/>
      <c r="GJ9" s="807"/>
      <c r="GK9" s="807"/>
      <c r="GL9" s="807"/>
      <c r="GM9" s="548"/>
      <c r="GN9" s="548"/>
      <c r="GO9" s="548"/>
      <c r="GP9" s="807"/>
      <c r="GQ9" s="807"/>
      <c r="GR9" s="807"/>
      <c r="GS9" s="807"/>
      <c r="GT9" s="807"/>
      <c r="GU9" s="807"/>
      <c r="GV9" s="807"/>
      <c r="GW9" s="807"/>
      <c r="GX9" s="807"/>
      <c r="GY9" s="807"/>
      <c r="GZ9" s="807"/>
      <c r="HA9" s="807"/>
      <c r="HB9" s="807"/>
      <c r="HC9" s="548"/>
      <c r="HD9" s="548"/>
      <c r="HE9" s="548"/>
      <c r="HF9" s="807"/>
      <c r="HG9" s="807"/>
      <c r="HH9" s="807"/>
      <c r="HI9" s="807"/>
      <c r="HJ9" s="807"/>
      <c r="HK9" s="807"/>
      <c r="HL9" s="807"/>
      <c r="HM9" s="807"/>
      <c r="HN9" s="807"/>
      <c r="HO9" s="807"/>
      <c r="HP9" s="807"/>
      <c r="HQ9" s="807"/>
      <c r="HR9" s="807"/>
      <c r="HS9" s="548"/>
      <c r="HT9" s="548"/>
      <c r="HU9" s="548"/>
      <c r="HV9" s="807"/>
      <c r="HW9" s="807"/>
      <c r="HX9" s="807"/>
      <c r="HY9" s="807"/>
      <c r="HZ9" s="807"/>
      <c r="IA9" s="807"/>
      <c r="IB9" s="807"/>
      <c r="IC9" s="807"/>
      <c r="ID9" s="807"/>
      <c r="IE9" s="807"/>
      <c r="IF9" s="807"/>
      <c r="IG9" s="807"/>
    </row>
    <row r="10" spans="1:241" s="9" customFormat="1" ht="13.2">
      <c r="A10" s="809">
        <v>41102</v>
      </c>
      <c r="B10" s="12" t="s">
        <v>680</v>
      </c>
      <c r="C10" s="810">
        <v>3282074.7955903201</v>
      </c>
      <c r="D10" s="810">
        <v>3252851.5911394302</v>
      </c>
      <c r="E10" s="811">
        <v>4158982.6439609998</v>
      </c>
      <c r="F10" s="796">
        <v>4296124.9950169995</v>
      </c>
      <c r="G10" s="812">
        <v>3827885.6957410001</v>
      </c>
      <c r="H10" s="812">
        <v>4898950.5261549996</v>
      </c>
      <c r="I10" s="812">
        <v>6407413.9260240002</v>
      </c>
      <c r="J10" s="812">
        <v>6498951.7267079996</v>
      </c>
      <c r="K10" s="812">
        <v>7425225.8942670003</v>
      </c>
      <c r="L10" s="812">
        <v>7601743.3880629996</v>
      </c>
      <c r="M10" s="807"/>
      <c r="N10" s="807"/>
      <c r="O10" s="807"/>
      <c r="P10" s="807"/>
      <c r="Q10" s="807"/>
      <c r="R10" s="807"/>
      <c r="S10" s="56"/>
      <c r="T10" s="56"/>
      <c r="U10" s="85"/>
      <c r="V10" s="807"/>
      <c r="W10" s="807"/>
      <c r="X10" s="807"/>
      <c r="Y10" s="807"/>
      <c r="Z10" s="807"/>
      <c r="AA10" s="807"/>
      <c r="AB10" s="807"/>
      <c r="AC10" s="807"/>
      <c r="AD10" s="807"/>
      <c r="AE10" s="807"/>
      <c r="AF10" s="807"/>
      <c r="AG10" s="807"/>
      <c r="AH10" s="807"/>
      <c r="AI10" s="56"/>
      <c r="AJ10" s="56"/>
      <c r="AK10" s="85"/>
      <c r="AL10" s="807"/>
      <c r="AM10" s="807"/>
      <c r="AN10" s="807"/>
      <c r="AO10" s="807"/>
      <c r="AP10" s="807"/>
      <c r="AQ10" s="807"/>
      <c r="AR10" s="807"/>
      <c r="AS10" s="807"/>
      <c r="AT10" s="807"/>
      <c r="AU10" s="807"/>
      <c r="AV10" s="807"/>
      <c r="AW10" s="807"/>
      <c r="AX10" s="807"/>
      <c r="AY10" s="56"/>
      <c r="AZ10" s="56"/>
      <c r="BA10" s="85"/>
      <c r="BB10" s="807"/>
      <c r="BC10" s="807"/>
      <c r="BD10" s="807"/>
      <c r="BE10" s="807"/>
      <c r="BF10" s="807"/>
      <c r="BG10" s="807"/>
      <c r="BH10" s="807"/>
      <c r="BI10" s="807"/>
      <c r="BJ10" s="807"/>
      <c r="BK10" s="807"/>
      <c r="BL10" s="807"/>
      <c r="BM10" s="807"/>
      <c r="BN10" s="807"/>
      <c r="BO10" s="56"/>
      <c r="BP10" s="56"/>
      <c r="BQ10" s="85"/>
      <c r="BR10" s="807"/>
      <c r="BS10" s="807"/>
      <c r="BT10" s="807"/>
      <c r="BU10" s="807"/>
      <c r="BV10" s="807"/>
      <c r="BW10" s="807"/>
      <c r="BX10" s="807"/>
      <c r="BY10" s="807"/>
      <c r="BZ10" s="807"/>
      <c r="CA10" s="807"/>
      <c r="CB10" s="807"/>
      <c r="CC10" s="807"/>
      <c r="CD10" s="807"/>
      <c r="CE10" s="56"/>
      <c r="CF10" s="56"/>
      <c r="CG10" s="85"/>
      <c r="CH10" s="807"/>
      <c r="CI10" s="807"/>
      <c r="CJ10" s="807"/>
      <c r="CK10" s="807"/>
      <c r="CL10" s="807"/>
      <c r="CM10" s="807"/>
      <c r="CN10" s="807"/>
      <c r="CO10" s="807"/>
      <c r="CP10" s="807"/>
      <c r="CQ10" s="807"/>
      <c r="CR10" s="807"/>
      <c r="CS10" s="807"/>
      <c r="CT10" s="807"/>
      <c r="CU10" s="56"/>
      <c r="CV10" s="56"/>
      <c r="CW10" s="85"/>
      <c r="CX10" s="807"/>
      <c r="CY10" s="807"/>
      <c r="CZ10" s="807"/>
      <c r="DA10" s="807"/>
      <c r="DB10" s="807"/>
      <c r="DC10" s="807"/>
      <c r="DD10" s="807"/>
      <c r="DE10" s="807"/>
      <c r="DF10" s="807"/>
      <c r="DG10" s="807"/>
      <c r="DH10" s="807"/>
      <c r="DI10" s="807"/>
      <c r="DJ10" s="807"/>
      <c r="DK10" s="56"/>
      <c r="DL10" s="56"/>
      <c r="DM10" s="85"/>
      <c r="DN10" s="807"/>
      <c r="DO10" s="807"/>
      <c r="DP10" s="807"/>
      <c r="DQ10" s="807"/>
      <c r="DR10" s="807"/>
      <c r="DS10" s="807"/>
      <c r="DT10" s="807"/>
      <c r="DU10" s="807"/>
      <c r="DV10" s="807"/>
      <c r="DW10" s="807"/>
      <c r="DX10" s="807"/>
      <c r="DY10" s="807"/>
      <c r="DZ10" s="807"/>
      <c r="EA10" s="56"/>
      <c r="EB10" s="56"/>
      <c r="EC10" s="85"/>
      <c r="ED10" s="807"/>
      <c r="EE10" s="807"/>
      <c r="EF10" s="807"/>
      <c r="EG10" s="807"/>
      <c r="EH10" s="807"/>
      <c r="EI10" s="807"/>
      <c r="EJ10" s="807"/>
      <c r="EK10" s="807"/>
      <c r="EL10" s="807"/>
      <c r="EM10" s="807"/>
      <c r="EN10" s="807"/>
      <c r="EO10" s="807"/>
      <c r="EP10" s="807"/>
      <c r="EQ10" s="56"/>
      <c r="ER10" s="56"/>
      <c r="ES10" s="85"/>
      <c r="ET10" s="807"/>
      <c r="EU10" s="807"/>
      <c r="EV10" s="807"/>
      <c r="EW10" s="807"/>
      <c r="EX10" s="807"/>
      <c r="EY10" s="807"/>
      <c r="EZ10" s="807"/>
      <c r="FA10" s="807"/>
      <c r="FB10" s="807"/>
      <c r="FC10" s="807"/>
      <c r="FD10" s="807"/>
      <c r="FE10" s="807"/>
      <c r="FF10" s="807"/>
      <c r="FG10" s="56"/>
      <c r="FH10" s="56"/>
      <c r="FI10" s="85"/>
      <c r="FJ10" s="807"/>
      <c r="FK10" s="807"/>
      <c r="FL10" s="807"/>
      <c r="FM10" s="807"/>
      <c r="FN10" s="807"/>
      <c r="FO10" s="807"/>
      <c r="FP10" s="807"/>
      <c r="FQ10" s="807"/>
      <c r="FR10" s="807"/>
      <c r="FS10" s="807"/>
      <c r="FT10" s="807"/>
      <c r="FU10" s="807"/>
      <c r="FV10" s="807"/>
      <c r="FW10" s="56"/>
      <c r="FX10" s="56"/>
      <c r="FY10" s="85"/>
      <c r="FZ10" s="807"/>
      <c r="GA10" s="807"/>
      <c r="GB10" s="807"/>
      <c r="GC10" s="807"/>
      <c r="GD10" s="807"/>
      <c r="GE10" s="807"/>
      <c r="GF10" s="807"/>
      <c r="GG10" s="807"/>
      <c r="GH10" s="807"/>
      <c r="GI10" s="807"/>
      <c r="GJ10" s="807"/>
      <c r="GK10" s="807"/>
      <c r="GL10" s="807"/>
      <c r="GM10" s="56"/>
      <c r="GN10" s="56"/>
      <c r="GO10" s="85"/>
      <c r="GP10" s="807"/>
      <c r="GQ10" s="807"/>
      <c r="GR10" s="807"/>
      <c r="GS10" s="807"/>
      <c r="GT10" s="807"/>
      <c r="GU10" s="807"/>
      <c r="GV10" s="807"/>
      <c r="GW10" s="807"/>
      <c r="GX10" s="807"/>
      <c r="GY10" s="807"/>
      <c r="GZ10" s="807"/>
      <c r="HA10" s="807"/>
      <c r="HB10" s="807"/>
      <c r="HC10" s="56"/>
      <c r="HD10" s="56"/>
      <c r="HE10" s="85"/>
      <c r="HF10" s="807"/>
      <c r="HG10" s="807"/>
      <c r="HH10" s="807"/>
      <c r="HI10" s="807"/>
      <c r="HJ10" s="807"/>
      <c r="HK10" s="807"/>
      <c r="HL10" s="807"/>
      <c r="HM10" s="807"/>
      <c r="HN10" s="807"/>
      <c r="HO10" s="807"/>
      <c r="HP10" s="807"/>
      <c r="HQ10" s="807"/>
      <c r="HR10" s="807"/>
      <c r="HS10" s="56"/>
      <c r="HT10" s="56"/>
      <c r="HU10" s="85"/>
      <c r="HV10" s="807"/>
      <c r="HW10" s="807"/>
      <c r="HX10" s="807"/>
      <c r="HY10" s="807"/>
      <c r="HZ10" s="807"/>
      <c r="IA10" s="807"/>
      <c r="IB10" s="807"/>
      <c r="IC10" s="807"/>
      <c r="ID10" s="807"/>
      <c r="IE10" s="807"/>
      <c r="IF10" s="807"/>
      <c r="IG10" s="807"/>
    </row>
    <row r="11" spans="1:241" s="15" customFormat="1" ht="13.2">
      <c r="A11" s="809">
        <v>4110203</v>
      </c>
      <c r="B11" s="12" t="s">
        <v>710</v>
      </c>
      <c r="C11" s="811">
        <v>0</v>
      </c>
      <c r="D11" s="811">
        <v>0</v>
      </c>
      <c r="E11" s="811">
        <v>0</v>
      </c>
      <c r="F11" s="811">
        <v>0</v>
      </c>
      <c r="G11" s="811">
        <v>0</v>
      </c>
      <c r="H11" s="811">
        <v>0</v>
      </c>
      <c r="I11" s="811">
        <v>5993.6567800000003</v>
      </c>
      <c r="J11" s="811">
        <v>17260.150272999999</v>
      </c>
      <c r="K11" s="811">
        <v>7436.9758760000004</v>
      </c>
      <c r="L11" s="811">
        <v>6335.7764470000002</v>
      </c>
      <c r="M11" s="813"/>
      <c r="N11" s="813"/>
      <c r="O11" s="813"/>
      <c r="P11" s="813"/>
      <c r="Q11" s="813"/>
      <c r="R11" s="813"/>
      <c r="S11" s="108"/>
      <c r="T11" s="108"/>
      <c r="U11" s="50"/>
      <c r="V11" s="813"/>
      <c r="W11" s="813"/>
      <c r="X11" s="813"/>
      <c r="Y11" s="813"/>
      <c r="Z11" s="813"/>
      <c r="AA11" s="813"/>
      <c r="AB11" s="813"/>
      <c r="AC11" s="813"/>
      <c r="AD11" s="813"/>
      <c r="AE11" s="813"/>
      <c r="AF11" s="813"/>
      <c r="AG11" s="813"/>
      <c r="AH11" s="813"/>
      <c r="AI11" s="108"/>
      <c r="AJ11" s="108"/>
      <c r="AK11" s="50"/>
      <c r="AL11" s="813"/>
      <c r="AM11" s="813"/>
      <c r="AN11" s="813"/>
      <c r="AO11" s="813"/>
      <c r="AP11" s="813"/>
      <c r="AQ11" s="813"/>
      <c r="AR11" s="813"/>
      <c r="AS11" s="813"/>
      <c r="AT11" s="813"/>
      <c r="AU11" s="813"/>
      <c r="AV11" s="813"/>
      <c r="AW11" s="813"/>
      <c r="AX11" s="813"/>
      <c r="AY11" s="108"/>
      <c r="AZ11" s="108"/>
      <c r="BA11" s="50"/>
      <c r="BB11" s="813"/>
      <c r="BC11" s="813"/>
      <c r="BD11" s="813"/>
      <c r="BE11" s="813"/>
      <c r="BF11" s="813"/>
      <c r="BG11" s="813"/>
      <c r="BH11" s="813"/>
      <c r="BI11" s="813"/>
      <c r="BJ11" s="813"/>
      <c r="BK11" s="813"/>
      <c r="BL11" s="813"/>
      <c r="BM11" s="813"/>
      <c r="BN11" s="813"/>
      <c r="BO11" s="108"/>
      <c r="BP11" s="108"/>
      <c r="BQ11" s="50"/>
      <c r="BR11" s="813"/>
      <c r="BS11" s="813"/>
      <c r="BT11" s="813"/>
      <c r="BU11" s="813"/>
      <c r="BV11" s="813"/>
      <c r="BW11" s="813"/>
      <c r="BX11" s="813"/>
      <c r="BY11" s="813"/>
      <c r="BZ11" s="813"/>
      <c r="CA11" s="813"/>
      <c r="CB11" s="813"/>
      <c r="CC11" s="813"/>
      <c r="CD11" s="813"/>
      <c r="CE11" s="108"/>
      <c r="CF11" s="108"/>
      <c r="CG11" s="50"/>
      <c r="CH11" s="813"/>
      <c r="CI11" s="813"/>
      <c r="CJ11" s="813"/>
      <c r="CK11" s="813"/>
      <c r="CL11" s="813"/>
      <c r="CM11" s="813"/>
      <c r="CN11" s="813"/>
      <c r="CO11" s="813"/>
      <c r="CP11" s="813"/>
      <c r="CQ11" s="813"/>
      <c r="CR11" s="813"/>
      <c r="CS11" s="813"/>
      <c r="CT11" s="813"/>
      <c r="CU11" s="108"/>
      <c r="CV11" s="108"/>
      <c r="CW11" s="50"/>
      <c r="CX11" s="813"/>
      <c r="CY11" s="813"/>
      <c r="CZ11" s="813"/>
      <c r="DA11" s="813"/>
      <c r="DB11" s="813"/>
      <c r="DC11" s="813"/>
      <c r="DD11" s="813"/>
      <c r="DE11" s="813"/>
      <c r="DF11" s="813"/>
      <c r="DG11" s="813"/>
      <c r="DH11" s="813"/>
      <c r="DI11" s="813"/>
      <c r="DJ11" s="813"/>
      <c r="DK11" s="108"/>
      <c r="DL11" s="108"/>
      <c r="DM11" s="50"/>
      <c r="DN11" s="813"/>
      <c r="DO11" s="813"/>
      <c r="DP11" s="813"/>
      <c r="DQ11" s="813"/>
      <c r="DR11" s="813"/>
      <c r="DS11" s="813"/>
      <c r="DT11" s="813"/>
      <c r="DU11" s="813"/>
      <c r="DV11" s="813"/>
      <c r="DW11" s="813"/>
      <c r="DX11" s="813"/>
      <c r="DY11" s="813"/>
      <c r="DZ11" s="813"/>
      <c r="EA11" s="108"/>
      <c r="EB11" s="108"/>
      <c r="EC11" s="50"/>
      <c r="ED11" s="813"/>
      <c r="EE11" s="813"/>
      <c r="EF11" s="813"/>
      <c r="EG11" s="813"/>
      <c r="EH11" s="813"/>
      <c r="EI11" s="813"/>
      <c r="EJ11" s="813"/>
      <c r="EK11" s="813"/>
      <c r="EL11" s="813"/>
      <c r="EM11" s="813"/>
      <c r="EN11" s="813"/>
      <c r="EO11" s="813"/>
      <c r="EP11" s="813"/>
      <c r="EQ11" s="108"/>
      <c r="ER11" s="108"/>
      <c r="ES11" s="50"/>
      <c r="ET11" s="813"/>
      <c r="EU11" s="813"/>
      <c r="EV11" s="813"/>
      <c r="EW11" s="813"/>
      <c r="EX11" s="813"/>
      <c r="EY11" s="813"/>
      <c r="EZ11" s="813"/>
      <c r="FA11" s="813"/>
      <c r="FB11" s="813"/>
      <c r="FC11" s="813"/>
      <c r="FD11" s="813"/>
      <c r="FE11" s="813"/>
      <c r="FF11" s="813"/>
      <c r="FG11" s="108"/>
      <c r="FH11" s="108"/>
      <c r="FI11" s="50"/>
      <c r="FJ11" s="813"/>
      <c r="FK11" s="813"/>
      <c r="FL11" s="813"/>
      <c r="FM11" s="813"/>
      <c r="FN11" s="813"/>
      <c r="FO11" s="813"/>
      <c r="FP11" s="813"/>
      <c r="FQ11" s="813"/>
      <c r="FR11" s="813"/>
      <c r="FS11" s="813"/>
      <c r="FT11" s="813"/>
      <c r="FU11" s="813"/>
      <c r="FV11" s="813"/>
      <c r="FW11" s="108"/>
      <c r="FX11" s="108"/>
      <c r="FY11" s="50"/>
      <c r="FZ11" s="813"/>
      <c r="GA11" s="813"/>
      <c r="GB11" s="813"/>
      <c r="GC11" s="813"/>
      <c r="GD11" s="813"/>
      <c r="GE11" s="813"/>
      <c r="GF11" s="813"/>
      <c r="GG11" s="813"/>
      <c r="GH11" s="813"/>
      <c r="GI11" s="813"/>
      <c r="GJ11" s="813"/>
      <c r="GK11" s="813"/>
      <c r="GL11" s="813"/>
      <c r="GM11" s="108"/>
      <c r="GN11" s="108"/>
      <c r="GO11" s="50"/>
      <c r="GP11" s="813"/>
      <c r="GQ11" s="813"/>
      <c r="GR11" s="813"/>
      <c r="GS11" s="813"/>
      <c r="GT11" s="813"/>
      <c r="GU11" s="813"/>
      <c r="GV11" s="813"/>
      <c r="GW11" s="813"/>
      <c r="GX11" s="813"/>
      <c r="GY11" s="813"/>
      <c r="GZ11" s="813"/>
      <c r="HA11" s="813"/>
      <c r="HB11" s="813"/>
      <c r="HC11" s="108"/>
      <c r="HD11" s="108"/>
      <c r="HE11" s="50"/>
      <c r="HF11" s="813"/>
      <c r="HG11" s="813"/>
      <c r="HH11" s="813"/>
      <c r="HI11" s="813"/>
      <c r="HJ11" s="813"/>
      <c r="HK11" s="813"/>
      <c r="HL11" s="813"/>
      <c r="HM11" s="813"/>
      <c r="HN11" s="813"/>
      <c r="HO11" s="813"/>
      <c r="HP11" s="813"/>
      <c r="HQ11" s="813"/>
      <c r="HR11" s="813"/>
      <c r="HS11" s="108"/>
      <c r="HT11" s="108"/>
      <c r="HU11" s="50"/>
      <c r="HV11" s="813"/>
      <c r="HW11" s="813"/>
      <c r="HX11" s="813"/>
      <c r="HY11" s="813"/>
      <c r="HZ11" s="813"/>
      <c r="IA11" s="813"/>
      <c r="IB11" s="813"/>
      <c r="IC11" s="813"/>
      <c r="ID11" s="813"/>
      <c r="IE11" s="813"/>
      <c r="IF11" s="813"/>
      <c r="IG11" s="813"/>
    </row>
    <row r="12" spans="1:241" s="15" customFormat="1" ht="13.2">
      <c r="A12" s="809">
        <v>4110205</v>
      </c>
      <c r="B12" s="12" t="s">
        <v>87</v>
      </c>
      <c r="C12" s="810">
        <v>1944784.54217932</v>
      </c>
      <c r="D12" s="810">
        <v>1821102.79511493</v>
      </c>
      <c r="E12" s="814">
        <v>2130206.530917</v>
      </c>
      <c r="F12" s="814">
        <v>2123532.369064</v>
      </c>
      <c r="G12" s="812">
        <v>2495690.4641029998</v>
      </c>
      <c r="H12" s="812">
        <v>2292328.7160800002</v>
      </c>
      <c r="I12" s="812">
        <v>2532221.4478830001</v>
      </c>
      <c r="J12" s="812">
        <v>2946004.834086</v>
      </c>
      <c r="K12" s="812">
        <v>3342724.738657</v>
      </c>
      <c r="L12" s="812">
        <v>3579440.0758219999</v>
      </c>
      <c r="M12" s="813"/>
      <c r="N12" s="813"/>
      <c r="O12" s="813"/>
      <c r="P12" s="813"/>
      <c r="Q12" s="813"/>
      <c r="R12" s="813"/>
      <c r="S12" s="108"/>
      <c r="T12" s="108"/>
      <c r="U12" s="50"/>
      <c r="V12" s="813"/>
      <c r="W12" s="813"/>
      <c r="X12" s="813"/>
      <c r="Y12" s="813"/>
      <c r="Z12" s="813"/>
      <c r="AA12" s="813"/>
      <c r="AB12" s="813"/>
      <c r="AC12" s="813"/>
      <c r="AD12" s="813"/>
      <c r="AE12" s="813"/>
      <c r="AF12" s="813"/>
      <c r="AG12" s="813"/>
      <c r="AH12" s="813"/>
      <c r="AI12" s="108"/>
      <c r="AJ12" s="108"/>
      <c r="AK12" s="50"/>
      <c r="AL12" s="813"/>
      <c r="AM12" s="813"/>
      <c r="AN12" s="813"/>
      <c r="AO12" s="813"/>
      <c r="AP12" s="813"/>
      <c r="AQ12" s="813"/>
      <c r="AR12" s="813"/>
      <c r="AS12" s="813"/>
      <c r="AT12" s="813"/>
      <c r="AU12" s="813"/>
      <c r="AV12" s="813"/>
      <c r="AW12" s="813"/>
      <c r="AX12" s="813"/>
      <c r="AY12" s="108"/>
      <c r="AZ12" s="108"/>
      <c r="BA12" s="50"/>
      <c r="BB12" s="813"/>
      <c r="BC12" s="813"/>
      <c r="BD12" s="813"/>
      <c r="BE12" s="813"/>
      <c r="BF12" s="813"/>
      <c r="BG12" s="813"/>
      <c r="BH12" s="813"/>
      <c r="BI12" s="813"/>
      <c r="BJ12" s="813"/>
      <c r="BK12" s="813"/>
      <c r="BL12" s="813"/>
      <c r="BM12" s="813"/>
      <c r="BN12" s="813"/>
      <c r="BO12" s="108"/>
      <c r="BP12" s="108"/>
      <c r="BQ12" s="50"/>
      <c r="BR12" s="813"/>
      <c r="BS12" s="813"/>
      <c r="BT12" s="813"/>
      <c r="BU12" s="813"/>
      <c r="BV12" s="813"/>
      <c r="BW12" s="813"/>
      <c r="BX12" s="813"/>
      <c r="BY12" s="813"/>
      <c r="BZ12" s="813"/>
      <c r="CA12" s="813"/>
      <c r="CB12" s="813"/>
      <c r="CC12" s="813"/>
      <c r="CD12" s="813"/>
      <c r="CE12" s="108"/>
      <c r="CF12" s="108"/>
      <c r="CG12" s="50"/>
      <c r="CH12" s="813"/>
      <c r="CI12" s="813"/>
      <c r="CJ12" s="813"/>
      <c r="CK12" s="813"/>
      <c r="CL12" s="813"/>
      <c r="CM12" s="813"/>
      <c r="CN12" s="813"/>
      <c r="CO12" s="813"/>
      <c r="CP12" s="813"/>
      <c r="CQ12" s="813"/>
      <c r="CR12" s="813"/>
      <c r="CS12" s="813"/>
      <c r="CT12" s="813"/>
      <c r="CU12" s="108"/>
      <c r="CV12" s="108"/>
      <c r="CW12" s="50"/>
      <c r="CX12" s="813"/>
      <c r="CY12" s="813"/>
      <c r="CZ12" s="813"/>
      <c r="DA12" s="813"/>
      <c r="DB12" s="813"/>
      <c r="DC12" s="813"/>
      <c r="DD12" s="813"/>
      <c r="DE12" s="813"/>
      <c r="DF12" s="813"/>
      <c r="DG12" s="813"/>
      <c r="DH12" s="813"/>
      <c r="DI12" s="813"/>
      <c r="DJ12" s="813"/>
      <c r="DK12" s="108"/>
      <c r="DL12" s="108"/>
      <c r="DM12" s="50"/>
      <c r="DN12" s="813"/>
      <c r="DO12" s="813"/>
      <c r="DP12" s="813"/>
      <c r="DQ12" s="813"/>
      <c r="DR12" s="813"/>
      <c r="DS12" s="813"/>
      <c r="DT12" s="813"/>
      <c r="DU12" s="813"/>
      <c r="DV12" s="813"/>
      <c r="DW12" s="813"/>
      <c r="DX12" s="813"/>
      <c r="DY12" s="813"/>
      <c r="DZ12" s="813"/>
      <c r="EA12" s="108"/>
      <c r="EB12" s="108"/>
      <c r="EC12" s="50"/>
      <c r="ED12" s="813"/>
      <c r="EE12" s="813"/>
      <c r="EF12" s="813"/>
      <c r="EG12" s="813"/>
      <c r="EH12" s="813"/>
      <c r="EI12" s="813"/>
      <c r="EJ12" s="813"/>
      <c r="EK12" s="813"/>
      <c r="EL12" s="813"/>
      <c r="EM12" s="813"/>
      <c r="EN12" s="813"/>
      <c r="EO12" s="813"/>
      <c r="EP12" s="813"/>
      <c r="EQ12" s="108"/>
      <c r="ER12" s="108"/>
      <c r="ES12" s="50"/>
      <c r="ET12" s="813"/>
      <c r="EU12" s="813"/>
      <c r="EV12" s="813"/>
      <c r="EW12" s="813"/>
      <c r="EX12" s="813"/>
      <c r="EY12" s="813"/>
      <c r="EZ12" s="813"/>
      <c r="FA12" s="813"/>
      <c r="FB12" s="813"/>
      <c r="FC12" s="813"/>
      <c r="FD12" s="813"/>
      <c r="FE12" s="813"/>
      <c r="FF12" s="813"/>
      <c r="FG12" s="108"/>
      <c r="FH12" s="108"/>
      <c r="FI12" s="50"/>
      <c r="FJ12" s="813"/>
      <c r="FK12" s="813"/>
      <c r="FL12" s="813"/>
      <c r="FM12" s="813"/>
      <c r="FN12" s="813"/>
      <c r="FO12" s="813"/>
      <c r="FP12" s="813"/>
      <c r="FQ12" s="813"/>
      <c r="FR12" s="813"/>
      <c r="FS12" s="813"/>
      <c r="FT12" s="813"/>
      <c r="FU12" s="813"/>
      <c r="FV12" s="813"/>
      <c r="FW12" s="108"/>
      <c r="FX12" s="108"/>
      <c r="FY12" s="50"/>
      <c r="FZ12" s="813"/>
      <c r="GA12" s="813"/>
      <c r="GB12" s="813"/>
      <c r="GC12" s="813"/>
      <c r="GD12" s="813"/>
      <c r="GE12" s="813"/>
      <c r="GF12" s="813"/>
      <c r="GG12" s="813"/>
      <c r="GH12" s="813"/>
      <c r="GI12" s="813"/>
      <c r="GJ12" s="813"/>
      <c r="GK12" s="813"/>
      <c r="GL12" s="813"/>
      <c r="GM12" s="108"/>
      <c r="GN12" s="108"/>
      <c r="GO12" s="50"/>
      <c r="GP12" s="813"/>
      <c r="GQ12" s="813"/>
      <c r="GR12" s="813"/>
      <c r="GS12" s="813"/>
      <c r="GT12" s="813"/>
      <c r="GU12" s="813"/>
      <c r="GV12" s="813"/>
      <c r="GW12" s="813"/>
      <c r="GX12" s="813"/>
      <c r="GY12" s="813"/>
      <c r="GZ12" s="813"/>
      <c r="HA12" s="813"/>
      <c r="HB12" s="813"/>
      <c r="HC12" s="108"/>
      <c r="HD12" s="108"/>
      <c r="HE12" s="50"/>
      <c r="HF12" s="813"/>
      <c r="HG12" s="813"/>
      <c r="HH12" s="813"/>
      <c r="HI12" s="813"/>
      <c r="HJ12" s="813"/>
      <c r="HK12" s="813"/>
      <c r="HL12" s="813"/>
      <c r="HM12" s="813"/>
      <c r="HN12" s="813"/>
      <c r="HO12" s="813"/>
      <c r="HP12" s="813"/>
      <c r="HQ12" s="813"/>
      <c r="HR12" s="813"/>
      <c r="HS12" s="108"/>
      <c r="HT12" s="108"/>
      <c r="HU12" s="50"/>
      <c r="HV12" s="813"/>
      <c r="HW12" s="813"/>
      <c r="HX12" s="813"/>
      <c r="HY12" s="813"/>
      <c r="HZ12" s="813"/>
      <c r="IA12" s="813"/>
      <c r="IB12" s="813"/>
      <c r="IC12" s="813"/>
      <c r="ID12" s="813"/>
      <c r="IE12" s="813"/>
      <c r="IF12" s="813"/>
      <c r="IG12" s="813"/>
    </row>
    <row r="13" spans="1:241" s="15" customFormat="1" ht="13.2">
      <c r="A13" s="809">
        <v>4110205001</v>
      </c>
      <c r="B13" s="12" t="s">
        <v>830</v>
      </c>
      <c r="C13" s="810">
        <v>1812983.696982</v>
      </c>
      <c r="D13" s="810">
        <v>1778716.7822745</v>
      </c>
      <c r="E13" s="814">
        <v>1955464.8073740001</v>
      </c>
      <c r="F13" s="814">
        <v>2042960.833289</v>
      </c>
      <c r="G13" s="812">
        <v>2231554.1952769998</v>
      </c>
      <c r="H13" s="812">
        <v>2122385.6781549999</v>
      </c>
      <c r="I13" s="812">
        <v>2017456.3446529999</v>
      </c>
      <c r="J13" s="812">
        <v>2409744.3478450002</v>
      </c>
      <c r="K13" s="812">
        <v>2684699.3193009999</v>
      </c>
      <c r="L13" s="812">
        <v>2894929.9318610001</v>
      </c>
      <c r="M13" s="813"/>
      <c r="N13" s="813"/>
      <c r="O13" s="813"/>
      <c r="P13" s="813"/>
      <c r="Q13" s="813"/>
      <c r="R13" s="813"/>
      <c r="S13" s="108"/>
      <c r="T13" s="108"/>
      <c r="U13" s="50"/>
      <c r="V13" s="813"/>
      <c r="W13" s="813"/>
      <c r="X13" s="813"/>
      <c r="Y13" s="813"/>
      <c r="Z13" s="813"/>
      <c r="AA13" s="813"/>
      <c r="AB13" s="813"/>
      <c r="AC13" s="813"/>
      <c r="AD13" s="813"/>
      <c r="AE13" s="813"/>
      <c r="AF13" s="813"/>
      <c r="AG13" s="813"/>
      <c r="AH13" s="813"/>
      <c r="AI13" s="108"/>
      <c r="AJ13" s="108"/>
      <c r="AK13" s="50"/>
      <c r="AL13" s="813"/>
      <c r="AM13" s="813"/>
      <c r="AN13" s="813"/>
      <c r="AO13" s="813"/>
      <c r="AP13" s="813"/>
      <c r="AQ13" s="813"/>
      <c r="AR13" s="813"/>
      <c r="AS13" s="813"/>
      <c r="AT13" s="813"/>
      <c r="AU13" s="813"/>
      <c r="AV13" s="813"/>
      <c r="AW13" s="813"/>
      <c r="AX13" s="813"/>
      <c r="AY13" s="108"/>
      <c r="AZ13" s="108"/>
      <c r="BA13" s="50"/>
      <c r="BB13" s="813"/>
      <c r="BC13" s="813"/>
      <c r="BD13" s="813"/>
      <c r="BE13" s="813"/>
      <c r="BF13" s="813"/>
      <c r="BG13" s="813"/>
      <c r="BH13" s="813"/>
      <c r="BI13" s="813"/>
      <c r="BJ13" s="813"/>
      <c r="BK13" s="813"/>
      <c r="BL13" s="813"/>
      <c r="BM13" s="813"/>
      <c r="BN13" s="813"/>
      <c r="BO13" s="108"/>
      <c r="BP13" s="108"/>
      <c r="BQ13" s="50"/>
      <c r="BR13" s="813"/>
      <c r="BS13" s="813"/>
      <c r="BT13" s="813"/>
      <c r="BU13" s="813"/>
      <c r="BV13" s="813"/>
      <c r="BW13" s="813"/>
      <c r="BX13" s="813"/>
      <c r="BY13" s="813"/>
      <c r="BZ13" s="813"/>
      <c r="CA13" s="813"/>
      <c r="CB13" s="813"/>
      <c r="CC13" s="813"/>
      <c r="CD13" s="813"/>
      <c r="CE13" s="108"/>
      <c r="CF13" s="108"/>
      <c r="CG13" s="50"/>
      <c r="CH13" s="813"/>
      <c r="CI13" s="813"/>
      <c r="CJ13" s="813"/>
      <c r="CK13" s="813"/>
      <c r="CL13" s="813"/>
      <c r="CM13" s="813"/>
      <c r="CN13" s="813"/>
      <c r="CO13" s="813"/>
      <c r="CP13" s="813"/>
      <c r="CQ13" s="813"/>
      <c r="CR13" s="813"/>
      <c r="CS13" s="813"/>
      <c r="CT13" s="813"/>
      <c r="CU13" s="108"/>
      <c r="CV13" s="108"/>
      <c r="CW13" s="50"/>
      <c r="CX13" s="813"/>
      <c r="CY13" s="813"/>
      <c r="CZ13" s="813"/>
      <c r="DA13" s="813"/>
      <c r="DB13" s="813"/>
      <c r="DC13" s="813"/>
      <c r="DD13" s="813"/>
      <c r="DE13" s="813"/>
      <c r="DF13" s="813"/>
      <c r="DG13" s="813"/>
      <c r="DH13" s="813"/>
      <c r="DI13" s="813"/>
      <c r="DJ13" s="813"/>
      <c r="DK13" s="108"/>
      <c r="DL13" s="108"/>
      <c r="DM13" s="50"/>
      <c r="DN13" s="813"/>
      <c r="DO13" s="813"/>
      <c r="DP13" s="813"/>
      <c r="DQ13" s="813"/>
      <c r="DR13" s="813"/>
      <c r="DS13" s="813"/>
      <c r="DT13" s="813"/>
      <c r="DU13" s="813"/>
      <c r="DV13" s="813"/>
      <c r="DW13" s="813"/>
      <c r="DX13" s="813"/>
      <c r="DY13" s="813"/>
      <c r="DZ13" s="813"/>
      <c r="EA13" s="108"/>
      <c r="EB13" s="108"/>
      <c r="EC13" s="50"/>
      <c r="ED13" s="813"/>
      <c r="EE13" s="813"/>
      <c r="EF13" s="813"/>
      <c r="EG13" s="813"/>
      <c r="EH13" s="813"/>
      <c r="EI13" s="813"/>
      <c r="EJ13" s="813"/>
      <c r="EK13" s="813"/>
      <c r="EL13" s="813"/>
      <c r="EM13" s="813"/>
      <c r="EN13" s="813"/>
      <c r="EO13" s="813"/>
      <c r="EP13" s="813"/>
      <c r="EQ13" s="108"/>
      <c r="ER13" s="108"/>
      <c r="ES13" s="50"/>
      <c r="ET13" s="813"/>
      <c r="EU13" s="813"/>
      <c r="EV13" s="813"/>
      <c r="EW13" s="813"/>
      <c r="EX13" s="813"/>
      <c r="EY13" s="813"/>
      <c r="EZ13" s="813"/>
      <c r="FA13" s="813"/>
      <c r="FB13" s="813"/>
      <c r="FC13" s="813"/>
      <c r="FD13" s="813"/>
      <c r="FE13" s="813"/>
      <c r="FF13" s="813"/>
      <c r="FG13" s="108"/>
      <c r="FH13" s="108"/>
      <c r="FI13" s="50"/>
      <c r="FJ13" s="813"/>
      <c r="FK13" s="813"/>
      <c r="FL13" s="813"/>
      <c r="FM13" s="813"/>
      <c r="FN13" s="813"/>
      <c r="FO13" s="813"/>
      <c r="FP13" s="813"/>
      <c r="FQ13" s="813"/>
      <c r="FR13" s="813"/>
      <c r="FS13" s="813"/>
      <c r="FT13" s="813"/>
      <c r="FU13" s="813"/>
      <c r="FV13" s="813"/>
      <c r="FW13" s="108"/>
      <c r="FX13" s="108"/>
      <c r="FY13" s="50"/>
      <c r="FZ13" s="813"/>
      <c r="GA13" s="813"/>
      <c r="GB13" s="813"/>
      <c r="GC13" s="813"/>
      <c r="GD13" s="813"/>
      <c r="GE13" s="813"/>
      <c r="GF13" s="813"/>
      <c r="GG13" s="813"/>
      <c r="GH13" s="813"/>
      <c r="GI13" s="813"/>
      <c r="GJ13" s="813"/>
      <c r="GK13" s="813"/>
      <c r="GL13" s="813"/>
      <c r="GM13" s="108"/>
      <c r="GN13" s="108"/>
      <c r="GO13" s="50"/>
      <c r="GP13" s="813"/>
      <c r="GQ13" s="813"/>
      <c r="GR13" s="813"/>
      <c r="GS13" s="813"/>
      <c r="GT13" s="813"/>
      <c r="GU13" s="813"/>
      <c r="GV13" s="813"/>
      <c r="GW13" s="813"/>
      <c r="GX13" s="813"/>
      <c r="GY13" s="813"/>
      <c r="GZ13" s="813"/>
      <c r="HA13" s="813"/>
      <c r="HB13" s="813"/>
      <c r="HC13" s="108"/>
      <c r="HD13" s="108"/>
      <c r="HE13" s="50"/>
      <c r="HF13" s="813"/>
      <c r="HG13" s="813"/>
      <c r="HH13" s="813"/>
      <c r="HI13" s="813"/>
      <c r="HJ13" s="813"/>
      <c r="HK13" s="813"/>
      <c r="HL13" s="813"/>
      <c r="HM13" s="813"/>
      <c r="HN13" s="813"/>
      <c r="HO13" s="813"/>
      <c r="HP13" s="813"/>
      <c r="HQ13" s="813"/>
      <c r="HR13" s="813"/>
      <c r="HS13" s="108"/>
      <c r="HT13" s="108"/>
      <c r="HU13" s="50"/>
      <c r="HV13" s="813"/>
      <c r="HW13" s="813"/>
      <c r="HX13" s="813"/>
      <c r="HY13" s="813"/>
      <c r="HZ13" s="813"/>
      <c r="IA13" s="813"/>
      <c r="IB13" s="813"/>
      <c r="IC13" s="813"/>
      <c r="ID13" s="813"/>
      <c r="IE13" s="813"/>
      <c r="IF13" s="813"/>
      <c r="IG13" s="813"/>
    </row>
    <row r="14" spans="1:241" s="15" customFormat="1" ht="13.2">
      <c r="A14" s="809">
        <v>4110205002</v>
      </c>
      <c r="B14" s="12" t="s">
        <v>831</v>
      </c>
      <c r="C14" s="814">
        <v>131800.84519732001</v>
      </c>
      <c r="D14" s="814">
        <v>42386.012840429998</v>
      </c>
      <c r="E14" s="814">
        <v>174741.723543</v>
      </c>
      <c r="F14" s="814">
        <v>80571.535774999997</v>
      </c>
      <c r="G14" s="814">
        <v>264136.26882599998</v>
      </c>
      <c r="H14" s="814">
        <v>169943.03792500001</v>
      </c>
      <c r="I14" s="814">
        <v>514765.10323000001</v>
      </c>
      <c r="J14" s="814">
        <v>536260.48624100001</v>
      </c>
      <c r="K14" s="814">
        <v>658025.41935600003</v>
      </c>
      <c r="L14" s="814">
        <v>684510.14396100002</v>
      </c>
      <c r="M14" s="813"/>
      <c r="N14" s="813"/>
      <c r="O14" s="813"/>
      <c r="P14" s="813"/>
      <c r="Q14" s="813"/>
      <c r="R14" s="813"/>
      <c r="S14" s="108"/>
      <c r="T14" s="108"/>
      <c r="U14" s="50"/>
      <c r="V14" s="813"/>
      <c r="W14" s="813"/>
      <c r="X14" s="813"/>
      <c r="Y14" s="813"/>
      <c r="Z14" s="813"/>
      <c r="AA14" s="813"/>
      <c r="AB14" s="813"/>
      <c r="AC14" s="813"/>
      <c r="AD14" s="813"/>
      <c r="AE14" s="813"/>
      <c r="AF14" s="813"/>
      <c r="AG14" s="813"/>
      <c r="AH14" s="813"/>
      <c r="AI14" s="108"/>
      <c r="AJ14" s="108"/>
      <c r="AK14" s="50"/>
      <c r="AL14" s="813"/>
      <c r="AM14" s="813"/>
      <c r="AN14" s="813"/>
      <c r="AO14" s="813"/>
      <c r="AP14" s="813"/>
      <c r="AQ14" s="813"/>
      <c r="AR14" s="813"/>
      <c r="AS14" s="813"/>
      <c r="AT14" s="813"/>
      <c r="AU14" s="813"/>
      <c r="AV14" s="813"/>
      <c r="AW14" s="813"/>
      <c r="AX14" s="813"/>
      <c r="AY14" s="108"/>
      <c r="AZ14" s="108"/>
      <c r="BA14" s="50"/>
      <c r="BB14" s="813"/>
      <c r="BC14" s="813"/>
      <c r="BD14" s="813"/>
      <c r="BE14" s="813"/>
      <c r="BF14" s="813"/>
      <c r="BG14" s="813"/>
      <c r="BH14" s="813"/>
      <c r="BI14" s="813"/>
      <c r="BJ14" s="813"/>
      <c r="BK14" s="813"/>
      <c r="BL14" s="813"/>
      <c r="BM14" s="813"/>
      <c r="BN14" s="813"/>
      <c r="BO14" s="108"/>
      <c r="BP14" s="108"/>
      <c r="BQ14" s="50"/>
      <c r="BR14" s="813"/>
      <c r="BS14" s="813"/>
      <c r="BT14" s="813"/>
      <c r="BU14" s="813"/>
      <c r="BV14" s="813"/>
      <c r="BW14" s="813"/>
      <c r="BX14" s="813"/>
      <c r="BY14" s="813"/>
      <c r="BZ14" s="813"/>
      <c r="CA14" s="813"/>
      <c r="CB14" s="813"/>
      <c r="CC14" s="813"/>
      <c r="CD14" s="813"/>
      <c r="CE14" s="108"/>
      <c r="CF14" s="108"/>
      <c r="CG14" s="50"/>
      <c r="CH14" s="813"/>
      <c r="CI14" s="813"/>
      <c r="CJ14" s="813"/>
      <c r="CK14" s="813"/>
      <c r="CL14" s="813"/>
      <c r="CM14" s="813"/>
      <c r="CN14" s="813"/>
      <c r="CO14" s="813"/>
      <c r="CP14" s="813"/>
      <c r="CQ14" s="813"/>
      <c r="CR14" s="813"/>
      <c r="CS14" s="813"/>
      <c r="CT14" s="813"/>
      <c r="CU14" s="108"/>
      <c r="CV14" s="108"/>
      <c r="CW14" s="50"/>
      <c r="CX14" s="813"/>
      <c r="CY14" s="813"/>
      <c r="CZ14" s="813"/>
      <c r="DA14" s="813"/>
      <c r="DB14" s="813"/>
      <c r="DC14" s="813"/>
      <c r="DD14" s="813"/>
      <c r="DE14" s="813"/>
      <c r="DF14" s="813"/>
      <c r="DG14" s="813"/>
      <c r="DH14" s="813"/>
      <c r="DI14" s="813"/>
      <c r="DJ14" s="813"/>
      <c r="DK14" s="108"/>
      <c r="DL14" s="108"/>
      <c r="DM14" s="50"/>
      <c r="DN14" s="813"/>
      <c r="DO14" s="813"/>
      <c r="DP14" s="813"/>
      <c r="DQ14" s="813"/>
      <c r="DR14" s="813"/>
      <c r="DS14" s="813"/>
      <c r="DT14" s="813"/>
      <c r="DU14" s="813"/>
      <c r="DV14" s="813"/>
      <c r="DW14" s="813"/>
      <c r="DX14" s="813"/>
      <c r="DY14" s="813"/>
      <c r="DZ14" s="813"/>
      <c r="EA14" s="108"/>
      <c r="EB14" s="108"/>
      <c r="EC14" s="50"/>
      <c r="ED14" s="813"/>
      <c r="EE14" s="813"/>
      <c r="EF14" s="813"/>
      <c r="EG14" s="813"/>
      <c r="EH14" s="813"/>
      <c r="EI14" s="813"/>
      <c r="EJ14" s="813"/>
      <c r="EK14" s="813"/>
      <c r="EL14" s="813"/>
      <c r="EM14" s="813"/>
      <c r="EN14" s="813"/>
      <c r="EO14" s="813"/>
      <c r="EP14" s="813"/>
      <c r="EQ14" s="108"/>
      <c r="ER14" s="108"/>
      <c r="ES14" s="50"/>
      <c r="ET14" s="813"/>
      <c r="EU14" s="813"/>
      <c r="EV14" s="813"/>
      <c r="EW14" s="813"/>
      <c r="EX14" s="813"/>
      <c r="EY14" s="813"/>
      <c r="EZ14" s="813"/>
      <c r="FA14" s="813"/>
      <c r="FB14" s="813"/>
      <c r="FC14" s="813"/>
      <c r="FD14" s="813"/>
      <c r="FE14" s="813"/>
      <c r="FF14" s="813"/>
      <c r="FG14" s="108"/>
      <c r="FH14" s="108"/>
      <c r="FI14" s="50"/>
      <c r="FJ14" s="813"/>
      <c r="FK14" s="813"/>
      <c r="FL14" s="813"/>
      <c r="FM14" s="813"/>
      <c r="FN14" s="813"/>
      <c r="FO14" s="813"/>
      <c r="FP14" s="813"/>
      <c r="FQ14" s="813"/>
      <c r="FR14" s="813"/>
      <c r="FS14" s="813"/>
      <c r="FT14" s="813"/>
      <c r="FU14" s="813"/>
      <c r="FV14" s="813"/>
      <c r="FW14" s="108"/>
      <c r="FX14" s="108"/>
      <c r="FY14" s="50"/>
      <c r="FZ14" s="813"/>
      <c r="GA14" s="813"/>
      <c r="GB14" s="813"/>
      <c r="GC14" s="813"/>
      <c r="GD14" s="813"/>
      <c r="GE14" s="813"/>
      <c r="GF14" s="813"/>
      <c r="GG14" s="813"/>
      <c r="GH14" s="813"/>
      <c r="GI14" s="813"/>
      <c r="GJ14" s="813"/>
      <c r="GK14" s="813"/>
      <c r="GL14" s="813"/>
      <c r="GM14" s="108"/>
      <c r="GN14" s="108"/>
      <c r="GO14" s="50"/>
      <c r="GP14" s="813"/>
      <c r="GQ14" s="813"/>
      <c r="GR14" s="813"/>
      <c r="GS14" s="813"/>
      <c r="GT14" s="813"/>
      <c r="GU14" s="813"/>
      <c r="GV14" s="813"/>
      <c r="GW14" s="813"/>
      <c r="GX14" s="813"/>
      <c r="GY14" s="813"/>
      <c r="GZ14" s="813"/>
      <c r="HA14" s="813"/>
      <c r="HB14" s="813"/>
      <c r="HC14" s="108"/>
      <c r="HD14" s="108"/>
      <c r="HE14" s="50"/>
      <c r="HF14" s="813"/>
      <c r="HG14" s="813"/>
      <c r="HH14" s="813"/>
      <c r="HI14" s="813"/>
      <c r="HJ14" s="813"/>
      <c r="HK14" s="813"/>
      <c r="HL14" s="813"/>
      <c r="HM14" s="813"/>
      <c r="HN14" s="813"/>
      <c r="HO14" s="813"/>
      <c r="HP14" s="813"/>
      <c r="HQ14" s="813"/>
      <c r="HR14" s="813"/>
      <c r="HS14" s="108"/>
      <c r="HT14" s="108"/>
      <c r="HU14" s="50"/>
      <c r="HV14" s="813"/>
      <c r="HW14" s="813"/>
      <c r="HX14" s="813"/>
      <c r="HY14" s="813"/>
      <c r="HZ14" s="813"/>
      <c r="IA14" s="813"/>
      <c r="IB14" s="813"/>
      <c r="IC14" s="813"/>
      <c r="ID14" s="813"/>
      <c r="IE14" s="813"/>
      <c r="IF14" s="813"/>
      <c r="IG14" s="813"/>
    </row>
    <row r="15" spans="1:241" s="15" customFormat="1" ht="13.2">
      <c r="A15" s="804">
        <v>4110206</v>
      </c>
      <c r="B15" s="84" t="s">
        <v>746</v>
      </c>
      <c r="C15" s="805">
        <v>1489945.764979</v>
      </c>
      <c r="D15" s="805">
        <v>1631905.3480760001</v>
      </c>
      <c r="E15" s="815">
        <v>2177173.071186</v>
      </c>
      <c r="F15" s="797">
        <v>2548181.7710779998</v>
      </c>
      <c r="G15" s="808">
        <v>1571250.903955</v>
      </c>
      <c r="H15" s="808">
        <v>2762371.2879059999</v>
      </c>
      <c r="I15" s="808">
        <v>3805969.534093</v>
      </c>
      <c r="J15" s="808">
        <v>3473274.9870150001</v>
      </c>
      <c r="K15" s="808">
        <v>4074496.7349020001</v>
      </c>
      <c r="L15" s="808">
        <v>4015379.7661239998</v>
      </c>
      <c r="M15" s="813"/>
      <c r="N15" s="813"/>
      <c r="O15" s="813"/>
      <c r="P15" s="813"/>
      <c r="Q15" s="813"/>
      <c r="R15" s="813"/>
      <c r="S15" s="108"/>
      <c r="T15" s="108"/>
      <c r="U15" s="50"/>
      <c r="V15" s="813"/>
      <c r="W15" s="813"/>
      <c r="X15" s="813"/>
      <c r="Y15" s="813"/>
      <c r="Z15" s="813"/>
      <c r="AA15" s="813"/>
      <c r="AB15" s="813"/>
      <c r="AC15" s="813"/>
      <c r="AD15" s="813"/>
      <c r="AE15" s="813"/>
      <c r="AF15" s="813"/>
      <c r="AG15" s="813"/>
      <c r="AH15" s="813"/>
      <c r="AI15" s="108"/>
      <c r="AJ15" s="108"/>
      <c r="AK15" s="50"/>
      <c r="AL15" s="813"/>
      <c r="AM15" s="813"/>
      <c r="AN15" s="813"/>
      <c r="AO15" s="813"/>
      <c r="AP15" s="813"/>
      <c r="AQ15" s="813"/>
      <c r="AR15" s="813"/>
      <c r="AS15" s="813"/>
      <c r="AT15" s="813"/>
      <c r="AU15" s="813"/>
      <c r="AV15" s="813"/>
      <c r="AW15" s="813"/>
      <c r="AX15" s="813"/>
      <c r="AY15" s="108"/>
      <c r="AZ15" s="108"/>
      <c r="BA15" s="50"/>
      <c r="BB15" s="813"/>
      <c r="BC15" s="813"/>
      <c r="BD15" s="813"/>
      <c r="BE15" s="813"/>
      <c r="BF15" s="813"/>
      <c r="BG15" s="813"/>
      <c r="BH15" s="813"/>
      <c r="BI15" s="813"/>
      <c r="BJ15" s="813"/>
      <c r="BK15" s="813"/>
      <c r="BL15" s="813"/>
      <c r="BM15" s="813"/>
      <c r="BN15" s="813"/>
      <c r="BO15" s="108"/>
      <c r="BP15" s="108"/>
      <c r="BQ15" s="50"/>
      <c r="BR15" s="813"/>
      <c r="BS15" s="813"/>
      <c r="BT15" s="813"/>
      <c r="BU15" s="813"/>
      <c r="BV15" s="813"/>
      <c r="BW15" s="813"/>
      <c r="BX15" s="813"/>
      <c r="BY15" s="813"/>
      <c r="BZ15" s="813"/>
      <c r="CA15" s="813"/>
      <c r="CB15" s="813"/>
      <c r="CC15" s="813"/>
      <c r="CD15" s="813"/>
      <c r="CE15" s="108"/>
      <c r="CF15" s="108"/>
      <c r="CG15" s="50"/>
      <c r="CH15" s="813"/>
      <c r="CI15" s="813"/>
      <c r="CJ15" s="813"/>
      <c r="CK15" s="813"/>
      <c r="CL15" s="813"/>
      <c r="CM15" s="813"/>
      <c r="CN15" s="813"/>
      <c r="CO15" s="813"/>
      <c r="CP15" s="813"/>
      <c r="CQ15" s="813"/>
      <c r="CR15" s="813"/>
      <c r="CS15" s="813"/>
      <c r="CT15" s="813"/>
      <c r="CU15" s="108"/>
      <c r="CV15" s="108"/>
      <c r="CW15" s="50"/>
      <c r="CX15" s="813"/>
      <c r="CY15" s="813"/>
      <c r="CZ15" s="813"/>
      <c r="DA15" s="813"/>
      <c r="DB15" s="813"/>
      <c r="DC15" s="813"/>
      <c r="DD15" s="813"/>
      <c r="DE15" s="813"/>
      <c r="DF15" s="813"/>
      <c r="DG15" s="813"/>
      <c r="DH15" s="813"/>
      <c r="DI15" s="813"/>
      <c r="DJ15" s="813"/>
      <c r="DK15" s="108"/>
      <c r="DL15" s="108"/>
      <c r="DM15" s="50"/>
      <c r="DN15" s="813"/>
      <c r="DO15" s="813"/>
      <c r="DP15" s="813"/>
      <c r="DQ15" s="813"/>
      <c r="DR15" s="813"/>
      <c r="DS15" s="813"/>
      <c r="DT15" s="813"/>
      <c r="DU15" s="813"/>
      <c r="DV15" s="813"/>
      <c r="DW15" s="813"/>
      <c r="DX15" s="813"/>
      <c r="DY15" s="813"/>
      <c r="DZ15" s="813"/>
      <c r="EA15" s="108"/>
      <c r="EB15" s="108"/>
      <c r="EC15" s="50"/>
      <c r="ED15" s="813"/>
      <c r="EE15" s="813"/>
      <c r="EF15" s="813"/>
      <c r="EG15" s="813"/>
      <c r="EH15" s="813"/>
      <c r="EI15" s="813"/>
      <c r="EJ15" s="813"/>
      <c r="EK15" s="813"/>
      <c r="EL15" s="813"/>
      <c r="EM15" s="813"/>
      <c r="EN15" s="813"/>
      <c r="EO15" s="813"/>
      <c r="EP15" s="813"/>
      <c r="EQ15" s="108"/>
      <c r="ER15" s="108"/>
      <c r="ES15" s="50"/>
      <c r="ET15" s="813"/>
      <c r="EU15" s="813"/>
      <c r="EV15" s="813"/>
      <c r="EW15" s="813"/>
      <c r="EX15" s="813"/>
      <c r="EY15" s="813"/>
      <c r="EZ15" s="813"/>
      <c r="FA15" s="813"/>
      <c r="FB15" s="813"/>
      <c r="FC15" s="813"/>
      <c r="FD15" s="813"/>
      <c r="FE15" s="813"/>
      <c r="FF15" s="813"/>
      <c r="FG15" s="108"/>
      <c r="FH15" s="108"/>
      <c r="FI15" s="50"/>
      <c r="FJ15" s="813"/>
      <c r="FK15" s="813"/>
      <c r="FL15" s="813"/>
      <c r="FM15" s="813"/>
      <c r="FN15" s="813"/>
      <c r="FO15" s="813"/>
      <c r="FP15" s="813"/>
      <c r="FQ15" s="813"/>
      <c r="FR15" s="813"/>
      <c r="FS15" s="813"/>
      <c r="FT15" s="813"/>
      <c r="FU15" s="813"/>
      <c r="FV15" s="813"/>
      <c r="FW15" s="108"/>
      <c r="FX15" s="108"/>
      <c r="FY15" s="50"/>
      <c r="FZ15" s="813"/>
      <c r="GA15" s="813"/>
      <c r="GB15" s="813"/>
      <c r="GC15" s="813"/>
      <c r="GD15" s="813"/>
      <c r="GE15" s="813"/>
      <c r="GF15" s="813"/>
      <c r="GG15" s="813"/>
      <c r="GH15" s="813"/>
      <c r="GI15" s="813"/>
      <c r="GJ15" s="813"/>
      <c r="GK15" s="813"/>
      <c r="GL15" s="813"/>
      <c r="GM15" s="108"/>
      <c r="GN15" s="108"/>
      <c r="GO15" s="50"/>
      <c r="GP15" s="813"/>
      <c r="GQ15" s="813"/>
      <c r="GR15" s="813"/>
      <c r="GS15" s="813"/>
      <c r="GT15" s="813"/>
      <c r="GU15" s="813"/>
      <c r="GV15" s="813"/>
      <c r="GW15" s="813"/>
      <c r="GX15" s="813"/>
      <c r="GY15" s="813"/>
      <c r="GZ15" s="813"/>
      <c r="HA15" s="813"/>
      <c r="HB15" s="813"/>
      <c r="HC15" s="108"/>
      <c r="HD15" s="108"/>
      <c r="HE15" s="50"/>
      <c r="HF15" s="813"/>
      <c r="HG15" s="813"/>
      <c r="HH15" s="813"/>
      <c r="HI15" s="813"/>
      <c r="HJ15" s="813"/>
      <c r="HK15" s="813"/>
      <c r="HL15" s="813"/>
      <c r="HM15" s="813"/>
      <c r="HN15" s="813"/>
      <c r="HO15" s="813"/>
      <c r="HP15" s="813"/>
      <c r="HQ15" s="813"/>
      <c r="HR15" s="813"/>
      <c r="HS15" s="108"/>
      <c r="HT15" s="108"/>
      <c r="HU15" s="50"/>
      <c r="HV15" s="813"/>
      <c r="HW15" s="813"/>
      <c r="HX15" s="813"/>
      <c r="HY15" s="813"/>
      <c r="HZ15" s="813"/>
      <c r="IA15" s="813"/>
      <c r="IB15" s="813"/>
      <c r="IC15" s="813"/>
      <c r="ID15" s="813"/>
      <c r="IE15" s="813"/>
      <c r="IF15" s="813"/>
      <c r="IG15" s="813"/>
    </row>
    <row r="16" spans="1:241" s="15" customFormat="1" ht="15.75" customHeight="1">
      <c r="A16" s="809">
        <v>4110206006</v>
      </c>
      <c r="B16" s="12" t="s">
        <v>791</v>
      </c>
      <c r="C16" s="810">
        <v>1468016.6903289999</v>
      </c>
      <c r="D16" s="810">
        <v>1610690.3480760001</v>
      </c>
      <c r="E16" s="814">
        <v>1077468.5122140001</v>
      </c>
      <c r="F16" s="796">
        <v>2012187.0195569999</v>
      </c>
      <c r="G16" s="812">
        <v>1303938.245603</v>
      </c>
      <c r="H16" s="812">
        <v>2451369.3277159999</v>
      </c>
      <c r="I16" s="812">
        <v>3218189.0852970001</v>
      </c>
      <c r="J16" s="812">
        <v>2974204.337487</v>
      </c>
      <c r="K16" s="812">
        <v>3362229.1002079998</v>
      </c>
      <c r="L16" s="812">
        <v>3413801.1694490002</v>
      </c>
      <c r="M16" s="813"/>
      <c r="N16" s="813"/>
      <c r="O16" s="813"/>
      <c r="P16" s="813"/>
      <c r="Q16" s="813"/>
      <c r="R16" s="813"/>
      <c r="S16" s="108"/>
      <c r="T16" s="108"/>
      <c r="U16" s="50"/>
      <c r="V16" s="813"/>
      <c r="W16" s="813"/>
      <c r="X16" s="813"/>
      <c r="Y16" s="813"/>
      <c r="Z16" s="813"/>
      <c r="AA16" s="813"/>
      <c r="AB16" s="813"/>
      <c r="AC16" s="813"/>
      <c r="AD16" s="813"/>
      <c r="AE16" s="813"/>
      <c r="AF16" s="813"/>
      <c r="AG16" s="813"/>
      <c r="AH16" s="813"/>
      <c r="AI16" s="108"/>
      <c r="AJ16" s="108"/>
      <c r="AK16" s="50"/>
      <c r="AL16" s="813"/>
      <c r="AM16" s="813"/>
      <c r="AN16" s="813"/>
      <c r="AO16" s="813"/>
      <c r="AP16" s="813"/>
      <c r="AQ16" s="813"/>
      <c r="AR16" s="813"/>
      <c r="AS16" s="813"/>
      <c r="AT16" s="813"/>
      <c r="AU16" s="813"/>
      <c r="AV16" s="813"/>
      <c r="AW16" s="813"/>
      <c r="AX16" s="813"/>
      <c r="AY16" s="108"/>
      <c r="AZ16" s="108"/>
      <c r="BA16" s="50"/>
      <c r="BB16" s="813"/>
      <c r="BC16" s="813"/>
      <c r="BD16" s="813"/>
      <c r="BE16" s="813"/>
      <c r="BF16" s="813"/>
      <c r="BG16" s="813"/>
      <c r="BH16" s="813"/>
      <c r="BI16" s="813"/>
      <c r="BJ16" s="813"/>
      <c r="BK16" s="813"/>
      <c r="BL16" s="813"/>
      <c r="BM16" s="813"/>
      <c r="BN16" s="813"/>
      <c r="BO16" s="108"/>
      <c r="BP16" s="108"/>
      <c r="BQ16" s="50"/>
      <c r="BR16" s="813"/>
      <c r="BS16" s="813"/>
      <c r="BT16" s="813"/>
      <c r="BU16" s="813"/>
      <c r="BV16" s="813"/>
      <c r="BW16" s="813"/>
      <c r="BX16" s="813"/>
      <c r="BY16" s="813"/>
      <c r="BZ16" s="813"/>
      <c r="CA16" s="813"/>
      <c r="CB16" s="813"/>
      <c r="CC16" s="813"/>
      <c r="CD16" s="813"/>
      <c r="CE16" s="108"/>
      <c r="CF16" s="108"/>
      <c r="CG16" s="50"/>
      <c r="CH16" s="813"/>
      <c r="CI16" s="813"/>
      <c r="CJ16" s="813"/>
      <c r="CK16" s="813"/>
      <c r="CL16" s="813"/>
      <c r="CM16" s="813"/>
      <c r="CN16" s="813"/>
      <c r="CO16" s="813"/>
      <c r="CP16" s="813"/>
      <c r="CQ16" s="813"/>
      <c r="CR16" s="813"/>
      <c r="CS16" s="813"/>
      <c r="CT16" s="813"/>
      <c r="CU16" s="108"/>
      <c r="CV16" s="108"/>
      <c r="CW16" s="50"/>
      <c r="CX16" s="813"/>
      <c r="CY16" s="813"/>
      <c r="CZ16" s="813"/>
      <c r="DA16" s="813"/>
      <c r="DB16" s="813"/>
      <c r="DC16" s="813"/>
      <c r="DD16" s="813"/>
      <c r="DE16" s="813"/>
      <c r="DF16" s="813"/>
      <c r="DG16" s="813"/>
      <c r="DH16" s="813"/>
      <c r="DI16" s="813"/>
      <c r="DJ16" s="813"/>
      <c r="DK16" s="108"/>
      <c r="DL16" s="108"/>
      <c r="DM16" s="50"/>
      <c r="DN16" s="813"/>
      <c r="DO16" s="813"/>
      <c r="DP16" s="813"/>
      <c r="DQ16" s="813"/>
      <c r="DR16" s="813"/>
      <c r="DS16" s="813"/>
      <c r="DT16" s="813"/>
      <c r="DU16" s="813"/>
      <c r="DV16" s="813"/>
      <c r="DW16" s="813"/>
      <c r="DX16" s="813"/>
      <c r="DY16" s="813"/>
      <c r="DZ16" s="813"/>
      <c r="EA16" s="108"/>
      <c r="EB16" s="108"/>
      <c r="EC16" s="50"/>
      <c r="ED16" s="813"/>
      <c r="EE16" s="813"/>
      <c r="EF16" s="813"/>
      <c r="EG16" s="813"/>
      <c r="EH16" s="813"/>
      <c r="EI16" s="813"/>
      <c r="EJ16" s="813"/>
      <c r="EK16" s="813"/>
      <c r="EL16" s="813"/>
      <c r="EM16" s="813"/>
      <c r="EN16" s="813"/>
      <c r="EO16" s="813"/>
      <c r="EP16" s="813"/>
      <c r="EQ16" s="108"/>
      <c r="ER16" s="108"/>
      <c r="ES16" s="50"/>
      <c r="ET16" s="813"/>
      <c r="EU16" s="813"/>
      <c r="EV16" s="813"/>
      <c r="EW16" s="813"/>
      <c r="EX16" s="813"/>
      <c r="EY16" s="813"/>
      <c r="EZ16" s="813"/>
      <c r="FA16" s="813"/>
      <c r="FB16" s="813"/>
      <c r="FC16" s="813"/>
      <c r="FD16" s="813"/>
      <c r="FE16" s="813"/>
      <c r="FF16" s="813"/>
      <c r="FG16" s="108"/>
      <c r="FH16" s="108"/>
      <c r="FI16" s="50"/>
      <c r="FJ16" s="813"/>
      <c r="FK16" s="813"/>
      <c r="FL16" s="813"/>
      <c r="FM16" s="813"/>
      <c r="FN16" s="813"/>
      <c r="FO16" s="813"/>
      <c r="FP16" s="813"/>
      <c r="FQ16" s="813"/>
      <c r="FR16" s="813"/>
      <c r="FS16" s="813"/>
      <c r="FT16" s="813"/>
      <c r="FU16" s="813"/>
      <c r="FV16" s="813"/>
      <c r="FW16" s="108"/>
      <c r="FX16" s="108"/>
      <c r="FY16" s="50"/>
      <c r="FZ16" s="813"/>
      <c r="GA16" s="813"/>
      <c r="GB16" s="813"/>
      <c r="GC16" s="813"/>
      <c r="GD16" s="813"/>
      <c r="GE16" s="813"/>
      <c r="GF16" s="813"/>
      <c r="GG16" s="813"/>
      <c r="GH16" s="813"/>
      <c r="GI16" s="813"/>
      <c r="GJ16" s="813"/>
      <c r="GK16" s="813"/>
      <c r="GL16" s="813"/>
      <c r="GM16" s="108"/>
      <c r="GN16" s="108"/>
      <c r="GO16" s="50"/>
      <c r="GP16" s="813"/>
      <c r="GQ16" s="813"/>
      <c r="GR16" s="813"/>
      <c r="GS16" s="813"/>
      <c r="GT16" s="813"/>
      <c r="GU16" s="813"/>
      <c r="GV16" s="813"/>
      <c r="GW16" s="813"/>
      <c r="GX16" s="813"/>
      <c r="GY16" s="813"/>
      <c r="GZ16" s="813"/>
      <c r="HA16" s="813"/>
      <c r="HB16" s="813"/>
      <c r="HC16" s="108"/>
      <c r="HD16" s="108"/>
      <c r="HE16" s="50"/>
      <c r="HF16" s="813"/>
      <c r="HG16" s="813"/>
      <c r="HH16" s="813"/>
      <c r="HI16" s="813"/>
      <c r="HJ16" s="813"/>
      <c r="HK16" s="813"/>
      <c r="HL16" s="813"/>
      <c r="HM16" s="813"/>
      <c r="HN16" s="813"/>
      <c r="HO16" s="813"/>
      <c r="HP16" s="813"/>
      <c r="HQ16" s="813"/>
      <c r="HR16" s="813"/>
      <c r="HS16" s="108"/>
      <c r="HT16" s="108"/>
      <c r="HU16" s="50"/>
      <c r="HV16" s="813"/>
      <c r="HW16" s="813"/>
      <c r="HX16" s="813"/>
      <c r="HY16" s="813"/>
      <c r="HZ16" s="813"/>
      <c r="IA16" s="813"/>
      <c r="IB16" s="813"/>
      <c r="IC16" s="813"/>
      <c r="ID16" s="813"/>
      <c r="IE16" s="813"/>
      <c r="IF16" s="813"/>
      <c r="IG16" s="813"/>
    </row>
    <row r="17" spans="1:241" s="15" customFormat="1" ht="13.2">
      <c r="A17" s="816">
        <v>411020600601</v>
      </c>
      <c r="B17" s="12" t="s">
        <v>793</v>
      </c>
      <c r="C17" s="810">
        <v>323850.66676400002</v>
      </c>
      <c r="D17" s="810">
        <v>333542.27064100001</v>
      </c>
      <c r="E17" s="814">
        <v>97915.493239999996</v>
      </c>
      <c r="F17" s="796">
        <v>6009.1133639999998</v>
      </c>
      <c r="G17" s="812">
        <v>9185.4608169999992</v>
      </c>
      <c r="H17" s="812">
        <v>10780.691178999999</v>
      </c>
      <c r="I17" s="812">
        <v>32607.788282000001</v>
      </c>
      <c r="J17" s="812">
        <v>129704.428423</v>
      </c>
      <c r="K17" s="812">
        <v>0</v>
      </c>
      <c r="L17" s="812">
        <v>0</v>
      </c>
      <c r="M17" s="813"/>
      <c r="N17" s="813"/>
      <c r="O17" s="813"/>
      <c r="P17" s="813"/>
      <c r="Q17" s="813"/>
      <c r="R17" s="813"/>
      <c r="S17" s="108"/>
      <c r="T17" s="108"/>
      <c r="U17" s="50"/>
      <c r="V17" s="813"/>
      <c r="W17" s="813"/>
      <c r="X17" s="813"/>
      <c r="Y17" s="813"/>
      <c r="Z17" s="813"/>
      <c r="AA17" s="813"/>
      <c r="AB17" s="813"/>
      <c r="AC17" s="813"/>
      <c r="AD17" s="813"/>
      <c r="AE17" s="813"/>
      <c r="AF17" s="813"/>
      <c r="AG17" s="813"/>
      <c r="AH17" s="813"/>
      <c r="AI17" s="108"/>
      <c r="AJ17" s="108"/>
      <c r="AK17" s="50"/>
      <c r="AL17" s="813"/>
      <c r="AM17" s="813"/>
      <c r="AN17" s="813"/>
      <c r="AO17" s="813"/>
      <c r="AP17" s="813"/>
      <c r="AQ17" s="813"/>
      <c r="AR17" s="813"/>
      <c r="AS17" s="813"/>
      <c r="AT17" s="813"/>
      <c r="AU17" s="813"/>
      <c r="AV17" s="813"/>
      <c r="AW17" s="813"/>
      <c r="AX17" s="813"/>
      <c r="AY17" s="108"/>
      <c r="AZ17" s="108"/>
      <c r="BA17" s="50"/>
      <c r="BB17" s="813"/>
      <c r="BC17" s="813"/>
      <c r="BD17" s="813"/>
      <c r="BE17" s="813"/>
      <c r="BF17" s="813"/>
      <c r="BG17" s="813"/>
      <c r="BH17" s="813"/>
      <c r="BI17" s="813"/>
      <c r="BJ17" s="813"/>
      <c r="BK17" s="813"/>
      <c r="BL17" s="813"/>
      <c r="BM17" s="813"/>
      <c r="BN17" s="813"/>
      <c r="BO17" s="108"/>
      <c r="BP17" s="108"/>
      <c r="BQ17" s="50"/>
      <c r="BR17" s="813"/>
      <c r="BS17" s="813"/>
      <c r="BT17" s="813"/>
      <c r="BU17" s="813"/>
      <c r="BV17" s="813"/>
      <c r="BW17" s="813"/>
      <c r="BX17" s="813"/>
      <c r="BY17" s="813"/>
      <c r="BZ17" s="813"/>
      <c r="CA17" s="813"/>
      <c r="CB17" s="813"/>
      <c r="CC17" s="813"/>
      <c r="CD17" s="813"/>
      <c r="CE17" s="108"/>
      <c r="CF17" s="108"/>
      <c r="CG17" s="50"/>
      <c r="CH17" s="813"/>
      <c r="CI17" s="813"/>
      <c r="CJ17" s="813"/>
      <c r="CK17" s="813"/>
      <c r="CL17" s="813"/>
      <c r="CM17" s="813"/>
      <c r="CN17" s="813"/>
      <c r="CO17" s="813"/>
      <c r="CP17" s="813"/>
      <c r="CQ17" s="813"/>
      <c r="CR17" s="813"/>
      <c r="CS17" s="813"/>
      <c r="CT17" s="813"/>
      <c r="CU17" s="108"/>
      <c r="CV17" s="108"/>
      <c r="CW17" s="50"/>
      <c r="CX17" s="813"/>
      <c r="CY17" s="813"/>
      <c r="CZ17" s="813"/>
      <c r="DA17" s="813"/>
      <c r="DB17" s="813"/>
      <c r="DC17" s="813"/>
      <c r="DD17" s="813"/>
      <c r="DE17" s="813"/>
      <c r="DF17" s="813"/>
      <c r="DG17" s="813"/>
      <c r="DH17" s="813"/>
      <c r="DI17" s="813"/>
      <c r="DJ17" s="813"/>
      <c r="DK17" s="108"/>
      <c r="DL17" s="108"/>
      <c r="DM17" s="50"/>
      <c r="DN17" s="813"/>
      <c r="DO17" s="813"/>
      <c r="DP17" s="813"/>
      <c r="DQ17" s="813"/>
      <c r="DR17" s="813"/>
      <c r="DS17" s="813"/>
      <c r="DT17" s="813"/>
      <c r="DU17" s="813"/>
      <c r="DV17" s="813"/>
      <c r="DW17" s="813"/>
      <c r="DX17" s="813"/>
      <c r="DY17" s="813"/>
      <c r="DZ17" s="813"/>
      <c r="EA17" s="108"/>
      <c r="EB17" s="108"/>
      <c r="EC17" s="50"/>
      <c r="ED17" s="813"/>
      <c r="EE17" s="813"/>
      <c r="EF17" s="813"/>
      <c r="EG17" s="813"/>
      <c r="EH17" s="813"/>
      <c r="EI17" s="813"/>
      <c r="EJ17" s="813"/>
      <c r="EK17" s="813"/>
      <c r="EL17" s="813"/>
      <c r="EM17" s="813"/>
      <c r="EN17" s="813"/>
      <c r="EO17" s="813"/>
      <c r="EP17" s="813"/>
      <c r="EQ17" s="108"/>
      <c r="ER17" s="108"/>
      <c r="ES17" s="50"/>
      <c r="ET17" s="813"/>
      <c r="EU17" s="813"/>
      <c r="EV17" s="813"/>
      <c r="EW17" s="813"/>
      <c r="EX17" s="813"/>
      <c r="EY17" s="813"/>
      <c r="EZ17" s="813"/>
      <c r="FA17" s="813"/>
      <c r="FB17" s="813"/>
      <c r="FC17" s="813"/>
      <c r="FD17" s="813"/>
      <c r="FE17" s="813"/>
      <c r="FF17" s="813"/>
      <c r="FG17" s="108"/>
      <c r="FH17" s="108"/>
      <c r="FI17" s="50"/>
      <c r="FJ17" s="813"/>
      <c r="FK17" s="813"/>
      <c r="FL17" s="813"/>
      <c r="FM17" s="813"/>
      <c r="FN17" s="813"/>
      <c r="FO17" s="813"/>
      <c r="FP17" s="813"/>
      <c r="FQ17" s="813"/>
      <c r="FR17" s="813"/>
      <c r="FS17" s="813"/>
      <c r="FT17" s="813"/>
      <c r="FU17" s="813"/>
      <c r="FV17" s="813"/>
      <c r="FW17" s="108"/>
      <c r="FX17" s="108"/>
      <c r="FY17" s="50"/>
      <c r="FZ17" s="813"/>
      <c r="GA17" s="813"/>
      <c r="GB17" s="813"/>
      <c r="GC17" s="813"/>
      <c r="GD17" s="813"/>
      <c r="GE17" s="813"/>
      <c r="GF17" s="813"/>
      <c r="GG17" s="813"/>
      <c r="GH17" s="813"/>
      <c r="GI17" s="813"/>
      <c r="GJ17" s="813"/>
      <c r="GK17" s="813"/>
      <c r="GL17" s="813"/>
      <c r="GM17" s="108"/>
      <c r="GN17" s="108"/>
      <c r="GO17" s="50"/>
      <c r="GP17" s="813"/>
      <c r="GQ17" s="813"/>
      <c r="GR17" s="813"/>
      <c r="GS17" s="813"/>
      <c r="GT17" s="813"/>
      <c r="GU17" s="813"/>
      <c r="GV17" s="813"/>
      <c r="GW17" s="813"/>
      <c r="GX17" s="813"/>
      <c r="GY17" s="813"/>
      <c r="GZ17" s="813"/>
      <c r="HA17" s="813"/>
      <c r="HB17" s="813"/>
      <c r="HC17" s="108"/>
      <c r="HD17" s="108"/>
      <c r="HE17" s="50"/>
      <c r="HF17" s="813"/>
      <c r="HG17" s="813"/>
      <c r="HH17" s="813"/>
      <c r="HI17" s="813"/>
      <c r="HJ17" s="813"/>
      <c r="HK17" s="813"/>
      <c r="HL17" s="813"/>
      <c r="HM17" s="813"/>
      <c r="HN17" s="813"/>
      <c r="HO17" s="813"/>
      <c r="HP17" s="813"/>
      <c r="HQ17" s="813"/>
      <c r="HR17" s="813"/>
      <c r="HS17" s="108"/>
      <c r="HT17" s="108"/>
      <c r="HU17" s="50"/>
      <c r="HV17" s="813"/>
      <c r="HW17" s="813"/>
      <c r="HX17" s="813"/>
      <c r="HY17" s="813"/>
      <c r="HZ17" s="813"/>
      <c r="IA17" s="813"/>
      <c r="IB17" s="813"/>
      <c r="IC17" s="813"/>
      <c r="ID17" s="813"/>
      <c r="IE17" s="813"/>
      <c r="IF17" s="813"/>
      <c r="IG17" s="813"/>
    </row>
    <row r="18" spans="1:241" s="15" customFormat="1" ht="13.2">
      <c r="A18" s="816">
        <v>411020600606</v>
      </c>
      <c r="B18" s="12" t="s">
        <v>832</v>
      </c>
      <c r="C18" s="810">
        <v>1144166.0235649999</v>
      </c>
      <c r="D18" s="810">
        <v>1277148.0774350001</v>
      </c>
      <c r="E18" s="814">
        <v>979553.01897400001</v>
      </c>
      <c r="F18" s="796">
        <v>2006177.906193</v>
      </c>
      <c r="G18" s="812">
        <v>1294752.7847859999</v>
      </c>
      <c r="H18" s="812">
        <v>2440588.6365370001</v>
      </c>
      <c r="I18" s="812">
        <v>3185581.2970150001</v>
      </c>
      <c r="J18" s="812">
        <v>2844499.909064</v>
      </c>
      <c r="K18" s="812">
        <v>3362229.1002079998</v>
      </c>
      <c r="L18" s="812">
        <v>3413801.1694490002</v>
      </c>
      <c r="M18" s="813"/>
      <c r="N18" s="813"/>
      <c r="O18" s="813"/>
      <c r="P18" s="813"/>
      <c r="Q18" s="813"/>
      <c r="R18" s="813"/>
      <c r="S18" s="108"/>
      <c r="T18" s="108"/>
      <c r="U18" s="50"/>
      <c r="V18" s="813"/>
      <c r="W18" s="813"/>
      <c r="X18" s="813"/>
      <c r="Y18" s="813"/>
      <c r="Z18" s="813"/>
      <c r="AA18" s="813"/>
      <c r="AB18" s="813"/>
      <c r="AC18" s="813"/>
      <c r="AD18" s="813"/>
      <c r="AE18" s="813"/>
      <c r="AF18" s="813"/>
      <c r="AG18" s="813"/>
      <c r="AH18" s="813"/>
      <c r="AI18" s="108"/>
      <c r="AJ18" s="108"/>
      <c r="AK18" s="50"/>
      <c r="AL18" s="813"/>
      <c r="AM18" s="813"/>
      <c r="AN18" s="813"/>
      <c r="AO18" s="813"/>
      <c r="AP18" s="813"/>
      <c r="AQ18" s="813"/>
      <c r="AR18" s="813"/>
      <c r="AS18" s="813"/>
      <c r="AT18" s="813"/>
      <c r="AU18" s="813"/>
      <c r="AV18" s="813"/>
      <c r="AW18" s="813"/>
      <c r="AX18" s="813"/>
      <c r="AY18" s="108"/>
      <c r="AZ18" s="108"/>
      <c r="BA18" s="50"/>
      <c r="BB18" s="813"/>
      <c r="BC18" s="813"/>
      <c r="BD18" s="813"/>
      <c r="BE18" s="813"/>
      <c r="BF18" s="813"/>
      <c r="BG18" s="813"/>
      <c r="BH18" s="813"/>
      <c r="BI18" s="813"/>
      <c r="BJ18" s="813"/>
      <c r="BK18" s="813"/>
      <c r="BL18" s="813"/>
      <c r="BM18" s="813"/>
      <c r="BN18" s="813"/>
      <c r="BO18" s="108"/>
      <c r="BP18" s="108"/>
      <c r="BQ18" s="50"/>
      <c r="BR18" s="813"/>
      <c r="BS18" s="813"/>
      <c r="BT18" s="813"/>
      <c r="BU18" s="813"/>
      <c r="BV18" s="813"/>
      <c r="BW18" s="813"/>
      <c r="BX18" s="813"/>
      <c r="BY18" s="813"/>
      <c r="BZ18" s="813"/>
      <c r="CA18" s="813"/>
      <c r="CB18" s="813"/>
      <c r="CC18" s="813"/>
      <c r="CD18" s="813"/>
      <c r="CE18" s="108"/>
      <c r="CF18" s="108"/>
      <c r="CG18" s="50"/>
      <c r="CH18" s="813"/>
      <c r="CI18" s="813"/>
      <c r="CJ18" s="813"/>
      <c r="CK18" s="813"/>
      <c r="CL18" s="813"/>
      <c r="CM18" s="813"/>
      <c r="CN18" s="813"/>
      <c r="CO18" s="813"/>
      <c r="CP18" s="813"/>
      <c r="CQ18" s="813"/>
      <c r="CR18" s="813"/>
      <c r="CS18" s="813"/>
      <c r="CT18" s="813"/>
      <c r="CU18" s="108"/>
      <c r="CV18" s="108"/>
      <c r="CW18" s="50"/>
      <c r="CX18" s="813"/>
      <c r="CY18" s="813"/>
      <c r="CZ18" s="813"/>
      <c r="DA18" s="813"/>
      <c r="DB18" s="813"/>
      <c r="DC18" s="813"/>
      <c r="DD18" s="813"/>
      <c r="DE18" s="813"/>
      <c r="DF18" s="813"/>
      <c r="DG18" s="813"/>
      <c r="DH18" s="813"/>
      <c r="DI18" s="813"/>
      <c r="DJ18" s="813"/>
      <c r="DK18" s="108"/>
      <c r="DL18" s="108"/>
      <c r="DM18" s="50"/>
      <c r="DN18" s="813"/>
      <c r="DO18" s="813"/>
      <c r="DP18" s="813"/>
      <c r="DQ18" s="813"/>
      <c r="DR18" s="813"/>
      <c r="DS18" s="813"/>
      <c r="DT18" s="813"/>
      <c r="DU18" s="813"/>
      <c r="DV18" s="813"/>
      <c r="DW18" s="813"/>
      <c r="DX18" s="813"/>
      <c r="DY18" s="813"/>
      <c r="DZ18" s="813"/>
      <c r="EA18" s="108"/>
      <c r="EB18" s="108"/>
      <c r="EC18" s="50"/>
      <c r="ED18" s="813"/>
      <c r="EE18" s="813"/>
      <c r="EF18" s="813"/>
      <c r="EG18" s="813"/>
      <c r="EH18" s="813"/>
      <c r="EI18" s="813"/>
      <c r="EJ18" s="813"/>
      <c r="EK18" s="813"/>
      <c r="EL18" s="813"/>
      <c r="EM18" s="813"/>
      <c r="EN18" s="813"/>
      <c r="EO18" s="813"/>
      <c r="EP18" s="813"/>
      <c r="EQ18" s="108"/>
      <c r="ER18" s="108"/>
      <c r="ES18" s="50"/>
      <c r="ET18" s="813"/>
      <c r="EU18" s="813"/>
      <c r="EV18" s="813"/>
      <c r="EW18" s="813"/>
      <c r="EX18" s="813"/>
      <c r="EY18" s="813"/>
      <c r="EZ18" s="813"/>
      <c r="FA18" s="813"/>
      <c r="FB18" s="813"/>
      <c r="FC18" s="813"/>
      <c r="FD18" s="813"/>
      <c r="FE18" s="813"/>
      <c r="FF18" s="813"/>
      <c r="FG18" s="108"/>
      <c r="FH18" s="108"/>
      <c r="FI18" s="50"/>
      <c r="FJ18" s="813"/>
      <c r="FK18" s="813"/>
      <c r="FL18" s="813"/>
      <c r="FM18" s="813"/>
      <c r="FN18" s="813"/>
      <c r="FO18" s="813"/>
      <c r="FP18" s="813"/>
      <c r="FQ18" s="813"/>
      <c r="FR18" s="813"/>
      <c r="FS18" s="813"/>
      <c r="FT18" s="813"/>
      <c r="FU18" s="813"/>
      <c r="FV18" s="813"/>
      <c r="FW18" s="108"/>
      <c r="FX18" s="108"/>
      <c r="FY18" s="50"/>
      <c r="FZ18" s="813"/>
      <c r="GA18" s="813"/>
      <c r="GB18" s="813"/>
      <c r="GC18" s="813"/>
      <c r="GD18" s="813"/>
      <c r="GE18" s="813"/>
      <c r="GF18" s="813"/>
      <c r="GG18" s="813"/>
      <c r="GH18" s="813"/>
      <c r="GI18" s="813"/>
      <c r="GJ18" s="813"/>
      <c r="GK18" s="813"/>
      <c r="GL18" s="813"/>
      <c r="GM18" s="108"/>
      <c r="GN18" s="108"/>
      <c r="GO18" s="50"/>
      <c r="GP18" s="813"/>
      <c r="GQ18" s="813"/>
      <c r="GR18" s="813"/>
      <c r="GS18" s="813"/>
      <c r="GT18" s="813"/>
      <c r="GU18" s="813"/>
      <c r="GV18" s="813"/>
      <c r="GW18" s="813"/>
      <c r="GX18" s="813"/>
      <c r="GY18" s="813"/>
      <c r="GZ18" s="813"/>
      <c r="HA18" s="813"/>
      <c r="HB18" s="813"/>
      <c r="HC18" s="108"/>
      <c r="HD18" s="108"/>
      <c r="HE18" s="50"/>
      <c r="HF18" s="813"/>
      <c r="HG18" s="813"/>
      <c r="HH18" s="813"/>
      <c r="HI18" s="813"/>
      <c r="HJ18" s="813"/>
      <c r="HK18" s="813"/>
      <c r="HL18" s="813"/>
      <c r="HM18" s="813"/>
      <c r="HN18" s="813"/>
      <c r="HO18" s="813"/>
      <c r="HP18" s="813"/>
      <c r="HQ18" s="813"/>
      <c r="HR18" s="813"/>
      <c r="HS18" s="108"/>
      <c r="HT18" s="108"/>
      <c r="HU18" s="50"/>
      <c r="HV18" s="813"/>
      <c r="HW18" s="813"/>
      <c r="HX18" s="813"/>
      <c r="HY18" s="813"/>
      <c r="HZ18" s="813"/>
      <c r="IA18" s="813"/>
      <c r="IB18" s="813"/>
      <c r="IC18" s="813"/>
      <c r="ID18" s="813"/>
      <c r="IE18" s="813"/>
      <c r="IF18" s="813"/>
      <c r="IG18" s="813"/>
    </row>
    <row r="19" spans="1:241" s="15" customFormat="1" ht="13.2">
      <c r="A19" s="809">
        <v>4110206007</v>
      </c>
      <c r="B19" s="12" t="s">
        <v>833</v>
      </c>
      <c r="C19" s="810">
        <v>21929.074649999999</v>
      </c>
      <c r="D19" s="810">
        <v>21215</v>
      </c>
      <c r="E19" s="814">
        <v>1099704.5589719999</v>
      </c>
      <c r="F19" s="796">
        <v>535994.75152100006</v>
      </c>
      <c r="G19" s="812">
        <v>267312.658352</v>
      </c>
      <c r="H19" s="812">
        <v>311001.96019000001</v>
      </c>
      <c r="I19" s="812">
        <v>554764.53754799999</v>
      </c>
      <c r="J19" s="812">
        <v>351755.80530900002</v>
      </c>
      <c r="K19" s="812">
        <v>629216.20396900002</v>
      </c>
      <c r="L19" s="812">
        <v>488821.754923</v>
      </c>
      <c r="M19" s="813"/>
      <c r="N19" s="813"/>
      <c r="O19" s="813"/>
      <c r="P19" s="813"/>
      <c r="Q19" s="813"/>
      <c r="R19" s="813"/>
      <c r="S19" s="108"/>
      <c r="T19" s="108"/>
      <c r="U19" s="50"/>
      <c r="V19" s="813"/>
      <c r="W19" s="813"/>
      <c r="X19" s="813"/>
      <c r="Y19" s="813"/>
      <c r="Z19" s="813"/>
      <c r="AA19" s="813"/>
      <c r="AB19" s="813"/>
      <c r="AC19" s="813"/>
      <c r="AD19" s="813"/>
      <c r="AE19" s="813"/>
      <c r="AF19" s="813"/>
      <c r="AG19" s="813"/>
      <c r="AH19" s="813"/>
      <c r="AI19" s="108"/>
      <c r="AJ19" s="108"/>
      <c r="AK19" s="50"/>
      <c r="AL19" s="813"/>
      <c r="AM19" s="813"/>
      <c r="AN19" s="813"/>
      <c r="AO19" s="813"/>
      <c r="AP19" s="813"/>
      <c r="AQ19" s="813"/>
      <c r="AR19" s="813"/>
      <c r="AS19" s="813"/>
      <c r="AT19" s="813"/>
      <c r="AU19" s="813"/>
      <c r="AV19" s="813"/>
      <c r="AW19" s="813"/>
      <c r="AX19" s="813"/>
      <c r="AY19" s="108"/>
      <c r="AZ19" s="108"/>
      <c r="BA19" s="50"/>
      <c r="BB19" s="813"/>
      <c r="BC19" s="813"/>
      <c r="BD19" s="813"/>
      <c r="BE19" s="813"/>
      <c r="BF19" s="813"/>
      <c r="BG19" s="813"/>
      <c r="BH19" s="813"/>
      <c r="BI19" s="813"/>
      <c r="BJ19" s="813"/>
      <c r="BK19" s="813"/>
      <c r="BL19" s="813"/>
      <c r="BM19" s="813"/>
      <c r="BN19" s="813"/>
      <c r="BO19" s="108"/>
      <c r="BP19" s="108"/>
      <c r="BQ19" s="50"/>
      <c r="BR19" s="813"/>
      <c r="BS19" s="813"/>
      <c r="BT19" s="813"/>
      <c r="BU19" s="813"/>
      <c r="BV19" s="813"/>
      <c r="BW19" s="813"/>
      <c r="BX19" s="813"/>
      <c r="BY19" s="813"/>
      <c r="BZ19" s="813"/>
      <c r="CA19" s="813"/>
      <c r="CB19" s="813"/>
      <c r="CC19" s="813"/>
      <c r="CD19" s="813"/>
      <c r="CE19" s="108"/>
      <c r="CF19" s="108"/>
      <c r="CG19" s="50"/>
      <c r="CH19" s="813"/>
      <c r="CI19" s="813"/>
      <c r="CJ19" s="813"/>
      <c r="CK19" s="813"/>
      <c r="CL19" s="813"/>
      <c r="CM19" s="813"/>
      <c r="CN19" s="813"/>
      <c r="CO19" s="813"/>
      <c r="CP19" s="813"/>
      <c r="CQ19" s="813"/>
      <c r="CR19" s="813"/>
      <c r="CS19" s="813"/>
      <c r="CT19" s="813"/>
      <c r="CU19" s="108"/>
      <c r="CV19" s="108"/>
      <c r="CW19" s="50"/>
      <c r="CX19" s="813"/>
      <c r="CY19" s="813"/>
      <c r="CZ19" s="813"/>
      <c r="DA19" s="813"/>
      <c r="DB19" s="813"/>
      <c r="DC19" s="813"/>
      <c r="DD19" s="813"/>
      <c r="DE19" s="813"/>
      <c r="DF19" s="813"/>
      <c r="DG19" s="813"/>
      <c r="DH19" s="813"/>
      <c r="DI19" s="813"/>
      <c r="DJ19" s="813"/>
      <c r="DK19" s="108"/>
      <c r="DL19" s="108"/>
      <c r="DM19" s="50"/>
      <c r="DN19" s="813"/>
      <c r="DO19" s="813"/>
      <c r="DP19" s="813"/>
      <c r="DQ19" s="813"/>
      <c r="DR19" s="813"/>
      <c r="DS19" s="813"/>
      <c r="DT19" s="813"/>
      <c r="DU19" s="813"/>
      <c r="DV19" s="813"/>
      <c r="DW19" s="813"/>
      <c r="DX19" s="813"/>
      <c r="DY19" s="813"/>
      <c r="DZ19" s="813"/>
      <c r="EA19" s="108"/>
      <c r="EB19" s="108"/>
      <c r="EC19" s="50"/>
      <c r="ED19" s="813"/>
      <c r="EE19" s="813"/>
      <c r="EF19" s="813"/>
      <c r="EG19" s="813"/>
      <c r="EH19" s="813"/>
      <c r="EI19" s="813"/>
      <c r="EJ19" s="813"/>
      <c r="EK19" s="813"/>
      <c r="EL19" s="813"/>
      <c r="EM19" s="813"/>
      <c r="EN19" s="813"/>
      <c r="EO19" s="813"/>
      <c r="EP19" s="813"/>
      <c r="EQ19" s="108"/>
      <c r="ER19" s="108"/>
      <c r="ES19" s="50"/>
      <c r="ET19" s="813"/>
      <c r="EU19" s="813"/>
      <c r="EV19" s="813"/>
      <c r="EW19" s="813"/>
      <c r="EX19" s="813"/>
      <c r="EY19" s="813"/>
      <c r="EZ19" s="813"/>
      <c r="FA19" s="813"/>
      <c r="FB19" s="813"/>
      <c r="FC19" s="813"/>
      <c r="FD19" s="813"/>
      <c r="FE19" s="813"/>
      <c r="FF19" s="813"/>
      <c r="FG19" s="108"/>
      <c r="FH19" s="108"/>
      <c r="FI19" s="50"/>
      <c r="FJ19" s="813"/>
      <c r="FK19" s="813"/>
      <c r="FL19" s="813"/>
      <c r="FM19" s="813"/>
      <c r="FN19" s="813"/>
      <c r="FO19" s="813"/>
      <c r="FP19" s="813"/>
      <c r="FQ19" s="813"/>
      <c r="FR19" s="813"/>
      <c r="FS19" s="813"/>
      <c r="FT19" s="813"/>
      <c r="FU19" s="813"/>
      <c r="FV19" s="813"/>
      <c r="FW19" s="108"/>
      <c r="FX19" s="108"/>
      <c r="FY19" s="50"/>
      <c r="FZ19" s="813"/>
      <c r="GA19" s="813"/>
      <c r="GB19" s="813"/>
      <c r="GC19" s="813"/>
      <c r="GD19" s="813"/>
      <c r="GE19" s="813"/>
      <c r="GF19" s="813"/>
      <c r="GG19" s="813"/>
      <c r="GH19" s="813"/>
      <c r="GI19" s="813"/>
      <c r="GJ19" s="813"/>
      <c r="GK19" s="813"/>
      <c r="GL19" s="813"/>
      <c r="GM19" s="108"/>
      <c r="GN19" s="108"/>
      <c r="GO19" s="50"/>
      <c r="GP19" s="813"/>
      <c r="GQ19" s="813"/>
      <c r="GR19" s="813"/>
      <c r="GS19" s="813"/>
      <c r="GT19" s="813"/>
      <c r="GU19" s="813"/>
      <c r="GV19" s="813"/>
      <c r="GW19" s="813"/>
      <c r="GX19" s="813"/>
      <c r="GY19" s="813"/>
      <c r="GZ19" s="813"/>
      <c r="HA19" s="813"/>
      <c r="HB19" s="813"/>
      <c r="HC19" s="108"/>
      <c r="HD19" s="108"/>
      <c r="HE19" s="50"/>
      <c r="HF19" s="813"/>
      <c r="HG19" s="813"/>
      <c r="HH19" s="813"/>
      <c r="HI19" s="813"/>
      <c r="HJ19" s="813"/>
      <c r="HK19" s="813"/>
      <c r="HL19" s="813"/>
      <c r="HM19" s="813"/>
      <c r="HN19" s="813"/>
      <c r="HO19" s="813"/>
      <c r="HP19" s="813"/>
      <c r="HQ19" s="813"/>
      <c r="HR19" s="813"/>
      <c r="HS19" s="108"/>
      <c r="HT19" s="108"/>
      <c r="HU19" s="50"/>
      <c r="HV19" s="813"/>
      <c r="HW19" s="813"/>
      <c r="HX19" s="813"/>
      <c r="HY19" s="813"/>
      <c r="HZ19" s="813"/>
      <c r="IA19" s="813"/>
      <c r="IB19" s="813"/>
      <c r="IC19" s="813"/>
      <c r="ID19" s="813"/>
      <c r="IE19" s="813"/>
      <c r="IF19" s="813"/>
      <c r="IG19" s="813"/>
    </row>
    <row r="20" spans="1:241" s="15" customFormat="1" ht="13.2">
      <c r="A20" s="809">
        <v>4110207</v>
      </c>
      <c r="B20" s="12" t="s">
        <v>834</v>
      </c>
      <c r="C20" s="814">
        <v>5312.5554490000004</v>
      </c>
      <c r="D20" s="814">
        <v>5731.5932849999999</v>
      </c>
      <c r="E20" s="814">
        <v>7468.1112579999999</v>
      </c>
      <c r="F20" s="814">
        <v>8325.282013</v>
      </c>
      <c r="G20" s="814">
        <v>9907.1908380000004</v>
      </c>
      <c r="H20" s="814">
        <v>6809.3504709999997</v>
      </c>
      <c r="I20" s="814">
        <v>63229.287268</v>
      </c>
      <c r="J20" s="814">
        <v>62411.755334000001</v>
      </c>
      <c r="K20" s="814">
        <v>567.44483200000002</v>
      </c>
      <c r="L20" s="814">
        <v>587.76967000000002</v>
      </c>
      <c r="M20" s="813"/>
      <c r="N20" s="813"/>
      <c r="O20" s="813"/>
      <c r="P20" s="813"/>
      <c r="Q20" s="813"/>
      <c r="R20" s="813"/>
      <c r="S20" s="108"/>
      <c r="T20" s="108"/>
      <c r="U20" s="50"/>
      <c r="V20" s="813"/>
      <c r="W20" s="813"/>
      <c r="X20" s="813"/>
      <c r="Y20" s="813"/>
      <c r="Z20" s="813"/>
      <c r="AA20" s="813"/>
      <c r="AB20" s="813"/>
      <c r="AC20" s="813"/>
      <c r="AD20" s="813"/>
      <c r="AE20" s="813"/>
      <c r="AF20" s="813"/>
      <c r="AG20" s="813"/>
      <c r="AH20" s="813"/>
      <c r="AI20" s="108"/>
      <c r="AJ20" s="108"/>
      <c r="AK20" s="50"/>
      <c r="AL20" s="813"/>
      <c r="AM20" s="813"/>
      <c r="AN20" s="813"/>
      <c r="AO20" s="813"/>
      <c r="AP20" s="813"/>
      <c r="AQ20" s="813"/>
      <c r="AR20" s="813"/>
      <c r="AS20" s="813"/>
      <c r="AT20" s="813"/>
      <c r="AU20" s="813"/>
      <c r="AV20" s="813"/>
      <c r="AW20" s="813"/>
      <c r="AX20" s="813"/>
      <c r="AY20" s="108"/>
      <c r="AZ20" s="108"/>
      <c r="BA20" s="50"/>
      <c r="BB20" s="813"/>
      <c r="BC20" s="813"/>
      <c r="BD20" s="813"/>
      <c r="BE20" s="813"/>
      <c r="BF20" s="813"/>
      <c r="BG20" s="813"/>
      <c r="BH20" s="813"/>
      <c r="BI20" s="813"/>
      <c r="BJ20" s="813"/>
      <c r="BK20" s="813"/>
      <c r="BL20" s="813"/>
      <c r="BM20" s="813"/>
      <c r="BN20" s="813"/>
      <c r="BO20" s="108"/>
      <c r="BP20" s="108"/>
      <c r="BQ20" s="50"/>
      <c r="BR20" s="813"/>
      <c r="BS20" s="813"/>
      <c r="BT20" s="813"/>
      <c r="BU20" s="813"/>
      <c r="BV20" s="813"/>
      <c r="BW20" s="813"/>
      <c r="BX20" s="813"/>
      <c r="BY20" s="813"/>
      <c r="BZ20" s="813"/>
      <c r="CA20" s="813"/>
      <c r="CB20" s="813"/>
      <c r="CC20" s="813"/>
      <c r="CD20" s="813"/>
      <c r="CE20" s="108"/>
      <c r="CF20" s="108"/>
      <c r="CG20" s="50"/>
      <c r="CH20" s="813"/>
      <c r="CI20" s="813"/>
      <c r="CJ20" s="813"/>
      <c r="CK20" s="813"/>
      <c r="CL20" s="813"/>
      <c r="CM20" s="813"/>
      <c r="CN20" s="813"/>
      <c r="CO20" s="813"/>
      <c r="CP20" s="813"/>
      <c r="CQ20" s="813"/>
      <c r="CR20" s="813"/>
      <c r="CS20" s="813"/>
      <c r="CT20" s="813"/>
      <c r="CU20" s="108"/>
      <c r="CV20" s="108"/>
      <c r="CW20" s="50"/>
      <c r="CX20" s="813"/>
      <c r="CY20" s="813"/>
      <c r="CZ20" s="813"/>
      <c r="DA20" s="813"/>
      <c r="DB20" s="813"/>
      <c r="DC20" s="813"/>
      <c r="DD20" s="813"/>
      <c r="DE20" s="813"/>
      <c r="DF20" s="813"/>
      <c r="DG20" s="813"/>
      <c r="DH20" s="813"/>
      <c r="DI20" s="813"/>
      <c r="DJ20" s="813"/>
      <c r="DK20" s="108"/>
      <c r="DL20" s="108"/>
      <c r="DM20" s="50"/>
      <c r="DN20" s="813"/>
      <c r="DO20" s="813"/>
      <c r="DP20" s="813"/>
      <c r="DQ20" s="813"/>
      <c r="DR20" s="813"/>
      <c r="DS20" s="813"/>
      <c r="DT20" s="813"/>
      <c r="DU20" s="813"/>
      <c r="DV20" s="813"/>
      <c r="DW20" s="813"/>
      <c r="DX20" s="813"/>
      <c r="DY20" s="813"/>
      <c r="DZ20" s="813"/>
      <c r="EA20" s="108"/>
      <c r="EB20" s="108"/>
      <c r="EC20" s="50"/>
      <c r="ED20" s="813"/>
      <c r="EE20" s="813"/>
      <c r="EF20" s="813"/>
      <c r="EG20" s="813"/>
      <c r="EH20" s="813"/>
      <c r="EI20" s="813"/>
      <c r="EJ20" s="813"/>
      <c r="EK20" s="813"/>
      <c r="EL20" s="813"/>
      <c r="EM20" s="813"/>
      <c r="EN20" s="813"/>
      <c r="EO20" s="813"/>
      <c r="EP20" s="813"/>
      <c r="EQ20" s="108"/>
      <c r="ER20" s="108"/>
      <c r="ES20" s="50"/>
      <c r="ET20" s="813"/>
      <c r="EU20" s="813"/>
      <c r="EV20" s="813"/>
      <c r="EW20" s="813"/>
      <c r="EX20" s="813"/>
      <c r="EY20" s="813"/>
      <c r="EZ20" s="813"/>
      <c r="FA20" s="813"/>
      <c r="FB20" s="813"/>
      <c r="FC20" s="813"/>
      <c r="FD20" s="813"/>
      <c r="FE20" s="813"/>
      <c r="FF20" s="813"/>
      <c r="FG20" s="108"/>
      <c r="FH20" s="108"/>
      <c r="FI20" s="50"/>
      <c r="FJ20" s="813"/>
      <c r="FK20" s="813"/>
      <c r="FL20" s="813"/>
      <c r="FM20" s="813"/>
      <c r="FN20" s="813"/>
      <c r="FO20" s="813"/>
      <c r="FP20" s="813"/>
      <c r="FQ20" s="813"/>
      <c r="FR20" s="813"/>
      <c r="FS20" s="813"/>
      <c r="FT20" s="813"/>
      <c r="FU20" s="813"/>
      <c r="FV20" s="813"/>
      <c r="FW20" s="108"/>
      <c r="FX20" s="108"/>
      <c r="FY20" s="50"/>
      <c r="FZ20" s="813"/>
      <c r="GA20" s="813"/>
      <c r="GB20" s="813"/>
      <c r="GC20" s="813"/>
      <c r="GD20" s="813"/>
      <c r="GE20" s="813"/>
      <c r="GF20" s="813"/>
      <c r="GG20" s="813"/>
      <c r="GH20" s="813"/>
      <c r="GI20" s="813"/>
      <c r="GJ20" s="813"/>
      <c r="GK20" s="813"/>
      <c r="GL20" s="813"/>
      <c r="GM20" s="108"/>
      <c r="GN20" s="108"/>
      <c r="GO20" s="50"/>
      <c r="GP20" s="813"/>
      <c r="GQ20" s="813"/>
      <c r="GR20" s="813"/>
      <c r="GS20" s="813"/>
      <c r="GT20" s="813"/>
      <c r="GU20" s="813"/>
      <c r="GV20" s="813"/>
      <c r="GW20" s="813"/>
      <c r="GX20" s="813"/>
      <c r="GY20" s="813"/>
      <c r="GZ20" s="813"/>
      <c r="HA20" s="813"/>
      <c r="HB20" s="813"/>
      <c r="HC20" s="108"/>
      <c r="HD20" s="108"/>
      <c r="HE20" s="50"/>
      <c r="HF20" s="813"/>
      <c r="HG20" s="813"/>
      <c r="HH20" s="813"/>
      <c r="HI20" s="813"/>
      <c r="HJ20" s="813"/>
      <c r="HK20" s="813"/>
      <c r="HL20" s="813"/>
      <c r="HM20" s="813"/>
      <c r="HN20" s="813"/>
      <c r="HO20" s="813"/>
      <c r="HP20" s="813"/>
      <c r="HQ20" s="813"/>
      <c r="HR20" s="813"/>
      <c r="HS20" s="108"/>
      <c r="HT20" s="108"/>
      <c r="HU20" s="50"/>
      <c r="HV20" s="813"/>
      <c r="HW20" s="813"/>
      <c r="HX20" s="813"/>
      <c r="HY20" s="813"/>
      <c r="HZ20" s="813"/>
      <c r="IA20" s="813"/>
      <c r="IB20" s="813"/>
      <c r="IC20" s="813"/>
      <c r="ID20" s="813"/>
      <c r="IE20" s="813"/>
      <c r="IF20" s="813"/>
      <c r="IG20" s="813"/>
    </row>
    <row r="21" spans="1:241" s="15" customFormat="1" ht="13.2">
      <c r="A21" s="809">
        <v>4110207001</v>
      </c>
      <c r="B21" s="12" t="s">
        <v>835</v>
      </c>
      <c r="C21" s="810">
        <v>5312.5554490000004</v>
      </c>
      <c r="D21" s="810">
        <v>5731.5932849999999</v>
      </c>
      <c r="E21" s="814">
        <v>7468.1112579999999</v>
      </c>
      <c r="F21" s="796">
        <v>8325.282013</v>
      </c>
      <c r="G21" s="812">
        <v>9907.1908380000004</v>
      </c>
      <c r="H21" s="812">
        <v>6809.3504709999997</v>
      </c>
      <c r="I21" s="812">
        <v>63229.287268</v>
      </c>
      <c r="J21" s="812">
        <v>62411.755334000001</v>
      </c>
      <c r="K21" s="812">
        <v>567.44483200000002</v>
      </c>
      <c r="L21" s="812">
        <v>587.76967000000002</v>
      </c>
      <c r="M21" s="813"/>
      <c r="N21" s="813"/>
      <c r="O21" s="813"/>
      <c r="P21" s="813"/>
      <c r="Q21" s="813"/>
      <c r="R21" s="813"/>
      <c r="S21" s="108"/>
      <c r="T21" s="108"/>
      <c r="U21" s="50"/>
      <c r="V21" s="813"/>
      <c r="W21" s="813"/>
      <c r="X21" s="813"/>
      <c r="Y21" s="813"/>
      <c r="Z21" s="813"/>
      <c r="AA21" s="813"/>
      <c r="AB21" s="813"/>
      <c r="AC21" s="813"/>
      <c r="AD21" s="813"/>
      <c r="AE21" s="813"/>
      <c r="AF21" s="813"/>
      <c r="AG21" s="813"/>
      <c r="AH21" s="813"/>
      <c r="AI21" s="108"/>
      <c r="AJ21" s="108"/>
      <c r="AK21" s="50"/>
      <c r="AL21" s="813"/>
      <c r="AM21" s="813"/>
      <c r="AN21" s="813"/>
      <c r="AO21" s="813"/>
      <c r="AP21" s="813"/>
      <c r="AQ21" s="813"/>
      <c r="AR21" s="813"/>
      <c r="AS21" s="813"/>
      <c r="AT21" s="813"/>
      <c r="AU21" s="813"/>
      <c r="AV21" s="813"/>
      <c r="AW21" s="813"/>
      <c r="AX21" s="813"/>
      <c r="AY21" s="108"/>
      <c r="AZ21" s="108"/>
      <c r="BA21" s="50"/>
      <c r="BB21" s="813"/>
      <c r="BC21" s="813"/>
      <c r="BD21" s="813"/>
      <c r="BE21" s="813"/>
      <c r="BF21" s="813"/>
      <c r="BG21" s="813"/>
      <c r="BH21" s="813"/>
      <c r="BI21" s="813"/>
      <c r="BJ21" s="813"/>
      <c r="BK21" s="813"/>
      <c r="BL21" s="813"/>
      <c r="BM21" s="813"/>
      <c r="BN21" s="813"/>
      <c r="BO21" s="108"/>
      <c r="BP21" s="108"/>
      <c r="BQ21" s="50"/>
      <c r="BR21" s="813"/>
      <c r="BS21" s="813"/>
      <c r="BT21" s="813"/>
      <c r="BU21" s="813"/>
      <c r="BV21" s="813"/>
      <c r="BW21" s="813"/>
      <c r="BX21" s="813"/>
      <c r="BY21" s="813"/>
      <c r="BZ21" s="813"/>
      <c r="CA21" s="813"/>
      <c r="CB21" s="813"/>
      <c r="CC21" s="813"/>
      <c r="CD21" s="813"/>
      <c r="CE21" s="108"/>
      <c r="CF21" s="108"/>
      <c r="CG21" s="50"/>
      <c r="CH21" s="813"/>
      <c r="CI21" s="813"/>
      <c r="CJ21" s="813"/>
      <c r="CK21" s="813"/>
      <c r="CL21" s="813"/>
      <c r="CM21" s="813"/>
      <c r="CN21" s="813"/>
      <c r="CO21" s="813"/>
      <c r="CP21" s="813"/>
      <c r="CQ21" s="813"/>
      <c r="CR21" s="813"/>
      <c r="CS21" s="813"/>
      <c r="CT21" s="813"/>
      <c r="CU21" s="108"/>
      <c r="CV21" s="108"/>
      <c r="CW21" s="50"/>
      <c r="CX21" s="813"/>
      <c r="CY21" s="813"/>
      <c r="CZ21" s="813"/>
      <c r="DA21" s="813"/>
      <c r="DB21" s="813"/>
      <c r="DC21" s="813"/>
      <c r="DD21" s="813"/>
      <c r="DE21" s="813"/>
      <c r="DF21" s="813"/>
      <c r="DG21" s="813"/>
      <c r="DH21" s="813"/>
      <c r="DI21" s="813"/>
      <c r="DJ21" s="813"/>
      <c r="DK21" s="108"/>
      <c r="DL21" s="108"/>
      <c r="DM21" s="50"/>
      <c r="DN21" s="813"/>
      <c r="DO21" s="813"/>
      <c r="DP21" s="813"/>
      <c r="DQ21" s="813"/>
      <c r="DR21" s="813"/>
      <c r="DS21" s="813"/>
      <c r="DT21" s="813"/>
      <c r="DU21" s="813"/>
      <c r="DV21" s="813"/>
      <c r="DW21" s="813"/>
      <c r="DX21" s="813"/>
      <c r="DY21" s="813"/>
      <c r="DZ21" s="813"/>
      <c r="EA21" s="108"/>
      <c r="EB21" s="108"/>
      <c r="EC21" s="50"/>
      <c r="ED21" s="813"/>
      <c r="EE21" s="813"/>
      <c r="EF21" s="813"/>
      <c r="EG21" s="813"/>
      <c r="EH21" s="813"/>
      <c r="EI21" s="813"/>
      <c r="EJ21" s="813"/>
      <c r="EK21" s="813"/>
      <c r="EL21" s="813"/>
      <c r="EM21" s="813"/>
      <c r="EN21" s="813"/>
      <c r="EO21" s="813"/>
      <c r="EP21" s="813"/>
      <c r="EQ21" s="108"/>
      <c r="ER21" s="108"/>
      <c r="ES21" s="50"/>
      <c r="ET21" s="813"/>
      <c r="EU21" s="813"/>
      <c r="EV21" s="813"/>
      <c r="EW21" s="813"/>
      <c r="EX21" s="813"/>
      <c r="EY21" s="813"/>
      <c r="EZ21" s="813"/>
      <c r="FA21" s="813"/>
      <c r="FB21" s="813"/>
      <c r="FC21" s="813"/>
      <c r="FD21" s="813"/>
      <c r="FE21" s="813"/>
      <c r="FF21" s="813"/>
      <c r="FG21" s="108"/>
      <c r="FH21" s="108"/>
      <c r="FI21" s="50"/>
      <c r="FJ21" s="813"/>
      <c r="FK21" s="813"/>
      <c r="FL21" s="813"/>
      <c r="FM21" s="813"/>
      <c r="FN21" s="813"/>
      <c r="FO21" s="813"/>
      <c r="FP21" s="813"/>
      <c r="FQ21" s="813"/>
      <c r="FR21" s="813"/>
      <c r="FS21" s="813"/>
      <c r="FT21" s="813"/>
      <c r="FU21" s="813"/>
      <c r="FV21" s="813"/>
      <c r="FW21" s="108"/>
      <c r="FX21" s="108"/>
      <c r="FY21" s="50"/>
      <c r="FZ21" s="813"/>
      <c r="GA21" s="813"/>
      <c r="GB21" s="813"/>
      <c r="GC21" s="813"/>
      <c r="GD21" s="813"/>
      <c r="GE21" s="813"/>
      <c r="GF21" s="813"/>
      <c r="GG21" s="813"/>
      <c r="GH21" s="813"/>
      <c r="GI21" s="813"/>
      <c r="GJ21" s="813"/>
      <c r="GK21" s="813"/>
      <c r="GL21" s="813"/>
      <c r="GM21" s="108"/>
      <c r="GN21" s="108"/>
      <c r="GO21" s="50"/>
      <c r="GP21" s="813"/>
      <c r="GQ21" s="813"/>
      <c r="GR21" s="813"/>
      <c r="GS21" s="813"/>
      <c r="GT21" s="813"/>
      <c r="GU21" s="813"/>
      <c r="GV21" s="813"/>
      <c r="GW21" s="813"/>
      <c r="GX21" s="813"/>
      <c r="GY21" s="813"/>
      <c r="GZ21" s="813"/>
      <c r="HA21" s="813"/>
      <c r="HB21" s="813"/>
      <c r="HC21" s="108"/>
      <c r="HD21" s="108"/>
      <c r="HE21" s="50"/>
      <c r="HF21" s="813"/>
      <c r="HG21" s="813"/>
      <c r="HH21" s="813"/>
      <c r="HI21" s="813"/>
      <c r="HJ21" s="813"/>
      <c r="HK21" s="813"/>
      <c r="HL21" s="813"/>
      <c r="HM21" s="813"/>
      <c r="HN21" s="813"/>
      <c r="HO21" s="813"/>
      <c r="HP21" s="813"/>
      <c r="HQ21" s="813"/>
      <c r="HR21" s="813"/>
      <c r="HS21" s="108"/>
      <c r="HT21" s="108"/>
      <c r="HU21" s="50"/>
      <c r="HV21" s="813"/>
      <c r="HW21" s="813"/>
      <c r="HX21" s="813"/>
      <c r="HY21" s="813"/>
      <c r="HZ21" s="813"/>
      <c r="IA21" s="813"/>
      <c r="IB21" s="813"/>
      <c r="IC21" s="813"/>
      <c r="ID21" s="813"/>
      <c r="IE21" s="813"/>
      <c r="IF21" s="813"/>
      <c r="IG21" s="813"/>
    </row>
    <row r="22" spans="1:241" s="9" customFormat="1" ht="13.2">
      <c r="A22" s="804">
        <v>412</v>
      </c>
      <c r="B22" s="84" t="s">
        <v>807</v>
      </c>
      <c r="C22" s="805">
        <v>519234.96626032999</v>
      </c>
      <c r="D22" s="805">
        <v>264637.659553</v>
      </c>
      <c r="E22" s="815">
        <v>595374.63325199997</v>
      </c>
      <c r="F22" s="797">
        <v>264104.70417699998</v>
      </c>
      <c r="G22" s="808">
        <v>330470.80864599999</v>
      </c>
      <c r="H22" s="808">
        <v>414532.02539000002</v>
      </c>
      <c r="I22" s="808">
        <v>1001962.257119</v>
      </c>
      <c r="J22" s="808">
        <v>3039527.4249089998</v>
      </c>
      <c r="K22" s="808">
        <v>2669811.6672060001</v>
      </c>
      <c r="L22" s="808">
        <v>2268712.1377480002</v>
      </c>
      <c r="M22" s="807"/>
      <c r="N22" s="807"/>
      <c r="O22" s="807"/>
      <c r="P22" s="807"/>
      <c r="Q22" s="807"/>
      <c r="R22" s="807"/>
      <c r="S22" s="56"/>
      <c r="T22" s="56"/>
      <c r="U22" s="85"/>
      <c r="V22" s="807"/>
      <c r="W22" s="807"/>
      <c r="X22" s="807"/>
      <c r="Y22" s="807"/>
      <c r="Z22" s="807"/>
      <c r="AA22" s="807"/>
      <c r="AB22" s="807"/>
      <c r="AC22" s="807"/>
      <c r="AD22" s="807"/>
      <c r="AE22" s="807"/>
      <c r="AF22" s="807"/>
      <c r="AG22" s="807"/>
      <c r="AH22" s="807"/>
      <c r="AI22" s="56"/>
      <c r="AJ22" s="56"/>
      <c r="AK22" s="85"/>
      <c r="AL22" s="807"/>
      <c r="AM22" s="807"/>
      <c r="AN22" s="807"/>
      <c r="AO22" s="807"/>
      <c r="AP22" s="807"/>
      <c r="AQ22" s="807"/>
      <c r="AR22" s="807"/>
      <c r="AS22" s="807"/>
      <c r="AT22" s="807"/>
      <c r="AU22" s="807"/>
      <c r="AV22" s="807"/>
      <c r="AW22" s="807"/>
      <c r="AX22" s="807"/>
      <c r="AY22" s="56"/>
      <c r="AZ22" s="56"/>
      <c r="BA22" s="85"/>
      <c r="BB22" s="807"/>
      <c r="BC22" s="807"/>
      <c r="BD22" s="807"/>
      <c r="BE22" s="807"/>
      <c r="BF22" s="807"/>
      <c r="BG22" s="807"/>
      <c r="BH22" s="807"/>
      <c r="BI22" s="807"/>
      <c r="BJ22" s="807"/>
      <c r="BK22" s="807"/>
      <c r="BL22" s="807"/>
      <c r="BM22" s="807"/>
      <c r="BN22" s="807"/>
      <c r="BO22" s="56"/>
      <c r="BP22" s="56"/>
      <c r="BQ22" s="85"/>
      <c r="BR22" s="807"/>
      <c r="BS22" s="807"/>
      <c r="BT22" s="807"/>
      <c r="BU22" s="807"/>
      <c r="BV22" s="807"/>
      <c r="BW22" s="807"/>
      <c r="BX22" s="807"/>
      <c r="BY22" s="807"/>
      <c r="BZ22" s="807"/>
      <c r="CA22" s="807"/>
      <c r="CB22" s="807"/>
      <c r="CC22" s="807"/>
      <c r="CD22" s="807"/>
      <c r="CE22" s="56"/>
      <c r="CF22" s="56"/>
      <c r="CG22" s="85"/>
      <c r="CH22" s="807"/>
      <c r="CI22" s="807"/>
      <c r="CJ22" s="807"/>
      <c r="CK22" s="807"/>
      <c r="CL22" s="807"/>
      <c r="CM22" s="807"/>
      <c r="CN22" s="807"/>
      <c r="CO22" s="807"/>
      <c r="CP22" s="807"/>
      <c r="CQ22" s="807"/>
      <c r="CR22" s="807"/>
      <c r="CS22" s="807"/>
      <c r="CT22" s="807"/>
      <c r="CU22" s="56"/>
      <c r="CV22" s="56"/>
      <c r="CW22" s="85"/>
      <c r="CX22" s="807"/>
      <c r="CY22" s="807"/>
      <c r="CZ22" s="807"/>
      <c r="DA22" s="807"/>
      <c r="DB22" s="807"/>
      <c r="DC22" s="807"/>
      <c r="DD22" s="807"/>
      <c r="DE22" s="807"/>
      <c r="DF22" s="807"/>
      <c r="DG22" s="807"/>
      <c r="DH22" s="807"/>
      <c r="DI22" s="807"/>
      <c r="DJ22" s="807"/>
      <c r="DK22" s="56"/>
      <c r="DL22" s="56"/>
      <c r="DM22" s="85"/>
      <c r="DN22" s="807"/>
      <c r="DO22" s="807"/>
      <c r="DP22" s="807"/>
      <c r="DQ22" s="807"/>
      <c r="DR22" s="807"/>
      <c r="DS22" s="807"/>
      <c r="DT22" s="807"/>
      <c r="DU22" s="807"/>
      <c r="DV22" s="807"/>
      <c r="DW22" s="807"/>
      <c r="DX22" s="807"/>
      <c r="DY22" s="807"/>
      <c r="DZ22" s="807"/>
      <c r="EA22" s="56"/>
      <c r="EB22" s="56"/>
      <c r="EC22" s="85"/>
      <c r="ED22" s="807"/>
      <c r="EE22" s="807"/>
      <c r="EF22" s="807"/>
      <c r="EG22" s="807"/>
      <c r="EH22" s="807"/>
      <c r="EI22" s="807"/>
      <c r="EJ22" s="807"/>
      <c r="EK22" s="807"/>
      <c r="EL22" s="807"/>
      <c r="EM22" s="807"/>
      <c r="EN22" s="807"/>
      <c r="EO22" s="807"/>
      <c r="EP22" s="807"/>
      <c r="EQ22" s="56"/>
      <c r="ER22" s="56"/>
      <c r="ES22" s="85"/>
      <c r="ET22" s="807"/>
      <c r="EU22" s="807"/>
      <c r="EV22" s="807"/>
      <c r="EW22" s="807"/>
      <c r="EX22" s="807"/>
      <c r="EY22" s="807"/>
      <c r="EZ22" s="807"/>
      <c r="FA22" s="807"/>
      <c r="FB22" s="807"/>
      <c r="FC22" s="807"/>
      <c r="FD22" s="807"/>
      <c r="FE22" s="807"/>
      <c r="FF22" s="807"/>
      <c r="FG22" s="56"/>
      <c r="FH22" s="56"/>
      <c r="FI22" s="85"/>
      <c r="FJ22" s="807"/>
      <c r="FK22" s="807"/>
      <c r="FL22" s="807"/>
      <c r="FM22" s="807"/>
      <c r="FN22" s="807"/>
      <c r="FO22" s="807"/>
      <c r="FP22" s="807"/>
      <c r="FQ22" s="807"/>
      <c r="FR22" s="807"/>
      <c r="FS22" s="807"/>
      <c r="FT22" s="807"/>
      <c r="FU22" s="807"/>
      <c r="FV22" s="807"/>
      <c r="FW22" s="56"/>
      <c r="FX22" s="56"/>
      <c r="FY22" s="85"/>
      <c r="FZ22" s="807"/>
      <c r="GA22" s="807"/>
      <c r="GB22" s="807"/>
      <c r="GC22" s="807"/>
      <c r="GD22" s="807"/>
      <c r="GE22" s="807"/>
      <c r="GF22" s="807"/>
      <c r="GG22" s="807"/>
      <c r="GH22" s="807"/>
      <c r="GI22" s="807"/>
      <c r="GJ22" s="807"/>
      <c r="GK22" s="807"/>
      <c r="GL22" s="807"/>
      <c r="GM22" s="56"/>
      <c r="GN22" s="56"/>
      <c r="GO22" s="85"/>
      <c r="GP22" s="807"/>
      <c r="GQ22" s="807"/>
      <c r="GR22" s="807"/>
      <c r="GS22" s="807"/>
      <c r="GT22" s="807"/>
      <c r="GU22" s="807"/>
      <c r="GV22" s="807"/>
      <c r="GW22" s="807"/>
      <c r="GX22" s="807"/>
      <c r="GY22" s="807"/>
      <c r="GZ22" s="807"/>
      <c r="HA22" s="807"/>
      <c r="HB22" s="807"/>
      <c r="HC22" s="56"/>
      <c r="HD22" s="56"/>
      <c r="HE22" s="85"/>
      <c r="HF22" s="807"/>
      <c r="HG22" s="807"/>
      <c r="HH22" s="807"/>
      <c r="HI22" s="807"/>
      <c r="HJ22" s="807"/>
      <c r="HK22" s="807"/>
      <c r="HL22" s="807"/>
      <c r="HM22" s="807"/>
      <c r="HN22" s="807"/>
      <c r="HO22" s="807"/>
      <c r="HP22" s="807"/>
      <c r="HQ22" s="807"/>
      <c r="HR22" s="807"/>
      <c r="HS22" s="56"/>
      <c r="HT22" s="56"/>
      <c r="HU22" s="85"/>
      <c r="HV22" s="807"/>
      <c r="HW22" s="807"/>
      <c r="HX22" s="807"/>
      <c r="HY22" s="807"/>
      <c r="HZ22" s="807"/>
      <c r="IA22" s="807"/>
      <c r="IB22" s="807"/>
      <c r="IC22" s="807"/>
      <c r="ID22" s="807"/>
      <c r="IE22" s="807"/>
      <c r="IF22" s="807"/>
      <c r="IG22" s="807"/>
    </row>
    <row r="23" spans="1:241" s="15" customFormat="1" ht="13.2">
      <c r="A23" s="809">
        <v>41201</v>
      </c>
      <c r="B23" s="12" t="s">
        <v>809</v>
      </c>
      <c r="C23" s="817">
        <v>0</v>
      </c>
      <c r="D23" s="817">
        <v>0</v>
      </c>
      <c r="E23" s="817">
        <v>0</v>
      </c>
      <c r="F23" s="817">
        <v>0</v>
      </c>
      <c r="G23" s="817">
        <v>0</v>
      </c>
      <c r="H23" s="817">
        <v>0</v>
      </c>
      <c r="I23" s="817">
        <v>5616.0368989999997</v>
      </c>
      <c r="J23" s="817">
        <v>774.65916000000004</v>
      </c>
      <c r="K23" s="817">
        <v>1356.1920230000001</v>
      </c>
      <c r="L23" s="817">
        <v>6095.7933579999999</v>
      </c>
      <c r="M23" s="813"/>
      <c r="N23" s="813"/>
      <c r="O23" s="813"/>
      <c r="P23" s="813"/>
      <c r="Q23" s="813"/>
      <c r="R23" s="813"/>
      <c r="S23" s="108"/>
      <c r="T23" s="108"/>
      <c r="U23" s="50"/>
      <c r="V23" s="813"/>
      <c r="W23" s="813"/>
      <c r="X23" s="813"/>
      <c r="Y23" s="813"/>
      <c r="Z23" s="813"/>
      <c r="AA23" s="813"/>
      <c r="AB23" s="813"/>
      <c r="AC23" s="813"/>
      <c r="AD23" s="813"/>
      <c r="AE23" s="813"/>
      <c r="AF23" s="813"/>
      <c r="AG23" s="813"/>
      <c r="AH23" s="813"/>
      <c r="AI23" s="108"/>
      <c r="AJ23" s="108"/>
      <c r="AK23" s="50"/>
      <c r="AL23" s="813"/>
      <c r="AM23" s="813"/>
      <c r="AN23" s="813"/>
      <c r="AO23" s="813"/>
      <c r="AP23" s="813"/>
      <c r="AQ23" s="813"/>
      <c r="AR23" s="813"/>
      <c r="AS23" s="813"/>
      <c r="AT23" s="813"/>
      <c r="AU23" s="813"/>
      <c r="AV23" s="813"/>
      <c r="AW23" s="813"/>
      <c r="AX23" s="813"/>
      <c r="AY23" s="108"/>
      <c r="AZ23" s="108"/>
      <c r="BA23" s="50"/>
      <c r="BB23" s="813"/>
      <c r="BC23" s="813"/>
      <c r="BD23" s="813"/>
      <c r="BE23" s="813"/>
      <c r="BF23" s="813"/>
      <c r="BG23" s="813"/>
      <c r="BH23" s="813"/>
      <c r="BI23" s="813"/>
      <c r="BJ23" s="813"/>
      <c r="BK23" s="813"/>
      <c r="BL23" s="813"/>
      <c r="BM23" s="813"/>
      <c r="BN23" s="813"/>
      <c r="BO23" s="108"/>
      <c r="BP23" s="108"/>
      <c r="BQ23" s="50"/>
      <c r="BR23" s="813"/>
      <c r="BS23" s="813"/>
      <c r="BT23" s="813"/>
      <c r="BU23" s="813"/>
      <c r="BV23" s="813"/>
      <c r="BW23" s="813"/>
      <c r="BX23" s="813"/>
      <c r="BY23" s="813"/>
      <c r="BZ23" s="813"/>
      <c r="CA23" s="813"/>
      <c r="CB23" s="813"/>
      <c r="CC23" s="813"/>
      <c r="CD23" s="813"/>
      <c r="CE23" s="108"/>
      <c r="CF23" s="108"/>
      <c r="CG23" s="50"/>
      <c r="CH23" s="813"/>
      <c r="CI23" s="813"/>
      <c r="CJ23" s="813"/>
      <c r="CK23" s="813"/>
      <c r="CL23" s="813"/>
      <c r="CM23" s="813"/>
      <c r="CN23" s="813"/>
      <c r="CO23" s="813"/>
      <c r="CP23" s="813"/>
      <c r="CQ23" s="813"/>
      <c r="CR23" s="813"/>
      <c r="CS23" s="813"/>
      <c r="CT23" s="813"/>
      <c r="CU23" s="108"/>
      <c r="CV23" s="108"/>
      <c r="CW23" s="50"/>
      <c r="CX23" s="813"/>
      <c r="CY23" s="813"/>
      <c r="CZ23" s="813"/>
      <c r="DA23" s="813"/>
      <c r="DB23" s="813"/>
      <c r="DC23" s="813"/>
      <c r="DD23" s="813"/>
      <c r="DE23" s="813"/>
      <c r="DF23" s="813"/>
      <c r="DG23" s="813"/>
      <c r="DH23" s="813"/>
      <c r="DI23" s="813"/>
      <c r="DJ23" s="813"/>
      <c r="DK23" s="108"/>
      <c r="DL23" s="108"/>
      <c r="DM23" s="50"/>
      <c r="DN23" s="813"/>
      <c r="DO23" s="813"/>
      <c r="DP23" s="813"/>
      <c r="DQ23" s="813"/>
      <c r="DR23" s="813"/>
      <c r="DS23" s="813"/>
      <c r="DT23" s="813"/>
      <c r="DU23" s="813"/>
      <c r="DV23" s="813"/>
      <c r="DW23" s="813"/>
      <c r="DX23" s="813"/>
      <c r="DY23" s="813"/>
      <c r="DZ23" s="813"/>
      <c r="EA23" s="108"/>
      <c r="EB23" s="108"/>
      <c r="EC23" s="50"/>
      <c r="ED23" s="813"/>
      <c r="EE23" s="813"/>
      <c r="EF23" s="813"/>
      <c r="EG23" s="813"/>
      <c r="EH23" s="813"/>
      <c r="EI23" s="813"/>
      <c r="EJ23" s="813"/>
      <c r="EK23" s="813"/>
      <c r="EL23" s="813"/>
      <c r="EM23" s="813"/>
      <c r="EN23" s="813"/>
      <c r="EO23" s="813"/>
      <c r="EP23" s="813"/>
      <c r="EQ23" s="108"/>
      <c r="ER23" s="108"/>
      <c r="ES23" s="50"/>
      <c r="ET23" s="813"/>
      <c r="EU23" s="813"/>
      <c r="EV23" s="813"/>
      <c r="EW23" s="813"/>
      <c r="EX23" s="813"/>
      <c r="EY23" s="813"/>
      <c r="EZ23" s="813"/>
      <c r="FA23" s="813"/>
      <c r="FB23" s="813"/>
      <c r="FC23" s="813"/>
      <c r="FD23" s="813"/>
      <c r="FE23" s="813"/>
      <c r="FF23" s="813"/>
      <c r="FG23" s="108"/>
      <c r="FH23" s="108"/>
      <c r="FI23" s="50"/>
      <c r="FJ23" s="813"/>
      <c r="FK23" s="813"/>
      <c r="FL23" s="813"/>
      <c r="FM23" s="813"/>
      <c r="FN23" s="813"/>
      <c r="FO23" s="813"/>
      <c r="FP23" s="813"/>
      <c r="FQ23" s="813"/>
      <c r="FR23" s="813"/>
      <c r="FS23" s="813"/>
      <c r="FT23" s="813"/>
      <c r="FU23" s="813"/>
      <c r="FV23" s="813"/>
      <c r="FW23" s="108"/>
      <c r="FX23" s="108"/>
      <c r="FY23" s="50"/>
      <c r="FZ23" s="813"/>
      <c r="GA23" s="813"/>
      <c r="GB23" s="813"/>
      <c r="GC23" s="813"/>
      <c r="GD23" s="813"/>
      <c r="GE23" s="813"/>
      <c r="GF23" s="813"/>
      <c r="GG23" s="813"/>
      <c r="GH23" s="813"/>
      <c r="GI23" s="813"/>
      <c r="GJ23" s="813"/>
      <c r="GK23" s="813"/>
      <c r="GL23" s="813"/>
      <c r="GM23" s="108"/>
      <c r="GN23" s="108"/>
      <c r="GO23" s="50"/>
      <c r="GP23" s="813"/>
      <c r="GQ23" s="813"/>
      <c r="GR23" s="813"/>
      <c r="GS23" s="813"/>
      <c r="GT23" s="813"/>
      <c r="GU23" s="813"/>
      <c r="GV23" s="813"/>
      <c r="GW23" s="813"/>
      <c r="GX23" s="813"/>
      <c r="GY23" s="813"/>
      <c r="GZ23" s="813"/>
      <c r="HA23" s="813"/>
      <c r="HB23" s="813"/>
      <c r="HC23" s="108"/>
      <c r="HD23" s="108"/>
      <c r="HE23" s="50"/>
      <c r="HF23" s="813"/>
      <c r="HG23" s="813"/>
      <c r="HH23" s="813"/>
      <c r="HI23" s="813"/>
      <c r="HJ23" s="813"/>
      <c r="HK23" s="813"/>
      <c r="HL23" s="813"/>
      <c r="HM23" s="813"/>
      <c r="HN23" s="813"/>
      <c r="HO23" s="813"/>
      <c r="HP23" s="813"/>
      <c r="HQ23" s="813"/>
      <c r="HR23" s="813"/>
      <c r="HS23" s="108"/>
      <c r="HT23" s="108"/>
      <c r="HU23" s="50"/>
      <c r="HV23" s="813"/>
      <c r="HW23" s="813"/>
      <c r="HX23" s="813"/>
      <c r="HY23" s="813"/>
      <c r="HZ23" s="813"/>
      <c r="IA23" s="813"/>
      <c r="IB23" s="813"/>
      <c r="IC23" s="813"/>
      <c r="ID23" s="813"/>
      <c r="IE23" s="813"/>
      <c r="IF23" s="813"/>
      <c r="IG23" s="813"/>
    </row>
    <row r="24" spans="1:241" s="15" customFormat="1" ht="13.2">
      <c r="A24" s="809">
        <v>41203</v>
      </c>
      <c r="B24" s="12" t="s">
        <v>813</v>
      </c>
      <c r="C24" s="817">
        <v>0</v>
      </c>
      <c r="D24" s="817">
        <v>0</v>
      </c>
      <c r="E24" s="817">
        <v>0</v>
      </c>
      <c r="F24" s="817">
        <v>0</v>
      </c>
      <c r="G24" s="817">
        <v>0</v>
      </c>
      <c r="H24" s="817">
        <v>0</v>
      </c>
      <c r="I24" s="817">
        <v>653.59640200000001</v>
      </c>
      <c r="J24" s="817">
        <v>630.54693599999996</v>
      </c>
      <c r="K24" s="817">
        <v>761.21458600000005</v>
      </c>
      <c r="L24" s="817">
        <v>706.26469999999995</v>
      </c>
      <c r="M24" s="813"/>
      <c r="N24" s="813"/>
      <c r="O24" s="813"/>
      <c r="P24" s="813"/>
      <c r="Q24" s="813"/>
      <c r="R24" s="813"/>
      <c r="S24" s="108"/>
      <c r="T24" s="108"/>
      <c r="U24" s="50"/>
      <c r="V24" s="813"/>
      <c r="W24" s="813"/>
      <c r="X24" s="813"/>
      <c r="Y24" s="813"/>
      <c r="Z24" s="813"/>
      <c r="AA24" s="813"/>
      <c r="AB24" s="813"/>
      <c r="AC24" s="813"/>
      <c r="AD24" s="813"/>
      <c r="AE24" s="813"/>
      <c r="AF24" s="813"/>
      <c r="AG24" s="813"/>
      <c r="AH24" s="813"/>
      <c r="AI24" s="108"/>
      <c r="AJ24" s="108"/>
      <c r="AK24" s="50"/>
      <c r="AL24" s="813"/>
      <c r="AM24" s="813"/>
      <c r="AN24" s="813"/>
      <c r="AO24" s="813"/>
      <c r="AP24" s="813"/>
      <c r="AQ24" s="813"/>
      <c r="AR24" s="813"/>
      <c r="AS24" s="813"/>
      <c r="AT24" s="813"/>
      <c r="AU24" s="813"/>
      <c r="AV24" s="813"/>
      <c r="AW24" s="813"/>
      <c r="AX24" s="813"/>
      <c r="AY24" s="108"/>
      <c r="AZ24" s="108"/>
      <c r="BA24" s="50"/>
      <c r="BB24" s="813"/>
      <c r="BC24" s="813"/>
      <c r="BD24" s="813"/>
      <c r="BE24" s="813"/>
      <c r="BF24" s="813"/>
      <c r="BG24" s="813"/>
      <c r="BH24" s="813"/>
      <c r="BI24" s="813"/>
      <c r="BJ24" s="813"/>
      <c r="BK24" s="813"/>
      <c r="BL24" s="813"/>
      <c r="BM24" s="813"/>
      <c r="BN24" s="813"/>
      <c r="BO24" s="108"/>
      <c r="BP24" s="108"/>
      <c r="BQ24" s="50"/>
      <c r="BR24" s="813"/>
      <c r="BS24" s="813"/>
      <c r="BT24" s="813"/>
      <c r="BU24" s="813"/>
      <c r="BV24" s="813"/>
      <c r="BW24" s="813"/>
      <c r="BX24" s="813"/>
      <c r="BY24" s="813"/>
      <c r="BZ24" s="813"/>
      <c r="CA24" s="813"/>
      <c r="CB24" s="813"/>
      <c r="CC24" s="813"/>
      <c r="CD24" s="813"/>
      <c r="CE24" s="108"/>
      <c r="CF24" s="108"/>
      <c r="CG24" s="50"/>
      <c r="CH24" s="813"/>
      <c r="CI24" s="813"/>
      <c r="CJ24" s="813"/>
      <c r="CK24" s="813"/>
      <c r="CL24" s="813"/>
      <c r="CM24" s="813"/>
      <c r="CN24" s="813"/>
      <c r="CO24" s="813"/>
      <c r="CP24" s="813"/>
      <c r="CQ24" s="813"/>
      <c r="CR24" s="813"/>
      <c r="CS24" s="813"/>
      <c r="CT24" s="813"/>
      <c r="CU24" s="108"/>
      <c r="CV24" s="108"/>
      <c r="CW24" s="50"/>
      <c r="CX24" s="813"/>
      <c r="CY24" s="813"/>
      <c r="CZ24" s="813"/>
      <c r="DA24" s="813"/>
      <c r="DB24" s="813"/>
      <c r="DC24" s="813"/>
      <c r="DD24" s="813"/>
      <c r="DE24" s="813"/>
      <c r="DF24" s="813"/>
      <c r="DG24" s="813"/>
      <c r="DH24" s="813"/>
      <c r="DI24" s="813"/>
      <c r="DJ24" s="813"/>
      <c r="DK24" s="108"/>
      <c r="DL24" s="108"/>
      <c r="DM24" s="50"/>
      <c r="DN24" s="813"/>
      <c r="DO24" s="813"/>
      <c r="DP24" s="813"/>
      <c r="DQ24" s="813"/>
      <c r="DR24" s="813"/>
      <c r="DS24" s="813"/>
      <c r="DT24" s="813"/>
      <c r="DU24" s="813"/>
      <c r="DV24" s="813"/>
      <c r="DW24" s="813"/>
      <c r="DX24" s="813"/>
      <c r="DY24" s="813"/>
      <c r="DZ24" s="813"/>
      <c r="EA24" s="108"/>
      <c r="EB24" s="108"/>
      <c r="EC24" s="50"/>
      <c r="ED24" s="813"/>
      <c r="EE24" s="813"/>
      <c r="EF24" s="813"/>
      <c r="EG24" s="813"/>
      <c r="EH24" s="813"/>
      <c r="EI24" s="813"/>
      <c r="EJ24" s="813"/>
      <c r="EK24" s="813"/>
      <c r="EL24" s="813"/>
      <c r="EM24" s="813"/>
      <c r="EN24" s="813"/>
      <c r="EO24" s="813"/>
      <c r="EP24" s="813"/>
      <c r="EQ24" s="108"/>
      <c r="ER24" s="108"/>
      <c r="ES24" s="50"/>
      <c r="ET24" s="813"/>
      <c r="EU24" s="813"/>
      <c r="EV24" s="813"/>
      <c r="EW24" s="813"/>
      <c r="EX24" s="813"/>
      <c r="EY24" s="813"/>
      <c r="EZ24" s="813"/>
      <c r="FA24" s="813"/>
      <c r="FB24" s="813"/>
      <c r="FC24" s="813"/>
      <c r="FD24" s="813"/>
      <c r="FE24" s="813"/>
      <c r="FF24" s="813"/>
      <c r="FG24" s="108"/>
      <c r="FH24" s="108"/>
      <c r="FI24" s="50"/>
      <c r="FJ24" s="813"/>
      <c r="FK24" s="813"/>
      <c r="FL24" s="813"/>
      <c r="FM24" s="813"/>
      <c r="FN24" s="813"/>
      <c r="FO24" s="813"/>
      <c r="FP24" s="813"/>
      <c r="FQ24" s="813"/>
      <c r="FR24" s="813"/>
      <c r="FS24" s="813"/>
      <c r="FT24" s="813"/>
      <c r="FU24" s="813"/>
      <c r="FV24" s="813"/>
      <c r="FW24" s="108"/>
      <c r="FX24" s="108"/>
      <c r="FY24" s="50"/>
      <c r="FZ24" s="813"/>
      <c r="GA24" s="813"/>
      <c r="GB24" s="813"/>
      <c r="GC24" s="813"/>
      <c r="GD24" s="813"/>
      <c r="GE24" s="813"/>
      <c r="GF24" s="813"/>
      <c r="GG24" s="813"/>
      <c r="GH24" s="813"/>
      <c r="GI24" s="813"/>
      <c r="GJ24" s="813"/>
      <c r="GK24" s="813"/>
      <c r="GL24" s="813"/>
      <c r="GM24" s="108"/>
      <c r="GN24" s="108"/>
      <c r="GO24" s="50"/>
      <c r="GP24" s="813"/>
      <c r="GQ24" s="813"/>
      <c r="GR24" s="813"/>
      <c r="GS24" s="813"/>
      <c r="GT24" s="813"/>
      <c r="GU24" s="813"/>
      <c r="GV24" s="813"/>
      <c r="GW24" s="813"/>
      <c r="GX24" s="813"/>
      <c r="GY24" s="813"/>
      <c r="GZ24" s="813"/>
      <c r="HA24" s="813"/>
      <c r="HB24" s="813"/>
      <c r="HC24" s="108"/>
      <c r="HD24" s="108"/>
      <c r="HE24" s="50"/>
      <c r="HF24" s="813"/>
      <c r="HG24" s="813"/>
      <c r="HH24" s="813"/>
      <c r="HI24" s="813"/>
      <c r="HJ24" s="813"/>
      <c r="HK24" s="813"/>
      <c r="HL24" s="813"/>
      <c r="HM24" s="813"/>
      <c r="HN24" s="813"/>
      <c r="HO24" s="813"/>
      <c r="HP24" s="813"/>
      <c r="HQ24" s="813"/>
      <c r="HR24" s="813"/>
      <c r="HS24" s="108"/>
      <c r="HT24" s="108"/>
      <c r="HU24" s="50"/>
      <c r="HV24" s="813"/>
      <c r="HW24" s="813"/>
      <c r="HX24" s="813"/>
      <c r="HY24" s="813"/>
      <c r="HZ24" s="813"/>
      <c r="IA24" s="813"/>
      <c r="IB24" s="813"/>
      <c r="IC24" s="813"/>
      <c r="ID24" s="813"/>
      <c r="IE24" s="813"/>
      <c r="IF24" s="813"/>
      <c r="IG24" s="813"/>
    </row>
    <row r="25" spans="1:241" s="15" customFormat="1" ht="13.2">
      <c r="A25" s="809">
        <v>41205</v>
      </c>
      <c r="B25" s="12" t="s">
        <v>815</v>
      </c>
      <c r="C25" s="810">
        <v>113558.80076573</v>
      </c>
      <c r="D25" s="810">
        <v>200465.06638999999</v>
      </c>
      <c r="E25" s="811">
        <v>195795.25396100001</v>
      </c>
      <c r="F25" s="796">
        <v>136120.91163399999</v>
      </c>
      <c r="G25" s="812">
        <v>141709.01631000001</v>
      </c>
      <c r="H25" s="812">
        <v>143877.973099</v>
      </c>
      <c r="I25" s="812">
        <v>28523.463557999999</v>
      </c>
      <c r="J25" s="812">
        <v>78609.399451999998</v>
      </c>
      <c r="K25" s="812">
        <v>196475.72437700001</v>
      </c>
      <c r="L25" s="812">
        <v>265399.27859100001</v>
      </c>
      <c r="M25" s="810"/>
      <c r="N25" s="813"/>
      <c r="O25" s="813"/>
      <c r="P25" s="813"/>
      <c r="Q25" s="813"/>
      <c r="R25" s="813"/>
      <c r="S25" s="108"/>
      <c r="T25" s="108"/>
      <c r="U25" s="50"/>
      <c r="V25" s="813"/>
      <c r="W25" s="813"/>
      <c r="X25" s="813"/>
      <c r="Y25" s="813"/>
      <c r="Z25" s="813"/>
      <c r="AA25" s="813"/>
      <c r="AB25" s="813"/>
      <c r="AC25" s="813"/>
      <c r="AD25" s="813"/>
      <c r="AE25" s="813"/>
      <c r="AF25" s="813"/>
      <c r="AG25" s="813"/>
      <c r="AH25" s="813"/>
      <c r="AI25" s="108"/>
      <c r="AJ25" s="108"/>
      <c r="AK25" s="50"/>
      <c r="AL25" s="813"/>
      <c r="AM25" s="813"/>
      <c r="AN25" s="813"/>
      <c r="AO25" s="813"/>
      <c r="AP25" s="813"/>
      <c r="AQ25" s="813"/>
      <c r="AR25" s="813"/>
      <c r="AS25" s="813"/>
      <c r="AT25" s="813"/>
      <c r="AU25" s="813"/>
      <c r="AV25" s="813"/>
      <c r="AW25" s="813"/>
      <c r="AX25" s="813"/>
      <c r="AY25" s="108"/>
      <c r="AZ25" s="108"/>
      <c r="BA25" s="50"/>
      <c r="BB25" s="813"/>
      <c r="BC25" s="813"/>
      <c r="BD25" s="813"/>
      <c r="BE25" s="813"/>
      <c r="BF25" s="813"/>
      <c r="BG25" s="813"/>
      <c r="BH25" s="813"/>
      <c r="BI25" s="813"/>
      <c r="BJ25" s="813"/>
      <c r="BK25" s="813"/>
      <c r="BL25" s="813"/>
      <c r="BM25" s="813"/>
      <c r="BN25" s="813"/>
      <c r="BO25" s="108"/>
      <c r="BP25" s="108"/>
      <c r="BQ25" s="50"/>
      <c r="BR25" s="813"/>
      <c r="BS25" s="813"/>
      <c r="BT25" s="813"/>
      <c r="BU25" s="813"/>
      <c r="BV25" s="813"/>
      <c r="BW25" s="813"/>
      <c r="BX25" s="813"/>
      <c r="BY25" s="813"/>
      <c r="BZ25" s="813"/>
      <c r="CA25" s="813"/>
      <c r="CB25" s="813"/>
      <c r="CC25" s="813"/>
      <c r="CD25" s="813"/>
      <c r="CE25" s="108"/>
      <c r="CF25" s="108"/>
      <c r="CG25" s="50"/>
      <c r="CH25" s="813"/>
      <c r="CI25" s="813"/>
      <c r="CJ25" s="813"/>
      <c r="CK25" s="813"/>
      <c r="CL25" s="813"/>
      <c r="CM25" s="813"/>
      <c r="CN25" s="813"/>
      <c r="CO25" s="813"/>
      <c r="CP25" s="813"/>
      <c r="CQ25" s="813"/>
      <c r="CR25" s="813"/>
      <c r="CS25" s="813"/>
      <c r="CT25" s="813"/>
      <c r="CU25" s="108"/>
      <c r="CV25" s="108"/>
      <c r="CW25" s="50"/>
      <c r="CX25" s="813"/>
      <c r="CY25" s="813"/>
      <c r="CZ25" s="813"/>
      <c r="DA25" s="813"/>
      <c r="DB25" s="813"/>
      <c r="DC25" s="813"/>
      <c r="DD25" s="813"/>
      <c r="DE25" s="813"/>
      <c r="DF25" s="813"/>
      <c r="DG25" s="813"/>
      <c r="DH25" s="813"/>
      <c r="DI25" s="813"/>
      <c r="DJ25" s="813"/>
      <c r="DK25" s="108"/>
      <c r="DL25" s="108"/>
      <c r="DM25" s="50"/>
      <c r="DN25" s="813"/>
      <c r="DO25" s="813"/>
      <c r="DP25" s="813"/>
      <c r="DQ25" s="813"/>
      <c r="DR25" s="813"/>
      <c r="DS25" s="813"/>
      <c r="DT25" s="813"/>
      <c r="DU25" s="813"/>
      <c r="DV25" s="813"/>
      <c r="DW25" s="813"/>
      <c r="DX25" s="813"/>
      <c r="DY25" s="813"/>
      <c r="DZ25" s="813"/>
      <c r="EA25" s="108"/>
      <c r="EB25" s="108"/>
      <c r="EC25" s="50"/>
      <c r="ED25" s="813"/>
      <c r="EE25" s="813"/>
      <c r="EF25" s="813"/>
      <c r="EG25" s="813"/>
      <c r="EH25" s="813"/>
      <c r="EI25" s="813"/>
      <c r="EJ25" s="813"/>
      <c r="EK25" s="813"/>
      <c r="EL25" s="813"/>
      <c r="EM25" s="813"/>
      <c r="EN25" s="813"/>
      <c r="EO25" s="813"/>
      <c r="EP25" s="813"/>
      <c r="EQ25" s="108"/>
      <c r="ER25" s="108"/>
      <c r="ES25" s="50"/>
      <c r="ET25" s="813"/>
      <c r="EU25" s="813"/>
      <c r="EV25" s="813"/>
      <c r="EW25" s="813"/>
      <c r="EX25" s="813"/>
      <c r="EY25" s="813"/>
      <c r="EZ25" s="813"/>
      <c r="FA25" s="813"/>
      <c r="FB25" s="813"/>
      <c r="FC25" s="813"/>
      <c r="FD25" s="813"/>
      <c r="FE25" s="813"/>
      <c r="FF25" s="813"/>
      <c r="FG25" s="108"/>
      <c r="FH25" s="108"/>
      <c r="FI25" s="50"/>
      <c r="FJ25" s="813"/>
      <c r="FK25" s="813"/>
      <c r="FL25" s="813"/>
      <c r="FM25" s="813"/>
      <c r="FN25" s="813"/>
      <c r="FO25" s="813"/>
      <c r="FP25" s="813"/>
      <c r="FQ25" s="813"/>
      <c r="FR25" s="813"/>
      <c r="FS25" s="813"/>
      <c r="FT25" s="813"/>
      <c r="FU25" s="813"/>
      <c r="FV25" s="813"/>
      <c r="FW25" s="108"/>
      <c r="FX25" s="108"/>
      <c r="FY25" s="50"/>
      <c r="FZ25" s="813"/>
      <c r="GA25" s="813"/>
      <c r="GB25" s="813"/>
      <c r="GC25" s="813"/>
      <c r="GD25" s="813"/>
      <c r="GE25" s="813"/>
      <c r="GF25" s="813"/>
      <c r="GG25" s="813"/>
      <c r="GH25" s="813"/>
      <c r="GI25" s="813"/>
      <c r="GJ25" s="813"/>
      <c r="GK25" s="813"/>
      <c r="GL25" s="813"/>
      <c r="GM25" s="108"/>
      <c r="GN25" s="108"/>
      <c r="GO25" s="50"/>
      <c r="GP25" s="813"/>
      <c r="GQ25" s="813"/>
      <c r="GR25" s="813"/>
      <c r="GS25" s="813"/>
      <c r="GT25" s="813"/>
      <c r="GU25" s="813"/>
      <c r="GV25" s="813"/>
      <c r="GW25" s="813"/>
      <c r="GX25" s="813"/>
      <c r="GY25" s="813"/>
      <c r="GZ25" s="813"/>
      <c r="HA25" s="813"/>
      <c r="HB25" s="813"/>
      <c r="HC25" s="108"/>
      <c r="HD25" s="108"/>
      <c r="HE25" s="50"/>
      <c r="HF25" s="813"/>
      <c r="HG25" s="813"/>
      <c r="HH25" s="813"/>
      <c r="HI25" s="813"/>
      <c r="HJ25" s="813"/>
      <c r="HK25" s="813"/>
      <c r="HL25" s="813"/>
      <c r="HM25" s="813"/>
      <c r="HN25" s="813"/>
      <c r="HO25" s="813"/>
      <c r="HP25" s="813"/>
      <c r="HQ25" s="813"/>
      <c r="HR25" s="813"/>
      <c r="HS25" s="108"/>
      <c r="HT25" s="108"/>
      <c r="HU25" s="50"/>
      <c r="HV25" s="813"/>
      <c r="HW25" s="813"/>
      <c r="HX25" s="813"/>
      <c r="HY25" s="813"/>
      <c r="HZ25" s="813"/>
      <c r="IA25" s="813"/>
      <c r="IB25" s="813"/>
      <c r="IC25" s="813"/>
      <c r="ID25" s="813"/>
      <c r="IE25" s="813"/>
      <c r="IF25" s="813"/>
      <c r="IG25" s="813"/>
    </row>
    <row r="26" spans="1:241" s="15" customFormat="1" ht="13.2">
      <c r="A26" s="809">
        <v>41206</v>
      </c>
      <c r="B26" s="12" t="s">
        <v>1370</v>
      </c>
      <c r="C26" s="810"/>
      <c r="D26" s="810"/>
      <c r="E26" s="811"/>
      <c r="F26" s="796"/>
      <c r="G26" s="812"/>
      <c r="H26" s="812"/>
      <c r="I26" s="812">
        <v>0</v>
      </c>
      <c r="J26" s="812">
        <v>0</v>
      </c>
      <c r="K26" s="812">
        <v>261.8</v>
      </c>
      <c r="L26" s="812">
        <v>0</v>
      </c>
      <c r="M26" s="810"/>
      <c r="N26" s="813"/>
      <c r="O26" s="813"/>
      <c r="P26" s="813"/>
      <c r="Q26" s="813"/>
      <c r="R26" s="813"/>
      <c r="S26" s="108"/>
      <c r="T26" s="108"/>
      <c r="U26" s="50"/>
      <c r="V26" s="813"/>
      <c r="W26" s="813"/>
      <c r="X26" s="813"/>
      <c r="Y26" s="813"/>
      <c r="Z26" s="813"/>
      <c r="AA26" s="813"/>
      <c r="AB26" s="813"/>
      <c r="AC26" s="813"/>
      <c r="AD26" s="813"/>
      <c r="AE26" s="813"/>
      <c r="AF26" s="813"/>
      <c r="AG26" s="813"/>
      <c r="AH26" s="813"/>
      <c r="AI26" s="108"/>
      <c r="AJ26" s="108"/>
      <c r="AK26" s="50"/>
      <c r="AL26" s="813"/>
      <c r="AM26" s="813"/>
      <c r="AN26" s="813"/>
      <c r="AO26" s="813"/>
      <c r="AP26" s="813"/>
      <c r="AQ26" s="813"/>
      <c r="AR26" s="813"/>
      <c r="AS26" s="813"/>
      <c r="AT26" s="813"/>
      <c r="AU26" s="813"/>
      <c r="AV26" s="813"/>
      <c r="AW26" s="813"/>
      <c r="AX26" s="813"/>
      <c r="AY26" s="108"/>
      <c r="AZ26" s="108"/>
      <c r="BA26" s="50"/>
      <c r="BB26" s="813"/>
      <c r="BC26" s="813"/>
      <c r="BD26" s="813"/>
      <c r="BE26" s="813"/>
      <c r="BF26" s="813"/>
      <c r="BG26" s="813"/>
      <c r="BH26" s="813"/>
      <c r="BI26" s="813"/>
      <c r="BJ26" s="813"/>
      <c r="BK26" s="813"/>
      <c r="BL26" s="813"/>
      <c r="BM26" s="813"/>
      <c r="BN26" s="813"/>
      <c r="BO26" s="108"/>
      <c r="BP26" s="108"/>
      <c r="BQ26" s="50"/>
      <c r="BR26" s="813"/>
      <c r="BS26" s="813"/>
      <c r="BT26" s="813"/>
      <c r="BU26" s="813"/>
      <c r="BV26" s="813"/>
      <c r="BW26" s="813"/>
      <c r="BX26" s="813"/>
      <c r="BY26" s="813"/>
      <c r="BZ26" s="813"/>
      <c r="CA26" s="813"/>
      <c r="CB26" s="813"/>
      <c r="CC26" s="813"/>
      <c r="CD26" s="813"/>
      <c r="CE26" s="108"/>
      <c r="CF26" s="108"/>
      <c r="CG26" s="50"/>
      <c r="CH26" s="813"/>
      <c r="CI26" s="813"/>
      <c r="CJ26" s="813"/>
      <c r="CK26" s="813"/>
      <c r="CL26" s="813"/>
      <c r="CM26" s="813"/>
      <c r="CN26" s="813"/>
      <c r="CO26" s="813"/>
      <c r="CP26" s="813"/>
      <c r="CQ26" s="813"/>
      <c r="CR26" s="813"/>
      <c r="CS26" s="813"/>
      <c r="CT26" s="813"/>
      <c r="CU26" s="108"/>
      <c r="CV26" s="108"/>
      <c r="CW26" s="50"/>
      <c r="CX26" s="813"/>
      <c r="CY26" s="813"/>
      <c r="CZ26" s="813"/>
      <c r="DA26" s="813"/>
      <c r="DB26" s="813"/>
      <c r="DC26" s="813"/>
      <c r="DD26" s="813"/>
      <c r="DE26" s="813"/>
      <c r="DF26" s="813"/>
      <c r="DG26" s="813"/>
      <c r="DH26" s="813"/>
      <c r="DI26" s="813"/>
      <c r="DJ26" s="813"/>
      <c r="DK26" s="108"/>
      <c r="DL26" s="108"/>
      <c r="DM26" s="50"/>
      <c r="DN26" s="813"/>
      <c r="DO26" s="813"/>
      <c r="DP26" s="813"/>
      <c r="DQ26" s="813"/>
      <c r="DR26" s="813"/>
      <c r="DS26" s="813"/>
      <c r="DT26" s="813"/>
      <c r="DU26" s="813"/>
      <c r="DV26" s="813"/>
      <c r="DW26" s="813"/>
      <c r="DX26" s="813"/>
      <c r="DY26" s="813"/>
      <c r="DZ26" s="813"/>
      <c r="EA26" s="108"/>
      <c r="EB26" s="108"/>
      <c r="EC26" s="50"/>
      <c r="ED26" s="813"/>
      <c r="EE26" s="813"/>
      <c r="EF26" s="813"/>
      <c r="EG26" s="813"/>
      <c r="EH26" s="813"/>
      <c r="EI26" s="813"/>
      <c r="EJ26" s="813"/>
      <c r="EK26" s="813"/>
      <c r="EL26" s="813"/>
      <c r="EM26" s="813"/>
      <c r="EN26" s="813"/>
      <c r="EO26" s="813"/>
      <c r="EP26" s="813"/>
      <c r="EQ26" s="108"/>
      <c r="ER26" s="108"/>
      <c r="ES26" s="50"/>
      <c r="ET26" s="813"/>
      <c r="EU26" s="813"/>
      <c r="EV26" s="813"/>
      <c r="EW26" s="813"/>
      <c r="EX26" s="813"/>
      <c r="EY26" s="813"/>
      <c r="EZ26" s="813"/>
      <c r="FA26" s="813"/>
      <c r="FB26" s="813"/>
      <c r="FC26" s="813"/>
      <c r="FD26" s="813"/>
      <c r="FE26" s="813"/>
      <c r="FF26" s="813"/>
      <c r="FG26" s="108"/>
      <c r="FH26" s="108"/>
      <c r="FI26" s="50"/>
      <c r="FJ26" s="813"/>
      <c r="FK26" s="813"/>
      <c r="FL26" s="813"/>
      <c r="FM26" s="813"/>
      <c r="FN26" s="813"/>
      <c r="FO26" s="813"/>
      <c r="FP26" s="813"/>
      <c r="FQ26" s="813"/>
      <c r="FR26" s="813"/>
      <c r="FS26" s="813"/>
      <c r="FT26" s="813"/>
      <c r="FU26" s="813"/>
      <c r="FV26" s="813"/>
      <c r="FW26" s="108"/>
      <c r="FX26" s="108"/>
      <c r="FY26" s="50"/>
      <c r="FZ26" s="813"/>
      <c r="GA26" s="813"/>
      <c r="GB26" s="813"/>
      <c r="GC26" s="813"/>
      <c r="GD26" s="813"/>
      <c r="GE26" s="813"/>
      <c r="GF26" s="813"/>
      <c r="GG26" s="813"/>
      <c r="GH26" s="813"/>
      <c r="GI26" s="813"/>
      <c r="GJ26" s="813"/>
      <c r="GK26" s="813"/>
      <c r="GL26" s="813"/>
      <c r="GM26" s="108"/>
      <c r="GN26" s="108"/>
      <c r="GO26" s="50"/>
      <c r="GP26" s="813"/>
      <c r="GQ26" s="813"/>
      <c r="GR26" s="813"/>
      <c r="GS26" s="813"/>
      <c r="GT26" s="813"/>
      <c r="GU26" s="813"/>
      <c r="GV26" s="813"/>
      <c r="GW26" s="813"/>
      <c r="GX26" s="813"/>
      <c r="GY26" s="813"/>
      <c r="GZ26" s="813"/>
      <c r="HA26" s="813"/>
      <c r="HB26" s="813"/>
      <c r="HC26" s="108"/>
      <c r="HD26" s="108"/>
      <c r="HE26" s="50"/>
      <c r="HF26" s="813"/>
      <c r="HG26" s="813"/>
      <c r="HH26" s="813"/>
      <c r="HI26" s="813"/>
      <c r="HJ26" s="813"/>
      <c r="HK26" s="813"/>
      <c r="HL26" s="813"/>
      <c r="HM26" s="813"/>
      <c r="HN26" s="813"/>
      <c r="HO26" s="813"/>
      <c r="HP26" s="813"/>
      <c r="HQ26" s="813"/>
      <c r="HR26" s="813"/>
      <c r="HS26" s="108"/>
      <c r="HT26" s="108"/>
      <c r="HU26" s="50"/>
      <c r="HV26" s="813"/>
      <c r="HW26" s="813"/>
      <c r="HX26" s="813"/>
      <c r="HY26" s="813"/>
      <c r="HZ26" s="813"/>
      <c r="IA26" s="813"/>
      <c r="IB26" s="813"/>
      <c r="IC26" s="813"/>
      <c r="ID26" s="813"/>
      <c r="IE26" s="813"/>
      <c r="IF26" s="813"/>
      <c r="IG26" s="813"/>
    </row>
    <row r="27" spans="1:241" s="15" customFormat="1" ht="13.2">
      <c r="A27" s="809">
        <v>41207</v>
      </c>
      <c r="B27" s="12" t="s">
        <v>92</v>
      </c>
      <c r="C27" s="818">
        <v>0</v>
      </c>
      <c r="D27" s="818">
        <v>0</v>
      </c>
      <c r="E27" s="814">
        <v>0</v>
      </c>
      <c r="F27" s="817">
        <v>0</v>
      </c>
      <c r="G27" s="818">
        <v>0</v>
      </c>
      <c r="H27" s="812">
        <v>4825.5779249999996</v>
      </c>
      <c r="I27" s="812">
        <v>355609.07291599998</v>
      </c>
      <c r="J27" s="812">
        <v>387580.17539599998</v>
      </c>
      <c r="K27" s="812">
        <v>1504666.1932099999</v>
      </c>
      <c r="L27" s="812">
        <v>1232492.4236870001</v>
      </c>
      <c r="M27" s="813"/>
      <c r="N27" s="813"/>
      <c r="O27" s="813"/>
      <c r="P27" s="813"/>
      <c r="Q27" s="813"/>
      <c r="R27" s="813"/>
      <c r="S27" s="108"/>
      <c r="T27" s="108"/>
      <c r="U27" s="50"/>
      <c r="V27" s="813"/>
      <c r="W27" s="813"/>
      <c r="X27" s="813"/>
      <c r="Y27" s="813"/>
      <c r="Z27" s="813"/>
      <c r="AA27" s="813"/>
      <c r="AB27" s="813"/>
      <c r="AC27" s="813"/>
      <c r="AD27" s="813"/>
      <c r="AE27" s="813"/>
      <c r="AF27" s="813"/>
      <c r="AG27" s="813"/>
      <c r="AH27" s="813"/>
      <c r="AI27" s="108"/>
      <c r="AJ27" s="108"/>
      <c r="AK27" s="50"/>
      <c r="AL27" s="813"/>
      <c r="AM27" s="813"/>
      <c r="AN27" s="813"/>
      <c r="AO27" s="813"/>
      <c r="AP27" s="813"/>
      <c r="AQ27" s="813"/>
      <c r="AR27" s="813"/>
      <c r="AS27" s="813"/>
      <c r="AT27" s="813"/>
      <c r="AU27" s="813"/>
      <c r="AV27" s="813"/>
      <c r="AW27" s="813"/>
      <c r="AX27" s="813"/>
      <c r="AY27" s="108"/>
      <c r="AZ27" s="108"/>
      <c r="BA27" s="50"/>
      <c r="BB27" s="813"/>
      <c r="BC27" s="813"/>
      <c r="BD27" s="813"/>
      <c r="BE27" s="813"/>
      <c r="BF27" s="813"/>
      <c r="BG27" s="813"/>
      <c r="BH27" s="813"/>
      <c r="BI27" s="813"/>
      <c r="BJ27" s="813"/>
      <c r="BK27" s="813"/>
      <c r="BL27" s="813"/>
      <c r="BM27" s="813"/>
      <c r="BN27" s="813"/>
      <c r="BO27" s="108"/>
      <c r="BP27" s="108"/>
      <c r="BQ27" s="50"/>
      <c r="BR27" s="813"/>
      <c r="BS27" s="813"/>
      <c r="BT27" s="813"/>
      <c r="BU27" s="813"/>
      <c r="BV27" s="813"/>
      <c r="BW27" s="813"/>
      <c r="BX27" s="813"/>
      <c r="BY27" s="813"/>
      <c r="BZ27" s="813"/>
      <c r="CA27" s="813"/>
      <c r="CB27" s="813"/>
      <c r="CC27" s="813"/>
      <c r="CD27" s="813"/>
      <c r="CE27" s="108"/>
      <c r="CF27" s="108"/>
      <c r="CG27" s="50"/>
      <c r="CH27" s="813"/>
      <c r="CI27" s="813"/>
      <c r="CJ27" s="813"/>
      <c r="CK27" s="813"/>
      <c r="CL27" s="813"/>
      <c r="CM27" s="813"/>
      <c r="CN27" s="813"/>
      <c r="CO27" s="813"/>
      <c r="CP27" s="813"/>
      <c r="CQ27" s="813"/>
      <c r="CR27" s="813"/>
      <c r="CS27" s="813"/>
      <c r="CT27" s="813"/>
      <c r="CU27" s="108"/>
      <c r="CV27" s="108"/>
      <c r="CW27" s="50"/>
      <c r="CX27" s="813"/>
      <c r="CY27" s="813"/>
      <c r="CZ27" s="813"/>
      <c r="DA27" s="813"/>
      <c r="DB27" s="813"/>
      <c r="DC27" s="813"/>
      <c r="DD27" s="813"/>
      <c r="DE27" s="813"/>
      <c r="DF27" s="813"/>
      <c r="DG27" s="813"/>
      <c r="DH27" s="813"/>
      <c r="DI27" s="813"/>
      <c r="DJ27" s="813"/>
      <c r="DK27" s="108"/>
      <c r="DL27" s="108"/>
      <c r="DM27" s="50"/>
      <c r="DN27" s="813"/>
      <c r="DO27" s="813"/>
      <c r="DP27" s="813"/>
      <c r="DQ27" s="813"/>
      <c r="DR27" s="813"/>
      <c r="DS27" s="813"/>
      <c r="DT27" s="813"/>
      <c r="DU27" s="813"/>
      <c r="DV27" s="813"/>
      <c r="DW27" s="813"/>
      <c r="DX27" s="813"/>
      <c r="DY27" s="813"/>
      <c r="DZ27" s="813"/>
      <c r="EA27" s="108"/>
      <c r="EB27" s="108"/>
      <c r="EC27" s="50"/>
      <c r="ED27" s="813"/>
      <c r="EE27" s="813"/>
      <c r="EF27" s="813"/>
      <c r="EG27" s="813"/>
      <c r="EH27" s="813"/>
      <c r="EI27" s="813"/>
      <c r="EJ27" s="813"/>
      <c r="EK27" s="813"/>
      <c r="EL27" s="813"/>
      <c r="EM27" s="813"/>
      <c r="EN27" s="813"/>
      <c r="EO27" s="813"/>
      <c r="EP27" s="813"/>
      <c r="EQ27" s="108"/>
      <c r="ER27" s="108"/>
      <c r="ES27" s="50"/>
      <c r="ET27" s="813"/>
      <c r="EU27" s="813"/>
      <c r="EV27" s="813"/>
      <c r="EW27" s="813"/>
      <c r="EX27" s="813"/>
      <c r="EY27" s="813"/>
      <c r="EZ27" s="813"/>
      <c r="FA27" s="813"/>
      <c r="FB27" s="813"/>
      <c r="FC27" s="813"/>
      <c r="FD27" s="813"/>
      <c r="FE27" s="813"/>
      <c r="FF27" s="813"/>
      <c r="FG27" s="108"/>
      <c r="FH27" s="108"/>
      <c r="FI27" s="50"/>
      <c r="FJ27" s="813"/>
      <c r="FK27" s="813"/>
      <c r="FL27" s="813"/>
      <c r="FM27" s="813"/>
      <c r="FN27" s="813"/>
      <c r="FO27" s="813"/>
      <c r="FP27" s="813"/>
      <c r="FQ27" s="813"/>
      <c r="FR27" s="813"/>
      <c r="FS27" s="813"/>
      <c r="FT27" s="813"/>
      <c r="FU27" s="813"/>
      <c r="FV27" s="813"/>
      <c r="FW27" s="108"/>
      <c r="FX27" s="108"/>
      <c r="FY27" s="50"/>
      <c r="FZ27" s="813"/>
      <c r="GA27" s="813"/>
      <c r="GB27" s="813"/>
      <c r="GC27" s="813"/>
      <c r="GD27" s="813"/>
      <c r="GE27" s="813"/>
      <c r="GF27" s="813"/>
      <c r="GG27" s="813"/>
      <c r="GH27" s="813"/>
      <c r="GI27" s="813"/>
      <c r="GJ27" s="813"/>
      <c r="GK27" s="813"/>
      <c r="GL27" s="813"/>
      <c r="GM27" s="108"/>
      <c r="GN27" s="108"/>
      <c r="GO27" s="50"/>
      <c r="GP27" s="813"/>
      <c r="GQ27" s="813"/>
      <c r="GR27" s="813"/>
      <c r="GS27" s="813"/>
      <c r="GT27" s="813"/>
      <c r="GU27" s="813"/>
      <c r="GV27" s="813"/>
      <c r="GW27" s="813"/>
      <c r="GX27" s="813"/>
      <c r="GY27" s="813"/>
      <c r="GZ27" s="813"/>
      <c r="HA27" s="813"/>
      <c r="HB27" s="813"/>
      <c r="HC27" s="108"/>
      <c r="HD27" s="108"/>
      <c r="HE27" s="50"/>
      <c r="HF27" s="813"/>
      <c r="HG27" s="813"/>
      <c r="HH27" s="813"/>
      <c r="HI27" s="813"/>
      <c r="HJ27" s="813"/>
      <c r="HK27" s="813"/>
      <c r="HL27" s="813"/>
      <c r="HM27" s="813"/>
      <c r="HN27" s="813"/>
      <c r="HO27" s="813"/>
      <c r="HP27" s="813"/>
      <c r="HQ27" s="813"/>
      <c r="HR27" s="813"/>
      <c r="HS27" s="108"/>
      <c r="HT27" s="108"/>
      <c r="HU27" s="50"/>
      <c r="HV27" s="813"/>
      <c r="HW27" s="813"/>
      <c r="HX27" s="813"/>
      <c r="HY27" s="813"/>
      <c r="HZ27" s="813"/>
      <c r="IA27" s="813"/>
      <c r="IB27" s="813"/>
      <c r="IC27" s="813"/>
      <c r="ID27" s="813"/>
      <c r="IE27" s="813"/>
      <c r="IF27" s="813"/>
      <c r="IG27" s="813"/>
    </row>
    <row r="28" spans="1:241" s="15" customFormat="1" ht="13.2">
      <c r="A28" s="809">
        <v>41208</v>
      </c>
      <c r="B28" s="12" t="s">
        <v>819</v>
      </c>
      <c r="C28" s="818">
        <v>1047.2335849999999</v>
      </c>
      <c r="D28" s="818">
        <v>659.49704499999996</v>
      </c>
      <c r="E28" s="811">
        <v>453.30601100000001</v>
      </c>
      <c r="F28" s="818">
        <v>802.33995500000003</v>
      </c>
      <c r="G28" s="818">
        <v>86522.424517000007</v>
      </c>
      <c r="H28" s="812">
        <v>89953.833547999995</v>
      </c>
      <c r="I28" s="812">
        <v>577599.17877300002</v>
      </c>
      <c r="J28" s="812">
        <v>2350097.6175779998</v>
      </c>
      <c r="K28" s="812">
        <v>899931.68919199996</v>
      </c>
      <c r="L28" s="812">
        <v>717000.39753399999</v>
      </c>
      <c r="M28" s="813"/>
      <c r="N28" s="813"/>
      <c r="O28" s="813"/>
      <c r="P28" s="813"/>
      <c r="Q28" s="813"/>
      <c r="R28" s="813"/>
      <c r="S28" s="108"/>
      <c r="T28" s="108"/>
      <c r="U28" s="50"/>
      <c r="V28" s="813"/>
      <c r="W28" s="813"/>
      <c r="X28" s="813"/>
      <c r="Y28" s="813"/>
      <c r="Z28" s="813"/>
      <c r="AA28" s="813"/>
      <c r="AB28" s="813"/>
      <c r="AC28" s="813"/>
      <c r="AD28" s="813"/>
      <c r="AE28" s="813"/>
      <c r="AF28" s="813"/>
      <c r="AG28" s="813"/>
      <c r="AH28" s="813"/>
      <c r="AI28" s="108"/>
      <c r="AJ28" s="108"/>
      <c r="AK28" s="50"/>
      <c r="AL28" s="813"/>
      <c r="AM28" s="813"/>
      <c r="AN28" s="813"/>
      <c r="AO28" s="813"/>
      <c r="AP28" s="813"/>
      <c r="AQ28" s="813"/>
      <c r="AR28" s="813"/>
      <c r="AS28" s="813"/>
      <c r="AT28" s="813"/>
      <c r="AU28" s="813"/>
      <c r="AV28" s="813"/>
      <c r="AW28" s="813"/>
      <c r="AX28" s="813"/>
      <c r="AY28" s="108"/>
      <c r="AZ28" s="108"/>
      <c r="BA28" s="50"/>
      <c r="BB28" s="813"/>
      <c r="BC28" s="813"/>
      <c r="BD28" s="813"/>
      <c r="BE28" s="813"/>
      <c r="BF28" s="813"/>
      <c r="BG28" s="813"/>
      <c r="BH28" s="813"/>
      <c r="BI28" s="813"/>
      <c r="BJ28" s="813"/>
      <c r="BK28" s="813"/>
      <c r="BL28" s="813"/>
      <c r="BM28" s="813"/>
      <c r="BN28" s="813"/>
      <c r="BO28" s="108"/>
      <c r="BP28" s="108"/>
      <c r="BQ28" s="50"/>
      <c r="BR28" s="813"/>
      <c r="BS28" s="813"/>
      <c r="BT28" s="813"/>
      <c r="BU28" s="813"/>
      <c r="BV28" s="813"/>
      <c r="BW28" s="813"/>
      <c r="BX28" s="813"/>
      <c r="BY28" s="813"/>
      <c r="BZ28" s="813"/>
      <c r="CA28" s="813"/>
      <c r="CB28" s="813"/>
      <c r="CC28" s="813"/>
      <c r="CD28" s="813"/>
      <c r="CE28" s="108"/>
      <c r="CF28" s="108"/>
      <c r="CG28" s="50"/>
      <c r="CH28" s="813"/>
      <c r="CI28" s="813"/>
      <c r="CJ28" s="813"/>
      <c r="CK28" s="813"/>
      <c r="CL28" s="813"/>
      <c r="CM28" s="813"/>
      <c r="CN28" s="813"/>
      <c r="CO28" s="813"/>
      <c r="CP28" s="813"/>
      <c r="CQ28" s="813"/>
      <c r="CR28" s="813"/>
      <c r="CS28" s="813"/>
      <c r="CT28" s="813"/>
      <c r="CU28" s="108"/>
      <c r="CV28" s="108"/>
      <c r="CW28" s="50"/>
      <c r="CX28" s="813"/>
      <c r="CY28" s="813"/>
      <c r="CZ28" s="813"/>
      <c r="DA28" s="813"/>
      <c r="DB28" s="813"/>
      <c r="DC28" s="813"/>
      <c r="DD28" s="813"/>
      <c r="DE28" s="813"/>
      <c r="DF28" s="813"/>
      <c r="DG28" s="813"/>
      <c r="DH28" s="813"/>
      <c r="DI28" s="813"/>
      <c r="DJ28" s="813"/>
      <c r="DK28" s="108"/>
      <c r="DL28" s="108"/>
      <c r="DM28" s="50"/>
      <c r="DN28" s="813"/>
      <c r="DO28" s="813"/>
      <c r="DP28" s="813"/>
      <c r="DQ28" s="813"/>
      <c r="DR28" s="813"/>
      <c r="DS28" s="813"/>
      <c r="DT28" s="813"/>
      <c r="DU28" s="813"/>
      <c r="DV28" s="813"/>
      <c r="DW28" s="813"/>
      <c r="DX28" s="813"/>
      <c r="DY28" s="813"/>
      <c r="DZ28" s="813"/>
      <c r="EA28" s="108"/>
      <c r="EB28" s="108"/>
      <c r="EC28" s="50"/>
      <c r="ED28" s="813"/>
      <c r="EE28" s="813"/>
      <c r="EF28" s="813"/>
      <c r="EG28" s="813"/>
      <c r="EH28" s="813"/>
      <c r="EI28" s="813"/>
      <c r="EJ28" s="813"/>
      <c r="EK28" s="813"/>
      <c r="EL28" s="813"/>
      <c r="EM28" s="813"/>
      <c r="EN28" s="813"/>
      <c r="EO28" s="813"/>
      <c r="EP28" s="813"/>
      <c r="EQ28" s="108"/>
      <c r="ER28" s="108"/>
      <c r="ES28" s="50"/>
      <c r="ET28" s="813"/>
      <c r="EU28" s="813"/>
      <c r="EV28" s="813"/>
      <c r="EW28" s="813"/>
      <c r="EX28" s="813"/>
      <c r="EY28" s="813"/>
      <c r="EZ28" s="813"/>
      <c r="FA28" s="813"/>
      <c r="FB28" s="813"/>
      <c r="FC28" s="813"/>
      <c r="FD28" s="813"/>
      <c r="FE28" s="813"/>
      <c r="FF28" s="813"/>
      <c r="FG28" s="108"/>
      <c r="FH28" s="108"/>
      <c r="FI28" s="50"/>
      <c r="FJ28" s="813"/>
      <c r="FK28" s="813"/>
      <c r="FL28" s="813"/>
      <c r="FM28" s="813"/>
      <c r="FN28" s="813"/>
      <c r="FO28" s="813"/>
      <c r="FP28" s="813"/>
      <c r="FQ28" s="813"/>
      <c r="FR28" s="813"/>
      <c r="FS28" s="813"/>
      <c r="FT28" s="813"/>
      <c r="FU28" s="813"/>
      <c r="FV28" s="813"/>
      <c r="FW28" s="108"/>
      <c r="FX28" s="108"/>
      <c r="FY28" s="50"/>
      <c r="FZ28" s="813"/>
      <c r="GA28" s="813"/>
      <c r="GB28" s="813"/>
      <c r="GC28" s="813"/>
      <c r="GD28" s="813"/>
      <c r="GE28" s="813"/>
      <c r="GF28" s="813"/>
      <c r="GG28" s="813"/>
      <c r="GH28" s="813"/>
      <c r="GI28" s="813"/>
      <c r="GJ28" s="813"/>
      <c r="GK28" s="813"/>
      <c r="GL28" s="813"/>
      <c r="GM28" s="108"/>
      <c r="GN28" s="108"/>
      <c r="GO28" s="50"/>
      <c r="GP28" s="813"/>
      <c r="GQ28" s="813"/>
      <c r="GR28" s="813"/>
      <c r="GS28" s="813"/>
      <c r="GT28" s="813"/>
      <c r="GU28" s="813"/>
      <c r="GV28" s="813"/>
      <c r="GW28" s="813"/>
      <c r="GX28" s="813"/>
      <c r="GY28" s="813"/>
      <c r="GZ28" s="813"/>
      <c r="HA28" s="813"/>
      <c r="HB28" s="813"/>
      <c r="HC28" s="108"/>
      <c r="HD28" s="108"/>
      <c r="HE28" s="50"/>
      <c r="HF28" s="813"/>
      <c r="HG28" s="813"/>
      <c r="HH28" s="813"/>
      <c r="HI28" s="813"/>
      <c r="HJ28" s="813"/>
      <c r="HK28" s="813"/>
      <c r="HL28" s="813"/>
      <c r="HM28" s="813"/>
      <c r="HN28" s="813"/>
      <c r="HO28" s="813"/>
      <c r="HP28" s="813"/>
      <c r="HQ28" s="813"/>
      <c r="HR28" s="813"/>
      <c r="HS28" s="108"/>
      <c r="HT28" s="108"/>
      <c r="HU28" s="50"/>
      <c r="HV28" s="813"/>
      <c r="HW28" s="813"/>
      <c r="HX28" s="813"/>
      <c r="HY28" s="813"/>
      <c r="HZ28" s="813"/>
      <c r="IA28" s="813"/>
      <c r="IB28" s="813"/>
      <c r="IC28" s="813"/>
      <c r="ID28" s="813"/>
      <c r="IE28" s="813"/>
      <c r="IF28" s="813"/>
      <c r="IG28" s="813"/>
    </row>
    <row r="29" spans="1:241" s="15" customFormat="1" ht="13.2">
      <c r="A29" s="809">
        <v>41209</v>
      </c>
      <c r="B29" s="12" t="s">
        <v>836</v>
      </c>
      <c r="C29" s="818">
        <v>16215.35295</v>
      </c>
      <c r="D29" s="818">
        <v>11166.756894</v>
      </c>
      <c r="E29" s="811">
        <v>7767.8359810000002</v>
      </c>
      <c r="F29" s="818">
        <v>19992.581630000001</v>
      </c>
      <c r="G29" s="818">
        <v>13415.596863999999</v>
      </c>
      <c r="H29" s="818">
        <v>15427.900524000001</v>
      </c>
      <c r="I29" s="818">
        <v>17457.633852999999</v>
      </c>
      <c r="J29" s="818">
        <v>17065.331864</v>
      </c>
      <c r="K29" s="818">
        <v>19659.326914000001</v>
      </c>
      <c r="L29" s="818">
        <v>23290.1155</v>
      </c>
      <c r="M29" s="813"/>
      <c r="N29" s="813"/>
      <c r="O29" s="813"/>
      <c r="P29" s="813"/>
      <c r="Q29" s="813"/>
      <c r="R29" s="813"/>
      <c r="S29" s="108"/>
      <c r="T29" s="108"/>
      <c r="U29" s="50"/>
      <c r="V29" s="813"/>
      <c r="W29" s="813"/>
      <c r="X29" s="813"/>
      <c r="Y29" s="813"/>
      <c r="Z29" s="813"/>
      <c r="AA29" s="813"/>
      <c r="AB29" s="813"/>
      <c r="AC29" s="813"/>
      <c r="AD29" s="813"/>
      <c r="AE29" s="813"/>
      <c r="AF29" s="813"/>
      <c r="AG29" s="813"/>
      <c r="AH29" s="813"/>
      <c r="AI29" s="108"/>
      <c r="AJ29" s="108"/>
      <c r="AK29" s="50"/>
      <c r="AL29" s="813"/>
      <c r="AM29" s="813"/>
      <c r="AN29" s="813"/>
      <c r="AO29" s="813"/>
      <c r="AP29" s="813"/>
      <c r="AQ29" s="813"/>
      <c r="AR29" s="813"/>
      <c r="AS29" s="813"/>
      <c r="AT29" s="813"/>
      <c r="AU29" s="813"/>
      <c r="AV29" s="813"/>
      <c r="AW29" s="813"/>
      <c r="AX29" s="813"/>
      <c r="AY29" s="108"/>
      <c r="AZ29" s="108"/>
      <c r="BA29" s="50"/>
      <c r="BB29" s="813"/>
      <c r="BC29" s="813"/>
      <c r="BD29" s="813"/>
      <c r="BE29" s="813"/>
      <c r="BF29" s="813"/>
      <c r="BG29" s="813"/>
      <c r="BH29" s="813"/>
      <c r="BI29" s="813"/>
      <c r="BJ29" s="813"/>
      <c r="BK29" s="813"/>
      <c r="BL29" s="813"/>
      <c r="BM29" s="813"/>
      <c r="BN29" s="813"/>
      <c r="BO29" s="108"/>
      <c r="BP29" s="108"/>
      <c r="BQ29" s="50"/>
      <c r="BR29" s="813"/>
      <c r="BS29" s="813"/>
      <c r="BT29" s="813"/>
      <c r="BU29" s="813"/>
      <c r="BV29" s="813"/>
      <c r="BW29" s="813"/>
      <c r="BX29" s="813"/>
      <c r="BY29" s="813"/>
      <c r="BZ29" s="813"/>
      <c r="CA29" s="813"/>
      <c r="CB29" s="813"/>
      <c r="CC29" s="813"/>
      <c r="CD29" s="813"/>
      <c r="CE29" s="108"/>
      <c r="CF29" s="108"/>
      <c r="CG29" s="50"/>
      <c r="CH29" s="813"/>
      <c r="CI29" s="813"/>
      <c r="CJ29" s="813"/>
      <c r="CK29" s="813"/>
      <c r="CL29" s="813"/>
      <c r="CM29" s="813"/>
      <c r="CN29" s="813"/>
      <c r="CO29" s="813"/>
      <c r="CP29" s="813"/>
      <c r="CQ29" s="813"/>
      <c r="CR29" s="813"/>
      <c r="CS29" s="813"/>
      <c r="CT29" s="813"/>
      <c r="CU29" s="108"/>
      <c r="CV29" s="108"/>
      <c r="CW29" s="50"/>
      <c r="CX29" s="813"/>
      <c r="CY29" s="813"/>
      <c r="CZ29" s="813"/>
      <c r="DA29" s="813"/>
      <c r="DB29" s="813"/>
      <c r="DC29" s="813"/>
      <c r="DD29" s="813"/>
      <c r="DE29" s="813"/>
      <c r="DF29" s="813"/>
      <c r="DG29" s="813"/>
      <c r="DH29" s="813"/>
      <c r="DI29" s="813"/>
      <c r="DJ29" s="813"/>
      <c r="DK29" s="108"/>
      <c r="DL29" s="108"/>
      <c r="DM29" s="50"/>
      <c r="DN29" s="813"/>
      <c r="DO29" s="813"/>
      <c r="DP29" s="813"/>
      <c r="DQ29" s="813"/>
      <c r="DR29" s="813"/>
      <c r="DS29" s="813"/>
      <c r="DT29" s="813"/>
      <c r="DU29" s="813"/>
      <c r="DV29" s="813"/>
      <c r="DW29" s="813"/>
      <c r="DX29" s="813"/>
      <c r="DY29" s="813"/>
      <c r="DZ29" s="813"/>
      <c r="EA29" s="108"/>
      <c r="EB29" s="108"/>
      <c r="EC29" s="50"/>
      <c r="ED29" s="813"/>
      <c r="EE29" s="813"/>
      <c r="EF29" s="813"/>
      <c r="EG29" s="813"/>
      <c r="EH29" s="813"/>
      <c r="EI29" s="813"/>
      <c r="EJ29" s="813"/>
      <c r="EK29" s="813"/>
      <c r="EL29" s="813"/>
      <c r="EM29" s="813"/>
      <c r="EN29" s="813"/>
      <c r="EO29" s="813"/>
      <c r="EP29" s="813"/>
      <c r="EQ29" s="108"/>
      <c r="ER29" s="108"/>
      <c r="ES29" s="50"/>
      <c r="ET29" s="813"/>
      <c r="EU29" s="813"/>
      <c r="EV29" s="813"/>
      <c r="EW29" s="813"/>
      <c r="EX29" s="813"/>
      <c r="EY29" s="813"/>
      <c r="EZ29" s="813"/>
      <c r="FA29" s="813"/>
      <c r="FB29" s="813"/>
      <c r="FC29" s="813"/>
      <c r="FD29" s="813"/>
      <c r="FE29" s="813"/>
      <c r="FF29" s="813"/>
      <c r="FG29" s="108"/>
      <c r="FH29" s="108"/>
      <c r="FI29" s="50"/>
      <c r="FJ29" s="813"/>
      <c r="FK29" s="813"/>
      <c r="FL29" s="813"/>
      <c r="FM29" s="813"/>
      <c r="FN29" s="813"/>
      <c r="FO29" s="813"/>
      <c r="FP29" s="813"/>
      <c r="FQ29" s="813"/>
      <c r="FR29" s="813"/>
      <c r="FS29" s="813"/>
      <c r="FT29" s="813"/>
      <c r="FU29" s="813"/>
      <c r="FV29" s="813"/>
      <c r="FW29" s="108"/>
      <c r="FX29" s="108"/>
      <c r="FY29" s="50"/>
      <c r="FZ29" s="813"/>
      <c r="GA29" s="813"/>
      <c r="GB29" s="813"/>
      <c r="GC29" s="813"/>
      <c r="GD29" s="813"/>
      <c r="GE29" s="813"/>
      <c r="GF29" s="813"/>
      <c r="GG29" s="813"/>
      <c r="GH29" s="813"/>
      <c r="GI29" s="813"/>
      <c r="GJ29" s="813"/>
      <c r="GK29" s="813"/>
      <c r="GL29" s="813"/>
      <c r="GM29" s="108"/>
      <c r="GN29" s="108"/>
      <c r="GO29" s="50"/>
      <c r="GP29" s="813"/>
      <c r="GQ29" s="813"/>
      <c r="GR29" s="813"/>
      <c r="GS29" s="813"/>
      <c r="GT29" s="813"/>
      <c r="GU29" s="813"/>
      <c r="GV29" s="813"/>
      <c r="GW29" s="813"/>
      <c r="GX29" s="813"/>
      <c r="GY29" s="813"/>
      <c r="GZ29" s="813"/>
      <c r="HA29" s="813"/>
      <c r="HB29" s="813"/>
      <c r="HC29" s="108"/>
      <c r="HD29" s="108"/>
      <c r="HE29" s="50"/>
      <c r="HF29" s="813"/>
      <c r="HG29" s="813"/>
      <c r="HH29" s="813"/>
      <c r="HI29" s="813"/>
      <c r="HJ29" s="813"/>
      <c r="HK29" s="813"/>
      <c r="HL29" s="813"/>
      <c r="HM29" s="813"/>
      <c r="HN29" s="813"/>
      <c r="HO29" s="813"/>
      <c r="HP29" s="813"/>
      <c r="HQ29" s="813"/>
      <c r="HR29" s="813"/>
      <c r="HS29" s="108"/>
      <c r="HT29" s="108"/>
      <c r="HU29" s="50"/>
      <c r="HV29" s="813"/>
      <c r="HW29" s="813"/>
      <c r="HX29" s="813"/>
      <c r="HY29" s="813"/>
      <c r="HZ29" s="813"/>
      <c r="IA29" s="813"/>
      <c r="IB29" s="813"/>
      <c r="IC29" s="813"/>
      <c r="ID29" s="813"/>
      <c r="IE29" s="813"/>
      <c r="IF29" s="813"/>
      <c r="IG29" s="813"/>
    </row>
    <row r="30" spans="1:241" s="15" customFormat="1" ht="13.2">
      <c r="A30" s="809">
        <v>41213</v>
      </c>
      <c r="B30" s="12" t="s">
        <v>827</v>
      </c>
      <c r="C30" s="817">
        <v>0</v>
      </c>
      <c r="D30" s="817">
        <v>0</v>
      </c>
      <c r="E30" s="817">
        <v>0</v>
      </c>
      <c r="F30" s="817">
        <v>0</v>
      </c>
      <c r="G30" s="817">
        <v>0</v>
      </c>
      <c r="H30" s="810">
        <v>2876.6700310000001</v>
      </c>
      <c r="I30" s="810">
        <v>16503.274718000001</v>
      </c>
      <c r="J30" s="810">
        <v>202269.69452300001</v>
      </c>
      <c r="K30" s="810">
        <v>46699.526903999998</v>
      </c>
      <c r="L30" s="810">
        <v>23727.864377999998</v>
      </c>
      <c r="M30" s="813"/>
      <c r="N30" s="813"/>
      <c r="O30" s="813"/>
      <c r="P30" s="813"/>
      <c r="Q30" s="813"/>
      <c r="R30" s="813"/>
      <c r="S30" s="108"/>
      <c r="T30" s="108"/>
      <c r="U30" s="50"/>
      <c r="V30" s="813"/>
      <c r="W30" s="813"/>
      <c r="X30" s="813"/>
      <c r="Y30" s="813"/>
      <c r="Z30" s="813"/>
      <c r="AA30" s="813"/>
      <c r="AB30" s="813"/>
      <c r="AC30" s="813"/>
      <c r="AD30" s="813"/>
      <c r="AE30" s="813"/>
      <c r="AF30" s="813"/>
      <c r="AG30" s="813"/>
      <c r="AH30" s="813"/>
      <c r="AI30" s="108"/>
      <c r="AJ30" s="108"/>
      <c r="AK30" s="50"/>
      <c r="AL30" s="813"/>
      <c r="AM30" s="813"/>
      <c r="AN30" s="813"/>
      <c r="AO30" s="813"/>
      <c r="AP30" s="813"/>
      <c r="AQ30" s="813"/>
      <c r="AR30" s="813"/>
      <c r="AS30" s="813"/>
      <c r="AT30" s="813"/>
      <c r="AU30" s="813"/>
      <c r="AV30" s="813"/>
      <c r="AW30" s="813"/>
      <c r="AX30" s="813"/>
      <c r="AY30" s="108"/>
      <c r="AZ30" s="108"/>
      <c r="BA30" s="50"/>
      <c r="BB30" s="813"/>
      <c r="BC30" s="813"/>
      <c r="BD30" s="813"/>
      <c r="BE30" s="813"/>
      <c r="BF30" s="813"/>
      <c r="BG30" s="813"/>
      <c r="BH30" s="813"/>
      <c r="BI30" s="813"/>
      <c r="BJ30" s="813"/>
      <c r="BK30" s="813"/>
      <c r="BL30" s="813"/>
      <c r="BM30" s="813"/>
      <c r="BN30" s="813"/>
      <c r="BO30" s="108"/>
      <c r="BP30" s="108"/>
      <c r="BQ30" s="50"/>
      <c r="BR30" s="813"/>
      <c r="BS30" s="813"/>
      <c r="BT30" s="813"/>
      <c r="BU30" s="813"/>
      <c r="BV30" s="813"/>
      <c r="BW30" s="813"/>
      <c r="BX30" s="813"/>
      <c r="BY30" s="813"/>
      <c r="BZ30" s="813"/>
      <c r="CA30" s="813"/>
      <c r="CB30" s="813"/>
      <c r="CC30" s="813"/>
      <c r="CD30" s="813"/>
      <c r="CE30" s="108"/>
      <c r="CF30" s="108"/>
      <c r="CG30" s="50"/>
      <c r="CH30" s="813"/>
      <c r="CI30" s="813"/>
      <c r="CJ30" s="813"/>
      <c r="CK30" s="813"/>
      <c r="CL30" s="813"/>
      <c r="CM30" s="813"/>
      <c r="CN30" s="813"/>
      <c r="CO30" s="813"/>
      <c r="CP30" s="813"/>
      <c r="CQ30" s="813"/>
      <c r="CR30" s="813"/>
      <c r="CS30" s="813"/>
      <c r="CT30" s="813"/>
      <c r="CU30" s="108"/>
      <c r="CV30" s="108"/>
      <c r="CW30" s="50"/>
      <c r="CX30" s="813"/>
      <c r="CY30" s="813"/>
      <c r="CZ30" s="813"/>
      <c r="DA30" s="813"/>
      <c r="DB30" s="813"/>
      <c r="DC30" s="813"/>
      <c r="DD30" s="813"/>
      <c r="DE30" s="813"/>
      <c r="DF30" s="813"/>
      <c r="DG30" s="813"/>
      <c r="DH30" s="813"/>
      <c r="DI30" s="813"/>
      <c r="DJ30" s="813"/>
      <c r="DK30" s="108"/>
      <c r="DL30" s="108"/>
      <c r="DM30" s="50"/>
      <c r="DN30" s="813"/>
      <c r="DO30" s="813"/>
      <c r="DP30" s="813"/>
      <c r="DQ30" s="813"/>
      <c r="DR30" s="813"/>
      <c r="DS30" s="813"/>
      <c r="DT30" s="813"/>
      <c r="DU30" s="813"/>
      <c r="DV30" s="813"/>
      <c r="DW30" s="813"/>
      <c r="DX30" s="813"/>
      <c r="DY30" s="813"/>
      <c r="DZ30" s="813"/>
      <c r="EA30" s="108"/>
      <c r="EB30" s="108"/>
      <c r="EC30" s="50"/>
      <c r="ED30" s="813"/>
      <c r="EE30" s="813"/>
      <c r="EF30" s="813"/>
      <c r="EG30" s="813"/>
      <c r="EH30" s="813"/>
      <c r="EI30" s="813"/>
      <c r="EJ30" s="813"/>
      <c r="EK30" s="813"/>
      <c r="EL30" s="813"/>
      <c r="EM30" s="813"/>
      <c r="EN30" s="813"/>
      <c r="EO30" s="813"/>
      <c r="EP30" s="813"/>
      <c r="EQ30" s="108"/>
      <c r="ER30" s="108"/>
      <c r="ES30" s="50"/>
      <c r="ET30" s="813"/>
      <c r="EU30" s="813"/>
      <c r="EV30" s="813"/>
      <c r="EW30" s="813"/>
      <c r="EX30" s="813"/>
      <c r="EY30" s="813"/>
      <c r="EZ30" s="813"/>
      <c r="FA30" s="813"/>
      <c r="FB30" s="813"/>
      <c r="FC30" s="813"/>
      <c r="FD30" s="813"/>
      <c r="FE30" s="813"/>
      <c r="FF30" s="813"/>
      <c r="FG30" s="108"/>
      <c r="FH30" s="108"/>
      <c r="FI30" s="50"/>
      <c r="FJ30" s="813"/>
      <c r="FK30" s="813"/>
      <c r="FL30" s="813"/>
      <c r="FM30" s="813"/>
      <c r="FN30" s="813"/>
      <c r="FO30" s="813"/>
      <c r="FP30" s="813"/>
      <c r="FQ30" s="813"/>
      <c r="FR30" s="813"/>
      <c r="FS30" s="813"/>
      <c r="FT30" s="813"/>
      <c r="FU30" s="813"/>
      <c r="FV30" s="813"/>
      <c r="FW30" s="108"/>
      <c r="FX30" s="108"/>
      <c r="FY30" s="50"/>
      <c r="FZ30" s="813"/>
      <c r="GA30" s="813"/>
      <c r="GB30" s="813"/>
      <c r="GC30" s="813"/>
      <c r="GD30" s="813"/>
      <c r="GE30" s="813"/>
      <c r="GF30" s="813"/>
      <c r="GG30" s="813"/>
      <c r="GH30" s="813"/>
      <c r="GI30" s="813"/>
      <c r="GJ30" s="813"/>
      <c r="GK30" s="813"/>
      <c r="GL30" s="813"/>
      <c r="GM30" s="108"/>
      <c r="GN30" s="108"/>
      <c r="GO30" s="50"/>
      <c r="GP30" s="813"/>
      <c r="GQ30" s="813"/>
      <c r="GR30" s="813"/>
      <c r="GS30" s="813"/>
      <c r="GT30" s="813"/>
      <c r="GU30" s="813"/>
      <c r="GV30" s="813"/>
      <c r="GW30" s="813"/>
      <c r="GX30" s="813"/>
      <c r="GY30" s="813"/>
      <c r="GZ30" s="813"/>
      <c r="HA30" s="813"/>
      <c r="HB30" s="813"/>
      <c r="HC30" s="108"/>
      <c r="HD30" s="108"/>
      <c r="HE30" s="50"/>
      <c r="HF30" s="813"/>
      <c r="HG30" s="813"/>
      <c r="HH30" s="813"/>
      <c r="HI30" s="813"/>
      <c r="HJ30" s="813"/>
      <c r="HK30" s="813"/>
      <c r="HL30" s="813"/>
      <c r="HM30" s="813"/>
      <c r="HN30" s="813"/>
      <c r="HO30" s="813"/>
      <c r="HP30" s="813"/>
      <c r="HQ30" s="813"/>
      <c r="HR30" s="813"/>
      <c r="HS30" s="108"/>
      <c r="HT30" s="108"/>
      <c r="HU30" s="50"/>
      <c r="HV30" s="813"/>
      <c r="HW30" s="813"/>
      <c r="HX30" s="813"/>
      <c r="HY30" s="813"/>
      <c r="HZ30" s="813"/>
      <c r="IA30" s="813"/>
      <c r="IB30" s="813"/>
      <c r="IC30" s="813"/>
      <c r="ID30" s="813"/>
      <c r="IE30" s="813"/>
      <c r="IF30" s="813"/>
      <c r="IG30" s="813"/>
    </row>
    <row r="31" spans="1:241" s="15" customFormat="1" ht="13.2">
      <c r="A31" s="809">
        <v>41215</v>
      </c>
      <c r="B31" s="12" t="s">
        <v>837</v>
      </c>
      <c r="C31" s="818">
        <v>188050.92535</v>
      </c>
      <c r="D31" s="818">
        <v>0</v>
      </c>
      <c r="E31" s="814">
        <v>31000</v>
      </c>
      <c r="F31" s="818">
        <v>98512.159679000004</v>
      </c>
      <c r="G31" s="818">
        <v>15005.536705</v>
      </c>
      <c r="H31" s="818">
        <v>2226.4862739999999</v>
      </c>
      <c r="I31" s="818">
        <v>0</v>
      </c>
      <c r="J31" s="818">
        <v>2500</v>
      </c>
      <c r="K31" s="818">
        <v>0</v>
      </c>
      <c r="L31" s="818">
        <v>0</v>
      </c>
      <c r="M31" s="813"/>
      <c r="N31" s="813"/>
      <c r="O31" s="813"/>
      <c r="P31" s="813"/>
      <c r="Q31" s="813"/>
      <c r="R31" s="813"/>
      <c r="S31" s="108"/>
      <c r="T31" s="108"/>
      <c r="U31" s="50"/>
      <c r="V31" s="813"/>
      <c r="W31" s="813"/>
      <c r="X31" s="813"/>
      <c r="Y31" s="813"/>
      <c r="Z31" s="813"/>
      <c r="AA31" s="813"/>
      <c r="AB31" s="813"/>
      <c r="AC31" s="813"/>
      <c r="AD31" s="813"/>
      <c r="AE31" s="813"/>
      <c r="AF31" s="813"/>
      <c r="AG31" s="813"/>
      <c r="AH31" s="813"/>
      <c r="AI31" s="108"/>
      <c r="AJ31" s="108"/>
      <c r="AK31" s="50"/>
      <c r="AL31" s="813"/>
      <c r="AM31" s="813"/>
      <c r="AN31" s="813"/>
      <c r="AO31" s="813"/>
      <c r="AP31" s="813"/>
      <c r="AQ31" s="813"/>
      <c r="AR31" s="813"/>
      <c r="AS31" s="813"/>
      <c r="AT31" s="813"/>
      <c r="AU31" s="813"/>
      <c r="AV31" s="813"/>
      <c r="AW31" s="813"/>
      <c r="AX31" s="813"/>
      <c r="AY31" s="108"/>
      <c r="AZ31" s="108"/>
      <c r="BA31" s="50"/>
      <c r="BB31" s="813"/>
      <c r="BC31" s="813"/>
      <c r="BD31" s="813"/>
      <c r="BE31" s="813"/>
      <c r="BF31" s="813"/>
      <c r="BG31" s="813"/>
      <c r="BH31" s="813"/>
      <c r="BI31" s="813"/>
      <c r="BJ31" s="813"/>
      <c r="BK31" s="813"/>
      <c r="BL31" s="813"/>
      <c r="BM31" s="813"/>
      <c r="BN31" s="813"/>
      <c r="BO31" s="108"/>
      <c r="BP31" s="108"/>
      <c r="BQ31" s="50"/>
      <c r="BR31" s="813"/>
      <c r="BS31" s="813"/>
      <c r="BT31" s="813"/>
      <c r="BU31" s="813"/>
      <c r="BV31" s="813"/>
      <c r="BW31" s="813"/>
      <c r="BX31" s="813"/>
      <c r="BY31" s="813"/>
      <c r="BZ31" s="813"/>
      <c r="CA31" s="813"/>
      <c r="CB31" s="813"/>
      <c r="CC31" s="813"/>
      <c r="CD31" s="813"/>
      <c r="CE31" s="108"/>
      <c r="CF31" s="108"/>
      <c r="CG31" s="50"/>
      <c r="CH31" s="813"/>
      <c r="CI31" s="813"/>
      <c r="CJ31" s="813"/>
      <c r="CK31" s="813"/>
      <c r="CL31" s="813"/>
      <c r="CM31" s="813"/>
      <c r="CN31" s="813"/>
      <c r="CO31" s="813"/>
      <c r="CP31" s="813"/>
      <c r="CQ31" s="813"/>
      <c r="CR31" s="813"/>
      <c r="CS31" s="813"/>
      <c r="CT31" s="813"/>
      <c r="CU31" s="108"/>
      <c r="CV31" s="108"/>
      <c r="CW31" s="50"/>
      <c r="CX31" s="813"/>
      <c r="CY31" s="813"/>
      <c r="CZ31" s="813"/>
      <c r="DA31" s="813"/>
      <c r="DB31" s="813"/>
      <c r="DC31" s="813"/>
      <c r="DD31" s="813"/>
      <c r="DE31" s="813"/>
      <c r="DF31" s="813"/>
      <c r="DG31" s="813"/>
      <c r="DH31" s="813"/>
      <c r="DI31" s="813"/>
      <c r="DJ31" s="813"/>
      <c r="DK31" s="108"/>
      <c r="DL31" s="108"/>
      <c r="DM31" s="50"/>
      <c r="DN31" s="813"/>
      <c r="DO31" s="813"/>
      <c r="DP31" s="813"/>
      <c r="DQ31" s="813"/>
      <c r="DR31" s="813"/>
      <c r="DS31" s="813"/>
      <c r="DT31" s="813"/>
      <c r="DU31" s="813"/>
      <c r="DV31" s="813"/>
      <c r="DW31" s="813"/>
      <c r="DX31" s="813"/>
      <c r="DY31" s="813"/>
      <c r="DZ31" s="813"/>
      <c r="EA31" s="108"/>
      <c r="EB31" s="108"/>
      <c r="EC31" s="50"/>
      <c r="ED31" s="813"/>
      <c r="EE31" s="813"/>
      <c r="EF31" s="813"/>
      <c r="EG31" s="813"/>
      <c r="EH31" s="813"/>
      <c r="EI31" s="813"/>
      <c r="EJ31" s="813"/>
      <c r="EK31" s="813"/>
      <c r="EL31" s="813"/>
      <c r="EM31" s="813"/>
      <c r="EN31" s="813"/>
      <c r="EO31" s="813"/>
      <c r="EP31" s="813"/>
      <c r="EQ31" s="108"/>
      <c r="ER31" s="108"/>
      <c r="ES31" s="50"/>
      <c r="ET31" s="813"/>
      <c r="EU31" s="813"/>
      <c r="EV31" s="813"/>
      <c r="EW31" s="813"/>
      <c r="EX31" s="813"/>
      <c r="EY31" s="813"/>
      <c r="EZ31" s="813"/>
      <c r="FA31" s="813"/>
      <c r="FB31" s="813"/>
      <c r="FC31" s="813"/>
      <c r="FD31" s="813"/>
      <c r="FE31" s="813"/>
      <c r="FF31" s="813"/>
      <c r="FG31" s="108"/>
      <c r="FH31" s="108"/>
      <c r="FI31" s="50"/>
      <c r="FJ31" s="813"/>
      <c r="FK31" s="813"/>
      <c r="FL31" s="813"/>
      <c r="FM31" s="813"/>
      <c r="FN31" s="813"/>
      <c r="FO31" s="813"/>
      <c r="FP31" s="813"/>
      <c r="FQ31" s="813"/>
      <c r="FR31" s="813"/>
      <c r="FS31" s="813"/>
      <c r="FT31" s="813"/>
      <c r="FU31" s="813"/>
      <c r="FV31" s="813"/>
      <c r="FW31" s="108"/>
      <c r="FX31" s="108"/>
      <c r="FY31" s="50"/>
      <c r="FZ31" s="813"/>
      <c r="GA31" s="813"/>
      <c r="GB31" s="813"/>
      <c r="GC31" s="813"/>
      <c r="GD31" s="813"/>
      <c r="GE31" s="813"/>
      <c r="GF31" s="813"/>
      <c r="GG31" s="813"/>
      <c r="GH31" s="813"/>
      <c r="GI31" s="813"/>
      <c r="GJ31" s="813"/>
      <c r="GK31" s="813"/>
      <c r="GL31" s="813"/>
      <c r="GM31" s="108"/>
      <c r="GN31" s="108"/>
      <c r="GO31" s="50"/>
      <c r="GP31" s="813"/>
      <c r="GQ31" s="813"/>
      <c r="GR31" s="813"/>
      <c r="GS31" s="813"/>
      <c r="GT31" s="813"/>
      <c r="GU31" s="813"/>
      <c r="GV31" s="813"/>
      <c r="GW31" s="813"/>
      <c r="GX31" s="813"/>
      <c r="GY31" s="813"/>
      <c r="GZ31" s="813"/>
      <c r="HA31" s="813"/>
      <c r="HB31" s="813"/>
      <c r="HC31" s="108"/>
      <c r="HD31" s="108"/>
      <c r="HE31" s="50"/>
      <c r="HF31" s="813"/>
      <c r="HG31" s="813"/>
      <c r="HH31" s="813"/>
      <c r="HI31" s="813"/>
      <c r="HJ31" s="813"/>
      <c r="HK31" s="813"/>
      <c r="HL31" s="813"/>
      <c r="HM31" s="813"/>
      <c r="HN31" s="813"/>
      <c r="HO31" s="813"/>
      <c r="HP31" s="813"/>
      <c r="HQ31" s="813"/>
      <c r="HR31" s="813"/>
      <c r="HS31" s="108"/>
      <c r="HT31" s="108"/>
      <c r="HU31" s="50"/>
      <c r="HV31" s="813"/>
      <c r="HW31" s="813"/>
      <c r="HX31" s="813"/>
      <c r="HY31" s="813"/>
      <c r="HZ31" s="813"/>
      <c r="IA31" s="813"/>
      <c r="IB31" s="813"/>
      <c r="IC31" s="813"/>
      <c r="ID31" s="813"/>
      <c r="IE31" s="813"/>
      <c r="IF31" s="813"/>
      <c r="IG31" s="813"/>
    </row>
    <row r="32" spans="1:241" s="15" customFormat="1" ht="13.2">
      <c r="A32" s="27">
        <v>41209</v>
      </c>
      <c r="B32" s="65" t="s">
        <v>836</v>
      </c>
      <c r="C32" s="517">
        <v>16215.35295</v>
      </c>
      <c r="D32" s="517">
        <v>11166.756894</v>
      </c>
      <c r="E32" s="517">
        <v>7767.8359810000002</v>
      </c>
      <c r="F32" s="515">
        <v>19992.581630000001</v>
      </c>
      <c r="G32" s="517">
        <v>13415.596863999999</v>
      </c>
      <c r="H32" s="517">
        <v>15427.900524000001</v>
      </c>
      <c r="I32" s="517">
        <v>17457.633852999999</v>
      </c>
      <c r="J32" s="517">
        <v>17065.331864</v>
      </c>
      <c r="K32" s="517">
        <v>19659.326914000001</v>
      </c>
      <c r="L32" s="517"/>
      <c r="M32" s="813"/>
      <c r="N32" s="813"/>
      <c r="O32" s="813"/>
      <c r="P32" s="813"/>
      <c r="Q32" s="813"/>
      <c r="R32" s="813"/>
      <c r="S32" s="108"/>
      <c r="T32" s="108"/>
      <c r="U32" s="50"/>
      <c r="V32" s="813"/>
      <c r="W32" s="813"/>
      <c r="X32" s="813"/>
      <c r="Y32" s="813"/>
      <c r="Z32" s="813"/>
      <c r="AA32" s="813"/>
      <c r="AB32" s="813"/>
      <c r="AC32" s="813"/>
      <c r="AD32" s="813"/>
      <c r="AE32" s="813"/>
      <c r="AF32" s="813"/>
      <c r="AG32" s="813"/>
      <c r="AH32" s="813"/>
      <c r="AI32" s="108"/>
      <c r="AJ32" s="108"/>
      <c r="AK32" s="50"/>
      <c r="AL32" s="813"/>
      <c r="AM32" s="813"/>
      <c r="AN32" s="813"/>
      <c r="AO32" s="813"/>
      <c r="AP32" s="813"/>
      <c r="AQ32" s="813"/>
      <c r="AR32" s="813"/>
      <c r="AS32" s="813"/>
      <c r="AT32" s="813"/>
      <c r="AU32" s="813"/>
      <c r="AV32" s="813"/>
      <c r="AW32" s="813"/>
      <c r="AX32" s="813"/>
      <c r="AY32" s="108"/>
      <c r="AZ32" s="108"/>
      <c r="BA32" s="50"/>
      <c r="BB32" s="813"/>
      <c r="BC32" s="813"/>
      <c r="BD32" s="813"/>
      <c r="BE32" s="813"/>
      <c r="BF32" s="813"/>
      <c r="BG32" s="813"/>
      <c r="BH32" s="813"/>
      <c r="BI32" s="813"/>
      <c r="BJ32" s="813"/>
      <c r="BK32" s="813"/>
      <c r="BL32" s="813"/>
      <c r="BM32" s="813"/>
      <c r="BN32" s="813"/>
      <c r="BO32" s="108"/>
      <c r="BP32" s="108"/>
      <c r="BQ32" s="50"/>
      <c r="BR32" s="813"/>
      <c r="BS32" s="813"/>
      <c r="BT32" s="813"/>
      <c r="BU32" s="813"/>
      <c r="BV32" s="813"/>
      <c r="BW32" s="813"/>
      <c r="BX32" s="813"/>
      <c r="BY32" s="813"/>
      <c r="BZ32" s="813"/>
      <c r="CA32" s="813"/>
      <c r="CB32" s="813"/>
      <c r="CC32" s="813"/>
      <c r="CD32" s="813"/>
      <c r="CE32" s="108"/>
      <c r="CF32" s="108"/>
      <c r="CG32" s="50"/>
      <c r="CH32" s="813"/>
      <c r="CI32" s="813"/>
      <c r="CJ32" s="813"/>
      <c r="CK32" s="813"/>
      <c r="CL32" s="813"/>
      <c r="CM32" s="813"/>
      <c r="CN32" s="813"/>
      <c r="CO32" s="813"/>
      <c r="CP32" s="813"/>
      <c r="CQ32" s="813"/>
      <c r="CR32" s="813"/>
      <c r="CS32" s="813"/>
      <c r="CT32" s="813"/>
      <c r="CU32" s="108"/>
      <c r="CV32" s="108"/>
      <c r="CW32" s="50"/>
      <c r="CX32" s="813"/>
      <c r="CY32" s="813"/>
      <c r="CZ32" s="813"/>
      <c r="DA32" s="813"/>
      <c r="DB32" s="813"/>
      <c r="DC32" s="813"/>
      <c r="DD32" s="813"/>
      <c r="DE32" s="813"/>
      <c r="DF32" s="813"/>
      <c r="DG32" s="813"/>
      <c r="DH32" s="813"/>
      <c r="DI32" s="813"/>
      <c r="DJ32" s="813"/>
      <c r="DK32" s="108"/>
      <c r="DL32" s="108"/>
      <c r="DM32" s="50"/>
      <c r="DN32" s="813"/>
      <c r="DO32" s="813"/>
      <c r="DP32" s="813"/>
      <c r="DQ32" s="813"/>
      <c r="DR32" s="813"/>
      <c r="DS32" s="813"/>
      <c r="DT32" s="813"/>
      <c r="DU32" s="813"/>
      <c r="DV32" s="813"/>
      <c r="DW32" s="813"/>
      <c r="DX32" s="813"/>
      <c r="DY32" s="813"/>
      <c r="DZ32" s="813"/>
      <c r="EA32" s="108"/>
      <c r="EB32" s="108"/>
      <c r="EC32" s="50"/>
      <c r="ED32" s="813"/>
      <c r="EE32" s="813"/>
      <c r="EF32" s="813"/>
      <c r="EG32" s="813"/>
      <c r="EH32" s="813"/>
      <c r="EI32" s="813"/>
      <c r="EJ32" s="813"/>
      <c r="EK32" s="813"/>
      <c r="EL32" s="813"/>
      <c r="EM32" s="813"/>
      <c r="EN32" s="813"/>
      <c r="EO32" s="813"/>
      <c r="EP32" s="813"/>
      <c r="EQ32" s="108"/>
      <c r="ER32" s="108"/>
      <c r="ES32" s="50"/>
      <c r="ET32" s="813"/>
      <c r="EU32" s="813"/>
      <c r="EV32" s="813"/>
      <c r="EW32" s="813"/>
      <c r="EX32" s="813"/>
      <c r="EY32" s="813"/>
      <c r="EZ32" s="813"/>
      <c r="FA32" s="813"/>
      <c r="FB32" s="813"/>
      <c r="FC32" s="813"/>
      <c r="FD32" s="813"/>
      <c r="FE32" s="813"/>
      <c r="FF32" s="813"/>
      <c r="FG32" s="108"/>
      <c r="FH32" s="108"/>
      <c r="FI32" s="50"/>
      <c r="FJ32" s="813"/>
      <c r="FK32" s="813"/>
      <c r="FL32" s="813"/>
      <c r="FM32" s="813"/>
      <c r="FN32" s="813"/>
      <c r="FO32" s="813"/>
      <c r="FP32" s="813"/>
      <c r="FQ32" s="813"/>
      <c r="FR32" s="813"/>
      <c r="FS32" s="813"/>
      <c r="FT32" s="813"/>
      <c r="FU32" s="813"/>
      <c r="FV32" s="813"/>
      <c r="FW32" s="108"/>
      <c r="FX32" s="108"/>
      <c r="FY32" s="50"/>
      <c r="FZ32" s="813"/>
      <c r="GA32" s="813"/>
      <c r="GB32" s="813"/>
      <c r="GC32" s="813"/>
      <c r="GD32" s="813"/>
      <c r="GE32" s="813"/>
      <c r="GF32" s="813"/>
      <c r="GG32" s="813"/>
      <c r="GH32" s="813"/>
      <c r="GI32" s="813"/>
      <c r="GJ32" s="813"/>
      <c r="GK32" s="813"/>
      <c r="GL32" s="813"/>
      <c r="GM32" s="108"/>
      <c r="GN32" s="108"/>
      <c r="GO32" s="50"/>
      <c r="GP32" s="813"/>
      <c r="GQ32" s="813"/>
      <c r="GR32" s="813"/>
      <c r="GS32" s="813"/>
      <c r="GT32" s="813"/>
      <c r="GU32" s="813"/>
      <c r="GV32" s="813"/>
      <c r="GW32" s="813"/>
      <c r="GX32" s="813"/>
      <c r="GY32" s="813"/>
      <c r="GZ32" s="813"/>
      <c r="HA32" s="813"/>
      <c r="HB32" s="813"/>
      <c r="HC32" s="108"/>
      <c r="HD32" s="108"/>
      <c r="HE32" s="50"/>
      <c r="HF32" s="813"/>
      <c r="HG32" s="813"/>
      <c r="HH32" s="813"/>
      <c r="HI32" s="813"/>
      <c r="HJ32" s="813"/>
      <c r="HK32" s="813"/>
      <c r="HL32" s="813"/>
      <c r="HM32" s="813"/>
      <c r="HN32" s="813"/>
      <c r="HO32" s="813"/>
      <c r="HP32" s="813"/>
      <c r="HQ32" s="813"/>
      <c r="HR32" s="813"/>
      <c r="HS32" s="108"/>
      <c r="HT32" s="108"/>
      <c r="HU32" s="50"/>
      <c r="HV32" s="813"/>
      <c r="HW32" s="813"/>
      <c r="HX32" s="813"/>
      <c r="HY32" s="813"/>
      <c r="HZ32" s="813"/>
      <c r="IA32" s="813"/>
      <c r="IB32" s="813"/>
      <c r="IC32" s="813"/>
      <c r="ID32" s="813"/>
      <c r="IE32" s="813"/>
      <c r="IF32" s="813"/>
      <c r="IG32" s="813"/>
    </row>
    <row r="33" spans="1:241" s="15" customFormat="1" ht="13.2">
      <c r="A33" s="27">
        <v>41213</v>
      </c>
      <c r="B33" s="65" t="s">
        <v>827</v>
      </c>
      <c r="C33" s="514">
        <v>0</v>
      </c>
      <c r="D33" s="514">
        <v>0</v>
      </c>
      <c r="E33" s="514">
        <v>0</v>
      </c>
      <c r="F33" s="516">
        <v>0</v>
      </c>
      <c r="G33" s="41">
        <v>0</v>
      </c>
      <c r="H33" s="514">
        <v>2876.6700310000001</v>
      </c>
      <c r="I33" s="514">
        <v>16503.274718000001</v>
      </c>
      <c r="J33" s="514">
        <v>202269.69452300001</v>
      </c>
      <c r="K33" s="514">
        <v>46699.526903999998</v>
      </c>
      <c r="L33" s="514"/>
      <c r="M33" s="813"/>
      <c r="N33" s="813"/>
      <c r="O33" s="813"/>
      <c r="P33" s="813"/>
      <c r="Q33" s="813"/>
      <c r="R33" s="813"/>
      <c r="S33" s="108"/>
      <c r="T33" s="108"/>
      <c r="U33" s="50"/>
      <c r="V33" s="813"/>
      <c r="W33" s="813"/>
      <c r="X33" s="813"/>
      <c r="Y33" s="813"/>
      <c r="Z33" s="813"/>
      <c r="AA33" s="813"/>
      <c r="AB33" s="813"/>
      <c r="AC33" s="813"/>
      <c r="AD33" s="813"/>
      <c r="AE33" s="813"/>
      <c r="AF33" s="813"/>
      <c r="AG33" s="813"/>
      <c r="AH33" s="813"/>
      <c r="AI33" s="108"/>
      <c r="AJ33" s="108"/>
      <c r="AK33" s="50"/>
      <c r="AL33" s="813"/>
      <c r="AM33" s="813"/>
      <c r="AN33" s="813"/>
      <c r="AO33" s="813"/>
      <c r="AP33" s="813"/>
      <c r="AQ33" s="813"/>
      <c r="AR33" s="813"/>
      <c r="AS33" s="813"/>
      <c r="AT33" s="813"/>
      <c r="AU33" s="813"/>
      <c r="AV33" s="813"/>
      <c r="AW33" s="813"/>
      <c r="AX33" s="813"/>
      <c r="AY33" s="108"/>
      <c r="AZ33" s="108"/>
      <c r="BA33" s="50"/>
      <c r="BB33" s="813"/>
      <c r="BC33" s="813"/>
      <c r="BD33" s="813"/>
      <c r="BE33" s="813"/>
      <c r="BF33" s="813"/>
      <c r="BG33" s="813"/>
      <c r="BH33" s="813"/>
      <c r="BI33" s="813"/>
      <c r="BJ33" s="813"/>
      <c r="BK33" s="813"/>
      <c r="BL33" s="813"/>
      <c r="BM33" s="813"/>
      <c r="BN33" s="813"/>
      <c r="BO33" s="108"/>
      <c r="BP33" s="108"/>
      <c r="BQ33" s="50"/>
      <c r="BR33" s="813"/>
      <c r="BS33" s="813"/>
      <c r="BT33" s="813"/>
      <c r="BU33" s="813"/>
      <c r="BV33" s="813"/>
      <c r="BW33" s="813"/>
      <c r="BX33" s="813"/>
      <c r="BY33" s="813"/>
      <c r="BZ33" s="813"/>
      <c r="CA33" s="813"/>
      <c r="CB33" s="813"/>
      <c r="CC33" s="813"/>
      <c r="CD33" s="813"/>
      <c r="CE33" s="108"/>
      <c r="CF33" s="108"/>
      <c r="CG33" s="50"/>
      <c r="CH33" s="813"/>
      <c r="CI33" s="813"/>
      <c r="CJ33" s="813"/>
      <c r="CK33" s="813"/>
      <c r="CL33" s="813"/>
      <c r="CM33" s="813"/>
      <c r="CN33" s="813"/>
      <c r="CO33" s="813"/>
      <c r="CP33" s="813"/>
      <c r="CQ33" s="813"/>
      <c r="CR33" s="813"/>
      <c r="CS33" s="813"/>
      <c r="CT33" s="813"/>
      <c r="CU33" s="108"/>
      <c r="CV33" s="108"/>
      <c r="CW33" s="50"/>
      <c r="CX33" s="813"/>
      <c r="CY33" s="813"/>
      <c r="CZ33" s="813"/>
      <c r="DA33" s="813"/>
      <c r="DB33" s="813"/>
      <c r="DC33" s="813"/>
      <c r="DD33" s="813"/>
      <c r="DE33" s="813"/>
      <c r="DF33" s="813"/>
      <c r="DG33" s="813"/>
      <c r="DH33" s="813"/>
      <c r="DI33" s="813"/>
      <c r="DJ33" s="813"/>
      <c r="DK33" s="108"/>
      <c r="DL33" s="108"/>
      <c r="DM33" s="50"/>
      <c r="DN33" s="813"/>
      <c r="DO33" s="813"/>
      <c r="DP33" s="813"/>
      <c r="DQ33" s="813"/>
      <c r="DR33" s="813"/>
      <c r="DS33" s="813"/>
      <c r="DT33" s="813"/>
      <c r="DU33" s="813"/>
      <c r="DV33" s="813"/>
      <c r="DW33" s="813"/>
      <c r="DX33" s="813"/>
      <c r="DY33" s="813"/>
      <c r="DZ33" s="813"/>
      <c r="EA33" s="108"/>
      <c r="EB33" s="108"/>
      <c r="EC33" s="50"/>
      <c r="ED33" s="813"/>
      <c r="EE33" s="813"/>
      <c r="EF33" s="813"/>
      <c r="EG33" s="813"/>
      <c r="EH33" s="813"/>
      <c r="EI33" s="813"/>
      <c r="EJ33" s="813"/>
      <c r="EK33" s="813"/>
      <c r="EL33" s="813"/>
      <c r="EM33" s="813"/>
      <c r="EN33" s="813"/>
      <c r="EO33" s="813"/>
      <c r="EP33" s="813"/>
      <c r="EQ33" s="108"/>
      <c r="ER33" s="108"/>
      <c r="ES33" s="50"/>
      <c r="ET33" s="813"/>
      <c r="EU33" s="813"/>
      <c r="EV33" s="813"/>
      <c r="EW33" s="813"/>
      <c r="EX33" s="813"/>
      <c r="EY33" s="813"/>
      <c r="EZ33" s="813"/>
      <c r="FA33" s="813"/>
      <c r="FB33" s="813"/>
      <c r="FC33" s="813"/>
      <c r="FD33" s="813"/>
      <c r="FE33" s="813"/>
      <c r="FF33" s="813"/>
      <c r="FG33" s="108"/>
      <c r="FH33" s="108"/>
      <c r="FI33" s="50"/>
      <c r="FJ33" s="813"/>
      <c r="FK33" s="813"/>
      <c r="FL33" s="813"/>
      <c r="FM33" s="813"/>
      <c r="FN33" s="813"/>
      <c r="FO33" s="813"/>
      <c r="FP33" s="813"/>
      <c r="FQ33" s="813"/>
      <c r="FR33" s="813"/>
      <c r="FS33" s="813"/>
      <c r="FT33" s="813"/>
      <c r="FU33" s="813"/>
      <c r="FV33" s="813"/>
      <c r="FW33" s="108"/>
      <c r="FX33" s="108"/>
      <c r="FY33" s="50"/>
      <c r="FZ33" s="813"/>
      <c r="GA33" s="813"/>
      <c r="GB33" s="813"/>
      <c r="GC33" s="813"/>
      <c r="GD33" s="813"/>
      <c r="GE33" s="813"/>
      <c r="GF33" s="813"/>
      <c r="GG33" s="813"/>
      <c r="GH33" s="813"/>
      <c r="GI33" s="813"/>
      <c r="GJ33" s="813"/>
      <c r="GK33" s="813"/>
      <c r="GL33" s="813"/>
      <c r="GM33" s="108"/>
      <c r="GN33" s="108"/>
      <c r="GO33" s="50"/>
      <c r="GP33" s="813"/>
      <c r="GQ33" s="813"/>
      <c r="GR33" s="813"/>
      <c r="GS33" s="813"/>
      <c r="GT33" s="813"/>
      <c r="GU33" s="813"/>
      <c r="GV33" s="813"/>
      <c r="GW33" s="813"/>
      <c r="GX33" s="813"/>
      <c r="GY33" s="813"/>
      <c r="GZ33" s="813"/>
      <c r="HA33" s="813"/>
      <c r="HB33" s="813"/>
      <c r="HC33" s="108"/>
      <c r="HD33" s="108"/>
      <c r="HE33" s="50"/>
      <c r="HF33" s="813"/>
      <c r="HG33" s="813"/>
      <c r="HH33" s="813"/>
      <c r="HI33" s="813"/>
      <c r="HJ33" s="813"/>
      <c r="HK33" s="813"/>
      <c r="HL33" s="813"/>
      <c r="HM33" s="813"/>
      <c r="HN33" s="813"/>
      <c r="HO33" s="813"/>
      <c r="HP33" s="813"/>
      <c r="HQ33" s="813"/>
      <c r="HR33" s="813"/>
      <c r="HS33" s="108"/>
      <c r="HT33" s="108"/>
      <c r="HU33" s="50"/>
      <c r="HV33" s="813"/>
      <c r="HW33" s="813"/>
      <c r="HX33" s="813"/>
      <c r="HY33" s="813"/>
      <c r="HZ33" s="813"/>
      <c r="IA33" s="813"/>
      <c r="IB33" s="813"/>
      <c r="IC33" s="813"/>
      <c r="ID33" s="813"/>
      <c r="IE33" s="813"/>
      <c r="IF33" s="813"/>
      <c r="IG33" s="813"/>
    </row>
    <row r="34" spans="1:241" s="15" customFormat="1" ht="13.2">
      <c r="A34" s="541">
        <v>41215</v>
      </c>
      <c r="B34" s="542" t="s">
        <v>837</v>
      </c>
      <c r="C34" s="519">
        <v>188050.92535</v>
      </c>
      <c r="D34" s="519">
        <v>0</v>
      </c>
      <c r="E34" s="519">
        <v>31000</v>
      </c>
      <c r="F34" s="520">
        <v>98512.159679000004</v>
      </c>
      <c r="G34" s="519">
        <v>15005.536705</v>
      </c>
      <c r="H34" s="519">
        <v>2226.4862739999999</v>
      </c>
      <c r="I34" s="519">
        <v>90000</v>
      </c>
      <c r="J34" s="519">
        <v>62500</v>
      </c>
      <c r="K34" s="519">
        <v>0</v>
      </c>
      <c r="L34" s="519"/>
      <c r="M34" s="813"/>
      <c r="N34" s="813"/>
      <c r="O34" s="813"/>
      <c r="P34" s="813"/>
      <c r="Q34" s="813"/>
      <c r="R34" s="813"/>
      <c r="S34" s="108"/>
      <c r="T34" s="108"/>
      <c r="U34" s="50"/>
      <c r="V34" s="813"/>
      <c r="W34" s="813"/>
      <c r="X34" s="813"/>
      <c r="Y34" s="813"/>
      <c r="Z34" s="813"/>
      <c r="AA34" s="813"/>
      <c r="AB34" s="813"/>
      <c r="AC34" s="813"/>
      <c r="AD34" s="813"/>
      <c r="AE34" s="813"/>
      <c r="AF34" s="813"/>
      <c r="AG34" s="813"/>
      <c r="AH34" s="813"/>
      <c r="AI34" s="108"/>
      <c r="AJ34" s="108"/>
      <c r="AK34" s="50"/>
      <c r="AL34" s="813"/>
      <c r="AM34" s="813"/>
      <c r="AN34" s="813"/>
      <c r="AO34" s="813"/>
      <c r="AP34" s="813"/>
      <c r="AQ34" s="813"/>
      <c r="AR34" s="813"/>
      <c r="AS34" s="813"/>
      <c r="AT34" s="813"/>
      <c r="AU34" s="813"/>
      <c r="AV34" s="813"/>
      <c r="AW34" s="813"/>
      <c r="AX34" s="813"/>
      <c r="AY34" s="108"/>
      <c r="AZ34" s="108"/>
      <c r="BA34" s="50"/>
      <c r="BB34" s="813"/>
      <c r="BC34" s="813"/>
      <c r="BD34" s="813"/>
      <c r="BE34" s="813"/>
      <c r="BF34" s="813"/>
      <c r="BG34" s="813"/>
      <c r="BH34" s="813"/>
      <c r="BI34" s="813"/>
      <c r="BJ34" s="813"/>
      <c r="BK34" s="813"/>
      <c r="BL34" s="813"/>
      <c r="BM34" s="813"/>
      <c r="BN34" s="813"/>
      <c r="BO34" s="108"/>
      <c r="BP34" s="108"/>
      <c r="BQ34" s="50"/>
      <c r="BR34" s="813"/>
      <c r="BS34" s="813"/>
      <c r="BT34" s="813"/>
      <c r="BU34" s="813"/>
      <c r="BV34" s="813"/>
      <c r="BW34" s="813"/>
      <c r="BX34" s="813"/>
      <c r="BY34" s="813"/>
      <c r="BZ34" s="813"/>
      <c r="CA34" s="813"/>
      <c r="CB34" s="813"/>
      <c r="CC34" s="813"/>
      <c r="CD34" s="813"/>
      <c r="CE34" s="108"/>
      <c r="CF34" s="108"/>
      <c r="CG34" s="50"/>
      <c r="CH34" s="813"/>
      <c r="CI34" s="813"/>
      <c r="CJ34" s="813"/>
      <c r="CK34" s="813"/>
      <c r="CL34" s="813"/>
      <c r="CM34" s="813"/>
      <c r="CN34" s="813"/>
      <c r="CO34" s="813"/>
      <c r="CP34" s="813"/>
      <c r="CQ34" s="813"/>
      <c r="CR34" s="813"/>
      <c r="CS34" s="813"/>
      <c r="CT34" s="813"/>
      <c r="CU34" s="108"/>
      <c r="CV34" s="108"/>
      <c r="CW34" s="50"/>
      <c r="CX34" s="813"/>
      <c r="CY34" s="813"/>
      <c r="CZ34" s="813"/>
      <c r="DA34" s="813"/>
      <c r="DB34" s="813"/>
      <c r="DC34" s="813"/>
      <c r="DD34" s="813"/>
      <c r="DE34" s="813"/>
      <c r="DF34" s="813"/>
      <c r="DG34" s="813"/>
      <c r="DH34" s="813"/>
      <c r="DI34" s="813"/>
      <c r="DJ34" s="813"/>
      <c r="DK34" s="108"/>
      <c r="DL34" s="108"/>
      <c r="DM34" s="50"/>
      <c r="DN34" s="813"/>
      <c r="DO34" s="813"/>
      <c r="DP34" s="813"/>
      <c r="DQ34" s="813"/>
      <c r="DR34" s="813"/>
      <c r="DS34" s="813"/>
      <c r="DT34" s="813"/>
      <c r="DU34" s="813"/>
      <c r="DV34" s="813"/>
      <c r="DW34" s="813"/>
      <c r="DX34" s="813"/>
      <c r="DY34" s="813"/>
      <c r="DZ34" s="813"/>
      <c r="EA34" s="108"/>
      <c r="EB34" s="108"/>
      <c r="EC34" s="50"/>
      <c r="ED34" s="813"/>
      <c r="EE34" s="813"/>
      <c r="EF34" s="813"/>
      <c r="EG34" s="813"/>
      <c r="EH34" s="813"/>
      <c r="EI34" s="813"/>
      <c r="EJ34" s="813"/>
      <c r="EK34" s="813"/>
      <c r="EL34" s="813"/>
      <c r="EM34" s="813"/>
      <c r="EN34" s="813"/>
      <c r="EO34" s="813"/>
      <c r="EP34" s="813"/>
      <c r="EQ34" s="108"/>
      <c r="ER34" s="108"/>
      <c r="ES34" s="50"/>
      <c r="ET34" s="813"/>
      <c r="EU34" s="813"/>
      <c r="EV34" s="813"/>
      <c r="EW34" s="813"/>
      <c r="EX34" s="813"/>
      <c r="EY34" s="813"/>
      <c r="EZ34" s="813"/>
      <c r="FA34" s="813"/>
      <c r="FB34" s="813"/>
      <c r="FC34" s="813"/>
      <c r="FD34" s="813"/>
      <c r="FE34" s="813"/>
      <c r="FF34" s="813"/>
      <c r="FG34" s="108"/>
      <c r="FH34" s="108"/>
      <c r="FI34" s="50"/>
      <c r="FJ34" s="813"/>
      <c r="FK34" s="813"/>
      <c r="FL34" s="813"/>
      <c r="FM34" s="813"/>
      <c r="FN34" s="813"/>
      <c r="FO34" s="813"/>
      <c r="FP34" s="813"/>
      <c r="FQ34" s="813"/>
      <c r="FR34" s="813"/>
      <c r="FS34" s="813"/>
      <c r="FT34" s="813"/>
      <c r="FU34" s="813"/>
      <c r="FV34" s="813"/>
      <c r="FW34" s="108"/>
      <c r="FX34" s="108"/>
      <c r="FY34" s="50"/>
      <c r="FZ34" s="813"/>
      <c r="GA34" s="813"/>
      <c r="GB34" s="813"/>
      <c r="GC34" s="813"/>
      <c r="GD34" s="813"/>
      <c r="GE34" s="813"/>
      <c r="GF34" s="813"/>
      <c r="GG34" s="813"/>
      <c r="GH34" s="813"/>
      <c r="GI34" s="813"/>
      <c r="GJ34" s="813"/>
      <c r="GK34" s="813"/>
      <c r="GL34" s="813"/>
      <c r="GM34" s="108"/>
      <c r="GN34" s="108"/>
      <c r="GO34" s="50"/>
      <c r="GP34" s="813"/>
      <c r="GQ34" s="813"/>
      <c r="GR34" s="813"/>
      <c r="GS34" s="813"/>
      <c r="GT34" s="813"/>
      <c r="GU34" s="813"/>
      <c r="GV34" s="813"/>
      <c r="GW34" s="813"/>
      <c r="GX34" s="813"/>
      <c r="GY34" s="813"/>
      <c r="GZ34" s="813"/>
      <c r="HA34" s="813"/>
      <c r="HB34" s="813"/>
      <c r="HC34" s="108"/>
      <c r="HD34" s="108"/>
      <c r="HE34" s="50"/>
      <c r="HF34" s="813"/>
      <c r="HG34" s="813"/>
      <c r="HH34" s="813"/>
      <c r="HI34" s="813"/>
      <c r="HJ34" s="813"/>
      <c r="HK34" s="813"/>
      <c r="HL34" s="813"/>
      <c r="HM34" s="813"/>
      <c r="HN34" s="813"/>
      <c r="HO34" s="813"/>
      <c r="HP34" s="813"/>
      <c r="HQ34" s="813"/>
      <c r="HR34" s="813"/>
      <c r="HS34" s="108"/>
      <c r="HT34" s="108"/>
      <c r="HU34" s="50"/>
      <c r="HV34" s="813"/>
      <c r="HW34" s="813"/>
      <c r="HX34" s="813"/>
      <c r="HY34" s="813"/>
      <c r="HZ34" s="813"/>
      <c r="IA34" s="813"/>
      <c r="IB34" s="813"/>
      <c r="IC34" s="813"/>
      <c r="ID34" s="813"/>
      <c r="IE34" s="813"/>
      <c r="IF34" s="813"/>
      <c r="IG34" s="813"/>
    </row>
    <row r="35" spans="1:241">
      <c r="A35" s="521"/>
      <c r="B35" s="522"/>
      <c r="C35" s="517"/>
      <c r="D35" s="517"/>
      <c r="E35" s="517"/>
      <c r="F35" s="517"/>
      <c r="G35" s="518"/>
      <c r="H35" s="517"/>
      <c r="I35" s="517"/>
      <c r="J35" s="517"/>
      <c r="K35" s="517"/>
      <c r="L35" s="517"/>
      <c r="M35" s="62"/>
      <c r="N35" s="62"/>
      <c r="O35" s="62"/>
      <c r="P35" s="62"/>
      <c r="Q35" s="62"/>
      <c r="R35" s="62"/>
      <c r="S35" s="63"/>
      <c r="T35" s="63"/>
      <c r="U35" s="64"/>
      <c r="V35" s="62"/>
      <c r="W35" s="62"/>
      <c r="X35" s="62"/>
      <c r="Y35" s="62"/>
      <c r="Z35" s="62"/>
      <c r="AA35" s="62"/>
      <c r="AB35" s="62"/>
      <c r="AC35" s="62"/>
      <c r="AD35" s="62"/>
      <c r="AE35" s="62"/>
      <c r="AF35" s="62"/>
      <c r="AG35" s="62"/>
      <c r="AH35" s="62"/>
      <c r="AI35" s="63"/>
      <c r="AJ35" s="63"/>
      <c r="AK35" s="64"/>
      <c r="AL35" s="62"/>
      <c r="AM35" s="62"/>
      <c r="AN35" s="62"/>
      <c r="AO35" s="62"/>
      <c r="AP35" s="62"/>
      <c r="AQ35" s="62"/>
      <c r="AR35" s="62"/>
      <c r="AS35" s="62"/>
      <c r="AT35" s="62"/>
      <c r="AU35" s="62"/>
      <c r="AV35" s="62"/>
      <c r="AW35" s="62"/>
      <c r="AX35" s="62"/>
      <c r="AY35" s="63"/>
      <c r="AZ35" s="63"/>
      <c r="BA35" s="64"/>
      <c r="BB35" s="62"/>
      <c r="BC35" s="62"/>
      <c r="BD35" s="62"/>
      <c r="BE35" s="62"/>
      <c r="BF35" s="62"/>
      <c r="BG35" s="62"/>
      <c r="BH35" s="62"/>
      <c r="BI35" s="62"/>
      <c r="BJ35" s="62"/>
      <c r="BK35" s="62"/>
      <c r="BL35" s="62"/>
      <c r="BM35" s="62"/>
      <c r="BN35" s="62"/>
      <c r="BO35" s="63"/>
      <c r="BP35" s="63"/>
      <c r="BQ35" s="64"/>
      <c r="BR35" s="62"/>
      <c r="BS35" s="62"/>
      <c r="BT35" s="62"/>
      <c r="BU35" s="62"/>
      <c r="BV35" s="62"/>
      <c r="BW35" s="62"/>
      <c r="BX35" s="62"/>
      <c r="BY35" s="62"/>
      <c r="BZ35" s="62"/>
      <c r="CA35" s="62"/>
      <c r="CB35" s="62"/>
      <c r="CC35" s="62"/>
      <c r="CD35" s="62"/>
      <c r="CE35" s="63"/>
      <c r="CF35" s="63"/>
      <c r="CG35" s="64"/>
      <c r="CH35" s="62"/>
      <c r="CI35" s="62"/>
      <c r="CJ35" s="62"/>
      <c r="CK35" s="62"/>
      <c r="CL35" s="62"/>
      <c r="CM35" s="62"/>
      <c r="CN35" s="62"/>
      <c r="CO35" s="62"/>
      <c r="CP35" s="62"/>
      <c r="CQ35" s="62"/>
      <c r="CR35" s="62"/>
      <c r="CS35" s="62"/>
      <c r="CT35" s="62"/>
      <c r="CU35" s="63"/>
      <c r="CV35" s="63"/>
      <c r="CW35" s="64"/>
      <c r="CX35" s="62"/>
      <c r="CY35" s="62"/>
      <c r="CZ35" s="62"/>
      <c r="DA35" s="62"/>
      <c r="DB35" s="62"/>
      <c r="DC35" s="62"/>
      <c r="DD35" s="62"/>
      <c r="DE35" s="62"/>
      <c r="DF35" s="62"/>
      <c r="DG35" s="62"/>
      <c r="DH35" s="62"/>
      <c r="DI35" s="62"/>
      <c r="DJ35" s="62"/>
      <c r="DK35" s="63"/>
      <c r="DL35" s="63"/>
      <c r="DM35" s="64"/>
      <c r="DN35" s="62"/>
      <c r="DO35" s="62"/>
      <c r="DP35" s="62"/>
      <c r="DQ35" s="62"/>
      <c r="DR35" s="62"/>
      <c r="DS35" s="62"/>
      <c r="DT35" s="62"/>
      <c r="DU35" s="62"/>
      <c r="DV35" s="62"/>
      <c r="DW35" s="62"/>
      <c r="DX35" s="62"/>
      <c r="DY35" s="62"/>
      <c r="DZ35" s="62"/>
      <c r="EA35" s="63"/>
      <c r="EB35" s="63"/>
      <c r="EC35" s="64"/>
      <c r="ED35" s="62"/>
      <c r="EE35" s="62"/>
      <c r="EF35" s="62"/>
      <c r="EG35" s="62"/>
      <c r="EH35" s="62"/>
      <c r="EI35" s="62"/>
      <c r="EJ35" s="62"/>
      <c r="EK35" s="62"/>
      <c r="EL35" s="62"/>
      <c r="EM35" s="62"/>
      <c r="EN35" s="62"/>
      <c r="EO35" s="62"/>
      <c r="EP35" s="62"/>
      <c r="EQ35" s="63"/>
      <c r="ER35" s="63"/>
      <c r="ES35" s="64"/>
      <c r="ET35" s="62"/>
      <c r="EU35" s="62"/>
      <c r="EV35" s="62"/>
      <c r="EW35" s="62"/>
      <c r="EX35" s="62"/>
      <c r="EY35" s="62"/>
      <c r="EZ35" s="62"/>
      <c r="FA35" s="62"/>
      <c r="FB35" s="62"/>
      <c r="FC35" s="62"/>
      <c r="FD35" s="62"/>
      <c r="FE35" s="62"/>
      <c r="FF35" s="62"/>
      <c r="FG35" s="63"/>
      <c r="FH35" s="63"/>
      <c r="FI35" s="64"/>
      <c r="FJ35" s="62"/>
      <c r="FK35" s="62"/>
      <c r="FL35" s="62"/>
      <c r="FM35" s="62"/>
      <c r="FN35" s="62"/>
      <c r="FO35" s="62"/>
      <c r="FP35" s="62"/>
      <c r="FQ35" s="62"/>
      <c r="FR35" s="62"/>
      <c r="FS35" s="62"/>
      <c r="FT35" s="62"/>
      <c r="FU35" s="62"/>
      <c r="FV35" s="62"/>
      <c r="FW35" s="63"/>
      <c r="FX35" s="63"/>
      <c r="FY35" s="64"/>
      <c r="FZ35" s="62"/>
      <c r="GA35" s="62"/>
      <c r="GB35" s="62"/>
      <c r="GC35" s="62"/>
      <c r="GD35" s="62"/>
      <c r="GE35" s="62"/>
      <c r="GF35" s="62"/>
      <c r="GG35" s="62"/>
      <c r="GH35" s="62"/>
      <c r="GI35" s="62"/>
      <c r="GJ35" s="62"/>
      <c r="GK35" s="62"/>
      <c r="GL35" s="62"/>
      <c r="GM35" s="63"/>
      <c r="GN35" s="63"/>
      <c r="GO35" s="64"/>
      <c r="GP35" s="62"/>
      <c r="GQ35" s="62"/>
      <c r="GR35" s="62"/>
      <c r="GS35" s="62"/>
      <c r="GT35" s="62"/>
      <c r="GU35" s="62"/>
      <c r="GV35" s="62"/>
      <c r="GW35" s="62"/>
      <c r="GX35" s="62"/>
      <c r="GY35" s="62"/>
      <c r="GZ35" s="62"/>
      <c r="HA35" s="62"/>
      <c r="HB35" s="62"/>
      <c r="HC35" s="63"/>
      <c r="HD35" s="63"/>
      <c r="HE35" s="64"/>
      <c r="HF35" s="62"/>
      <c r="HG35" s="62"/>
      <c r="HH35" s="62"/>
      <c r="HI35" s="62"/>
      <c r="HJ35" s="62"/>
      <c r="HK35" s="62"/>
      <c r="HL35" s="62"/>
      <c r="HM35" s="62"/>
      <c r="HN35" s="62"/>
      <c r="HO35" s="62"/>
      <c r="HP35" s="62"/>
      <c r="HQ35" s="62"/>
      <c r="HR35" s="62"/>
      <c r="HS35" s="63"/>
      <c r="HT35" s="63"/>
      <c r="HU35" s="64"/>
      <c r="HV35" s="62"/>
      <c r="HW35" s="62"/>
      <c r="HX35" s="62"/>
      <c r="HY35" s="62"/>
      <c r="HZ35" s="62"/>
      <c r="IA35" s="62"/>
      <c r="IB35" s="62"/>
      <c r="IC35" s="62"/>
      <c r="ID35" s="62"/>
      <c r="IE35" s="62"/>
      <c r="IF35" s="62"/>
      <c r="IG35" s="62"/>
    </row>
    <row r="36" spans="1:241">
      <c r="A36" s="71" t="s">
        <v>94</v>
      </c>
      <c r="B36" s="523"/>
      <c r="C36" s="524"/>
      <c r="D36" s="524"/>
      <c r="E36" s="524"/>
      <c r="F36" s="524"/>
      <c r="G36" s="525"/>
      <c r="H36" s="524"/>
      <c r="I36" s="524"/>
      <c r="J36" s="517"/>
      <c r="K36" s="517"/>
      <c r="L36" s="517"/>
      <c r="M36" s="62"/>
      <c r="N36" s="62"/>
      <c r="O36" s="62"/>
      <c r="P36" s="62"/>
      <c r="Q36" s="62"/>
      <c r="R36" s="62"/>
      <c r="S36" s="63"/>
      <c r="T36" s="63"/>
      <c r="U36" s="64"/>
      <c r="V36" s="62"/>
      <c r="W36" s="62"/>
      <c r="X36" s="62"/>
      <c r="Y36" s="62"/>
      <c r="Z36" s="62"/>
      <c r="AA36" s="62"/>
      <c r="AB36" s="62"/>
      <c r="AC36" s="62"/>
      <c r="AD36" s="62"/>
      <c r="AE36" s="62"/>
      <c r="AF36" s="62"/>
      <c r="AG36" s="62"/>
      <c r="AH36" s="62"/>
      <c r="AI36" s="63"/>
      <c r="AJ36" s="63"/>
      <c r="AK36" s="64"/>
      <c r="AL36" s="62"/>
      <c r="AM36" s="62"/>
      <c r="AN36" s="62"/>
      <c r="AO36" s="62"/>
      <c r="AP36" s="62"/>
      <c r="AQ36" s="62"/>
      <c r="AR36" s="62"/>
      <c r="AS36" s="62"/>
      <c r="AT36" s="62"/>
      <c r="AU36" s="62"/>
      <c r="AV36" s="62"/>
      <c r="AW36" s="62"/>
      <c r="AX36" s="62"/>
      <c r="AY36" s="63"/>
      <c r="AZ36" s="63"/>
      <c r="BA36" s="64"/>
      <c r="BB36" s="62"/>
      <c r="BC36" s="62"/>
      <c r="BD36" s="62"/>
      <c r="BE36" s="62"/>
      <c r="BF36" s="62"/>
      <c r="BG36" s="62"/>
      <c r="BH36" s="62"/>
      <c r="BI36" s="62"/>
      <c r="BJ36" s="62"/>
      <c r="BK36" s="62"/>
      <c r="BL36" s="62"/>
      <c r="BM36" s="62"/>
      <c r="BN36" s="62"/>
      <c r="BO36" s="63"/>
      <c r="BP36" s="63"/>
      <c r="BQ36" s="64"/>
      <c r="BR36" s="62"/>
      <c r="BS36" s="62"/>
      <c r="BT36" s="62"/>
      <c r="BU36" s="62"/>
      <c r="BV36" s="62"/>
      <c r="BW36" s="62"/>
      <c r="BX36" s="62"/>
      <c r="BY36" s="62"/>
      <c r="BZ36" s="62"/>
      <c r="CA36" s="62"/>
      <c r="CB36" s="62"/>
      <c r="CC36" s="62"/>
      <c r="CD36" s="62"/>
      <c r="CE36" s="63"/>
      <c r="CF36" s="63"/>
      <c r="CG36" s="64"/>
      <c r="CH36" s="62"/>
      <c r="CI36" s="62"/>
      <c r="CJ36" s="62"/>
      <c r="CK36" s="62"/>
      <c r="CL36" s="62"/>
      <c r="CM36" s="62"/>
      <c r="CN36" s="62"/>
      <c r="CO36" s="62"/>
      <c r="CP36" s="62"/>
      <c r="CQ36" s="62"/>
      <c r="CR36" s="62"/>
      <c r="CS36" s="62"/>
      <c r="CT36" s="62"/>
      <c r="CU36" s="63"/>
      <c r="CV36" s="63"/>
      <c r="CW36" s="64"/>
      <c r="CX36" s="62"/>
      <c r="CY36" s="62"/>
      <c r="CZ36" s="62"/>
      <c r="DA36" s="62"/>
      <c r="DB36" s="62"/>
      <c r="DC36" s="62"/>
      <c r="DD36" s="62"/>
      <c r="DE36" s="62"/>
      <c r="DF36" s="62"/>
      <c r="DG36" s="62"/>
      <c r="DH36" s="62"/>
      <c r="DI36" s="62"/>
      <c r="DJ36" s="62"/>
      <c r="DK36" s="63"/>
      <c r="DL36" s="63"/>
      <c r="DM36" s="64"/>
      <c r="DN36" s="62"/>
      <c r="DO36" s="62"/>
      <c r="DP36" s="62"/>
      <c r="DQ36" s="62"/>
      <c r="DR36" s="62"/>
      <c r="DS36" s="62"/>
      <c r="DT36" s="62"/>
      <c r="DU36" s="62"/>
      <c r="DV36" s="62"/>
      <c r="DW36" s="62"/>
      <c r="DX36" s="62"/>
      <c r="DY36" s="62"/>
      <c r="DZ36" s="62"/>
      <c r="EA36" s="63"/>
      <c r="EB36" s="63"/>
      <c r="EC36" s="64"/>
      <c r="ED36" s="62"/>
      <c r="EE36" s="62"/>
      <c r="EF36" s="62"/>
      <c r="EG36" s="62"/>
      <c r="EH36" s="62"/>
      <c r="EI36" s="62"/>
      <c r="EJ36" s="62"/>
      <c r="EK36" s="62"/>
      <c r="EL36" s="62"/>
      <c r="EM36" s="62"/>
      <c r="EN36" s="62"/>
      <c r="EO36" s="62"/>
      <c r="EP36" s="62"/>
      <c r="EQ36" s="63"/>
      <c r="ER36" s="63"/>
      <c r="ES36" s="64"/>
      <c r="ET36" s="62"/>
      <c r="EU36" s="62"/>
      <c r="EV36" s="62"/>
      <c r="EW36" s="62"/>
      <c r="EX36" s="62"/>
      <c r="EY36" s="62"/>
      <c r="EZ36" s="62"/>
      <c r="FA36" s="62"/>
      <c r="FB36" s="62"/>
      <c r="FC36" s="62"/>
      <c r="FD36" s="62"/>
      <c r="FE36" s="62"/>
      <c r="FF36" s="62"/>
      <c r="FG36" s="63"/>
      <c r="FH36" s="63"/>
      <c r="FI36" s="64"/>
      <c r="FJ36" s="62"/>
      <c r="FK36" s="62"/>
      <c r="FL36" s="62"/>
      <c r="FM36" s="62"/>
      <c r="FN36" s="62"/>
      <c r="FO36" s="62"/>
      <c r="FP36" s="62"/>
      <c r="FQ36" s="62"/>
      <c r="FR36" s="62"/>
      <c r="FS36" s="62"/>
      <c r="FT36" s="62"/>
      <c r="FU36" s="62"/>
      <c r="FV36" s="62"/>
      <c r="FW36" s="63"/>
      <c r="FX36" s="63"/>
      <c r="FY36" s="64"/>
      <c r="FZ36" s="62"/>
      <c r="GA36" s="62"/>
      <c r="GB36" s="62"/>
      <c r="GC36" s="62"/>
      <c r="GD36" s="62"/>
      <c r="GE36" s="62"/>
      <c r="GF36" s="62"/>
      <c r="GG36" s="62"/>
      <c r="GH36" s="62"/>
      <c r="GI36" s="62"/>
      <c r="GJ36" s="62"/>
      <c r="GK36" s="62"/>
      <c r="GL36" s="62"/>
      <c r="GM36" s="63"/>
      <c r="GN36" s="63"/>
      <c r="GO36" s="64"/>
      <c r="GP36" s="62"/>
      <c r="GQ36" s="62"/>
      <c r="GR36" s="62"/>
      <c r="GS36" s="62"/>
      <c r="GT36" s="62"/>
      <c r="GU36" s="62"/>
      <c r="GV36" s="62"/>
      <c r="GW36" s="62"/>
      <c r="GX36" s="62"/>
      <c r="GY36" s="62"/>
      <c r="GZ36" s="62"/>
      <c r="HA36" s="62"/>
      <c r="HB36" s="62"/>
      <c r="HC36" s="63"/>
      <c r="HD36" s="63"/>
      <c r="HE36" s="64"/>
      <c r="HF36" s="62"/>
      <c r="HG36" s="62"/>
      <c r="HH36" s="62"/>
      <c r="HI36" s="62"/>
      <c r="HJ36" s="62"/>
      <c r="HK36" s="62"/>
      <c r="HL36" s="62"/>
      <c r="HM36" s="62"/>
      <c r="HN36" s="62"/>
      <c r="HO36" s="62"/>
      <c r="HP36" s="62"/>
      <c r="HQ36" s="62"/>
      <c r="HR36" s="62"/>
      <c r="HS36" s="63"/>
      <c r="HT36" s="63"/>
      <c r="HU36" s="64"/>
      <c r="HV36" s="62"/>
      <c r="HW36" s="62"/>
      <c r="HX36" s="62"/>
      <c r="HY36" s="62"/>
      <c r="HZ36" s="62"/>
      <c r="IA36" s="62"/>
      <c r="IB36" s="62"/>
      <c r="IC36" s="62"/>
      <c r="ID36" s="62"/>
      <c r="IE36" s="62"/>
      <c r="IF36" s="62"/>
      <c r="IG36" s="62"/>
    </row>
    <row r="37" spans="1:241">
      <c r="A37" s="43" t="s">
        <v>95</v>
      </c>
      <c r="B37" s="523"/>
      <c r="C37" s="524"/>
      <c r="D37" s="524"/>
      <c r="E37" s="524"/>
      <c r="F37" s="524"/>
      <c r="G37" s="525"/>
      <c r="H37" s="524"/>
      <c r="I37" s="524"/>
      <c r="J37" s="517"/>
      <c r="K37" s="517"/>
      <c r="L37" s="517"/>
      <c r="M37" s="62"/>
      <c r="N37" s="62"/>
      <c r="O37" s="62"/>
      <c r="P37" s="62"/>
      <c r="Q37" s="62"/>
      <c r="R37" s="62"/>
      <c r="S37" s="63"/>
      <c r="T37" s="63"/>
      <c r="U37" s="64"/>
      <c r="V37" s="62"/>
      <c r="W37" s="62"/>
      <c r="X37" s="62"/>
      <c r="Y37" s="62"/>
      <c r="Z37" s="62"/>
      <c r="AA37" s="62"/>
      <c r="AB37" s="62"/>
      <c r="AC37" s="62"/>
      <c r="AD37" s="62"/>
      <c r="AE37" s="62"/>
      <c r="AF37" s="62"/>
      <c r="AG37" s="62"/>
      <c r="AH37" s="62"/>
      <c r="AI37" s="63"/>
      <c r="AJ37" s="63"/>
      <c r="AK37" s="64"/>
      <c r="AL37" s="62"/>
      <c r="AM37" s="62"/>
      <c r="AN37" s="62"/>
      <c r="AO37" s="62"/>
      <c r="AP37" s="62"/>
      <c r="AQ37" s="62"/>
      <c r="AR37" s="62"/>
      <c r="AS37" s="62"/>
      <c r="AT37" s="62"/>
      <c r="AU37" s="62"/>
      <c r="AV37" s="62"/>
      <c r="AW37" s="62"/>
      <c r="AX37" s="62"/>
      <c r="AY37" s="63"/>
      <c r="AZ37" s="63"/>
      <c r="BA37" s="64"/>
      <c r="BB37" s="62"/>
      <c r="BC37" s="62"/>
      <c r="BD37" s="62"/>
      <c r="BE37" s="62"/>
      <c r="BF37" s="62"/>
      <c r="BG37" s="62"/>
      <c r="BH37" s="62"/>
      <c r="BI37" s="62"/>
      <c r="BJ37" s="62"/>
      <c r="BK37" s="62"/>
      <c r="BL37" s="62"/>
      <c r="BM37" s="62"/>
      <c r="BN37" s="62"/>
      <c r="BO37" s="63"/>
      <c r="BP37" s="63"/>
      <c r="BQ37" s="64"/>
      <c r="BR37" s="62"/>
      <c r="BS37" s="62"/>
      <c r="BT37" s="62"/>
      <c r="BU37" s="62"/>
      <c r="BV37" s="62"/>
      <c r="BW37" s="62"/>
      <c r="BX37" s="62"/>
      <c r="BY37" s="62"/>
      <c r="BZ37" s="62"/>
      <c r="CA37" s="62"/>
      <c r="CB37" s="62"/>
      <c r="CC37" s="62"/>
      <c r="CD37" s="62"/>
      <c r="CE37" s="63"/>
      <c r="CF37" s="63"/>
      <c r="CG37" s="64"/>
      <c r="CH37" s="62"/>
      <c r="CI37" s="62"/>
      <c r="CJ37" s="62"/>
      <c r="CK37" s="62"/>
      <c r="CL37" s="62"/>
      <c r="CM37" s="62"/>
      <c r="CN37" s="62"/>
      <c r="CO37" s="62"/>
      <c r="CP37" s="62"/>
      <c r="CQ37" s="62"/>
      <c r="CR37" s="62"/>
      <c r="CS37" s="62"/>
      <c r="CT37" s="62"/>
      <c r="CU37" s="63"/>
      <c r="CV37" s="63"/>
      <c r="CW37" s="64"/>
      <c r="CX37" s="62"/>
      <c r="CY37" s="62"/>
      <c r="CZ37" s="62"/>
      <c r="DA37" s="62"/>
      <c r="DB37" s="62"/>
      <c r="DC37" s="62"/>
      <c r="DD37" s="62"/>
      <c r="DE37" s="62"/>
      <c r="DF37" s="62"/>
      <c r="DG37" s="62"/>
      <c r="DH37" s="62"/>
      <c r="DI37" s="62"/>
      <c r="DJ37" s="62"/>
      <c r="DK37" s="63"/>
      <c r="DL37" s="63"/>
      <c r="DM37" s="64"/>
      <c r="DN37" s="62"/>
      <c r="DO37" s="62"/>
      <c r="DP37" s="62"/>
      <c r="DQ37" s="62"/>
      <c r="DR37" s="62"/>
      <c r="DS37" s="62"/>
      <c r="DT37" s="62"/>
      <c r="DU37" s="62"/>
      <c r="DV37" s="62"/>
      <c r="DW37" s="62"/>
      <c r="DX37" s="62"/>
      <c r="DY37" s="62"/>
      <c r="DZ37" s="62"/>
      <c r="EA37" s="63"/>
      <c r="EB37" s="63"/>
      <c r="EC37" s="64"/>
      <c r="ED37" s="62"/>
      <c r="EE37" s="62"/>
      <c r="EF37" s="62"/>
      <c r="EG37" s="62"/>
      <c r="EH37" s="62"/>
      <c r="EI37" s="62"/>
      <c r="EJ37" s="62"/>
      <c r="EK37" s="62"/>
      <c r="EL37" s="62"/>
      <c r="EM37" s="62"/>
      <c r="EN37" s="62"/>
      <c r="EO37" s="62"/>
      <c r="EP37" s="62"/>
      <c r="EQ37" s="63"/>
      <c r="ER37" s="63"/>
      <c r="ES37" s="64"/>
      <c r="ET37" s="62"/>
      <c r="EU37" s="62"/>
      <c r="EV37" s="62"/>
      <c r="EW37" s="62"/>
      <c r="EX37" s="62"/>
      <c r="EY37" s="62"/>
      <c r="EZ37" s="62"/>
      <c r="FA37" s="62"/>
      <c r="FB37" s="62"/>
      <c r="FC37" s="62"/>
      <c r="FD37" s="62"/>
      <c r="FE37" s="62"/>
      <c r="FF37" s="62"/>
      <c r="FG37" s="63"/>
      <c r="FH37" s="63"/>
      <c r="FI37" s="64"/>
      <c r="FJ37" s="62"/>
      <c r="FK37" s="62"/>
      <c r="FL37" s="62"/>
      <c r="FM37" s="62"/>
      <c r="FN37" s="62"/>
      <c r="FO37" s="62"/>
      <c r="FP37" s="62"/>
      <c r="FQ37" s="62"/>
      <c r="FR37" s="62"/>
      <c r="FS37" s="62"/>
      <c r="FT37" s="62"/>
      <c r="FU37" s="62"/>
      <c r="FV37" s="62"/>
      <c r="FW37" s="63"/>
      <c r="FX37" s="63"/>
      <c r="FY37" s="64"/>
      <c r="FZ37" s="62"/>
      <c r="GA37" s="62"/>
      <c r="GB37" s="62"/>
      <c r="GC37" s="62"/>
      <c r="GD37" s="62"/>
      <c r="GE37" s="62"/>
      <c r="GF37" s="62"/>
      <c r="GG37" s="62"/>
      <c r="GH37" s="62"/>
      <c r="GI37" s="62"/>
      <c r="GJ37" s="62"/>
      <c r="GK37" s="62"/>
      <c r="GL37" s="62"/>
      <c r="GM37" s="63"/>
      <c r="GN37" s="63"/>
      <c r="GO37" s="64"/>
      <c r="GP37" s="62"/>
      <c r="GQ37" s="62"/>
      <c r="GR37" s="62"/>
      <c r="GS37" s="62"/>
      <c r="GT37" s="62"/>
      <c r="GU37" s="62"/>
      <c r="GV37" s="62"/>
      <c r="GW37" s="62"/>
      <c r="GX37" s="62"/>
      <c r="GY37" s="62"/>
      <c r="GZ37" s="62"/>
      <c r="HA37" s="62"/>
      <c r="HB37" s="62"/>
      <c r="HC37" s="63"/>
      <c r="HD37" s="63"/>
      <c r="HE37" s="64"/>
      <c r="HF37" s="62"/>
      <c r="HG37" s="62"/>
      <c r="HH37" s="62"/>
      <c r="HI37" s="62"/>
      <c r="HJ37" s="62"/>
      <c r="HK37" s="62"/>
      <c r="HL37" s="62"/>
      <c r="HM37" s="62"/>
      <c r="HN37" s="62"/>
      <c r="HO37" s="62"/>
      <c r="HP37" s="62"/>
      <c r="HQ37" s="62"/>
      <c r="HR37" s="62"/>
      <c r="HS37" s="63"/>
      <c r="HT37" s="63"/>
      <c r="HU37" s="64"/>
      <c r="HV37" s="62"/>
      <c r="HW37" s="62"/>
      <c r="HX37" s="62"/>
      <c r="HY37" s="62"/>
      <c r="HZ37" s="62"/>
      <c r="IA37" s="62"/>
      <c r="IB37" s="62"/>
      <c r="IC37" s="62"/>
      <c r="ID37" s="62"/>
      <c r="IE37" s="62"/>
      <c r="IF37" s="62"/>
      <c r="IG37" s="62"/>
    </row>
    <row r="38" spans="1:241" ht="30.75" customHeight="1">
      <c r="H38" s="54"/>
      <c r="I38" s="54"/>
      <c r="J38" s="69"/>
      <c r="K38" s="69"/>
      <c r="L38" s="62"/>
    </row>
    <row r="39" spans="1:241">
      <c r="H39" s="54"/>
      <c r="I39" s="54"/>
      <c r="J39" s="68"/>
      <c r="K39" s="68"/>
      <c r="L39" s="62"/>
    </row>
    <row r="40" spans="1:241">
      <c r="H40" s="54"/>
      <c r="I40" s="54"/>
      <c r="J40" s="68"/>
      <c r="K40" s="68"/>
      <c r="L40" s="62"/>
    </row>
    <row r="41" spans="1:241">
      <c r="B41" s="19"/>
      <c r="C41" s="19"/>
      <c r="D41" s="19"/>
      <c r="E41" s="67"/>
      <c r="F41" s="19"/>
      <c r="G41" s="19"/>
      <c r="H41" s="68"/>
      <c r="I41" s="68"/>
      <c r="J41" s="68"/>
      <c r="K41" s="68"/>
      <c r="L41" s="62"/>
    </row>
  </sheetData>
  <hyperlinks>
    <hyperlink ref="K2" location="'Tabla de Contenido'!A1" display="Inicio"/>
  </hyperlinks>
  <pageMargins left="0.70866141732283472" right="0.70866141732283472" top="0.74803149606299213" bottom="0.74803149606299213" header="0.31496062992125984" footer="0.31496062992125984"/>
  <pageSetup scale="28"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2:M44"/>
  <sheetViews>
    <sheetView showGridLines="0" zoomScaleNormal="100" zoomScaleSheetLayoutView="90" workbookViewId="0">
      <selection activeCell="K2" sqref="K2"/>
    </sheetView>
  </sheetViews>
  <sheetFormatPr baseColWidth="10" defaultColWidth="11.44140625" defaultRowHeight="14.4"/>
  <cols>
    <col min="1" max="1" width="7.6640625" style="54" customWidth="1"/>
    <col min="2" max="2" width="45" style="54" customWidth="1"/>
    <col min="3" max="7" width="11.44140625" style="54" customWidth="1"/>
    <col min="8" max="11" width="11.44140625" style="1" customWidth="1"/>
    <col min="12" max="12" width="11.44140625" style="54" customWidth="1"/>
    <col min="13" max="16384" width="11.44140625" style="54"/>
  </cols>
  <sheetData>
    <row r="2" spans="1:13" s="15" customFormat="1">
      <c r="A2" s="9" t="s">
        <v>1374</v>
      </c>
      <c r="B2" s="73"/>
      <c r="C2" s="50"/>
      <c r="D2" s="50"/>
      <c r="E2" s="50"/>
      <c r="H2" s="7"/>
      <c r="I2" s="7"/>
      <c r="J2" s="7"/>
      <c r="K2" s="877" t="s">
        <v>1620</v>
      </c>
    </row>
    <row r="3" spans="1:13" s="15" customFormat="1" ht="15.75" customHeight="1">
      <c r="A3" s="29" t="s">
        <v>97</v>
      </c>
      <c r="B3" s="73"/>
      <c r="C3" s="50"/>
      <c r="D3" s="50"/>
      <c r="E3" s="50"/>
      <c r="H3" s="7"/>
      <c r="I3" s="7"/>
      <c r="J3" s="7"/>
      <c r="K3" s="7"/>
    </row>
    <row r="4" spans="1:13" s="15" customFormat="1" ht="13.2">
      <c r="A4" s="27" t="s">
        <v>1499</v>
      </c>
      <c r="B4" s="73"/>
      <c r="C4" s="50"/>
      <c r="D4" s="50"/>
      <c r="E4" s="50"/>
      <c r="H4" s="7"/>
      <c r="I4" s="74"/>
      <c r="J4" s="74"/>
      <c r="K4" s="74"/>
    </row>
    <row r="5" spans="1:13" s="15" customFormat="1" ht="13.2">
      <c r="A5" s="29" t="s">
        <v>70</v>
      </c>
      <c r="B5" s="56"/>
      <c r="C5" s="57"/>
      <c r="D5" s="57"/>
      <c r="E5" s="57"/>
      <c r="H5" s="7"/>
      <c r="I5" s="74"/>
      <c r="J5" s="74"/>
      <c r="K5" s="74"/>
    </row>
    <row r="6" spans="1:13" s="15" customFormat="1" ht="13.2">
      <c r="A6" s="58" t="s">
        <v>71</v>
      </c>
      <c r="B6" s="59" t="s">
        <v>72</v>
      </c>
      <c r="C6" s="60">
        <v>2015</v>
      </c>
      <c r="D6" s="60">
        <v>2016</v>
      </c>
      <c r="E6" s="60">
        <v>2017</v>
      </c>
      <c r="F6" s="60">
        <v>2018</v>
      </c>
      <c r="G6" s="60">
        <v>2019</v>
      </c>
      <c r="H6" s="60">
        <v>2020</v>
      </c>
      <c r="I6" s="60">
        <v>2021</v>
      </c>
      <c r="J6" s="60">
        <v>2022</v>
      </c>
      <c r="K6" s="60">
        <v>2023</v>
      </c>
      <c r="L6" s="60">
        <v>2024</v>
      </c>
    </row>
    <row r="7" spans="1:13" s="9" customFormat="1" ht="13.2">
      <c r="A7" s="824"/>
      <c r="B7" s="548" t="s">
        <v>839</v>
      </c>
      <c r="C7" s="825">
        <f t="shared" ref="C7:L7" si="0">+C8+C25</f>
        <v>4994439.9692267291</v>
      </c>
      <c r="D7" s="825">
        <f t="shared" si="0"/>
        <v>5815879.4622491896</v>
      </c>
      <c r="E7" s="825">
        <f t="shared" si="0"/>
        <v>5791901.7122231508</v>
      </c>
      <c r="F7" s="825">
        <f t="shared" si="0"/>
        <v>6441936.1349763088</v>
      </c>
      <c r="G7" s="825">
        <f t="shared" si="0"/>
        <v>7638873.6474866895</v>
      </c>
      <c r="H7" s="825">
        <f t="shared" si="0"/>
        <v>6270870.7170640007</v>
      </c>
      <c r="I7" s="825">
        <f t="shared" si="0"/>
        <v>7662562.9610799998</v>
      </c>
      <c r="J7" s="825">
        <f t="shared" si="0"/>
        <v>8898660.9646380004</v>
      </c>
      <c r="K7" s="825">
        <f t="shared" si="0"/>
        <v>10422395.606910001</v>
      </c>
      <c r="L7" s="825">
        <f t="shared" si="0"/>
        <v>9981285.3214539997</v>
      </c>
      <c r="M7" s="826"/>
    </row>
    <row r="8" spans="1:13" s="9" customFormat="1" ht="19.05" customHeight="1">
      <c r="A8" s="819" t="s">
        <v>653</v>
      </c>
      <c r="B8" s="75" t="s">
        <v>73</v>
      </c>
      <c r="C8" s="827">
        <f t="shared" ref="C8:L8" si="1">+C9+C17</f>
        <v>2116270.3105667299</v>
      </c>
      <c r="D8" s="827">
        <f t="shared" si="1"/>
        <v>2176366.0852881898</v>
      </c>
      <c r="E8" s="827">
        <f t="shared" si="1"/>
        <v>1941302.5701331501</v>
      </c>
      <c r="F8" s="827">
        <f t="shared" si="1"/>
        <v>2210258.4399228101</v>
      </c>
      <c r="G8" s="827">
        <f t="shared" si="1"/>
        <v>2563398.9923706902</v>
      </c>
      <c r="H8" s="827">
        <f t="shared" si="1"/>
        <v>2585700.1790840002</v>
      </c>
      <c r="I8" s="827">
        <f t="shared" si="1"/>
        <v>2314868.3423369997</v>
      </c>
      <c r="J8" s="827">
        <f t="shared" si="1"/>
        <v>2799306.6458729999</v>
      </c>
      <c r="K8" s="827">
        <f t="shared" si="1"/>
        <v>4120650.1801879997</v>
      </c>
      <c r="L8" s="827">
        <f t="shared" si="1"/>
        <v>4181463.6320810001</v>
      </c>
      <c r="M8" s="826"/>
    </row>
    <row r="9" spans="1:13" s="9" customFormat="1" ht="21" customHeight="1">
      <c r="A9" s="820" t="s">
        <v>655</v>
      </c>
      <c r="B9" s="76" t="s">
        <v>74</v>
      </c>
      <c r="C9" s="825">
        <f t="shared" ref="C9:K9" si="2">+C10+C15</f>
        <v>1040347.82294589</v>
      </c>
      <c r="D9" s="825">
        <f t="shared" si="2"/>
        <v>1080189.4532592199</v>
      </c>
      <c r="E9" s="825">
        <f t="shared" si="2"/>
        <v>874902.00446911994</v>
      </c>
      <c r="F9" s="825">
        <f t="shared" si="2"/>
        <v>960576.0103030199</v>
      </c>
      <c r="G9" s="825">
        <f t="shared" si="2"/>
        <v>1537123.7325224001</v>
      </c>
      <c r="H9" s="825">
        <f t="shared" si="2"/>
        <v>1182488.8583130001</v>
      </c>
      <c r="I9" s="825">
        <f t="shared" si="2"/>
        <v>1318627.0126379998</v>
      </c>
      <c r="J9" s="825">
        <f t="shared" si="2"/>
        <v>1575502.260401</v>
      </c>
      <c r="K9" s="825">
        <f t="shared" si="2"/>
        <v>1996609.2976719998</v>
      </c>
      <c r="L9" s="828">
        <v>2378025.4993659998</v>
      </c>
      <c r="M9" s="826"/>
    </row>
    <row r="10" spans="1:13" s="9" customFormat="1" ht="13.2">
      <c r="A10" s="820" t="s">
        <v>679</v>
      </c>
      <c r="B10" s="77" t="s">
        <v>98</v>
      </c>
      <c r="C10" s="825">
        <f t="shared" ref="C10:L10" si="3">+SUM(C11:C14)+C16</f>
        <v>451380.50466689002</v>
      </c>
      <c r="D10" s="825">
        <f t="shared" si="3"/>
        <v>449780.40470322</v>
      </c>
      <c r="E10" s="825">
        <f t="shared" si="3"/>
        <v>354940.36209512001</v>
      </c>
      <c r="F10" s="825">
        <f t="shared" si="3"/>
        <v>287298.91251301998</v>
      </c>
      <c r="G10" s="825">
        <f t="shared" si="3"/>
        <v>839791.52989040001</v>
      </c>
      <c r="H10" s="825">
        <f t="shared" si="3"/>
        <v>296983.17064299999</v>
      </c>
      <c r="I10" s="825">
        <f t="shared" si="3"/>
        <v>410151.57714999997</v>
      </c>
      <c r="J10" s="825">
        <f t="shared" si="3"/>
        <v>422065.01794699999</v>
      </c>
      <c r="K10" s="825">
        <f t="shared" si="3"/>
        <v>457657.25386399997</v>
      </c>
      <c r="L10" s="825">
        <f t="shared" si="3"/>
        <v>543873.42487300001</v>
      </c>
      <c r="M10" s="826"/>
    </row>
    <row r="11" spans="1:13" s="15" customFormat="1" ht="13.2">
      <c r="A11" s="38" t="s">
        <v>681</v>
      </c>
      <c r="B11" s="12" t="s">
        <v>79</v>
      </c>
      <c r="C11" s="829">
        <v>131701.79713737001</v>
      </c>
      <c r="D11" s="830">
        <v>29141.878885999999</v>
      </c>
      <c r="E11" s="830">
        <v>37040.146687</v>
      </c>
      <c r="F11" s="830">
        <v>12084.23812</v>
      </c>
      <c r="G11" s="831">
        <v>580122.386849</v>
      </c>
      <c r="H11" s="832">
        <v>117722.118065</v>
      </c>
      <c r="I11" s="832">
        <v>101444.540761</v>
      </c>
      <c r="J11" s="137">
        <v>73851.235121000005</v>
      </c>
      <c r="K11" s="829">
        <v>57897.391410999997</v>
      </c>
      <c r="L11" s="828">
        <v>73365.554122000001</v>
      </c>
      <c r="M11" s="829"/>
    </row>
    <row r="12" spans="1:13" s="15" customFormat="1" ht="13.2">
      <c r="A12" s="38" t="s">
        <v>690</v>
      </c>
      <c r="B12" s="12" t="s">
        <v>76</v>
      </c>
      <c r="C12" s="829">
        <v>175492.25500400001</v>
      </c>
      <c r="D12" s="829">
        <v>254857.60901099999</v>
      </c>
      <c r="E12" s="829">
        <v>101990.18921</v>
      </c>
      <c r="F12" s="829">
        <v>64699.498669000001</v>
      </c>
      <c r="G12" s="832">
        <v>91656.702095999994</v>
      </c>
      <c r="H12" s="829">
        <v>47402.692459999998</v>
      </c>
      <c r="I12" s="105">
        <v>112337.564279</v>
      </c>
      <c r="J12" s="137">
        <v>56613.219236999998</v>
      </c>
      <c r="K12" s="829">
        <v>55271.386284</v>
      </c>
      <c r="L12" s="828">
        <v>131714.82474000001</v>
      </c>
      <c r="M12" s="829"/>
    </row>
    <row r="13" spans="1:13" s="15" customFormat="1" ht="13.2">
      <c r="A13" s="38" t="s">
        <v>709</v>
      </c>
      <c r="B13" s="12" t="s">
        <v>840</v>
      </c>
      <c r="C13" s="829">
        <v>2136.49108286</v>
      </c>
      <c r="D13" s="829">
        <v>2424.2055869999999</v>
      </c>
      <c r="E13" s="829">
        <v>13279.416230999999</v>
      </c>
      <c r="F13" s="829">
        <v>2989.535429</v>
      </c>
      <c r="G13" s="832">
        <v>3343.3210444000001</v>
      </c>
      <c r="H13" s="832">
        <v>7023.5394210000004</v>
      </c>
      <c r="I13" s="832">
        <v>41094.307299</v>
      </c>
      <c r="J13" s="137">
        <v>6811.8940730000004</v>
      </c>
      <c r="K13" s="829">
        <v>33246.005159</v>
      </c>
      <c r="L13" s="828">
        <v>36022.833530000004</v>
      </c>
      <c r="M13" s="829"/>
    </row>
    <row r="14" spans="1:13" s="15" customFormat="1" ht="13.2">
      <c r="A14" s="38" t="s">
        <v>744</v>
      </c>
      <c r="B14" s="12" t="s">
        <v>87</v>
      </c>
      <c r="C14" s="829">
        <v>24164.25895666</v>
      </c>
      <c r="D14" s="829">
        <v>30806.552634219999</v>
      </c>
      <c r="E14" s="829">
        <v>51441.784840120003</v>
      </c>
      <c r="F14" s="829">
        <v>57424.848265020002</v>
      </c>
      <c r="G14" s="829">
        <v>59362.219409999998</v>
      </c>
      <c r="H14" s="829">
        <v>26309.828583999999</v>
      </c>
      <c r="I14" s="829">
        <v>47840.438073999998</v>
      </c>
      <c r="J14" s="137">
        <v>80713.910063999996</v>
      </c>
      <c r="K14" s="829">
        <v>80355.866890000005</v>
      </c>
      <c r="L14" s="828">
        <v>83347.980922999996</v>
      </c>
      <c r="M14" s="829"/>
    </row>
    <row r="15" spans="1:13" s="15" customFormat="1" ht="13.2">
      <c r="A15" s="820" t="s">
        <v>745</v>
      </c>
      <c r="B15" s="76" t="s">
        <v>112</v>
      </c>
      <c r="C15" s="825">
        <v>588967.318279</v>
      </c>
      <c r="D15" s="825">
        <v>630409.04855599999</v>
      </c>
      <c r="E15" s="825">
        <v>519961.64237399999</v>
      </c>
      <c r="F15" s="825">
        <v>673277.09778999991</v>
      </c>
      <c r="G15" s="825">
        <v>697332.20263199997</v>
      </c>
      <c r="H15" s="825">
        <v>885505.68767000001</v>
      </c>
      <c r="I15" s="825">
        <v>908475.43548799993</v>
      </c>
      <c r="J15" s="133">
        <v>1153437.2424540001</v>
      </c>
      <c r="K15" s="826">
        <v>1538952.0438079999</v>
      </c>
      <c r="L15" s="828">
        <v>1834152.0744930001</v>
      </c>
      <c r="M15" s="829"/>
    </row>
    <row r="16" spans="1:13" s="9" customFormat="1" ht="13.2">
      <c r="A16" s="38" t="s">
        <v>1371</v>
      </c>
      <c r="B16" s="12" t="s">
        <v>834</v>
      </c>
      <c r="C16" s="829">
        <v>117885.70248599999</v>
      </c>
      <c r="D16" s="829">
        <v>132550.158585</v>
      </c>
      <c r="E16" s="829">
        <v>151188.82512699999</v>
      </c>
      <c r="F16" s="829">
        <v>150100.79203000001</v>
      </c>
      <c r="G16" s="832">
        <v>105306.90049099999</v>
      </c>
      <c r="H16" s="832">
        <v>98524.992113</v>
      </c>
      <c r="I16" s="832">
        <v>107434.726737</v>
      </c>
      <c r="J16" s="137">
        <v>204074.759452</v>
      </c>
      <c r="K16" s="829">
        <v>230886.60412</v>
      </c>
      <c r="L16" s="828">
        <v>219422.231558</v>
      </c>
      <c r="M16" s="826"/>
    </row>
    <row r="17" spans="1:13" s="9" customFormat="1" ht="13.2">
      <c r="A17" s="820" t="s">
        <v>806</v>
      </c>
      <c r="B17" s="76" t="s">
        <v>91</v>
      </c>
      <c r="C17" s="826">
        <f t="shared" ref="C17:L17" si="4">SUM(C18:C24)</f>
        <v>1075922.4876208398</v>
      </c>
      <c r="D17" s="826">
        <f t="shared" si="4"/>
        <v>1096176.6320289699</v>
      </c>
      <c r="E17" s="826">
        <f t="shared" si="4"/>
        <v>1066400.5656640301</v>
      </c>
      <c r="F17" s="826">
        <f t="shared" si="4"/>
        <v>1249682.4296197901</v>
      </c>
      <c r="G17" s="826">
        <f t="shared" si="4"/>
        <v>1026275.25984829</v>
      </c>
      <c r="H17" s="826">
        <f t="shared" si="4"/>
        <v>1403211.3207709999</v>
      </c>
      <c r="I17" s="826">
        <f t="shared" si="4"/>
        <v>996241.32969899999</v>
      </c>
      <c r="J17" s="826">
        <f t="shared" si="4"/>
        <v>1223804.3854719999</v>
      </c>
      <c r="K17" s="826">
        <f t="shared" si="4"/>
        <v>2124040.882516</v>
      </c>
      <c r="L17" s="826">
        <f t="shared" si="4"/>
        <v>1803438.1327150001</v>
      </c>
      <c r="M17" s="826"/>
    </row>
    <row r="18" spans="1:13" s="15" customFormat="1" ht="13.2">
      <c r="A18" s="821" t="s">
        <v>808</v>
      </c>
      <c r="B18" s="12" t="s">
        <v>844</v>
      </c>
      <c r="C18" s="829">
        <v>0</v>
      </c>
      <c r="D18" s="829">
        <v>0</v>
      </c>
      <c r="E18" s="829">
        <v>0</v>
      </c>
      <c r="F18" s="829">
        <v>0</v>
      </c>
      <c r="G18" s="829">
        <v>13.391529</v>
      </c>
      <c r="H18" s="829">
        <v>448.39520199999998</v>
      </c>
      <c r="I18" s="829">
        <v>528.57111399999997</v>
      </c>
      <c r="J18" s="137">
        <v>50.608870000000003</v>
      </c>
      <c r="K18" s="829">
        <v>30536.013509</v>
      </c>
      <c r="L18" s="828">
        <v>265.88129500000002</v>
      </c>
      <c r="M18" s="829"/>
    </row>
    <row r="19" spans="1:13" s="15" customFormat="1" ht="13.2">
      <c r="A19" s="821" t="s">
        <v>810</v>
      </c>
      <c r="B19" s="12" t="s">
        <v>846</v>
      </c>
      <c r="C19" s="829">
        <v>1557.6586649999999</v>
      </c>
      <c r="D19" s="829">
        <v>3321.877</v>
      </c>
      <c r="E19" s="829">
        <v>2002.3789469999999</v>
      </c>
      <c r="F19" s="829">
        <v>1977.921</v>
      </c>
      <c r="G19" s="829">
        <v>0</v>
      </c>
      <c r="H19" s="829">
        <v>13861.421270999999</v>
      </c>
      <c r="I19" s="829">
        <v>2430.602539</v>
      </c>
      <c r="J19" s="137">
        <v>2620.883538</v>
      </c>
      <c r="K19" s="829">
        <v>12139.861629999999</v>
      </c>
      <c r="L19" s="828">
        <v>17945.633519999999</v>
      </c>
      <c r="M19" s="829"/>
    </row>
    <row r="20" spans="1:13" s="15" customFormat="1" ht="13.2">
      <c r="A20" s="821" t="s">
        <v>814</v>
      </c>
      <c r="B20" s="12" t="s">
        <v>845</v>
      </c>
      <c r="C20" s="829">
        <v>133414.32999910001</v>
      </c>
      <c r="D20" s="829">
        <v>337397.32948096999</v>
      </c>
      <c r="E20" s="105">
        <v>325644.46520022</v>
      </c>
      <c r="F20" s="829">
        <v>230366.92857079001</v>
      </c>
      <c r="G20" s="830">
        <v>305367.76092147996</v>
      </c>
      <c r="H20" s="829">
        <v>307637.422984</v>
      </c>
      <c r="I20" s="829">
        <v>96347.005615999995</v>
      </c>
      <c r="J20" s="137">
        <v>77819.019983000006</v>
      </c>
      <c r="K20" s="829">
        <v>841846.02280399995</v>
      </c>
      <c r="L20" s="828">
        <v>553179.69993899995</v>
      </c>
      <c r="M20" s="829"/>
    </row>
    <row r="21" spans="1:13" s="9" customFormat="1" ht="13.2">
      <c r="A21" s="821" t="s">
        <v>818</v>
      </c>
      <c r="B21" s="12" t="s">
        <v>841</v>
      </c>
      <c r="C21" s="829">
        <v>122274.87361874001</v>
      </c>
      <c r="D21" s="830">
        <v>41862.207546999998</v>
      </c>
      <c r="E21" s="830">
        <v>82453.812908000007</v>
      </c>
      <c r="F21" s="829">
        <v>220388.22312899999</v>
      </c>
      <c r="G21" s="830">
        <v>79151.828206000006</v>
      </c>
      <c r="H21" s="829">
        <v>71435.257100999996</v>
      </c>
      <c r="I21" s="829">
        <v>209306.72917100001</v>
      </c>
      <c r="J21" s="137">
        <v>221472.13642699999</v>
      </c>
      <c r="K21" s="829">
        <v>325585.55064199999</v>
      </c>
      <c r="L21" s="828">
        <v>192033.134747</v>
      </c>
      <c r="M21" s="826"/>
    </row>
    <row r="22" spans="1:13" s="9" customFormat="1" ht="13.2">
      <c r="A22" s="821" t="s">
        <v>1372</v>
      </c>
      <c r="B22" s="12" t="s">
        <v>842</v>
      </c>
      <c r="C22" s="829">
        <v>1628.5019</v>
      </c>
      <c r="D22" s="829">
        <v>1197.2071249999999</v>
      </c>
      <c r="E22" s="829">
        <v>1458.008159</v>
      </c>
      <c r="F22" s="105">
        <v>1165.927529</v>
      </c>
      <c r="G22" s="829">
        <v>973.76666080999996</v>
      </c>
      <c r="H22" s="829">
        <v>388.23014000000001</v>
      </c>
      <c r="I22" s="829">
        <v>12701.036033</v>
      </c>
      <c r="J22" s="137">
        <v>16598.087421</v>
      </c>
      <c r="K22" s="829">
        <v>13885.524621</v>
      </c>
      <c r="L22" s="828">
        <v>9215.0451369999992</v>
      </c>
      <c r="M22" s="826"/>
    </row>
    <row r="23" spans="1:13" s="9" customFormat="1" ht="13.2">
      <c r="A23" s="821" t="s">
        <v>820</v>
      </c>
      <c r="B23" s="12" t="s">
        <v>843</v>
      </c>
      <c r="C23" s="829">
        <v>816871.90222199995</v>
      </c>
      <c r="D23" s="829">
        <v>712359.65852299996</v>
      </c>
      <c r="E23" s="829">
        <v>653851.10036000004</v>
      </c>
      <c r="F23" s="829">
        <v>792674.16625999997</v>
      </c>
      <c r="G23" s="829">
        <v>632910.59439500002</v>
      </c>
      <c r="H23" s="829">
        <v>943607.89303899999</v>
      </c>
      <c r="I23" s="829">
        <v>674329.65070500004</v>
      </c>
      <c r="J23" s="137">
        <v>905035.83483800001</v>
      </c>
      <c r="K23" s="829">
        <v>896186.75964900001</v>
      </c>
      <c r="L23" s="828">
        <v>1027509.814922</v>
      </c>
      <c r="M23" s="826"/>
    </row>
    <row r="24" spans="1:13" s="15" customFormat="1" ht="13.2">
      <c r="A24" s="821" t="s">
        <v>826</v>
      </c>
      <c r="B24" s="12" t="s">
        <v>847</v>
      </c>
      <c r="C24" s="829">
        <v>175.221216</v>
      </c>
      <c r="D24" s="829">
        <v>38.352353000000001</v>
      </c>
      <c r="E24" s="829">
        <v>990.80008981000003</v>
      </c>
      <c r="F24" s="829">
        <v>3109.2631310000002</v>
      </c>
      <c r="G24" s="829">
        <v>7857.9181360000002</v>
      </c>
      <c r="H24" s="829">
        <v>65832.701033999998</v>
      </c>
      <c r="I24" s="829">
        <v>597.73452099999997</v>
      </c>
      <c r="J24" s="137">
        <v>207.81439499999999</v>
      </c>
      <c r="K24" s="829">
        <v>3861.1496609999999</v>
      </c>
      <c r="L24" s="828">
        <v>3288.923155</v>
      </c>
      <c r="M24" s="829"/>
    </row>
    <row r="25" spans="1:13" s="15" customFormat="1" ht="13.2">
      <c r="A25" s="820" t="s">
        <v>854</v>
      </c>
      <c r="B25" s="84" t="s">
        <v>1373</v>
      </c>
      <c r="C25" s="826">
        <f t="shared" ref="C25:L25" si="5">+SUM(C26:C31)</f>
        <v>2878169.6586599997</v>
      </c>
      <c r="D25" s="826">
        <f t="shared" si="5"/>
        <v>3639513.3769610003</v>
      </c>
      <c r="E25" s="826">
        <f t="shared" si="5"/>
        <v>3850599.1420900007</v>
      </c>
      <c r="F25" s="826">
        <f t="shared" si="5"/>
        <v>4231677.6950534992</v>
      </c>
      <c r="G25" s="826">
        <f t="shared" si="5"/>
        <v>5075474.6551159993</v>
      </c>
      <c r="H25" s="826">
        <f t="shared" si="5"/>
        <v>3685170.53798</v>
      </c>
      <c r="I25" s="826">
        <f t="shared" si="5"/>
        <v>5347694.6187430006</v>
      </c>
      <c r="J25" s="826">
        <f t="shared" si="5"/>
        <v>6099354.3187650004</v>
      </c>
      <c r="K25" s="826">
        <f t="shared" si="5"/>
        <v>6301745.4267220013</v>
      </c>
      <c r="L25" s="826">
        <f t="shared" si="5"/>
        <v>5799821.6893730005</v>
      </c>
      <c r="M25" s="829"/>
    </row>
    <row r="26" spans="1:13" s="9" customFormat="1" ht="13.2">
      <c r="A26" s="821" t="s">
        <v>855</v>
      </c>
      <c r="B26" s="12" t="s">
        <v>848</v>
      </c>
      <c r="C26" s="829">
        <v>2021284.9707760001</v>
      </c>
      <c r="D26" s="829">
        <v>2366631.2538399999</v>
      </c>
      <c r="E26" s="829">
        <v>2717276.8484820002</v>
      </c>
      <c r="F26" s="829">
        <v>3417744.7544614999</v>
      </c>
      <c r="G26" s="829">
        <v>3958741.6787029998</v>
      </c>
      <c r="H26" s="829">
        <v>3349669.9394470002</v>
      </c>
      <c r="I26" s="829">
        <v>4388197.4213690003</v>
      </c>
      <c r="J26" s="137">
        <v>4697377.0685149999</v>
      </c>
      <c r="K26" s="829">
        <v>4981874.6044410001</v>
      </c>
      <c r="L26" s="828">
        <v>4487164.6526290001</v>
      </c>
      <c r="M26" s="826"/>
    </row>
    <row r="27" spans="1:13" s="9" customFormat="1" ht="13.2">
      <c r="A27" s="821" t="s">
        <v>856</v>
      </c>
      <c r="B27" s="12" t="s">
        <v>849</v>
      </c>
      <c r="C27" s="829">
        <v>477000.43032599997</v>
      </c>
      <c r="D27" s="829">
        <v>509218.69528799999</v>
      </c>
      <c r="E27" s="829">
        <v>558424.23526500002</v>
      </c>
      <c r="F27" s="829">
        <v>547399.86733799998</v>
      </c>
      <c r="G27" s="829">
        <v>640212.66477000003</v>
      </c>
      <c r="H27" s="829">
        <v>0</v>
      </c>
      <c r="I27" s="829">
        <v>721413.20374300005</v>
      </c>
      <c r="J27" s="137">
        <v>741098.70209100004</v>
      </c>
      <c r="K27" s="829">
        <v>866939.60719999997</v>
      </c>
      <c r="L27" s="828">
        <v>981798.58445299999</v>
      </c>
      <c r="M27" s="826"/>
    </row>
    <row r="28" spans="1:13" s="9" customFormat="1" ht="13.2">
      <c r="A28" s="821" t="s">
        <v>857</v>
      </c>
      <c r="B28" s="12" t="s">
        <v>850</v>
      </c>
      <c r="C28" s="829">
        <v>4073.7404000000001</v>
      </c>
      <c r="D28" s="829">
        <v>4253.6077249999998</v>
      </c>
      <c r="E28" s="829">
        <v>3759.98612</v>
      </c>
      <c r="F28" s="829">
        <v>4083.5340000000001</v>
      </c>
      <c r="G28" s="829">
        <v>4513.2039999999997</v>
      </c>
      <c r="H28" s="829">
        <v>5641.7927470000004</v>
      </c>
      <c r="I28" s="829">
        <v>4384.4013930000001</v>
      </c>
      <c r="J28" s="137">
        <v>7876.2674969999998</v>
      </c>
      <c r="K28" s="829">
        <v>9625.7614900000008</v>
      </c>
      <c r="L28" s="828">
        <v>8833.4032910000005</v>
      </c>
      <c r="M28" s="826"/>
    </row>
    <row r="29" spans="1:13" s="9" customFormat="1" ht="13.2">
      <c r="A29" s="821" t="s">
        <v>858</v>
      </c>
      <c r="B29" s="12" t="s">
        <v>851</v>
      </c>
      <c r="C29" s="829">
        <v>298000</v>
      </c>
      <c r="D29" s="829">
        <v>635645.06599999999</v>
      </c>
      <c r="E29" s="829">
        <v>484286.486401</v>
      </c>
      <c r="F29" s="829">
        <v>64111.841035999998</v>
      </c>
      <c r="G29" s="829">
        <v>313149.01507099997</v>
      </c>
      <c r="H29" s="829">
        <v>170236</v>
      </c>
      <c r="I29" s="829">
        <v>103121.00823799999</v>
      </c>
      <c r="J29" s="137">
        <v>386839.28166199999</v>
      </c>
      <c r="K29" s="829">
        <v>235451.961151</v>
      </c>
      <c r="L29" s="828">
        <v>104730.30899999999</v>
      </c>
      <c r="M29" s="826"/>
    </row>
    <row r="30" spans="1:13" s="15" customFormat="1" ht="13.2">
      <c r="A30" s="821" t="s">
        <v>859</v>
      </c>
      <c r="B30" s="12" t="s">
        <v>852</v>
      </c>
      <c r="C30" s="829">
        <v>70589.407999999996</v>
      </c>
      <c r="D30" s="829">
        <v>100000</v>
      </c>
      <c r="E30" s="829">
        <v>65718.23</v>
      </c>
      <c r="F30" s="829">
        <v>195829.837</v>
      </c>
      <c r="G30" s="829">
        <v>155834.21799999999</v>
      </c>
      <c r="H30" s="829">
        <v>148132.22899999999</v>
      </c>
      <c r="I30" s="829">
        <v>130578.584</v>
      </c>
      <c r="J30" s="137">
        <v>266162.99900000001</v>
      </c>
      <c r="K30" s="829">
        <v>203753.49244</v>
      </c>
      <c r="L30" s="828">
        <v>217294.74</v>
      </c>
      <c r="M30" s="829"/>
    </row>
    <row r="31" spans="1:13" s="15" customFormat="1" ht="13.2">
      <c r="A31" s="822" t="s">
        <v>860</v>
      </c>
      <c r="B31" s="539" t="s">
        <v>853</v>
      </c>
      <c r="C31" s="833">
        <v>7221.1091580000002</v>
      </c>
      <c r="D31" s="833">
        <v>23764.754108000001</v>
      </c>
      <c r="E31" s="833">
        <v>21133.355822000001</v>
      </c>
      <c r="F31" s="833">
        <v>2507.861218</v>
      </c>
      <c r="G31" s="833">
        <v>3023.8745720000002</v>
      </c>
      <c r="H31" s="833">
        <v>11490.576786</v>
      </c>
      <c r="I31" s="833">
        <v>0</v>
      </c>
      <c r="J31" s="833">
        <v>0</v>
      </c>
      <c r="K31" s="833">
        <v>4100</v>
      </c>
      <c r="L31" s="122">
        <v>0</v>
      </c>
      <c r="M31" s="829"/>
    </row>
    <row r="32" spans="1:13" s="15" customFormat="1" ht="13.2">
      <c r="A32" s="823"/>
      <c r="B32" s="235"/>
      <c r="C32" s="87"/>
      <c r="D32" s="87"/>
      <c r="E32" s="87"/>
      <c r="F32" s="87"/>
      <c r="G32" s="87"/>
      <c r="H32" s="87"/>
      <c r="I32" s="87"/>
      <c r="J32" s="87"/>
      <c r="K32" s="87"/>
      <c r="L32" s="179"/>
      <c r="M32" s="829"/>
    </row>
    <row r="33" spans="1:13">
      <c r="A33" s="70" t="s">
        <v>94</v>
      </c>
      <c r="B33" s="533"/>
      <c r="C33" s="534"/>
      <c r="D33" s="534"/>
      <c r="E33" s="534"/>
      <c r="F33" s="534"/>
      <c r="G33" s="534"/>
      <c r="H33" s="534"/>
      <c r="I33" s="534"/>
      <c r="J33" s="534"/>
      <c r="K33" s="534"/>
      <c r="L33" s="534"/>
      <c r="M33" s="535"/>
    </row>
    <row r="34" spans="1:13">
      <c r="A34" s="70" t="s">
        <v>95</v>
      </c>
      <c r="B34" s="533"/>
      <c r="C34" s="534"/>
      <c r="D34" s="534"/>
      <c r="E34" s="534"/>
      <c r="F34" s="534"/>
      <c r="G34" s="534"/>
      <c r="H34" s="534"/>
      <c r="I34" s="534"/>
      <c r="J34" s="534"/>
      <c r="K34" s="534"/>
      <c r="L34" s="534"/>
      <c r="M34" s="535"/>
    </row>
    <row r="35" spans="1:13" ht="24" customHeight="1"/>
    <row r="39" spans="1:13">
      <c r="B39" s="50"/>
      <c r="C39" s="15"/>
      <c r="D39" s="15"/>
      <c r="E39" s="15"/>
      <c r="F39" s="15"/>
      <c r="G39" s="15"/>
      <c r="H39" s="78"/>
      <c r="I39" s="78"/>
      <c r="J39" s="78"/>
      <c r="K39" s="78"/>
    </row>
    <row r="40" spans="1:13">
      <c r="B40" s="50"/>
      <c r="C40" s="15"/>
      <c r="D40" s="15"/>
      <c r="E40" s="15"/>
      <c r="F40" s="15"/>
      <c r="G40" s="15"/>
      <c r="H40" s="78"/>
      <c r="I40" s="78"/>
      <c r="J40" s="78"/>
      <c r="K40" s="78"/>
    </row>
    <row r="41" spans="1:13">
      <c r="B41" s="72"/>
    </row>
    <row r="42" spans="1:13">
      <c r="B42" s="72"/>
    </row>
    <row r="43" spans="1:13">
      <c r="A43" s="53"/>
      <c r="B43" s="53"/>
    </row>
    <row r="44" spans="1:13">
      <c r="A44" s="80"/>
      <c r="B44" s="66"/>
    </row>
  </sheetData>
  <hyperlinks>
    <hyperlink ref="K2" location="'Tabla de Contenido'!A1" display="Inicio"/>
  </hyperlinks>
  <pageMargins left="0.7" right="0.7" top="0.75" bottom="0.75" header="0.3" footer="0.3"/>
  <pageSetup scale="23" orientation="portrait"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AP55"/>
  <sheetViews>
    <sheetView workbookViewId="0">
      <selection activeCell="K2" sqref="K2"/>
    </sheetView>
  </sheetViews>
  <sheetFormatPr baseColWidth="10" defaultColWidth="11.44140625" defaultRowHeight="14.4"/>
  <cols>
    <col min="1" max="1" width="14.33203125" style="2" customWidth="1"/>
    <col min="2" max="2" width="65.5546875" style="495" customWidth="1"/>
    <col min="3" max="10" width="12.44140625" style="2" customWidth="1"/>
    <col min="11" max="11" width="11.44140625" style="2"/>
    <col min="12" max="12" width="11.109375" style="2" customWidth="1"/>
    <col min="13" max="16384" width="11.44140625" style="2"/>
  </cols>
  <sheetData>
    <row r="1" spans="1:42" s="54" customFormat="1" ht="10.95" customHeight="1">
      <c r="B1" s="15"/>
      <c r="C1" s="15"/>
      <c r="D1" s="15"/>
      <c r="E1" s="15"/>
      <c r="F1" s="15"/>
      <c r="G1" s="15"/>
      <c r="H1" s="73"/>
      <c r="I1" s="73"/>
      <c r="J1" s="73"/>
      <c r="K1" s="81"/>
    </row>
    <row r="2" spans="1:42" s="54" customFormat="1" ht="14.7" customHeight="1">
      <c r="A2" s="9" t="s">
        <v>1375</v>
      </c>
      <c r="B2" s="73"/>
      <c r="C2" s="73"/>
      <c r="D2" s="73"/>
      <c r="E2" s="73"/>
      <c r="F2" s="73"/>
      <c r="G2" s="73"/>
      <c r="H2" s="73"/>
      <c r="I2" s="73"/>
      <c r="J2" s="73"/>
      <c r="K2" s="877" t="s">
        <v>1620</v>
      </c>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row>
    <row r="3" spans="1:42" s="54" customFormat="1">
      <c r="A3" s="29" t="s">
        <v>99</v>
      </c>
      <c r="B3" s="73"/>
      <c r="C3" s="73"/>
      <c r="D3" s="73"/>
      <c r="E3" s="73"/>
      <c r="F3" s="73"/>
      <c r="G3" s="73"/>
      <c r="H3" s="73"/>
      <c r="I3" s="73"/>
      <c r="J3" s="73"/>
      <c r="K3" s="81"/>
      <c r="L3" s="72"/>
      <c r="M3" s="72"/>
      <c r="N3" s="72"/>
      <c r="O3" s="72"/>
      <c r="P3" s="72"/>
      <c r="Q3" s="72"/>
      <c r="R3" s="72"/>
      <c r="S3" s="72"/>
      <c r="T3" s="72"/>
      <c r="U3" s="72"/>
      <c r="V3" s="72"/>
      <c r="W3" s="72"/>
      <c r="X3" s="72"/>
      <c r="Y3" s="72"/>
      <c r="Z3" s="72"/>
      <c r="AA3" s="72"/>
      <c r="AB3" s="72"/>
      <c r="AC3" s="72"/>
      <c r="AD3" s="72"/>
      <c r="AE3" s="72"/>
      <c r="AF3" s="72"/>
      <c r="AG3" s="72"/>
      <c r="AH3" s="72"/>
      <c r="AI3" s="72"/>
      <c r="AJ3" s="72"/>
      <c r="AK3" s="72"/>
      <c r="AL3" s="72"/>
      <c r="AM3" s="72"/>
      <c r="AN3" s="72"/>
      <c r="AO3" s="72"/>
      <c r="AP3" s="72"/>
    </row>
    <row r="4" spans="1:42" s="54" customFormat="1">
      <c r="A4" s="27" t="s">
        <v>1499</v>
      </c>
      <c r="B4" s="73"/>
      <c r="C4" s="82"/>
      <c r="D4" s="82"/>
      <c r="E4" s="82"/>
      <c r="F4" s="73"/>
      <c r="G4" s="82"/>
      <c r="H4" s="73"/>
      <c r="I4" s="73"/>
      <c r="J4" s="73"/>
      <c r="K4" s="81"/>
      <c r="L4" s="83"/>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row>
    <row r="5" spans="1:42" s="54" customFormat="1">
      <c r="A5" s="29" t="s">
        <v>70</v>
      </c>
      <c r="B5" s="50"/>
      <c r="C5" s="82"/>
      <c r="D5" s="82"/>
      <c r="E5" s="82"/>
      <c r="F5" s="73"/>
      <c r="G5" s="82"/>
      <c r="H5" s="50"/>
      <c r="I5" s="50"/>
      <c r="J5" s="50"/>
      <c r="K5" s="52"/>
      <c r="L5" s="53"/>
      <c r="M5" s="53"/>
      <c r="N5" s="53"/>
      <c r="O5" s="53"/>
      <c r="P5" s="53"/>
      <c r="Q5" s="53"/>
      <c r="R5" s="53"/>
      <c r="S5" s="53"/>
      <c r="T5" s="53"/>
      <c r="U5" s="53"/>
      <c r="V5" s="53"/>
      <c r="W5" s="53"/>
      <c r="X5" s="53"/>
      <c r="Y5" s="53"/>
      <c r="Z5" s="53"/>
      <c r="AA5" s="53"/>
      <c r="AB5" s="53"/>
      <c r="AC5" s="53"/>
      <c r="AD5" s="53"/>
      <c r="AE5" s="53"/>
      <c r="AF5" s="53"/>
      <c r="AG5" s="53"/>
      <c r="AH5" s="53"/>
      <c r="AI5" s="53"/>
      <c r="AJ5" s="53"/>
      <c r="AK5" s="53"/>
      <c r="AL5" s="53"/>
      <c r="AM5" s="53"/>
      <c r="AN5" s="53"/>
      <c r="AO5" s="53"/>
      <c r="AP5" s="53"/>
    </row>
    <row r="6" spans="1:42">
      <c r="A6" s="58" t="s">
        <v>71</v>
      </c>
      <c r="B6" s="59" t="s">
        <v>72</v>
      </c>
      <c r="C6" s="60">
        <v>2015</v>
      </c>
      <c r="D6" s="60">
        <v>2016</v>
      </c>
      <c r="E6" s="60">
        <v>2017</v>
      </c>
      <c r="F6" s="60">
        <v>2018</v>
      </c>
      <c r="G6" s="60">
        <v>2019</v>
      </c>
      <c r="H6" s="60">
        <v>2020</v>
      </c>
      <c r="I6" s="60">
        <v>2021</v>
      </c>
      <c r="J6" s="60">
        <v>2022</v>
      </c>
      <c r="K6" s="60">
        <v>2023</v>
      </c>
      <c r="L6" s="60">
        <v>2024</v>
      </c>
    </row>
    <row r="7" spans="1:42" s="276" customFormat="1">
      <c r="A7" s="56" t="s">
        <v>872</v>
      </c>
      <c r="B7" s="3" t="s">
        <v>100</v>
      </c>
      <c r="C7" s="834">
        <v>12457786274296.9</v>
      </c>
      <c r="D7" s="834">
        <v>12131414190197.648</v>
      </c>
      <c r="E7" s="834">
        <v>14600556141590.012</v>
      </c>
      <c r="F7" s="834">
        <v>16584982298370.193</v>
      </c>
      <c r="G7" s="834">
        <v>17502802150735.699</v>
      </c>
      <c r="H7" s="834">
        <v>16526314192940.977</v>
      </c>
      <c r="I7" s="834">
        <v>20721541645768.602</v>
      </c>
      <c r="J7" s="834">
        <v>24697571223037.199</v>
      </c>
      <c r="K7" s="835">
        <v>26771556478971</v>
      </c>
      <c r="L7" s="835">
        <v>28135516347379</v>
      </c>
    </row>
    <row r="8" spans="1:42" s="276" customFormat="1">
      <c r="A8" s="56" t="s">
        <v>873</v>
      </c>
      <c r="B8" s="85" t="s">
        <v>861</v>
      </c>
      <c r="C8" s="834">
        <v>1916462561000.5</v>
      </c>
      <c r="D8" s="834">
        <v>2397224275074.5498</v>
      </c>
      <c r="E8" s="834">
        <v>2484891009318.2002</v>
      </c>
      <c r="F8" s="834">
        <v>2149399558315.74</v>
      </c>
      <c r="G8" s="834">
        <v>2892416301417.3999</v>
      </c>
      <c r="H8" s="834">
        <v>2482599795197.9761</v>
      </c>
      <c r="I8" s="834">
        <v>2582974356035</v>
      </c>
      <c r="J8" s="834">
        <v>3178541504020</v>
      </c>
      <c r="K8" s="835">
        <v>3480122090110</v>
      </c>
      <c r="L8" s="835">
        <v>3884505376059</v>
      </c>
    </row>
    <row r="9" spans="1:42" s="276" customFormat="1">
      <c r="A9" s="56" t="s">
        <v>874</v>
      </c>
      <c r="B9" s="85" t="s">
        <v>101</v>
      </c>
      <c r="C9" s="834">
        <v>631050683548</v>
      </c>
      <c r="D9" s="834">
        <v>685230331407</v>
      </c>
      <c r="E9" s="834">
        <v>779533919156</v>
      </c>
      <c r="F9" s="834">
        <v>854970747332</v>
      </c>
      <c r="G9" s="834">
        <v>917739639921</v>
      </c>
      <c r="H9" s="834">
        <v>994244259459</v>
      </c>
      <c r="I9" s="834">
        <v>1053881096314</v>
      </c>
      <c r="J9" s="834">
        <v>1163837016797</v>
      </c>
      <c r="K9" s="835">
        <v>1360448431102</v>
      </c>
      <c r="L9" s="835">
        <v>1587689356063</v>
      </c>
    </row>
    <row r="10" spans="1:42" s="276" customFormat="1">
      <c r="A10" s="56" t="s">
        <v>875</v>
      </c>
      <c r="B10" s="85" t="s">
        <v>102</v>
      </c>
      <c r="C10" s="834">
        <v>178708495309</v>
      </c>
      <c r="D10" s="834">
        <v>183063923855</v>
      </c>
      <c r="E10" s="834">
        <v>267627516440</v>
      </c>
      <c r="F10" s="834">
        <v>241950074339</v>
      </c>
      <c r="G10" s="834">
        <v>268633924937</v>
      </c>
      <c r="H10" s="834">
        <v>263663857174</v>
      </c>
      <c r="I10" s="834">
        <v>293431608737</v>
      </c>
      <c r="J10" s="834">
        <v>352519018673</v>
      </c>
      <c r="K10" s="835">
        <v>384261033313</v>
      </c>
      <c r="L10" s="835">
        <v>466530526036</v>
      </c>
    </row>
    <row r="11" spans="1:42" s="276" customFormat="1">
      <c r="A11" s="56" t="s">
        <v>876</v>
      </c>
      <c r="B11" s="85" t="s">
        <v>746</v>
      </c>
      <c r="C11" s="834">
        <v>1106477109762.5</v>
      </c>
      <c r="D11" s="834">
        <v>1528846236014.5498</v>
      </c>
      <c r="E11" s="834">
        <v>1437549694138.2</v>
      </c>
      <c r="F11" s="834">
        <v>1052337259953.74</v>
      </c>
      <c r="G11" s="834">
        <v>1705974053707.3999</v>
      </c>
      <c r="H11" s="834">
        <v>1224664007088.9761</v>
      </c>
      <c r="I11" s="834">
        <v>1235425875701</v>
      </c>
      <c r="J11" s="834">
        <v>1662108510736</v>
      </c>
      <c r="K11" s="835">
        <v>1734705346248</v>
      </c>
      <c r="L11" s="835">
        <v>1830209377101</v>
      </c>
    </row>
    <row r="12" spans="1:42">
      <c r="A12" s="108" t="s">
        <v>877</v>
      </c>
      <c r="B12" s="50" t="s">
        <v>862</v>
      </c>
      <c r="C12" s="836">
        <v>0</v>
      </c>
      <c r="D12" s="836">
        <v>0</v>
      </c>
      <c r="E12" s="836">
        <v>0</v>
      </c>
      <c r="F12" s="836">
        <v>0</v>
      </c>
      <c r="G12" s="836">
        <v>8643818337</v>
      </c>
      <c r="H12" s="836">
        <v>8930528866</v>
      </c>
      <c r="I12" s="836">
        <v>8932673830</v>
      </c>
      <c r="J12" s="836">
        <v>78289593</v>
      </c>
      <c r="K12" s="837">
        <v>97780020</v>
      </c>
      <c r="L12" s="837">
        <v>83049340</v>
      </c>
    </row>
    <row r="13" spans="1:42">
      <c r="A13" s="108" t="s">
        <v>878</v>
      </c>
      <c r="B13" s="50" t="s">
        <v>863</v>
      </c>
      <c r="C13" s="836">
        <v>2100000000</v>
      </c>
      <c r="D13" s="836">
        <v>1659928460</v>
      </c>
      <c r="E13" s="836">
        <v>1400000000</v>
      </c>
      <c r="F13" s="836">
        <v>2457256432</v>
      </c>
      <c r="G13" s="836">
        <v>2991900000</v>
      </c>
      <c r="H13" s="836">
        <v>2790000000</v>
      </c>
      <c r="I13" s="836">
        <v>2300000000</v>
      </c>
      <c r="J13" s="836">
        <v>2425811400</v>
      </c>
      <c r="K13" s="837">
        <v>13373354822</v>
      </c>
      <c r="L13" s="837">
        <v>3795005113</v>
      </c>
    </row>
    <row r="14" spans="1:42">
      <c r="A14" s="108" t="s">
        <v>879</v>
      </c>
      <c r="B14" s="50" t="s">
        <v>864</v>
      </c>
      <c r="C14" s="836">
        <v>1071368696582</v>
      </c>
      <c r="D14" s="836">
        <v>1487022131358.3999</v>
      </c>
      <c r="E14" s="836">
        <v>1394263486682.5</v>
      </c>
      <c r="F14" s="836">
        <v>1010333546412.89</v>
      </c>
      <c r="G14" s="836">
        <v>1345747683816</v>
      </c>
      <c r="H14" s="836">
        <v>1197973468160</v>
      </c>
      <c r="I14" s="836">
        <v>1186229704692</v>
      </c>
      <c r="J14" s="836">
        <v>1612146724200</v>
      </c>
      <c r="K14" s="837">
        <v>1676202704027</v>
      </c>
      <c r="L14" s="837">
        <v>1766993304233</v>
      </c>
    </row>
    <row r="15" spans="1:42">
      <c r="A15" s="108" t="s">
        <v>880</v>
      </c>
      <c r="B15" s="86" t="s">
        <v>105</v>
      </c>
      <c r="C15" s="836">
        <v>1391404868</v>
      </c>
      <c r="D15" s="836">
        <v>7765367078</v>
      </c>
      <c r="E15" s="836">
        <v>8243711866</v>
      </c>
      <c r="F15" s="836">
        <v>5443969530</v>
      </c>
      <c r="G15" s="836">
        <v>20357996967</v>
      </c>
      <c r="H15" s="836">
        <v>7859115483</v>
      </c>
      <c r="I15" s="836">
        <v>5968024719</v>
      </c>
      <c r="J15" s="836">
        <v>9955167466</v>
      </c>
      <c r="K15" s="837">
        <v>6776805739</v>
      </c>
      <c r="L15" s="837">
        <v>16112153670</v>
      </c>
    </row>
    <row r="16" spans="1:42">
      <c r="A16" s="108" t="s">
        <v>881</v>
      </c>
      <c r="B16" s="86" t="s">
        <v>799</v>
      </c>
      <c r="C16" s="836">
        <v>23951585944.900002</v>
      </c>
      <c r="D16" s="836">
        <v>25702955405.150002</v>
      </c>
      <c r="E16" s="836">
        <v>26169198663.5</v>
      </c>
      <c r="F16" s="836">
        <v>26151093313.25</v>
      </c>
      <c r="G16" s="836">
        <v>318639647961</v>
      </c>
      <c r="H16" s="836">
        <v>318061250</v>
      </c>
      <c r="I16" s="836">
        <v>24889296660</v>
      </c>
      <c r="J16" s="836">
        <v>29621595077</v>
      </c>
      <c r="K16" s="837">
        <v>27135978640</v>
      </c>
      <c r="L16" s="837">
        <v>31140530945</v>
      </c>
    </row>
    <row r="17" spans="1:12">
      <c r="A17" s="108" t="s">
        <v>882</v>
      </c>
      <c r="B17" s="86" t="s">
        <v>865</v>
      </c>
      <c r="C17" s="836">
        <v>7665422367.6000004</v>
      </c>
      <c r="D17" s="836">
        <v>6695853713</v>
      </c>
      <c r="E17" s="836">
        <v>7473296926.2000008</v>
      </c>
      <c r="F17" s="836">
        <v>7951394265.6000004</v>
      </c>
      <c r="G17" s="836">
        <v>9593006626.4000015</v>
      </c>
      <c r="H17" s="836">
        <v>6792833329.9759998</v>
      </c>
      <c r="I17" s="836">
        <v>7106175800</v>
      </c>
      <c r="J17" s="836">
        <v>7880923000</v>
      </c>
      <c r="K17" s="837">
        <v>11118723000</v>
      </c>
      <c r="L17" s="837">
        <v>12085333800</v>
      </c>
    </row>
    <row r="18" spans="1:12" ht="27">
      <c r="A18" s="56" t="s">
        <v>883</v>
      </c>
      <c r="B18" s="841" t="s">
        <v>866</v>
      </c>
      <c r="C18" s="834">
        <v>226272381</v>
      </c>
      <c r="D18" s="834">
        <v>83783798</v>
      </c>
      <c r="E18" s="834">
        <v>179879584</v>
      </c>
      <c r="F18" s="834">
        <v>141476691</v>
      </c>
      <c r="G18" s="834">
        <v>68682852</v>
      </c>
      <c r="H18" s="834">
        <v>27671476</v>
      </c>
      <c r="I18" s="834">
        <v>235775283</v>
      </c>
      <c r="J18" s="834">
        <v>76957814</v>
      </c>
      <c r="K18" s="835">
        <v>707279447</v>
      </c>
      <c r="L18" s="835">
        <v>76116859</v>
      </c>
    </row>
    <row r="19" spans="1:12">
      <c r="A19" s="108" t="s">
        <v>884</v>
      </c>
      <c r="B19" s="86" t="s">
        <v>103</v>
      </c>
      <c r="C19" s="836">
        <v>191031406</v>
      </c>
      <c r="D19" s="836">
        <v>64886731</v>
      </c>
      <c r="E19" s="836">
        <v>96385856</v>
      </c>
      <c r="F19" s="836">
        <v>118386205</v>
      </c>
      <c r="G19" s="836">
        <v>13024216</v>
      </c>
      <c r="H19" s="836">
        <v>7798790</v>
      </c>
      <c r="I19" s="836">
        <v>14184500</v>
      </c>
      <c r="J19" s="836">
        <v>20329000</v>
      </c>
      <c r="K19" s="837">
        <v>19933000</v>
      </c>
      <c r="L19" s="837">
        <v>25042000</v>
      </c>
    </row>
    <row r="20" spans="1:12">
      <c r="A20" s="108" t="s">
        <v>885</v>
      </c>
      <c r="B20" s="86" t="s">
        <v>76</v>
      </c>
      <c r="C20" s="836">
        <v>35240975</v>
      </c>
      <c r="D20" s="836">
        <v>18897067</v>
      </c>
      <c r="E20" s="836">
        <v>83493728</v>
      </c>
      <c r="F20" s="836">
        <v>23090486</v>
      </c>
      <c r="G20" s="836">
        <v>15614407</v>
      </c>
      <c r="H20" s="836">
        <v>14264200</v>
      </c>
      <c r="I20" s="836">
        <v>24551783</v>
      </c>
      <c r="J20" s="836">
        <v>43725291</v>
      </c>
      <c r="K20" s="837">
        <v>49737098</v>
      </c>
      <c r="L20" s="837">
        <v>43919612</v>
      </c>
    </row>
    <row r="21" spans="1:12">
      <c r="A21" s="108" t="s">
        <v>886</v>
      </c>
      <c r="B21" s="50" t="s">
        <v>79</v>
      </c>
      <c r="C21" s="836">
        <v>0</v>
      </c>
      <c r="D21" s="836">
        <v>0</v>
      </c>
      <c r="E21" s="836">
        <v>0</v>
      </c>
      <c r="F21" s="836">
        <v>0</v>
      </c>
      <c r="G21" s="836">
        <v>210500</v>
      </c>
      <c r="H21" s="836">
        <v>0</v>
      </c>
      <c r="I21" s="836">
        <v>3300000</v>
      </c>
      <c r="J21" s="836">
        <v>0</v>
      </c>
      <c r="K21" s="837">
        <v>0</v>
      </c>
      <c r="L21" s="837">
        <v>0</v>
      </c>
    </row>
    <row r="22" spans="1:12">
      <c r="A22" s="108" t="s">
        <v>887</v>
      </c>
      <c r="B22" s="50" t="s">
        <v>710</v>
      </c>
      <c r="C22" s="836">
        <v>0</v>
      </c>
      <c r="D22" s="836">
        <v>0</v>
      </c>
      <c r="E22" s="836">
        <v>0</v>
      </c>
      <c r="F22" s="836">
        <v>0</v>
      </c>
      <c r="G22" s="836">
        <v>39833729</v>
      </c>
      <c r="H22" s="836">
        <v>5608486</v>
      </c>
      <c r="I22" s="836">
        <v>193739000</v>
      </c>
      <c r="J22" s="836">
        <v>12903523</v>
      </c>
      <c r="K22" s="837">
        <v>637609349</v>
      </c>
      <c r="L22" s="837">
        <v>7155247</v>
      </c>
    </row>
    <row r="23" spans="1:12">
      <c r="A23" s="56" t="s">
        <v>888</v>
      </c>
      <c r="B23" s="85" t="s">
        <v>867</v>
      </c>
      <c r="C23" s="834">
        <v>565731215270</v>
      </c>
      <c r="D23" s="834">
        <v>280922115956</v>
      </c>
      <c r="E23" s="834">
        <v>245691553001</v>
      </c>
      <c r="F23" s="834">
        <v>369106277181</v>
      </c>
      <c r="G23" s="834">
        <v>277778343331</v>
      </c>
      <c r="H23" s="834">
        <v>379679082944</v>
      </c>
      <c r="I23" s="834">
        <v>368770932341</v>
      </c>
      <c r="J23" s="834">
        <v>758996232266</v>
      </c>
      <c r="K23" s="835">
        <v>1395040756470</v>
      </c>
      <c r="L23" s="835">
        <v>1802673979809</v>
      </c>
    </row>
    <row r="24" spans="1:12">
      <c r="A24" s="56" t="s">
        <v>889</v>
      </c>
      <c r="B24" s="85" t="s">
        <v>106</v>
      </c>
      <c r="C24" s="834">
        <v>170625132770</v>
      </c>
      <c r="D24" s="834">
        <v>176280817174</v>
      </c>
      <c r="E24" s="834">
        <v>172604462148</v>
      </c>
      <c r="F24" s="834">
        <v>164813901364</v>
      </c>
      <c r="G24" s="834">
        <v>161401204235</v>
      </c>
      <c r="H24" s="834">
        <v>160661077692</v>
      </c>
      <c r="I24" s="834">
        <v>193958357381</v>
      </c>
      <c r="J24" s="834">
        <v>271062474194</v>
      </c>
      <c r="K24" s="835">
        <v>493022545102</v>
      </c>
      <c r="L24" s="835">
        <v>555380871099</v>
      </c>
    </row>
    <row r="25" spans="1:12" s="276" customFormat="1">
      <c r="A25" s="108" t="s">
        <v>890</v>
      </c>
      <c r="B25" s="50" t="s">
        <v>868</v>
      </c>
      <c r="C25" s="836">
        <v>90453001120</v>
      </c>
      <c r="D25" s="836">
        <v>95792254165</v>
      </c>
      <c r="E25" s="836">
        <v>93805829217</v>
      </c>
      <c r="F25" s="836">
        <v>86566626006</v>
      </c>
      <c r="G25" s="836">
        <v>83738200850</v>
      </c>
      <c r="H25" s="836">
        <v>81708691660</v>
      </c>
      <c r="I25" s="836">
        <v>77230566702</v>
      </c>
      <c r="J25" s="836">
        <v>93748480390</v>
      </c>
      <c r="K25" s="837">
        <v>272633515316</v>
      </c>
      <c r="L25" s="837">
        <v>278108509896</v>
      </c>
    </row>
    <row r="26" spans="1:12">
      <c r="A26" s="108" t="s">
        <v>891</v>
      </c>
      <c r="B26" s="50" t="s">
        <v>108</v>
      </c>
      <c r="C26" s="838">
        <v>78051810709</v>
      </c>
      <c r="D26" s="838">
        <v>78618713572</v>
      </c>
      <c r="E26" s="838">
        <v>77114023810</v>
      </c>
      <c r="F26" s="838">
        <v>76884315915</v>
      </c>
      <c r="G26" s="838">
        <v>76144398502</v>
      </c>
      <c r="H26" s="838">
        <v>70117354885</v>
      </c>
      <c r="I26" s="836">
        <v>74877233948</v>
      </c>
      <c r="J26" s="836">
        <v>176389511490</v>
      </c>
      <c r="K26" s="837">
        <v>216243915437</v>
      </c>
      <c r="L26" s="837">
        <v>276424104730</v>
      </c>
    </row>
    <row r="27" spans="1:12">
      <c r="A27" s="108" t="s">
        <v>892</v>
      </c>
      <c r="B27" s="50" t="s">
        <v>109</v>
      </c>
      <c r="C27" s="838">
        <v>2120320941</v>
      </c>
      <c r="D27" s="838">
        <v>1869849437</v>
      </c>
      <c r="E27" s="838">
        <v>1684609121</v>
      </c>
      <c r="F27" s="838">
        <v>1362959443</v>
      </c>
      <c r="G27" s="838">
        <v>1518604883</v>
      </c>
      <c r="H27" s="838">
        <v>8835031147</v>
      </c>
      <c r="I27" s="836">
        <v>41850556731</v>
      </c>
      <c r="J27" s="836">
        <v>924482314</v>
      </c>
      <c r="K27" s="837">
        <v>4145114349</v>
      </c>
      <c r="L27" s="837">
        <v>848256473</v>
      </c>
    </row>
    <row r="28" spans="1:12">
      <c r="A28" s="56" t="s">
        <v>893</v>
      </c>
      <c r="B28" s="85" t="s">
        <v>110</v>
      </c>
      <c r="C28" s="839">
        <v>395106082500</v>
      </c>
      <c r="D28" s="839">
        <v>104641298782</v>
      </c>
      <c r="E28" s="839">
        <v>73087090853</v>
      </c>
      <c r="F28" s="839">
        <v>204292375817</v>
      </c>
      <c r="G28" s="839">
        <v>116377139096</v>
      </c>
      <c r="H28" s="839">
        <v>219018005252</v>
      </c>
      <c r="I28" s="834">
        <v>174812574960</v>
      </c>
      <c r="J28" s="834">
        <v>487933758072</v>
      </c>
      <c r="K28" s="835">
        <v>902018211368</v>
      </c>
      <c r="L28" s="835">
        <v>1247293108710</v>
      </c>
    </row>
    <row r="29" spans="1:12">
      <c r="A29" s="108" t="s">
        <v>894</v>
      </c>
      <c r="B29" s="50" t="s">
        <v>868</v>
      </c>
      <c r="C29" s="838">
        <v>300000000000</v>
      </c>
      <c r="D29" s="838">
        <v>1196706932</v>
      </c>
      <c r="E29" s="838">
        <v>2393413864</v>
      </c>
      <c r="F29" s="838">
        <v>3771606718</v>
      </c>
      <c r="G29" s="838">
        <v>23731004336</v>
      </c>
      <c r="H29" s="838">
        <v>15981004336</v>
      </c>
      <c r="I29" s="836">
        <v>12481004346</v>
      </c>
      <c r="J29" s="836">
        <v>31899098866</v>
      </c>
      <c r="K29" s="837">
        <v>63121797036</v>
      </c>
      <c r="L29" s="837">
        <v>394871797036</v>
      </c>
    </row>
    <row r="30" spans="1:12" s="276" customFormat="1">
      <c r="A30" s="108" t="s">
        <v>895</v>
      </c>
      <c r="B30" s="50" t="s">
        <v>108</v>
      </c>
      <c r="C30" s="838">
        <v>22606903672</v>
      </c>
      <c r="D30" s="838">
        <v>1437443268</v>
      </c>
      <c r="E30" s="838">
        <v>3898120473</v>
      </c>
      <c r="F30" s="838">
        <v>4566959566</v>
      </c>
      <c r="G30" s="838">
        <v>4706803313</v>
      </c>
      <c r="H30" s="838">
        <v>79532290710</v>
      </c>
      <c r="I30" s="836">
        <v>104096757581</v>
      </c>
      <c r="J30" s="836">
        <v>265226066875</v>
      </c>
      <c r="K30" s="837">
        <v>694113486371</v>
      </c>
      <c r="L30" s="837">
        <v>723425501442</v>
      </c>
    </row>
    <row r="31" spans="1:12" s="276" customFormat="1">
      <c r="A31" s="108" t="s">
        <v>896</v>
      </c>
      <c r="B31" s="50" t="s">
        <v>109</v>
      </c>
      <c r="C31" s="838">
        <v>99531983</v>
      </c>
      <c r="D31" s="838">
        <v>63728254</v>
      </c>
      <c r="E31" s="838">
        <v>116376942</v>
      </c>
      <c r="F31" s="838">
        <v>123972533</v>
      </c>
      <c r="G31" s="838">
        <v>1825113447</v>
      </c>
      <c r="H31" s="838">
        <v>594861206</v>
      </c>
      <c r="I31" s="836">
        <v>3058829033</v>
      </c>
      <c r="J31" s="836">
        <v>2310271331</v>
      </c>
      <c r="K31" s="837">
        <v>1503716961</v>
      </c>
      <c r="L31" s="837">
        <v>3736587232</v>
      </c>
    </row>
    <row r="32" spans="1:12">
      <c r="A32" s="108" t="s">
        <v>897</v>
      </c>
      <c r="B32" s="50" t="s">
        <v>869</v>
      </c>
      <c r="C32" s="838">
        <v>72399646845</v>
      </c>
      <c r="D32" s="838">
        <v>101943420328</v>
      </c>
      <c r="E32" s="838">
        <v>66679179574</v>
      </c>
      <c r="F32" s="838">
        <v>195829837000</v>
      </c>
      <c r="G32" s="838">
        <v>86114218000</v>
      </c>
      <c r="H32" s="838">
        <v>122909849000</v>
      </c>
      <c r="I32" s="836">
        <v>55175984000</v>
      </c>
      <c r="J32" s="836">
        <v>188498321000</v>
      </c>
      <c r="K32" s="837">
        <v>143279211000</v>
      </c>
      <c r="L32" s="837">
        <v>125259223000</v>
      </c>
    </row>
    <row r="33" spans="1:12">
      <c r="A33" s="56" t="s">
        <v>898</v>
      </c>
      <c r="B33" s="85" t="s">
        <v>870</v>
      </c>
      <c r="C33" s="839">
        <v>9975592498026.4004</v>
      </c>
      <c r="D33" s="839">
        <v>9453267799167.0996</v>
      </c>
      <c r="E33" s="839">
        <v>11869973579270.812</v>
      </c>
      <c r="F33" s="839">
        <v>14066476462873.453</v>
      </c>
      <c r="G33" s="839">
        <v>14332607505987.301</v>
      </c>
      <c r="H33" s="839">
        <v>13664035314799</v>
      </c>
      <c r="I33" s="834">
        <v>17769796357392.602</v>
      </c>
      <c r="J33" s="834">
        <v>20760033486751.199</v>
      </c>
      <c r="K33" s="835">
        <v>21896393632391</v>
      </c>
      <c r="L33" s="835">
        <v>22448336991511</v>
      </c>
    </row>
    <row r="34" spans="1:12">
      <c r="A34" s="56" t="s">
        <v>899</v>
      </c>
      <c r="B34" s="85" t="s">
        <v>871</v>
      </c>
      <c r="C34" s="839">
        <v>4847915600618</v>
      </c>
      <c r="D34" s="839">
        <v>4756838848256</v>
      </c>
      <c r="E34" s="839">
        <v>5591567115700</v>
      </c>
      <c r="F34" s="839">
        <v>6183285642741</v>
      </c>
      <c r="G34" s="839">
        <v>6991031480387</v>
      </c>
      <c r="H34" s="839">
        <v>6436942285777</v>
      </c>
      <c r="I34" s="834">
        <v>7631704891598</v>
      </c>
      <c r="J34" s="834">
        <v>8388468214004</v>
      </c>
      <c r="K34" s="835">
        <v>9622835719765</v>
      </c>
      <c r="L34" s="835">
        <v>10535260457713</v>
      </c>
    </row>
    <row r="35" spans="1:12" s="276" customFormat="1">
      <c r="A35" s="543" t="s">
        <v>900</v>
      </c>
      <c r="B35" s="88" t="s">
        <v>746</v>
      </c>
      <c r="C35" s="840">
        <v>5127676897408.4004</v>
      </c>
      <c r="D35" s="840">
        <v>4696428950911.0996</v>
      </c>
      <c r="E35" s="840">
        <v>6278406463570.8115</v>
      </c>
      <c r="F35" s="840">
        <v>7883190820132.4531</v>
      </c>
      <c r="G35" s="840">
        <v>7341576025600.2998</v>
      </c>
      <c r="H35" s="840">
        <v>7227093029022</v>
      </c>
      <c r="I35" s="840">
        <v>10138091465794.6</v>
      </c>
      <c r="J35" s="840">
        <v>12371565272747.199</v>
      </c>
      <c r="K35" s="840">
        <v>12273557912626</v>
      </c>
      <c r="L35" s="835">
        <v>11913076533798</v>
      </c>
    </row>
    <row r="36" spans="1:12" s="276" customFormat="1">
      <c r="A36" s="717"/>
      <c r="B36" s="718"/>
      <c r="C36" s="544"/>
      <c r="D36" s="544"/>
      <c r="E36" s="544"/>
      <c r="F36" s="544"/>
      <c r="G36" s="544"/>
      <c r="H36" s="544"/>
      <c r="I36" s="544"/>
      <c r="J36" s="544"/>
      <c r="K36" s="544"/>
      <c r="L36" s="544"/>
    </row>
    <row r="37" spans="1:12">
      <c r="A37" s="70" t="s">
        <v>94</v>
      </c>
      <c r="B37" s="89"/>
      <c r="C37" s="89"/>
      <c r="D37" s="89"/>
      <c r="E37" s="89"/>
      <c r="F37" s="89"/>
      <c r="G37" s="89"/>
      <c r="H37" s="89"/>
      <c r="I37" s="89"/>
      <c r="J37" s="89"/>
      <c r="K37" s="90"/>
    </row>
    <row r="38" spans="1:12">
      <c r="A38" s="70" t="s">
        <v>95</v>
      </c>
      <c r="B38" s="89"/>
      <c r="C38" s="89"/>
      <c r="D38" s="89"/>
      <c r="E38" s="89"/>
      <c r="F38" s="89"/>
      <c r="G38" s="89"/>
      <c r="H38" s="89"/>
      <c r="I38" s="89"/>
      <c r="J38" s="89"/>
      <c r="K38" s="90"/>
    </row>
    <row r="39" spans="1:12" ht="26.7" customHeight="1"/>
    <row r="41" spans="1:12">
      <c r="A41" s="89"/>
      <c r="B41" s="90"/>
      <c r="C41" s="89"/>
      <c r="D41" s="89"/>
      <c r="E41" s="89"/>
      <c r="F41" s="89"/>
      <c r="G41" s="89"/>
      <c r="H41" s="89"/>
      <c r="I41" s="89"/>
      <c r="J41" s="89"/>
      <c r="K41" s="4"/>
    </row>
    <row r="42" spans="1:12" s="91" customFormat="1">
      <c r="A42" s="50"/>
      <c r="B42" s="50"/>
      <c r="C42" s="50"/>
      <c r="D42" s="50"/>
      <c r="E42" s="50"/>
      <c r="F42" s="50"/>
      <c r="G42" s="50"/>
      <c r="H42" s="50"/>
      <c r="I42" s="50"/>
      <c r="J42" s="50"/>
      <c r="K42" s="50"/>
    </row>
    <row r="43" spans="1:12" s="91" customFormat="1">
      <c r="B43" s="53"/>
    </row>
    <row r="44" spans="1:12" s="91" customFormat="1">
      <c r="B44" s="53"/>
    </row>
    <row r="45" spans="1:12" s="91" customFormat="1">
      <c r="B45" s="53"/>
    </row>
    <row r="46" spans="1:12" s="91" customFormat="1">
      <c r="B46" s="53"/>
    </row>
    <row r="47" spans="1:12" s="91" customFormat="1">
      <c r="B47" s="53"/>
    </row>
    <row r="48" spans="1:12" s="91" customFormat="1">
      <c r="B48" s="53"/>
    </row>
    <row r="49" spans="2:2" s="91" customFormat="1">
      <c r="B49" s="53"/>
    </row>
    <row r="50" spans="2:2" s="91" customFormat="1">
      <c r="B50" s="53"/>
    </row>
    <row r="51" spans="2:2" s="91" customFormat="1">
      <c r="B51" s="53"/>
    </row>
    <row r="52" spans="2:2" s="91" customFormat="1">
      <c r="B52" s="53"/>
    </row>
    <row r="53" spans="2:2" s="91" customFormat="1">
      <c r="B53" s="53"/>
    </row>
    <row r="54" spans="2:2" s="91" customFormat="1">
      <c r="B54" s="53"/>
    </row>
    <row r="55" spans="2:2" s="91" customFormat="1">
      <c r="B55" s="53"/>
    </row>
  </sheetData>
  <hyperlinks>
    <hyperlink ref="K2" location="'Tabla de Contenido'!A1" display="Inicio"/>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N66"/>
  <sheetViews>
    <sheetView showGridLines="0" zoomScaleNormal="100" zoomScaleSheetLayoutView="100" workbookViewId="0">
      <selection activeCell="K2" sqref="K2"/>
    </sheetView>
  </sheetViews>
  <sheetFormatPr baseColWidth="10" defaultColWidth="11.44140625" defaultRowHeight="14.4"/>
  <cols>
    <col min="1" max="1" width="14.44140625" style="54" customWidth="1"/>
    <col min="2" max="2" width="43.33203125" style="21" customWidth="1"/>
    <col min="3" max="3" width="12.6640625" style="54" customWidth="1"/>
    <col min="4" max="4" width="12.44140625" style="54" bestFit="1" customWidth="1"/>
    <col min="5" max="5" width="13.44140625" style="54" customWidth="1"/>
    <col min="6" max="8" width="13.6640625" style="54" customWidth="1"/>
    <col min="9" max="9" width="11.44140625" style="54" bestFit="1" customWidth="1"/>
    <col min="10" max="12" width="12.33203125" style="54" customWidth="1"/>
    <col min="13" max="16384" width="11.44140625" style="54"/>
  </cols>
  <sheetData>
    <row r="1" spans="1:14" ht="10.5" customHeight="1">
      <c r="B1" s="15"/>
      <c r="C1" s="15"/>
      <c r="D1" s="92"/>
      <c r="E1" s="92"/>
      <c r="F1" s="92"/>
      <c r="G1" s="92"/>
      <c r="H1" s="92"/>
      <c r="I1" s="92"/>
      <c r="J1" s="92"/>
      <c r="K1" s="92"/>
    </row>
    <row r="2" spans="1:14">
      <c r="A2" s="55" t="s">
        <v>1376</v>
      </c>
      <c r="B2" s="50"/>
      <c r="C2" s="73"/>
      <c r="D2" s="73"/>
      <c r="E2" s="73"/>
      <c r="F2" s="73"/>
      <c r="G2" s="73"/>
      <c r="H2" s="73"/>
      <c r="I2" s="73"/>
      <c r="J2" s="73"/>
      <c r="K2" s="877" t="s">
        <v>1620</v>
      </c>
    </row>
    <row r="3" spans="1:14">
      <c r="A3" s="29" t="s">
        <v>320</v>
      </c>
      <c r="B3" s="50"/>
      <c r="C3" s="73"/>
      <c r="D3" s="73"/>
      <c r="E3" s="73"/>
      <c r="F3" s="73"/>
      <c r="G3" s="73"/>
      <c r="H3" s="73"/>
      <c r="I3" s="73"/>
      <c r="J3" s="73"/>
      <c r="K3" s="73"/>
    </row>
    <row r="4" spans="1:14">
      <c r="A4" s="27" t="s">
        <v>1500</v>
      </c>
      <c r="B4" s="50"/>
      <c r="C4" s="73"/>
      <c r="D4" s="73"/>
      <c r="E4" s="73"/>
      <c r="F4" s="73"/>
      <c r="G4" s="73"/>
      <c r="H4" s="73"/>
      <c r="I4" s="73"/>
      <c r="J4" s="73"/>
      <c r="K4" s="73"/>
    </row>
    <row r="5" spans="1:14">
      <c r="A5" s="29" t="s">
        <v>70</v>
      </c>
      <c r="B5" s="50"/>
      <c r="C5" s="73"/>
      <c r="D5" s="73"/>
      <c r="E5" s="73"/>
      <c r="F5" s="73"/>
      <c r="G5" s="73"/>
      <c r="H5" s="73"/>
      <c r="I5" s="73"/>
      <c r="J5" s="73"/>
      <c r="K5" s="73"/>
    </row>
    <row r="6" spans="1:14">
      <c r="A6" s="59" t="s">
        <v>71</v>
      </c>
      <c r="B6" s="59" t="s">
        <v>72</v>
      </c>
      <c r="C6" s="93">
        <v>2015</v>
      </c>
      <c r="D6" s="93">
        <v>2016</v>
      </c>
      <c r="E6" s="93">
        <v>2017</v>
      </c>
      <c r="F6" s="93">
        <v>2018</v>
      </c>
      <c r="G6" s="93">
        <v>2019</v>
      </c>
      <c r="H6" s="93">
        <v>2020</v>
      </c>
      <c r="I6" s="93">
        <v>2021</v>
      </c>
      <c r="J6" s="93">
        <v>2022</v>
      </c>
      <c r="K6" s="93">
        <v>2023</v>
      </c>
      <c r="L6" s="93">
        <v>2024</v>
      </c>
    </row>
    <row r="7" spans="1:14" s="36" customFormat="1" ht="13.8">
      <c r="A7" s="852">
        <v>42</v>
      </c>
      <c r="B7" s="94" t="s">
        <v>1578</v>
      </c>
      <c r="C7" s="843">
        <v>5053473.0894544702</v>
      </c>
      <c r="D7" s="843">
        <v>4475776.6156540001</v>
      </c>
      <c r="E7" s="844">
        <v>4827165.6358650001</v>
      </c>
      <c r="F7" s="844">
        <v>5555915.1844229996</v>
      </c>
      <c r="G7" s="844">
        <v>6848607.7061470002</v>
      </c>
      <c r="H7" s="843">
        <v>9015798.1476300005</v>
      </c>
      <c r="I7" s="843">
        <v>9788295.2226849999</v>
      </c>
      <c r="J7" s="843">
        <v>11466617.71882</v>
      </c>
      <c r="K7" s="843">
        <v>14898256.480088999</v>
      </c>
      <c r="L7" s="843">
        <v>14160157.270219</v>
      </c>
      <c r="M7" s="845"/>
    </row>
    <row r="8" spans="1:14" s="36" customFormat="1" ht="13.8">
      <c r="A8" s="853">
        <v>421</v>
      </c>
      <c r="B8" s="94" t="s">
        <v>901</v>
      </c>
      <c r="C8" s="846">
        <v>1087761.0331514899</v>
      </c>
      <c r="D8" s="846">
        <v>1275104.549501</v>
      </c>
      <c r="E8" s="846">
        <v>1282521.223033</v>
      </c>
      <c r="F8" s="846">
        <v>1401096.421264</v>
      </c>
      <c r="G8" s="846">
        <v>1575723.411935</v>
      </c>
      <c r="H8" s="846">
        <v>1680300.098484</v>
      </c>
      <c r="I8" s="846">
        <v>1782576.4580989999</v>
      </c>
      <c r="J8" s="846">
        <v>2373296.8502310002</v>
      </c>
      <c r="K8" s="846">
        <v>2379005.9148550001</v>
      </c>
      <c r="L8" s="846">
        <v>2254417.2334650001</v>
      </c>
      <c r="M8" s="847"/>
      <c r="N8" s="847"/>
    </row>
    <row r="9" spans="1:14" s="36" customFormat="1" ht="13.8">
      <c r="A9" s="854">
        <v>4211</v>
      </c>
      <c r="B9" s="73" t="s">
        <v>101</v>
      </c>
      <c r="C9" s="106">
        <v>282958.00960200001</v>
      </c>
      <c r="D9" s="106">
        <v>286771.401098</v>
      </c>
      <c r="E9" s="106">
        <v>332154.59929400001</v>
      </c>
      <c r="F9" s="106">
        <v>370165.300215</v>
      </c>
      <c r="G9" s="106">
        <v>396061.20362799999</v>
      </c>
      <c r="H9" s="106">
        <v>432520.80531099997</v>
      </c>
      <c r="I9" s="106">
        <v>433645.21240199998</v>
      </c>
      <c r="J9" s="106">
        <v>489380.63082999998</v>
      </c>
      <c r="K9" s="106">
        <v>581608.90343399998</v>
      </c>
      <c r="L9" s="106">
        <v>639383.999067</v>
      </c>
      <c r="M9" s="845"/>
    </row>
    <row r="10" spans="1:14" s="21" customFormat="1" ht="13.8">
      <c r="A10" s="854">
        <v>421101</v>
      </c>
      <c r="B10" s="12" t="s">
        <v>902</v>
      </c>
      <c r="C10" s="105">
        <v>267832.15537400002</v>
      </c>
      <c r="D10" s="105">
        <v>268764.93686100002</v>
      </c>
      <c r="E10" s="105">
        <v>311630.73006099998</v>
      </c>
      <c r="F10" s="105">
        <v>339757.04724799999</v>
      </c>
      <c r="G10" s="105">
        <v>370229.00941499998</v>
      </c>
      <c r="H10" s="106">
        <v>403484.05745199998</v>
      </c>
      <c r="I10" s="106">
        <v>405063.78148100001</v>
      </c>
      <c r="J10" s="106">
        <v>485894.26746100001</v>
      </c>
      <c r="K10" s="106">
        <v>577554.09227899997</v>
      </c>
      <c r="L10" s="106">
        <v>635068.60783600004</v>
      </c>
      <c r="M10" s="20"/>
    </row>
    <row r="11" spans="1:14" s="21" customFormat="1" ht="13.8">
      <c r="A11" s="809">
        <v>42110101</v>
      </c>
      <c r="B11" s="12" t="s">
        <v>903</v>
      </c>
      <c r="C11" s="105">
        <v>204709.30347399999</v>
      </c>
      <c r="D11" s="105">
        <v>208665.65171899999</v>
      </c>
      <c r="E11" s="105">
        <v>240725.441544</v>
      </c>
      <c r="F11" s="105">
        <v>261222.88204699999</v>
      </c>
      <c r="G11" s="105">
        <v>286048.48156500002</v>
      </c>
      <c r="H11" s="106">
        <v>310624.83122699999</v>
      </c>
      <c r="I11" s="106">
        <v>295426.65676300001</v>
      </c>
      <c r="J11" s="106">
        <v>345492.137781</v>
      </c>
      <c r="K11" s="106">
        <v>399886.60839399998</v>
      </c>
      <c r="L11" s="106">
        <v>459565.65327100002</v>
      </c>
      <c r="M11" s="20"/>
    </row>
    <row r="12" spans="1:14" s="21" customFormat="1" ht="13.8">
      <c r="A12" s="809">
        <v>42110101001</v>
      </c>
      <c r="B12" s="12" t="s">
        <v>904</v>
      </c>
      <c r="C12" s="105">
        <v>194326.03501699999</v>
      </c>
      <c r="D12" s="105">
        <v>195822.80252500001</v>
      </c>
      <c r="E12" s="105">
        <v>225604.78269200001</v>
      </c>
      <c r="F12" s="105">
        <v>246241.03061300001</v>
      </c>
      <c r="G12" s="105">
        <v>264444.14530099998</v>
      </c>
      <c r="H12" s="106">
        <v>287624.48272999999</v>
      </c>
      <c r="I12" s="106">
        <v>285288.92806399998</v>
      </c>
      <c r="J12" s="106">
        <v>338474.66608300002</v>
      </c>
      <c r="K12" s="106">
        <v>392634.35161900002</v>
      </c>
      <c r="L12" s="106">
        <v>449508.39286800002</v>
      </c>
      <c r="M12" s="20"/>
    </row>
    <row r="13" spans="1:14" s="21" customFormat="1" ht="13.8">
      <c r="A13" s="809">
        <v>42110101002</v>
      </c>
      <c r="B13" s="12" t="s">
        <v>905</v>
      </c>
      <c r="C13" s="105">
        <v>10388.469294</v>
      </c>
      <c r="D13" s="105">
        <v>12852.414466</v>
      </c>
      <c r="E13" s="105">
        <v>15147.141433000001</v>
      </c>
      <c r="F13" s="105">
        <v>15059.027419</v>
      </c>
      <c r="G13" s="105">
        <v>21727.828197999999</v>
      </c>
      <c r="H13" s="106">
        <v>23113.888404000001</v>
      </c>
      <c r="I13" s="106">
        <v>10137.728698999999</v>
      </c>
      <c r="J13" s="106">
        <v>7017.4716980000003</v>
      </c>
      <c r="K13" s="106">
        <v>7252.2567749999998</v>
      </c>
      <c r="L13" s="106">
        <v>10057.260403</v>
      </c>
      <c r="M13" s="20"/>
    </row>
    <row r="14" spans="1:14" s="21" customFormat="1" ht="13.8">
      <c r="A14" s="809">
        <v>42110102</v>
      </c>
      <c r="B14" s="12" t="s">
        <v>906</v>
      </c>
      <c r="C14" s="105">
        <v>62135.608075999997</v>
      </c>
      <c r="D14" s="105">
        <v>59253.623259</v>
      </c>
      <c r="E14" s="105">
        <v>70190.627397999997</v>
      </c>
      <c r="F14" s="105">
        <v>78492.763928</v>
      </c>
      <c r="G14" s="105">
        <v>83381.458132</v>
      </c>
      <c r="H14" s="106">
        <v>98630.629857000007</v>
      </c>
      <c r="I14" s="106">
        <v>92943.728829999993</v>
      </c>
      <c r="J14" s="106">
        <v>110133.214654</v>
      </c>
      <c r="K14" s="106">
        <v>133040.46937400001</v>
      </c>
      <c r="L14" s="106">
        <v>129382.26515799999</v>
      </c>
      <c r="M14" s="20"/>
    </row>
    <row r="15" spans="1:14" s="21" customFormat="1" ht="13.8">
      <c r="A15" s="809">
        <v>42110103</v>
      </c>
      <c r="B15" s="12" t="s">
        <v>907</v>
      </c>
      <c r="C15" s="105">
        <v>670.75503100000003</v>
      </c>
      <c r="D15" s="105">
        <v>546.32637699999998</v>
      </c>
      <c r="E15" s="105">
        <v>364.95831299999998</v>
      </c>
      <c r="F15" s="105">
        <v>491.22564699999998</v>
      </c>
      <c r="G15" s="105">
        <v>222.31367</v>
      </c>
      <c r="H15" s="106">
        <v>515.71941600000002</v>
      </c>
      <c r="I15" s="106">
        <v>16693.395887999999</v>
      </c>
      <c r="J15" s="106">
        <v>30268.915025999999</v>
      </c>
      <c r="K15" s="106">
        <v>44627.014511000001</v>
      </c>
      <c r="L15" s="106">
        <v>46120.689406999998</v>
      </c>
      <c r="M15" s="20"/>
    </row>
    <row r="16" spans="1:14" s="21" customFormat="1" ht="13.8">
      <c r="A16" s="809">
        <v>42110104</v>
      </c>
      <c r="B16" s="12" t="s">
        <v>908</v>
      </c>
      <c r="C16" s="105">
        <v>316.48879299999999</v>
      </c>
      <c r="D16" s="105">
        <v>299.33550600000001</v>
      </c>
      <c r="E16" s="105">
        <v>349.70280600000001</v>
      </c>
      <c r="F16" s="105">
        <v>485.81892599999998</v>
      </c>
      <c r="G16" s="105">
        <v>576.75604799999996</v>
      </c>
      <c r="H16" s="106">
        <v>587.05228099999999</v>
      </c>
      <c r="I16" s="106">
        <v>0</v>
      </c>
      <c r="J16" s="106">
        <v>0</v>
      </c>
      <c r="K16" s="106">
        <v>0</v>
      </c>
      <c r="L16" s="106">
        <v>0</v>
      </c>
      <c r="M16" s="20"/>
    </row>
    <row r="17" spans="1:13" s="21" customFormat="1" ht="13.8">
      <c r="A17" s="809">
        <v>421102</v>
      </c>
      <c r="B17" s="12" t="s">
        <v>909</v>
      </c>
      <c r="C17" s="105">
        <v>15125.854228</v>
      </c>
      <c r="D17" s="105">
        <v>18006.464237</v>
      </c>
      <c r="E17" s="105">
        <v>15673.926808</v>
      </c>
      <c r="F17" s="105">
        <v>30160.615258000002</v>
      </c>
      <c r="G17" s="105">
        <v>25832.194212999999</v>
      </c>
      <c r="H17" s="106">
        <v>29036.747858999999</v>
      </c>
      <c r="I17" s="106">
        <v>28506.410723000001</v>
      </c>
      <c r="J17" s="106">
        <v>3486.3633690000001</v>
      </c>
      <c r="K17" s="106">
        <v>4054.8111549999999</v>
      </c>
      <c r="L17" s="106">
        <v>4315.3912309999996</v>
      </c>
      <c r="M17" s="20"/>
    </row>
    <row r="18" spans="1:13" s="36" customFormat="1" ht="13.8">
      <c r="A18" s="809">
        <v>4212</v>
      </c>
      <c r="B18" s="12" t="s">
        <v>102</v>
      </c>
      <c r="C18" s="105">
        <v>256656.41929349001</v>
      </c>
      <c r="D18" s="105">
        <v>303762.35779600003</v>
      </c>
      <c r="E18" s="105">
        <v>328904.20682000002</v>
      </c>
      <c r="F18" s="105">
        <v>340911.58850700001</v>
      </c>
      <c r="G18" s="105">
        <v>436836.32442700001</v>
      </c>
      <c r="H18" s="106">
        <v>417842.310803</v>
      </c>
      <c r="I18" s="106">
        <v>440815.67005199997</v>
      </c>
      <c r="J18" s="106">
        <v>528557.94382699998</v>
      </c>
      <c r="K18" s="106">
        <v>605672.22456899995</v>
      </c>
      <c r="L18" s="106">
        <v>511876.28706200002</v>
      </c>
      <c r="M18" s="845"/>
    </row>
    <row r="19" spans="1:13" s="36" customFormat="1" ht="13.8">
      <c r="A19" s="809">
        <v>4213</v>
      </c>
      <c r="B19" s="12" t="s">
        <v>746</v>
      </c>
      <c r="C19" s="105">
        <v>212528.64951700001</v>
      </c>
      <c r="D19" s="105">
        <v>240209.20295499999</v>
      </c>
      <c r="E19" s="105">
        <v>228454.99757599999</v>
      </c>
      <c r="F19" s="105">
        <v>270632.77983800002</v>
      </c>
      <c r="G19" s="105">
        <v>254500.46257999999</v>
      </c>
      <c r="H19" s="106">
        <v>418816.17281999998</v>
      </c>
      <c r="I19" s="106">
        <v>440694.62962899997</v>
      </c>
      <c r="J19" s="106">
        <v>682029.65924800001</v>
      </c>
      <c r="K19" s="106">
        <v>465525.769119</v>
      </c>
      <c r="L19" s="106">
        <v>494074.49713799998</v>
      </c>
      <c r="M19" s="845"/>
    </row>
    <row r="20" spans="1:13" s="21" customFormat="1" ht="13.8">
      <c r="A20" s="809">
        <v>421305</v>
      </c>
      <c r="B20" s="12" t="s">
        <v>864</v>
      </c>
      <c r="C20" s="105">
        <v>43706.076486999998</v>
      </c>
      <c r="D20" s="105">
        <v>64691.736881999997</v>
      </c>
      <c r="E20" s="105">
        <v>44284.137455999997</v>
      </c>
      <c r="F20" s="105">
        <v>60777.821081000002</v>
      </c>
      <c r="G20" s="105">
        <v>0</v>
      </c>
      <c r="H20" s="106">
        <v>183494.69</v>
      </c>
      <c r="I20" s="106">
        <v>168776</v>
      </c>
      <c r="J20" s="106">
        <v>379931.112456</v>
      </c>
      <c r="K20" s="106">
        <v>109520</v>
      </c>
      <c r="L20" s="106">
        <v>99300</v>
      </c>
      <c r="M20" s="20"/>
    </row>
    <row r="21" spans="1:13" s="21" customFormat="1" ht="13.8">
      <c r="A21" s="809">
        <v>421307</v>
      </c>
      <c r="B21" s="12" t="s">
        <v>910</v>
      </c>
      <c r="C21" s="105">
        <v>158269.62840300001</v>
      </c>
      <c r="D21" s="105">
        <v>170229.30251499999</v>
      </c>
      <c r="E21" s="105">
        <v>176340.24093599999</v>
      </c>
      <c r="F21" s="105">
        <v>182887.93576200001</v>
      </c>
      <c r="G21" s="105">
        <v>252400.41433900001</v>
      </c>
      <c r="H21" s="106">
        <v>225912.43592300001</v>
      </c>
      <c r="I21" s="106">
        <v>268185.07760399999</v>
      </c>
      <c r="J21" s="106">
        <v>292067.49383400002</v>
      </c>
      <c r="K21" s="106">
        <v>347849.593941</v>
      </c>
      <c r="L21" s="106">
        <v>387309.41482900002</v>
      </c>
      <c r="M21" s="20"/>
    </row>
    <row r="22" spans="1:13" s="21" customFormat="1" ht="13.8">
      <c r="A22" s="809">
        <v>421313</v>
      </c>
      <c r="B22" s="12" t="s">
        <v>105</v>
      </c>
      <c r="C22" s="105">
        <v>10324.752751</v>
      </c>
      <c r="D22" s="105">
        <v>4847.0225559999999</v>
      </c>
      <c r="E22" s="105">
        <v>7297.9857860000002</v>
      </c>
      <c r="F22" s="105">
        <v>26460.476351000001</v>
      </c>
      <c r="G22" s="105">
        <v>1300.996805</v>
      </c>
      <c r="H22" s="106">
        <v>8326.8567719999992</v>
      </c>
      <c r="I22" s="106">
        <v>3733.552025</v>
      </c>
      <c r="J22" s="106">
        <v>5031.0529580000002</v>
      </c>
      <c r="K22" s="106">
        <v>2841.175178</v>
      </c>
      <c r="L22" s="106">
        <v>2465.0823089999999</v>
      </c>
      <c r="M22" s="20"/>
    </row>
    <row r="23" spans="1:13" s="36" customFormat="1" ht="13.8">
      <c r="A23" s="809">
        <v>4215</v>
      </c>
      <c r="B23" s="12" t="s">
        <v>911</v>
      </c>
      <c r="C23" s="105">
        <v>72222.534524999995</v>
      </c>
      <c r="D23" s="105">
        <v>87692.183097999994</v>
      </c>
      <c r="E23" s="105">
        <v>122819.281544</v>
      </c>
      <c r="F23" s="105">
        <v>103051.08390899999</v>
      </c>
      <c r="G23" s="105">
        <v>120637.21287600001</v>
      </c>
      <c r="H23" s="106">
        <v>73772.365306000007</v>
      </c>
      <c r="I23" s="106">
        <v>0</v>
      </c>
      <c r="J23" s="106">
        <v>0</v>
      </c>
      <c r="K23" s="106">
        <v>0</v>
      </c>
      <c r="L23" s="106">
        <v>0</v>
      </c>
      <c r="M23" s="845"/>
    </row>
    <row r="24" spans="1:13" s="36" customFormat="1" ht="13.8">
      <c r="A24" s="809">
        <v>4216</v>
      </c>
      <c r="B24" s="12" t="s">
        <v>912</v>
      </c>
      <c r="C24" s="105">
        <v>17913.359411000001</v>
      </c>
      <c r="D24" s="105">
        <v>12462.122938</v>
      </c>
      <c r="E24" s="105">
        <v>15413.517075</v>
      </c>
      <c r="F24" s="105">
        <v>14509.250292000001</v>
      </c>
      <c r="G24" s="105">
        <v>30401.820790000002</v>
      </c>
      <c r="H24" s="106">
        <v>22041.939366999999</v>
      </c>
      <c r="I24" s="106">
        <v>27521.593549000001</v>
      </c>
      <c r="J24" s="106">
        <v>41950.318849000003</v>
      </c>
      <c r="K24" s="106">
        <v>71056.576595999999</v>
      </c>
      <c r="L24" s="106">
        <v>58599.803056999997</v>
      </c>
      <c r="M24" s="845"/>
    </row>
    <row r="25" spans="1:13" s="36" customFormat="1" ht="13.8">
      <c r="A25" s="809">
        <v>4217</v>
      </c>
      <c r="B25" s="12" t="s">
        <v>913</v>
      </c>
      <c r="C25" s="105">
        <v>15692.351321</v>
      </c>
      <c r="D25" s="105">
        <v>13345.520124000001</v>
      </c>
      <c r="E25" s="105">
        <v>17382.468101999999</v>
      </c>
      <c r="F25" s="105">
        <v>17288.677884000001</v>
      </c>
      <c r="G25" s="105">
        <v>15237.806693</v>
      </c>
      <c r="H25" s="106">
        <v>22389.160973999999</v>
      </c>
      <c r="I25" s="106">
        <v>22995.27406</v>
      </c>
      <c r="J25" s="106">
        <v>28506.800861</v>
      </c>
      <c r="K25" s="106">
        <v>29779.643304000001</v>
      </c>
      <c r="L25" s="106">
        <v>33658.176600999999</v>
      </c>
      <c r="M25" s="845"/>
    </row>
    <row r="26" spans="1:13" s="21" customFormat="1" ht="13.8">
      <c r="A26" s="809">
        <v>421701</v>
      </c>
      <c r="B26" s="12" t="s">
        <v>914</v>
      </c>
      <c r="C26" s="105">
        <v>15692.351321</v>
      </c>
      <c r="D26" s="105">
        <v>13345.520124000001</v>
      </c>
      <c r="E26" s="105">
        <v>17382.468101999999</v>
      </c>
      <c r="F26" s="105">
        <v>17288.677884000001</v>
      </c>
      <c r="G26" s="105">
        <v>15237.806693</v>
      </c>
      <c r="H26" s="106">
        <v>22389.160973999999</v>
      </c>
      <c r="I26" s="106">
        <v>22995.27406</v>
      </c>
      <c r="J26" s="106">
        <v>28506.800861</v>
      </c>
      <c r="K26" s="106">
        <v>29779.643304000001</v>
      </c>
      <c r="L26" s="106">
        <v>33658.176600999999</v>
      </c>
      <c r="M26" s="20"/>
    </row>
    <row r="27" spans="1:13" s="21" customFormat="1" ht="13.8">
      <c r="A27" s="809">
        <v>42170101</v>
      </c>
      <c r="B27" s="12" t="s">
        <v>915</v>
      </c>
      <c r="C27" s="105">
        <v>14774.32998</v>
      </c>
      <c r="D27" s="105">
        <v>12451.237041</v>
      </c>
      <c r="E27" s="105">
        <v>16293.974168000001</v>
      </c>
      <c r="F27" s="105">
        <v>16329.239901999999</v>
      </c>
      <c r="G27" s="105">
        <v>14212.451488999999</v>
      </c>
      <c r="H27" s="106">
        <v>21251.705505999998</v>
      </c>
      <c r="I27" s="106">
        <v>22886.675299999999</v>
      </c>
      <c r="J27" s="106">
        <v>28506.800861</v>
      </c>
      <c r="K27" s="106">
        <v>29649.522023000001</v>
      </c>
      <c r="L27" s="106">
        <v>33658.176600999999</v>
      </c>
      <c r="M27" s="20"/>
    </row>
    <row r="28" spans="1:13" s="21" customFormat="1" ht="13.8">
      <c r="A28" s="809">
        <v>42170102</v>
      </c>
      <c r="B28" s="12" t="s">
        <v>916</v>
      </c>
      <c r="C28" s="105">
        <v>918.02134100000001</v>
      </c>
      <c r="D28" s="105">
        <v>894.28308300000003</v>
      </c>
      <c r="E28" s="105">
        <v>1088.4939340000001</v>
      </c>
      <c r="F28" s="105">
        <v>959.43798200000003</v>
      </c>
      <c r="G28" s="105">
        <v>1025.355204</v>
      </c>
      <c r="H28" s="106">
        <v>1137.4554680000001</v>
      </c>
      <c r="I28" s="106">
        <v>108.59876</v>
      </c>
      <c r="J28" s="106">
        <v>0</v>
      </c>
      <c r="K28" s="106">
        <v>130.12128100000001</v>
      </c>
      <c r="L28" s="106">
        <v>0</v>
      </c>
      <c r="M28" s="20"/>
    </row>
    <row r="29" spans="1:13" s="36" customFormat="1" ht="13.8">
      <c r="A29" s="809">
        <v>4218</v>
      </c>
      <c r="B29" s="12" t="s">
        <v>917</v>
      </c>
      <c r="C29" s="105">
        <v>212820.32790800001</v>
      </c>
      <c r="D29" s="105">
        <v>319661.36546900001</v>
      </c>
      <c r="E29" s="105">
        <v>241202.20608199999</v>
      </c>
      <c r="F29" s="105">
        <v>254445.46980699999</v>
      </c>
      <c r="G29" s="105">
        <v>308996.39152399998</v>
      </c>
      <c r="H29" s="105">
        <v>309063.36683100002</v>
      </c>
      <c r="I29" s="105">
        <v>416904.07840699999</v>
      </c>
      <c r="J29" s="105">
        <v>602871.49661599996</v>
      </c>
      <c r="K29" s="105">
        <v>625362.79783299996</v>
      </c>
      <c r="L29" s="105">
        <v>516824.47054000001</v>
      </c>
      <c r="M29" s="845"/>
    </row>
    <row r="30" spans="1:13" s="36" customFormat="1" ht="13.8">
      <c r="A30" s="853">
        <v>422</v>
      </c>
      <c r="B30" s="325" t="s">
        <v>918</v>
      </c>
      <c r="C30" s="846">
        <v>54008.001463000001</v>
      </c>
      <c r="D30" s="846">
        <v>93071.013045999993</v>
      </c>
      <c r="E30" s="846">
        <v>113118.525838</v>
      </c>
      <c r="F30" s="846">
        <v>97719.114881000001</v>
      </c>
      <c r="G30" s="846">
        <v>135434.22266599999</v>
      </c>
      <c r="H30" s="846">
        <v>111974.799356</v>
      </c>
      <c r="I30" s="846">
        <v>22386.050039000002</v>
      </c>
      <c r="J30" s="846">
        <v>39136.220159999997</v>
      </c>
      <c r="K30" s="846">
        <v>391829.99354400003</v>
      </c>
      <c r="L30" s="846">
        <v>464737.00643399998</v>
      </c>
      <c r="M30" s="845"/>
    </row>
    <row r="31" spans="1:13" s="36" customFormat="1" ht="13.8">
      <c r="A31" s="855">
        <v>4221</v>
      </c>
      <c r="B31" s="324" t="s">
        <v>106</v>
      </c>
      <c r="C31" s="848">
        <v>0</v>
      </c>
      <c r="D31" s="848">
        <v>0</v>
      </c>
      <c r="E31" s="848">
        <v>0</v>
      </c>
      <c r="F31" s="848">
        <v>274.12281899999999</v>
      </c>
      <c r="G31" s="848">
        <v>2562.0660710000002</v>
      </c>
      <c r="H31" s="848">
        <v>3665.2978969999999</v>
      </c>
      <c r="I31" s="848">
        <v>4186.7533839999996</v>
      </c>
      <c r="J31" s="848">
        <v>3314.5561360000002</v>
      </c>
      <c r="K31" s="848">
        <v>4118.8552010000003</v>
      </c>
      <c r="L31" s="848">
        <v>4967.197091</v>
      </c>
      <c r="M31" s="845"/>
    </row>
    <row r="32" spans="1:13" s="21" customFormat="1" ht="13.8">
      <c r="A32" s="855">
        <v>422103</v>
      </c>
      <c r="B32" s="324" t="s">
        <v>109</v>
      </c>
      <c r="C32" s="324"/>
      <c r="D32" s="324"/>
      <c r="E32" s="324"/>
      <c r="F32" s="848">
        <v>274.12281899999999</v>
      </c>
      <c r="G32" s="848">
        <v>2562.0660710000002</v>
      </c>
      <c r="H32" s="848">
        <v>3665.2978969999999</v>
      </c>
      <c r="I32" s="848">
        <v>4186.7533839999996</v>
      </c>
      <c r="J32" s="848">
        <v>3314.5561360000002</v>
      </c>
      <c r="K32" s="848">
        <v>4118.8552010000003</v>
      </c>
      <c r="L32" s="848">
        <v>4949.2436390000003</v>
      </c>
      <c r="M32" s="20"/>
    </row>
    <row r="33" spans="1:13" s="36" customFormat="1" ht="13.8">
      <c r="A33" s="855">
        <v>4222</v>
      </c>
      <c r="B33" s="324" t="s">
        <v>110</v>
      </c>
      <c r="C33" s="106">
        <v>53974.306915000001</v>
      </c>
      <c r="D33" s="106">
        <v>93047.932113000003</v>
      </c>
      <c r="E33" s="106">
        <v>113071.06554900001</v>
      </c>
      <c r="F33" s="106">
        <v>97389.063441000006</v>
      </c>
      <c r="G33" s="106">
        <v>132872.15659500001</v>
      </c>
      <c r="H33" s="106">
        <v>108284.987459</v>
      </c>
      <c r="I33" s="106">
        <v>18199.296654999998</v>
      </c>
      <c r="J33" s="106">
        <v>35821.664023999998</v>
      </c>
      <c r="K33" s="106">
        <v>387711.13834300003</v>
      </c>
      <c r="L33" s="106">
        <v>459769.809343</v>
      </c>
      <c r="M33" s="845"/>
    </row>
    <row r="34" spans="1:13" s="21" customFormat="1" ht="13.8">
      <c r="A34" s="855">
        <v>422201</v>
      </c>
      <c r="B34" s="324" t="s">
        <v>107</v>
      </c>
      <c r="C34" s="106">
        <v>39595.704057000003</v>
      </c>
      <c r="D34" s="106">
        <v>43206.604164999997</v>
      </c>
      <c r="E34" s="106">
        <v>103864.421993</v>
      </c>
      <c r="F34" s="106">
        <v>73699.822484000004</v>
      </c>
      <c r="G34" s="106">
        <v>114430.888888</v>
      </c>
      <c r="H34" s="106">
        <v>74444.444443999993</v>
      </c>
      <c r="I34" s="106">
        <v>10204.955593999999</v>
      </c>
      <c r="J34" s="106">
        <v>33602.088947999997</v>
      </c>
      <c r="K34" s="106">
        <v>20270.755611</v>
      </c>
      <c r="L34" s="106">
        <v>84740.207630999997</v>
      </c>
      <c r="M34" s="20"/>
    </row>
    <row r="35" spans="1:13" s="21" customFormat="1" ht="13.8">
      <c r="A35" s="855">
        <v>422202</v>
      </c>
      <c r="B35" s="324" t="s">
        <v>108</v>
      </c>
      <c r="C35" s="106">
        <v>26585.022922</v>
      </c>
      <c r="D35" s="106">
        <v>30155.428577999999</v>
      </c>
      <c r="E35" s="106">
        <v>32308.738187999999</v>
      </c>
      <c r="F35" s="106">
        <v>21612.011458000001</v>
      </c>
      <c r="G35" s="106">
        <v>11706.518278</v>
      </c>
      <c r="H35" s="106">
        <v>6092.9007890000003</v>
      </c>
      <c r="I35" s="106">
        <v>2558.6620170000001</v>
      </c>
      <c r="J35" s="106">
        <v>1736.981751</v>
      </c>
      <c r="K35" s="106">
        <v>104058.04034000001</v>
      </c>
      <c r="L35" s="106">
        <v>374443.78923900001</v>
      </c>
      <c r="M35" s="20"/>
    </row>
    <row r="36" spans="1:13" s="21" customFormat="1" ht="13.8">
      <c r="A36" s="855">
        <v>422203</v>
      </c>
      <c r="B36" s="324" t="s">
        <v>109</v>
      </c>
      <c r="C36" s="106">
        <v>77.792247000000003</v>
      </c>
      <c r="D36" s="106">
        <v>118.286699</v>
      </c>
      <c r="E36" s="106">
        <v>108.794917</v>
      </c>
      <c r="F36" s="106">
        <v>16.477694</v>
      </c>
      <c r="G36" s="106">
        <v>0</v>
      </c>
      <c r="H36" s="106">
        <v>18.99954</v>
      </c>
      <c r="I36" s="106">
        <v>74.908101000000002</v>
      </c>
      <c r="J36" s="106">
        <v>110.586123</v>
      </c>
      <c r="K36" s="106">
        <v>255599.40175600001</v>
      </c>
      <c r="L36" s="106">
        <v>143.16683900000001</v>
      </c>
      <c r="M36" s="20"/>
    </row>
    <row r="37" spans="1:13" s="21" customFormat="1" ht="13.8">
      <c r="A37" s="855">
        <v>422204</v>
      </c>
      <c r="B37" s="324" t="s">
        <v>919</v>
      </c>
      <c r="C37" s="106">
        <v>13340.903941</v>
      </c>
      <c r="D37" s="106">
        <v>46546.847948000002</v>
      </c>
      <c r="E37" s="106">
        <v>7157.8320000000003</v>
      </c>
      <c r="F37" s="106">
        <v>18966.677</v>
      </c>
      <c r="G37" s="106">
        <v>0</v>
      </c>
      <c r="H37" s="106">
        <v>23105.484120000001</v>
      </c>
      <c r="I37" s="106">
        <v>0</v>
      </c>
      <c r="J37" s="106">
        <v>372.00720200000001</v>
      </c>
      <c r="K37" s="106">
        <v>7782.9406360000003</v>
      </c>
      <c r="L37" s="106">
        <v>442.64563399999997</v>
      </c>
      <c r="M37" s="20"/>
    </row>
    <row r="38" spans="1:13" s="21" customFormat="1" ht="13.8">
      <c r="A38" s="855">
        <v>422205</v>
      </c>
      <c r="B38" s="324" t="s">
        <v>852</v>
      </c>
      <c r="C38" s="106">
        <v>1037.6989169999999</v>
      </c>
      <c r="D38" s="106">
        <v>3294.48</v>
      </c>
      <c r="E38" s="106">
        <v>2048.8115560000001</v>
      </c>
      <c r="F38" s="106">
        <v>4693.1471570000003</v>
      </c>
      <c r="G38" s="106">
        <v>6710.2354290000003</v>
      </c>
      <c r="H38" s="106">
        <v>1855.290397</v>
      </c>
      <c r="I38" s="106">
        <v>5360.7709430000004</v>
      </c>
      <c r="J38" s="106">
        <v>0</v>
      </c>
      <c r="K38" s="106">
        <v>0</v>
      </c>
      <c r="L38" s="106">
        <v>0</v>
      </c>
      <c r="M38" s="20"/>
    </row>
    <row r="39" spans="1:13" s="21" customFormat="1" ht="13.8">
      <c r="A39" s="855">
        <v>42220501</v>
      </c>
      <c r="B39" s="324" t="s">
        <v>920</v>
      </c>
      <c r="C39" s="106">
        <v>0</v>
      </c>
      <c r="D39" s="106">
        <v>0</v>
      </c>
      <c r="E39" s="106">
        <v>0</v>
      </c>
      <c r="F39" s="106">
        <v>0</v>
      </c>
      <c r="G39" s="106">
        <v>0</v>
      </c>
      <c r="H39" s="106">
        <v>0</v>
      </c>
      <c r="I39" s="106">
        <v>567.25199999999995</v>
      </c>
      <c r="J39" s="106">
        <v>0</v>
      </c>
      <c r="K39" s="106">
        <v>0</v>
      </c>
      <c r="L39" s="106">
        <v>0</v>
      </c>
      <c r="M39" s="20"/>
    </row>
    <row r="40" spans="1:13" s="21" customFormat="1" ht="13.8">
      <c r="A40" s="855">
        <v>42220502</v>
      </c>
      <c r="B40" s="324" t="s">
        <v>921</v>
      </c>
      <c r="C40" s="106">
        <v>0</v>
      </c>
      <c r="D40" s="106">
        <v>0</v>
      </c>
      <c r="E40" s="106">
        <v>0</v>
      </c>
      <c r="F40" s="106">
        <v>0</v>
      </c>
      <c r="G40" s="106">
        <v>0</v>
      </c>
      <c r="H40" s="106">
        <v>0</v>
      </c>
      <c r="I40" s="106">
        <v>4793.518943</v>
      </c>
      <c r="J40" s="106">
        <v>0</v>
      </c>
      <c r="K40" s="106">
        <v>0</v>
      </c>
      <c r="L40" s="106">
        <v>0</v>
      </c>
      <c r="M40" s="20"/>
    </row>
    <row r="41" spans="1:13" s="36" customFormat="1" ht="13.8">
      <c r="A41" s="853">
        <v>423</v>
      </c>
      <c r="B41" s="325" t="s">
        <v>922</v>
      </c>
      <c r="C41" s="846">
        <v>3345113.9742679801</v>
      </c>
      <c r="D41" s="846">
        <v>2530473.8427140899</v>
      </c>
      <c r="E41" s="846">
        <v>2758385.372742</v>
      </c>
      <c r="F41" s="846">
        <v>3605346.2270599999</v>
      </c>
      <c r="G41" s="846">
        <v>4745051.4568259995</v>
      </c>
      <c r="H41" s="846">
        <v>6912893.1169579998</v>
      </c>
      <c r="I41" s="846">
        <v>7657037.3300670004</v>
      </c>
      <c r="J41" s="846">
        <v>8544804.4336520005</v>
      </c>
      <c r="K41" s="846">
        <v>11456747.679292999</v>
      </c>
      <c r="L41" s="846">
        <v>10615289.680539999</v>
      </c>
      <c r="M41" s="845"/>
    </row>
    <row r="42" spans="1:13" s="21" customFormat="1" ht="13.8">
      <c r="A42" s="855">
        <v>42301</v>
      </c>
      <c r="B42" s="324" t="s">
        <v>111</v>
      </c>
      <c r="C42" s="106">
        <v>2215975.6867367201</v>
      </c>
      <c r="D42" s="849">
        <v>1412865.8539420001</v>
      </c>
      <c r="E42" s="106">
        <v>2021601.2008140001</v>
      </c>
      <c r="F42" s="106">
        <v>2553633.3730279999</v>
      </c>
      <c r="G42" s="106">
        <v>2884847.8257260001</v>
      </c>
      <c r="H42" s="106">
        <v>4657980.315258</v>
      </c>
      <c r="I42" s="106">
        <v>5193452.2456149999</v>
      </c>
      <c r="J42" s="106">
        <v>8467492.0570909996</v>
      </c>
      <c r="K42" s="106">
        <v>11428786.709811</v>
      </c>
      <c r="L42" s="106">
        <v>10599444.592772</v>
      </c>
      <c r="M42" s="20"/>
    </row>
    <row r="43" spans="1:13" s="21" customFormat="1" ht="13.8">
      <c r="A43" s="855">
        <v>42302</v>
      </c>
      <c r="B43" s="324" t="s">
        <v>923</v>
      </c>
      <c r="C43" s="106">
        <v>164868.63166300001</v>
      </c>
      <c r="D43" s="849">
        <v>86044.614339000007</v>
      </c>
      <c r="E43" s="106">
        <v>81687.524585000006</v>
      </c>
      <c r="F43" s="106">
        <v>97087.504373999996</v>
      </c>
      <c r="G43" s="106">
        <v>67673.163364000007</v>
      </c>
      <c r="H43" s="106">
        <v>115591.057021</v>
      </c>
      <c r="I43" s="106">
        <v>96885.621549999996</v>
      </c>
      <c r="J43" s="106">
        <v>0</v>
      </c>
      <c r="K43" s="106">
        <v>0</v>
      </c>
      <c r="L43" s="106">
        <v>0</v>
      </c>
      <c r="M43" s="20"/>
    </row>
    <row r="44" spans="1:13" s="21" customFormat="1" ht="13.8">
      <c r="A44" s="855">
        <v>42303</v>
      </c>
      <c r="B44" s="324" t="s">
        <v>924</v>
      </c>
      <c r="C44" s="106">
        <v>964269.65586825996</v>
      </c>
      <c r="D44" s="849">
        <v>1038393.48392309</v>
      </c>
      <c r="E44" s="106">
        <v>661926.76308208995</v>
      </c>
      <c r="F44" s="106">
        <v>947313.86701499997</v>
      </c>
      <c r="G44" s="106">
        <v>1792530.467736</v>
      </c>
      <c r="H44" s="106">
        <v>2139321.7446790002</v>
      </c>
      <c r="I44" s="106">
        <v>2366699.4629020002</v>
      </c>
      <c r="J44" s="106">
        <v>0</v>
      </c>
      <c r="K44" s="106">
        <v>0</v>
      </c>
      <c r="L44" s="106">
        <v>0</v>
      </c>
      <c r="M44" s="20"/>
    </row>
    <row r="45" spans="1:13" s="21" customFormat="1" ht="13.8">
      <c r="A45" s="855"/>
      <c r="B45" s="324" t="s">
        <v>925</v>
      </c>
      <c r="C45" s="106">
        <v>0</v>
      </c>
      <c r="D45" s="106">
        <v>0</v>
      </c>
      <c r="E45" s="106">
        <v>0</v>
      </c>
      <c r="F45" s="106">
        <v>7311.4826430000003</v>
      </c>
      <c r="G45" s="106">
        <v>0</v>
      </c>
      <c r="H45" s="106">
        <v>0</v>
      </c>
      <c r="I45" s="106">
        <v>0</v>
      </c>
      <c r="J45" s="106">
        <v>0</v>
      </c>
      <c r="K45" s="106">
        <v>0</v>
      </c>
      <c r="L45" s="106">
        <v>0</v>
      </c>
      <c r="M45" s="20"/>
    </row>
    <row r="46" spans="1:13" s="36" customFormat="1" ht="13.8">
      <c r="A46" s="853">
        <v>424</v>
      </c>
      <c r="B46" s="325" t="s">
        <v>926</v>
      </c>
      <c r="C46" s="846">
        <v>566590.08057200001</v>
      </c>
      <c r="D46" s="846">
        <v>577127.21039291006</v>
      </c>
      <c r="E46" s="846">
        <v>679769.03702299995</v>
      </c>
      <c r="F46" s="846">
        <v>451753.421218</v>
      </c>
      <c r="G46" s="846">
        <v>392398.61472000001</v>
      </c>
      <c r="H46" s="846">
        <v>310630.13283199997</v>
      </c>
      <c r="I46" s="846">
        <f>+I47+I48</f>
        <v>326370.40467800002</v>
      </c>
      <c r="J46" s="846">
        <v>509380.21477700002</v>
      </c>
      <c r="K46" s="846">
        <v>670672.89239699999</v>
      </c>
      <c r="L46" s="846">
        <v>825713.34978000005</v>
      </c>
      <c r="M46" s="845"/>
    </row>
    <row r="47" spans="1:13" s="36" customFormat="1" ht="13.8">
      <c r="A47" s="856">
        <v>4241</v>
      </c>
      <c r="B47" s="324" t="s">
        <v>101</v>
      </c>
      <c r="C47" s="850">
        <v>70487.240168999997</v>
      </c>
      <c r="D47" s="850">
        <v>70928.896208999999</v>
      </c>
      <c r="E47" s="850">
        <v>80467.873361000005</v>
      </c>
      <c r="F47" s="850">
        <v>33759.630319000004</v>
      </c>
      <c r="G47" s="850">
        <v>19425.601182999999</v>
      </c>
      <c r="H47" s="850">
        <v>19428.687032000002</v>
      </c>
      <c r="I47" s="850">
        <v>75.020197999999993</v>
      </c>
      <c r="J47" s="850">
        <v>34777.111074</v>
      </c>
      <c r="K47" s="850">
        <v>41503.780570000003</v>
      </c>
      <c r="L47" s="850">
        <v>51687.975195999999</v>
      </c>
      <c r="M47" s="845"/>
    </row>
    <row r="48" spans="1:13" s="36" customFormat="1" ht="13.8">
      <c r="A48" s="854">
        <v>4245</v>
      </c>
      <c r="B48" s="12" t="s">
        <v>927</v>
      </c>
      <c r="C48" s="105">
        <v>307139.33741799998</v>
      </c>
      <c r="D48" s="105">
        <v>253874.02336299999</v>
      </c>
      <c r="E48" s="105">
        <v>334972.99871900002</v>
      </c>
      <c r="F48" s="105">
        <v>216138.26027</v>
      </c>
      <c r="G48" s="105">
        <v>165296.34731799999</v>
      </c>
      <c r="H48" s="105">
        <v>67729.401549999995</v>
      </c>
      <c r="I48" s="105">
        <v>326295.38448000001</v>
      </c>
      <c r="J48" s="105">
        <v>474603.103703</v>
      </c>
      <c r="K48" s="105">
        <v>629169.11182700004</v>
      </c>
      <c r="L48" s="105">
        <v>774025.37458399998</v>
      </c>
    </row>
    <row r="49" spans="1:12" s="36" customFormat="1" ht="15" customHeight="1">
      <c r="A49" s="854">
        <v>43</v>
      </c>
      <c r="B49" s="12" t="s">
        <v>928</v>
      </c>
      <c r="C49" s="105">
        <v>0</v>
      </c>
      <c r="D49" s="105">
        <v>0</v>
      </c>
      <c r="E49" s="105">
        <v>0</v>
      </c>
      <c r="F49" s="105">
        <v>0</v>
      </c>
      <c r="G49" s="105">
        <v>0</v>
      </c>
      <c r="H49" s="105">
        <v>0</v>
      </c>
      <c r="I49" s="105">
        <v>0</v>
      </c>
      <c r="J49" s="105">
        <v>0</v>
      </c>
      <c r="K49" s="105">
        <v>0</v>
      </c>
      <c r="L49" s="105">
        <v>0</v>
      </c>
    </row>
    <row r="50" spans="1:12" s="21" customFormat="1" ht="13.8">
      <c r="A50" s="857" t="s">
        <v>929</v>
      </c>
      <c r="B50" s="539"/>
      <c r="C50" s="851">
        <v>5053473.0894544702</v>
      </c>
      <c r="D50" s="851">
        <v>4475776.6156540001</v>
      </c>
      <c r="E50" s="851">
        <v>4827165.6358650001</v>
      </c>
      <c r="F50" s="851">
        <v>5555915.1844229996</v>
      </c>
      <c r="G50" s="851">
        <v>6848607.7061470002</v>
      </c>
      <c r="H50" s="851">
        <v>9015798.1476300005</v>
      </c>
      <c r="I50" s="851">
        <f>+I7</f>
        <v>9788295.2226849999</v>
      </c>
      <c r="J50" s="851">
        <f>+J7</f>
        <v>11466617.71882</v>
      </c>
      <c r="K50" s="851">
        <f>+K7</f>
        <v>14898256.480088999</v>
      </c>
      <c r="L50" s="851">
        <f>+L7</f>
        <v>14160157.270219</v>
      </c>
    </row>
    <row r="51" spans="1:12">
      <c r="A51" s="719"/>
      <c r="B51" s="235"/>
      <c r="C51" s="544"/>
      <c r="D51" s="544"/>
      <c r="E51" s="544"/>
      <c r="F51" s="544"/>
      <c r="G51" s="544"/>
      <c r="H51" s="544"/>
      <c r="I51" s="544"/>
      <c r="J51" s="544"/>
      <c r="K51" s="544"/>
      <c r="L51" s="544"/>
    </row>
    <row r="52" spans="1:12">
      <c r="A52" s="70" t="s">
        <v>94</v>
      </c>
      <c r="B52" s="540"/>
      <c r="C52" s="534"/>
      <c r="D52" s="534"/>
      <c r="E52" s="534"/>
      <c r="F52" s="534"/>
      <c r="G52" s="534"/>
      <c r="H52" s="534"/>
      <c r="I52" s="534"/>
      <c r="J52" s="532"/>
      <c r="K52" s="532"/>
      <c r="L52" s="532"/>
    </row>
    <row r="53" spans="1:12">
      <c r="A53" s="70" t="s">
        <v>95</v>
      </c>
      <c r="B53" s="540"/>
      <c r="C53" s="534"/>
      <c r="D53" s="534"/>
      <c r="E53" s="534"/>
      <c r="F53" s="534"/>
      <c r="G53" s="534"/>
      <c r="H53" s="534"/>
      <c r="I53" s="534"/>
      <c r="J53" s="532"/>
      <c r="K53" s="532"/>
      <c r="L53" s="532"/>
    </row>
    <row r="54" spans="1:12" ht="25.5" customHeight="1">
      <c r="J54" s="95"/>
      <c r="K54" s="95"/>
    </row>
    <row r="55" spans="1:12" ht="16.5" customHeight="1">
      <c r="J55" s="506"/>
      <c r="K55" s="15"/>
    </row>
    <row r="56" spans="1:12">
      <c r="J56" s="89"/>
      <c r="K56" s="50"/>
    </row>
    <row r="57" spans="1:12">
      <c r="J57" s="89"/>
      <c r="K57" s="50"/>
    </row>
    <row r="58" spans="1:12">
      <c r="J58" s="89"/>
      <c r="K58" s="50"/>
    </row>
    <row r="59" spans="1:12">
      <c r="J59" s="89"/>
      <c r="K59" s="50"/>
    </row>
    <row r="60" spans="1:12">
      <c r="J60" s="89"/>
      <c r="K60" s="50"/>
    </row>
    <row r="61" spans="1:12">
      <c r="B61" s="96"/>
      <c r="C61" s="96"/>
      <c r="D61" s="96"/>
      <c r="E61" s="96"/>
      <c r="F61" s="96"/>
      <c r="G61" s="96"/>
      <c r="H61" s="96"/>
      <c r="I61" s="96"/>
      <c r="J61" s="96"/>
      <c r="K61" s="15"/>
    </row>
    <row r="62" spans="1:12">
      <c r="A62" s="97"/>
      <c r="B62" s="97"/>
      <c r="C62" s="96"/>
      <c r="D62" s="96"/>
      <c r="E62" s="96"/>
      <c r="F62" s="96"/>
      <c r="G62" s="96"/>
      <c r="H62" s="96"/>
      <c r="I62" s="96"/>
      <c r="J62" s="96"/>
      <c r="K62" s="15"/>
    </row>
    <row r="63" spans="1:12">
      <c r="C63" s="98"/>
      <c r="D63" s="98"/>
      <c r="E63" s="98"/>
      <c r="F63" s="98"/>
      <c r="G63" s="98"/>
      <c r="H63" s="98"/>
      <c r="I63" s="98"/>
      <c r="J63" s="98"/>
      <c r="K63" s="99"/>
    </row>
    <row r="64" spans="1:12">
      <c r="A64" s="53"/>
      <c r="B64" s="53"/>
    </row>
    <row r="65" spans="1:11">
      <c r="A65" s="53"/>
      <c r="B65" s="53"/>
      <c r="C65" s="100"/>
      <c r="D65" s="100"/>
      <c r="E65" s="100"/>
      <c r="F65" s="100"/>
      <c r="G65" s="100"/>
      <c r="H65" s="100"/>
      <c r="I65" s="100"/>
      <c r="J65" s="100"/>
      <c r="K65" s="100"/>
    </row>
    <row r="66" spans="1:11">
      <c r="C66" s="100"/>
      <c r="D66" s="100"/>
      <c r="E66" s="100"/>
      <c r="F66" s="100"/>
      <c r="G66" s="100"/>
      <c r="H66" s="100"/>
      <c r="I66" s="100"/>
      <c r="J66" s="100"/>
      <c r="K66" s="100"/>
    </row>
  </sheetData>
  <hyperlinks>
    <hyperlink ref="K2" location="'Tabla de Contenido'!A1" display="Inicio"/>
  </hyperlinks>
  <pageMargins left="0.70866141732283472" right="0.70866141732283472" top="0.74803149606299213" bottom="0.74803149606299213" header="0.31496062992125984" footer="0.31496062992125984"/>
  <pageSetup scale="34"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M37"/>
  <sheetViews>
    <sheetView showGridLines="0" zoomScaleNormal="100" zoomScaleSheetLayoutView="100" workbookViewId="0">
      <selection activeCell="K2" sqref="K2"/>
    </sheetView>
  </sheetViews>
  <sheetFormatPr baseColWidth="10" defaultColWidth="11.44140625" defaultRowHeight="14.4"/>
  <cols>
    <col min="1" max="1" width="11.44140625" style="54" customWidth="1"/>
    <col min="2" max="2" width="67.6640625" style="21" customWidth="1"/>
    <col min="3" max="3" width="12.6640625" style="54" customWidth="1"/>
    <col min="4" max="5" width="12.44140625" style="54" bestFit="1" customWidth="1"/>
    <col min="6" max="11" width="12.44140625" style="54" customWidth="1"/>
    <col min="12" max="12" width="11.44140625" style="54"/>
    <col min="13" max="13" width="16" style="54" bestFit="1" customWidth="1"/>
    <col min="14" max="16384" width="11.44140625" style="54"/>
  </cols>
  <sheetData>
    <row r="1" spans="1:13" ht="17.25" customHeight="1">
      <c r="B1" s="50"/>
      <c r="C1" s="73"/>
      <c r="D1" s="73"/>
      <c r="E1" s="73"/>
      <c r="F1" s="50"/>
      <c r="G1" s="50"/>
      <c r="H1" s="50"/>
      <c r="I1" s="50"/>
      <c r="J1" s="50"/>
      <c r="K1" s="50"/>
    </row>
    <row r="2" spans="1:13">
      <c r="A2" s="101" t="s">
        <v>1377</v>
      </c>
      <c r="B2" s="50"/>
      <c r="C2" s="73"/>
      <c r="D2" s="73"/>
      <c r="E2" s="73"/>
      <c r="F2" s="50"/>
      <c r="G2" s="50"/>
      <c r="H2" s="50"/>
      <c r="I2" s="50"/>
      <c r="J2" s="50"/>
      <c r="K2" s="877" t="s">
        <v>1620</v>
      </c>
    </row>
    <row r="3" spans="1:13">
      <c r="A3" s="29" t="s">
        <v>115</v>
      </c>
      <c r="B3" s="50"/>
      <c r="C3" s="73"/>
      <c r="D3" s="87"/>
      <c r="E3" s="87"/>
      <c r="F3" s="50"/>
      <c r="G3" s="50"/>
      <c r="H3" s="50"/>
      <c r="I3" s="50"/>
      <c r="J3" s="50"/>
      <c r="K3" s="50"/>
    </row>
    <row r="4" spans="1:13">
      <c r="A4" s="27" t="s">
        <v>1499</v>
      </c>
      <c r="B4" s="50"/>
      <c r="C4" s="57"/>
      <c r="D4" s="15"/>
      <c r="E4" s="15"/>
      <c r="F4" s="50"/>
      <c r="G4" s="50"/>
      <c r="H4" s="50"/>
      <c r="I4" s="102"/>
      <c r="J4" s="102"/>
      <c r="K4" s="102"/>
    </row>
    <row r="5" spans="1:13">
      <c r="A5" s="29" t="s">
        <v>70</v>
      </c>
      <c r="B5" s="50"/>
      <c r="C5" s="57"/>
      <c r="D5" s="57"/>
      <c r="E5" s="57"/>
      <c r="F5" s="50"/>
      <c r="G5" s="50"/>
      <c r="H5" s="50"/>
      <c r="I5" s="50"/>
      <c r="J5" s="50"/>
      <c r="K5" s="50"/>
    </row>
    <row r="6" spans="1:13">
      <c r="A6" s="58" t="s">
        <v>71</v>
      </c>
      <c r="B6" s="59" t="s">
        <v>72</v>
      </c>
      <c r="C6" s="60">
        <v>2015</v>
      </c>
      <c r="D6" s="60">
        <v>2016</v>
      </c>
      <c r="E6" s="60">
        <v>2017</v>
      </c>
      <c r="F6" s="60">
        <v>2018</v>
      </c>
      <c r="G6" s="60">
        <v>2019</v>
      </c>
      <c r="H6" s="60">
        <v>2020</v>
      </c>
      <c r="I6" s="60">
        <v>2021</v>
      </c>
      <c r="J6" s="60">
        <v>2022</v>
      </c>
      <c r="K6" s="60">
        <v>2023</v>
      </c>
      <c r="L6" s="60">
        <v>2024</v>
      </c>
    </row>
    <row r="7" spans="1:13" s="113" customFormat="1">
      <c r="A7" s="84" t="s">
        <v>872</v>
      </c>
      <c r="B7" s="84" t="s">
        <v>100</v>
      </c>
      <c r="C7" s="546">
        <v>4535613.9577869996</v>
      </c>
      <c r="D7" s="546">
        <v>4930023.8654009998</v>
      </c>
      <c r="E7" s="546">
        <v>5082338.3812720003</v>
      </c>
      <c r="F7" s="546">
        <v>5994966.0295780003</v>
      </c>
      <c r="G7" s="546">
        <v>6759173.0017259996</v>
      </c>
      <c r="H7" s="546">
        <v>5628107.4888669997</v>
      </c>
      <c r="I7" s="546">
        <v>7116263.2860770002</v>
      </c>
      <c r="J7" s="546">
        <f>+J8+J28+J30</f>
        <v>8323197.1891780002</v>
      </c>
      <c r="K7" s="546">
        <f>+K8+K28+K30</f>
        <v>9334937.5235360004</v>
      </c>
      <c r="L7" s="546">
        <f>+L8+L28+L30</f>
        <v>8885690.540949</v>
      </c>
      <c r="M7" s="547"/>
    </row>
    <row r="8" spans="1:13" s="113" customFormat="1">
      <c r="A8" s="545" t="s">
        <v>873</v>
      </c>
      <c r="B8" s="545" t="s">
        <v>901</v>
      </c>
      <c r="C8" s="546">
        <v>805962.68536799995</v>
      </c>
      <c r="D8" s="546">
        <v>1190232.657965</v>
      </c>
      <c r="E8" s="546">
        <v>1072242.085221</v>
      </c>
      <c r="F8" s="546">
        <v>902284.93501300004</v>
      </c>
      <c r="G8" s="546">
        <v>1057551.7158540001</v>
      </c>
      <c r="H8" s="842">
        <v>994142.78621399996</v>
      </c>
      <c r="I8" s="858">
        <v>805935.26538</v>
      </c>
      <c r="J8" s="859">
        <v>1295731.494561</v>
      </c>
      <c r="K8" s="87">
        <v>1355174.053268</v>
      </c>
      <c r="L8" s="828">
        <v>1401254.9765000001</v>
      </c>
      <c r="M8" s="547"/>
    </row>
    <row r="9" spans="1:13" s="113" customFormat="1">
      <c r="A9" s="12" t="s">
        <v>874</v>
      </c>
      <c r="B9" s="12" t="s">
        <v>101</v>
      </c>
      <c r="C9" s="87">
        <v>216136.095696</v>
      </c>
      <c r="D9" s="87">
        <v>237763.92136099999</v>
      </c>
      <c r="E9" s="87">
        <v>251163.64761499999</v>
      </c>
      <c r="F9" s="104">
        <v>278235.326206</v>
      </c>
      <c r="G9" s="87">
        <v>267853.44302300003</v>
      </c>
      <c r="H9" s="87">
        <v>283953.82786399999</v>
      </c>
      <c r="I9" s="87">
        <v>293967.74920199998</v>
      </c>
      <c r="J9" s="92">
        <v>336016.77269999997</v>
      </c>
      <c r="K9" s="87">
        <v>414224.29480899998</v>
      </c>
      <c r="L9" s="828">
        <v>475625.512101</v>
      </c>
      <c r="M9" s="547"/>
    </row>
    <row r="10" spans="1:13">
      <c r="A10" s="12" t="s">
        <v>933</v>
      </c>
      <c r="B10" s="12" t="s">
        <v>902</v>
      </c>
      <c r="C10" s="87">
        <v>151542.72065500001</v>
      </c>
      <c r="D10" s="87">
        <v>167213.43604900001</v>
      </c>
      <c r="E10" s="87">
        <v>175253.13610199999</v>
      </c>
      <c r="F10" s="104">
        <v>189431.620903</v>
      </c>
      <c r="G10" s="87">
        <v>238511.91928599999</v>
      </c>
      <c r="H10" s="87">
        <v>275168.38632699999</v>
      </c>
      <c r="I10" s="87">
        <v>261788.95119299999</v>
      </c>
      <c r="J10" s="92">
        <v>335388.90575699997</v>
      </c>
      <c r="K10" s="87">
        <v>413472.121017</v>
      </c>
      <c r="L10" s="828">
        <v>474844.12343099999</v>
      </c>
      <c r="M10" s="103"/>
    </row>
    <row r="11" spans="1:13">
      <c r="A11" s="12" t="s">
        <v>934</v>
      </c>
      <c r="B11" s="12" t="s">
        <v>903</v>
      </c>
      <c r="C11" s="87">
        <v>86949.345614000005</v>
      </c>
      <c r="D11" s="87">
        <v>96662.950737000006</v>
      </c>
      <c r="E11" s="87">
        <v>99342.624588999999</v>
      </c>
      <c r="F11" s="104">
        <v>100627.91559999999</v>
      </c>
      <c r="G11" s="87">
        <v>176441.34330199999</v>
      </c>
      <c r="H11" s="87">
        <v>189783.03674700001</v>
      </c>
      <c r="I11" s="87">
        <v>193561.53159900001</v>
      </c>
      <c r="J11" s="92">
        <v>238973.666539</v>
      </c>
      <c r="K11" s="87">
        <v>296047.69242699997</v>
      </c>
      <c r="L11" s="828">
        <v>333966.41952300002</v>
      </c>
      <c r="M11" s="103"/>
    </row>
    <row r="12" spans="1:13">
      <c r="A12" s="12" t="s">
        <v>935</v>
      </c>
      <c r="B12" s="12" t="s">
        <v>906</v>
      </c>
      <c r="C12" s="87">
        <v>53123.382148999997</v>
      </c>
      <c r="D12" s="87">
        <v>56761.427011</v>
      </c>
      <c r="E12" s="87">
        <v>59630.951841000002</v>
      </c>
      <c r="F12" s="104">
        <v>65642.411301</v>
      </c>
      <c r="G12" s="87">
        <v>62020.615442000002</v>
      </c>
      <c r="H12" s="87">
        <v>73102.005380999995</v>
      </c>
      <c r="I12" s="87">
        <v>73517.255667000005</v>
      </c>
      <c r="J12" s="92">
        <v>90247.465739000007</v>
      </c>
      <c r="K12" s="87">
        <v>108397.369215</v>
      </c>
      <c r="L12" s="828">
        <v>126336.315739</v>
      </c>
      <c r="M12" s="103"/>
    </row>
    <row r="13" spans="1:13">
      <c r="A13" s="12" t="s">
        <v>936</v>
      </c>
      <c r="B13" s="12" t="s">
        <v>907</v>
      </c>
      <c r="C13" s="87">
        <v>11469.992892</v>
      </c>
      <c r="D13" s="87">
        <v>13789.058300999999</v>
      </c>
      <c r="E13" s="87">
        <v>16279.559671999999</v>
      </c>
      <c r="F13" s="104">
        <v>23161.294001999999</v>
      </c>
      <c r="G13" s="87">
        <v>49.960541999999997</v>
      </c>
      <c r="H13" s="105">
        <v>12283.344198999999</v>
      </c>
      <c r="I13" s="106">
        <v>11991.130150000001</v>
      </c>
      <c r="J13" s="92">
        <v>6167.7734790000004</v>
      </c>
      <c r="K13" s="87">
        <v>9027.0593750000007</v>
      </c>
      <c r="L13" s="828">
        <v>14541.388169</v>
      </c>
      <c r="M13" s="103"/>
    </row>
    <row r="14" spans="1:13" s="113" customFormat="1">
      <c r="A14" s="12" t="s">
        <v>875</v>
      </c>
      <c r="B14" s="12" t="s">
        <v>102</v>
      </c>
      <c r="C14" s="87">
        <v>70698.191313999996</v>
      </c>
      <c r="D14" s="87">
        <v>93090.948881999997</v>
      </c>
      <c r="E14" s="87">
        <v>107247.76913299999</v>
      </c>
      <c r="F14" s="104">
        <v>80089.641826000006</v>
      </c>
      <c r="G14" s="87">
        <v>103185.72784000001</v>
      </c>
      <c r="H14" s="87">
        <v>97164.372543999998</v>
      </c>
      <c r="I14" s="87">
        <v>93898.819766999994</v>
      </c>
      <c r="J14" s="92">
        <v>109325.87160300001</v>
      </c>
      <c r="K14" s="87">
        <v>124858.02336399999</v>
      </c>
      <c r="L14" s="828">
        <v>125851.461369</v>
      </c>
      <c r="M14" s="547"/>
    </row>
    <row r="15" spans="1:13">
      <c r="A15" s="12" t="s">
        <v>937</v>
      </c>
      <c r="B15" s="12" t="s">
        <v>930</v>
      </c>
      <c r="C15" s="87">
        <v>11280.957802000001</v>
      </c>
      <c r="D15" s="87">
        <v>11077.442309</v>
      </c>
      <c r="E15" s="87">
        <v>12093.391635</v>
      </c>
      <c r="F15" s="104">
        <v>13186.756740999999</v>
      </c>
      <c r="G15" s="87">
        <v>34.218387999999997</v>
      </c>
      <c r="H15" s="87">
        <v>0</v>
      </c>
      <c r="I15" s="87">
        <v>450.14668799999998</v>
      </c>
      <c r="J15" s="92">
        <v>800.77966500000002</v>
      </c>
      <c r="K15" s="87">
        <v>261.06091900000001</v>
      </c>
      <c r="L15" s="828">
        <v>250.59402600000001</v>
      </c>
      <c r="M15" s="103"/>
    </row>
    <row r="16" spans="1:13">
      <c r="A16" s="12" t="s">
        <v>938</v>
      </c>
      <c r="B16" s="12" t="s">
        <v>931</v>
      </c>
      <c r="C16" s="87">
        <v>50092.087311000003</v>
      </c>
      <c r="D16" s="87">
        <v>52747.279433999996</v>
      </c>
      <c r="E16" s="87">
        <v>57319.316588000002</v>
      </c>
      <c r="F16" s="104">
        <v>62358.940053999999</v>
      </c>
      <c r="G16" s="87">
        <v>103151.509452</v>
      </c>
      <c r="H16" s="87">
        <v>0</v>
      </c>
      <c r="I16" s="87">
        <v>93448.673079</v>
      </c>
      <c r="J16" s="92">
        <v>108525.091938</v>
      </c>
      <c r="K16" s="87">
        <v>124596.962445</v>
      </c>
      <c r="L16" s="828">
        <v>125600.86734300001</v>
      </c>
      <c r="M16" s="103"/>
    </row>
    <row r="17" spans="1:13" s="113" customFormat="1">
      <c r="A17" s="12" t="s">
        <v>876</v>
      </c>
      <c r="B17" s="12" t="s">
        <v>746</v>
      </c>
      <c r="C17" s="87">
        <v>467435.030119</v>
      </c>
      <c r="D17" s="87">
        <v>833307.03410799999</v>
      </c>
      <c r="E17" s="87">
        <v>696381.86236999999</v>
      </c>
      <c r="F17" s="104">
        <v>528008.74615300004</v>
      </c>
      <c r="G17" s="87">
        <v>595361.06357300002</v>
      </c>
      <c r="H17" s="87">
        <v>575513.11326000001</v>
      </c>
      <c r="I17" s="87">
        <v>327309.62478399999</v>
      </c>
      <c r="J17" s="92">
        <v>810226.581962</v>
      </c>
      <c r="K17" s="87">
        <v>790241.57806900004</v>
      </c>
      <c r="L17" s="828">
        <v>768870.33988999994</v>
      </c>
      <c r="M17" s="547"/>
    </row>
    <row r="18" spans="1:13">
      <c r="A18" s="12" t="s">
        <v>879</v>
      </c>
      <c r="B18" s="12" t="s">
        <v>864</v>
      </c>
      <c r="C18" s="87">
        <v>467435.030119</v>
      </c>
      <c r="D18" s="87">
        <v>833307.03410799999</v>
      </c>
      <c r="E18" s="87">
        <v>696381.86236999999</v>
      </c>
      <c r="F18" s="104">
        <v>528008.74615300004</v>
      </c>
      <c r="G18" s="87">
        <v>569984.29737299995</v>
      </c>
      <c r="H18" s="87">
        <v>193706.138163</v>
      </c>
      <c r="I18" s="87">
        <v>281557.50173999998</v>
      </c>
      <c r="J18" s="92">
        <v>712991.23999699997</v>
      </c>
      <c r="K18" s="87">
        <v>615944.84843999997</v>
      </c>
      <c r="L18" s="828">
        <v>638864.82075299998</v>
      </c>
      <c r="M18" s="103"/>
    </row>
    <row r="19" spans="1:13">
      <c r="A19" s="12" t="s">
        <v>880</v>
      </c>
      <c r="B19" s="12" t="s">
        <v>105</v>
      </c>
      <c r="C19" s="87">
        <v>0</v>
      </c>
      <c r="D19" s="87">
        <v>0</v>
      </c>
      <c r="E19" s="87">
        <v>0</v>
      </c>
      <c r="F19" s="104">
        <v>0</v>
      </c>
      <c r="G19" s="87">
        <v>1663.795867</v>
      </c>
      <c r="H19" s="87">
        <v>35812.802097</v>
      </c>
      <c r="I19" s="87">
        <v>193.432107</v>
      </c>
      <c r="J19" s="92">
        <v>1070.4089650000001</v>
      </c>
      <c r="K19" s="87">
        <v>2676.0756929999998</v>
      </c>
      <c r="L19" s="828">
        <v>248.48861500000001</v>
      </c>
      <c r="M19" s="103"/>
    </row>
    <row r="20" spans="1:13">
      <c r="A20" s="12" t="s">
        <v>939</v>
      </c>
      <c r="B20" s="12" t="s">
        <v>910</v>
      </c>
      <c r="C20" s="87">
        <v>0</v>
      </c>
      <c r="D20" s="87">
        <v>0</v>
      </c>
      <c r="E20" s="87">
        <v>0</v>
      </c>
      <c r="F20" s="104">
        <v>0</v>
      </c>
      <c r="G20" s="87">
        <v>23712.970333000001</v>
      </c>
      <c r="H20" s="87">
        <v>345994.17300000001</v>
      </c>
      <c r="I20" s="87">
        <v>45558.690936999999</v>
      </c>
      <c r="J20" s="92">
        <v>96164.933000000005</v>
      </c>
      <c r="K20" s="87">
        <v>171620.65393599999</v>
      </c>
      <c r="L20" s="828">
        <v>129757.030522</v>
      </c>
      <c r="M20" s="103"/>
    </row>
    <row r="21" spans="1:13" s="113" customFormat="1">
      <c r="A21" s="12" t="s">
        <v>940</v>
      </c>
      <c r="B21" s="12" t="s">
        <v>913</v>
      </c>
      <c r="C21" s="87">
        <v>51427.510999999999</v>
      </c>
      <c r="D21" s="87">
        <v>25927.440999999999</v>
      </c>
      <c r="E21" s="87">
        <v>17327.831999999999</v>
      </c>
      <c r="F21" s="87">
        <v>15803.995999999999</v>
      </c>
      <c r="G21" s="87">
        <v>83272.516111000004</v>
      </c>
      <c r="H21" s="87">
        <v>37335.296999999999</v>
      </c>
      <c r="I21" s="87">
        <v>90623.784167000005</v>
      </c>
      <c r="J21" s="92">
        <v>39960.607000000004</v>
      </c>
      <c r="K21" s="87">
        <v>25734.228534000002</v>
      </c>
      <c r="L21" s="828">
        <v>30770.929</v>
      </c>
      <c r="M21" s="547"/>
    </row>
    <row r="22" spans="1:13" ht="15" customHeight="1">
      <c r="A22" s="12" t="s">
        <v>941</v>
      </c>
      <c r="B22" s="12" t="s">
        <v>914</v>
      </c>
      <c r="C22" s="87">
        <v>51427.510999999999</v>
      </c>
      <c r="D22" s="87">
        <v>25927.440999999999</v>
      </c>
      <c r="E22" s="87">
        <v>17327.831999999999</v>
      </c>
      <c r="F22" s="87">
        <v>15803.995999999999</v>
      </c>
      <c r="G22" s="87">
        <v>83272.516111000004</v>
      </c>
      <c r="H22" s="87">
        <v>37335.296999999999</v>
      </c>
      <c r="I22" s="87">
        <v>90623.784167000005</v>
      </c>
      <c r="J22" s="92">
        <v>39960.607000000004</v>
      </c>
      <c r="K22" s="87">
        <v>25734.228534000002</v>
      </c>
      <c r="L22" s="828">
        <v>30770.929</v>
      </c>
      <c r="M22" s="103"/>
    </row>
    <row r="23" spans="1:13" s="113" customFormat="1">
      <c r="A23" s="12" t="s">
        <v>883</v>
      </c>
      <c r="B23" s="12" t="s">
        <v>866</v>
      </c>
      <c r="C23" s="87">
        <v>0</v>
      </c>
      <c r="D23" s="87">
        <v>0</v>
      </c>
      <c r="E23" s="87">
        <v>0</v>
      </c>
      <c r="F23" s="87">
        <v>0</v>
      </c>
      <c r="G23" s="87">
        <v>7878.9653070000004</v>
      </c>
      <c r="H23" s="87">
        <v>176.175546</v>
      </c>
      <c r="I23" s="87">
        <v>135.28746000000001</v>
      </c>
      <c r="J23" s="92">
        <v>201.66129599999999</v>
      </c>
      <c r="K23" s="87">
        <v>115.92849200000001</v>
      </c>
      <c r="L23" s="828">
        <v>136.73414</v>
      </c>
      <c r="M23" s="547"/>
    </row>
    <row r="24" spans="1:13">
      <c r="A24" s="12" t="s">
        <v>884</v>
      </c>
      <c r="B24" s="12" t="s">
        <v>103</v>
      </c>
      <c r="C24" s="87">
        <v>0</v>
      </c>
      <c r="D24" s="87">
        <v>0</v>
      </c>
      <c r="E24" s="87">
        <v>0</v>
      </c>
      <c r="F24" s="87">
        <v>0</v>
      </c>
      <c r="G24" s="87">
        <v>54.953682000000001</v>
      </c>
      <c r="H24" s="87">
        <v>85.768259</v>
      </c>
      <c r="I24" s="87">
        <v>73.244552999999996</v>
      </c>
      <c r="J24" s="92">
        <v>96.407021</v>
      </c>
      <c r="K24" s="87">
        <v>77.769210999999999</v>
      </c>
      <c r="L24" s="828">
        <v>95.760793000000007</v>
      </c>
      <c r="M24" s="103"/>
    </row>
    <row r="25" spans="1:13">
      <c r="A25" s="12" t="s">
        <v>885</v>
      </c>
      <c r="B25" s="12" t="s">
        <v>76</v>
      </c>
      <c r="C25" s="87">
        <v>0</v>
      </c>
      <c r="D25" s="87">
        <v>0</v>
      </c>
      <c r="E25" s="87">
        <v>0</v>
      </c>
      <c r="F25" s="87">
        <v>0</v>
      </c>
      <c r="G25" s="87">
        <v>4132.953716</v>
      </c>
      <c r="H25" s="87">
        <v>0</v>
      </c>
      <c r="I25" s="87">
        <v>8.724729</v>
      </c>
      <c r="J25" s="92">
        <v>12.622944</v>
      </c>
      <c r="K25" s="87">
        <v>6.2882150000000001</v>
      </c>
      <c r="L25" s="828">
        <v>4.7494909999999999</v>
      </c>
      <c r="M25" s="103"/>
    </row>
    <row r="26" spans="1:13">
      <c r="A26" s="12" t="s">
        <v>886</v>
      </c>
      <c r="B26" s="12" t="s">
        <v>79</v>
      </c>
      <c r="C26" s="87">
        <v>0</v>
      </c>
      <c r="D26" s="87">
        <v>0</v>
      </c>
      <c r="E26" s="87">
        <v>0</v>
      </c>
      <c r="F26" s="87">
        <v>0</v>
      </c>
      <c r="G26" s="87">
        <v>23.443000000000001</v>
      </c>
      <c r="H26" s="87">
        <v>25.996286999999999</v>
      </c>
      <c r="I26" s="87">
        <v>26.503191000000001</v>
      </c>
      <c r="J26" s="92">
        <v>28.154527999999999</v>
      </c>
      <c r="K26" s="87">
        <v>31.871065999999999</v>
      </c>
      <c r="L26" s="828">
        <v>35.223855999999998</v>
      </c>
      <c r="M26" s="103"/>
    </row>
    <row r="27" spans="1:13">
      <c r="A27" s="12" t="s">
        <v>887</v>
      </c>
      <c r="B27" s="12" t="s">
        <v>710</v>
      </c>
      <c r="C27" s="87">
        <v>0</v>
      </c>
      <c r="D27" s="87">
        <v>0</v>
      </c>
      <c r="E27" s="87">
        <v>0</v>
      </c>
      <c r="F27" s="87">
        <v>0</v>
      </c>
      <c r="G27" s="87">
        <v>3667.6149089999999</v>
      </c>
      <c r="H27" s="87">
        <v>64.411000000000001</v>
      </c>
      <c r="I27" s="87">
        <v>26.814986999999999</v>
      </c>
      <c r="J27" s="92">
        <v>64.476803000000004</v>
      </c>
      <c r="K27" s="87">
        <v>0</v>
      </c>
      <c r="L27" s="828">
        <v>1</v>
      </c>
      <c r="M27" s="103"/>
    </row>
    <row r="28" spans="1:13" s="113" customFormat="1">
      <c r="A28" s="545" t="s">
        <v>888</v>
      </c>
      <c r="B28" s="545" t="s">
        <v>918</v>
      </c>
      <c r="C28" s="546">
        <v>142252.555326</v>
      </c>
      <c r="D28" s="546">
        <v>220539.432</v>
      </c>
      <c r="E28" s="546">
        <v>137924.51546299999</v>
      </c>
      <c r="F28" s="546">
        <v>195829.837</v>
      </c>
      <c r="G28" s="546">
        <v>90075.967000000004</v>
      </c>
      <c r="H28" s="546">
        <v>125508.97100000001</v>
      </c>
      <c r="I28" s="546">
        <v>55337.285000000003</v>
      </c>
      <c r="J28" s="859">
        <v>188498.321</v>
      </c>
      <c r="K28" s="546">
        <v>143863.014</v>
      </c>
      <c r="L28" s="828">
        <v>125374.99099999999</v>
      </c>
      <c r="M28" s="547"/>
    </row>
    <row r="29" spans="1:13">
      <c r="A29" s="12" t="s">
        <v>893</v>
      </c>
      <c r="B29" s="12" t="s">
        <v>110</v>
      </c>
      <c r="C29" s="87">
        <v>142252.555326</v>
      </c>
      <c r="D29" s="87">
        <v>220539.432</v>
      </c>
      <c r="E29" s="87">
        <v>137924.51546299999</v>
      </c>
      <c r="F29" s="87">
        <v>195829.837</v>
      </c>
      <c r="G29" s="87">
        <v>90075.967000000004</v>
      </c>
      <c r="H29" s="87">
        <v>125508.97100000001</v>
      </c>
      <c r="I29" s="87">
        <v>55337.285000000003</v>
      </c>
      <c r="J29" s="92">
        <v>188498.321</v>
      </c>
      <c r="K29" s="87">
        <v>143863.014</v>
      </c>
      <c r="L29" s="828">
        <v>125374.99099999999</v>
      </c>
      <c r="M29" s="103"/>
    </row>
    <row r="30" spans="1:13" s="113" customFormat="1">
      <c r="A30" s="545" t="s">
        <v>898</v>
      </c>
      <c r="B30" s="545" t="s">
        <v>932</v>
      </c>
      <c r="C30" s="546">
        <v>3587398.7170930002</v>
      </c>
      <c r="D30" s="546">
        <v>3519251.775436</v>
      </c>
      <c r="E30" s="546">
        <v>3872171.7805880001</v>
      </c>
      <c r="F30" s="546">
        <v>4896851.2575650001</v>
      </c>
      <c r="G30" s="546">
        <v>5611545.3188720001</v>
      </c>
      <c r="H30" s="546">
        <v>4508455.7316530002</v>
      </c>
      <c r="I30" s="546">
        <v>6254990.7356970003</v>
      </c>
      <c r="J30" s="859">
        <v>6838967.3736169999</v>
      </c>
      <c r="K30" s="546">
        <v>7835900.4562680004</v>
      </c>
      <c r="L30" s="828">
        <v>7359060.5734489998</v>
      </c>
      <c r="M30" s="547"/>
    </row>
    <row r="31" spans="1:13">
      <c r="A31" s="12" t="s">
        <v>899</v>
      </c>
      <c r="B31" s="12" t="s">
        <v>111</v>
      </c>
      <c r="C31" s="87">
        <v>3421920.7785089999</v>
      </c>
      <c r="D31" s="87">
        <v>3198489.605</v>
      </c>
      <c r="E31" s="87">
        <v>3640158.9589430001</v>
      </c>
      <c r="F31" s="87">
        <v>4734545.8481980003</v>
      </c>
      <c r="G31" s="87">
        <v>5608183.1106780004</v>
      </c>
      <c r="H31" s="87">
        <v>4446227.9745650003</v>
      </c>
      <c r="I31" s="87">
        <v>6249818.1888110004</v>
      </c>
      <c r="J31" s="107">
        <v>6827482.9514969997</v>
      </c>
      <c r="K31" s="87">
        <v>7830949.0396079998</v>
      </c>
      <c r="L31" s="828">
        <v>7354413.5070829997</v>
      </c>
      <c r="M31" s="103"/>
    </row>
    <row r="32" spans="1:13" s="113" customFormat="1">
      <c r="A32" s="12" t="s">
        <v>900</v>
      </c>
      <c r="B32" s="12" t="s">
        <v>746</v>
      </c>
      <c r="C32" s="87">
        <v>2838.0090439999999</v>
      </c>
      <c r="D32" s="87">
        <v>3207.9029999999998</v>
      </c>
      <c r="E32" s="87">
        <v>3016.245891</v>
      </c>
      <c r="F32" s="87">
        <v>3853.4845989999999</v>
      </c>
      <c r="G32" s="87">
        <v>3362.2081939999998</v>
      </c>
      <c r="H32" s="87">
        <v>62227.757087999998</v>
      </c>
      <c r="I32" s="107">
        <v>5172.5468860000001</v>
      </c>
      <c r="J32" s="107">
        <v>3773.7686659999999</v>
      </c>
      <c r="K32" s="87">
        <v>4048.0674469999999</v>
      </c>
      <c r="L32" s="828">
        <v>4101.2144349999999</v>
      </c>
      <c r="M32" s="547"/>
    </row>
    <row r="33" spans="1:13" s="113" customFormat="1">
      <c r="A33" s="539" t="s">
        <v>942</v>
      </c>
      <c r="B33" s="539" t="s">
        <v>819</v>
      </c>
      <c r="C33" s="833">
        <v>0</v>
      </c>
      <c r="D33" s="833">
        <v>0</v>
      </c>
      <c r="E33" s="833">
        <v>0</v>
      </c>
      <c r="F33" s="833">
        <v>0</v>
      </c>
      <c r="G33" s="833">
        <v>0</v>
      </c>
      <c r="H33" s="833">
        <v>0</v>
      </c>
      <c r="I33" s="833">
        <v>0</v>
      </c>
      <c r="J33" s="860">
        <v>7710.6534540000002</v>
      </c>
      <c r="K33" s="833">
        <v>903.34921299999996</v>
      </c>
      <c r="L33" s="861">
        <v>545.85193100000004</v>
      </c>
      <c r="M33" s="547"/>
    </row>
    <row r="34" spans="1:13" s="113" customFormat="1">
      <c r="A34" s="720"/>
      <c r="B34" s="718"/>
      <c r="C34" s="546"/>
      <c r="D34" s="546"/>
      <c r="E34" s="546"/>
      <c r="F34" s="546"/>
      <c r="G34" s="546"/>
      <c r="H34" s="546"/>
      <c r="I34" s="546"/>
      <c r="J34" s="546"/>
      <c r="K34" s="546"/>
      <c r="L34" s="546"/>
      <c r="M34" s="547"/>
    </row>
    <row r="35" spans="1:13" s="113" customFormat="1">
      <c r="A35" s="70" t="s">
        <v>94</v>
      </c>
      <c r="B35" s="549"/>
      <c r="C35" s="550"/>
      <c r="D35" s="550"/>
      <c r="E35" s="550"/>
      <c r="F35" s="550"/>
      <c r="G35" s="550"/>
      <c r="H35" s="550"/>
      <c r="I35" s="550"/>
      <c r="J35" s="550"/>
      <c r="K35" s="550"/>
      <c r="L35" s="550"/>
      <c r="M35" s="550"/>
    </row>
    <row r="36" spans="1:13" s="113" customFormat="1">
      <c r="A36" s="70" t="s">
        <v>95</v>
      </c>
      <c r="B36" s="549"/>
      <c r="C36" s="550"/>
      <c r="D36" s="550"/>
      <c r="E36" s="550"/>
      <c r="F36" s="550"/>
      <c r="G36" s="550"/>
      <c r="H36" s="550"/>
      <c r="I36" s="550"/>
      <c r="J36" s="550"/>
      <c r="K36" s="550"/>
      <c r="L36" s="550"/>
      <c r="M36" s="550"/>
    </row>
    <row r="37" spans="1:13" ht="23.1" customHeight="1"/>
  </sheetData>
  <hyperlinks>
    <hyperlink ref="K2" location="'Tabla de Contenido'!A1" display="Inicio"/>
  </hyperlinks>
  <pageMargins left="0.70866141732283472" right="0.70866141732283472" top="0.74803149606299213" bottom="0.74803149606299213" header="0.31496062992125984" footer="0.31496062992125984"/>
  <pageSetup scale="33"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K36"/>
  <sheetViews>
    <sheetView showGridLines="0" zoomScaleNormal="100" zoomScaleSheetLayoutView="100" workbookViewId="0">
      <selection activeCell="K2" sqref="K2"/>
    </sheetView>
  </sheetViews>
  <sheetFormatPr baseColWidth="10" defaultColWidth="11.44140625" defaultRowHeight="14.4"/>
  <cols>
    <col min="1" max="1" width="75.5546875" style="54" customWidth="1"/>
    <col min="2" max="6" width="10.5546875" style="54" customWidth="1"/>
    <col min="7" max="11" width="9.88671875" style="54" customWidth="1"/>
    <col min="12" max="16384" width="11.44140625" style="54"/>
  </cols>
  <sheetData>
    <row r="1" spans="1:11">
      <c r="B1" s="15"/>
      <c r="C1" s="15"/>
      <c r="D1" s="15"/>
      <c r="E1" s="15"/>
      <c r="F1" s="15"/>
      <c r="G1" s="15"/>
      <c r="H1" s="15"/>
      <c r="I1" s="15"/>
    </row>
    <row r="2" spans="1:11">
      <c r="A2" s="61" t="s">
        <v>1378</v>
      </c>
      <c r="B2" s="15"/>
      <c r="C2" s="15"/>
      <c r="D2" s="15"/>
      <c r="E2" s="15"/>
      <c r="F2" s="15"/>
      <c r="G2" s="15"/>
      <c r="H2" s="15"/>
      <c r="I2" s="15"/>
      <c r="K2" s="877" t="s">
        <v>1620</v>
      </c>
    </row>
    <row r="3" spans="1:11">
      <c r="A3" s="29" t="s">
        <v>943</v>
      </c>
      <c r="B3" s="109"/>
      <c r="C3" s="109"/>
      <c r="D3" s="109"/>
      <c r="E3" s="109"/>
      <c r="F3" s="15"/>
      <c r="G3" s="15"/>
      <c r="H3" s="15"/>
      <c r="I3" s="15"/>
    </row>
    <row r="4" spans="1:11">
      <c r="A4" s="27" t="s">
        <v>1490</v>
      </c>
      <c r="B4" s="109"/>
      <c r="C4" s="109"/>
      <c r="D4" s="109"/>
      <c r="E4" s="109"/>
      <c r="F4" s="15"/>
      <c r="G4" s="15"/>
      <c r="H4" s="15"/>
      <c r="I4" s="15"/>
    </row>
    <row r="5" spans="1:11">
      <c r="A5" s="29" t="s">
        <v>70</v>
      </c>
      <c r="B5" s="110"/>
      <c r="C5" s="110"/>
      <c r="D5" s="110"/>
      <c r="E5" s="110"/>
      <c r="F5" s="15"/>
      <c r="G5" s="15"/>
      <c r="H5" s="15"/>
      <c r="I5" s="15"/>
    </row>
    <row r="6" spans="1:11" s="113" customFormat="1">
      <c r="A6" s="111" t="s">
        <v>72</v>
      </c>
      <c r="B6" s="112">
        <v>2015</v>
      </c>
      <c r="C6" s="112">
        <v>2016</v>
      </c>
      <c r="D6" s="112">
        <v>2017</v>
      </c>
      <c r="E6" s="227">
        <v>2018</v>
      </c>
      <c r="F6" s="227">
        <v>2019</v>
      </c>
      <c r="G6" s="227">
        <v>2020</v>
      </c>
      <c r="H6" s="227">
        <v>2021</v>
      </c>
      <c r="I6" s="227">
        <v>2022</v>
      </c>
      <c r="J6" s="227">
        <v>2023</v>
      </c>
      <c r="K6" s="227">
        <v>2024</v>
      </c>
    </row>
    <row r="7" spans="1:11" s="15" customFormat="1" ht="13.2">
      <c r="A7" s="114" t="s">
        <v>116</v>
      </c>
      <c r="B7" s="115">
        <v>2562201.1097009997</v>
      </c>
      <c r="C7" s="115">
        <v>2732306.6562420004</v>
      </c>
      <c r="D7" s="115">
        <v>2662705.6187999989</v>
      </c>
      <c r="E7" s="115">
        <v>2721930.877444</v>
      </c>
      <c r="F7" s="115">
        <v>2870775.2033419996</v>
      </c>
      <c r="G7" s="116">
        <v>2776074</v>
      </c>
      <c r="H7" s="116">
        <v>3020223.4496940002</v>
      </c>
      <c r="I7" s="116">
        <v>4072613</v>
      </c>
      <c r="J7" s="116">
        <v>4853320.3758589989</v>
      </c>
      <c r="K7" s="116">
        <v>4957315.1304890011</v>
      </c>
    </row>
    <row r="8" spans="1:11" s="15" customFormat="1" ht="13.2">
      <c r="A8" s="117" t="s">
        <v>1579</v>
      </c>
      <c r="B8" s="118">
        <v>6380.8411429999996</v>
      </c>
      <c r="C8" s="118">
        <v>4668.4570000000003</v>
      </c>
      <c r="D8" s="118">
        <v>3023.2049999999999</v>
      </c>
      <c r="E8" s="118">
        <v>5256.402</v>
      </c>
      <c r="F8" s="118">
        <v>6984.8490000000002</v>
      </c>
      <c r="G8" s="119">
        <v>3767</v>
      </c>
      <c r="H8" s="119">
        <v>4532.7579999999998</v>
      </c>
      <c r="I8" s="119">
        <v>1272.752</v>
      </c>
      <c r="J8" s="119">
        <v>1771.5854683304688</v>
      </c>
      <c r="K8" s="119">
        <v>1118.7522097324356</v>
      </c>
    </row>
    <row r="9" spans="1:11" s="15" customFormat="1" ht="13.2">
      <c r="A9" s="117" t="s">
        <v>1580</v>
      </c>
      <c r="B9" s="118">
        <v>12657.473003999999</v>
      </c>
      <c r="C9" s="118">
        <v>10675.352000000001</v>
      </c>
      <c r="D9" s="118">
        <v>1925.04</v>
      </c>
      <c r="E9" s="118">
        <v>11817.878000000001</v>
      </c>
      <c r="F9" s="118">
        <v>5377.4570000000003</v>
      </c>
      <c r="G9" s="119">
        <v>4315</v>
      </c>
      <c r="H9" s="119">
        <v>4926.076</v>
      </c>
      <c r="I9" s="119">
        <v>10434.392</v>
      </c>
      <c r="J9" s="119">
        <v>13601.165979783178</v>
      </c>
      <c r="K9" s="119">
        <v>20545.07382996269</v>
      </c>
    </row>
    <row r="10" spans="1:11" s="15" customFormat="1" ht="13.2">
      <c r="A10" s="117" t="s">
        <v>1581</v>
      </c>
      <c r="B10" s="118">
        <v>320072.056736</v>
      </c>
      <c r="C10" s="118">
        <v>334065.72748499998</v>
      </c>
      <c r="D10" s="118">
        <v>240201.043905</v>
      </c>
      <c r="E10" s="118">
        <v>283213.76780999999</v>
      </c>
      <c r="F10" s="118">
        <v>292811.68400000001</v>
      </c>
      <c r="G10" s="119">
        <v>273775</v>
      </c>
      <c r="H10" s="119">
        <v>312137.09565799998</v>
      </c>
      <c r="I10" s="119">
        <v>396369.89425700001</v>
      </c>
      <c r="J10" s="119">
        <v>444558.99821322638</v>
      </c>
      <c r="K10" s="119">
        <v>447904.28703555051</v>
      </c>
    </row>
    <row r="11" spans="1:11" s="15" customFormat="1" ht="13.2">
      <c r="A11" s="117" t="s">
        <v>1582</v>
      </c>
      <c r="B11" s="118">
        <v>62173.855000000003</v>
      </c>
      <c r="C11" s="118">
        <v>77884.387000000002</v>
      </c>
      <c r="D11" s="118">
        <v>65385.95</v>
      </c>
      <c r="E11" s="118">
        <v>82668.428</v>
      </c>
      <c r="F11" s="118">
        <v>87762.226999999999</v>
      </c>
      <c r="G11" s="119">
        <v>75727</v>
      </c>
      <c r="H11" s="119">
        <v>109685.995</v>
      </c>
      <c r="I11" s="119">
        <v>136958.111</v>
      </c>
      <c r="J11" s="119">
        <v>127030.46908894088</v>
      </c>
      <c r="K11" s="119">
        <v>129209.16640147744</v>
      </c>
    </row>
    <row r="12" spans="1:11" s="15" customFormat="1" ht="26.4">
      <c r="A12" s="117" t="s">
        <v>1583</v>
      </c>
      <c r="B12" s="118">
        <v>18336.345818999998</v>
      </c>
      <c r="C12" s="118">
        <v>20452.163</v>
      </c>
      <c r="D12" s="118">
        <v>20522.817999999999</v>
      </c>
      <c r="E12" s="118">
        <v>21197.945</v>
      </c>
      <c r="F12" s="118">
        <v>21912.781999999999</v>
      </c>
      <c r="G12" s="119">
        <v>21857</v>
      </c>
      <c r="H12" s="119">
        <v>22044.397000000001</v>
      </c>
      <c r="I12" s="862">
        <v>31585.215172</v>
      </c>
      <c r="J12" s="862">
        <v>35590.152932519304</v>
      </c>
      <c r="K12" s="862">
        <v>38607.438338666034</v>
      </c>
    </row>
    <row r="13" spans="1:11" s="15" customFormat="1" ht="13.2">
      <c r="A13" s="117" t="s">
        <v>117</v>
      </c>
      <c r="B13" s="118">
        <v>67214.352182000002</v>
      </c>
      <c r="C13" s="118">
        <v>72079.629862000002</v>
      </c>
      <c r="D13" s="118">
        <v>52572.909102999998</v>
      </c>
      <c r="E13" s="118">
        <v>47341.297446999997</v>
      </c>
      <c r="F13" s="118">
        <v>42061.467930999999</v>
      </c>
      <c r="G13" s="119">
        <v>41299</v>
      </c>
      <c r="H13" s="119">
        <v>50379.796720999999</v>
      </c>
      <c r="I13" s="119">
        <v>55732.652514000001</v>
      </c>
      <c r="J13" s="119">
        <v>71381.914120565329</v>
      </c>
      <c r="K13" s="119">
        <v>82254.565558266084</v>
      </c>
    </row>
    <row r="14" spans="1:11" s="15" customFormat="1" ht="26.4">
      <c r="A14" s="117" t="s">
        <v>1584</v>
      </c>
      <c r="B14" s="118">
        <v>879095.86413899995</v>
      </c>
      <c r="C14" s="118">
        <v>930744.24167699995</v>
      </c>
      <c r="D14" s="118">
        <v>975335.88124799996</v>
      </c>
      <c r="E14" s="118">
        <v>991541.65344100003</v>
      </c>
      <c r="F14" s="118">
        <v>1022730.725611</v>
      </c>
      <c r="G14" s="119">
        <v>1010252</v>
      </c>
      <c r="H14" s="119">
        <v>1125311.6394750001</v>
      </c>
      <c r="I14" s="119">
        <v>1436623.3749500001</v>
      </c>
      <c r="J14" s="119">
        <v>1563861.2995087705</v>
      </c>
      <c r="K14" s="119">
        <v>1520932.2179792849</v>
      </c>
    </row>
    <row r="15" spans="1:11" s="15" customFormat="1" ht="13.2">
      <c r="A15" s="117" t="s">
        <v>1585</v>
      </c>
      <c r="B15" s="118">
        <v>91902.507708999998</v>
      </c>
      <c r="C15" s="118">
        <v>97741.386421999996</v>
      </c>
      <c r="D15" s="118">
        <v>89860.584203999999</v>
      </c>
      <c r="E15" s="118">
        <v>92030.017833999998</v>
      </c>
      <c r="F15" s="118">
        <v>98565.49</v>
      </c>
      <c r="G15" s="119">
        <v>89704</v>
      </c>
      <c r="H15" s="119">
        <v>99242.928077999997</v>
      </c>
      <c r="I15" s="119">
        <v>139962.49061899999</v>
      </c>
      <c r="J15" s="119">
        <v>174657.62870678879</v>
      </c>
      <c r="K15" s="119">
        <v>193589.78052485891</v>
      </c>
    </row>
    <row r="16" spans="1:11" s="15" customFormat="1" ht="13.2">
      <c r="A16" s="117" t="s">
        <v>1586</v>
      </c>
      <c r="B16" s="118">
        <v>65937.366789000007</v>
      </c>
      <c r="C16" s="118">
        <v>71573.650943000001</v>
      </c>
      <c r="D16" s="118">
        <v>70014.426370000001</v>
      </c>
      <c r="E16" s="118">
        <v>76114.635949999996</v>
      </c>
      <c r="F16" s="118">
        <v>81244.271999999997</v>
      </c>
      <c r="G16" s="119">
        <v>53795</v>
      </c>
      <c r="H16" s="119">
        <v>59973.667197000002</v>
      </c>
      <c r="I16" s="119">
        <v>92266.266990000004</v>
      </c>
      <c r="J16" s="119">
        <v>119491.26628669801</v>
      </c>
      <c r="K16" s="119">
        <v>129539.53615862697</v>
      </c>
    </row>
    <row r="17" spans="1:11" s="15" customFormat="1" ht="13.2">
      <c r="A17" s="117" t="s">
        <v>1587</v>
      </c>
      <c r="B17" s="118">
        <v>199945.22472200001</v>
      </c>
      <c r="C17" s="118">
        <v>202508.58600000001</v>
      </c>
      <c r="D17" s="118">
        <v>204654.827999</v>
      </c>
      <c r="E17" s="118">
        <v>210218.24097399999</v>
      </c>
      <c r="F17" s="118">
        <v>224961.704</v>
      </c>
      <c r="G17" s="119">
        <v>220467</v>
      </c>
      <c r="H17" s="119">
        <v>257361.95251199999</v>
      </c>
      <c r="I17" s="119">
        <v>300676.03586</v>
      </c>
      <c r="J17" s="119">
        <v>304153.2244685241</v>
      </c>
      <c r="K17" s="119">
        <v>326041.74579487357</v>
      </c>
    </row>
    <row r="18" spans="1:11" s="15" customFormat="1" ht="13.2">
      <c r="A18" s="117" t="s">
        <v>1588</v>
      </c>
      <c r="B18" s="118">
        <v>471803.25</v>
      </c>
      <c r="C18" s="118">
        <v>533227.64899999998</v>
      </c>
      <c r="D18" s="118">
        <v>554302.96287299995</v>
      </c>
      <c r="E18" s="118">
        <v>539952.74955099996</v>
      </c>
      <c r="F18" s="118">
        <v>617671.70830000006</v>
      </c>
      <c r="G18" s="119">
        <v>626484</v>
      </c>
      <c r="H18" s="119">
        <v>604313.29749000003</v>
      </c>
      <c r="I18" s="119">
        <v>1001834.051321</v>
      </c>
      <c r="J18" s="119">
        <v>1454217.3227290271</v>
      </c>
      <c r="K18" s="119">
        <v>1451760.3061983881</v>
      </c>
    </row>
    <row r="19" spans="1:11" s="15" customFormat="1" ht="13.2">
      <c r="A19" s="117" t="s">
        <v>1589</v>
      </c>
      <c r="B19" s="118">
        <v>42976.116266999998</v>
      </c>
      <c r="C19" s="118">
        <v>51130.659289000003</v>
      </c>
      <c r="D19" s="118">
        <v>39338.287398</v>
      </c>
      <c r="E19" s="118">
        <v>39375.743059</v>
      </c>
      <c r="F19" s="118">
        <v>40447.264999999999</v>
      </c>
      <c r="G19" s="119">
        <v>34742</v>
      </c>
      <c r="H19" s="119">
        <v>32231.630410999998</v>
      </c>
      <c r="I19" s="119">
        <v>47695.414981000002</v>
      </c>
      <c r="J19" s="119">
        <v>46485.670247759714</v>
      </c>
      <c r="K19" s="119">
        <v>67123.425382934409</v>
      </c>
    </row>
    <row r="20" spans="1:11" s="15" customFormat="1" ht="13.2">
      <c r="A20" s="117" t="s">
        <v>1590</v>
      </c>
      <c r="B20" s="118">
        <v>92530.324154999995</v>
      </c>
      <c r="C20" s="118">
        <v>94776.056840999998</v>
      </c>
      <c r="D20" s="118">
        <v>88265.185532000003</v>
      </c>
      <c r="E20" s="118">
        <v>85466.371914000003</v>
      </c>
      <c r="F20" s="118">
        <v>84007.009000000005</v>
      </c>
      <c r="G20" s="119">
        <v>71954</v>
      </c>
      <c r="H20" s="119">
        <v>82548.355731999996</v>
      </c>
      <c r="I20" s="119">
        <v>105017.517913</v>
      </c>
      <c r="J20" s="119">
        <v>128514.55290866115</v>
      </c>
      <c r="K20" s="119">
        <v>148662.76185873983</v>
      </c>
    </row>
    <row r="21" spans="1:11" s="15" customFormat="1" ht="13.2">
      <c r="A21" s="117" t="s">
        <v>1591</v>
      </c>
      <c r="B21" s="118">
        <v>86158.827134000006</v>
      </c>
      <c r="C21" s="118">
        <v>82360.718869000004</v>
      </c>
      <c r="D21" s="118">
        <v>100437.651406</v>
      </c>
      <c r="E21" s="118">
        <v>79406.500434999994</v>
      </c>
      <c r="F21" s="118">
        <v>80729.177500000005</v>
      </c>
      <c r="G21" s="119">
        <v>81788</v>
      </c>
      <c r="H21" s="119">
        <v>81208.021160000004</v>
      </c>
      <c r="I21" s="119">
        <v>97465.143698999993</v>
      </c>
      <c r="J21" s="119">
        <v>131178.61419405602</v>
      </c>
      <c r="K21" s="119">
        <v>138631.07201702334</v>
      </c>
    </row>
    <row r="22" spans="1:11" s="15" customFormat="1" ht="13.2">
      <c r="A22" s="117" t="s">
        <v>118</v>
      </c>
      <c r="B22" s="118">
        <v>70932.756546999997</v>
      </c>
      <c r="C22" s="118">
        <v>77775.234907999999</v>
      </c>
      <c r="D22" s="118">
        <v>76420.637606999997</v>
      </c>
      <c r="E22" s="118">
        <v>83296.336899999995</v>
      </c>
      <c r="F22" s="118">
        <v>84711.837</v>
      </c>
      <c r="G22" s="119">
        <v>80525</v>
      </c>
      <c r="H22" s="119">
        <v>78058.509472999998</v>
      </c>
      <c r="I22" s="119">
        <v>91508.186226999998</v>
      </c>
      <c r="J22" s="119">
        <v>107188.93378752495</v>
      </c>
      <c r="K22" s="119">
        <v>116390.78546684409</v>
      </c>
    </row>
    <row r="23" spans="1:11" s="15" customFormat="1" ht="13.2">
      <c r="A23" s="117" t="s">
        <v>1592</v>
      </c>
      <c r="B23" s="118">
        <v>37848.728467000001</v>
      </c>
      <c r="C23" s="118">
        <v>37719.410322999996</v>
      </c>
      <c r="D23" s="118">
        <v>36469.811444999999</v>
      </c>
      <c r="E23" s="118">
        <v>39077.840966000003</v>
      </c>
      <c r="F23" s="118">
        <v>43862.192000000003</v>
      </c>
      <c r="G23" s="119">
        <v>48073</v>
      </c>
      <c r="H23" s="119">
        <v>59220.557000000001</v>
      </c>
      <c r="I23" s="119">
        <v>72574.461305999997</v>
      </c>
      <c r="J23" s="119">
        <v>88808.742251997814</v>
      </c>
      <c r="K23" s="119">
        <v>103078.5336191321</v>
      </c>
    </row>
    <row r="24" spans="1:11" s="15" customFormat="1" ht="13.2">
      <c r="A24" s="117" t="s">
        <v>1593</v>
      </c>
      <c r="B24" s="118">
        <v>7523.790943</v>
      </c>
      <c r="C24" s="118">
        <v>8214.3459999999995</v>
      </c>
      <c r="D24" s="118">
        <v>8724.6566930000008</v>
      </c>
      <c r="E24" s="118">
        <v>9196.4069999999992</v>
      </c>
      <c r="F24" s="118">
        <v>10075.364</v>
      </c>
      <c r="G24" s="119">
        <v>7553</v>
      </c>
      <c r="H24" s="119">
        <v>8251.7180000000008</v>
      </c>
      <c r="I24" s="119">
        <v>12945.512000000001</v>
      </c>
      <c r="J24" s="119">
        <v>14072.502985834246</v>
      </c>
      <c r="K24" s="119">
        <v>15854.080364828475</v>
      </c>
    </row>
    <row r="25" spans="1:11" s="15" customFormat="1" ht="13.2">
      <c r="A25" s="117" t="s">
        <v>1594</v>
      </c>
      <c r="B25" s="118">
        <v>19174.964950000001</v>
      </c>
      <c r="C25" s="118">
        <v>19223.337769999998</v>
      </c>
      <c r="D25" s="118">
        <v>23263.462</v>
      </c>
      <c r="E25" s="118">
        <v>20027.566999999999</v>
      </c>
      <c r="F25" s="118">
        <v>20643.745999999999</v>
      </c>
      <c r="G25" s="119">
        <v>18964</v>
      </c>
      <c r="H25" s="119">
        <v>16438.169000000002</v>
      </c>
      <c r="I25" s="119">
        <v>17568.908426000002</v>
      </c>
      <c r="J25" s="119">
        <v>22833.823141223998</v>
      </c>
      <c r="K25" s="119">
        <v>22065.043165171362</v>
      </c>
    </row>
    <row r="26" spans="1:11" s="15" customFormat="1" ht="13.2">
      <c r="A26" s="120" t="s">
        <v>1595</v>
      </c>
      <c r="B26" s="121">
        <v>9536.4639950000001</v>
      </c>
      <c r="C26" s="121">
        <v>5485.6618529999996</v>
      </c>
      <c r="D26" s="121">
        <v>11986.278017000001</v>
      </c>
      <c r="E26" s="121">
        <v>4731.0941629999998</v>
      </c>
      <c r="F26" s="121">
        <v>4214.2460000000001</v>
      </c>
      <c r="G26" s="551">
        <v>11032</v>
      </c>
      <c r="H26" s="551">
        <v>12356.885786999999</v>
      </c>
      <c r="I26" s="551">
        <v>24122.604256999999</v>
      </c>
      <c r="J26" s="551">
        <v>3922.508838767953</v>
      </c>
      <c r="K26" s="551">
        <v>4006.5585846389927</v>
      </c>
    </row>
    <row r="27" spans="1:11">
      <c r="A27" s="117"/>
      <c r="B27" s="118"/>
      <c r="C27" s="118"/>
      <c r="D27" s="118"/>
      <c r="E27" s="118"/>
      <c r="F27" s="118"/>
      <c r="G27" s="721"/>
      <c r="H27" s="721"/>
      <c r="I27" s="721"/>
      <c r="J27" s="721"/>
      <c r="K27" s="721"/>
    </row>
    <row r="28" spans="1:11">
      <c r="A28" s="552" t="s">
        <v>119</v>
      </c>
      <c r="B28" s="123"/>
      <c r="C28" s="123"/>
      <c r="D28" s="123"/>
      <c r="E28" s="123"/>
      <c r="F28" s="15"/>
      <c r="G28" s="15"/>
      <c r="H28" s="15"/>
      <c r="I28" s="15"/>
    </row>
    <row r="29" spans="1:11">
      <c r="A29" s="553" t="s">
        <v>120</v>
      </c>
      <c r="B29" s="123"/>
      <c r="C29" s="123"/>
      <c r="D29" s="123"/>
      <c r="E29" s="123"/>
      <c r="F29" s="15"/>
      <c r="G29" s="15"/>
      <c r="H29" s="15"/>
      <c r="I29" s="15"/>
    </row>
    <row r="30" spans="1:11">
      <c r="A30" s="553" t="s">
        <v>121</v>
      </c>
      <c r="B30" s="123"/>
      <c r="C30" s="123"/>
      <c r="D30" s="123"/>
      <c r="E30" s="123"/>
      <c r="F30" s="15"/>
      <c r="G30" s="15"/>
      <c r="H30" s="15"/>
      <c r="I30" s="15"/>
    </row>
    <row r="31" spans="1:11" s="21" customFormat="1" ht="13.8">
      <c r="B31" s="123"/>
      <c r="C31" s="123"/>
      <c r="D31" s="123"/>
      <c r="E31" s="123"/>
      <c r="F31" s="15"/>
      <c r="G31" s="15"/>
      <c r="H31" s="15"/>
      <c r="I31" s="15"/>
    </row>
    <row r="32" spans="1:11" s="21" customFormat="1" ht="13.8">
      <c r="B32" s="123"/>
      <c r="C32" s="123"/>
      <c r="D32" s="123"/>
      <c r="E32" s="123"/>
      <c r="F32" s="15"/>
      <c r="G32" s="15"/>
      <c r="H32" s="15"/>
      <c r="I32" s="15"/>
    </row>
    <row r="33" spans="1:9" s="21" customFormat="1" ht="13.8">
      <c r="A33" s="124"/>
      <c r="B33" s="123"/>
      <c r="C33" s="123"/>
      <c r="D33" s="123"/>
      <c r="E33" s="123"/>
      <c r="F33" s="15"/>
      <c r="G33" s="15"/>
      <c r="H33" s="15"/>
      <c r="I33" s="15"/>
    </row>
    <row r="34" spans="1:9" s="21" customFormat="1" ht="13.8">
      <c r="B34" s="123"/>
      <c r="C34" s="123"/>
      <c r="D34" s="123"/>
      <c r="E34" s="123"/>
      <c r="F34" s="15"/>
      <c r="G34" s="15"/>
      <c r="H34" s="15"/>
      <c r="I34" s="15"/>
    </row>
    <row r="35" spans="1:9" s="21" customFormat="1" ht="13.8">
      <c r="B35" s="123"/>
      <c r="C35" s="123"/>
      <c r="D35" s="123"/>
      <c r="E35" s="123"/>
      <c r="F35" s="15"/>
      <c r="G35" s="15"/>
      <c r="H35" s="15"/>
      <c r="I35" s="15"/>
    </row>
    <row r="36" spans="1:9">
      <c r="A36" s="15"/>
      <c r="B36" s="15"/>
      <c r="C36" s="15"/>
      <c r="D36" s="15"/>
      <c r="E36" s="15"/>
      <c r="F36" s="15"/>
      <c r="G36" s="15"/>
      <c r="H36" s="15"/>
      <c r="I36" s="15"/>
    </row>
  </sheetData>
  <hyperlinks>
    <hyperlink ref="K2" location="'Tabla de Contenido'!A1" display="Inicio"/>
  </hyperlinks>
  <pageMargins left="0.70866141732283472" right="0.70866141732283472" top="0.74803149606299213" bottom="0.74803149606299213" header="0.31496062992125984" footer="0.31496062992125984"/>
  <pageSetup scale="58"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K30"/>
  <sheetViews>
    <sheetView showGridLines="0" zoomScaleNormal="100" zoomScaleSheetLayoutView="85" workbookViewId="0">
      <selection activeCell="K2" sqref="K2"/>
    </sheetView>
  </sheetViews>
  <sheetFormatPr baseColWidth="10" defaultColWidth="11.44140625" defaultRowHeight="14.4"/>
  <cols>
    <col min="1" max="1" width="24.44140625" style="21" customWidth="1"/>
    <col min="2" max="10" width="11.6640625" style="54" customWidth="1"/>
    <col min="11" max="16384" width="11.44140625" style="54"/>
  </cols>
  <sheetData>
    <row r="1" spans="1:11">
      <c r="B1" s="15"/>
      <c r="C1" s="15"/>
      <c r="D1" s="15"/>
      <c r="E1" s="15"/>
      <c r="F1" s="15"/>
      <c r="G1" s="15"/>
      <c r="H1" s="15"/>
      <c r="I1" s="15"/>
      <c r="J1" s="15"/>
    </row>
    <row r="2" spans="1:11">
      <c r="A2" s="61" t="s">
        <v>1379</v>
      </c>
      <c r="B2" s="15"/>
      <c r="C2" s="15"/>
      <c r="D2" s="15"/>
      <c r="E2" s="15"/>
      <c r="F2" s="15"/>
      <c r="G2" s="15"/>
      <c r="H2" s="15"/>
      <c r="I2" s="15"/>
      <c r="J2" s="15"/>
      <c r="K2" s="877" t="s">
        <v>1620</v>
      </c>
    </row>
    <row r="3" spans="1:11" ht="15" customHeight="1">
      <c r="A3" s="29" t="s">
        <v>122</v>
      </c>
      <c r="B3" s="125"/>
      <c r="C3" s="125"/>
      <c r="D3" s="125"/>
      <c r="E3" s="125"/>
      <c r="F3" s="125"/>
      <c r="G3" s="125"/>
      <c r="H3" s="125"/>
      <c r="I3" s="125"/>
      <c r="J3" s="125"/>
    </row>
    <row r="4" spans="1:11">
      <c r="A4" s="27" t="s">
        <v>1490</v>
      </c>
      <c r="B4" s="125"/>
      <c r="C4" s="125"/>
      <c r="D4" s="125"/>
      <c r="E4" s="125"/>
      <c r="F4" s="125"/>
      <c r="G4" s="125"/>
      <c r="H4" s="125"/>
      <c r="I4" s="125"/>
      <c r="J4" s="125"/>
    </row>
    <row r="5" spans="1:11">
      <c r="A5" s="29" t="s">
        <v>70</v>
      </c>
      <c r="B5" s="126"/>
      <c r="C5" s="126"/>
      <c r="D5" s="126"/>
      <c r="E5" s="126"/>
      <c r="F5" s="126"/>
      <c r="G5" s="126"/>
      <c r="H5" s="126"/>
      <c r="I5" s="127"/>
      <c r="J5" s="127"/>
    </row>
    <row r="6" spans="1:11">
      <c r="A6" s="128" t="s">
        <v>72</v>
      </c>
      <c r="B6" s="129">
        <v>2015</v>
      </c>
      <c r="C6" s="129">
        <v>2016</v>
      </c>
      <c r="D6" s="129">
        <v>2017</v>
      </c>
      <c r="E6" s="129">
        <v>2018</v>
      </c>
      <c r="F6" s="129">
        <v>2019</v>
      </c>
      <c r="G6" s="130">
        <v>2020</v>
      </c>
      <c r="H6" s="130">
        <v>2021</v>
      </c>
      <c r="I6" s="130">
        <v>2022</v>
      </c>
      <c r="J6" s="130">
        <v>2023</v>
      </c>
      <c r="K6" s="130">
        <v>2024</v>
      </c>
    </row>
    <row r="7" spans="1:11">
      <c r="A7" s="131" t="s">
        <v>116</v>
      </c>
      <c r="B7" s="132">
        <v>2493078.8462319993</v>
      </c>
      <c r="C7" s="132">
        <v>2729653.9714439996</v>
      </c>
      <c r="D7" s="132">
        <v>3007741.0406999993</v>
      </c>
      <c r="E7" s="132">
        <v>3273268.2702359995</v>
      </c>
      <c r="F7" s="133">
        <v>3532528.6410119999</v>
      </c>
      <c r="G7" s="133">
        <v>3477016</v>
      </c>
      <c r="H7" s="134">
        <v>3674598.8443170004</v>
      </c>
      <c r="I7" s="134">
        <v>3763703.37</v>
      </c>
      <c r="J7" s="134">
        <v>4402289.2368000001</v>
      </c>
      <c r="K7" s="134">
        <v>4697860.4915070003</v>
      </c>
    </row>
    <row r="8" spans="1:11">
      <c r="A8" s="135" t="s">
        <v>123</v>
      </c>
      <c r="B8" s="136">
        <v>2146.203</v>
      </c>
      <c r="C8" s="136">
        <v>2350.395</v>
      </c>
      <c r="D8" s="136">
        <v>6742.0050000000001</v>
      </c>
      <c r="E8" s="136">
        <v>7638.1435000000001</v>
      </c>
      <c r="F8" s="137">
        <v>9110.8197039999995</v>
      </c>
      <c r="G8" s="137">
        <v>8551</v>
      </c>
      <c r="H8" s="138">
        <v>8494.9459999999999</v>
      </c>
      <c r="I8" s="138">
        <v>8950.8330000000005</v>
      </c>
      <c r="J8" s="138">
        <v>9558.3340000000007</v>
      </c>
      <c r="K8" s="138">
        <v>10568.136</v>
      </c>
    </row>
    <row r="9" spans="1:11">
      <c r="A9" s="135" t="s">
        <v>124</v>
      </c>
      <c r="B9" s="136">
        <v>43152.255004999999</v>
      </c>
      <c r="C9" s="136">
        <v>41966.177900000002</v>
      </c>
      <c r="D9" s="136">
        <v>69800.943834000005</v>
      </c>
      <c r="E9" s="136">
        <v>80072.082318000001</v>
      </c>
      <c r="F9" s="137">
        <v>88993.462476999994</v>
      </c>
      <c r="G9" s="137">
        <v>88686</v>
      </c>
      <c r="H9" s="138">
        <v>89817.932658000005</v>
      </c>
      <c r="I9" s="138">
        <v>91166.439765000003</v>
      </c>
      <c r="J9" s="138">
        <v>107420.973</v>
      </c>
      <c r="K9" s="138">
        <v>118924.01353</v>
      </c>
    </row>
    <row r="10" spans="1:11">
      <c r="A10" s="135" t="s">
        <v>125</v>
      </c>
      <c r="B10" s="136">
        <v>252878.74100000001</v>
      </c>
      <c r="C10" s="136">
        <v>270698.41587600001</v>
      </c>
      <c r="D10" s="136">
        <v>302696.51520999998</v>
      </c>
      <c r="E10" s="136">
        <v>343809.67092</v>
      </c>
      <c r="F10" s="137">
        <v>381949.69412</v>
      </c>
      <c r="G10" s="137">
        <v>384452</v>
      </c>
      <c r="H10" s="138">
        <v>403159.89793600002</v>
      </c>
      <c r="I10" s="138">
        <v>412221.52320599998</v>
      </c>
      <c r="J10" s="138">
        <v>472801.941972</v>
      </c>
      <c r="K10" s="138">
        <v>512596.5134</v>
      </c>
    </row>
    <row r="11" spans="1:11">
      <c r="A11" s="135" t="s">
        <v>126</v>
      </c>
      <c r="B11" s="136">
        <v>303443.26899999997</v>
      </c>
      <c r="C11" s="136">
        <v>329141.68803399999</v>
      </c>
      <c r="D11" s="136">
        <v>365002.04099200002</v>
      </c>
      <c r="E11" s="136">
        <v>403789.469155</v>
      </c>
      <c r="F11" s="137">
        <v>431350.74233500002</v>
      </c>
      <c r="G11" s="137">
        <v>427974</v>
      </c>
      <c r="H11" s="138">
        <v>443008.153613</v>
      </c>
      <c r="I11" s="138">
        <v>461602.32038799999</v>
      </c>
      <c r="J11" s="138">
        <v>528209.37199999997</v>
      </c>
      <c r="K11" s="138">
        <v>573824.25820000004</v>
      </c>
    </row>
    <row r="12" spans="1:11">
      <c r="A12" s="135" t="s">
        <v>127</v>
      </c>
      <c r="B12" s="136">
        <v>205422.33</v>
      </c>
      <c r="C12" s="136">
        <v>226442.702945</v>
      </c>
      <c r="D12" s="136">
        <v>257650.149236</v>
      </c>
      <c r="E12" s="136">
        <v>280587.67900900001</v>
      </c>
      <c r="F12" s="137">
        <v>292225.72849299997</v>
      </c>
      <c r="G12" s="137">
        <v>283143</v>
      </c>
      <c r="H12" s="138">
        <v>297867.99681600003</v>
      </c>
      <c r="I12" s="138">
        <v>298100.546561</v>
      </c>
      <c r="J12" s="138">
        <v>337865.70808800001</v>
      </c>
      <c r="K12" s="138">
        <v>347658.42700000003</v>
      </c>
    </row>
    <row r="13" spans="1:11">
      <c r="A13" s="135" t="s">
        <v>128</v>
      </c>
      <c r="B13" s="136">
        <v>319127.33100000001</v>
      </c>
      <c r="C13" s="136">
        <v>345203.80695499998</v>
      </c>
      <c r="D13" s="136">
        <v>394416.66986099997</v>
      </c>
      <c r="E13" s="136">
        <v>438795.99917800003</v>
      </c>
      <c r="F13" s="137">
        <v>457652.25044600002</v>
      </c>
      <c r="G13" s="137">
        <v>450401</v>
      </c>
      <c r="H13" s="138">
        <v>473089.519226</v>
      </c>
      <c r="I13" s="138">
        <v>472842.81836099998</v>
      </c>
      <c r="J13" s="138">
        <v>513544.74920000002</v>
      </c>
      <c r="K13" s="138">
        <v>525655.54399999999</v>
      </c>
    </row>
    <row r="14" spans="1:11">
      <c r="A14" s="135" t="s">
        <v>129</v>
      </c>
      <c r="B14" s="136">
        <v>960.60900000000004</v>
      </c>
      <c r="C14" s="136">
        <v>577.15200000000004</v>
      </c>
      <c r="D14" s="136">
        <v>818.10299999999995</v>
      </c>
      <c r="E14" s="136">
        <v>1679.7917620000001</v>
      </c>
      <c r="F14" s="137">
        <v>2081.6726859999999</v>
      </c>
      <c r="G14" s="137">
        <v>736</v>
      </c>
      <c r="H14" s="139">
        <v>715.51099999999997</v>
      </c>
      <c r="I14" s="139">
        <v>207.21899999999999</v>
      </c>
      <c r="J14" s="139">
        <v>0</v>
      </c>
      <c r="K14" s="139">
        <v>8096.0209999999997</v>
      </c>
    </row>
    <row r="15" spans="1:11">
      <c r="A15" s="135" t="s">
        <v>130</v>
      </c>
      <c r="B15" s="136">
        <v>831938.68400100002</v>
      </c>
      <c r="C15" s="136">
        <v>897211.29234100005</v>
      </c>
      <c r="D15" s="136">
        <v>1055248.6753769999</v>
      </c>
      <c r="E15" s="136">
        <v>1131623.7050749999</v>
      </c>
      <c r="F15" s="137">
        <v>1248239.5351569999</v>
      </c>
      <c r="G15" s="137">
        <v>1228833</v>
      </c>
      <c r="H15" s="138">
        <v>1305958.3496709999</v>
      </c>
      <c r="I15" s="138">
        <v>1344549.1986199999</v>
      </c>
      <c r="J15" s="138">
        <v>1520576.3260999999</v>
      </c>
      <c r="K15" s="138">
        <v>1748462.8813529999</v>
      </c>
    </row>
    <row r="16" spans="1:11">
      <c r="A16" s="135" t="s">
        <v>131</v>
      </c>
      <c r="B16" s="136">
        <v>56475.873</v>
      </c>
      <c r="C16" s="136">
        <v>91032.387000000002</v>
      </c>
      <c r="D16" s="136">
        <v>67650.063657999999</v>
      </c>
      <c r="E16" s="136">
        <v>65871.179000000004</v>
      </c>
      <c r="F16" s="137">
        <v>89055.839074000003</v>
      </c>
      <c r="G16" s="137">
        <v>89095</v>
      </c>
      <c r="H16" s="138">
        <v>81416.406000000003</v>
      </c>
      <c r="I16" s="138">
        <v>53660.214</v>
      </c>
      <c r="J16" s="138">
        <v>89767.365000000005</v>
      </c>
      <c r="K16" s="138">
        <v>39438.767</v>
      </c>
    </row>
    <row r="17" spans="1:11">
      <c r="A17" s="135" t="s">
        <v>132</v>
      </c>
      <c r="B17" s="136">
        <v>100030.32399999999</v>
      </c>
      <c r="C17" s="136">
        <v>108577.799526</v>
      </c>
      <c r="D17" s="136">
        <v>122822.214295</v>
      </c>
      <c r="E17" s="136">
        <v>130446.01858800001</v>
      </c>
      <c r="F17" s="137">
        <v>133337.650513</v>
      </c>
      <c r="G17" s="137">
        <v>135849</v>
      </c>
      <c r="H17" s="138">
        <v>131938.11832899999</v>
      </c>
      <c r="I17" s="138">
        <v>127067.435536</v>
      </c>
      <c r="J17" s="138">
        <v>151593.65900000001</v>
      </c>
      <c r="K17" s="138">
        <v>158446.18400000001</v>
      </c>
    </row>
    <row r="18" spans="1:11">
      <c r="A18" s="135" t="s">
        <v>133</v>
      </c>
      <c r="B18" s="136">
        <v>42346.928</v>
      </c>
      <c r="C18" s="136">
        <v>48625.526407999998</v>
      </c>
      <c r="D18" s="136">
        <v>59013.326149</v>
      </c>
      <c r="E18" s="136">
        <v>69115.965521000006</v>
      </c>
      <c r="F18" s="137">
        <v>73840.605523000006</v>
      </c>
      <c r="G18" s="137">
        <v>70859</v>
      </c>
      <c r="H18" s="138">
        <v>75224.435484000001</v>
      </c>
      <c r="I18" s="138">
        <v>61770.421741999999</v>
      </c>
      <c r="J18" s="138">
        <v>69566.470100000006</v>
      </c>
      <c r="K18" s="138">
        <v>83442.414866000006</v>
      </c>
    </row>
    <row r="19" spans="1:11">
      <c r="A19" s="135" t="s">
        <v>134</v>
      </c>
      <c r="B19" s="136">
        <v>133670.84400000001</v>
      </c>
      <c r="C19" s="136">
        <v>148868.25037200001</v>
      </c>
      <c r="D19" s="136">
        <v>163159.11492299999</v>
      </c>
      <c r="E19" s="136">
        <v>179361.078159</v>
      </c>
      <c r="F19" s="137">
        <v>186818.45589300001</v>
      </c>
      <c r="G19" s="137">
        <v>186552</v>
      </c>
      <c r="H19" s="138">
        <v>157011.590895</v>
      </c>
      <c r="I19" s="138">
        <v>129087.05588499999</v>
      </c>
      <c r="J19" s="138">
        <v>173373.09400000001</v>
      </c>
      <c r="K19" s="138">
        <v>231975.68700000001</v>
      </c>
    </row>
    <row r="20" spans="1:11">
      <c r="A20" s="135" t="s">
        <v>135</v>
      </c>
      <c r="B20" s="136">
        <v>139405.649</v>
      </c>
      <c r="C20" s="136">
        <v>129048.293297</v>
      </c>
      <c r="D20" s="136">
        <v>126567.86558100001</v>
      </c>
      <c r="E20" s="136">
        <v>124053.411257</v>
      </c>
      <c r="F20" s="137">
        <v>125207.870591</v>
      </c>
      <c r="G20" s="137">
        <v>109575</v>
      </c>
      <c r="H20" s="138">
        <v>116154.85885800001</v>
      </c>
      <c r="I20" s="138">
        <v>95007.626504999993</v>
      </c>
      <c r="J20" s="138">
        <v>101391.33199999999</v>
      </c>
      <c r="K20" s="138">
        <v>137518.357816</v>
      </c>
    </row>
    <row r="21" spans="1:11">
      <c r="A21" s="135" t="s">
        <v>136</v>
      </c>
      <c r="B21" s="136">
        <v>828.41499999999996</v>
      </c>
      <c r="C21" s="136">
        <v>923.44647599999996</v>
      </c>
      <c r="D21" s="136">
        <v>993.41945799999996</v>
      </c>
      <c r="E21" s="136">
        <v>1001.146876</v>
      </c>
      <c r="F21" s="137">
        <v>1244.5600320000001</v>
      </c>
      <c r="G21" s="137">
        <v>1018</v>
      </c>
      <c r="H21" s="138">
        <v>1203.29178</v>
      </c>
      <c r="I21" s="138">
        <v>1185.0039999999999</v>
      </c>
      <c r="J21" s="138">
        <v>1672.4390000000001</v>
      </c>
      <c r="K21" s="138">
        <v>1801.748</v>
      </c>
    </row>
    <row r="22" spans="1:11">
      <c r="A22" s="135" t="s">
        <v>137</v>
      </c>
      <c r="B22" s="136">
        <v>5790.4390000000003</v>
      </c>
      <c r="C22" s="136">
        <v>3575.0419999999999</v>
      </c>
      <c r="D22" s="136">
        <v>6945.6820859999998</v>
      </c>
      <c r="E22" s="136">
        <v>6668.6256030000004</v>
      </c>
      <c r="F22" s="137">
        <v>5084.5772299999999</v>
      </c>
      <c r="G22" s="137">
        <v>6181</v>
      </c>
      <c r="H22" s="138">
        <v>3237.5345139999999</v>
      </c>
      <c r="I22" s="138">
        <v>1582.6590000000001</v>
      </c>
      <c r="J22" s="138">
        <v>2055.0500000000002</v>
      </c>
      <c r="K22" s="138">
        <v>2537.1869999999999</v>
      </c>
    </row>
    <row r="23" spans="1:11">
      <c r="A23" s="135" t="s">
        <v>138</v>
      </c>
      <c r="B23" s="136">
        <v>4657.5120010000001</v>
      </c>
      <c r="C23" s="136">
        <v>4764.4688029999998</v>
      </c>
      <c r="D23" s="136">
        <v>4452.8075250000002</v>
      </c>
      <c r="E23" s="136">
        <v>4843.81178</v>
      </c>
      <c r="F23" s="137">
        <v>5081.1603800000003</v>
      </c>
      <c r="G23" s="137">
        <v>4238</v>
      </c>
      <c r="H23" s="138">
        <v>4101.8876600000003</v>
      </c>
      <c r="I23" s="138">
        <v>3800.91</v>
      </c>
      <c r="J23" s="138">
        <v>3800.69</v>
      </c>
      <c r="K23" s="138">
        <v>4200.259</v>
      </c>
    </row>
    <row r="24" spans="1:11">
      <c r="A24" s="135" t="s">
        <v>139</v>
      </c>
      <c r="B24" s="136">
        <v>685.68</v>
      </c>
      <c r="C24" s="136">
        <v>715.43899999999996</v>
      </c>
      <c r="D24" s="136">
        <v>1190.173685</v>
      </c>
      <c r="E24" s="136">
        <v>914.32509000000005</v>
      </c>
      <c r="F24" s="137">
        <v>992.63699999999994</v>
      </c>
      <c r="G24" s="137">
        <v>727</v>
      </c>
      <c r="H24" s="138">
        <v>699.64557600000001</v>
      </c>
      <c r="I24" s="138">
        <v>835.74699999999996</v>
      </c>
      <c r="J24" s="138">
        <v>805.63300000000004</v>
      </c>
      <c r="K24" s="138">
        <v>991.17600000000004</v>
      </c>
    </row>
    <row r="25" spans="1:11">
      <c r="A25" s="140" t="s">
        <v>140</v>
      </c>
      <c r="B25" s="141">
        <v>50117.760224999998</v>
      </c>
      <c r="C25" s="141">
        <v>79931.687510999996</v>
      </c>
      <c r="D25" s="141">
        <v>2571.2708299999999</v>
      </c>
      <c r="E25" s="141">
        <v>2996.167445</v>
      </c>
      <c r="F25" s="142">
        <v>261.37733900000001</v>
      </c>
      <c r="G25" s="142">
        <v>145</v>
      </c>
      <c r="H25" s="644">
        <v>81498.768301000004</v>
      </c>
      <c r="I25" s="644">
        <v>200065.399</v>
      </c>
      <c r="J25" s="644">
        <v>318286.10034</v>
      </c>
      <c r="K25" s="644">
        <v>191722.91634200001</v>
      </c>
    </row>
    <row r="26" spans="1:11">
      <c r="A26" s="722"/>
      <c r="B26" s="723"/>
      <c r="C26" s="723"/>
      <c r="D26" s="723"/>
      <c r="E26" s="723"/>
      <c r="F26" s="443"/>
      <c r="G26" s="443"/>
      <c r="H26" s="724"/>
      <c r="I26" s="724"/>
      <c r="J26" s="724"/>
      <c r="K26" s="724"/>
    </row>
    <row r="27" spans="1:11">
      <c r="A27" s="554" t="s">
        <v>141</v>
      </c>
      <c r="B27" s="136"/>
      <c r="C27" s="136"/>
      <c r="D27" s="136"/>
      <c r="E27" s="136"/>
      <c r="F27" s="136"/>
      <c r="G27" s="143"/>
      <c r="H27" s="143"/>
      <c r="I27" s="143"/>
      <c r="J27" s="143"/>
    </row>
    <row r="28" spans="1:11">
      <c r="A28" s="70" t="s">
        <v>121</v>
      </c>
      <c r="B28" s="123"/>
      <c r="C28" s="123"/>
      <c r="D28" s="123"/>
      <c r="E28" s="123"/>
      <c r="F28" s="123"/>
      <c r="G28" s="123"/>
      <c r="H28" s="123"/>
      <c r="I28" s="123"/>
      <c r="J28" s="123"/>
    </row>
    <row r="29" spans="1:11">
      <c r="B29" s="123"/>
      <c r="C29" s="123"/>
      <c r="D29" s="123"/>
      <c r="E29" s="123"/>
      <c r="F29" s="123"/>
      <c r="G29" s="123"/>
      <c r="H29" s="123"/>
      <c r="I29" s="123"/>
      <c r="J29" s="123"/>
    </row>
    <row r="30" spans="1:11">
      <c r="A30" s="15"/>
      <c r="B30" s="15"/>
      <c r="C30" s="15"/>
      <c r="D30" s="15"/>
      <c r="E30" s="15"/>
      <c r="F30" s="15"/>
      <c r="G30" s="15"/>
      <c r="H30" s="15"/>
      <c r="I30" s="15"/>
      <c r="J30" s="15"/>
    </row>
  </sheetData>
  <hyperlinks>
    <hyperlink ref="K2" location="'Tabla de Contenido'!A1" display="Inicio"/>
  </hyperlinks>
  <pageMargins left="0.70866141732283472" right="0.70866141732283472" top="0.74803149606299213" bottom="0.74803149606299213" header="0.31496062992125984" footer="0.31496062992125984"/>
  <pageSetup scale="64"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O44"/>
  <sheetViews>
    <sheetView showGridLines="0" zoomScaleNormal="100" zoomScaleSheetLayoutView="100" workbookViewId="0">
      <selection activeCell="K2" sqref="K2"/>
    </sheetView>
  </sheetViews>
  <sheetFormatPr baseColWidth="10" defaultColWidth="11.44140625" defaultRowHeight="14.4"/>
  <cols>
    <col min="1" max="1" width="46.5546875" style="54" customWidth="1"/>
    <col min="2" max="11" width="7.5546875" style="54" customWidth="1"/>
    <col min="12" max="16384" width="11.44140625" style="54"/>
  </cols>
  <sheetData>
    <row r="1" spans="1:11">
      <c r="B1" s="15"/>
      <c r="C1" s="15"/>
      <c r="D1" s="15"/>
      <c r="E1" s="15"/>
      <c r="F1" s="15"/>
      <c r="G1" s="15"/>
      <c r="H1" s="15"/>
      <c r="I1" s="15"/>
      <c r="J1" s="15"/>
    </row>
    <row r="2" spans="1:11">
      <c r="A2" s="61" t="s">
        <v>1383</v>
      </c>
      <c r="B2" s="15"/>
      <c r="C2" s="15"/>
      <c r="D2" s="15"/>
      <c r="E2" s="15"/>
      <c r="F2" s="15"/>
      <c r="G2" s="15"/>
      <c r="H2" s="15"/>
      <c r="I2" s="15"/>
      <c r="J2" s="15"/>
      <c r="K2" s="877" t="s">
        <v>1620</v>
      </c>
    </row>
    <row r="3" spans="1:11">
      <c r="A3" s="29" t="s">
        <v>142</v>
      </c>
      <c r="B3" s="15"/>
      <c r="C3" s="15"/>
      <c r="D3" s="15"/>
      <c r="E3" s="15"/>
      <c r="F3" s="15"/>
      <c r="G3" s="15"/>
      <c r="H3" s="15"/>
      <c r="I3" s="15"/>
      <c r="J3" s="15"/>
    </row>
    <row r="4" spans="1:11" ht="15" customHeight="1">
      <c r="A4" s="27" t="s">
        <v>1499</v>
      </c>
      <c r="B4" s="144"/>
      <c r="C4" s="144"/>
      <c r="D4" s="144"/>
      <c r="E4" s="15"/>
      <c r="F4" s="15"/>
      <c r="G4" s="15"/>
      <c r="H4" s="15"/>
      <c r="I4" s="15"/>
      <c r="J4" s="15"/>
    </row>
    <row r="5" spans="1:11">
      <c r="A5" s="29" t="s">
        <v>1</v>
      </c>
      <c r="B5" s="15"/>
      <c r="C5" s="15"/>
      <c r="D5" s="15"/>
      <c r="E5" s="15"/>
      <c r="F5" s="15"/>
      <c r="G5" s="15"/>
      <c r="H5" s="15"/>
      <c r="I5" s="15"/>
      <c r="J5" s="15"/>
    </row>
    <row r="6" spans="1:11" s="559" customFormat="1">
      <c r="A6" s="145" t="s">
        <v>72</v>
      </c>
      <c r="B6" s="145">
        <v>2015</v>
      </c>
      <c r="C6" s="145">
        <v>2016</v>
      </c>
      <c r="D6" s="145">
        <v>2017</v>
      </c>
      <c r="E6" s="145">
        <v>2018</v>
      </c>
      <c r="F6" s="145">
        <v>2019</v>
      </c>
      <c r="G6" s="145">
        <v>2020</v>
      </c>
      <c r="H6" s="145">
        <v>2021</v>
      </c>
      <c r="I6" s="145">
        <v>2022</v>
      </c>
      <c r="J6" s="145">
        <v>2023</v>
      </c>
      <c r="K6" s="145">
        <v>2024</v>
      </c>
    </row>
    <row r="7" spans="1:11">
      <c r="A7" s="146" t="s">
        <v>143</v>
      </c>
      <c r="B7" s="555">
        <v>1.7548401756862626</v>
      </c>
      <c r="C7" s="555">
        <v>3.2800000000000002</v>
      </c>
      <c r="D7" s="555">
        <v>8.1199999999999992</v>
      </c>
      <c r="E7" s="555">
        <v>10.481532917486136</v>
      </c>
      <c r="F7" s="555">
        <v>5.9500239777316368</v>
      </c>
      <c r="G7" s="555">
        <v>10.334691433470049</v>
      </c>
      <c r="H7" s="555">
        <v>23.4269</v>
      </c>
      <c r="I7" s="555">
        <v>37.294259191595557</v>
      </c>
      <c r="J7" s="555">
        <v>41.3718402306109</v>
      </c>
      <c r="K7" s="555">
        <v>50.377603801768245</v>
      </c>
    </row>
    <row r="8" spans="1:11">
      <c r="A8" s="146" t="s">
        <v>144</v>
      </c>
      <c r="B8" s="555">
        <v>53.701359186620515</v>
      </c>
      <c r="C8" s="555">
        <v>48.51</v>
      </c>
      <c r="D8" s="555">
        <v>42.160000000000004</v>
      </c>
      <c r="E8" s="555">
        <v>38.856705979645852</v>
      </c>
      <c r="F8" s="555">
        <v>15.162538968462139</v>
      </c>
      <c r="G8" s="555">
        <v>11.723117639286585</v>
      </c>
      <c r="H8" s="555">
        <v>9.2774999999999999</v>
      </c>
      <c r="I8" s="555">
        <v>10.831154938558091</v>
      </c>
      <c r="J8" s="555">
        <v>7.5086579175000594</v>
      </c>
      <c r="K8" s="555">
        <v>5.6072054333670867</v>
      </c>
    </row>
    <row r="9" spans="1:11">
      <c r="A9" s="146" t="s">
        <v>145</v>
      </c>
      <c r="B9" s="555">
        <v>1.4446413968524503</v>
      </c>
      <c r="C9" s="555">
        <v>1.39</v>
      </c>
      <c r="D9" s="555">
        <v>1.308801663499646</v>
      </c>
      <c r="E9" s="555">
        <v>1.3264860681614483</v>
      </c>
      <c r="F9" s="555">
        <v>0.56768165350566302</v>
      </c>
      <c r="G9" s="555">
        <v>0.45354294514590443</v>
      </c>
      <c r="H9" s="555">
        <v>0.24340000000000001</v>
      </c>
      <c r="I9" s="555">
        <v>0.13248618742716631</v>
      </c>
      <c r="J9" s="555">
        <v>0.10524768993043501</v>
      </c>
      <c r="K9" s="555">
        <v>8.4715658336073765E-2</v>
      </c>
    </row>
    <row r="10" spans="1:11">
      <c r="A10" s="146" t="s">
        <v>146</v>
      </c>
      <c r="B10" s="555">
        <v>42.421002811837496</v>
      </c>
      <c r="C10" s="555">
        <v>46.14</v>
      </c>
      <c r="D10" s="555">
        <v>47.6177969448146</v>
      </c>
      <c r="E10" s="555">
        <v>48.535058911348727</v>
      </c>
      <c r="F10" s="555">
        <v>22.765561616236628</v>
      </c>
      <c r="G10" s="555">
        <v>17.234127544186201</v>
      </c>
      <c r="H10" s="555">
        <v>10.18</v>
      </c>
      <c r="I10" s="555">
        <v>7.3666388089949466</v>
      </c>
      <c r="J10" s="555">
        <v>6.2509443048392201</v>
      </c>
      <c r="K10" s="555">
        <v>5.3307512550235518</v>
      </c>
    </row>
    <row r="11" spans="1:11">
      <c r="A11" s="146" t="s">
        <v>147</v>
      </c>
      <c r="B11" s="555">
        <v>0.67815642900327133</v>
      </c>
      <c r="C11" s="555">
        <v>0.68</v>
      </c>
      <c r="D11" s="555">
        <v>0.79450970201699944</v>
      </c>
      <c r="E11" s="555">
        <v>0.80021612335784076</v>
      </c>
      <c r="F11" s="555">
        <v>0.35197447686562344</v>
      </c>
      <c r="G11" s="555">
        <v>0.31852636161871795</v>
      </c>
      <c r="H11" s="555">
        <v>0.17149999999999999</v>
      </c>
      <c r="I11" s="555">
        <v>0.13248618742716631</v>
      </c>
      <c r="J11" s="555">
        <v>4.7532203539596001</v>
      </c>
      <c r="K11" s="555">
        <v>6.0327630463126853</v>
      </c>
    </row>
    <row r="12" spans="1:11">
      <c r="A12" s="146" t="s">
        <v>148</v>
      </c>
      <c r="B12" s="555">
        <v>0</v>
      </c>
      <c r="C12" s="555">
        <v>0</v>
      </c>
      <c r="D12" s="555">
        <v>0</v>
      </c>
      <c r="E12" s="555">
        <v>0</v>
      </c>
      <c r="F12" s="555">
        <v>55.202219307198305</v>
      </c>
      <c r="G12" s="555">
        <v>59.935994076292531</v>
      </c>
      <c r="H12" s="555">
        <v>56.682582999999994</v>
      </c>
      <c r="I12" s="555">
        <v>44.190978974771483</v>
      </c>
      <c r="J12" s="555">
        <v>40.010089503159705</v>
      </c>
      <c r="K12" s="555">
        <v>32.569785867373959</v>
      </c>
    </row>
    <row r="13" spans="1:11">
      <c r="A13" s="146" t="s">
        <v>116</v>
      </c>
      <c r="B13" s="555">
        <v>100</v>
      </c>
      <c r="C13" s="555">
        <v>100</v>
      </c>
      <c r="D13" s="555">
        <v>100</v>
      </c>
      <c r="E13" s="555">
        <v>100</v>
      </c>
      <c r="F13" s="555">
        <v>100</v>
      </c>
      <c r="G13" s="555">
        <v>100</v>
      </c>
      <c r="H13" s="555">
        <v>100</v>
      </c>
      <c r="I13" s="555">
        <v>100</v>
      </c>
      <c r="J13" s="555">
        <v>100</v>
      </c>
      <c r="K13" s="555">
        <v>100</v>
      </c>
    </row>
    <row r="14" spans="1:11">
      <c r="A14" s="101" t="s">
        <v>149</v>
      </c>
      <c r="B14" s="555"/>
      <c r="C14" s="555"/>
      <c r="D14" s="556"/>
      <c r="E14" s="556"/>
      <c r="F14" s="556"/>
      <c r="G14" s="556"/>
      <c r="H14" s="556"/>
      <c r="I14" s="556"/>
      <c r="J14" s="556" t="s">
        <v>1381</v>
      </c>
      <c r="K14" s="556"/>
    </row>
    <row r="15" spans="1:11">
      <c r="A15" s="146" t="s">
        <v>944</v>
      </c>
      <c r="B15" s="557">
        <v>1.69</v>
      </c>
      <c r="C15" s="557">
        <v>1.2007871667716776</v>
      </c>
      <c r="D15" s="557">
        <v>1.1821944650511069</v>
      </c>
      <c r="E15" s="557">
        <v>1.0383951320457794</v>
      </c>
      <c r="F15" s="557">
        <v>0.91837777570117884</v>
      </c>
      <c r="G15" s="557">
        <v>1.59</v>
      </c>
      <c r="H15" s="557">
        <v>2.02</v>
      </c>
      <c r="I15" s="557">
        <v>4.46</v>
      </c>
      <c r="J15" s="557">
        <v>7.59</v>
      </c>
      <c r="K15" s="557">
        <v>6.61</v>
      </c>
    </row>
    <row r="16" spans="1:11">
      <c r="A16" s="146" t="s">
        <v>945</v>
      </c>
      <c r="B16" s="557">
        <v>14.68</v>
      </c>
      <c r="C16" s="557">
        <v>12.586242316351573</v>
      </c>
      <c r="D16" s="557">
        <v>12.630006175487587</v>
      </c>
      <c r="E16" s="557">
        <v>11.098222592992499</v>
      </c>
      <c r="F16" s="557">
        <v>22.93181463959489</v>
      </c>
      <c r="G16" s="557">
        <v>24.11</v>
      </c>
      <c r="H16" s="557">
        <v>42.7</v>
      </c>
      <c r="I16" s="557">
        <v>58.88</v>
      </c>
      <c r="J16" s="557">
        <v>56.16</v>
      </c>
      <c r="K16" s="557">
        <v>52.97</v>
      </c>
    </row>
    <row r="17" spans="1:11">
      <c r="A17" s="146" t="s">
        <v>946</v>
      </c>
      <c r="B17" s="557">
        <v>0.67</v>
      </c>
      <c r="C17" s="557">
        <v>0.56543606486408482</v>
      </c>
      <c r="D17" s="557">
        <v>0.4954962032089073</v>
      </c>
      <c r="E17" s="557">
        <v>0.47455321900921738</v>
      </c>
      <c r="F17" s="557">
        <v>0.94863880450663451</v>
      </c>
      <c r="G17" s="557">
        <v>1.17</v>
      </c>
      <c r="H17" s="557">
        <v>2.08</v>
      </c>
      <c r="I17" s="557">
        <v>2.2427257871763788</v>
      </c>
      <c r="J17" s="557">
        <v>2.36</v>
      </c>
      <c r="K17" s="557">
        <v>2.6</v>
      </c>
    </row>
    <row r="18" spans="1:11">
      <c r="A18" s="101" t="s">
        <v>150</v>
      </c>
      <c r="B18" s="558"/>
      <c r="C18" s="558"/>
      <c r="D18" s="556"/>
      <c r="E18" s="556"/>
      <c r="F18" s="557"/>
      <c r="G18" s="557"/>
      <c r="H18" s="557"/>
      <c r="I18" s="557"/>
      <c r="J18" s="557" t="s">
        <v>1381</v>
      </c>
      <c r="K18" s="557"/>
    </row>
    <row r="19" spans="1:11">
      <c r="A19" s="146" t="s">
        <v>113</v>
      </c>
      <c r="B19" s="557">
        <v>1.75</v>
      </c>
      <c r="C19" s="557">
        <v>3.28</v>
      </c>
      <c r="D19" s="557">
        <v>8.1199999999999992</v>
      </c>
      <c r="E19" s="557">
        <v>10.48</v>
      </c>
      <c r="F19" s="557">
        <v>61.152243284929938</v>
      </c>
      <c r="G19" s="557">
        <v>70.11</v>
      </c>
      <c r="H19" s="557">
        <v>62.52</v>
      </c>
      <c r="I19" s="557">
        <v>68.75</v>
      </c>
      <c r="J19" s="557">
        <v>72.78</v>
      </c>
      <c r="K19" s="557">
        <v>76.805019388236289</v>
      </c>
    </row>
    <row r="20" spans="1:11">
      <c r="A20" s="146" t="s">
        <v>114</v>
      </c>
      <c r="B20" s="557">
        <v>98.25</v>
      </c>
      <c r="C20" s="557">
        <v>96.72</v>
      </c>
      <c r="D20" s="557">
        <v>91.88</v>
      </c>
      <c r="E20" s="557">
        <v>89.518467081328907</v>
      </c>
      <c r="F20" s="557">
        <v>38.847756715070055</v>
      </c>
      <c r="G20" s="557">
        <v>29.89</v>
      </c>
      <c r="H20" s="557">
        <v>37.479999999999997</v>
      </c>
      <c r="I20" s="557">
        <v>31.25</v>
      </c>
      <c r="J20" s="557">
        <v>27.22</v>
      </c>
      <c r="K20" s="557">
        <v>23.197805673945314</v>
      </c>
    </row>
    <row r="21" spans="1:11">
      <c r="A21" s="101" t="s">
        <v>151</v>
      </c>
      <c r="B21" s="147"/>
      <c r="C21" s="147"/>
      <c r="D21" s="15"/>
      <c r="E21" s="15"/>
      <c r="F21" s="15"/>
      <c r="G21" s="15"/>
      <c r="H21" s="15"/>
      <c r="I21" s="15"/>
      <c r="J21" s="15" t="s">
        <v>1381</v>
      </c>
      <c r="K21" s="15"/>
    </row>
    <row r="22" spans="1:11">
      <c r="A22" s="101" t="s">
        <v>152</v>
      </c>
      <c r="B22" s="147"/>
      <c r="C22" s="147"/>
      <c r="D22" s="15"/>
      <c r="E22" s="15"/>
      <c r="F22" s="15"/>
      <c r="G22" s="15"/>
      <c r="H22" s="15"/>
      <c r="I22" s="15"/>
      <c r="J22" s="15" t="s">
        <v>1381</v>
      </c>
      <c r="K22" s="15"/>
    </row>
    <row r="23" spans="1:11">
      <c r="A23" s="146" t="s">
        <v>153</v>
      </c>
      <c r="B23" s="560" t="s">
        <v>154</v>
      </c>
      <c r="C23" s="560" t="s">
        <v>154</v>
      </c>
      <c r="D23" s="560" t="s">
        <v>154</v>
      </c>
      <c r="E23" s="560" t="s">
        <v>154</v>
      </c>
      <c r="F23" s="560" t="s">
        <v>154</v>
      </c>
      <c r="G23" s="560" t="s">
        <v>154</v>
      </c>
      <c r="H23" s="561">
        <v>0</v>
      </c>
      <c r="I23" s="561" t="s">
        <v>297</v>
      </c>
      <c r="J23" s="561" t="s">
        <v>1382</v>
      </c>
      <c r="K23" s="561" t="s">
        <v>297</v>
      </c>
    </row>
    <row r="24" spans="1:11">
      <c r="A24" s="148" t="s">
        <v>155</v>
      </c>
      <c r="B24" s="560" t="s">
        <v>154</v>
      </c>
      <c r="C24" s="560" t="s">
        <v>154</v>
      </c>
      <c r="D24" s="560" t="s">
        <v>154</v>
      </c>
      <c r="E24" s="560" t="s">
        <v>154</v>
      </c>
      <c r="F24" s="560" t="s">
        <v>154</v>
      </c>
      <c r="G24" s="560" t="s">
        <v>154</v>
      </c>
      <c r="H24" s="561">
        <v>0</v>
      </c>
      <c r="I24" s="561" t="s">
        <v>297</v>
      </c>
      <c r="J24" s="561" t="s">
        <v>1382</v>
      </c>
      <c r="K24" s="561" t="s">
        <v>297</v>
      </c>
    </row>
    <row r="25" spans="1:11">
      <c r="A25" s="149" t="s">
        <v>156</v>
      </c>
      <c r="B25" s="513"/>
      <c r="C25" s="513"/>
      <c r="D25" s="303"/>
      <c r="E25" s="303"/>
      <c r="F25" s="303"/>
      <c r="G25" s="303"/>
      <c r="H25" s="303"/>
      <c r="I25" s="303"/>
      <c r="J25" s="303" t="s">
        <v>1381</v>
      </c>
      <c r="K25" s="303"/>
    </row>
    <row r="26" spans="1:11">
      <c r="A26" s="146" t="s">
        <v>153</v>
      </c>
      <c r="B26" s="560" t="s">
        <v>157</v>
      </c>
      <c r="C26" s="560" t="s">
        <v>157</v>
      </c>
      <c r="D26" s="560" t="s">
        <v>157</v>
      </c>
      <c r="E26" s="560" t="s">
        <v>157</v>
      </c>
      <c r="F26" s="560" t="s">
        <v>157</v>
      </c>
      <c r="G26" s="560" t="s">
        <v>154</v>
      </c>
      <c r="H26" s="560" t="s">
        <v>158</v>
      </c>
      <c r="I26" s="560" t="s">
        <v>158</v>
      </c>
      <c r="J26" s="560" t="s">
        <v>158</v>
      </c>
      <c r="K26" s="560" t="s">
        <v>158</v>
      </c>
    </row>
    <row r="27" spans="1:11">
      <c r="A27" s="148" t="s">
        <v>155</v>
      </c>
      <c r="B27" s="560" t="s">
        <v>159</v>
      </c>
      <c r="C27" s="560" t="s">
        <v>157</v>
      </c>
      <c r="D27" s="560" t="s">
        <v>157</v>
      </c>
      <c r="E27" s="560" t="s">
        <v>157</v>
      </c>
      <c r="F27" s="560" t="s">
        <v>157</v>
      </c>
      <c r="G27" s="560" t="s">
        <v>154</v>
      </c>
      <c r="H27" s="560" t="s">
        <v>158</v>
      </c>
      <c r="I27" s="560" t="s">
        <v>158</v>
      </c>
      <c r="J27" s="560" t="s">
        <v>158</v>
      </c>
      <c r="K27" s="560" t="s">
        <v>158</v>
      </c>
    </row>
    <row r="28" spans="1:11">
      <c r="A28" s="149" t="s">
        <v>160</v>
      </c>
      <c r="B28" s="513"/>
      <c r="C28" s="513"/>
      <c r="D28" s="303"/>
      <c r="E28" s="303"/>
      <c r="F28" s="303"/>
      <c r="G28" s="303"/>
      <c r="H28" s="303"/>
      <c r="I28" s="303"/>
      <c r="J28" s="303" t="s">
        <v>1381</v>
      </c>
      <c r="K28" s="303"/>
    </row>
    <row r="29" spans="1:11">
      <c r="A29" s="146" t="s">
        <v>153</v>
      </c>
      <c r="B29" s="560" t="s">
        <v>161</v>
      </c>
      <c r="C29" s="560" t="s">
        <v>161</v>
      </c>
      <c r="D29" s="560" t="s">
        <v>161</v>
      </c>
      <c r="E29" s="560" t="s">
        <v>161</v>
      </c>
      <c r="F29" s="560" t="s">
        <v>161</v>
      </c>
      <c r="G29" s="560" t="s">
        <v>161</v>
      </c>
      <c r="H29" s="560" t="s">
        <v>161</v>
      </c>
      <c r="I29" s="560" t="s">
        <v>161</v>
      </c>
      <c r="J29" s="560" t="s">
        <v>161</v>
      </c>
      <c r="K29" s="560" t="s">
        <v>161</v>
      </c>
    </row>
    <row r="30" spans="1:11">
      <c r="A30" s="148" t="s">
        <v>155</v>
      </c>
      <c r="B30" s="560" t="s">
        <v>161</v>
      </c>
      <c r="C30" s="560" t="s">
        <v>161</v>
      </c>
      <c r="D30" s="560" t="s">
        <v>161</v>
      </c>
      <c r="E30" s="560" t="s">
        <v>161</v>
      </c>
      <c r="F30" s="560" t="s">
        <v>161</v>
      </c>
      <c r="G30" s="560" t="s">
        <v>161</v>
      </c>
      <c r="H30" s="560" t="s">
        <v>161</v>
      </c>
      <c r="I30" s="560" t="s">
        <v>161</v>
      </c>
      <c r="J30" s="560" t="s">
        <v>161</v>
      </c>
      <c r="K30" s="560" t="s">
        <v>161</v>
      </c>
    </row>
    <row r="31" spans="1:11">
      <c r="A31" s="149" t="s">
        <v>162</v>
      </c>
      <c r="B31" s="513"/>
      <c r="C31" s="513"/>
      <c r="D31" s="303"/>
      <c r="E31" s="303"/>
      <c r="F31" s="303"/>
      <c r="G31" s="303"/>
      <c r="H31" s="303"/>
      <c r="I31" s="303"/>
      <c r="J31" s="303" t="s">
        <v>1381</v>
      </c>
      <c r="K31" s="303"/>
    </row>
    <row r="32" spans="1:11" ht="18" customHeight="1">
      <c r="A32" s="563" t="s">
        <v>163</v>
      </c>
      <c r="B32" s="560" t="s">
        <v>164</v>
      </c>
      <c r="C32" s="560" t="s">
        <v>164</v>
      </c>
      <c r="D32" s="560" t="s">
        <v>164</v>
      </c>
      <c r="E32" s="560" t="s">
        <v>164</v>
      </c>
      <c r="F32" s="560" t="s">
        <v>164</v>
      </c>
      <c r="G32" s="560" t="s">
        <v>164</v>
      </c>
      <c r="H32" s="560" t="s">
        <v>164</v>
      </c>
      <c r="I32" s="560" t="s">
        <v>164</v>
      </c>
      <c r="J32" s="560" t="s">
        <v>297</v>
      </c>
      <c r="K32" s="560" t="s">
        <v>164</v>
      </c>
    </row>
    <row r="33" spans="1:15" ht="15.75" customHeight="1">
      <c r="A33" s="563" t="s">
        <v>165</v>
      </c>
      <c r="B33" s="560" t="s">
        <v>166</v>
      </c>
      <c r="C33" s="560" t="s">
        <v>166</v>
      </c>
      <c r="D33" s="560" t="s">
        <v>164</v>
      </c>
      <c r="E33" s="560" t="s">
        <v>164</v>
      </c>
      <c r="F33" s="560" t="s">
        <v>164</v>
      </c>
      <c r="G33" s="560" t="s">
        <v>164</v>
      </c>
      <c r="H33" s="560" t="s">
        <v>164</v>
      </c>
      <c r="I33" s="560" t="s">
        <v>164</v>
      </c>
      <c r="J33" s="560" t="s">
        <v>164</v>
      </c>
      <c r="K33" s="560" t="s">
        <v>164</v>
      </c>
    </row>
    <row r="34" spans="1:15">
      <c r="A34" s="150" t="s">
        <v>1380</v>
      </c>
      <c r="B34" s="645" t="s">
        <v>1381</v>
      </c>
      <c r="C34" s="645" t="s">
        <v>1381</v>
      </c>
      <c r="D34" s="645" t="s">
        <v>1381</v>
      </c>
      <c r="E34" s="645" t="s">
        <v>1381</v>
      </c>
      <c r="F34" s="645" t="s">
        <v>1381</v>
      </c>
      <c r="G34" s="645" t="s">
        <v>1381</v>
      </c>
      <c r="H34" s="645" t="s">
        <v>1381</v>
      </c>
      <c r="I34" s="562" t="s">
        <v>164</v>
      </c>
      <c r="J34" s="562" t="s">
        <v>164</v>
      </c>
      <c r="K34" s="562" t="s">
        <v>297</v>
      </c>
      <c r="L34" s="54" t="s">
        <v>1381</v>
      </c>
      <c r="M34" s="54" t="s">
        <v>1381</v>
      </c>
      <c r="N34" s="54" t="s">
        <v>1381</v>
      </c>
      <c r="O34" s="54" t="s">
        <v>1381</v>
      </c>
    </row>
    <row r="35" spans="1:15">
      <c r="A35" s="725"/>
      <c r="B35" s="561"/>
      <c r="C35" s="561"/>
      <c r="D35" s="561"/>
      <c r="E35" s="561"/>
      <c r="F35" s="561"/>
      <c r="G35" s="561"/>
      <c r="H35" s="561"/>
      <c r="I35" s="726"/>
      <c r="J35" s="726"/>
      <c r="K35" s="726"/>
    </row>
    <row r="36" spans="1:15">
      <c r="A36" s="96" t="s">
        <v>167</v>
      </c>
      <c r="B36" s="50"/>
      <c r="C36" s="50"/>
      <c r="D36" s="50"/>
      <c r="E36" s="50"/>
      <c r="F36" s="15"/>
      <c r="G36" s="15"/>
      <c r="H36" s="15"/>
      <c r="I36" s="15"/>
      <c r="J36" s="15"/>
    </row>
    <row r="37" spans="1:15">
      <c r="A37" s="43" t="s">
        <v>168</v>
      </c>
      <c r="B37" s="50"/>
      <c r="C37" s="50"/>
      <c r="D37" s="50"/>
      <c r="E37" s="50"/>
      <c r="F37" s="15"/>
      <c r="G37" s="15"/>
      <c r="H37" s="15"/>
      <c r="I37" s="15"/>
      <c r="J37" s="15"/>
    </row>
    <row r="38" spans="1:15">
      <c r="A38" s="96" t="s">
        <v>947</v>
      </c>
      <c r="B38" s="151"/>
      <c r="C38" s="151"/>
      <c r="D38" s="151"/>
      <c r="E38" s="50"/>
      <c r="F38" s="15"/>
      <c r="G38" s="15"/>
      <c r="H38" s="15"/>
      <c r="I38" s="15"/>
      <c r="J38" s="15"/>
    </row>
    <row r="39" spans="1:15">
      <c r="A39" s="152"/>
      <c r="B39" s="153"/>
      <c r="C39" s="153"/>
      <c r="D39" s="153"/>
      <c r="E39" s="53"/>
    </row>
    <row r="40" spans="1:15" ht="15.6">
      <c r="A40" s="53"/>
      <c r="B40" s="154"/>
      <c r="C40" s="154"/>
      <c r="D40" s="154"/>
      <c r="E40" s="154"/>
    </row>
    <row r="41" spans="1:15" ht="15.6">
      <c r="A41" s="53"/>
      <c r="B41" s="154"/>
      <c r="C41" s="154"/>
      <c r="D41" s="154"/>
      <c r="E41" s="154"/>
    </row>
    <row r="42" spans="1:15" ht="15.6">
      <c r="A42" s="53"/>
      <c r="B42" s="154"/>
      <c r="C42" s="154"/>
      <c r="D42" s="154"/>
      <c r="E42" s="154"/>
    </row>
    <row r="43" spans="1:15" ht="15.6">
      <c r="A43" s="53"/>
      <c r="B43" s="154"/>
      <c r="C43" s="154"/>
      <c r="D43" s="154"/>
      <c r="E43" s="154"/>
    </row>
    <row r="44" spans="1:15" ht="15.6">
      <c r="A44" s="53"/>
      <c r="B44" s="154"/>
      <c r="C44" s="154"/>
      <c r="D44" s="154"/>
      <c r="E44" s="154"/>
    </row>
  </sheetData>
  <hyperlinks>
    <hyperlink ref="K2" location="'Tabla de Contenido'!A1" display="Inicio"/>
  </hyperlinks>
  <pageMargins left="0.7" right="0.7" top="0.75" bottom="0.75" header="0.3" footer="0.3"/>
  <pageSetup scale="41" orientation="portrait"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
  <sheetViews>
    <sheetView zoomScaleNormal="100" workbookViewId="0"/>
  </sheetViews>
  <sheetFormatPr baseColWidth="10" defaultRowHeight="14.4"/>
  <cols>
    <col min="1" max="16384" width="11.5546875" style="1198"/>
  </cols>
  <sheetData/>
  <sheetProtection password="DE46" sheet="1" objects="1" scenarios="1"/>
  <pageMargins left="0.7" right="0.7" top="0.75" bottom="0.75" header="0.3" footer="0.3"/>
  <pageSetup scale="71" orientation="portrait" horizontalDpi="4294967292"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144</vt:i4>
      </vt:variant>
      <vt:variant>
        <vt:lpstr>Rangos con nombre</vt:lpstr>
      </vt:variant>
      <vt:variant>
        <vt:i4>84</vt:i4>
      </vt:variant>
    </vt:vector>
  </HeadingPairs>
  <TitlesOfParts>
    <vt:vector size="228" baseType="lpstr">
      <vt:lpstr>Portada</vt:lpstr>
      <vt:lpstr>Bandera</vt:lpstr>
      <vt:lpstr>Tabla de Contenido</vt:lpstr>
      <vt:lpstr>Notas metodológicas</vt:lpstr>
      <vt:lpstr>Siglas</vt:lpstr>
      <vt:lpstr>PIB 1.1.</vt:lpstr>
      <vt:lpstr>PIB 1.2.</vt:lpstr>
      <vt:lpstr>PIB 1.3.</vt:lpstr>
      <vt:lpstr>PIB 1.4.</vt:lpstr>
      <vt:lpstr>PIB 1.5</vt:lpstr>
      <vt:lpstr>PIB 1.6</vt:lpstr>
      <vt:lpstr>PIB 1.7</vt:lpstr>
      <vt:lpstr>PIB 1.8</vt:lpstr>
      <vt:lpstr>PIB 1.9</vt:lpstr>
      <vt:lpstr>PIB 1.10</vt:lpstr>
      <vt:lpstr>PIB 1.11</vt:lpstr>
      <vt:lpstr>ML 2.1</vt:lpstr>
      <vt:lpstr>ML 2.2</vt:lpstr>
      <vt:lpstr>ML 2.3</vt:lpstr>
      <vt:lpstr>ML 2.4</vt:lpstr>
      <vt:lpstr>ML 2.5</vt:lpstr>
      <vt:lpstr>ML 2.6</vt:lpstr>
      <vt:lpstr>ML 2.7</vt:lpstr>
      <vt:lpstr>ML 2.8</vt:lpstr>
      <vt:lpstr>ML 2.9</vt:lpstr>
      <vt:lpstr>ML 2.10</vt:lpstr>
      <vt:lpstr>Dinamica Empresarial 3.1</vt:lpstr>
      <vt:lpstr>Dinamica Empresarial 3.2</vt:lpstr>
      <vt:lpstr>Dinamica Empresarial 3.3</vt:lpstr>
      <vt:lpstr>Dinamica Empresarial 3.4</vt:lpstr>
      <vt:lpstr>Dinamica Empresarial 3.5</vt:lpstr>
      <vt:lpstr>Dinamica Empresarial 3.6</vt:lpstr>
      <vt:lpstr>Dinamica Empresarial 3.7</vt:lpstr>
      <vt:lpstr>Dinamica Empresarial 3.8</vt:lpstr>
      <vt:lpstr>Dinamica Empresarial 3.9</vt:lpstr>
      <vt:lpstr>Dinamica Empresarial 3.10</vt:lpstr>
      <vt:lpstr>Servicios 4.1</vt:lpstr>
      <vt:lpstr>Servicios 4.2</vt:lpstr>
      <vt:lpstr>Servicios 4.3</vt:lpstr>
      <vt:lpstr>Servicios 4.4</vt:lpstr>
      <vt:lpstr>Servicios 4.5</vt:lpstr>
      <vt:lpstr>Servicios 4.6</vt:lpstr>
      <vt:lpstr>Servicios 4.7</vt:lpstr>
      <vt:lpstr>Comercio 5.1</vt:lpstr>
      <vt:lpstr>Comercio 5.2</vt:lpstr>
      <vt:lpstr>Comercio 5.3</vt:lpstr>
      <vt:lpstr>Industria 6.1</vt:lpstr>
      <vt:lpstr>Industria 6.2</vt:lpstr>
      <vt:lpstr>Industria 6.3</vt:lpstr>
      <vt:lpstr>Industria 6.4</vt:lpstr>
      <vt:lpstr>Industria 6.5</vt:lpstr>
      <vt:lpstr>Industria 6.6</vt:lpstr>
      <vt:lpstr>Industria 6.7</vt:lpstr>
      <vt:lpstr>Industria 6.8</vt:lpstr>
      <vt:lpstr>Industria 6.9</vt:lpstr>
      <vt:lpstr>Industria 6.10</vt:lpstr>
      <vt:lpstr>Industria 6.11</vt:lpstr>
      <vt:lpstr>Industria 6.12</vt:lpstr>
      <vt:lpstr>Industria 6.13</vt:lpstr>
      <vt:lpstr>Industria 6.14</vt:lpstr>
      <vt:lpstr>Construcción 7.1 </vt:lpstr>
      <vt:lpstr>Construcción 7.2</vt:lpstr>
      <vt:lpstr>Construcción 7.3</vt:lpstr>
      <vt:lpstr>Construcción 7.4</vt:lpstr>
      <vt:lpstr>Construcción 7.5</vt:lpstr>
      <vt:lpstr>Construcción 7.6</vt:lpstr>
      <vt:lpstr>Construcción 7.7 </vt:lpstr>
      <vt:lpstr>Construcción 7.8</vt:lpstr>
      <vt:lpstr>Construcción 7.9</vt:lpstr>
      <vt:lpstr>Construcción 7.10 </vt:lpstr>
      <vt:lpstr>Construcción 7.11 </vt:lpstr>
      <vt:lpstr>Construcción 7.12</vt:lpstr>
      <vt:lpstr>Construcción 7.13</vt:lpstr>
      <vt:lpstr>Construcción 7.14</vt:lpstr>
      <vt:lpstr>Construcción 7.15</vt:lpstr>
      <vt:lpstr>Construcción 7.16</vt:lpstr>
      <vt:lpstr>Construcción 7.17</vt:lpstr>
      <vt:lpstr>Construcción 7.18</vt:lpstr>
      <vt:lpstr>Construcción 7.19</vt:lpstr>
      <vt:lpstr>Construcción 7.20</vt:lpstr>
      <vt:lpstr>Inflación 8.1</vt:lpstr>
      <vt:lpstr>Inflación 8.2</vt:lpstr>
      <vt:lpstr>Inflación 8.3</vt:lpstr>
      <vt:lpstr>Inflación 8.4</vt:lpstr>
      <vt:lpstr>Inflación 8.5</vt:lpstr>
      <vt:lpstr>Inflación 8.6</vt:lpstr>
      <vt:lpstr>Inflación 8.7</vt:lpstr>
      <vt:lpstr>Inflación 8.8</vt:lpstr>
      <vt:lpstr>Inflación 8.9</vt:lpstr>
      <vt:lpstr>Inflación 8.10</vt:lpstr>
      <vt:lpstr>Inflación 8.11</vt:lpstr>
      <vt:lpstr>Inflación 8.12</vt:lpstr>
      <vt:lpstr>Inflación 8.13</vt:lpstr>
      <vt:lpstr>Abastecimiento 9.1</vt:lpstr>
      <vt:lpstr>Abastecimiento 9.2</vt:lpstr>
      <vt:lpstr>Abastecimiento 9.3</vt:lpstr>
      <vt:lpstr>Abastecimiento 9.4</vt:lpstr>
      <vt:lpstr>Exportaciones 10.1</vt:lpstr>
      <vt:lpstr>Exportaciones 10.2</vt:lpstr>
      <vt:lpstr>Exportaciones 10.3</vt:lpstr>
      <vt:lpstr>Exportaciones 10.4</vt:lpstr>
      <vt:lpstr>Exportaciones 10.5</vt:lpstr>
      <vt:lpstr>Exportaciones 10.6</vt:lpstr>
      <vt:lpstr>Exportaciones 10.7</vt:lpstr>
      <vt:lpstr>Exportaciones 10.8</vt:lpstr>
      <vt:lpstr>Exportaciones 10.9</vt:lpstr>
      <vt:lpstr>Exportaciones 10.10</vt:lpstr>
      <vt:lpstr>Exportaciones 10.11</vt:lpstr>
      <vt:lpstr>Exportaciones 10.12</vt:lpstr>
      <vt:lpstr>Exportaciones 10.13</vt:lpstr>
      <vt:lpstr>Exportaciones 10.14</vt:lpstr>
      <vt:lpstr>Importaciones 11.1</vt:lpstr>
      <vt:lpstr>Importaciones 11.2</vt:lpstr>
      <vt:lpstr>Importaciones 11.3</vt:lpstr>
      <vt:lpstr>Importaciones 11.4</vt:lpstr>
      <vt:lpstr>Importaciones 11.5</vt:lpstr>
      <vt:lpstr>Importaciones 11.6</vt:lpstr>
      <vt:lpstr>Importaciones 11.7</vt:lpstr>
      <vt:lpstr>Importaciones 11.8</vt:lpstr>
      <vt:lpstr>Importaciones 11.9</vt:lpstr>
      <vt:lpstr>Importaciones 11.10</vt:lpstr>
      <vt:lpstr>Importaciones 11.11 </vt:lpstr>
      <vt:lpstr>Importaciones 11.12</vt:lpstr>
      <vt:lpstr>Importaciones 11.13</vt:lpstr>
      <vt:lpstr>InversiónExtranjeraDirecta 12.1</vt:lpstr>
      <vt:lpstr>InversiónExtranjeraDirecta 12.2</vt:lpstr>
      <vt:lpstr>Turismo 13.1</vt:lpstr>
      <vt:lpstr>Turismo 13.2</vt:lpstr>
      <vt:lpstr>Turismo 13.3</vt:lpstr>
      <vt:lpstr>Turismo 13.4</vt:lpstr>
      <vt:lpstr>TIC 14.1</vt:lpstr>
      <vt:lpstr>TIC 14.2</vt:lpstr>
      <vt:lpstr>TIC 14.3</vt:lpstr>
      <vt:lpstr>TIC 14.4</vt:lpstr>
      <vt:lpstr>Presupuesto 15.1</vt:lpstr>
      <vt:lpstr>Presupuesto 15.2</vt:lpstr>
      <vt:lpstr>Presupuesto 15.3</vt:lpstr>
      <vt:lpstr>Presupuesto 15.4</vt:lpstr>
      <vt:lpstr>Presupuesto 15.5</vt:lpstr>
      <vt:lpstr>Presupuesto 15.6</vt:lpstr>
      <vt:lpstr>Presupuesto 15.7</vt:lpstr>
      <vt:lpstr>Presupuesto 15.8</vt:lpstr>
      <vt:lpstr>Presupuesto 15.9</vt:lpstr>
      <vt:lpstr>Contraportada</vt:lpstr>
      <vt:lpstr>'Construcción 7.1 '!Área_de_impresión</vt:lpstr>
      <vt:lpstr>'Construcción 7.10 '!Área_de_impresión</vt:lpstr>
      <vt:lpstr>'Construcción 7.11 '!Área_de_impresión</vt:lpstr>
      <vt:lpstr>'Construcción 7.12'!Área_de_impresión</vt:lpstr>
      <vt:lpstr>'Construcción 7.13'!Área_de_impresión</vt:lpstr>
      <vt:lpstr>'Construcción 7.14'!Área_de_impresión</vt:lpstr>
      <vt:lpstr>'Construcción 7.15'!Área_de_impresión</vt:lpstr>
      <vt:lpstr>'Construcción 7.16'!Área_de_impresión</vt:lpstr>
      <vt:lpstr>'Construcción 7.17'!Área_de_impresión</vt:lpstr>
      <vt:lpstr>'Construcción 7.18'!Área_de_impresión</vt:lpstr>
      <vt:lpstr>'Construcción 7.2'!Área_de_impresión</vt:lpstr>
      <vt:lpstr>'Construcción 7.20'!Área_de_impresión</vt:lpstr>
      <vt:lpstr>'Construcción 7.3'!Área_de_impresión</vt:lpstr>
      <vt:lpstr>'Construcción 7.4'!Área_de_impresión</vt:lpstr>
      <vt:lpstr>'Construcción 7.5'!Área_de_impresión</vt:lpstr>
      <vt:lpstr>'Construcción 7.6'!Área_de_impresión</vt:lpstr>
      <vt:lpstr>'Construcción 7.7 '!Área_de_impresión</vt:lpstr>
      <vt:lpstr>'Construcción 7.8'!Área_de_impresión</vt:lpstr>
      <vt:lpstr>'Construcción 7.9'!Área_de_impresión</vt:lpstr>
      <vt:lpstr>Contraportada!Área_de_impresión</vt:lpstr>
      <vt:lpstr>'Dinamica Empresarial 3.1'!Área_de_impresión</vt:lpstr>
      <vt:lpstr>'Dinamica Empresarial 3.10'!Área_de_impresión</vt:lpstr>
      <vt:lpstr>'Dinamica Empresarial 3.2'!Área_de_impresión</vt:lpstr>
      <vt:lpstr>'Dinamica Empresarial 3.3'!Área_de_impresión</vt:lpstr>
      <vt:lpstr>'Dinamica Empresarial 3.4'!Área_de_impresión</vt:lpstr>
      <vt:lpstr>'Dinamica Empresarial 3.5'!Área_de_impresión</vt:lpstr>
      <vt:lpstr>'Dinamica Empresarial 3.6'!Área_de_impresión</vt:lpstr>
      <vt:lpstr>'Dinamica Empresarial 3.7'!Área_de_impresión</vt:lpstr>
      <vt:lpstr>'Dinamica Empresarial 3.8'!Área_de_impresión</vt:lpstr>
      <vt:lpstr>'Dinamica Empresarial 3.9'!Área_de_impresión</vt:lpstr>
      <vt:lpstr>'Exportaciones 10.1'!Área_de_impresión</vt:lpstr>
      <vt:lpstr>'Exportaciones 10.10'!Área_de_impresión</vt:lpstr>
      <vt:lpstr>'Exportaciones 10.11'!Área_de_impresión</vt:lpstr>
      <vt:lpstr>'Exportaciones 10.12'!Área_de_impresión</vt:lpstr>
      <vt:lpstr>'Exportaciones 10.13'!Área_de_impresión</vt:lpstr>
      <vt:lpstr>'Exportaciones 10.14'!Área_de_impresión</vt:lpstr>
      <vt:lpstr>'Exportaciones 10.2'!Área_de_impresión</vt:lpstr>
      <vt:lpstr>'Exportaciones 10.4'!Área_de_impresión</vt:lpstr>
      <vt:lpstr>'Exportaciones 10.5'!Área_de_impresión</vt:lpstr>
      <vt:lpstr>'Exportaciones 10.7'!Área_de_impresión</vt:lpstr>
      <vt:lpstr>'Exportaciones 10.8'!Área_de_impresión</vt:lpstr>
      <vt:lpstr>'Exportaciones 10.9'!Área_de_impresión</vt:lpstr>
      <vt:lpstr>'Importaciones 11.1'!Área_de_impresión</vt:lpstr>
      <vt:lpstr>'Importaciones 11.10'!Área_de_impresión</vt:lpstr>
      <vt:lpstr>'Importaciones 11.11 '!Área_de_impresión</vt:lpstr>
      <vt:lpstr>'Importaciones 11.12'!Área_de_impresión</vt:lpstr>
      <vt:lpstr>'Importaciones 11.13'!Área_de_impresión</vt:lpstr>
      <vt:lpstr>'Importaciones 11.2'!Área_de_impresión</vt:lpstr>
      <vt:lpstr>'Importaciones 11.3'!Área_de_impresión</vt:lpstr>
      <vt:lpstr>'Importaciones 11.4'!Área_de_impresión</vt:lpstr>
      <vt:lpstr>'Importaciones 11.5'!Área_de_impresión</vt:lpstr>
      <vt:lpstr>'Importaciones 11.6'!Área_de_impresión</vt:lpstr>
      <vt:lpstr>'Importaciones 11.7'!Área_de_impresión</vt:lpstr>
      <vt:lpstr>'Importaciones 11.8'!Área_de_impresión</vt:lpstr>
      <vt:lpstr>'Importaciones 11.9'!Área_de_impresión</vt:lpstr>
      <vt:lpstr>'Inflación 8.1'!Área_de_impresión</vt:lpstr>
      <vt:lpstr>'Inflación 8.10'!Área_de_impresión</vt:lpstr>
      <vt:lpstr>'Inflación 8.11'!Área_de_impresión</vt:lpstr>
      <vt:lpstr>'Inflación 8.12'!Área_de_impresión</vt:lpstr>
      <vt:lpstr>'Inflación 8.13'!Área_de_impresión</vt:lpstr>
      <vt:lpstr>'Inflación 8.2'!Área_de_impresión</vt:lpstr>
      <vt:lpstr>'Inflación 8.3'!Área_de_impresión</vt:lpstr>
      <vt:lpstr>'Inflación 8.4'!Área_de_impresión</vt:lpstr>
      <vt:lpstr>'Inflación 8.5'!Área_de_impresión</vt:lpstr>
      <vt:lpstr>'Inflación 8.6'!Área_de_impresión</vt:lpstr>
      <vt:lpstr>'Inflación 8.7'!Área_de_impresión</vt:lpstr>
      <vt:lpstr>'Inflación 8.8'!Área_de_impresión</vt:lpstr>
      <vt:lpstr>'Inflación 8.9'!Área_de_impresión</vt:lpstr>
      <vt:lpstr>'InversiónExtranjeraDirecta 12.1'!Área_de_impresión</vt:lpstr>
      <vt:lpstr>'InversiónExtranjeraDirecta 12.2'!Área_de_impresión</vt:lpstr>
      <vt:lpstr>'ML 2.1'!Área_de_impresión</vt:lpstr>
      <vt:lpstr>Portada!Área_de_impresión</vt:lpstr>
      <vt:lpstr>'Presupuesto 15.2'!Área_de_impresión</vt:lpstr>
      <vt:lpstr>'Presupuesto 15.3'!Área_de_impresión</vt:lpstr>
      <vt:lpstr>'Presupuesto 15.5'!Área_de_impresión</vt:lpstr>
      <vt:lpstr>'Presupuesto 15.6'!Área_de_impresión</vt:lpstr>
      <vt:lpstr>'Presupuesto 15.7'!Área_de_impresión</vt:lpstr>
      <vt:lpstr>'Presupuesto 15.8'!Área_de_impresión</vt:lpstr>
      <vt:lpstr>'Presupuesto 15.9'!Área_de_impresión</vt:lpstr>
      <vt:lpstr>'Exportaciones 10.2'!Títulos_a_imprimir</vt:lpstr>
      <vt:lpstr>'Importaciones 11.2'!Títulos_a_imprimir</vt:lpstr>
      <vt:lpstr>'Importaciones 11.4'!Títulos_a_imprimir</vt:lpstr>
      <vt:lpstr>'Importaciones 11.5'!Títulos_a_imprimir</vt:lpstr>
      <vt:lpstr>'Importaciones 11.7'!Títulos_a_imprimir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Leonardo Mosquera Ramirez</dc:creator>
  <cp:lastModifiedBy>Pc</cp:lastModifiedBy>
  <dcterms:created xsi:type="dcterms:W3CDTF">2022-04-25T12:49:11Z</dcterms:created>
  <dcterms:modified xsi:type="dcterms:W3CDTF">2025-06-20T16:04:37Z</dcterms:modified>
</cp:coreProperties>
</file>